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_rels/pivotTable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ВНИМАНИЕ" sheetId="1" state="visible" r:id="rId2"/>
    <sheet name="Заявка" sheetId="2" state="visible" r:id="rId3"/>
    <sheet name="Лист1" sheetId="3" state="hidden" r:id="rId4"/>
    <sheet name="ШАБЛОН" sheetId="4" state="visible" r:id="rId5"/>
    <sheet name="УЦЕНКА" sheetId="5" state="visible" r:id="rId6"/>
    <sheet name="Марко Поло" sheetId="6" state="visible" r:id="rId7"/>
    <sheet name="DPCache_ШАБЛОН стар" sheetId="7" state="hidden" r:id="rId8"/>
  </sheets>
  <externalReferences>
    <externalReference r:id="rId9"/>
  </externalReferences>
  <definedNames>
    <definedName function="false" hidden="true" localSheetId="5" name="_xlnm._FilterDatabase" vbProcedure="false">'Марко Поло'!$A$10:$L$10</definedName>
    <definedName function="false" hidden="true" localSheetId="4" name="_xlnm._FilterDatabase" vbProcedure="false">УЦЕНКА!$A$10:$AW$1383</definedName>
    <definedName function="false" hidden="true" localSheetId="3" name="_xlnm._FilterDatabase" vbProcedure="false">ШАБЛОН!$A$6:$AW$9873</definedName>
    <definedName function="false" hidden="false" name="ск1" vbProcedure="false">#REF!</definedName>
    <definedName function="false" hidden="false" name="ск10" vbProcedure="false">#REF!</definedName>
    <definedName function="false" hidden="false" name="ск11" vbProcedure="false">#REF!</definedName>
    <definedName function="false" hidden="false" name="ск12" vbProcedure="false">#REF!</definedName>
    <definedName function="false" hidden="false" name="ск13" vbProcedure="false">#REF!</definedName>
    <definedName function="false" hidden="false" name="ск14" vbProcedure="false">#REF!</definedName>
    <definedName function="false" hidden="false" name="ск2" vbProcedure="false">#REF!</definedName>
    <definedName function="false" hidden="false" name="ск3" vbProcedure="false">#REF!</definedName>
    <definedName function="false" hidden="false" name="ск4" vbProcedure="false">#REF!</definedName>
    <definedName function="false" hidden="false" name="ск5" vbProcedure="false">#REF!</definedName>
    <definedName function="false" hidden="false" name="ск6" vbProcedure="false">#REF!</definedName>
    <definedName function="false" hidden="false" name="ск7" vbProcedure="false">#REF!</definedName>
    <definedName function="false" hidden="false" name="ск8" vbProcedure="false">#REF!</definedName>
    <definedName function="false" hidden="false" name="ск9" vbProcedure="false">#REF!</definedName>
    <definedName function="false" hidden="false" name="Скидка" vbProcedure="false">Заявка!$C$28</definedName>
    <definedName function="false" hidden="false" name="Скидка2" vbProcedure="false">[1]заявка!$C$31</definedName>
  </definedNames>
  <calcPr iterateCount="100" refMode="A1" iterate="false" iterateDelta="0.0001"/>
  <pivotCaches>
    <pivotCache cacheId="1" r:id="rId11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<sst xmlns="http://schemas.openxmlformats.org/spreadsheetml/2006/main" count="69489" uniqueCount="33303">
  <si>
    <t xml:space="preserve">Уважаемые господа!</t>
  </si>
  <si>
    <t xml:space="preserve">Начальнику Управления продаж запасных частей</t>
  </si>
  <si>
    <t xml:space="preserve">ООО "ГК "Современные транспортные технологии"</t>
  </si>
  <si>
    <t xml:space="preserve">Дата</t>
  </si>
  <si>
    <t xml:space="preserve">От</t>
  </si>
  <si>
    <t xml:space="preserve">Просим Вас запланировать и поставить в</t>
  </si>
  <si>
    <t xml:space="preserve">АВГУСТЕ</t>
  </si>
  <si>
    <t xml:space="preserve">2022г.</t>
  </si>
  <si>
    <t xml:space="preserve">Запасные части к автобусам производства</t>
  </si>
  <si>
    <t xml:space="preserve">склад</t>
  </si>
  <si>
    <t xml:space="preserve">Сумма</t>
  </si>
  <si>
    <t xml:space="preserve">кол-во шт.</t>
  </si>
  <si>
    <t xml:space="preserve">кол-во позиций</t>
  </si>
  <si>
    <t xml:space="preserve">ООО "Павловский автобус", в т.ч.</t>
  </si>
  <si>
    <t xml:space="preserve">ООО "Ликинский автобус"</t>
  </si>
  <si>
    <t xml:space="preserve">ООО "КАВЗ"</t>
  </si>
  <si>
    <t xml:space="preserve">ОАО "КААЗ"</t>
  </si>
  <si>
    <t xml:space="preserve">ПАЗ покупное</t>
  </si>
  <si>
    <t xml:space="preserve">ЯМЗ</t>
  </si>
  <si>
    <t xml:space="preserve">ГАЗ</t>
  </si>
  <si>
    <t xml:space="preserve">ГСМ</t>
  </si>
  <si>
    <t xml:space="preserve">39 (транзит)</t>
  </si>
  <si>
    <t xml:space="preserve">Покупное 2</t>
  </si>
  <si>
    <t xml:space="preserve">ЦН</t>
  </si>
  <si>
    <t xml:space="preserve">ЛИАЗ покупное</t>
  </si>
  <si>
    <t xml:space="preserve">КАВЗ покупное</t>
  </si>
  <si>
    <t xml:space="preserve">КААЗ покупное</t>
  </si>
  <si>
    <t xml:space="preserve">Марко Поло</t>
  </si>
  <si>
    <t xml:space="preserve">УЦЕНКА</t>
  </si>
  <si>
    <t xml:space="preserve">Итого</t>
  </si>
  <si>
    <t xml:space="preserve">Скидка</t>
  </si>
  <si>
    <t xml:space="preserve">Детальная заявка направлена в электронном виде</t>
  </si>
  <si>
    <t xml:space="preserve">Заявку составил</t>
  </si>
  <si>
    <t xml:space="preserve">Руководитель предприятия</t>
  </si>
  <si>
    <t xml:space="preserve">Отмеченные позиции с изменением цены на повышение</t>
  </si>
  <si>
    <t xml:space="preserve">Отмеченные позиции с изменением цены на понижение</t>
  </si>
  <si>
    <t xml:space="preserve">Отмеченные позиции с проектными ценами</t>
  </si>
  <si>
    <t xml:space="preserve">Позиции, требующие дополнительного уточнения цены</t>
  </si>
  <si>
    <t xml:space="preserve">Цены на продукцию могут изменяться в текущем месяце без предварительного оповещения</t>
  </si>
  <si>
    <t xml:space="preserve">(пусто)</t>
  </si>
  <si>
    <t xml:space="preserve">НитАвто1 руб</t>
  </si>
  <si>
    <t xml:space="preserve">НД</t>
  </si>
  <si>
    <t xml:space="preserve">Итог Результат</t>
  </si>
  <si>
    <t xml:space="preserve">3204-1-1104095-0</t>
  </si>
  <si>
    <t xml:space="preserve">3205-0-1001050-0</t>
  </si>
  <si>
    <t xml:space="preserve">3205-0-1001051-0</t>
  </si>
  <si>
    <t xml:space="preserve">3205-0-1001090-0</t>
  </si>
  <si>
    <t xml:space="preserve">3205-0-1013082-0</t>
  </si>
  <si>
    <t xml:space="preserve">3205-0-1013101-20</t>
  </si>
  <si>
    <t xml:space="preserve">3205-0-1101106-10</t>
  </si>
  <si>
    <t xml:space="preserve">3205-0-1101116-10</t>
  </si>
  <si>
    <t xml:space="preserve">3205-0-1101123-20</t>
  </si>
  <si>
    <t xml:space="preserve">3205-0-1101125-30</t>
  </si>
  <si>
    <t xml:space="preserve">3205-0-1101126-30</t>
  </si>
  <si>
    <t xml:space="preserve">3205-0-1104092-10</t>
  </si>
  <si>
    <t xml:space="preserve">3205-0-1104095-0</t>
  </si>
  <si>
    <t xml:space="preserve">3205-0-1104098-0</t>
  </si>
  <si>
    <t xml:space="preserve">3205-0-1108041-0</t>
  </si>
  <si>
    <t xml:space="preserve">3205-0-1108077-10</t>
  </si>
  <si>
    <t xml:space="preserve">3205-0-1108131-10</t>
  </si>
  <si>
    <t xml:space="preserve">3205-0-1108166-10</t>
  </si>
  <si>
    <t xml:space="preserve">3205-0-1108167-10</t>
  </si>
  <si>
    <t xml:space="preserve">3205-0-1108202-0</t>
  </si>
  <si>
    <t xml:space="preserve">3205-0-1201009-10</t>
  </si>
  <si>
    <t xml:space="preserve">3205-0-1201089-10</t>
  </si>
  <si>
    <t xml:space="preserve">3205-0-1203010-0</t>
  </si>
  <si>
    <t xml:space="preserve">3205-0-1203011-0</t>
  </si>
  <si>
    <t xml:space="preserve">3205-0-1203017-0</t>
  </si>
  <si>
    <t xml:space="preserve">3205-0-1203020-1</t>
  </si>
  <si>
    <t xml:space="preserve">3205-0-1203024-0</t>
  </si>
  <si>
    <t xml:space="preserve">3205-0-1203050-10</t>
  </si>
  <si>
    <t xml:space="preserve">3205-11-1001090-10</t>
  </si>
  <si>
    <t xml:space="preserve">3205-12-1109130-10</t>
  </si>
  <si>
    <t xml:space="preserve">3205-13-1203010-0</t>
  </si>
  <si>
    <t xml:space="preserve">3205-13-1203011-0</t>
  </si>
  <si>
    <t xml:space="preserve">3205-14-1203011-10</t>
  </si>
  <si>
    <t xml:space="preserve">3205-15-1203013-0</t>
  </si>
  <si>
    <t xml:space="preserve">3205-16-1203051-0</t>
  </si>
  <si>
    <t xml:space="preserve">3205-17-1203052-0</t>
  </si>
  <si>
    <t xml:space="preserve">3205-30-1108009-0</t>
  </si>
  <si>
    <t xml:space="preserve">3205-30-1203010-10</t>
  </si>
  <si>
    <t xml:space="preserve">3205-30-1203011-20</t>
  </si>
  <si>
    <t xml:space="preserve">3205-30-1203056-0</t>
  </si>
  <si>
    <t xml:space="preserve">3205-30-1203057-0</t>
  </si>
  <si>
    <t xml:space="preserve">3205-70-1001096-0</t>
  </si>
  <si>
    <t xml:space="preserve">3205-70-1001102-0</t>
  </si>
  <si>
    <t xml:space="preserve">3205-70-1008102-0</t>
  </si>
  <si>
    <t xml:space="preserve">3205-70-1104100-0</t>
  </si>
  <si>
    <t xml:space="preserve">3205-70-1104104-0</t>
  </si>
  <si>
    <t xml:space="preserve">3205-70-1109028-0</t>
  </si>
  <si>
    <t xml:space="preserve">3205-70-1109130-0</t>
  </si>
  <si>
    <t xml:space="preserve">3205-70-1109132-0</t>
  </si>
  <si>
    <t xml:space="preserve">3205-70-1109280-0</t>
  </si>
  <si>
    <t xml:space="preserve">3205-70-1203051-10</t>
  </si>
  <si>
    <t xml:space="preserve">3205-7-1001050-0</t>
  </si>
  <si>
    <t xml:space="preserve">3205-7-1001051-0</t>
  </si>
  <si>
    <t xml:space="preserve">3205-7-1001090-10</t>
  </si>
  <si>
    <t xml:space="preserve">3205-7-1001094-10</t>
  </si>
  <si>
    <t xml:space="preserve">3205-7-1001095-10</t>
  </si>
  <si>
    <t xml:space="preserve">3205-7-1001106-20</t>
  </si>
  <si>
    <t xml:space="preserve">3205-7-1108086-10</t>
  </si>
  <si>
    <t xml:space="preserve">3205-7-1109150-0</t>
  </si>
  <si>
    <t xml:space="preserve">3205-7-1109153-0</t>
  </si>
  <si>
    <t xml:space="preserve">3205-7-1109156-0</t>
  </si>
  <si>
    <t xml:space="preserve">3205-7-1203013-1</t>
  </si>
  <si>
    <t xml:space="preserve">3205-7-1203020-0</t>
  </si>
  <si>
    <t xml:space="preserve">3205-7-1203050-20</t>
  </si>
  <si>
    <t xml:space="preserve">3205-7-1203052-0</t>
  </si>
  <si>
    <t xml:space="preserve">3206-11-1203052-0</t>
  </si>
  <si>
    <t xml:space="preserve">4234-0-1001090-0</t>
  </si>
  <si>
    <t xml:space="preserve">4234-5-1001090-0</t>
  </si>
  <si>
    <t xml:space="preserve">4234-5-1001186-0</t>
  </si>
  <si>
    <t xml:space="preserve">4234-5-1001187-0</t>
  </si>
  <si>
    <t xml:space="preserve">652-0-1108194-0</t>
  </si>
  <si>
    <t xml:space="preserve">652-0-1203036-0</t>
  </si>
  <si>
    <t xml:space="preserve">652-0-1203040-0</t>
  </si>
  <si>
    <t xml:space="preserve">672-0-1104104-0</t>
  </si>
  <si>
    <t xml:space="preserve">672-0-1108137-1</t>
  </si>
  <si>
    <t xml:space="preserve">672-0-1108170-0</t>
  </si>
  <si>
    <t xml:space="preserve">672-0-1203024-0</t>
  </si>
  <si>
    <t xml:space="preserve">672-0-1203041-20</t>
  </si>
  <si>
    <t xml:space="preserve">ЗАЯВКА НА ЗАКУПКУ</t>
  </si>
  <si>
    <t xml:space="preserve">ПРОСИМ ВАС ОТПУСТИТЬ В</t>
  </si>
  <si>
    <t xml:space="preserve">СКИДКА</t>
  </si>
  <si>
    <t xml:space="preserve">КОД КИСУ</t>
  </si>
  <si>
    <t xml:space="preserve">Склад</t>
  </si>
  <si>
    <t xml:space="preserve">Свойство запчасти</t>
  </si>
  <si>
    <t xml:space="preserve">Поставщик</t>
  </si>
  <si>
    <t xml:space="preserve">Производитель</t>
  </si>
  <si>
    <t xml:space="preserve">№ п/п</t>
  </si>
  <si>
    <t xml:space="preserve">Артикул</t>
  </si>
  <si>
    <t xml:space="preserve">Чертежное обозначение</t>
  </si>
  <si>
    <t xml:space="preserve">Модель</t>
  </si>
  <si>
    <t xml:space="preserve">префикс</t>
  </si>
  <si>
    <t xml:space="preserve">номер </t>
  </si>
  <si>
    <t xml:space="preserve">суффикс</t>
  </si>
  <si>
    <t xml:space="preserve">Наименование</t>
  </si>
  <si>
    <t xml:space="preserve">Кол-во шт в упаковке</t>
  </si>
  <si>
    <t xml:space="preserve">Цена прайс без НДС</t>
  </si>
  <si>
    <t xml:space="preserve">Цена за ед., с НДС в руб.</t>
  </si>
  <si>
    <t xml:space="preserve">Столбец1 = кол-во х цену реализации</t>
  </si>
  <si>
    <t xml:space="preserve">Заказ</t>
  </si>
  <si>
    <t xml:space="preserve">ПАЗ СП</t>
  </si>
  <si>
    <t xml:space="preserve">ООО "ПАЗ"</t>
  </si>
  <si>
    <t xml:space="preserve">ПАЗ</t>
  </si>
  <si>
    <t xml:space="preserve">3205-1001050</t>
  </si>
  <si>
    <t xml:space="preserve">Кронштейн подрамника правый  </t>
  </si>
  <si>
    <t xml:space="preserve">3205-1001051</t>
  </si>
  <si>
    <t xml:space="preserve">Кронштейн подрамника левый  </t>
  </si>
  <si>
    <t xml:space="preserve">3205-07-1001051</t>
  </si>
  <si>
    <t xml:space="preserve">320402-03-1001052</t>
  </si>
  <si>
    <t xml:space="preserve">.320402-03-1001052</t>
  </si>
  <si>
    <t xml:space="preserve">3204-12-1001052-0</t>
  </si>
  <si>
    <t xml:space="preserve">Кронштейн</t>
  </si>
  <si>
    <t xml:space="preserve">320406-04-1001081</t>
  </si>
  <si>
    <t xml:space="preserve">3204-27-1001081-0</t>
  </si>
  <si>
    <t xml:space="preserve">Панель поддона нижняя №1</t>
  </si>
  <si>
    <t xml:space="preserve">320402-05-1001082</t>
  </si>
  <si>
    <t xml:space="preserve">.320402-05-1001082</t>
  </si>
  <si>
    <t xml:space="preserve">3204-13-1001082-0</t>
  </si>
  <si>
    <t xml:space="preserve">Панель боковая правая</t>
  </si>
  <si>
    <t xml:space="preserve">320406-04-1001082</t>
  </si>
  <si>
    <t xml:space="preserve">.320406-04-1001082</t>
  </si>
  <si>
    <t xml:space="preserve">3204-27-1001082-0</t>
  </si>
  <si>
    <t xml:space="preserve">Панель поддона боковая правая</t>
  </si>
  <si>
    <t xml:space="preserve">320412-04-310-001-1001082</t>
  </si>
  <si>
    <t xml:space="preserve">.320412-04-310-001-1001082</t>
  </si>
  <si>
    <t xml:space="preserve">3204-14-1001082-0</t>
  </si>
  <si>
    <t xml:space="preserve">320402-05-1001083</t>
  </si>
  <si>
    <t xml:space="preserve">.320402-05-1001083</t>
  </si>
  <si>
    <t xml:space="preserve">3204-13-1001083-0</t>
  </si>
  <si>
    <t xml:space="preserve">Панель боковая левая</t>
  </si>
  <si>
    <t xml:space="preserve">320406-04-1001083</t>
  </si>
  <si>
    <t xml:space="preserve">3204-27-1001083-0</t>
  </si>
  <si>
    <t xml:space="preserve">Панель поддона боковая левая</t>
  </si>
  <si>
    <t xml:space="preserve">320412-04-310-001-1001083</t>
  </si>
  <si>
    <t xml:space="preserve">.320412-04-310-001-1001083</t>
  </si>
  <si>
    <t xml:space="preserve">3204-14-1001083-0</t>
  </si>
  <si>
    <t xml:space="preserve">320402-05-1001086</t>
  </si>
  <si>
    <t xml:space="preserve">.320402-05-1001086</t>
  </si>
  <si>
    <t xml:space="preserve">3204-13-1001086-0</t>
  </si>
  <si>
    <t xml:space="preserve">Панель нижняя</t>
  </si>
  <si>
    <t xml:space="preserve">320406-04-1001088</t>
  </si>
  <si>
    <t xml:space="preserve">3204-27-1001088-0</t>
  </si>
  <si>
    <t xml:space="preserve">Панель поддона нижняя №2</t>
  </si>
  <si>
    <t xml:space="preserve">320412-04-310-001-1001088</t>
  </si>
  <si>
    <t xml:space="preserve">.320412-04-310-001-1001088</t>
  </si>
  <si>
    <t xml:space="preserve">3204-14-1001088-0</t>
  </si>
  <si>
    <t xml:space="preserve">320402-03-1001089</t>
  </si>
  <si>
    <t xml:space="preserve">.320402-03-1001089</t>
  </si>
  <si>
    <t xml:space="preserve">3204-12-1001089-0</t>
  </si>
  <si>
    <t xml:space="preserve">Лючок</t>
  </si>
  <si>
    <t xml:space="preserve">3205-1001090</t>
  </si>
  <si>
    <t xml:space="preserve">Подрамник крепления двигателя  </t>
  </si>
  <si>
    <t xml:space="preserve">3205-07-1001090-10</t>
  </si>
  <si>
    <t xml:space="preserve">4234-1001090</t>
  </si>
  <si>
    <t xml:space="preserve">4234-05-1001090</t>
  </si>
  <si>
    <t xml:space="preserve">32053-04-110-1001090-10</t>
  </si>
  <si>
    <t xml:space="preserve">.32053-04-110-1001090-10</t>
  </si>
  <si>
    <t xml:space="preserve">Подрамник крепления двигателя (ПАЗ 4234, ЯМЗ)</t>
  </si>
  <si>
    <t xml:space="preserve">320530-04-310-1001090-10</t>
  </si>
  <si>
    <t xml:space="preserve">3205-20-1001090-10</t>
  </si>
  <si>
    <t xml:space="preserve">Подрамник крепления двигателя</t>
  </si>
  <si>
    <t xml:space="preserve">320402-05-1001090</t>
  </si>
  <si>
    <t xml:space="preserve">.320402-05-1001090</t>
  </si>
  <si>
    <t xml:space="preserve">3204-13-1001090-0</t>
  </si>
  <si>
    <t xml:space="preserve">320302-08-1001090</t>
  </si>
  <si>
    <t xml:space="preserve">.320302-08-1001090</t>
  </si>
  <si>
    <t xml:space="preserve">3203-12-1001090-0</t>
  </si>
  <si>
    <t xml:space="preserve">320302-11-1001090</t>
  </si>
  <si>
    <t xml:space="preserve">.320302-11-1001090</t>
  </si>
  <si>
    <t xml:space="preserve">3203-13-1001090-0</t>
  </si>
  <si>
    <t xml:space="preserve">320402-04-110-1001090</t>
  </si>
  <si>
    <t xml:space="preserve">.320402-04-110-1001090</t>
  </si>
  <si>
    <t xml:space="preserve">3204-15-1001090-0</t>
  </si>
  <si>
    <t xml:space="preserve">3205-07-1001094-10</t>
  </si>
  <si>
    <t xml:space="preserve">Направляющая подрамника</t>
  </si>
  <si>
    <t xml:space="preserve">3205-07-1001095-10</t>
  </si>
  <si>
    <t xml:space="preserve">3205-70-1001096</t>
  </si>
  <si>
    <t xml:space="preserve">Балка передняя</t>
  </si>
  <si>
    <t xml:space="preserve">3205-70-1001102</t>
  </si>
  <si>
    <t xml:space="preserve">3205-70-1001104</t>
  </si>
  <si>
    <t xml:space="preserve">3205-70-1001104-0</t>
  </si>
  <si>
    <t xml:space="preserve">Кронштейн задней опоры</t>
  </si>
  <si>
    <t xml:space="preserve">320402-05-1001104</t>
  </si>
  <si>
    <t xml:space="preserve">.320402-05-1001104</t>
  </si>
  <si>
    <t xml:space="preserve">3204-13-1001104-0</t>
  </si>
  <si>
    <t xml:space="preserve">Кронштейн задней опоры пр.</t>
  </si>
  <si>
    <t xml:space="preserve">320402-03-1001104</t>
  </si>
  <si>
    <t xml:space="preserve">.320402-03-1001104</t>
  </si>
  <si>
    <t xml:space="preserve">3204-12-1001104-0</t>
  </si>
  <si>
    <t xml:space="preserve">320402-05-1001105</t>
  </si>
  <si>
    <t xml:space="preserve">.320402-05-1001105</t>
  </si>
  <si>
    <t xml:space="preserve">3204-13-1001105-0</t>
  </si>
  <si>
    <t xml:space="preserve">Кронштейн задней опоры левый</t>
  </si>
  <si>
    <t xml:space="preserve">3205-07-1001106-20</t>
  </si>
  <si>
    <t xml:space="preserve">320402-05-1001110</t>
  </si>
  <si>
    <t xml:space="preserve">.320402-05-1001110</t>
  </si>
  <si>
    <t xml:space="preserve">3204-13-1001110-0</t>
  </si>
  <si>
    <t xml:space="preserve">Кронштейн крепления поддона</t>
  </si>
  <si>
    <t xml:space="preserve">320406-04-1001112</t>
  </si>
  <si>
    <t xml:space="preserve">3204-27-1001112-0</t>
  </si>
  <si>
    <t xml:space="preserve">Кронштейн крепления поддона правый</t>
  </si>
  <si>
    <t xml:space="preserve">320406-04-1001113</t>
  </si>
  <si>
    <t xml:space="preserve">3204-27-1001113-0</t>
  </si>
  <si>
    <t xml:space="preserve">Кронштенйн крепления поддона левый</t>
  </si>
  <si>
    <t xml:space="preserve">4230-01-1001115</t>
  </si>
  <si>
    <t xml:space="preserve">Балка подрамника задняя с кронштейном</t>
  </si>
  <si>
    <t xml:space="preserve">320402-03-1001115-10</t>
  </si>
  <si>
    <t xml:space="preserve">.320402-03-1001115-10</t>
  </si>
  <si>
    <t xml:space="preserve">3204-12-1001115-10</t>
  </si>
  <si>
    <t xml:space="preserve">Балка подрамника задняя</t>
  </si>
  <si>
    <t xml:space="preserve">320402-03-1001150</t>
  </si>
  <si>
    <t xml:space="preserve">.320402-03-1001150</t>
  </si>
  <si>
    <t xml:space="preserve">3204-12-1001150-0</t>
  </si>
  <si>
    <t xml:space="preserve">Пластина</t>
  </si>
  <si>
    <t xml:space="preserve">4234-05-1001186</t>
  </si>
  <si>
    <t xml:space="preserve">Кронштейн передний правый</t>
  </si>
  <si>
    <t xml:space="preserve">320402-03-1001186</t>
  </si>
  <si>
    <t xml:space="preserve">.320402-03-1001186</t>
  </si>
  <si>
    <t xml:space="preserve">3204-12-1001186-0</t>
  </si>
  <si>
    <t xml:space="preserve">4234-05-1001187</t>
  </si>
  <si>
    <t xml:space="preserve">Кронштейн передний левый</t>
  </si>
  <si>
    <t xml:space="preserve">320402-03-1001187</t>
  </si>
  <si>
    <t xml:space="preserve">.320402-03-1001187</t>
  </si>
  <si>
    <t xml:space="preserve">3204-12-1001187-0</t>
  </si>
  <si>
    <t xml:space="preserve">320402-05-1008030</t>
  </si>
  <si>
    <t xml:space="preserve">.320402-05-1008030</t>
  </si>
  <si>
    <t xml:space="preserve">3204-13-1008030-0</t>
  </si>
  <si>
    <t xml:space="preserve">Патрубок</t>
  </si>
  <si>
    <t xml:space="preserve">320402-05-1008035-10</t>
  </si>
  <si>
    <t xml:space="preserve">.320402-05-1008035-10</t>
  </si>
  <si>
    <t xml:space="preserve">3204-13-1008035-10</t>
  </si>
  <si>
    <t xml:space="preserve">Трубка ТКР отводящая</t>
  </si>
  <si>
    <t xml:space="preserve">3237-01-1013020</t>
  </si>
  <si>
    <t xml:space="preserve">3237-1-1013020-0</t>
  </si>
  <si>
    <t xml:space="preserve">Штуцер крепления датчика давления масла</t>
  </si>
  <si>
    <t xml:space="preserve">3205-1013082</t>
  </si>
  <si>
    <t xml:space="preserve">Кронштейн масляного радиатора  </t>
  </si>
  <si>
    <t xml:space="preserve">672-1013100</t>
  </si>
  <si>
    <t xml:space="preserve">672-0-1013100-0</t>
  </si>
  <si>
    <t xml:space="preserve">Шланг масляного радиатора выпускной нижний</t>
  </si>
  <si>
    <t xml:space="preserve">3205-1013101-20</t>
  </si>
  <si>
    <t xml:space="preserve">Шланг</t>
  </si>
  <si>
    <t xml:space="preserve">32053-1013102</t>
  </si>
  <si>
    <t xml:space="preserve">Гофротрубка</t>
  </si>
  <si>
    <t xml:space="preserve">652-1013116</t>
  </si>
  <si>
    <t xml:space="preserve">652-0-1013116-0</t>
  </si>
  <si>
    <t xml:space="preserve">Штуцер шлангов масляного радиатора верхний с трубкой</t>
  </si>
  <si>
    <t xml:space="preserve">652Б-1013116</t>
  </si>
  <si>
    <t xml:space="preserve">652-2-1013116-0</t>
  </si>
  <si>
    <t xml:space="preserve">Штуцер шлангов масляного радиатора нижний с трубкой</t>
  </si>
  <si>
    <t xml:space="preserve">652-1013118</t>
  </si>
  <si>
    <t xml:space="preserve">652-0-1013118-0</t>
  </si>
  <si>
    <t xml:space="preserve">Трубка уплотнительная верхнего штуцера шлангов масляного радиатора</t>
  </si>
  <si>
    <t xml:space="preserve">320402-04-110-1101010-подсбор</t>
  </si>
  <si>
    <t xml:space="preserve">.320402-04-110-1101010-Подсбор</t>
  </si>
  <si>
    <t xml:space="preserve">3204-15-1101010-0</t>
  </si>
  <si>
    <t xml:space="preserve">Топливный бак</t>
  </si>
  <si>
    <t xml:space="preserve">3205-1101106-10</t>
  </si>
  <si>
    <t xml:space="preserve">Стяжка бензинового бака  </t>
  </si>
  <si>
    <t xml:space="preserve">320402-03-1101106</t>
  </si>
  <si>
    <t xml:space="preserve">.320402-03-1101106</t>
  </si>
  <si>
    <t xml:space="preserve">3204-2-1101106-0</t>
  </si>
  <si>
    <t xml:space="preserve">Стяжка бензинового бака</t>
  </si>
  <si>
    <t xml:space="preserve">320402-03-1101110</t>
  </si>
  <si>
    <t xml:space="preserve">.320402-03-1101110</t>
  </si>
  <si>
    <t xml:space="preserve">3204-12-1101110-0</t>
  </si>
  <si>
    <t xml:space="preserve">Хомут крепления бензобака</t>
  </si>
  <si>
    <t xml:space="preserve">320412-04-110-1101110</t>
  </si>
  <si>
    <t xml:space="preserve">.320412-04-110-1101110</t>
  </si>
  <si>
    <t xml:space="preserve">3204-16-1101110-0</t>
  </si>
  <si>
    <t xml:space="preserve">Шпилька крепления бензобака</t>
  </si>
  <si>
    <t xml:space="preserve">320302-08-110-1101110</t>
  </si>
  <si>
    <t xml:space="preserve">.320302-08-110-1101110</t>
  </si>
  <si>
    <t xml:space="preserve">3203-14-1101110-0</t>
  </si>
  <si>
    <t xml:space="preserve">3205-1101116-10</t>
  </si>
  <si>
    <t xml:space="preserve">Балка крепления бензобака  </t>
  </si>
  <si>
    <t xml:space="preserve">320405-04-1101116</t>
  </si>
  <si>
    <t xml:space="preserve">.320405-04-1101116</t>
  </si>
  <si>
    <t xml:space="preserve">3204-42-1101116-0</t>
  </si>
  <si>
    <t xml:space="preserve">Балка крепления топл.бака </t>
  </si>
  <si>
    <t xml:space="preserve">3205-1101123-20</t>
  </si>
  <si>
    <t xml:space="preserve">Кронштейн бензобака передний  </t>
  </si>
  <si>
    <t xml:space="preserve">3205-1101125-30</t>
  </si>
  <si>
    <t xml:space="preserve">Кронштейн бензобака правый задний  </t>
  </si>
  <si>
    <t xml:space="preserve">3205-1101126-30</t>
  </si>
  <si>
    <t xml:space="preserve">Кронштейн бензобака левый задний  </t>
  </si>
  <si>
    <t xml:space="preserve">320402-03-1101132</t>
  </si>
  <si>
    <t xml:space="preserve">.320402-03-1101132</t>
  </si>
  <si>
    <t xml:space="preserve">3204-12-1101132-0</t>
  </si>
  <si>
    <t xml:space="preserve">320405-04-1101132</t>
  </si>
  <si>
    <t xml:space="preserve">.320405-04-1101132</t>
  </si>
  <si>
    <t xml:space="preserve">3204-42-1101132-0</t>
  </si>
  <si>
    <t xml:space="preserve">Стяжка топливного бака</t>
  </si>
  <si>
    <t xml:space="preserve">320405-04-1101212</t>
  </si>
  <si>
    <t xml:space="preserve">.320405-04-1101212</t>
  </si>
  <si>
    <t xml:space="preserve">3204-42-1101212-0</t>
  </si>
  <si>
    <t xml:space="preserve">Кронштейн крепления топливного бака опорный задний</t>
  </si>
  <si>
    <t xml:space="preserve">320405-04-1101220-01</t>
  </si>
  <si>
    <t xml:space="preserve">.320405-04-1101220-01</t>
  </si>
  <si>
    <t xml:space="preserve">3204-42-1101220-1</t>
  </si>
  <si>
    <t xml:space="preserve">Кронштейн крепления топливного бака опорный передний</t>
  </si>
  <si>
    <t xml:space="preserve">3205-1101375</t>
  </si>
  <si>
    <t xml:space="preserve">4230-1101375</t>
  </si>
  <si>
    <t xml:space="preserve">4230-0-1101375-0</t>
  </si>
  <si>
    <t xml:space="preserve">Шланг к клапану топл.бака</t>
  </si>
  <si>
    <t xml:space="preserve">320402-03-1104052-10</t>
  </si>
  <si>
    <t xml:space="preserve">.320402-03-1104052-10</t>
  </si>
  <si>
    <t xml:space="preserve">3204-12-1104052-10</t>
  </si>
  <si>
    <t xml:space="preserve">Штуцер</t>
  </si>
  <si>
    <t xml:space="preserve">320402-03-1104091</t>
  </si>
  <si>
    <t xml:space="preserve">.320402-03-1104091</t>
  </si>
  <si>
    <t xml:space="preserve">3204-12-1104091-0</t>
  </si>
  <si>
    <t xml:space="preserve">Трубка</t>
  </si>
  <si>
    <t xml:space="preserve">3205-1104092-10</t>
  </si>
  <si>
    <t xml:space="preserve">Трубка от бензоотстойника к клапану  </t>
  </si>
  <si>
    <t xml:space="preserve">320402-05-110-1104093</t>
  </si>
  <si>
    <t xml:space="preserve">.320402-05-110-1104093</t>
  </si>
  <si>
    <t xml:space="preserve">3204-17-1104093-0</t>
  </si>
  <si>
    <t xml:space="preserve">3205-1104095</t>
  </si>
  <si>
    <t xml:space="preserve">Трубка от бензобака к клапану  </t>
  </si>
  <si>
    <t xml:space="preserve">3204-01-1104095</t>
  </si>
  <si>
    <t xml:space="preserve">320402-05-110-1104095</t>
  </si>
  <si>
    <t xml:space="preserve">.320402-05-110-1104095</t>
  </si>
  <si>
    <t xml:space="preserve">3204-17-1104095-0</t>
  </si>
  <si>
    <t xml:space="preserve">Трубка топливного бака заборная</t>
  </si>
  <si>
    <t xml:space="preserve">3205-1104098</t>
  </si>
  <si>
    <t xml:space="preserve">Трубка от клапана к бензоотстойнику  </t>
  </si>
  <si>
    <t xml:space="preserve">3205-70-1104100</t>
  </si>
  <si>
    <t xml:space="preserve">Трубка от тройника к муфте  </t>
  </si>
  <si>
    <t xml:space="preserve">3205-70-1104104</t>
  </si>
  <si>
    <t xml:space="preserve">Муфта соединения трубок</t>
  </si>
  <si>
    <t xml:space="preserve">672Ю-1104104</t>
  </si>
  <si>
    <t xml:space="preserve">Муфта соединения трубок бензинопроводов</t>
  </si>
  <si>
    <t xml:space="preserve">320402-05-110-1104106</t>
  </si>
  <si>
    <t xml:space="preserve">.320402-05-110-1104106</t>
  </si>
  <si>
    <t xml:space="preserve">3204-17-1104106-0</t>
  </si>
  <si>
    <t xml:space="preserve">Трубка топливного бака сливная</t>
  </si>
  <si>
    <t xml:space="preserve">32053-1108009</t>
  </si>
  <si>
    <t xml:space="preserve">Педаль акселератора с накладкой  </t>
  </si>
  <si>
    <t xml:space="preserve">3205-1108041</t>
  </si>
  <si>
    <t xml:space="preserve">Втулка валика акселератора  </t>
  </si>
  <si>
    <t xml:space="preserve">3205-1108077-10</t>
  </si>
  <si>
    <t xml:space="preserve">Тяга рычага  </t>
  </si>
  <si>
    <t xml:space="preserve">3205-07-1108086-10</t>
  </si>
  <si>
    <t xml:space="preserve">Тяга</t>
  </si>
  <si>
    <t xml:space="preserve">3205-1108131-10</t>
  </si>
  <si>
    <t xml:space="preserve">Валик педали акселератора  </t>
  </si>
  <si>
    <t xml:space="preserve">672-1108137-01</t>
  </si>
  <si>
    <t xml:space="preserve">Тяга  рычага валика акселератора  </t>
  </si>
  <si>
    <t xml:space="preserve">3205-1108166-10</t>
  </si>
  <si>
    <t xml:space="preserve">Валик промежуточный  </t>
  </si>
  <si>
    <t xml:space="preserve">3205-1108167-10</t>
  </si>
  <si>
    <t xml:space="preserve">Валик акселератора промежуточный  </t>
  </si>
  <si>
    <t xml:space="preserve">672-1108170</t>
  </si>
  <si>
    <t xml:space="preserve">Рычаг нижнего валика акселератора  </t>
  </si>
  <si>
    <t xml:space="preserve">652-1108194</t>
  </si>
  <si>
    <t xml:space="preserve">Держатель тяг ручного управления </t>
  </si>
  <si>
    <t xml:space="preserve">3205-1108202</t>
  </si>
  <si>
    <t xml:space="preserve">Кронштейн промежуточного валика  </t>
  </si>
  <si>
    <t xml:space="preserve">320412-14-1109028</t>
  </si>
  <si>
    <t xml:space="preserve">.320412-14-1109028</t>
  </si>
  <si>
    <t xml:space="preserve">3204-18-1109028-0</t>
  </si>
  <si>
    <t xml:space="preserve">Патрубок ТКР подводящий</t>
  </si>
  <si>
    <t xml:space="preserve">320402-04-110-1109032</t>
  </si>
  <si>
    <t xml:space="preserve">.320402-04-110-1109032</t>
  </si>
  <si>
    <t xml:space="preserve">3204-15-1109032-0</t>
  </si>
  <si>
    <t xml:space="preserve">Патрубок воздушного фильтра</t>
  </si>
  <si>
    <t xml:space="preserve">320302-11-1109036</t>
  </si>
  <si>
    <t xml:space="preserve">.320302-11-1109036</t>
  </si>
  <si>
    <t xml:space="preserve">3203-13-1109036-0</t>
  </si>
  <si>
    <t xml:space="preserve">Труба подачи воздуха №2</t>
  </si>
  <si>
    <t xml:space="preserve">3205-70-1109130</t>
  </si>
  <si>
    <t xml:space="preserve">Кронштейн воздушного фильтра верхний  </t>
  </si>
  <si>
    <t xml:space="preserve">320405-04-1109130</t>
  </si>
  <si>
    <t xml:space="preserve">.320405-04-1109130</t>
  </si>
  <si>
    <t xml:space="preserve">3204-42-1109130-0</t>
  </si>
  <si>
    <t xml:space="preserve">Кронштейн крепления воздушного фильтра</t>
  </si>
  <si>
    <t xml:space="preserve">32053-07-1109130-10</t>
  </si>
  <si>
    <t xml:space="preserve">.32053-07-1109130-10</t>
  </si>
  <si>
    <t xml:space="preserve">Кронштейн воздушного фильтра </t>
  </si>
  <si>
    <t xml:space="preserve">320402-03-1109130</t>
  </si>
  <si>
    <t xml:space="preserve">.320402-03-1109130</t>
  </si>
  <si>
    <t xml:space="preserve">3204-12-1109130-0</t>
  </si>
  <si>
    <t xml:space="preserve">Кронштейн воздушного фильтра</t>
  </si>
  <si>
    <t xml:space="preserve">320402-04-110-1109130</t>
  </si>
  <si>
    <t xml:space="preserve">.320402-04-110-1109130</t>
  </si>
  <si>
    <t xml:space="preserve">3204-15-1109130-0</t>
  </si>
  <si>
    <t xml:space="preserve">3205-70-1109132</t>
  </si>
  <si>
    <t xml:space="preserve">Кронштейн воздушного фильтра нижний</t>
  </si>
  <si>
    <t xml:space="preserve">320402-04-110-1109134</t>
  </si>
  <si>
    <t xml:space="preserve">.320402-04-110-1109134</t>
  </si>
  <si>
    <t xml:space="preserve">3204-15-1109134-0</t>
  </si>
  <si>
    <t xml:space="preserve">Проставка кронштейна воздушного фильтра</t>
  </si>
  <si>
    <t xml:space="preserve">3205-70-1109280</t>
  </si>
  <si>
    <t xml:space="preserve">Хомут</t>
  </si>
  <si>
    <t xml:space="preserve">3203-01-1109280-10</t>
  </si>
  <si>
    <t xml:space="preserve">3203-1-1109280-10</t>
  </si>
  <si>
    <t xml:space="preserve">3237-1201010</t>
  </si>
  <si>
    <t xml:space="preserve">Глушитель с патрубком </t>
  </si>
  <si>
    <t xml:space="preserve">3237-01-1201010</t>
  </si>
  <si>
    <t xml:space="preserve">Глушитель </t>
  </si>
  <si>
    <t xml:space="preserve">320402-04-110-1201010</t>
  </si>
  <si>
    <t xml:space="preserve">.320402-04-110-1201010</t>
  </si>
  <si>
    <t xml:space="preserve">3204-15-1201010-0</t>
  </si>
  <si>
    <t xml:space="preserve">Глушитель выпуска</t>
  </si>
  <si>
    <t xml:space="preserve">320401-03-1201022</t>
  </si>
  <si>
    <t xml:space="preserve">.320401-03-1201022</t>
  </si>
  <si>
    <t xml:space="preserve">3204-19-1201022-0</t>
  </si>
  <si>
    <t xml:space="preserve">Хомут крепления глушителя</t>
  </si>
  <si>
    <t xml:space="preserve">320401-03-1201030</t>
  </si>
  <si>
    <t xml:space="preserve">Кронштейн крепления глушителя</t>
  </si>
  <si>
    <t xml:space="preserve">3203-01-1201033</t>
  </si>
  <si>
    <t xml:space="preserve">3205-1201089-10</t>
  </si>
  <si>
    <t xml:space="preserve">Патрубок промежуточный  </t>
  </si>
  <si>
    <t xml:space="preserve">320406-04-1201153</t>
  </si>
  <si>
    <t xml:space="preserve">.320406-04-1201153</t>
  </si>
  <si>
    <t xml:space="preserve">3204-27-1201153-0</t>
  </si>
  <si>
    <t xml:space="preserve">Кронштейн подвески глушителя</t>
  </si>
  <si>
    <t xml:space="preserve">3205-1203010</t>
  </si>
  <si>
    <t xml:space="preserve">Труба приемная правая  </t>
  </si>
  <si>
    <t xml:space="preserve">32053-1203010-10</t>
  </si>
  <si>
    <t xml:space="preserve">Труба выхлопная правая</t>
  </si>
  <si>
    <t xml:space="preserve">320530-12-1203010</t>
  </si>
  <si>
    <t xml:space="preserve">.320530-12-1203010</t>
  </si>
  <si>
    <t xml:space="preserve">320302-08-1203010</t>
  </si>
  <si>
    <t xml:space="preserve">.320302-08-1203010</t>
  </si>
  <si>
    <t xml:space="preserve">3203-12-1203010-0</t>
  </si>
  <si>
    <t xml:space="preserve">3205-1203011</t>
  </si>
  <si>
    <t xml:space="preserve">Труба приемная левая  </t>
  </si>
  <si>
    <t xml:space="preserve">32053-1203011-20</t>
  </si>
  <si>
    <t xml:space="preserve">Труба выхлопная левая  </t>
  </si>
  <si>
    <t xml:space="preserve">32053-07-20-1203011-10</t>
  </si>
  <si>
    <t xml:space="preserve">.32053-07-20-1203011-10</t>
  </si>
  <si>
    <t xml:space="preserve">Труба приемная</t>
  </si>
  <si>
    <t xml:space="preserve">32053-04-110-1203011</t>
  </si>
  <si>
    <t xml:space="preserve">.32053-04-110-1203011</t>
  </si>
  <si>
    <t xml:space="preserve">3205-11-1203011-0</t>
  </si>
  <si>
    <t xml:space="preserve">320530-12-1203011</t>
  </si>
  <si>
    <t xml:space="preserve">.320530-12-1203011</t>
  </si>
  <si>
    <t xml:space="preserve">320402-03-1203011-20</t>
  </si>
  <si>
    <t xml:space="preserve">.320402-03-1203011-20</t>
  </si>
  <si>
    <t xml:space="preserve">3204-12-1203011-20</t>
  </si>
  <si>
    <t xml:space="preserve">Труба приемная Е3</t>
  </si>
  <si>
    <t xml:space="preserve">320402-05-110-1203011</t>
  </si>
  <si>
    <t xml:space="preserve">.320402-05-110-1203011</t>
  </si>
  <si>
    <t xml:space="preserve">3204-17-1203011-0</t>
  </si>
  <si>
    <t xml:space="preserve">320402-14-1203011</t>
  </si>
  <si>
    <t xml:space="preserve">.320402-14-1203011</t>
  </si>
  <si>
    <t xml:space="preserve">3204-20-1203011-0</t>
  </si>
  <si>
    <t xml:space="preserve">320302-08-1203011</t>
  </si>
  <si>
    <t xml:space="preserve">.320302-08-1203011</t>
  </si>
  <si>
    <t xml:space="preserve">3203-12-1203011-0</t>
  </si>
  <si>
    <t xml:space="preserve">320402-04-110-1203011</t>
  </si>
  <si>
    <t xml:space="preserve">.320402-04-110-1203011</t>
  </si>
  <si>
    <t xml:space="preserve">3204-15-1203011-0</t>
  </si>
  <si>
    <t xml:space="preserve">320402-03-1203012</t>
  </si>
  <si>
    <t xml:space="preserve">.320402-03-1203012</t>
  </si>
  <si>
    <t xml:space="preserve">3204-12-1203012-0</t>
  </si>
  <si>
    <t xml:space="preserve">320402-05-110-1203012</t>
  </si>
  <si>
    <t xml:space="preserve">.320402-05-110-1203012</t>
  </si>
  <si>
    <t xml:space="preserve">3204-17-1203012-0</t>
  </si>
  <si>
    <t xml:space="preserve">Патрубок триемной трубы</t>
  </si>
  <si>
    <t xml:space="preserve">3205-07-1203013-01</t>
  </si>
  <si>
    <t xml:space="preserve">Труба</t>
  </si>
  <si>
    <t xml:space="preserve">32053-07-110-1203013</t>
  </si>
  <si>
    <t xml:space="preserve">.32053-07-110-1203013</t>
  </si>
  <si>
    <t xml:space="preserve">3205-1203017</t>
  </si>
  <si>
    <t xml:space="preserve">Фланец  </t>
  </si>
  <si>
    <t xml:space="preserve">3205-1203020-01</t>
  </si>
  <si>
    <t xml:space="preserve">Патрубок соединительный  </t>
  </si>
  <si>
    <t xml:space="preserve">3205-07-1203020</t>
  </si>
  <si>
    <t xml:space="preserve">3205-1203024</t>
  </si>
  <si>
    <t xml:space="preserve">Гайка</t>
  </si>
  <si>
    <t xml:space="preserve">672-1203024</t>
  </si>
  <si>
    <t xml:space="preserve">Хомут трубы глушителя  </t>
  </si>
  <si>
    <t xml:space="preserve">320402-14-1203025</t>
  </si>
  <si>
    <t xml:space="preserve">.320402-14-1203025</t>
  </si>
  <si>
    <t xml:space="preserve">3204-20-1203025-0</t>
  </si>
  <si>
    <t xml:space="preserve">Проставка глушителя</t>
  </si>
  <si>
    <t xml:space="preserve">320412-14-1203025</t>
  </si>
  <si>
    <t xml:space="preserve">.320412-14-1203025</t>
  </si>
  <si>
    <t xml:space="preserve">3204-18-1203025-0</t>
  </si>
  <si>
    <t xml:space="preserve">Труба выхлопная средняя</t>
  </si>
  <si>
    <t xml:space="preserve">320402-04-1203025-куб</t>
  </si>
  <si>
    <t xml:space="preserve">.320402-04-1203025-Куб</t>
  </si>
  <si>
    <t xml:space="preserve">3204-21-1203025-0</t>
  </si>
  <si>
    <t xml:space="preserve">652Б-1203036</t>
  </si>
  <si>
    <t xml:space="preserve">Втулка распорная</t>
  </si>
  <si>
    <t xml:space="preserve">652Б-1203040</t>
  </si>
  <si>
    <t xml:space="preserve">Накладка ремня подвески труб</t>
  </si>
  <si>
    <t xml:space="preserve">3205-1203050-10</t>
  </si>
  <si>
    <t xml:space="preserve">Труба выхлопная передняя  </t>
  </si>
  <si>
    <t xml:space="preserve">3205-07-1203050-20</t>
  </si>
  <si>
    <t xml:space="preserve">Труба выхлопная</t>
  </si>
  <si>
    <t xml:space="preserve">Труба выхлопная  </t>
  </si>
  <si>
    <t xml:space="preserve">32053-07-210-1203051</t>
  </si>
  <si>
    <t xml:space="preserve">.32053-07-210-1203051</t>
  </si>
  <si>
    <t xml:space="preserve">320402-03-1203051-10</t>
  </si>
  <si>
    <t xml:space="preserve">.320402-03-1203051-10</t>
  </si>
  <si>
    <t xml:space="preserve">3204-12-1203051-10</t>
  </si>
  <si>
    <t xml:space="preserve">320402-05-110-1203051</t>
  </si>
  <si>
    <t xml:space="preserve">.320402-05-110-1203051</t>
  </si>
  <si>
    <t xml:space="preserve">3204-17-1203051-0</t>
  </si>
  <si>
    <t xml:space="preserve">320402-05-210-1203051</t>
  </si>
  <si>
    <t xml:space="preserve">.320402-05-210-1203051</t>
  </si>
  <si>
    <t xml:space="preserve">3204-22-1203051-0</t>
  </si>
  <si>
    <t xml:space="preserve">320402-04-110-1203051</t>
  </si>
  <si>
    <t xml:space="preserve">.320402-04-110-1203051</t>
  </si>
  <si>
    <t xml:space="preserve">3204-15-1203051-0</t>
  </si>
  <si>
    <t xml:space="preserve">320412-04-110-1203051</t>
  </si>
  <si>
    <t xml:space="preserve">.320412-04-110-1203051</t>
  </si>
  <si>
    <t xml:space="preserve">3204-16-1203051-0</t>
  </si>
  <si>
    <t xml:space="preserve">Труба выхлопная (ПАЗ 320412-04 ЯМЗ)</t>
  </si>
  <si>
    <t xml:space="preserve">320415-04-1203051</t>
  </si>
  <si>
    <t xml:space="preserve">.320415-04-1203051</t>
  </si>
  <si>
    <t xml:space="preserve">3204-53-1203051-0</t>
  </si>
  <si>
    <t xml:space="preserve">320302-08-1203051</t>
  </si>
  <si>
    <t xml:space="preserve">.320302-08-1203051</t>
  </si>
  <si>
    <t xml:space="preserve">3203-12-1203051-0</t>
  </si>
  <si>
    <t xml:space="preserve">320302-08-110-1203051</t>
  </si>
  <si>
    <t xml:space="preserve">.320302-08-110-1203051</t>
  </si>
  <si>
    <t xml:space="preserve">3203-14-1203051-0</t>
  </si>
  <si>
    <t xml:space="preserve">320402-14-1203051</t>
  </si>
  <si>
    <t xml:space="preserve">.320402-14-1203051</t>
  </si>
  <si>
    <t xml:space="preserve">3204-20-1203051-0</t>
  </si>
  <si>
    <t xml:space="preserve">Труба выхлопная №1</t>
  </si>
  <si>
    <t xml:space="preserve">320305-12-1203051</t>
  </si>
  <si>
    <t xml:space="preserve">.320305-12-1203051</t>
  </si>
  <si>
    <t xml:space="preserve">3203-18-1203051-0</t>
  </si>
  <si>
    <t xml:space="preserve">3205-07-1203052</t>
  </si>
  <si>
    <t xml:space="preserve">32053-210-1203052</t>
  </si>
  <si>
    <t xml:space="preserve">.32053-210-1203052</t>
  </si>
  <si>
    <t xml:space="preserve">Труба промежуточная</t>
  </si>
  <si>
    <t xml:space="preserve">3206-210-1203052</t>
  </si>
  <si>
    <t xml:space="preserve">.3206-210-1203052</t>
  </si>
  <si>
    <t xml:space="preserve">Труба средняя</t>
  </si>
  <si>
    <t xml:space="preserve">320402-03-1203054</t>
  </si>
  <si>
    <t xml:space="preserve">.320402-03-1203054</t>
  </si>
  <si>
    <t xml:space="preserve">3204-12-1203054-0</t>
  </si>
  <si>
    <t xml:space="preserve">32053-1203056</t>
  </si>
  <si>
    <t xml:space="preserve">Труба выхлопная задняя</t>
  </si>
  <si>
    <t xml:space="preserve">320402-03-1203056</t>
  </si>
  <si>
    <t xml:space="preserve">.320402-03-1203056</t>
  </si>
  <si>
    <t xml:space="preserve">3204-12-1203056-0</t>
  </si>
  <si>
    <t xml:space="preserve">320302-08-1203056</t>
  </si>
  <si>
    <t xml:space="preserve">.320302-08-1203056</t>
  </si>
  <si>
    <t xml:space="preserve">3203-12-1203056-0</t>
  </si>
  <si>
    <t xml:space="preserve">320302-11-1203056</t>
  </si>
  <si>
    <t xml:space="preserve">.320302-11-1203056</t>
  </si>
  <si>
    <t xml:space="preserve">3203-13-1203056-0</t>
  </si>
  <si>
    <t xml:space="preserve">Труба выхлопная №2</t>
  </si>
  <si>
    <t xml:space="preserve">320305-12-1203056</t>
  </si>
  <si>
    <t xml:space="preserve">.320305-12-1203056</t>
  </si>
  <si>
    <t xml:space="preserve">3203-18-1203056-0</t>
  </si>
  <si>
    <t xml:space="preserve">32053-1203057</t>
  </si>
  <si>
    <t xml:space="preserve">320402-03-1203057</t>
  </si>
  <si>
    <t xml:space="preserve">.320402-03-1203057</t>
  </si>
  <si>
    <t xml:space="preserve">3204-12-1203057-0</t>
  </si>
  <si>
    <t xml:space="preserve">3205-1203065</t>
  </si>
  <si>
    <t xml:space="preserve">3205-0-1203065-0</t>
  </si>
  <si>
    <t xml:space="preserve">Хомут  </t>
  </si>
  <si>
    <t xml:space="preserve">320401-03-1203065</t>
  </si>
  <si>
    <t xml:space="preserve">.320401-03-1203065</t>
  </si>
  <si>
    <t xml:space="preserve">3204-19-1203065-0</t>
  </si>
  <si>
    <t xml:space="preserve">Хомут стремянки</t>
  </si>
  <si>
    <t xml:space="preserve">3205-1203066</t>
  </si>
  <si>
    <t xml:space="preserve">3205-0-1203066-0</t>
  </si>
  <si>
    <t xml:space="preserve">Стремянка  </t>
  </si>
  <si>
    <t xml:space="preserve">320401-03-1203066</t>
  </si>
  <si>
    <t xml:space="preserve">.320401-03-1203066</t>
  </si>
  <si>
    <t xml:space="preserve">3204-19-1203066-0</t>
  </si>
  <si>
    <t xml:space="preserve">Стремянка крепления трубы глушителя</t>
  </si>
  <si>
    <t xml:space="preserve">320402-03-1203069</t>
  </si>
  <si>
    <t xml:space="preserve">.320402-03-1203069</t>
  </si>
  <si>
    <t xml:space="preserve">3204-12-1203069-0</t>
  </si>
  <si>
    <t xml:space="preserve">3205-70-1203070</t>
  </si>
  <si>
    <t xml:space="preserve">3205-70-1203070-0</t>
  </si>
  <si>
    <t xml:space="preserve">Кронштейн глушителя</t>
  </si>
  <si>
    <t xml:space="preserve">320406-04-1203070</t>
  </si>
  <si>
    <t xml:space="preserve">.320406-04-1203070</t>
  </si>
  <si>
    <t xml:space="preserve">3204-27-1203070-0</t>
  </si>
  <si>
    <t xml:space="preserve">3205-1203071</t>
  </si>
  <si>
    <t xml:space="preserve">3205-0-1203071-0</t>
  </si>
  <si>
    <t xml:space="preserve">Труба выхлопная средняя  </t>
  </si>
  <si>
    <t xml:space="preserve">32053-1203072</t>
  </si>
  <si>
    <t xml:space="preserve">3205-30-1203072-0</t>
  </si>
  <si>
    <t xml:space="preserve">3205-1203073</t>
  </si>
  <si>
    <t xml:space="preserve">3205-0-1203073-0</t>
  </si>
  <si>
    <t xml:space="preserve">Труба выхлопная задняя с крючками  </t>
  </si>
  <si>
    <t xml:space="preserve">32053-1203074</t>
  </si>
  <si>
    <t xml:space="preserve">3205-30-1203074-0</t>
  </si>
  <si>
    <t xml:space="preserve">3206-210-1203074</t>
  </si>
  <si>
    <t xml:space="preserve">.3206-210-1203074</t>
  </si>
  <si>
    <t xml:space="preserve">3206-11-1203074-0</t>
  </si>
  <si>
    <t xml:space="preserve">32053-04-110-1203076</t>
  </si>
  <si>
    <t xml:space="preserve">.32053-04-110-1203076</t>
  </si>
  <si>
    <t xml:space="preserve">3205-11-1203076-0</t>
  </si>
  <si>
    <t xml:space="preserve">4234-05-310-1203076</t>
  </si>
  <si>
    <t xml:space="preserve">.4234-05-310-1203076</t>
  </si>
  <si>
    <t xml:space="preserve">4234-11-1203076-0</t>
  </si>
  <si>
    <t xml:space="preserve">Труба приемная нижняя</t>
  </si>
  <si>
    <t xml:space="preserve">320402-03-1203076-10</t>
  </si>
  <si>
    <t xml:space="preserve">.320402-03-1203076-10</t>
  </si>
  <si>
    <t xml:space="preserve">3204-12-1203076-10</t>
  </si>
  <si>
    <t xml:space="preserve">3205-1203088</t>
  </si>
  <si>
    <t xml:space="preserve">3205-0-1203088-0</t>
  </si>
  <si>
    <t xml:space="preserve">Экран выхлопной трубы  </t>
  </si>
  <si>
    <t xml:space="preserve">3205-1203213</t>
  </si>
  <si>
    <t xml:space="preserve">3205-0-1203213-0</t>
  </si>
  <si>
    <t xml:space="preserve">Держатель  </t>
  </si>
  <si>
    <t xml:space="preserve">32053-1203248-20</t>
  </si>
  <si>
    <t xml:space="preserve">3205-30-1203248-20</t>
  </si>
  <si>
    <t xml:space="preserve">32053-1203248-30</t>
  </si>
  <si>
    <t xml:space="preserve">3205-30-1203248-30</t>
  </si>
  <si>
    <t xml:space="preserve">Труба приемная промежуточная</t>
  </si>
  <si>
    <t xml:space="preserve">320302-08-110-1203248</t>
  </si>
  <si>
    <t xml:space="preserve">3203-14-1203248-0</t>
  </si>
  <si>
    <t xml:space="preserve">320302-11-1204021</t>
  </si>
  <si>
    <t xml:space="preserve">.320302-11-1204021</t>
  </si>
  <si>
    <t xml:space="preserve">3203-13-1204021-0</t>
  </si>
  <si>
    <t xml:space="preserve">Кожух приемной трубы защитный</t>
  </si>
  <si>
    <t xml:space="preserve">320302-11-1204023</t>
  </si>
  <si>
    <t xml:space="preserve">.320302-11-1204023</t>
  </si>
  <si>
    <t xml:space="preserve">3203-13-1204023-0</t>
  </si>
  <si>
    <t xml:space="preserve">320402-14-1206025</t>
  </si>
  <si>
    <t xml:space="preserve">.320402-14-1206025</t>
  </si>
  <si>
    <t xml:space="preserve">3204-20-1206025-0</t>
  </si>
  <si>
    <t xml:space="preserve">Проставка нейтрализатора</t>
  </si>
  <si>
    <t xml:space="preserve">320402-14-1206036</t>
  </si>
  <si>
    <t xml:space="preserve">.320402-14-1206036</t>
  </si>
  <si>
    <t xml:space="preserve">3204-20-1206036-0</t>
  </si>
  <si>
    <t xml:space="preserve">Хомут подвески нейтрализатора</t>
  </si>
  <si>
    <t xml:space="preserve">32053-1301170</t>
  </si>
  <si>
    <t xml:space="preserve">3205-30-1301170-0</t>
  </si>
  <si>
    <t xml:space="preserve">Наливная горловина радиатора  </t>
  </si>
  <si>
    <t xml:space="preserve">320402-04-110-1301177</t>
  </si>
  <si>
    <t xml:space="preserve">.320402-04-110-1301177</t>
  </si>
  <si>
    <t xml:space="preserve">3204-15-1301177-0</t>
  </si>
  <si>
    <t xml:space="preserve">Патрубок заправочный</t>
  </si>
  <si>
    <t xml:space="preserve">3205-1302010</t>
  </si>
  <si>
    <t xml:space="preserve">3205-0-1302010-0</t>
  </si>
  <si>
    <t xml:space="preserve">Балка подвески радиатора  </t>
  </si>
  <si>
    <t xml:space="preserve">320302-08-1302012</t>
  </si>
  <si>
    <t xml:space="preserve">.320302-08-1302012</t>
  </si>
  <si>
    <t xml:space="preserve">3203-12-1302012-0</t>
  </si>
  <si>
    <t xml:space="preserve">Балка подвески радиатора</t>
  </si>
  <si>
    <t xml:space="preserve">3205-1302034-01</t>
  </si>
  <si>
    <t xml:space="preserve">3205-1302034-1</t>
  </si>
  <si>
    <t xml:space="preserve">3205-0-1302034-1</t>
  </si>
  <si>
    <t xml:space="preserve">Тяга радиатора правая  </t>
  </si>
  <si>
    <t xml:space="preserve">320402-03-1302034</t>
  </si>
  <si>
    <t xml:space="preserve">.320402-03-1302034</t>
  </si>
  <si>
    <t xml:space="preserve">3204-12-1302034-0</t>
  </si>
  <si>
    <t xml:space="preserve">Кронштейн крепления радиатора правый</t>
  </si>
  <si>
    <t xml:space="preserve">3205-1302035-01</t>
  </si>
  <si>
    <t xml:space="preserve">3205-1302035-1</t>
  </si>
  <si>
    <t xml:space="preserve">3205-0-1302035-1</t>
  </si>
  <si>
    <t xml:space="preserve">Тяга радиатора левая  </t>
  </si>
  <si>
    <t xml:space="preserve">320402-03-1302035</t>
  </si>
  <si>
    <t xml:space="preserve">.320402-03-1302035</t>
  </si>
  <si>
    <t xml:space="preserve">3204-12-1302035-0</t>
  </si>
  <si>
    <t xml:space="preserve">Кронштейн крепления радиатора левый</t>
  </si>
  <si>
    <t xml:space="preserve">320402-04-110-1302035</t>
  </si>
  <si>
    <t xml:space="preserve">.320402-04-110-1302035</t>
  </si>
  <si>
    <t xml:space="preserve">3204-15-1302035-0</t>
  </si>
  <si>
    <t xml:space="preserve">320402-04-110-1302036</t>
  </si>
  <si>
    <t xml:space="preserve">.320402-04-110-1302036</t>
  </si>
  <si>
    <t xml:space="preserve">3204-15-1302036-0</t>
  </si>
  <si>
    <t xml:space="preserve">320402-04-110-1302040</t>
  </si>
  <si>
    <t xml:space="preserve">.320402-04-110-1302040</t>
  </si>
  <si>
    <t xml:space="preserve">3204-15-1302040-0</t>
  </si>
  <si>
    <t xml:space="preserve">Тяга радиатора правая</t>
  </si>
  <si>
    <t xml:space="preserve">320402-03-1302128</t>
  </si>
  <si>
    <t xml:space="preserve">.320402-03-1302128</t>
  </si>
  <si>
    <t xml:space="preserve">3204-12-1302128-0</t>
  </si>
  <si>
    <t xml:space="preserve">672-1303010</t>
  </si>
  <si>
    <t xml:space="preserve">672-0-1303010-0</t>
  </si>
  <si>
    <t xml:space="preserve">Шланг радиатора подводящий</t>
  </si>
  <si>
    <t xml:space="preserve">3205-1303012</t>
  </si>
  <si>
    <t xml:space="preserve">3205-0-1303012-0</t>
  </si>
  <si>
    <t xml:space="preserve">Труба радиатора подводящая  (с гальванопокрытием)</t>
  </si>
  <si>
    <t xml:space="preserve">32053-04-110-1303012</t>
  </si>
  <si>
    <t xml:space="preserve">.32053-04-110-1303012</t>
  </si>
  <si>
    <t xml:space="preserve">3205-11-1303012-0</t>
  </si>
  <si>
    <t xml:space="preserve">Труба радиатора подводящая  </t>
  </si>
  <si>
    <t xml:space="preserve">3205-70-1303012-10</t>
  </si>
  <si>
    <t xml:space="preserve">4230-1303015</t>
  </si>
  <si>
    <t xml:space="preserve">4230-0-1303015-0</t>
  </si>
  <si>
    <t xml:space="preserve">4230-1303017</t>
  </si>
  <si>
    <t xml:space="preserve">4230-0-1303017-0</t>
  </si>
  <si>
    <t xml:space="preserve">3205-1303040-10</t>
  </si>
  <si>
    <t xml:space="preserve">3205-0-1303040-10</t>
  </si>
  <si>
    <t xml:space="preserve">Труба отводящая левая  </t>
  </si>
  <si>
    <t xml:space="preserve">320402-04-110-1303040</t>
  </si>
  <si>
    <t xml:space="preserve">.320402-04-110-1303040</t>
  </si>
  <si>
    <t xml:space="preserve">3204-15-1303040-0</t>
  </si>
  <si>
    <t xml:space="preserve">Труба радиатора отводящая</t>
  </si>
  <si>
    <t xml:space="preserve">3205-1303041-30</t>
  </si>
  <si>
    <t xml:space="preserve">3205-0-1303041-30</t>
  </si>
  <si>
    <t xml:space="preserve">Труба отводящая правая  </t>
  </si>
  <si>
    <t xml:space="preserve">32053-70-1303041</t>
  </si>
  <si>
    <t xml:space="preserve">.32053-70-1303041</t>
  </si>
  <si>
    <t xml:space="preserve">3205-18-1303041-0</t>
  </si>
  <si>
    <t xml:space="preserve">Труба отводящая правая  (школьник)</t>
  </si>
  <si>
    <t xml:space="preserve">320530-22-1303041</t>
  </si>
  <si>
    <t xml:space="preserve">.320530-22-1303041</t>
  </si>
  <si>
    <t xml:space="preserve">3205-19-1303041-0</t>
  </si>
  <si>
    <t xml:space="preserve">Труба отводящая правая (ПАЗ 32053 инжектор)</t>
  </si>
  <si>
    <t xml:space="preserve">320302-08-110-1303042</t>
  </si>
  <si>
    <t xml:space="preserve">.320302-08-110-1303042</t>
  </si>
  <si>
    <t xml:space="preserve">3203-14-1303042-0</t>
  </si>
  <si>
    <t xml:space="preserve">Труба радиатора с заправочным патрубком</t>
  </si>
  <si>
    <t xml:space="preserve">3205-70-1303043</t>
  </si>
  <si>
    <t xml:space="preserve">3205-70-1303043-0</t>
  </si>
  <si>
    <t xml:space="preserve">Патрубок  </t>
  </si>
  <si>
    <t xml:space="preserve">32053-07-1303043</t>
  </si>
  <si>
    <t xml:space="preserve">.32053-07-1303043</t>
  </si>
  <si>
    <t xml:space="preserve">3205-12-1303043-0</t>
  </si>
  <si>
    <t xml:space="preserve">320302-08-1303044</t>
  </si>
  <si>
    <t xml:space="preserve">.320302-08-1303044</t>
  </si>
  <si>
    <t xml:space="preserve">3203-12-1303044-0</t>
  </si>
  <si>
    <t xml:space="preserve">Патрубок отводящий</t>
  </si>
  <si>
    <t xml:space="preserve">320402-04-110-1303045</t>
  </si>
  <si>
    <t xml:space="preserve">.320402-04-110-1303045</t>
  </si>
  <si>
    <t xml:space="preserve">3204-15-1303045-0</t>
  </si>
  <si>
    <t xml:space="preserve">Патрубок радиатора подводящий</t>
  </si>
  <si>
    <t xml:space="preserve">4234-05-110-1303050</t>
  </si>
  <si>
    <t xml:space="preserve">.4234-05-110-1303050</t>
  </si>
  <si>
    <t xml:space="preserve">4234-17-1303050-0</t>
  </si>
  <si>
    <t xml:space="preserve">Труба отводящая</t>
  </si>
  <si>
    <t xml:space="preserve">320530-04-310-1303050</t>
  </si>
  <si>
    <t xml:space="preserve">.320530-04-310-1303050</t>
  </si>
  <si>
    <t xml:space="preserve">3205-20-1303050-0</t>
  </si>
  <si>
    <t xml:space="preserve">Патрубок (ПАЗ 320540-12; 320530-12)</t>
  </si>
  <si>
    <t xml:space="preserve">320402-03-1303050</t>
  </si>
  <si>
    <t xml:space="preserve">.320402-03-1303050</t>
  </si>
  <si>
    <t xml:space="preserve">3204-12-1303050-0</t>
  </si>
  <si>
    <t xml:space="preserve">320412-14-1303050</t>
  </si>
  <si>
    <t xml:space="preserve">.320412-14-1303050</t>
  </si>
  <si>
    <t xml:space="preserve">3204-18-1303050-0</t>
  </si>
  <si>
    <t xml:space="preserve">3205-1303051</t>
  </si>
  <si>
    <t xml:space="preserve">3205-0-1303051-0</t>
  </si>
  <si>
    <t xml:space="preserve">Шланг подводящий боковой</t>
  </si>
  <si>
    <t xml:space="preserve">320402-03-1303051</t>
  </si>
  <si>
    <t xml:space="preserve">.320402-03-1303051</t>
  </si>
  <si>
    <t xml:space="preserve">3204-12-1303051-0</t>
  </si>
  <si>
    <t xml:space="preserve">320402-03-1303056</t>
  </si>
  <si>
    <t xml:space="preserve">.320402-03-1303056</t>
  </si>
  <si>
    <t xml:space="preserve">3204-12-1303056-0</t>
  </si>
  <si>
    <t xml:space="preserve">320402-03-1303065</t>
  </si>
  <si>
    <t xml:space="preserve">.320402-03-1303065</t>
  </si>
  <si>
    <t xml:space="preserve">3204-12-1303065-0</t>
  </si>
  <si>
    <t xml:space="preserve">320402-04-110-1303065</t>
  </si>
  <si>
    <t xml:space="preserve">.320402-04-110-1303065</t>
  </si>
  <si>
    <t xml:space="preserve">3204-15-1303065-0</t>
  </si>
  <si>
    <t xml:space="preserve">Труба расширительного бачка</t>
  </si>
  <si>
    <t xml:space="preserve">320401-03-1303120</t>
  </si>
  <si>
    <t xml:space="preserve">.320401-03-1303120</t>
  </si>
  <si>
    <t xml:space="preserve">3204-19-1303120-0</t>
  </si>
  <si>
    <t xml:space="preserve">Кронштейн крепления труб</t>
  </si>
  <si>
    <t xml:space="preserve">652-1304052-А2</t>
  </si>
  <si>
    <t xml:space="preserve">652-0-1304052-12</t>
  </si>
  <si>
    <t xml:space="preserve">Пробка боковая радиатора  </t>
  </si>
  <si>
    <t xml:space="preserve">652-1304055-01</t>
  </si>
  <si>
    <t xml:space="preserve">652-0-1304055-1</t>
  </si>
  <si>
    <t xml:space="preserve">Пробка наливного патрубка радиатора  </t>
  </si>
  <si>
    <t xml:space="preserve">320402-05-1307035</t>
  </si>
  <si>
    <t xml:space="preserve">.320402-05-1307035</t>
  </si>
  <si>
    <t xml:space="preserve">3204-13-1307035-0</t>
  </si>
  <si>
    <t xml:space="preserve">Проставка крепления вентилятора на шкив(толстая)</t>
  </si>
  <si>
    <t xml:space="preserve">320412-04-130-021-1307035</t>
  </si>
  <si>
    <t xml:space="preserve">.320412-04-130-021-1307035</t>
  </si>
  <si>
    <t xml:space="preserve">3204-23-1307035-0</t>
  </si>
  <si>
    <t xml:space="preserve">Проставка крепления вентилятора</t>
  </si>
  <si>
    <t xml:space="preserve">3205-1307184</t>
  </si>
  <si>
    <t xml:space="preserve">3205-0-1307184-0</t>
  </si>
  <si>
    <t xml:space="preserve">Шкив водяного насоса  </t>
  </si>
  <si>
    <t xml:space="preserve">32053-04-110-1307184</t>
  </si>
  <si>
    <t xml:space="preserve">.32053-04-110-1307184</t>
  </si>
  <si>
    <t xml:space="preserve">3205-11-1307184-0</t>
  </si>
  <si>
    <t xml:space="preserve">Шкив вала коленчатого (ПАЗ-32053,Вектор, дв.ЯМЗ)</t>
  </si>
  <si>
    <t xml:space="preserve">3205-1308010-10</t>
  </si>
  <si>
    <t xml:space="preserve">3205-0-1308010-10</t>
  </si>
  <si>
    <t xml:space="preserve">Вентилятор  </t>
  </si>
  <si>
    <t xml:space="preserve">3205-1308067</t>
  </si>
  <si>
    <t xml:space="preserve">3205-0-1308067-0</t>
  </si>
  <si>
    <t xml:space="preserve">Ролик натяжной с планкой  </t>
  </si>
  <si>
    <t xml:space="preserve">32053-1308076</t>
  </si>
  <si>
    <t xml:space="preserve">3205-30-1308076-0</t>
  </si>
  <si>
    <t xml:space="preserve">Вал вентилятора  Н/О</t>
  </si>
  <si>
    <t xml:space="preserve">32053-1308085</t>
  </si>
  <si>
    <t xml:space="preserve">3205-30-1308085-0</t>
  </si>
  <si>
    <t xml:space="preserve">Шкив вентилятора   Н/О</t>
  </si>
  <si>
    <t xml:space="preserve">32053-1308100</t>
  </si>
  <si>
    <t xml:space="preserve">3205-30-1308100-0</t>
  </si>
  <si>
    <t xml:space="preserve">Ступица вентилятора  Н/О</t>
  </si>
  <si>
    <t xml:space="preserve">3205-70-1308130</t>
  </si>
  <si>
    <t xml:space="preserve">3205-70-1308130-0</t>
  </si>
  <si>
    <t xml:space="preserve">Опора с кронштейном  </t>
  </si>
  <si>
    <t xml:space="preserve">32053-1308132</t>
  </si>
  <si>
    <t xml:space="preserve">3205-30-1308132-0</t>
  </si>
  <si>
    <t xml:space="preserve">Шкив промежуточной опоры            (вместо 3205-1308132-20) </t>
  </si>
  <si>
    <t xml:space="preserve">32053-1308140</t>
  </si>
  <si>
    <t xml:space="preserve">3205-30-1308140-0</t>
  </si>
  <si>
    <t xml:space="preserve">Опора промежуточная </t>
  </si>
  <si>
    <t xml:space="preserve">32053-1308144</t>
  </si>
  <si>
    <t xml:space="preserve">3205-30-1308144-0</t>
  </si>
  <si>
    <t xml:space="preserve">Ось промопоры  </t>
  </si>
  <si>
    <t xml:space="preserve">3205-1308147</t>
  </si>
  <si>
    <t xml:space="preserve">3205-0-1308147-0</t>
  </si>
  <si>
    <t xml:space="preserve">Втулка</t>
  </si>
  <si>
    <t xml:space="preserve">3205-1308152</t>
  </si>
  <si>
    <t xml:space="preserve">3205-0-1308152-0</t>
  </si>
  <si>
    <t xml:space="preserve">Кольцо стопорное  </t>
  </si>
  <si>
    <t xml:space="preserve">3205-1308154</t>
  </si>
  <si>
    <t xml:space="preserve">3205-0-1308154-0</t>
  </si>
  <si>
    <t xml:space="preserve">3205-1308165</t>
  </si>
  <si>
    <t xml:space="preserve">3205-0-1308165-0</t>
  </si>
  <si>
    <t xml:space="preserve">Шайба 10</t>
  </si>
  <si>
    <t xml:space="preserve">3205-1308176</t>
  </si>
  <si>
    <t xml:space="preserve">3205-0-1308176-0</t>
  </si>
  <si>
    <t xml:space="preserve">Кронштейн промвала  </t>
  </si>
  <si>
    <t xml:space="preserve">3205-1308179</t>
  </si>
  <si>
    <t xml:space="preserve">3205-0-1308179-0</t>
  </si>
  <si>
    <t xml:space="preserve">Кронштейн крепления промвала  </t>
  </si>
  <si>
    <t xml:space="preserve">3205-1308216-01</t>
  </si>
  <si>
    <t xml:space="preserve">3205-0-1308216-1</t>
  </si>
  <si>
    <t xml:space="preserve">Кронштейн натяжного ролика  </t>
  </si>
  <si>
    <t xml:space="preserve">32053-1309003</t>
  </si>
  <si>
    <t xml:space="preserve">3205-30-1309003-0</t>
  </si>
  <si>
    <t xml:space="preserve">Корпус с валом вентилятора  Н/О</t>
  </si>
  <si>
    <t xml:space="preserve">32053-04-110-1309003</t>
  </si>
  <si>
    <t xml:space="preserve">.32053-04-110-1309003</t>
  </si>
  <si>
    <t xml:space="preserve">3205-11-1309003-0</t>
  </si>
  <si>
    <t xml:space="preserve">Корпус с валом вентилятора</t>
  </si>
  <si>
    <t xml:space="preserve">320405-04-1309009</t>
  </si>
  <si>
    <t xml:space="preserve">.320405-04-1309009</t>
  </si>
  <si>
    <t xml:space="preserve">3204-42-1309009-0</t>
  </si>
  <si>
    <t xml:space="preserve">Кожух</t>
  </si>
  <si>
    <t xml:space="preserve">320402-03-1309011</t>
  </si>
  <si>
    <t xml:space="preserve">.320402-03-1309011</t>
  </si>
  <si>
    <t xml:space="preserve">3204-12-1309011-0</t>
  </si>
  <si>
    <t xml:space="preserve">Кожух вентилятора</t>
  </si>
  <si>
    <t xml:space="preserve">320302-08-1309011</t>
  </si>
  <si>
    <t xml:space="preserve">.320302-08-1309011</t>
  </si>
  <si>
    <t xml:space="preserve">3203-12-1309011-0</t>
  </si>
  <si>
    <t xml:space="preserve">3205-1309012-10</t>
  </si>
  <si>
    <t xml:space="preserve">3205-0-1309012-10</t>
  </si>
  <si>
    <t xml:space="preserve">Патрубок кожуха</t>
  </si>
  <si>
    <t xml:space="preserve">3205-70-1309019</t>
  </si>
  <si>
    <t xml:space="preserve">3205-70-1309019-0</t>
  </si>
  <si>
    <t xml:space="preserve">Кожух вентилятора  </t>
  </si>
  <si>
    <t xml:space="preserve">3205-1309019-10</t>
  </si>
  <si>
    <t xml:space="preserve">3205-0-1309019-10</t>
  </si>
  <si>
    <t xml:space="preserve">3205-1309021</t>
  </si>
  <si>
    <t xml:space="preserve">3205-0-1309021-0</t>
  </si>
  <si>
    <t xml:space="preserve">Корпус привода вентилятора</t>
  </si>
  <si>
    <t xml:space="preserve">320402-03-1309040</t>
  </si>
  <si>
    <t xml:space="preserve">.320402-03-1309040</t>
  </si>
  <si>
    <t xml:space="preserve">3204-12-1309040-0</t>
  </si>
  <si>
    <t xml:space="preserve">Кронштейн крепления перегородки</t>
  </si>
  <si>
    <t xml:space="preserve">3205-1309109</t>
  </si>
  <si>
    <t xml:space="preserve">3205-0-1309109-0</t>
  </si>
  <si>
    <t xml:space="preserve">Рамка крепления кожуха вентилятора  </t>
  </si>
  <si>
    <t xml:space="preserve">3205-70-1309109</t>
  </si>
  <si>
    <t xml:space="preserve">3205-70-1309109-0</t>
  </si>
  <si>
    <t xml:space="preserve">320401-03-1309109</t>
  </si>
  <si>
    <t xml:space="preserve">.320401-03-1309109</t>
  </si>
  <si>
    <t xml:space="preserve">3204-19-1309109-0</t>
  </si>
  <si>
    <t xml:space="preserve">Рамка радиатора</t>
  </si>
  <si>
    <t xml:space="preserve">320405-04-1309131</t>
  </si>
  <si>
    <t xml:space="preserve">.320405-04-1309131</t>
  </si>
  <si>
    <t xml:space="preserve">3204-42-1309131-0</t>
  </si>
  <si>
    <t xml:space="preserve">Кожух верхний</t>
  </si>
  <si>
    <t xml:space="preserve">320405-04-1309304</t>
  </si>
  <si>
    <t xml:space="preserve">.320405-04-1309304</t>
  </si>
  <si>
    <t xml:space="preserve">3204-42-1309304-0</t>
  </si>
  <si>
    <t xml:space="preserve">Кожух нижний</t>
  </si>
  <si>
    <t xml:space="preserve">652-1310042</t>
  </si>
  <si>
    <t xml:space="preserve">652-0-1310042-0</t>
  </si>
  <si>
    <t xml:space="preserve">Трубка троса шторки радиатора  </t>
  </si>
  <si>
    <t xml:space="preserve">652-1310064</t>
  </si>
  <si>
    <t xml:space="preserve">652-0-1310064-0</t>
  </si>
  <si>
    <t xml:space="preserve">Ролик троса шторки радиатора  </t>
  </si>
  <si>
    <t xml:space="preserve">3205-1310066</t>
  </si>
  <si>
    <t xml:space="preserve">3205-0-1310066-0</t>
  </si>
  <si>
    <t xml:space="preserve">Ролик шторки радиатора  </t>
  </si>
  <si>
    <t xml:space="preserve">3205-1310210-10</t>
  </si>
  <si>
    <t xml:space="preserve">3205-0-1310210-10</t>
  </si>
  <si>
    <t xml:space="preserve">3205-1310310</t>
  </si>
  <si>
    <t xml:space="preserve">3205-0-1310310-0</t>
  </si>
  <si>
    <t xml:space="preserve">Шторка с барабаном,держателем и тросом  </t>
  </si>
  <si>
    <t xml:space="preserve">3205-1310364</t>
  </si>
  <si>
    <t xml:space="preserve">3205-0-1310364-0</t>
  </si>
  <si>
    <t xml:space="preserve">Трос шторки радиатора  </t>
  </si>
  <si>
    <t xml:space="preserve">3205-1310402</t>
  </si>
  <si>
    <t xml:space="preserve">3205-0-1310402-0</t>
  </si>
  <si>
    <t xml:space="preserve">3205-1310407-10</t>
  </si>
  <si>
    <t xml:space="preserve">3205-0-1310407-10</t>
  </si>
  <si>
    <t xml:space="preserve">Кронштейн ролика  </t>
  </si>
  <si>
    <t xml:space="preserve">3205-1310460</t>
  </si>
  <si>
    <t xml:space="preserve">3205-0-1310460-0</t>
  </si>
  <si>
    <t xml:space="preserve">Цепочка шторки радиатора  </t>
  </si>
  <si>
    <t xml:space="preserve">3203-1311020</t>
  </si>
  <si>
    <t xml:space="preserve">3203-0-1311020-0</t>
  </si>
  <si>
    <t xml:space="preserve">3203-1311021</t>
  </si>
  <si>
    <t xml:space="preserve">3203-0-1311021-0</t>
  </si>
  <si>
    <t xml:space="preserve">3203-1311030</t>
  </si>
  <si>
    <t xml:space="preserve">3203-0-1311030-0</t>
  </si>
  <si>
    <t xml:space="preserve">320302-08-1311071</t>
  </si>
  <si>
    <t xml:space="preserve">.320302-08-1311071</t>
  </si>
  <si>
    <t xml:space="preserve">3203-12-1311071-0</t>
  </si>
  <si>
    <t xml:space="preserve">Шланг расширительного бачка</t>
  </si>
  <si>
    <t xml:space="preserve">320402-04-110-1311071</t>
  </si>
  <si>
    <t xml:space="preserve">.320402-04-110-1311071</t>
  </si>
  <si>
    <t xml:space="preserve">3204-15-1311071-0</t>
  </si>
  <si>
    <t xml:space="preserve">320402-03-1311072</t>
  </si>
  <si>
    <t xml:space="preserve">.320402-03-1311072</t>
  </si>
  <si>
    <t xml:space="preserve">3204-12-1311072-0</t>
  </si>
  <si>
    <t xml:space="preserve">320402-03-1311075</t>
  </si>
  <si>
    <t xml:space="preserve">.320402-03-1311075</t>
  </si>
  <si>
    <t xml:space="preserve">3204-12-1311075-0</t>
  </si>
  <si>
    <t xml:space="preserve">Рукав</t>
  </si>
  <si>
    <t xml:space="preserve">320402-03-1311222</t>
  </si>
  <si>
    <t xml:space="preserve">.320402-03-1311222</t>
  </si>
  <si>
    <t xml:space="preserve">3204-12-1311222-0</t>
  </si>
  <si>
    <t xml:space="preserve">32053-1602017</t>
  </si>
  <si>
    <t xml:space="preserve">3205-1602017-10</t>
  </si>
  <si>
    <t xml:space="preserve">320402-03-1602017</t>
  </si>
  <si>
    <t xml:space="preserve">.320402-03-1602017</t>
  </si>
  <si>
    <t xml:space="preserve">3204-12-1602017-0</t>
  </si>
  <si>
    <t xml:space="preserve">4234-1602040</t>
  </si>
  <si>
    <t xml:space="preserve">4234-0-1602040-0</t>
  </si>
  <si>
    <t xml:space="preserve">Вилка</t>
  </si>
  <si>
    <t xml:space="preserve">320402-03-1602040</t>
  </si>
  <si>
    <t xml:space="preserve">.320402-03-1602040</t>
  </si>
  <si>
    <t xml:space="preserve">3204-12-1602040-0</t>
  </si>
  <si>
    <t xml:space="preserve">320402-03-1602065</t>
  </si>
  <si>
    <t xml:space="preserve">.320402-03-1602065</t>
  </si>
  <si>
    <t xml:space="preserve">3204-12-1602065-0</t>
  </si>
  <si>
    <t xml:space="preserve">Переходник</t>
  </si>
  <si>
    <t xml:space="preserve">320425-04-1602235</t>
  </si>
  <si>
    <t xml:space="preserve">.320425-04-1602235</t>
  </si>
  <si>
    <t xml:space="preserve">3204-55-1602235-0</t>
  </si>
  <si>
    <t xml:space="preserve">Усилитель кронштейна</t>
  </si>
  <si>
    <t xml:space="preserve">320414-1602254-10</t>
  </si>
  <si>
    <t xml:space="preserve">3204-14-1602254-10</t>
  </si>
  <si>
    <t xml:space="preserve">320405-04-1602408</t>
  </si>
  <si>
    <t xml:space="preserve">.320405-04-1602408</t>
  </si>
  <si>
    <t xml:space="preserve">3204-42-1602408-0</t>
  </si>
  <si>
    <t xml:space="preserve">Педаль сцепления в сборе с кронштейном (С40R13-1602408)</t>
  </si>
  <si>
    <t xml:space="preserve">4234-05-01-1602412</t>
  </si>
  <si>
    <t xml:space="preserve">.4234-05-01-1602412</t>
  </si>
  <si>
    <t xml:space="preserve">4234-12-1602412-0</t>
  </si>
  <si>
    <t xml:space="preserve">Педаль сцепления  (3205-1602412-01)</t>
  </si>
  <si>
    <t xml:space="preserve">320402-03-1602412</t>
  </si>
  <si>
    <t xml:space="preserve">.320402-03-1602412</t>
  </si>
  <si>
    <t xml:space="preserve">3204-12-1602412-0</t>
  </si>
  <si>
    <t xml:space="preserve">Педаль сцепления</t>
  </si>
  <si>
    <t xml:space="preserve">320302-08-1602412</t>
  </si>
  <si>
    <t xml:space="preserve">.320302-08-1602412</t>
  </si>
  <si>
    <t xml:space="preserve">3203-12-1602412-0</t>
  </si>
  <si>
    <t xml:space="preserve">320302-11-1602412</t>
  </si>
  <si>
    <t xml:space="preserve">.320302-11-1602412</t>
  </si>
  <si>
    <t xml:space="preserve">3203-13-1602412-0</t>
  </si>
  <si>
    <t xml:space="preserve">Педаль сцепления (ПАЗ-320302-11)</t>
  </si>
  <si>
    <t xml:space="preserve">320405-04-1602412</t>
  </si>
  <si>
    <t xml:space="preserve">.320405-04-1602412</t>
  </si>
  <si>
    <t xml:space="preserve">3204-42-1602412-0</t>
  </si>
  <si>
    <t xml:space="preserve">3205-1602438</t>
  </si>
  <si>
    <t xml:space="preserve">3205-0-1602438-0</t>
  </si>
  <si>
    <t xml:space="preserve">Площадка педали сцепления</t>
  </si>
  <si>
    <t xml:space="preserve">672-1602440-01</t>
  </si>
  <si>
    <t xml:space="preserve">672-1602440-1</t>
  </si>
  <si>
    <t xml:space="preserve">672-0-1602440-1</t>
  </si>
  <si>
    <t xml:space="preserve">Площадка педали сцепления и тормоза  </t>
  </si>
  <si>
    <t xml:space="preserve">672-1602450-01</t>
  </si>
  <si>
    <t xml:space="preserve">672-1602450-1</t>
  </si>
  <si>
    <t xml:space="preserve">672-0-1602450-1</t>
  </si>
  <si>
    <t xml:space="preserve">Рычаг пружины</t>
  </si>
  <si>
    <t xml:space="preserve">672-1602468</t>
  </si>
  <si>
    <t xml:space="preserve">672-0-1602468-0</t>
  </si>
  <si>
    <t xml:space="preserve">Втулка педали сцепления и тормоза  </t>
  </si>
  <si>
    <t xml:space="preserve">320302-08-1602483</t>
  </si>
  <si>
    <t xml:space="preserve">.320302-08-1602483</t>
  </si>
  <si>
    <t xml:space="preserve">3203-12-1602483-0</t>
  </si>
  <si>
    <t xml:space="preserve">Кронштейн крепления педали сцепления</t>
  </si>
  <si>
    <t xml:space="preserve">320402-03-1602483</t>
  </si>
  <si>
    <t xml:space="preserve">.320402-03-1602483</t>
  </si>
  <si>
    <t xml:space="preserve">3204-12-1602483-0</t>
  </si>
  <si>
    <t xml:space="preserve">320405-04-1602483</t>
  </si>
  <si>
    <t xml:space="preserve">.320405-04-1602483</t>
  </si>
  <si>
    <t xml:space="preserve">3204-42-1602483-0</t>
  </si>
  <si>
    <t xml:space="preserve">Кронштейн педали</t>
  </si>
  <si>
    <t xml:space="preserve">320305-02-1602530</t>
  </si>
  <si>
    <t xml:space="preserve">.320305-02-1602530</t>
  </si>
  <si>
    <t xml:space="preserve">3203-11-1602530-0</t>
  </si>
  <si>
    <t xml:space="preserve">Экран</t>
  </si>
  <si>
    <t xml:space="preserve">320402-03-1602535</t>
  </si>
  <si>
    <t xml:space="preserve">.320402-03-1602535</t>
  </si>
  <si>
    <t xml:space="preserve">3204-12-1602535-0</t>
  </si>
  <si>
    <t xml:space="preserve">320305-02-1602570</t>
  </si>
  <si>
    <t xml:space="preserve">.320305-02-1602570</t>
  </si>
  <si>
    <t xml:space="preserve">3203-11-1602570-0</t>
  </si>
  <si>
    <t xml:space="preserve">Кронштейн ПГУ</t>
  </si>
  <si>
    <t xml:space="preserve">320402-03-1602570</t>
  </si>
  <si>
    <t xml:space="preserve">.320402-03-1602570</t>
  </si>
  <si>
    <t xml:space="preserve">3204-12-1602570-0</t>
  </si>
  <si>
    <t xml:space="preserve">Трубка к пневмогидравлическому усилителю</t>
  </si>
  <si>
    <t xml:space="preserve">320402-05-1602570</t>
  </si>
  <si>
    <t xml:space="preserve">.320402-05-1602570</t>
  </si>
  <si>
    <t xml:space="preserve">3204-13-1602570-0</t>
  </si>
  <si>
    <t xml:space="preserve">3205-1602580-20</t>
  </si>
  <si>
    <t xml:space="preserve">3205-0-1602580-20</t>
  </si>
  <si>
    <t xml:space="preserve">Трубка к цилиндру привода выключения сцепления  </t>
  </si>
  <si>
    <t xml:space="preserve">32053-1602580</t>
  </si>
  <si>
    <t xml:space="preserve">3205-30-1602580-0</t>
  </si>
  <si>
    <t xml:space="preserve">320425-04-1602580</t>
  </si>
  <si>
    <t xml:space="preserve">.320425-04-1602580</t>
  </si>
  <si>
    <t xml:space="preserve">3204-55-1602580-0</t>
  </si>
  <si>
    <t xml:space="preserve">Трубка привода сцепления</t>
  </si>
  <si>
    <t xml:space="preserve">320402-03-1602590</t>
  </si>
  <si>
    <t xml:space="preserve">.320402-03-1602590</t>
  </si>
  <si>
    <t xml:space="preserve">3204-12-1602590-0</t>
  </si>
  <si>
    <t xml:space="preserve">320425-04-1602597-10</t>
  </si>
  <si>
    <t xml:space="preserve">.320425-04-1602597-10</t>
  </si>
  <si>
    <t xml:space="preserve">3204-55-1602597-10</t>
  </si>
  <si>
    <t xml:space="preserve">320402-03-1602700</t>
  </si>
  <si>
    <t xml:space="preserve">.320402-03-1602700</t>
  </si>
  <si>
    <t xml:space="preserve">3204-12-1602700-0</t>
  </si>
  <si>
    <t xml:space="preserve">Гайка низкая</t>
  </si>
  <si>
    <t xml:space="preserve">3205-1602721</t>
  </si>
  <si>
    <t xml:space="preserve">3205-0-1602721-0</t>
  </si>
  <si>
    <t xml:space="preserve">Бачок цилиндра сцепления</t>
  </si>
  <si>
    <t xml:space="preserve">3205-1602722</t>
  </si>
  <si>
    <t xml:space="preserve">3205-0-1602722-0</t>
  </si>
  <si>
    <t xml:space="preserve">Штуцер цилиндра сцепления</t>
  </si>
  <si>
    <t xml:space="preserve">3205-1602723</t>
  </si>
  <si>
    <t xml:space="preserve">3205-0-1602723-0</t>
  </si>
  <si>
    <t xml:space="preserve">3205-1602724</t>
  </si>
  <si>
    <t xml:space="preserve">3205-0-1602724-0</t>
  </si>
  <si>
    <t xml:space="preserve">3205-1602760</t>
  </si>
  <si>
    <t xml:space="preserve">3205-0-1602760-0</t>
  </si>
  <si>
    <t xml:space="preserve">Ось  </t>
  </si>
  <si>
    <t xml:space="preserve">3205-07-1609028</t>
  </si>
  <si>
    <t xml:space="preserve">3205-7-1609028-0</t>
  </si>
  <si>
    <t xml:space="preserve">320402-03-1609060</t>
  </si>
  <si>
    <t xml:space="preserve">.320402-03-1609060</t>
  </si>
  <si>
    <t xml:space="preserve">3204-12-1609060-0</t>
  </si>
  <si>
    <t xml:space="preserve">320402-03-1609080</t>
  </si>
  <si>
    <t xml:space="preserve">.320402-03-1609080</t>
  </si>
  <si>
    <t xml:space="preserve">3204-12-1609080-0</t>
  </si>
  <si>
    <t xml:space="preserve">Проставка ПГУ</t>
  </si>
  <si>
    <t xml:space="preserve">3205-07-1609522</t>
  </si>
  <si>
    <t xml:space="preserve">3205-7-1609522-0</t>
  </si>
  <si>
    <t xml:space="preserve">Толкатель вилки выключения сцепления</t>
  </si>
  <si>
    <t xml:space="preserve">672-1702212</t>
  </si>
  <si>
    <t xml:space="preserve">672.1702212</t>
  </si>
  <si>
    <t xml:space="preserve">672-0-1702212-0</t>
  </si>
  <si>
    <t xml:space="preserve">Рычаг  </t>
  </si>
  <si>
    <t xml:space="preserve">32053-04-1702214</t>
  </si>
  <si>
    <t xml:space="preserve">.32053-04-1702214</t>
  </si>
  <si>
    <t xml:space="preserve">3205-21-1702214-0</t>
  </si>
  <si>
    <t xml:space="preserve">320405-04-1702275</t>
  </si>
  <si>
    <t xml:space="preserve">.320405-04.1702275</t>
  </si>
  <si>
    <t xml:space="preserve">3204-42-1702275-0</t>
  </si>
  <si>
    <t xml:space="preserve">Кронштейн мастер-опоры</t>
  </si>
  <si>
    <t xml:space="preserve">3205-1703022</t>
  </si>
  <si>
    <t xml:space="preserve">3205-0-1703022-0</t>
  </si>
  <si>
    <t xml:space="preserve">Кронштейн рычага</t>
  </si>
  <si>
    <t xml:space="preserve">3205-1703080</t>
  </si>
  <si>
    <t xml:space="preserve">3205-0-1703080-0</t>
  </si>
  <si>
    <t xml:space="preserve">Рычаг переключения передач  </t>
  </si>
  <si>
    <t xml:space="preserve">3205-07-1703080</t>
  </si>
  <si>
    <t xml:space="preserve">3205-7-1703080-0</t>
  </si>
  <si>
    <t xml:space="preserve">320402-03-1703080-20</t>
  </si>
  <si>
    <t xml:space="preserve">.320402-03-1703080-20</t>
  </si>
  <si>
    <t xml:space="preserve">3204-12-1703080-20</t>
  </si>
  <si>
    <t xml:space="preserve">Рычаг переключения передач</t>
  </si>
  <si>
    <t xml:space="preserve">320412-10-1703080</t>
  </si>
  <si>
    <t xml:space="preserve">.320412-10-1703080</t>
  </si>
  <si>
    <t xml:space="preserve">3204-24-1703080-0</t>
  </si>
  <si>
    <t xml:space="preserve">3205-1703084</t>
  </si>
  <si>
    <t xml:space="preserve">3205-0-1703084-0</t>
  </si>
  <si>
    <t xml:space="preserve">3205-1703096</t>
  </si>
  <si>
    <t xml:space="preserve">3205-0-1703096-0</t>
  </si>
  <si>
    <t xml:space="preserve">Муфта соединительная</t>
  </si>
  <si>
    <t xml:space="preserve">320402-03-1703096</t>
  </si>
  <si>
    <t xml:space="preserve">.320402-03-1703096</t>
  </si>
  <si>
    <t xml:space="preserve">3204-12-1703096-0</t>
  </si>
  <si>
    <t xml:space="preserve">3205-1703102</t>
  </si>
  <si>
    <t xml:space="preserve">3205-0-1703102-0</t>
  </si>
  <si>
    <t xml:space="preserve">Опора рычага переключения передач</t>
  </si>
  <si>
    <t xml:space="preserve">4234-05-1703111</t>
  </si>
  <si>
    <t xml:space="preserve">4234-5-1703111-0</t>
  </si>
  <si>
    <t xml:space="preserve">320402-03-1703111</t>
  </si>
  <si>
    <t xml:space="preserve">.320402-03-1703111</t>
  </si>
  <si>
    <t xml:space="preserve">3204-12-1703111-0</t>
  </si>
  <si>
    <t xml:space="preserve">Рычаг привода КПП</t>
  </si>
  <si>
    <t xml:space="preserve">32053-1703129</t>
  </si>
  <si>
    <t xml:space="preserve">3205-30-1703129-0</t>
  </si>
  <si>
    <t xml:space="preserve">Кольцо крепления защитного колпака</t>
  </si>
  <si>
    <t xml:space="preserve">3205-1703130</t>
  </si>
  <si>
    <t xml:space="preserve">3205-0-1703130-0</t>
  </si>
  <si>
    <t xml:space="preserve">Шайба упорная</t>
  </si>
  <si>
    <t xml:space="preserve">4234-05-1703130</t>
  </si>
  <si>
    <t xml:space="preserve">4234-5-1703130-0</t>
  </si>
  <si>
    <t xml:space="preserve">Тяга привода КПП</t>
  </si>
  <si>
    <t xml:space="preserve">320402-03-1703130</t>
  </si>
  <si>
    <t xml:space="preserve">.320402-03-1703130</t>
  </si>
  <si>
    <t xml:space="preserve">3204-12-1703130-0</t>
  </si>
  <si>
    <t xml:space="preserve">3205-1703133</t>
  </si>
  <si>
    <t xml:space="preserve">3205-0-1703133-0</t>
  </si>
  <si>
    <t xml:space="preserve">Тяга переключения передач  </t>
  </si>
  <si>
    <t xml:space="preserve">3205-70-1703133</t>
  </si>
  <si>
    <t xml:space="preserve">3205-70-1703133-0</t>
  </si>
  <si>
    <t xml:space="preserve">3205-1703138</t>
  </si>
  <si>
    <t xml:space="preserve">3205-0-1703138-0</t>
  </si>
  <si>
    <t xml:space="preserve">3205-1703145</t>
  </si>
  <si>
    <t xml:space="preserve">3205-0-1703145-0</t>
  </si>
  <si>
    <t xml:space="preserve">Наконечник тяги переключения передач  </t>
  </si>
  <si>
    <t xml:space="preserve">672-1703147-11</t>
  </si>
  <si>
    <t xml:space="preserve">672-0-1703147-11</t>
  </si>
  <si>
    <t xml:space="preserve">Вилка тяги переключения передач</t>
  </si>
  <si>
    <t xml:space="preserve">320412-10-1703761</t>
  </si>
  <si>
    <t xml:space="preserve">.320412-10-1703761</t>
  </si>
  <si>
    <t xml:space="preserve">3204-24-1703761-0</t>
  </si>
  <si>
    <t xml:space="preserve">4234-05-1703941</t>
  </si>
  <si>
    <t xml:space="preserve">4234-5-1703941-0</t>
  </si>
  <si>
    <t xml:space="preserve">Основание рычага</t>
  </si>
  <si>
    <t xml:space="preserve">320412-05-110-02-1714110</t>
  </si>
  <si>
    <t xml:space="preserve">.320412-05-110-02-1714110</t>
  </si>
  <si>
    <t xml:space="preserve">3204-25-1714110-0</t>
  </si>
  <si>
    <t xml:space="preserve">Хомут крепления охладителя АКПП</t>
  </si>
  <si>
    <t xml:space="preserve">320412-05-110-02-1714214</t>
  </si>
  <si>
    <t xml:space="preserve">.320412-05-110-02-1714214</t>
  </si>
  <si>
    <t xml:space="preserve">3204-25-1714214-0</t>
  </si>
  <si>
    <t xml:space="preserve">Консоль кронштейна охладителя АКПП</t>
  </si>
  <si>
    <t xml:space="preserve">320412-05-110-02-1714216</t>
  </si>
  <si>
    <t xml:space="preserve">.320412-05-110-02-1714216</t>
  </si>
  <si>
    <t xml:space="preserve">3204-25-1714216-0</t>
  </si>
  <si>
    <t xml:space="preserve">3205-2200024</t>
  </si>
  <si>
    <t xml:space="preserve">3205-0-2200024-0</t>
  </si>
  <si>
    <t xml:space="preserve">3205-2201020</t>
  </si>
  <si>
    <t xml:space="preserve">3205-0-2201020-0</t>
  </si>
  <si>
    <t xml:space="preserve">3205-2202084-01</t>
  </si>
  <si>
    <t xml:space="preserve">3205-2202084-1</t>
  </si>
  <si>
    <t xml:space="preserve">3205-0-2202084-1</t>
  </si>
  <si>
    <t xml:space="preserve">Кронштейн крепления опоры промежуточного карданного вала  </t>
  </si>
  <si>
    <t xml:space="preserve">320415-04-2202086</t>
  </si>
  <si>
    <t xml:space="preserve">.320415-04-2202086</t>
  </si>
  <si>
    <t xml:space="preserve">3204-53-2202086-0</t>
  </si>
  <si>
    <t xml:space="preserve">Стремянка карданного вала</t>
  </si>
  <si>
    <t xml:space="preserve">320415-04-2202086-10</t>
  </si>
  <si>
    <t xml:space="preserve">.320415-04-2202086-10</t>
  </si>
  <si>
    <t xml:space="preserve">3204-53-2202086-10</t>
  </si>
  <si>
    <t xml:space="preserve">320425-04-2202086</t>
  </si>
  <si>
    <t xml:space="preserve">.320425-04-2202086</t>
  </si>
  <si>
    <t xml:space="preserve">3204-55-2202086-0</t>
  </si>
  <si>
    <t xml:space="preserve">Стремянка карданных валов</t>
  </si>
  <si>
    <t xml:space="preserve">3206-2304035</t>
  </si>
  <si>
    <t xml:space="preserve">3206-0-2304035-0</t>
  </si>
  <si>
    <t xml:space="preserve">Рычаг поворотного кулака</t>
  </si>
  <si>
    <t xml:space="preserve">672-2401024-02</t>
  </si>
  <si>
    <t xml:space="preserve">672-2401024-2</t>
  </si>
  <si>
    <t xml:space="preserve">672-0-2401024-2</t>
  </si>
  <si>
    <t xml:space="preserve">Подушка задней рессоры  </t>
  </si>
  <si>
    <t xml:space="preserve">32053-2401024</t>
  </si>
  <si>
    <t xml:space="preserve">3205-30-2401024-0</t>
  </si>
  <si>
    <t xml:space="preserve">Подушка</t>
  </si>
  <si>
    <t xml:space="preserve">3205-2803012-10</t>
  </si>
  <si>
    <t xml:space="preserve">3205-0-2803012-10</t>
  </si>
  <si>
    <t xml:space="preserve">Бампер передний  </t>
  </si>
  <si>
    <t xml:space="preserve">320402-03-2803018</t>
  </si>
  <si>
    <t xml:space="preserve">.320402-03-2803018</t>
  </si>
  <si>
    <t xml:space="preserve">3204-12-2803018-0</t>
  </si>
  <si>
    <t xml:space="preserve">Кронштейн боковой</t>
  </si>
  <si>
    <t xml:space="preserve">320412-05-110-001-2803019</t>
  </si>
  <si>
    <t xml:space="preserve">.320412-05-110-001-2803019</t>
  </si>
  <si>
    <t xml:space="preserve">3204-26-2803019-0</t>
  </si>
  <si>
    <t xml:space="preserve">Кронштейн боковины левый</t>
  </si>
  <si>
    <t xml:space="preserve">320412-05-110-001-2803036</t>
  </si>
  <si>
    <t xml:space="preserve">.320412-05-110-001-2803036</t>
  </si>
  <si>
    <t xml:space="preserve">3204-26-2803036-0</t>
  </si>
  <si>
    <t xml:space="preserve">320412-05-110-001-2803038</t>
  </si>
  <si>
    <t xml:space="preserve">.320412-05-110-001-2803038</t>
  </si>
  <si>
    <t xml:space="preserve">3204-26-2803038-0</t>
  </si>
  <si>
    <t xml:space="preserve">Кронштейн крепления углового бампера правый</t>
  </si>
  <si>
    <t xml:space="preserve">320412-05-110-001-2803040</t>
  </si>
  <si>
    <t xml:space="preserve">.320412-05-110-001-2803040</t>
  </si>
  <si>
    <t xml:space="preserve">3204-26-2803040-0</t>
  </si>
  <si>
    <t xml:space="preserve">320412-05-110-001-2803042</t>
  </si>
  <si>
    <t xml:space="preserve">.320412-05-110-001-2803042</t>
  </si>
  <si>
    <t xml:space="preserve">3204-26-2803042-0</t>
  </si>
  <si>
    <t xml:space="preserve">3205-2803048</t>
  </si>
  <si>
    <t xml:space="preserve">3205-0-2803048-0</t>
  </si>
  <si>
    <t xml:space="preserve">Пластина крепления бампера</t>
  </si>
  <si>
    <t xml:space="preserve">320405-04-2803100</t>
  </si>
  <si>
    <t xml:space="preserve">.320405-04-2803100</t>
  </si>
  <si>
    <t xml:space="preserve">3204-42-2803100-0</t>
  </si>
  <si>
    <t xml:space="preserve">Усилитель переднего бампера</t>
  </si>
  <si>
    <t xml:space="preserve">320412-05-110-001-2803200-01</t>
  </si>
  <si>
    <t xml:space="preserve">.320412-05-110-001-2803200-01</t>
  </si>
  <si>
    <t xml:space="preserve">3204-26-2803200-1</t>
  </si>
  <si>
    <t xml:space="preserve">Заглушка решетки бампера переднего </t>
  </si>
  <si>
    <t xml:space="preserve">320412-05-110-001-2803200-01*</t>
  </si>
  <si>
    <t xml:space="preserve">.320412-05-110-001-2803200-01*</t>
  </si>
  <si>
    <t xml:space="preserve">3204-26-2803200-109</t>
  </si>
  <si>
    <t xml:space="preserve">320405-04-2803200</t>
  </si>
  <si>
    <t xml:space="preserve">.320405-04-2803200</t>
  </si>
  <si>
    <t xml:space="preserve">3204-42-2803200-0</t>
  </si>
  <si>
    <t xml:space="preserve">Кронштейн переднего бампера</t>
  </si>
  <si>
    <t xml:space="preserve">320405-04-2803230</t>
  </si>
  <si>
    <t xml:space="preserve">.320405-04-2803230</t>
  </si>
  <si>
    <t xml:space="preserve">3204-42-2803230-0</t>
  </si>
  <si>
    <t xml:space="preserve">Стойка</t>
  </si>
  <si>
    <t xml:space="preserve">320405-04-2803250</t>
  </si>
  <si>
    <t xml:space="preserve">.320405-04-2803250</t>
  </si>
  <si>
    <t xml:space="preserve">3204-42-2803250-0</t>
  </si>
  <si>
    <t xml:space="preserve">320405-04-2803314</t>
  </si>
  <si>
    <t xml:space="preserve">.320405-04-2803314</t>
  </si>
  <si>
    <t xml:space="preserve">3204-42-2803314-0</t>
  </si>
  <si>
    <t xml:space="preserve">Накладка противотуманной фары правая</t>
  </si>
  <si>
    <t xml:space="preserve">320405-04-2803314-10</t>
  </si>
  <si>
    <t xml:space="preserve">.320405-04-2803314-10</t>
  </si>
  <si>
    <t xml:space="preserve">3204-42-2803314-10</t>
  </si>
  <si>
    <t xml:space="preserve">Накладка противотуманной фары правая с отверстием под противотуманные фары</t>
  </si>
  <si>
    <t xml:space="preserve">320405-04-2803315</t>
  </si>
  <si>
    <t xml:space="preserve">.320405-04-2803315</t>
  </si>
  <si>
    <t xml:space="preserve">3204-42-2803315-0</t>
  </si>
  <si>
    <t xml:space="preserve">Накладка противотуманной фары левая</t>
  </si>
  <si>
    <t xml:space="preserve">320405-04-2803315-10</t>
  </si>
  <si>
    <t xml:space="preserve">.320405-04-2803315-10</t>
  </si>
  <si>
    <t xml:space="preserve">3204-42-2803315-10</t>
  </si>
  <si>
    <t xml:space="preserve">Накладка противотуманной фары левая с отверстием под противотуманные фары</t>
  </si>
  <si>
    <t xml:space="preserve">3205-2804014-20</t>
  </si>
  <si>
    <t xml:space="preserve">3205-0-2804014-20</t>
  </si>
  <si>
    <t xml:space="preserve">Бампер задний  </t>
  </si>
  <si>
    <t xml:space="preserve">3205-2804020</t>
  </si>
  <si>
    <t xml:space="preserve">3205-0-2804020-0</t>
  </si>
  <si>
    <t xml:space="preserve">Панель крепления фонарей  </t>
  </si>
  <si>
    <t xml:space="preserve">3205-2804060</t>
  </si>
  <si>
    <t xml:space="preserve">3205-0-2804060-0</t>
  </si>
  <si>
    <t xml:space="preserve">Заглушка</t>
  </si>
  <si>
    <t xml:space="preserve">3205-2804061</t>
  </si>
  <si>
    <t xml:space="preserve">3205-0-2804061-0</t>
  </si>
  <si>
    <t xml:space="preserve">Накладка</t>
  </si>
  <si>
    <t xml:space="preserve">3205-2806016-01</t>
  </si>
  <si>
    <t xml:space="preserve">3205-2806016-1</t>
  </si>
  <si>
    <t xml:space="preserve">3205-0-2806016-1</t>
  </si>
  <si>
    <t xml:space="preserve">Кронштейн </t>
  </si>
  <si>
    <t xml:space="preserve">3205-2806017-01</t>
  </si>
  <si>
    <t xml:space="preserve">Кронштейн буксирной подушки лев.</t>
  </si>
  <si>
    <t xml:space="preserve">320402-03-2806019</t>
  </si>
  <si>
    <t xml:space="preserve">.320402-03-2806019</t>
  </si>
  <si>
    <t xml:space="preserve">3204-12-2806019-0</t>
  </si>
  <si>
    <t xml:space="preserve">Кронштейн крепления бусирной проушины левый</t>
  </si>
  <si>
    <t xml:space="preserve">320402-03-2806020</t>
  </si>
  <si>
    <t xml:space="preserve">.320402-03-2806020</t>
  </si>
  <si>
    <t xml:space="preserve">3204-12-2806020-0</t>
  </si>
  <si>
    <t xml:space="preserve">Проушина буксирная</t>
  </si>
  <si>
    <t xml:space="preserve">3205-2806030-10</t>
  </si>
  <si>
    <t xml:space="preserve">3205-0-2806030-10</t>
  </si>
  <si>
    <t xml:space="preserve">Болт буксирной проушины</t>
  </si>
  <si>
    <t xml:space="preserve">320402-03-2806032</t>
  </si>
  <si>
    <t xml:space="preserve">.320402-03-2806032</t>
  </si>
  <si>
    <t xml:space="preserve">3204-12-2806032-0</t>
  </si>
  <si>
    <t xml:space="preserve">Вал проушины буксирной</t>
  </si>
  <si>
    <t xml:space="preserve">320402-03-2806034</t>
  </si>
  <si>
    <t xml:space="preserve">.320402-03-2806034</t>
  </si>
  <si>
    <t xml:space="preserve">3204-12-2806034-0</t>
  </si>
  <si>
    <t xml:space="preserve">Ухо буксирной проушины</t>
  </si>
  <si>
    <t xml:space="preserve">3203-01-2902335</t>
  </si>
  <si>
    <t xml:space="preserve">3203-1-2902335-0</t>
  </si>
  <si>
    <t xml:space="preserve">Стойка стабилизатора</t>
  </si>
  <si>
    <t xml:space="preserve">3203-01-2902336-10</t>
  </si>
  <si>
    <t xml:space="preserve">3203-1-2902336-10</t>
  </si>
  <si>
    <t xml:space="preserve">Палец стабилизатора</t>
  </si>
  <si>
    <t xml:space="preserve">320412-03-2903046</t>
  </si>
  <si>
    <t xml:space="preserve">.320412-03-2903046</t>
  </si>
  <si>
    <t xml:space="preserve">3204-11-2903046-0</t>
  </si>
  <si>
    <t xml:space="preserve">Втулка стабилизатора</t>
  </si>
  <si>
    <t xml:space="preserve">3205-2905472</t>
  </si>
  <si>
    <t xml:space="preserve">3205-0-2905472-0</t>
  </si>
  <si>
    <t xml:space="preserve">Палец крепления амортизатора  </t>
  </si>
  <si>
    <t xml:space="preserve">32053-020-2905472</t>
  </si>
  <si>
    <t xml:space="preserve">.32053-020-2905472</t>
  </si>
  <si>
    <t xml:space="preserve">3205-22-2905472-0</t>
  </si>
  <si>
    <t xml:space="preserve">3205-2905488</t>
  </si>
  <si>
    <t xml:space="preserve">3205-0-2905488-0</t>
  </si>
  <si>
    <t xml:space="preserve">Шайба зажимная  </t>
  </si>
  <si>
    <t xml:space="preserve">3205-2905489</t>
  </si>
  <si>
    <t xml:space="preserve">3205-0-2905489-0</t>
  </si>
  <si>
    <t xml:space="preserve">3205-2905500-10</t>
  </si>
  <si>
    <t xml:space="preserve">3205-0-2905500-10</t>
  </si>
  <si>
    <t xml:space="preserve">Кронштейн амортизатора с усилителем и втулкой  </t>
  </si>
  <si>
    <t xml:space="preserve">32053-2905500-10</t>
  </si>
  <si>
    <t xml:space="preserve">3205-30-2905500-10</t>
  </si>
  <si>
    <t xml:space="preserve">Кронштейн амортизатора правый</t>
  </si>
  <si>
    <t xml:space="preserve">32053-2905501-10</t>
  </si>
  <si>
    <t xml:space="preserve">3205-30-2905501-10</t>
  </si>
  <si>
    <t xml:space="preserve">Кронштейн амортизатора левый</t>
  </si>
  <si>
    <t xml:space="preserve">3205-2905501-10</t>
  </si>
  <si>
    <t xml:space="preserve">3205-0-2905501-10</t>
  </si>
  <si>
    <t xml:space="preserve">320402-03-2905501</t>
  </si>
  <si>
    <t xml:space="preserve">.320402-03-2905501</t>
  </si>
  <si>
    <t xml:space="preserve">3204-12-2905501-0</t>
  </si>
  <si>
    <t xml:space="preserve">Кронштейн  амортизатора с втулкой левый</t>
  </si>
  <si>
    <t xml:space="preserve">3205-2905504-10</t>
  </si>
  <si>
    <t xml:space="preserve">3205-0-2905504-10</t>
  </si>
  <si>
    <t xml:space="preserve">32053-2905506</t>
  </si>
  <si>
    <t xml:space="preserve">3205-30-2905506-0</t>
  </si>
  <si>
    <t xml:space="preserve">Усилитель кронштейна аморт пр</t>
  </si>
  <si>
    <t xml:space="preserve">32053-2905507</t>
  </si>
  <si>
    <t xml:space="preserve">3205-30-2905507-0</t>
  </si>
  <si>
    <t xml:space="preserve">Усилитель кронштейна аморт лев</t>
  </si>
  <si>
    <t xml:space="preserve">3206-2905510</t>
  </si>
  <si>
    <t xml:space="preserve">3206-0-2905510-0</t>
  </si>
  <si>
    <t xml:space="preserve">Кронштейн амортизатора нижний правый (ПАЗ-3206)</t>
  </si>
  <si>
    <t xml:space="preserve">3206-2905511</t>
  </si>
  <si>
    <t xml:space="preserve">3206-0-2905511-0</t>
  </si>
  <si>
    <t xml:space="preserve">Кронштейн амортизатора нижний левый (ПАЗ-3206)</t>
  </si>
  <si>
    <t xml:space="preserve">32053-020-2905540</t>
  </si>
  <si>
    <t xml:space="preserve">.32053-020-2905540</t>
  </si>
  <si>
    <t xml:space="preserve">3205-22-2905540-0</t>
  </si>
  <si>
    <t xml:space="preserve">Кронштейн крепления правый</t>
  </si>
  <si>
    <t xml:space="preserve">320402-03-2905540</t>
  </si>
  <si>
    <t xml:space="preserve">.320402-03-2905540</t>
  </si>
  <si>
    <t xml:space="preserve">3204-12-2905540-0</t>
  </si>
  <si>
    <t xml:space="preserve">Кронштейн крепления амортизатора правый</t>
  </si>
  <si>
    <t xml:space="preserve">32053-020-2905541</t>
  </si>
  <si>
    <t xml:space="preserve">.32053-020-2905541</t>
  </si>
  <si>
    <t xml:space="preserve">3205-22-2905541-0</t>
  </si>
  <si>
    <t xml:space="preserve">Кронштейн крепления левый</t>
  </si>
  <si>
    <t xml:space="preserve">320402-03-2905541</t>
  </si>
  <si>
    <t xml:space="preserve">.320402-03-2905541</t>
  </si>
  <si>
    <t xml:space="preserve">3204-12-2905541-0</t>
  </si>
  <si>
    <t xml:space="preserve">Кронштейн крепления амортизатора левый</t>
  </si>
  <si>
    <t xml:space="preserve">3206-2906010</t>
  </si>
  <si>
    <t xml:space="preserve">3206-0-2906010-0</t>
  </si>
  <si>
    <t xml:space="preserve">Стабилизатор передней подвески со стойками  </t>
  </si>
  <si>
    <t xml:space="preserve">4234-020-2906010</t>
  </si>
  <si>
    <t xml:space="preserve">4234-20-2906010-0</t>
  </si>
  <si>
    <t xml:space="preserve">Стабилизатор задней подвески со стойками  </t>
  </si>
  <si>
    <t xml:space="preserve">4230-2906010</t>
  </si>
  <si>
    <t xml:space="preserve">4230-0-2906010-0</t>
  </si>
  <si>
    <t xml:space="preserve">Стабилизатор передней подвески со стойками  (ПАЗ-320412-03)</t>
  </si>
  <si>
    <t xml:space="preserve">3206-2906012</t>
  </si>
  <si>
    <t xml:space="preserve">3206-0-2906012-0</t>
  </si>
  <si>
    <t xml:space="preserve">Стабилизатор с рычагами передней подвески  </t>
  </si>
  <si>
    <t xml:space="preserve">3206-2906014</t>
  </si>
  <si>
    <t xml:space="preserve">3206-0-2906014-0</t>
  </si>
  <si>
    <t xml:space="preserve">Рычаг стабилизатора</t>
  </si>
  <si>
    <t xml:space="preserve">3206-2906016</t>
  </si>
  <si>
    <t xml:space="preserve">3206-0-2906016-0</t>
  </si>
  <si>
    <t xml:space="preserve">Торсион стабилизатора передней подвески  </t>
  </si>
  <si>
    <t xml:space="preserve">3206-2906019</t>
  </si>
  <si>
    <t xml:space="preserve">Кронштейн стабилизатора верх</t>
  </si>
  <si>
    <t xml:space="preserve">3206-2906021</t>
  </si>
  <si>
    <t xml:space="preserve">3206-0-2906021-0</t>
  </si>
  <si>
    <t xml:space="preserve">Гайка торсиона стабилизатора  </t>
  </si>
  <si>
    <t xml:space="preserve">320412-03-2906029-20</t>
  </si>
  <si>
    <t xml:space="preserve">Кронштейн левый</t>
  </si>
  <si>
    <t xml:space="preserve">3206-2906060</t>
  </si>
  <si>
    <t xml:space="preserve">3206-0-2906060-0</t>
  </si>
  <si>
    <t xml:space="preserve">Стойка стабилизатора с пальцем  </t>
  </si>
  <si>
    <t xml:space="preserve">4234-020-2906060</t>
  </si>
  <si>
    <t xml:space="preserve">4234-20-2906060-0</t>
  </si>
  <si>
    <t xml:space="preserve">4230-2906060</t>
  </si>
  <si>
    <t xml:space="preserve">4230-0-2906060-0</t>
  </si>
  <si>
    <t xml:space="preserve">Стойка стабилизатора с пальцем           ПАЗ-320412</t>
  </si>
  <si>
    <t xml:space="preserve">4230-2906062</t>
  </si>
  <si>
    <t xml:space="preserve">Стойка стабилизатора (ПАЗ 320414)</t>
  </si>
  <si>
    <t xml:space="preserve">4230-2906062-10</t>
  </si>
  <si>
    <t xml:space="preserve">4230-0-2906062-10</t>
  </si>
  <si>
    <t xml:space="preserve">3206-2906066</t>
  </si>
  <si>
    <t xml:space="preserve">3206-0-2906066-0</t>
  </si>
  <si>
    <t xml:space="preserve">Головка стойки стабилизатора  </t>
  </si>
  <si>
    <t xml:space="preserve">3206-2906070</t>
  </si>
  <si>
    <t xml:space="preserve">3206-0-2906070-0</t>
  </si>
  <si>
    <t xml:space="preserve">Палец стойки стабилизатора  </t>
  </si>
  <si>
    <t xml:space="preserve">3206-2906090</t>
  </si>
  <si>
    <t xml:space="preserve">3206-0-2906090-0</t>
  </si>
  <si>
    <t xml:space="preserve">Чашка подушки стойки стабилизатора  </t>
  </si>
  <si>
    <t xml:space="preserve">3206-2906094</t>
  </si>
  <si>
    <t xml:space="preserve">3206-0-2906094-0</t>
  </si>
  <si>
    <t xml:space="preserve">Кронштейн стойки стабилизатора передней подвески</t>
  </si>
  <si>
    <t xml:space="preserve">3206-2906098</t>
  </si>
  <si>
    <t xml:space="preserve">3206-0-2906098-0</t>
  </si>
  <si>
    <t xml:space="preserve">Шайба регулировочная стабилизатора</t>
  </si>
  <si>
    <t xml:space="preserve">320412-03-2912016-20</t>
  </si>
  <si>
    <t xml:space="preserve">.320412-03-2912016-20</t>
  </si>
  <si>
    <t xml:space="preserve">3204-11-2912016-20</t>
  </si>
  <si>
    <t xml:space="preserve">Стабилизатор поперечной устойчивости</t>
  </si>
  <si>
    <t xml:space="preserve">320412-03-2912334</t>
  </si>
  <si>
    <t xml:space="preserve">.320412-03-2912334</t>
  </si>
  <si>
    <t xml:space="preserve">3204-11-2912334-0</t>
  </si>
  <si>
    <t xml:space="preserve">Стойка стабилизатора(задней подвески)</t>
  </si>
  <si>
    <t xml:space="preserve">320412-03-2912358</t>
  </si>
  <si>
    <t xml:space="preserve">.320412-03-2912358</t>
  </si>
  <si>
    <t xml:space="preserve">3204-11-2912358-0</t>
  </si>
  <si>
    <t xml:space="preserve">Ось</t>
  </si>
  <si>
    <t xml:space="preserve">3205-2912410</t>
  </si>
  <si>
    <t xml:space="preserve">3205-0-2912410-0</t>
  </si>
  <si>
    <t xml:space="preserve">Штифт  </t>
  </si>
  <si>
    <t xml:space="preserve">320412-03-2912410</t>
  </si>
  <si>
    <t xml:space="preserve">.320412-03-2912410</t>
  </si>
  <si>
    <t xml:space="preserve">3204-11-2912410-0</t>
  </si>
  <si>
    <t xml:space="preserve">Кронштейн крепления серьги правый  </t>
  </si>
  <si>
    <t xml:space="preserve">320406-04-2912410</t>
  </si>
  <si>
    <t xml:space="preserve">.320406-04-2912410</t>
  </si>
  <si>
    <t xml:space="preserve">3204-24-2912410-0</t>
  </si>
  <si>
    <t xml:space="preserve">Кронштейн пневморессоры правый</t>
  </si>
  <si>
    <t xml:space="preserve">320412-03-2912411</t>
  </si>
  <si>
    <t xml:space="preserve">.320412-03-2912411</t>
  </si>
  <si>
    <t xml:space="preserve">3204-11-2912411-0</t>
  </si>
  <si>
    <t xml:space="preserve">Кронштейн крепления серьги левый  </t>
  </si>
  <si>
    <t xml:space="preserve">320406-04-2912411</t>
  </si>
  <si>
    <t xml:space="preserve">.320406-04-2912411</t>
  </si>
  <si>
    <t xml:space="preserve">3204-27-2912411-0</t>
  </si>
  <si>
    <t xml:space="preserve">32053-2912412</t>
  </si>
  <si>
    <t xml:space="preserve">3205-30-2912412-0</t>
  </si>
  <si>
    <t xml:space="preserve">3205-2912416-01</t>
  </si>
  <si>
    <t xml:space="preserve">3205-2912416-1</t>
  </si>
  <si>
    <t xml:space="preserve">3205-0-2912416-1</t>
  </si>
  <si>
    <t xml:space="preserve">Подкладка обоймы буфера задней рессоры  </t>
  </si>
  <si>
    <t xml:space="preserve">672-2912418-10</t>
  </si>
  <si>
    <t xml:space="preserve">672-0-2912418-10</t>
  </si>
  <si>
    <t xml:space="preserve">Подкладка стремянок задней рессоры  </t>
  </si>
  <si>
    <t xml:space="preserve">32053-2912418</t>
  </si>
  <si>
    <t xml:space="preserve">3205-30-2912418-0</t>
  </si>
  <si>
    <t xml:space="preserve">Подкладка рессор задней подвески  </t>
  </si>
  <si>
    <t xml:space="preserve">652-2912444-Б</t>
  </si>
  <si>
    <t xml:space="preserve">652-0-2912444-20</t>
  </si>
  <si>
    <t xml:space="preserve">Кронштейн задней рессоры передний</t>
  </si>
  <si>
    <t xml:space="preserve">652Б-2912446</t>
  </si>
  <si>
    <t xml:space="preserve">652-2-2912446-0</t>
  </si>
  <si>
    <t xml:space="preserve">Кронштейн задней рессоры задний</t>
  </si>
  <si>
    <t xml:space="preserve">672-2912450</t>
  </si>
  <si>
    <t xml:space="preserve">672-0-2912450-0</t>
  </si>
  <si>
    <t xml:space="preserve">Крышка переднего кронштейна  </t>
  </si>
  <si>
    <t xml:space="preserve">3205-2912452</t>
  </si>
  <si>
    <t xml:space="preserve">3205-0-2912452-0</t>
  </si>
  <si>
    <t xml:space="preserve">Крышка заднего кронштейна рессоры  </t>
  </si>
  <si>
    <t xml:space="preserve">3205-2913008</t>
  </si>
  <si>
    <t xml:space="preserve">3205-0-2913008-0</t>
  </si>
  <si>
    <t xml:space="preserve">Пружина задняя дополнительная с кронштейном правая  </t>
  </si>
  <si>
    <t xml:space="preserve">3206-2913008</t>
  </si>
  <si>
    <t xml:space="preserve">3206-0-2913008-0</t>
  </si>
  <si>
    <t xml:space="preserve">3205-2913009</t>
  </si>
  <si>
    <t xml:space="preserve">3205-0-2913009-0</t>
  </si>
  <si>
    <t xml:space="preserve">Пружина задняя дополнительная с кронштейном левая  </t>
  </si>
  <si>
    <t xml:space="preserve">3206-2913009</t>
  </si>
  <si>
    <t xml:space="preserve">3206-0-2913009-0</t>
  </si>
  <si>
    <t xml:space="preserve">Пружины дополнительные задние с кронштейном</t>
  </si>
  <si>
    <t xml:space="preserve">3205-2913022-10</t>
  </si>
  <si>
    <t xml:space="preserve">3205-0-2913022-10</t>
  </si>
  <si>
    <t xml:space="preserve">Палец дополнительной пружины  </t>
  </si>
  <si>
    <t xml:space="preserve">3205-2913024</t>
  </si>
  <si>
    <t xml:space="preserve">3205-0-2913024-0</t>
  </si>
  <si>
    <t xml:space="preserve">Ось дополнительной пружины  </t>
  </si>
  <si>
    <t xml:space="preserve">320412-03-2913027</t>
  </si>
  <si>
    <t xml:space="preserve">.320412-03-2913027</t>
  </si>
  <si>
    <t xml:space="preserve">3204-11-2913027-0</t>
  </si>
  <si>
    <t xml:space="preserve">Ось стойки стабилизатора</t>
  </si>
  <si>
    <t xml:space="preserve">32053-2913412</t>
  </si>
  <si>
    <t xml:space="preserve">3205-30-2913412-0</t>
  </si>
  <si>
    <t xml:space="preserve">3205-2913412</t>
  </si>
  <si>
    <t xml:space="preserve">3205-0-2913412-0</t>
  </si>
  <si>
    <t xml:space="preserve">32053-2913413</t>
  </si>
  <si>
    <t xml:space="preserve">3205-30-2913413-0</t>
  </si>
  <si>
    <t xml:space="preserve">3205-2913413</t>
  </si>
  <si>
    <t xml:space="preserve">3205-0-2913413-0</t>
  </si>
  <si>
    <t xml:space="preserve">3205-2913418-20</t>
  </si>
  <si>
    <t xml:space="preserve">3205-0-2913418-20</t>
  </si>
  <si>
    <t xml:space="preserve">Подкладка стремянок кронштейна серьги правая(усиленный)  </t>
  </si>
  <si>
    <t xml:space="preserve">3205-2913419-20</t>
  </si>
  <si>
    <t xml:space="preserve">3205-0-2913419-20</t>
  </si>
  <si>
    <t xml:space="preserve">Подкладка стремянок кронштейна серьги левая (усиленный) </t>
  </si>
  <si>
    <t xml:space="preserve">32053-2913419</t>
  </si>
  <si>
    <t xml:space="preserve">3205-30-2913419-0</t>
  </si>
  <si>
    <t xml:space="preserve">Подкладка стремянок кронштейна серьги левая  (краш)</t>
  </si>
  <si>
    <t xml:space="preserve">3206-2913462</t>
  </si>
  <si>
    <t xml:space="preserve">3206-0-2913462-0</t>
  </si>
  <si>
    <t xml:space="preserve">Серьга пружины с ригелями</t>
  </si>
  <si>
    <t xml:space="preserve">3205-2913464</t>
  </si>
  <si>
    <t xml:space="preserve">3205-0-2913464-0</t>
  </si>
  <si>
    <t xml:space="preserve">Серьга дополнительной пружины наружная  </t>
  </si>
  <si>
    <t xml:space="preserve">3205-2913466-01</t>
  </si>
  <si>
    <t xml:space="preserve">3205-0-2913466-1</t>
  </si>
  <si>
    <t xml:space="preserve">Ригель серьги</t>
  </si>
  <si>
    <t xml:space="preserve">3205-2913468</t>
  </si>
  <si>
    <t xml:space="preserve">3205-0-2913468-0</t>
  </si>
  <si>
    <t xml:space="preserve">Серьга дополнительной пружины внутренняя  </t>
  </si>
  <si>
    <t xml:space="preserve">3206-2913468</t>
  </si>
  <si>
    <t xml:space="preserve">3206-0-2913468-0</t>
  </si>
  <si>
    <t xml:space="preserve">3205-2913514</t>
  </si>
  <si>
    <t xml:space="preserve">3205-0-2913514-0</t>
  </si>
  <si>
    <t xml:space="preserve">Шайба оси пружины внутренняя с ригелем  </t>
  </si>
  <si>
    <t xml:space="preserve">3205-2913516</t>
  </si>
  <si>
    <t xml:space="preserve">3205-0-2913516-0</t>
  </si>
  <si>
    <t xml:space="preserve">Шайба оси пружины внутренняя  </t>
  </si>
  <si>
    <t xml:space="preserve">3205-2913518</t>
  </si>
  <si>
    <t xml:space="preserve">3205-0-2913518-0</t>
  </si>
  <si>
    <t xml:space="preserve">Шайба оси пружины наружная  </t>
  </si>
  <si>
    <t xml:space="preserve">3205-2913522</t>
  </si>
  <si>
    <t xml:space="preserve">3205-0-2913522-0</t>
  </si>
  <si>
    <t xml:space="preserve">Гайка М24х2  </t>
  </si>
  <si>
    <t xml:space="preserve">3203-01-2913825</t>
  </si>
  <si>
    <t xml:space="preserve">3203-1-2913825-0</t>
  </si>
  <si>
    <t xml:space="preserve">Кольцо центрирующее на Диск  ПАЗ-3204</t>
  </si>
  <si>
    <t xml:space="preserve">4230-2915500</t>
  </si>
  <si>
    <t xml:space="preserve">4230-0-2915500-0</t>
  </si>
  <si>
    <t xml:space="preserve">Балка крепления амортизаторов задней подвески</t>
  </si>
  <si>
    <t xml:space="preserve">3205-2915510</t>
  </si>
  <si>
    <t xml:space="preserve">3205-0-2915510-0</t>
  </si>
  <si>
    <t xml:space="preserve">Втулка балки крепления амортизаторов задней подвески  </t>
  </si>
  <si>
    <t xml:space="preserve">32053-2915540</t>
  </si>
  <si>
    <t xml:space="preserve">3205-30-2915540-0</t>
  </si>
  <si>
    <t xml:space="preserve">Кронштейн амортизатора  </t>
  </si>
  <si>
    <t xml:space="preserve">3206-2916010</t>
  </si>
  <si>
    <t xml:space="preserve">3206-0-2916010-0</t>
  </si>
  <si>
    <t xml:space="preserve">3206-2916012</t>
  </si>
  <si>
    <t xml:space="preserve">3206-0-2916012-0</t>
  </si>
  <si>
    <t xml:space="preserve">Стабилизатор с рачагами задней подвески  </t>
  </si>
  <si>
    <t xml:space="preserve">3206-2916016</t>
  </si>
  <si>
    <t xml:space="preserve">3206-0-2916016-0</t>
  </si>
  <si>
    <t xml:space="preserve">Торсион стабилизатора</t>
  </si>
  <si>
    <t xml:space="preserve">320412-03-2916048</t>
  </si>
  <si>
    <t xml:space="preserve">.320412-03-2916048</t>
  </si>
  <si>
    <t xml:space="preserve">3204-11-2916048-0</t>
  </si>
  <si>
    <t xml:space="preserve">Скоба крепления стабилизатора        (3206-2916048)</t>
  </si>
  <si>
    <t xml:space="preserve">3206-2916094</t>
  </si>
  <si>
    <t xml:space="preserve">3206-0-2916094-0</t>
  </si>
  <si>
    <t xml:space="preserve">Кронштейн стойки стабилизатора задней подвески правый</t>
  </si>
  <si>
    <t xml:space="preserve">3206-2916095</t>
  </si>
  <si>
    <t xml:space="preserve">3206-0-2916095-0</t>
  </si>
  <si>
    <t xml:space="preserve">Кронштейн стойки стабилизатора задней подвески левый</t>
  </si>
  <si>
    <t xml:space="preserve">3205-3102024-01</t>
  </si>
  <si>
    <t xml:space="preserve">3205-0-3102024-1</t>
  </si>
  <si>
    <t xml:space="preserve">Кронштейн крепления декоративного колпака переднего колеса с гайками  </t>
  </si>
  <si>
    <t xml:space="preserve">32053-3102024</t>
  </si>
  <si>
    <t xml:space="preserve">3205-30-3102024-0</t>
  </si>
  <si>
    <t xml:space="preserve">Кронштейн крепления декоративного колпака переднего колеса  </t>
  </si>
  <si>
    <t xml:space="preserve">3205-3102030</t>
  </si>
  <si>
    <t xml:space="preserve">3205-0-3102030-0</t>
  </si>
  <si>
    <t xml:space="preserve">Кронштейн крепления декоративного колпака заднего колеса  </t>
  </si>
  <si>
    <t xml:space="preserve">3201-3103008-01</t>
  </si>
  <si>
    <t xml:space="preserve">3201-0-3103008-1</t>
  </si>
  <si>
    <t xml:space="preserve">Болт переходника для крепления пер.колеса правый</t>
  </si>
  <si>
    <t xml:space="preserve">3201-3103009-01</t>
  </si>
  <si>
    <t xml:space="preserve">3201-0-3103009-1</t>
  </si>
  <si>
    <t xml:space="preserve">320405-04-3105010</t>
  </si>
  <si>
    <t xml:space="preserve">.320405-04-3105010</t>
  </si>
  <si>
    <t xml:space="preserve">3204-42-3105010-0</t>
  </si>
  <si>
    <t xml:space="preserve">Поперечина держателя запасного колеса</t>
  </si>
  <si>
    <t xml:space="preserve">320405-04-3105014</t>
  </si>
  <si>
    <t xml:space="preserve">.320405-04-3105014</t>
  </si>
  <si>
    <t xml:space="preserve">3204-42-3105014-0</t>
  </si>
  <si>
    <t xml:space="preserve">Держатель запасного колеса</t>
  </si>
  <si>
    <t xml:space="preserve">32053-3105050</t>
  </si>
  <si>
    <t xml:space="preserve">3205-30-3105050-0</t>
  </si>
  <si>
    <t xml:space="preserve">Пластина крепления запасного колеса</t>
  </si>
  <si>
    <t xml:space="preserve">3203-01-3105050</t>
  </si>
  <si>
    <t xml:space="preserve">3203-1-3105050-0</t>
  </si>
  <si>
    <t xml:space="preserve">652Б-3105058</t>
  </si>
  <si>
    <t xml:space="preserve">652-0-3105058-0</t>
  </si>
  <si>
    <t xml:space="preserve">Колодка крепления троса</t>
  </si>
  <si>
    <t xml:space="preserve">652Б-3105060</t>
  </si>
  <si>
    <t xml:space="preserve">652-0-3105060-0</t>
  </si>
  <si>
    <t xml:space="preserve">3205-3105072-10</t>
  </si>
  <si>
    <t xml:space="preserve">3205-0-3105072-10</t>
  </si>
  <si>
    <t xml:space="preserve">Трос крепления запасного колеса</t>
  </si>
  <si>
    <t xml:space="preserve">3205-3108012-60</t>
  </si>
  <si>
    <t xml:space="preserve">3205-0-3108012-60</t>
  </si>
  <si>
    <t xml:space="preserve">Барабан лебедки с трубой и храповиком  </t>
  </si>
  <si>
    <t xml:space="preserve">4234-3108012</t>
  </si>
  <si>
    <t xml:space="preserve">4234-0-3108012-0</t>
  </si>
  <si>
    <t xml:space="preserve">3205-3108016</t>
  </si>
  <si>
    <t xml:space="preserve">3205-0-3108016-0</t>
  </si>
  <si>
    <t xml:space="preserve">Храповик</t>
  </si>
  <si>
    <t xml:space="preserve">3203-3108020</t>
  </si>
  <si>
    <t xml:space="preserve">3203-0-3108020-0</t>
  </si>
  <si>
    <t xml:space="preserve">Механизм подъема запасного колеса</t>
  </si>
  <si>
    <t xml:space="preserve">3205-3108030-40</t>
  </si>
  <si>
    <t xml:space="preserve">3205-0-3108030-40</t>
  </si>
  <si>
    <t xml:space="preserve">Собачка храповика</t>
  </si>
  <si>
    <t xml:space="preserve">3205-3108031-40</t>
  </si>
  <si>
    <t xml:space="preserve">3205-0-3108031-40</t>
  </si>
  <si>
    <t xml:space="preserve">3205-3108034-40</t>
  </si>
  <si>
    <t xml:space="preserve">3205-0-3108034-40</t>
  </si>
  <si>
    <t xml:space="preserve">Опора лебедки</t>
  </si>
  <si>
    <t xml:space="preserve">320402-03-3108260</t>
  </si>
  <si>
    <t xml:space="preserve">.320402-03-3108260</t>
  </si>
  <si>
    <t xml:space="preserve">3204-12-3108260-0</t>
  </si>
  <si>
    <t xml:space="preserve">Кронштейн крепления запасного колеса</t>
  </si>
  <si>
    <t xml:space="preserve">32053-3116054</t>
  </si>
  <si>
    <t xml:space="preserve">3205-30-3116054-0</t>
  </si>
  <si>
    <t xml:space="preserve">Кронштейн крепления удлинителя вентиля</t>
  </si>
  <si>
    <t xml:space="preserve">3203-01-3400017</t>
  </si>
  <si>
    <t xml:space="preserve">3203-1-3400017-0</t>
  </si>
  <si>
    <t xml:space="preserve">Болт приводной</t>
  </si>
  <si>
    <t xml:space="preserve">3203-01-3400018</t>
  </si>
  <si>
    <t xml:space="preserve">3203-1-3400018-0</t>
  </si>
  <si>
    <t xml:space="preserve">Штуцер сливной</t>
  </si>
  <si>
    <t xml:space="preserve">320402-03-3400019</t>
  </si>
  <si>
    <t xml:space="preserve">.320402-03-3400019</t>
  </si>
  <si>
    <t xml:space="preserve">3204-12-3400019-0</t>
  </si>
  <si>
    <t xml:space="preserve">3205-3400020</t>
  </si>
  <si>
    <t xml:space="preserve">3205-0-3400020-0</t>
  </si>
  <si>
    <t xml:space="preserve">3205-3401016</t>
  </si>
  <si>
    <t xml:space="preserve">3205-0-3401016-0</t>
  </si>
  <si>
    <t xml:space="preserve">Кольцо упорное  </t>
  </si>
  <si>
    <t xml:space="preserve">3205-3401036-01</t>
  </si>
  <si>
    <t xml:space="preserve">3205-3401036-1</t>
  </si>
  <si>
    <t xml:space="preserve">3205-0-3401036-1</t>
  </si>
  <si>
    <t xml:space="preserve">Вал рулевого управления  </t>
  </si>
  <si>
    <t xml:space="preserve">3205-3401090-01</t>
  </si>
  <si>
    <t xml:space="preserve">3205-0-3401090-1</t>
  </si>
  <si>
    <t xml:space="preserve">Сошка рулевого управления  </t>
  </si>
  <si>
    <t xml:space="preserve">.4234-05-410-3401096</t>
  </si>
  <si>
    <t xml:space="preserve">4234-19-3401096-0</t>
  </si>
  <si>
    <t xml:space="preserve">Колонка рулевого управления</t>
  </si>
  <si>
    <t xml:space="preserve">3205-3401096-11</t>
  </si>
  <si>
    <t xml:space="preserve">3205-0-3401096-11</t>
  </si>
  <si>
    <t xml:space="preserve">Колонка рулевого управления н/о </t>
  </si>
  <si>
    <t xml:space="preserve">32053-3401096</t>
  </si>
  <si>
    <t xml:space="preserve">3205-30-3401096-0</t>
  </si>
  <si>
    <t xml:space="preserve">Колонка рулевого управления (Евро3,Евро4)</t>
  </si>
  <si>
    <t xml:space="preserve">320302-08-3401096</t>
  </si>
  <si>
    <t xml:space="preserve">.320302-08-3401096</t>
  </si>
  <si>
    <t xml:space="preserve">3203-12-3401096-0</t>
  </si>
  <si>
    <t xml:space="preserve">Колонка рулевого управления с подшипниками (ПАЗ-320302-08; 320302-11)</t>
  </si>
  <si>
    <t xml:space="preserve">320402-03-3401096-30</t>
  </si>
  <si>
    <t xml:space="preserve">.320402-03-3401096-30</t>
  </si>
  <si>
    <t xml:space="preserve">3204-12-3401096-30</t>
  </si>
  <si>
    <t xml:space="preserve">Колонка рулевого управления с подшипниками Евро-4 (3401096;3401096-20)</t>
  </si>
  <si>
    <t xml:space="preserve">320402-03-3401096-10</t>
  </si>
  <si>
    <t xml:space="preserve">.320402-03-3401096-10</t>
  </si>
  <si>
    <t xml:space="preserve">3204-12-3401096-10</t>
  </si>
  <si>
    <t xml:space="preserve">Колонка рулевого управления с подшипниками </t>
  </si>
  <si>
    <t xml:space="preserve">320414-05-110-3401096</t>
  </si>
  <si>
    <t xml:space="preserve">.320414-05-110-3401096</t>
  </si>
  <si>
    <t xml:space="preserve">3204-28-3401096-0</t>
  </si>
  <si>
    <t xml:space="preserve">Колонка рулевая ПАЗ-320412,320414</t>
  </si>
  <si>
    <t xml:space="preserve">320402-03-3401117</t>
  </si>
  <si>
    <t xml:space="preserve">.320402-03-3401117</t>
  </si>
  <si>
    <t xml:space="preserve">3204-12-3401117-0</t>
  </si>
  <si>
    <t xml:space="preserve">3205-3401129</t>
  </si>
  <si>
    <t xml:space="preserve">3205-0-3401129-0</t>
  </si>
  <si>
    <t xml:space="preserve">Клин</t>
  </si>
  <si>
    <t xml:space="preserve">320402-03-3401210</t>
  </si>
  <si>
    <t xml:space="preserve">.320402-03-3401210</t>
  </si>
  <si>
    <t xml:space="preserve">3204-12-3401210-0</t>
  </si>
  <si>
    <t xml:space="preserve">320402-03-3401215</t>
  </si>
  <si>
    <t xml:space="preserve">.320402-03-3401215</t>
  </si>
  <si>
    <t xml:space="preserve">3204-12-3401215-0</t>
  </si>
  <si>
    <t xml:space="preserve">Пластина неподвижная толстая</t>
  </si>
  <si>
    <t xml:space="preserve">320402-03-3401216</t>
  </si>
  <si>
    <t xml:space="preserve">.320402-03-3401216</t>
  </si>
  <si>
    <t xml:space="preserve">3204-12-3401216-0</t>
  </si>
  <si>
    <t xml:space="preserve">Пластина неподвижная тонкая</t>
  </si>
  <si>
    <t xml:space="preserve">320402-03-3401217</t>
  </si>
  <si>
    <t xml:space="preserve">.320402-03-3401217</t>
  </si>
  <si>
    <t xml:space="preserve">3204-12-3401217-0</t>
  </si>
  <si>
    <t xml:space="preserve">320402-03-3401220</t>
  </si>
  <si>
    <t xml:space="preserve">.320402-03-3401220</t>
  </si>
  <si>
    <t xml:space="preserve">3204-12-3401220-0</t>
  </si>
  <si>
    <t xml:space="preserve">320402-03-3401222</t>
  </si>
  <si>
    <t xml:space="preserve">.320402-03-3401222</t>
  </si>
  <si>
    <t xml:space="preserve">3204-12-3401222-0</t>
  </si>
  <si>
    <t xml:space="preserve">320402-03-3401225</t>
  </si>
  <si>
    <t xml:space="preserve">.320402-03-3401225</t>
  </si>
  <si>
    <t xml:space="preserve">3204-12-3401225-0</t>
  </si>
  <si>
    <t xml:space="preserve">Пластина подвижная толстая</t>
  </si>
  <si>
    <t xml:space="preserve">320402-03-3401226</t>
  </si>
  <si>
    <t xml:space="preserve">.320402-03-3401226</t>
  </si>
  <si>
    <t xml:space="preserve">3204-12-3401226-0</t>
  </si>
  <si>
    <t xml:space="preserve">Пластина подвижная тонкая</t>
  </si>
  <si>
    <t xml:space="preserve">320402-03-3401227</t>
  </si>
  <si>
    <t xml:space="preserve">.320402-03-3401227</t>
  </si>
  <si>
    <t xml:space="preserve">3204-12-3401227-0</t>
  </si>
  <si>
    <t xml:space="preserve">3205-3401476</t>
  </si>
  <si>
    <t xml:space="preserve">3205-0-3401476-0</t>
  </si>
  <si>
    <t xml:space="preserve">Вилка  </t>
  </si>
  <si>
    <t xml:space="preserve">3205-3402015</t>
  </si>
  <si>
    <t xml:space="preserve">3205-0-3402015-0</t>
  </si>
  <si>
    <t xml:space="preserve">Колесо рулевое  </t>
  </si>
  <si>
    <t xml:space="preserve">320402-03-3402105-10</t>
  </si>
  <si>
    <t xml:space="preserve">.320402-03-3402105-10</t>
  </si>
  <si>
    <t xml:space="preserve">3204-12-3402105-10</t>
  </si>
  <si>
    <t xml:space="preserve">Шпилька</t>
  </si>
  <si>
    <t xml:space="preserve">3205-3403016-01</t>
  </si>
  <si>
    <t xml:space="preserve">3205-3403016-1</t>
  </si>
  <si>
    <t xml:space="preserve">3205-0-3403016-1</t>
  </si>
  <si>
    <t xml:space="preserve">3205-3403025</t>
  </si>
  <si>
    <t xml:space="preserve">3205-0-3403025-0</t>
  </si>
  <si>
    <t xml:space="preserve">320402-03-3403030</t>
  </si>
  <si>
    <t xml:space="preserve">.320402-03-3403030</t>
  </si>
  <si>
    <t xml:space="preserve">3204-12-3403030-0</t>
  </si>
  <si>
    <t xml:space="preserve">Кожух рулевой колонки нижний</t>
  </si>
  <si>
    <t xml:space="preserve">3205-3403035</t>
  </si>
  <si>
    <t xml:space="preserve">3205-0-3403035-0</t>
  </si>
  <si>
    <t xml:space="preserve">Кожух рулевой колонки  </t>
  </si>
  <si>
    <t xml:space="preserve">320402-03-3403036</t>
  </si>
  <si>
    <t xml:space="preserve">.320402-03-3403036</t>
  </si>
  <si>
    <t xml:space="preserve">3204-12-3403036-0</t>
  </si>
  <si>
    <t xml:space="preserve">3205-3403040-12</t>
  </si>
  <si>
    <t xml:space="preserve">3205-0-3403040-12</t>
  </si>
  <si>
    <t xml:space="preserve">Кожух верхний правый н/о(чер) </t>
  </si>
  <si>
    <t xml:space="preserve">3205-3403040-13</t>
  </si>
  <si>
    <t xml:space="preserve">3205-0-3403040-13</t>
  </si>
  <si>
    <t xml:space="preserve">Кожух верхний левый н/о (сер)</t>
  </si>
  <si>
    <t xml:space="preserve">3205-3403040-01</t>
  </si>
  <si>
    <t xml:space="preserve">3205-0-3403040-1</t>
  </si>
  <si>
    <t xml:space="preserve">Кожух верхний левый  </t>
  </si>
  <si>
    <t xml:space="preserve">320402-03-3403040-10</t>
  </si>
  <si>
    <t xml:space="preserve">.320402-03-3403040-10</t>
  </si>
  <si>
    <t xml:space="preserve">3204-12-3403040-10</t>
  </si>
  <si>
    <t xml:space="preserve">Кронштейн рулевой колонки</t>
  </si>
  <si>
    <t xml:space="preserve">3205-3403041-12</t>
  </si>
  <si>
    <t xml:space="preserve">3205-0-3403041-12</t>
  </si>
  <si>
    <t xml:space="preserve">Кожух верхний левый н/о (чер)</t>
  </si>
  <si>
    <t xml:space="preserve">3205-3403041-13</t>
  </si>
  <si>
    <t xml:space="preserve">3205-0-3403041-13</t>
  </si>
  <si>
    <t xml:space="preserve">Кожух верхний правый н/о(сер) </t>
  </si>
  <si>
    <t xml:space="preserve">3205-3403041-01</t>
  </si>
  <si>
    <t xml:space="preserve">3205-3403041-1</t>
  </si>
  <si>
    <t xml:space="preserve">3205-0-3403041-1</t>
  </si>
  <si>
    <t xml:space="preserve">Кожух верхний правый  </t>
  </si>
  <si>
    <t xml:space="preserve">32053-3403041-13</t>
  </si>
  <si>
    <t xml:space="preserve">3205-30-3403041-13</t>
  </si>
  <si>
    <t xml:space="preserve">Кожух рулевой колонки верх правый</t>
  </si>
  <si>
    <t xml:space="preserve">320530-02-3403065</t>
  </si>
  <si>
    <t xml:space="preserve">3205-26-3403065-0</t>
  </si>
  <si>
    <t xml:space="preserve">Балка</t>
  </si>
  <si>
    <t xml:space="preserve">32053-210-3403065-01</t>
  </si>
  <si>
    <t xml:space="preserve">.32053-210-3403065-01</t>
  </si>
  <si>
    <t xml:space="preserve">3205-17-3403065-1</t>
  </si>
  <si>
    <t xml:space="preserve">320402-03-3403065-10</t>
  </si>
  <si>
    <t xml:space="preserve">.320402-03-3403065-10</t>
  </si>
  <si>
    <t xml:space="preserve">3204-12-3403065-10</t>
  </si>
  <si>
    <t xml:space="preserve">Кожух верхний левый</t>
  </si>
  <si>
    <t xml:space="preserve">320402-03-3403066-10</t>
  </si>
  <si>
    <t xml:space="preserve">.320402-03-3403066-10</t>
  </si>
  <si>
    <t xml:space="preserve">3204-12-3403066-10</t>
  </si>
  <si>
    <t xml:space="preserve">Кожух верхний правый</t>
  </si>
  <si>
    <t xml:space="preserve">320402-03-3403067</t>
  </si>
  <si>
    <t xml:space="preserve">.320402-03-3403067</t>
  </si>
  <si>
    <t xml:space="preserve">3204-12-3403067-0</t>
  </si>
  <si>
    <t xml:space="preserve">Крышка кожуха верхнего</t>
  </si>
  <si>
    <t xml:space="preserve">320412-05-3403068</t>
  </si>
  <si>
    <t xml:space="preserve">.320412-05-3403068</t>
  </si>
  <si>
    <t xml:space="preserve">3204-29-3403068-0</t>
  </si>
  <si>
    <t xml:space="preserve">320402-03-3403070-10</t>
  </si>
  <si>
    <t xml:space="preserve">.320402-03-3403070-10</t>
  </si>
  <si>
    <t xml:space="preserve">3204-12-3403070-10</t>
  </si>
  <si>
    <t xml:space="preserve">320402-03-3403075</t>
  </si>
  <si>
    <t xml:space="preserve">.320402-03-3403075</t>
  </si>
  <si>
    <t xml:space="preserve">3204-12-3403075-0</t>
  </si>
  <si>
    <t xml:space="preserve">320412-05-3403075</t>
  </si>
  <si>
    <t xml:space="preserve">.320412-05-3403075</t>
  </si>
  <si>
    <t xml:space="preserve">3204-29-3403075-0</t>
  </si>
  <si>
    <t xml:space="preserve">320402-03-3403090</t>
  </si>
  <si>
    <t xml:space="preserve">.320402-03-3403090</t>
  </si>
  <si>
    <t xml:space="preserve">3204-12-3403090-0</t>
  </si>
  <si>
    <t xml:space="preserve">320402-03-3403111</t>
  </si>
  <si>
    <t xml:space="preserve">.320402-03-3403111</t>
  </si>
  <si>
    <t xml:space="preserve">3204-12-3403111-0</t>
  </si>
  <si>
    <t xml:space="preserve">Ручка</t>
  </si>
  <si>
    <t xml:space="preserve">3205-3405095</t>
  </si>
  <si>
    <t xml:space="preserve">3205-0-3405095-0</t>
  </si>
  <si>
    <t xml:space="preserve">Болт приводной  </t>
  </si>
  <si>
    <t xml:space="preserve">3205-3405186-01</t>
  </si>
  <si>
    <t xml:space="preserve">3205-3405186-1</t>
  </si>
  <si>
    <t xml:space="preserve">3205-0-3405186-1</t>
  </si>
  <si>
    <t xml:space="preserve">Штуцер поворотный  </t>
  </si>
  <si>
    <t xml:space="preserve">3205-3405190</t>
  </si>
  <si>
    <t xml:space="preserve">3205-0-3405190-0</t>
  </si>
  <si>
    <t xml:space="preserve">Кронштейн гидроусилителя руля  </t>
  </si>
  <si>
    <t xml:space="preserve">3205-3405192</t>
  </si>
  <si>
    <t xml:space="preserve">3205-0-3405192-0</t>
  </si>
  <si>
    <t xml:space="preserve">Палец  </t>
  </si>
  <si>
    <t xml:space="preserve">4230-3407080-10</t>
  </si>
  <si>
    <t xml:space="preserve">4230-0-3407080-10</t>
  </si>
  <si>
    <t xml:space="preserve">4230-3407084-10</t>
  </si>
  <si>
    <t xml:space="preserve">4230-0-3407084-10</t>
  </si>
  <si>
    <t xml:space="preserve">Стойка (кронштейн к бачку ГУР)</t>
  </si>
  <si>
    <t xml:space="preserve">3205-3407208</t>
  </si>
  <si>
    <t xml:space="preserve">3205-0-3407208-0</t>
  </si>
  <si>
    <t xml:space="preserve">Кронштейн  </t>
  </si>
  <si>
    <t xml:space="preserve">3205-3407215</t>
  </si>
  <si>
    <t xml:space="preserve">3205-0-3407215-0</t>
  </si>
  <si>
    <t xml:space="preserve">Планка  </t>
  </si>
  <si>
    <t xml:space="preserve">3205-07-3408026-10</t>
  </si>
  <si>
    <t xml:space="preserve">3205-7-3408026-10</t>
  </si>
  <si>
    <t xml:space="preserve">Шланг низкого давления</t>
  </si>
  <si>
    <t xml:space="preserve">3203-01-3408026</t>
  </si>
  <si>
    <t xml:space="preserve">3203-1-3408026-0</t>
  </si>
  <si>
    <t xml:space="preserve">3205-07-3408028-10</t>
  </si>
  <si>
    <t xml:space="preserve">3205-7-3408028-10</t>
  </si>
  <si>
    <t xml:space="preserve">3205-3501040-10</t>
  </si>
  <si>
    <t xml:space="preserve">3205.3501040-10</t>
  </si>
  <si>
    <t xml:space="preserve">3205-0-3501040-10</t>
  </si>
  <si>
    <t xml:space="preserve">Цилиндр переднего тормоза  </t>
  </si>
  <si>
    <t xml:space="preserve">320412-03-3503027</t>
  </si>
  <si>
    <t xml:space="preserve">.320412-03-3503027</t>
  </si>
  <si>
    <t xml:space="preserve">3204-11-3503027-0</t>
  </si>
  <si>
    <t xml:space="preserve">Переходник датчика давления воздуха</t>
  </si>
  <si>
    <t xml:space="preserve">3205-3504010-01</t>
  </si>
  <si>
    <t xml:space="preserve">3205-3504010-1</t>
  </si>
  <si>
    <t xml:space="preserve">3205-0-3504010-1</t>
  </si>
  <si>
    <t xml:space="preserve">Педаль тормоза  </t>
  </si>
  <si>
    <t xml:space="preserve">320402-03-3504012-10</t>
  </si>
  <si>
    <t xml:space="preserve">.320402-03-3504012-10</t>
  </si>
  <si>
    <t xml:space="preserve">3204-12-3504012-10</t>
  </si>
  <si>
    <t xml:space="preserve">Педаль тормоза</t>
  </si>
  <si>
    <t xml:space="preserve">320405-04-3504012</t>
  </si>
  <si>
    <t xml:space="preserve">.320405-04-3504012</t>
  </si>
  <si>
    <t xml:space="preserve">3204-42-3504012-0</t>
  </si>
  <si>
    <t xml:space="preserve">3205-3504022</t>
  </si>
  <si>
    <t xml:space="preserve">3205-0-3504022-0</t>
  </si>
  <si>
    <t xml:space="preserve">Вал педали тормоза  </t>
  </si>
  <si>
    <t xml:space="preserve">3205-3504030-10</t>
  </si>
  <si>
    <t xml:space="preserve">3205-0-3504030-10</t>
  </si>
  <si>
    <t xml:space="preserve">Тяга педали тормоза  в сб.</t>
  </si>
  <si>
    <t xml:space="preserve">3205-3504031</t>
  </si>
  <si>
    <t xml:space="preserve">3205-0-3504031-0</t>
  </si>
  <si>
    <t xml:space="preserve">Тяга педали тормоза  </t>
  </si>
  <si>
    <t xml:space="preserve">320402-03-3504053</t>
  </si>
  <si>
    <t xml:space="preserve">.320402-03-3504053</t>
  </si>
  <si>
    <t xml:space="preserve">3204-12-3504053-0</t>
  </si>
  <si>
    <t xml:space="preserve">Кронштейн педали и крана раб.тормоза</t>
  </si>
  <si>
    <t xml:space="preserve">3205-3504110</t>
  </si>
  <si>
    <t xml:space="preserve">3205-0-3504110-0</t>
  </si>
  <si>
    <t xml:space="preserve">Ось педали тормоза  </t>
  </si>
  <si>
    <t xml:space="preserve">3205-3504125</t>
  </si>
  <si>
    <t xml:space="preserve">3205-0-3504125-0</t>
  </si>
  <si>
    <t xml:space="preserve">Втулка  </t>
  </si>
  <si>
    <t xml:space="preserve">3205-3504130</t>
  </si>
  <si>
    <t xml:space="preserve">3205-0-3504130-0</t>
  </si>
  <si>
    <t xml:space="preserve">3205-3505010-10</t>
  </si>
  <si>
    <t xml:space="preserve">3205.3505010-10</t>
  </si>
  <si>
    <t xml:space="preserve">3205-0-3505010-10</t>
  </si>
  <si>
    <t xml:space="preserve">Цилиндр главный тормозов  </t>
  </si>
  <si>
    <t xml:space="preserve">3205-3505015-01</t>
  </si>
  <si>
    <t xml:space="preserve">Картер</t>
  </si>
  <si>
    <t xml:space="preserve">3205-3505024</t>
  </si>
  <si>
    <t xml:space="preserve">3205-0-3505024-0</t>
  </si>
  <si>
    <t xml:space="preserve">Прокладка штуцера главного цилиндра тормоза  </t>
  </si>
  <si>
    <t xml:space="preserve">3205-3505105-10</t>
  </si>
  <si>
    <t xml:space="preserve">3205-0-3505105-10</t>
  </si>
  <si>
    <t xml:space="preserve">3205-3505106</t>
  </si>
  <si>
    <t xml:space="preserve">3205-0-3505106-0</t>
  </si>
  <si>
    <t xml:space="preserve">3205-3505108</t>
  </si>
  <si>
    <t xml:space="preserve">3205-0-3505108-0</t>
  </si>
  <si>
    <t xml:space="preserve">Бачок главного цилиндра  </t>
  </si>
  <si>
    <t xml:space="preserve">3205-3505109</t>
  </si>
  <si>
    <t xml:space="preserve">3205-0-3505109-0</t>
  </si>
  <si>
    <t xml:space="preserve">Крышка бачка главного цилиндра тормозов  </t>
  </si>
  <si>
    <t xml:space="preserve">3205-3505138</t>
  </si>
  <si>
    <t xml:space="preserve">3205-0-3505138-0</t>
  </si>
  <si>
    <t xml:space="preserve">3205-3505144</t>
  </si>
  <si>
    <t xml:space="preserve">3205-0-3505144-0</t>
  </si>
  <si>
    <t xml:space="preserve">Шланг к главному цилиндру</t>
  </si>
  <si>
    <t xml:space="preserve">3205-3505171</t>
  </si>
  <si>
    <t xml:space="preserve">3205-0-3505171-0</t>
  </si>
  <si>
    <t xml:space="preserve">Переходник  </t>
  </si>
  <si>
    <t xml:space="preserve">320402-03-3506011</t>
  </si>
  <si>
    <t xml:space="preserve">.320402-03-3506011</t>
  </si>
  <si>
    <t xml:space="preserve">3204-12-3506011-0</t>
  </si>
  <si>
    <t xml:space="preserve">Трубка от воздухоосушителя до баллона накопительного</t>
  </si>
  <si>
    <t xml:space="preserve">672-3506013</t>
  </si>
  <si>
    <t xml:space="preserve">672-0-3506013-0</t>
  </si>
  <si>
    <t xml:space="preserve">Прокладка соединительного болта тройника главного цилиндра тормоза</t>
  </si>
  <si>
    <t xml:space="preserve">320402-03-3506013</t>
  </si>
  <si>
    <t xml:space="preserve">.320402-03-3506013</t>
  </si>
  <si>
    <t xml:space="preserve">3204-12-3506013-0</t>
  </si>
  <si>
    <t xml:space="preserve">Трубка от клапана 4-хконтурного до ресивера дверей</t>
  </si>
  <si>
    <t xml:space="preserve">320402-03-3506014</t>
  </si>
  <si>
    <t xml:space="preserve">.320402-03-3506014</t>
  </si>
  <si>
    <t xml:space="preserve">3204-12-3506014-0</t>
  </si>
  <si>
    <t xml:space="preserve">Трубка от клапана 4-хконтурного до баллона пер.контура</t>
  </si>
  <si>
    <t xml:space="preserve">320402-03-3506015</t>
  </si>
  <si>
    <t xml:space="preserve">.320402-03-3506015</t>
  </si>
  <si>
    <t xml:space="preserve">3204-12-3506015-0</t>
  </si>
  <si>
    <t xml:space="preserve">Трубка от клапана 4-хконтурного до баллона задн.контура</t>
  </si>
  <si>
    <t xml:space="preserve">320402-03-3506016</t>
  </si>
  <si>
    <t xml:space="preserve">.320402-03-3506016</t>
  </si>
  <si>
    <t xml:space="preserve">3204-12-3506016-0</t>
  </si>
  <si>
    <t xml:space="preserve">Трубка от баллона задн.контура до клапана ускорительного</t>
  </si>
  <si>
    <t xml:space="preserve">320402-04-3506016</t>
  </si>
  <si>
    <t xml:space="preserve">.320402-04-3506016</t>
  </si>
  <si>
    <t xml:space="preserve">3204-21-3506016-0</t>
  </si>
  <si>
    <t xml:space="preserve">320402-03-3506018</t>
  </si>
  <si>
    <t xml:space="preserve">.320402-03-3506018</t>
  </si>
  <si>
    <t xml:space="preserve">3204-12-3506018-0</t>
  </si>
  <si>
    <t xml:space="preserve">Трубка от баллона переднего контура до крана рабочего тормоза</t>
  </si>
  <si>
    <t xml:space="preserve">3205-3506020</t>
  </si>
  <si>
    <t xml:space="preserve">Трубка от бачка до главного цилиндра  </t>
  </si>
  <si>
    <t xml:space="preserve">3205-3506022</t>
  </si>
  <si>
    <t xml:space="preserve">Трубка от муфты к главному цилиндру  </t>
  </si>
  <si>
    <t xml:space="preserve">3205-3506024</t>
  </si>
  <si>
    <t xml:space="preserve">Трубка от бачка до муфты  </t>
  </si>
  <si>
    <t xml:space="preserve">672-3506035</t>
  </si>
  <si>
    <t xml:space="preserve">672-0-3506035-0</t>
  </si>
  <si>
    <t xml:space="preserve">Трубка от тройника к левому заднему тормозу  </t>
  </si>
  <si>
    <t xml:space="preserve">3203-01-3506036</t>
  </si>
  <si>
    <t xml:space="preserve">3203-1-3506036-0</t>
  </si>
  <si>
    <t xml:space="preserve">Трубка от блока подготовки воздуха до рессивера переднего контура</t>
  </si>
  <si>
    <t xml:space="preserve">3205-3506038</t>
  </si>
  <si>
    <t xml:space="preserve">3205-0-3506038-0</t>
  </si>
  <si>
    <t xml:space="preserve">Хомут крепления трубок</t>
  </si>
  <si>
    <t xml:space="preserve">672-3506040</t>
  </si>
  <si>
    <t xml:space="preserve">672-0-3506040-0</t>
  </si>
  <si>
    <t xml:space="preserve">Трубка от тройника к правому заднему тормозу  </t>
  </si>
  <si>
    <t xml:space="preserve">320302-08-3506041</t>
  </si>
  <si>
    <t xml:space="preserve">.320302-08-3506041</t>
  </si>
  <si>
    <t xml:space="preserve">3203-12-3506041-0</t>
  </si>
  <si>
    <t xml:space="preserve">Трубка от баллона переднего контура до манометра</t>
  </si>
  <si>
    <t xml:space="preserve">320402-03-3506042</t>
  </si>
  <si>
    <t xml:space="preserve">.320402-03-3506042</t>
  </si>
  <si>
    <t xml:space="preserve">3204-12-3506042-0</t>
  </si>
  <si>
    <t xml:space="preserve">Трубка от баллона заднего контура до манометра</t>
  </si>
  <si>
    <t xml:space="preserve">3205-3506050-10</t>
  </si>
  <si>
    <t xml:space="preserve">3205-0-3506050-10</t>
  </si>
  <si>
    <t xml:space="preserve">Трубка от тройника к правому переднему тормозу  </t>
  </si>
  <si>
    <t xml:space="preserve">3205-3506054-10</t>
  </si>
  <si>
    <t xml:space="preserve">3205-0-3506054-10</t>
  </si>
  <si>
    <t xml:space="preserve">Трубка от тройника к левому переднему тормозу  </t>
  </si>
  <si>
    <t xml:space="preserve">3205-3506060</t>
  </si>
  <si>
    <t xml:space="preserve">3205-0-3506060-0</t>
  </si>
  <si>
    <t xml:space="preserve">Трубка от главного цилиндра к задним тормозам  </t>
  </si>
  <si>
    <t xml:space="preserve">3205-3506062</t>
  </si>
  <si>
    <t xml:space="preserve">3205-0-3506062-0</t>
  </si>
  <si>
    <t xml:space="preserve">Трубка от главного цилиндра до тройника  </t>
  </si>
  <si>
    <t xml:space="preserve">3203-01-3506083</t>
  </si>
  <si>
    <t xml:space="preserve">Трубка от регулятора уровня пола переднего  до заднего прав.</t>
  </si>
  <si>
    <t xml:space="preserve">3203-01-3506086</t>
  </si>
  <si>
    <t xml:space="preserve">Трубка от регулятора уровня пола переднего  до заднего левого</t>
  </si>
  <si>
    <t xml:space="preserve">3203-01-3506144-10</t>
  </si>
  <si>
    <t xml:space="preserve">Трубка от регулятора уровня пола заднего пр.  до заднего лев.</t>
  </si>
  <si>
    <t xml:space="preserve">3203-01-3506202</t>
  </si>
  <si>
    <t xml:space="preserve">3203-1-3506202-0</t>
  </si>
  <si>
    <t xml:space="preserve">3203-01-3506204</t>
  </si>
  <si>
    <t xml:space="preserve">3203-1-3506204-0</t>
  </si>
  <si>
    <t xml:space="preserve">3203-01-3506206</t>
  </si>
  <si>
    <t xml:space="preserve">3203-1-3506206-0</t>
  </si>
  <si>
    <t xml:space="preserve">3203-01-3506212</t>
  </si>
  <si>
    <t xml:space="preserve">3203-1-3506212-0</t>
  </si>
  <si>
    <t xml:space="preserve">3205-3508103</t>
  </si>
  <si>
    <t xml:space="preserve">3205-0-3508103-0</t>
  </si>
  <si>
    <t xml:space="preserve">Кожух защитный  </t>
  </si>
  <si>
    <t xml:space="preserve">3205-3508120-20</t>
  </si>
  <si>
    <t xml:space="preserve">3205-0-3508120-20</t>
  </si>
  <si>
    <t xml:space="preserve">Рычаг стояночного тормоза N1  </t>
  </si>
  <si>
    <t xml:space="preserve">320405-04-3508264</t>
  </si>
  <si>
    <t xml:space="preserve">.320405-04-3508264</t>
  </si>
  <si>
    <t xml:space="preserve">3204-42-3508264-0</t>
  </si>
  <si>
    <t xml:space="preserve">Облицовка крана</t>
  </si>
  <si>
    <t xml:space="preserve">4230-01-3509011</t>
  </si>
  <si>
    <t xml:space="preserve">4230-1-3509011-0</t>
  </si>
  <si>
    <t xml:space="preserve">Болт</t>
  </si>
  <si>
    <t xml:space="preserve">320402-04-3509021</t>
  </si>
  <si>
    <t xml:space="preserve">.320402-04-3509021</t>
  </si>
  <si>
    <t xml:space="preserve">3204-21-3509021-0</t>
  </si>
  <si>
    <t xml:space="preserve">3205-3509055-30</t>
  </si>
  <si>
    <t xml:space="preserve">3205-0-3509055-30</t>
  </si>
  <si>
    <t xml:space="preserve">Трубка подвода масла к компрессору  </t>
  </si>
  <si>
    <t xml:space="preserve">3205-3509094</t>
  </si>
  <si>
    <t xml:space="preserve">3205-0-3509094-0</t>
  </si>
  <si>
    <t xml:space="preserve">Трубка отвода масла от компрессора  </t>
  </si>
  <si>
    <t xml:space="preserve">320402-05-3509110</t>
  </si>
  <si>
    <t xml:space="preserve">.320402-05-3509110</t>
  </si>
  <si>
    <t xml:space="preserve">3204-13-3509110-0</t>
  </si>
  <si>
    <t xml:space="preserve">Трубка от компрессора до шланга</t>
  </si>
  <si>
    <t xml:space="preserve">3205-3509114</t>
  </si>
  <si>
    <t xml:space="preserve">3205-0-3509114-0</t>
  </si>
  <si>
    <t xml:space="preserve">Трубка подвода воды к компрессору  </t>
  </si>
  <si>
    <t xml:space="preserve">3205-3509120-10</t>
  </si>
  <si>
    <t xml:space="preserve">3205-0-3509120-10</t>
  </si>
  <si>
    <t xml:space="preserve">Трубка отвода воды от компрессора  </t>
  </si>
  <si>
    <t xml:space="preserve">3205-3509122</t>
  </si>
  <si>
    <t xml:space="preserve">3205-0-3509122-0</t>
  </si>
  <si>
    <t xml:space="preserve">Трубка подвода воды  </t>
  </si>
  <si>
    <t xml:space="preserve">3205-3509132-02</t>
  </si>
  <si>
    <t xml:space="preserve">3205.3509132-02</t>
  </si>
  <si>
    <t xml:space="preserve">3205-0-3509132-2</t>
  </si>
  <si>
    <t xml:space="preserve">Крышка-кронштейн картера компрессора</t>
  </si>
  <si>
    <t xml:space="preserve">3205-3509132-10</t>
  </si>
  <si>
    <t xml:space="preserve">3205-0-3509132-10</t>
  </si>
  <si>
    <t xml:space="preserve">Крышка-кронштейн картера компрессора  </t>
  </si>
  <si>
    <t xml:space="preserve">4234-110-3509132</t>
  </si>
  <si>
    <t xml:space="preserve">.4234-110-3509132</t>
  </si>
  <si>
    <t xml:space="preserve">4234-13-3509132-0</t>
  </si>
  <si>
    <t xml:space="preserve">32053-11-3509132</t>
  </si>
  <si>
    <t xml:space="preserve">.32053-11-3509132</t>
  </si>
  <si>
    <t xml:space="preserve">3205-23-3509132-0</t>
  </si>
  <si>
    <t xml:space="preserve">Кронштейн компрессора</t>
  </si>
  <si>
    <t xml:space="preserve">3205-3509133-10</t>
  </si>
  <si>
    <t xml:space="preserve">3205-0-3509133-10</t>
  </si>
  <si>
    <t xml:space="preserve">Шкив компрессора (Кнорр) </t>
  </si>
  <si>
    <t xml:space="preserve">3205-3509133</t>
  </si>
  <si>
    <t xml:space="preserve">3205-0-3509133-0</t>
  </si>
  <si>
    <t xml:space="preserve">Шкив компрессора </t>
  </si>
  <si>
    <t xml:space="preserve">3205-3509134-10</t>
  </si>
  <si>
    <t xml:space="preserve">3205-0-3509134-10</t>
  </si>
  <si>
    <t xml:space="preserve">Прокладка под компрессор (Кнорр)</t>
  </si>
  <si>
    <t xml:space="preserve">3205-3509134</t>
  </si>
  <si>
    <t xml:space="preserve">3205-0-3509134-0</t>
  </si>
  <si>
    <t xml:space="preserve">Прокладка под компрессор</t>
  </si>
  <si>
    <t xml:space="preserve">32053-11-3509145</t>
  </si>
  <si>
    <t xml:space="preserve">3205-23-3509145-0</t>
  </si>
  <si>
    <t xml:space="preserve">3205-3509150</t>
  </si>
  <si>
    <t xml:space="preserve">3205-0-3509150-0</t>
  </si>
  <si>
    <t xml:space="preserve">Штуцер  </t>
  </si>
  <si>
    <t xml:space="preserve">32053-11-3509150</t>
  </si>
  <si>
    <t xml:space="preserve">.32053-11-3509150</t>
  </si>
  <si>
    <t xml:space="preserve">3205-23-3509150-0</t>
  </si>
  <si>
    <r>
      <rPr>
        <b val="true"/>
        <sz val="10"/>
        <rFont val="Calibri"/>
        <family val="2"/>
        <charset val="204"/>
      </rPr>
      <t xml:space="preserve">Комплект натяжителя ремня генератора ПАЗ-320302-11 ISUZU (газ.)</t>
    </r>
    <r>
      <rPr>
        <sz val="10"/>
        <rFont val="Calibri"/>
        <family val="2"/>
        <charset val="204"/>
      </rPr>
      <t xml:space="preserve">                                                                     Болт</t>
    </r>
  </si>
  <si>
    <t xml:space="preserve">32053-11-3509142</t>
  </si>
  <si>
    <t xml:space="preserve">.32053-11-3509142</t>
  </si>
  <si>
    <t xml:space="preserve">3205-23-3509142-0</t>
  </si>
  <si>
    <t xml:space="preserve">Ось ролика</t>
  </si>
  <si>
    <t xml:space="preserve">3205-3509152</t>
  </si>
  <si>
    <t xml:space="preserve">3205-0-3509152-0</t>
  </si>
  <si>
    <t xml:space="preserve">3205-3509156</t>
  </si>
  <si>
    <t xml:space="preserve">3205-0-3509156-0</t>
  </si>
  <si>
    <t xml:space="preserve">Шайба</t>
  </si>
  <si>
    <t xml:space="preserve">3205-3509275-20</t>
  </si>
  <si>
    <t xml:space="preserve">3205-0-3509275-20</t>
  </si>
  <si>
    <t xml:space="preserve">Штуцер угловой  </t>
  </si>
  <si>
    <t xml:space="preserve">3205-3509276</t>
  </si>
  <si>
    <t xml:space="preserve">3205-0-3509276-0</t>
  </si>
  <si>
    <t xml:space="preserve">Шланг подвода воздуха к компрессору</t>
  </si>
  <si>
    <t xml:space="preserve">4234-3509278</t>
  </si>
  <si>
    <t xml:space="preserve">4234-0-3509278-0</t>
  </si>
  <si>
    <t xml:space="preserve">3205-3509288</t>
  </si>
  <si>
    <t xml:space="preserve">3205-0-3509288-0</t>
  </si>
  <si>
    <t xml:space="preserve">4230-01-3509314</t>
  </si>
  <si>
    <t xml:space="preserve">4230-1-3509314-0</t>
  </si>
  <si>
    <t xml:space="preserve">4230-01-3509321</t>
  </si>
  <si>
    <t xml:space="preserve">4230-1-3509321-0</t>
  </si>
  <si>
    <t xml:space="preserve">3205-3510165</t>
  </si>
  <si>
    <t xml:space="preserve">3205-0-3510165-0</t>
  </si>
  <si>
    <t xml:space="preserve">4230-3511025</t>
  </si>
  <si>
    <t xml:space="preserve">4230-0-3511025-0</t>
  </si>
  <si>
    <t xml:space="preserve">Палец</t>
  </si>
  <si>
    <t xml:space="preserve">4230-3511026</t>
  </si>
  <si>
    <t xml:space="preserve">4230-0-3511026-0</t>
  </si>
  <si>
    <t xml:space="preserve">320530-12-3511050</t>
  </si>
  <si>
    <t xml:space="preserve">.320530-12-3511050</t>
  </si>
  <si>
    <t xml:space="preserve">3205-13-3511050-0</t>
  </si>
  <si>
    <t xml:space="preserve">Трубка от воздухоосушителя до шланга  </t>
  </si>
  <si>
    <t xml:space="preserve">320302-08-3511050</t>
  </si>
  <si>
    <t xml:space="preserve">.320302-08-3511050</t>
  </si>
  <si>
    <t xml:space="preserve">3203-12-3511050-0</t>
  </si>
  <si>
    <t xml:space="preserve">Охладитель</t>
  </si>
  <si>
    <t xml:space="preserve">320302-08-3511050-10</t>
  </si>
  <si>
    <t xml:space="preserve">.320302-08-3511050-10</t>
  </si>
  <si>
    <t xml:space="preserve">3203-12-3511050-10</t>
  </si>
  <si>
    <t xml:space="preserve">Охладитель </t>
  </si>
  <si>
    <t xml:space="preserve">320302-22-3511050</t>
  </si>
  <si>
    <t xml:space="preserve">.320302-22-3511050</t>
  </si>
  <si>
    <t xml:space="preserve">3203-15-3511050-0</t>
  </si>
  <si>
    <t xml:space="preserve">Трубка охладителя (ПАЗ 320302-11 ISUZU газ.)</t>
  </si>
  <si>
    <t xml:space="preserve">320402-04-3511050</t>
  </si>
  <si>
    <t xml:space="preserve">.320402-04-3511050</t>
  </si>
  <si>
    <t xml:space="preserve">3204-21-3511050-0</t>
  </si>
  <si>
    <t xml:space="preserve">320402-04-3511060</t>
  </si>
  <si>
    <t xml:space="preserve">.320402-04-3511060</t>
  </si>
  <si>
    <t xml:space="preserve">3204-21-3511060-0</t>
  </si>
  <si>
    <t xml:space="preserve">Трубка от шланга до проходника</t>
  </si>
  <si>
    <t xml:space="preserve">320406-04-3511060</t>
  </si>
  <si>
    <t xml:space="preserve">.320406-04-3511060</t>
  </si>
  <si>
    <t xml:space="preserve">3204-27-3511060-0</t>
  </si>
  <si>
    <t xml:space="preserve">3205-3511098</t>
  </si>
  <si>
    <t xml:space="preserve">3205-0-3511098-0</t>
  </si>
  <si>
    <t xml:space="preserve">Штуцер ввертной  </t>
  </si>
  <si>
    <t xml:space="preserve">3205-3511111</t>
  </si>
  <si>
    <t xml:space="preserve">3205-0-3511111-0</t>
  </si>
  <si>
    <t xml:space="preserve">Баллон регенерационный  (2 отверстия) </t>
  </si>
  <si>
    <t xml:space="preserve">3205-3511111*</t>
  </si>
  <si>
    <t xml:space="preserve">3205-0-3511111-99</t>
  </si>
  <si>
    <t xml:space="preserve">Баллон регенерационный  (4 отверстия) </t>
  </si>
  <si>
    <t xml:space="preserve">3205-3511203</t>
  </si>
  <si>
    <t xml:space="preserve">3205-0-3511203-0</t>
  </si>
  <si>
    <t xml:space="preserve">Болт крепления воздухоосушителя  </t>
  </si>
  <si>
    <t xml:space="preserve">4234-05-410-3513011</t>
  </si>
  <si>
    <t xml:space="preserve">Установка воздушного баллона для дверей</t>
  </si>
  <si>
    <t xml:space="preserve">3205-3513012</t>
  </si>
  <si>
    <t xml:space="preserve">3205-0-3513012-0</t>
  </si>
  <si>
    <t xml:space="preserve">Балка крепления ресивера горизонт.</t>
  </si>
  <si>
    <t xml:space="preserve">32053-3513015</t>
  </si>
  <si>
    <t xml:space="preserve">3205-30-3513015-0</t>
  </si>
  <si>
    <t xml:space="preserve">Баллон воздушный</t>
  </si>
  <si>
    <t xml:space="preserve">32053-3513015-10</t>
  </si>
  <si>
    <t xml:space="preserve">3205-30-3513015-10</t>
  </si>
  <si>
    <t xml:space="preserve">4230-3513015</t>
  </si>
  <si>
    <t xml:space="preserve">4230-0-3513015-0</t>
  </si>
  <si>
    <t xml:space="preserve">4230-3513015-10</t>
  </si>
  <si>
    <t xml:space="preserve">4230-0-3513015-10</t>
  </si>
  <si>
    <t xml:space="preserve">10</t>
  </si>
  <si>
    <t xml:space="preserve">4230-3513026</t>
  </si>
  <si>
    <t xml:space="preserve">4230-0-3513026-0</t>
  </si>
  <si>
    <t xml:space="preserve">672-3513038</t>
  </si>
  <si>
    <t xml:space="preserve">672-0-3513038-0</t>
  </si>
  <si>
    <t xml:space="preserve">3205-3513050</t>
  </si>
  <si>
    <t xml:space="preserve">3205-0-3513050-0</t>
  </si>
  <si>
    <t xml:space="preserve">Пробка  </t>
  </si>
  <si>
    <t xml:space="preserve">3205-3513086</t>
  </si>
  <si>
    <t xml:space="preserve">3205-0-3513086-0</t>
  </si>
  <si>
    <t xml:space="preserve">Хомут крепления воздушного баллона  </t>
  </si>
  <si>
    <t xml:space="preserve">3205-3513087</t>
  </si>
  <si>
    <t xml:space="preserve">3205-0-3513087-0</t>
  </si>
  <si>
    <t xml:space="preserve">Хомут крепления баллона  </t>
  </si>
  <si>
    <t xml:space="preserve">3203-01-3513200-10</t>
  </si>
  <si>
    <t xml:space="preserve">3203-1-3513200-10</t>
  </si>
  <si>
    <t xml:space="preserve">Кронштейн крепления ресивера</t>
  </si>
  <si>
    <t xml:space="preserve">3205-3514153</t>
  </si>
  <si>
    <t xml:space="preserve">3205-0-3514153-0</t>
  </si>
  <si>
    <t xml:space="preserve">320402-04-3515019</t>
  </si>
  <si>
    <t xml:space="preserve">.320402-04-3515019</t>
  </si>
  <si>
    <t xml:space="preserve">3204-21-3515019-0</t>
  </si>
  <si>
    <t xml:space="preserve">Переходник датчика</t>
  </si>
  <si>
    <t xml:space="preserve">3205-3552048-30</t>
  </si>
  <si>
    <t xml:space="preserve">3205-0-3552048-30</t>
  </si>
  <si>
    <t xml:space="preserve">Трубка от компрессора до муфты  </t>
  </si>
  <si>
    <t xml:space="preserve">3205-3552050</t>
  </si>
  <si>
    <t xml:space="preserve">3205-0-3552050-0</t>
  </si>
  <si>
    <t xml:space="preserve">32053-3552050</t>
  </si>
  <si>
    <t xml:space="preserve">3205-30-3552050-0</t>
  </si>
  <si>
    <t xml:space="preserve">Трубка от компрессора до воздухоосушителя</t>
  </si>
  <si>
    <t xml:space="preserve">3205-3552054-10В</t>
  </si>
  <si>
    <t xml:space="preserve">Трубка от водоотделителя до регулятора давления</t>
  </si>
  <si>
    <t xml:space="preserve">3205-3552056</t>
  </si>
  <si>
    <t xml:space="preserve">3205-0-3552056-0</t>
  </si>
  <si>
    <t xml:space="preserve">Трубка от регулятора давления к противозамерзателю  </t>
  </si>
  <si>
    <t xml:space="preserve">4234-3552056</t>
  </si>
  <si>
    <t xml:space="preserve">4234-0-3552056-0</t>
  </si>
  <si>
    <t xml:space="preserve">3205-3552059-В</t>
  </si>
  <si>
    <t xml:space="preserve">3205-0-3552059-30</t>
  </si>
  <si>
    <t xml:space="preserve">Трубка  </t>
  </si>
  <si>
    <t xml:space="preserve">3205-3552060-20</t>
  </si>
  <si>
    <t xml:space="preserve">3205-0-3552060-20</t>
  </si>
  <si>
    <t xml:space="preserve">Трубка от тройника к защитному  клапану  </t>
  </si>
  <si>
    <t xml:space="preserve">3205-3552061-20</t>
  </si>
  <si>
    <t xml:space="preserve">3205-0-3552061-20</t>
  </si>
  <si>
    <t xml:space="preserve">Трубка от тройника к защитному клапану  </t>
  </si>
  <si>
    <t xml:space="preserve">3206-3552066-10</t>
  </si>
  <si>
    <t xml:space="preserve">3206-0-3552066-10</t>
  </si>
  <si>
    <t xml:space="preserve">Трубка от баллона к тормозному крану  </t>
  </si>
  <si>
    <t xml:space="preserve">3206-3552072-10</t>
  </si>
  <si>
    <t xml:space="preserve">3206-0-3552072-10</t>
  </si>
  <si>
    <t xml:space="preserve">Трубкаот баллона перед.торм.</t>
  </si>
  <si>
    <t xml:space="preserve">3205-3552076</t>
  </si>
  <si>
    <t xml:space="preserve">3205-0-3552076-0</t>
  </si>
  <si>
    <t xml:space="preserve">Трубка от тормозного крана до пневмоусилителя  </t>
  </si>
  <si>
    <t xml:space="preserve">3205-3552085-20</t>
  </si>
  <si>
    <t xml:space="preserve">3205-0-3552085-20</t>
  </si>
  <si>
    <t xml:space="preserve">Трубка от баллона к манометру  </t>
  </si>
  <si>
    <t xml:space="preserve">3205-3552086-30</t>
  </si>
  <si>
    <t xml:space="preserve">3205-0-3552086-30</t>
  </si>
  <si>
    <t xml:space="preserve">3205-3552090</t>
  </si>
  <si>
    <t xml:space="preserve">3205-0-3552090-0</t>
  </si>
  <si>
    <t xml:space="preserve">Трубка от тройника до одинарного защитного клапана  </t>
  </si>
  <si>
    <t xml:space="preserve">3205-3552094</t>
  </si>
  <si>
    <t xml:space="preserve">3205-0-3552094-0</t>
  </si>
  <si>
    <t xml:space="preserve">Трубка от одинарного защитного клапана к баллону дверей  </t>
  </si>
  <si>
    <t xml:space="preserve">3205-3552100-20</t>
  </si>
  <si>
    <t xml:space="preserve">3205-0-3552100-20</t>
  </si>
  <si>
    <t xml:space="preserve">3205-3552102</t>
  </si>
  <si>
    <t xml:space="preserve">3205-0-3552102-0</t>
  </si>
  <si>
    <t xml:space="preserve">Трубка от тормозного крана до регулятора тормозных сил  </t>
  </si>
  <si>
    <t xml:space="preserve">32053-3552108</t>
  </si>
  <si>
    <t xml:space="preserve">3205-30-3552108-0</t>
  </si>
  <si>
    <t xml:space="preserve">Трубка от баллона к четырехконтурному  клапану  </t>
  </si>
  <si>
    <t xml:space="preserve">32053-3552110</t>
  </si>
  <si>
    <t xml:space="preserve">3205-30-3552110-0</t>
  </si>
  <si>
    <t xml:space="preserve">Трубка от модулятора к тройнику</t>
  </si>
  <si>
    <t xml:space="preserve">32053-3552112</t>
  </si>
  <si>
    <t xml:space="preserve">3205-30-3552112-0</t>
  </si>
  <si>
    <t xml:space="preserve">Трубка от тройника к лев.передн.тормозу</t>
  </si>
  <si>
    <t xml:space="preserve">3205-3552126</t>
  </si>
  <si>
    <t xml:space="preserve">3205-0-3552126-0</t>
  </si>
  <si>
    <t xml:space="preserve">Кронштейн крепления трубок</t>
  </si>
  <si>
    <t xml:space="preserve">3205-3552133</t>
  </si>
  <si>
    <t xml:space="preserve">3205-0-3552133-0</t>
  </si>
  <si>
    <t xml:space="preserve">3205-3552134</t>
  </si>
  <si>
    <t xml:space="preserve">3205-0-3552134-0</t>
  </si>
  <si>
    <t xml:space="preserve">3205-3552135</t>
  </si>
  <si>
    <t xml:space="preserve">3205-0-3552135-0</t>
  </si>
  <si>
    <t xml:space="preserve">3205-3552137</t>
  </si>
  <si>
    <t xml:space="preserve">3205-0-3552137-0</t>
  </si>
  <si>
    <t xml:space="preserve">3205-3552192</t>
  </si>
  <si>
    <t xml:space="preserve">3205-0-3552192-0</t>
  </si>
  <si>
    <t xml:space="preserve">Проходник ввертной  </t>
  </si>
  <si>
    <t xml:space="preserve">3237-01-3552200</t>
  </si>
  <si>
    <t xml:space="preserve">Трубка от компрессора до шланга  </t>
  </si>
  <si>
    <t xml:space="preserve">3205-3552208</t>
  </si>
  <si>
    <t xml:space="preserve">3205-0-3552208-0</t>
  </si>
  <si>
    <t xml:space="preserve">Трубка от воздухоосушителя до тройника  </t>
  </si>
  <si>
    <t xml:space="preserve">3205-3552209</t>
  </si>
  <si>
    <t xml:space="preserve">3205-0-3552209-0</t>
  </si>
  <si>
    <t xml:space="preserve">Трубка от муфты до воздухоосушителя  </t>
  </si>
  <si>
    <t xml:space="preserve">3205-3552215</t>
  </si>
  <si>
    <t xml:space="preserve">3205-0-3552215-0</t>
  </si>
  <si>
    <t xml:space="preserve">32053-3552216</t>
  </si>
  <si>
    <t xml:space="preserve">3205-30-3552216-0</t>
  </si>
  <si>
    <t xml:space="preserve">Трубка от баллона до воздухоосушителя  </t>
  </si>
  <si>
    <t xml:space="preserve">32053-3552226</t>
  </si>
  <si>
    <t xml:space="preserve">3205-30-3552226-0</t>
  </si>
  <si>
    <t xml:space="preserve">Трубка от балона к 4-х контурному защитн.клапану</t>
  </si>
  <si>
    <t xml:space="preserve">32053-3552228</t>
  </si>
  <si>
    <t xml:space="preserve">3205-30-3552228-0</t>
  </si>
  <si>
    <t xml:space="preserve">32053-3552232</t>
  </si>
  <si>
    <t xml:space="preserve">Трубка от клапана оттормаживания до проходника</t>
  </si>
  <si>
    <t xml:space="preserve">4234-3552244</t>
  </si>
  <si>
    <t xml:space="preserve">4234-0-3552244-0</t>
  </si>
  <si>
    <t xml:space="preserve">32053-3552279</t>
  </si>
  <si>
    <t xml:space="preserve">3205-30-3552279-0</t>
  </si>
  <si>
    <t xml:space="preserve">32053-3552280-01</t>
  </si>
  <si>
    <t xml:space="preserve">32053-3552280-1</t>
  </si>
  <si>
    <t xml:space="preserve">3205-30-3552280-1</t>
  </si>
  <si>
    <t xml:space="preserve">Тройник клапана контрольного вывода  </t>
  </si>
  <si>
    <t xml:space="preserve">32053-3552282</t>
  </si>
  <si>
    <t xml:space="preserve">3205-30-3552282-0</t>
  </si>
  <si>
    <t xml:space="preserve">Прокладка</t>
  </si>
  <si>
    <t xml:space="preserve">32053-3552295</t>
  </si>
  <si>
    <t xml:space="preserve">3205-30-3552295-0</t>
  </si>
  <si>
    <t xml:space="preserve">32053-3552296-01</t>
  </si>
  <si>
    <t xml:space="preserve">3205-30-3552296-1</t>
  </si>
  <si>
    <t xml:space="preserve">Штуцер угловой  к выдвижной подножке</t>
  </si>
  <si>
    <t xml:space="preserve">32053-3552302</t>
  </si>
  <si>
    <t xml:space="preserve">3205-30-3552302-0</t>
  </si>
  <si>
    <t xml:space="preserve">32053-3552312</t>
  </si>
  <si>
    <t xml:space="preserve">3205-30-3552312-0</t>
  </si>
  <si>
    <t xml:space="preserve">32053-3552324-01</t>
  </si>
  <si>
    <t xml:space="preserve">3205-30-3552324-1</t>
  </si>
  <si>
    <t xml:space="preserve">4230-01-3570021</t>
  </si>
  <si>
    <t xml:space="preserve">3205-3701013</t>
  </si>
  <si>
    <t xml:space="preserve">3205-0-3701013-0</t>
  </si>
  <si>
    <t xml:space="preserve">Планка генератора  </t>
  </si>
  <si>
    <t xml:space="preserve">3205-3701020</t>
  </si>
  <si>
    <t xml:space="preserve">3205-0-3701020-0</t>
  </si>
  <si>
    <t xml:space="preserve">Палец лапы генератора  </t>
  </si>
  <si>
    <t xml:space="preserve">4234-3703092</t>
  </si>
  <si>
    <t xml:space="preserve">4234-0-3703092-0</t>
  </si>
  <si>
    <t xml:space="preserve">Уплотнитель</t>
  </si>
  <si>
    <t xml:space="preserve">320402-03-3710020</t>
  </si>
  <si>
    <t xml:space="preserve">.320402-03-3710020</t>
  </si>
  <si>
    <t xml:space="preserve">3204-12-3710020-0</t>
  </si>
  <si>
    <t xml:space="preserve">Кронштейн плафона</t>
  </si>
  <si>
    <t xml:space="preserve">3205-3710022-30</t>
  </si>
  <si>
    <t xml:space="preserve">3205-0-3710022-30</t>
  </si>
  <si>
    <t xml:space="preserve">Облицовка  (сер)</t>
  </si>
  <si>
    <t xml:space="preserve">3205-3710030</t>
  </si>
  <si>
    <t xml:space="preserve">3205-0-3710030-0</t>
  </si>
  <si>
    <t xml:space="preserve">Рамка выключателей на панели приборов</t>
  </si>
  <si>
    <t xml:space="preserve">4234-05-110-01-3711006</t>
  </si>
  <si>
    <t xml:space="preserve">.4234-05-110-01-3711006</t>
  </si>
  <si>
    <t xml:space="preserve">4234-14-3711006-0</t>
  </si>
  <si>
    <t xml:space="preserve">Кронштейн фары ближнего света</t>
  </si>
  <si>
    <t xml:space="preserve">4234-05-110-01-3711008</t>
  </si>
  <si>
    <t xml:space="preserve">.4234-05-110-01-3711008</t>
  </si>
  <si>
    <t xml:space="preserve">4234-14-3711008-0</t>
  </si>
  <si>
    <t xml:space="preserve">320412-05-3711012</t>
  </si>
  <si>
    <t xml:space="preserve">.320412-05-3711012</t>
  </si>
  <si>
    <t xml:space="preserve">3204-29-3711012-0</t>
  </si>
  <si>
    <t xml:space="preserve">Кронштейн крепления фары ближнего света</t>
  </si>
  <si>
    <t xml:space="preserve">320412-05-3711014</t>
  </si>
  <si>
    <t xml:space="preserve">.320412-05-3711014</t>
  </si>
  <si>
    <t xml:space="preserve">3204-29-3711014-0</t>
  </si>
  <si>
    <t xml:space="preserve">Кронштейн крепления фары дальнего света</t>
  </si>
  <si>
    <t xml:space="preserve">3203-3711030</t>
  </si>
  <si>
    <t xml:space="preserve">3203-0-3711030-0</t>
  </si>
  <si>
    <t xml:space="preserve">Кронштейн правый</t>
  </si>
  <si>
    <t xml:space="preserve">3203-3711031</t>
  </si>
  <si>
    <t xml:space="preserve">3203-0-3711031-0</t>
  </si>
  <si>
    <t xml:space="preserve">3203-3711040</t>
  </si>
  <si>
    <t xml:space="preserve">3203-0-3711040-0</t>
  </si>
  <si>
    <t xml:space="preserve">Кронштейн крепления указателя поворотов</t>
  </si>
  <si>
    <t xml:space="preserve">3203-3711050</t>
  </si>
  <si>
    <t xml:space="preserve">3203-0-3711050-0</t>
  </si>
  <si>
    <t xml:space="preserve">Кронштейн крепления облицовки фар</t>
  </si>
  <si>
    <t xml:space="preserve">320412-05-110-001-3711160-10</t>
  </si>
  <si>
    <t xml:space="preserve">.320412-05-110-001-3711160-10</t>
  </si>
  <si>
    <t xml:space="preserve">3204-26-3711160-10</t>
  </si>
  <si>
    <t xml:space="preserve">Кронштейн фар правый (нового образца ПАЗ 320414 Вектор)</t>
  </si>
  <si>
    <t xml:space="preserve">320412-05-110-001-3711161</t>
  </si>
  <si>
    <t xml:space="preserve">.320412-05-110-001-3711161</t>
  </si>
  <si>
    <t xml:space="preserve">3204-26-3711161-0</t>
  </si>
  <si>
    <t xml:space="preserve">Кронштейн фар левый</t>
  </si>
  <si>
    <t xml:space="preserve">320412-05-110-001-3711161-10</t>
  </si>
  <si>
    <t xml:space="preserve">.320412-05-110-001-3711161-10</t>
  </si>
  <si>
    <t xml:space="preserve">3204-26-3711161-10</t>
  </si>
  <si>
    <t xml:space="preserve">Кронштейн фар левый (нового образца ПАЗ 320414 Вектор)</t>
  </si>
  <si>
    <t xml:space="preserve">320412-05-110-001-3711170</t>
  </si>
  <si>
    <t xml:space="preserve">.320412-05-110-001-3711170</t>
  </si>
  <si>
    <t xml:space="preserve">3204-26-3711170-0</t>
  </si>
  <si>
    <t xml:space="preserve">Петля крепления фар подвижная правая сб.</t>
  </si>
  <si>
    <t xml:space="preserve">320412-05-110-001-3711171</t>
  </si>
  <si>
    <t xml:space="preserve">.320412-05-110-001-3711171</t>
  </si>
  <si>
    <t xml:space="preserve">3204-26-3711171-0</t>
  </si>
  <si>
    <t xml:space="preserve">Петля крепления фар подвижная левая сб.</t>
  </si>
  <si>
    <t xml:space="preserve">320412-05-110-001-3711178</t>
  </si>
  <si>
    <t xml:space="preserve">.320412-05-110-001-3711178</t>
  </si>
  <si>
    <t xml:space="preserve">3204-26-3711178-0</t>
  </si>
  <si>
    <t xml:space="preserve">Петля крепления фар подвижная правая</t>
  </si>
  <si>
    <t xml:space="preserve">320412-05-110-001-3711179</t>
  </si>
  <si>
    <t xml:space="preserve">.320412-05-110-001-3711179</t>
  </si>
  <si>
    <t xml:space="preserve">3204-26-3711179-0</t>
  </si>
  <si>
    <t xml:space="preserve">Петля крепления фар подвижная левая</t>
  </si>
  <si>
    <t xml:space="preserve">3205-3714022</t>
  </si>
  <si>
    <t xml:space="preserve">3205-0-3714022-0</t>
  </si>
  <si>
    <t xml:space="preserve">Кронштейн крепления плафона салона  </t>
  </si>
  <si>
    <t xml:space="preserve">3205-3716015</t>
  </si>
  <si>
    <t xml:space="preserve">3205-0-3716015-0</t>
  </si>
  <si>
    <t xml:space="preserve">Панель облицовочная  </t>
  </si>
  <si>
    <t xml:space="preserve">3203-3716020-10</t>
  </si>
  <si>
    <t xml:space="preserve">3203-0-3716020-10</t>
  </si>
  <si>
    <t xml:space="preserve">3203-3716050</t>
  </si>
  <si>
    <t xml:space="preserve">3203-0-3716050-0</t>
  </si>
  <si>
    <t xml:space="preserve">3205-3717012</t>
  </si>
  <si>
    <t xml:space="preserve">3205-0-3717012-0</t>
  </si>
  <si>
    <t xml:space="preserve">Панель облицовочная </t>
  </si>
  <si>
    <t xml:space="preserve">32053-210-3717012</t>
  </si>
  <si>
    <t xml:space="preserve">.32053-210-3717012</t>
  </si>
  <si>
    <t xml:space="preserve">3205-17-3717012-0</t>
  </si>
  <si>
    <t xml:space="preserve">Облицовка (рестайлинг)</t>
  </si>
  <si>
    <t xml:space="preserve">3205-3721012-20</t>
  </si>
  <si>
    <t xml:space="preserve">3205-0-3721012-20</t>
  </si>
  <si>
    <t xml:space="preserve">Кронштейн крепления звуковых сигналов  </t>
  </si>
  <si>
    <t xml:space="preserve">3205-3721020</t>
  </si>
  <si>
    <t xml:space="preserve">3205-0-3721020-0</t>
  </si>
  <si>
    <t xml:space="preserve">Кнопка сигнала  </t>
  </si>
  <si>
    <t xml:space="preserve">320414-05-110-02-3721020</t>
  </si>
  <si>
    <t xml:space="preserve">.320414-05-110-02-3721020</t>
  </si>
  <si>
    <t xml:space="preserve">3204-30-3721020-0</t>
  </si>
  <si>
    <t xml:space="preserve">Кронштейн крепления звуковых сигналов правый</t>
  </si>
  <si>
    <t xml:space="preserve">3205-3721021-01</t>
  </si>
  <si>
    <t xml:space="preserve">3205-0-3721021-1</t>
  </si>
  <si>
    <t xml:space="preserve">Крышка кнопки сигнала  </t>
  </si>
  <si>
    <t xml:space="preserve">3205-3724035</t>
  </si>
  <si>
    <t xml:space="preserve">3205-0-3724035-0</t>
  </si>
  <si>
    <t xml:space="preserve">Облицовка</t>
  </si>
  <si>
    <t xml:space="preserve">3205-3724099</t>
  </si>
  <si>
    <t xml:space="preserve">3205-0-3724099-0</t>
  </si>
  <si>
    <t xml:space="preserve">Втулка проводов </t>
  </si>
  <si>
    <t xml:space="preserve">3205-3724100</t>
  </si>
  <si>
    <t xml:space="preserve">3205-0-3724100-0</t>
  </si>
  <si>
    <t xml:space="preserve">Втулка проводов по крыше</t>
  </si>
  <si>
    <t xml:space="preserve">4234-3724120</t>
  </si>
  <si>
    <t xml:space="preserve">4234-0-3724120-0</t>
  </si>
  <si>
    <t xml:space="preserve">4234-3724122-оц</t>
  </si>
  <si>
    <t xml:space="preserve">4234-3724124</t>
  </si>
  <si>
    <t xml:space="preserve">4234-0-3724124-0</t>
  </si>
  <si>
    <t xml:space="preserve">Облицовка (ППР-063)</t>
  </si>
  <si>
    <t xml:space="preserve">4234-3724214</t>
  </si>
  <si>
    <t xml:space="preserve">4234-0-3724214-0</t>
  </si>
  <si>
    <t xml:space="preserve">3205-3731006</t>
  </si>
  <si>
    <t xml:space="preserve">3205-0-3731006-0</t>
  </si>
  <si>
    <t xml:space="preserve">Прокладка для бокового габаритного фонаря</t>
  </si>
  <si>
    <t xml:space="preserve">32053-210-01-3743012</t>
  </si>
  <si>
    <t xml:space="preserve">.32053-210-01-3743012</t>
  </si>
  <si>
    <t xml:space="preserve">3205-24-3743012-0</t>
  </si>
  <si>
    <t xml:space="preserve">Кронштейн противотуманной фары пр.</t>
  </si>
  <si>
    <t xml:space="preserve">32053-210-01-3743013</t>
  </si>
  <si>
    <t xml:space="preserve">.32053-210-01-3743013</t>
  </si>
  <si>
    <t xml:space="preserve">3205-24-3743013-0</t>
  </si>
  <si>
    <t xml:space="preserve">Кронштейн противотуманной фары лев.</t>
  </si>
  <si>
    <t xml:space="preserve">4234-3747012-10</t>
  </si>
  <si>
    <t xml:space="preserve">4234-0-3747012-10</t>
  </si>
  <si>
    <t xml:space="preserve">Панель дополнительных приборов </t>
  </si>
  <si>
    <t xml:space="preserve">3205-3747020</t>
  </si>
  <si>
    <t xml:space="preserve">3205-0-3747020-0</t>
  </si>
  <si>
    <t xml:space="preserve">Панель облицовочная дополнительных приборов  </t>
  </si>
  <si>
    <t xml:space="preserve">3203-3748008</t>
  </si>
  <si>
    <t xml:space="preserve">3203-0-3748008-0</t>
  </si>
  <si>
    <t xml:space="preserve">Ящик АКБ с салазками</t>
  </si>
  <si>
    <t xml:space="preserve">320402-04-110-3748008</t>
  </si>
  <si>
    <t xml:space="preserve">.320402-04-110-3748008</t>
  </si>
  <si>
    <t xml:space="preserve">3204-15-3748008-0</t>
  </si>
  <si>
    <t xml:space="preserve">32053-07-3748010</t>
  </si>
  <si>
    <t xml:space="preserve">.32053-07-3748010</t>
  </si>
  <si>
    <t xml:space="preserve">3205-12-3748010-0</t>
  </si>
  <si>
    <t xml:space="preserve">Ящик аккумуляторной батареи (на все модели) </t>
  </si>
  <si>
    <t xml:space="preserve">3203-3748040</t>
  </si>
  <si>
    <t xml:space="preserve">3203-0-3748040-0</t>
  </si>
  <si>
    <t xml:space="preserve">Салазки аккумуляторных батарей</t>
  </si>
  <si>
    <t xml:space="preserve">320402-04-110-3748040</t>
  </si>
  <si>
    <t xml:space="preserve">.320402-04-110-3748040</t>
  </si>
  <si>
    <t xml:space="preserve">3204-15-3748040-0</t>
  </si>
  <si>
    <t xml:space="preserve">320405-04-3748040</t>
  </si>
  <si>
    <t xml:space="preserve">.320405-04-3748040</t>
  </si>
  <si>
    <t xml:space="preserve">3204-42-3748040-0</t>
  </si>
  <si>
    <t xml:space="preserve">32053-07-3748074</t>
  </si>
  <si>
    <t xml:space="preserve">.32053-07-3748074</t>
  </si>
  <si>
    <t xml:space="preserve">3205-12-3748074-0</t>
  </si>
  <si>
    <t xml:space="preserve">Ролик салазок</t>
  </si>
  <si>
    <t xml:space="preserve">32053-07-3748076</t>
  </si>
  <si>
    <t xml:space="preserve">.32053-07-3748076</t>
  </si>
  <si>
    <t xml:space="preserve">3205-12-3748076-0</t>
  </si>
  <si>
    <t xml:space="preserve">Ролик направляющих</t>
  </si>
  <si>
    <t xml:space="preserve">32053-04-110-3748092</t>
  </si>
  <si>
    <t xml:space="preserve">.32053-04-110-3748092</t>
  </si>
  <si>
    <t xml:space="preserve">3205-11-3748092-0</t>
  </si>
  <si>
    <t xml:space="preserve">Планка прижимная</t>
  </si>
  <si>
    <t xml:space="preserve">320302-08-110-3754210</t>
  </si>
  <si>
    <t xml:space="preserve">.320302-08-110-3754210</t>
  </si>
  <si>
    <t xml:space="preserve">3203-14-3754210-0</t>
  </si>
  <si>
    <t xml:space="preserve">4230-3802012</t>
  </si>
  <si>
    <t xml:space="preserve">4230-0-3802012-0</t>
  </si>
  <si>
    <t xml:space="preserve">320530-02-3805001-20</t>
  </si>
  <si>
    <t xml:space="preserve">Установка щитка приборов, блока реле и блоков предохранителей</t>
  </si>
  <si>
    <t xml:space="preserve">4234-04-310-3805001-20</t>
  </si>
  <si>
    <t xml:space="preserve">320530-02-3805004-20</t>
  </si>
  <si>
    <t xml:space="preserve">Установка приборов на панели приборов</t>
  </si>
  <si>
    <t xml:space="preserve">4234-04-310-3805004-20</t>
  </si>
  <si>
    <t xml:space="preserve">320405-04-3805004</t>
  </si>
  <si>
    <t xml:space="preserve">.320405-04-3805004</t>
  </si>
  <si>
    <t xml:space="preserve">3204-42-3805004-0</t>
  </si>
  <si>
    <t xml:space="preserve">Щиток приборов</t>
  </si>
  <si>
    <t xml:space="preserve">32053-210-3805006-40</t>
  </si>
  <si>
    <t xml:space="preserve">Панель приборов (ЗМЗ Е5)</t>
  </si>
  <si>
    <t xml:space="preserve">32054-07-3805006-50</t>
  </si>
  <si>
    <t xml:space="preserve">.32054-07-3805006-50</t>
  </si>
  <si>
    <t xml:space="preserve">3205-25-3805006-50</t>
  </si>
  <si>
    <t xml:space="preserve">Панель приборов (ПАЗ-32054-07; 4234)  </t>
  </si>
  <si>
    <t xml:space="preserve">3205-3805006-60</t>
  </si>
  <si>
    <t xml:space="preserve">3205-0-3805006-60</t>
  </si>
  <si>
    <t xml:space="preserve">Панель приборов (ПАЗ-3205; 3205-07; 3205-20) </t>
  </si>
  <si>
    <t xml:space="preserve">3205-3805006-70</t>
  </si>
  <si>
    <t xml:space="preserve">3205-0-3805006-70</t>
  </si>
  <si>
    <t xml:space="preserve">Панель приборов (ПАЗ-3205; 3205-07; 3205-20 с отверстием под выкл. противот. фар) </t>
  </si>
  <si>
    <t xml:space="preserve">32053-3805006-20</t>
  </si>
  <si>
    <t xml:space="preserve">3205-30-3805006-20</t>
  </si>
  <si>
    <t xml:space="preserve">Панель приборов (ЗМЗ,Е-4)</t>
  </si>
  <si>
    <t xml:space="preserve">320301-03-3805006</t>
  </si>
  <si>
    <t xml:space="preserve">.320301-03-3805006</t>
  </si>
  <si>
    <t xml:space="preserve">3203-16-3805006-0</t>
  </si>
  <si>
    <t xml:space="preserve">Панель приборов</t>
  </si>
  <si>
    <t xml:space="preserve">320301-03-3805012</t>
  </si>
  <si>
    <t xml:space="preserve">.320301-03-3805012</t>
  </si>
  <si>
    <t xml:space="preserve">3203-16-3805012-0</t>
  </si>
  <si>
    <t xml:space="preserve">Панель выключателей щитка приборов</t>
  </si>
  <si>
    <t xml:space="preserve">320414-05-110-3805012-10</t>
  </si>
  <si>
    <t xml:space="preserve">.320414-05-110-3805012-10</t>
  </si>
  <si>
    <t xml:space="preserve">3204-28-3805012-10</t>
  </si>
  <si>
    <t xml:space="preserve">320402-04-110-3805014</t>
  </si>
  <si>
    <t xml:space="preserve">.320402-04-110-3805014</t>
  </si>
  <si>
    <t xml:space="preserve">3204-15-3805014-0</t>
  </si>
  <si>
    <t xml:space="preserve">Пластина крепления КП</t>
  </si>
  <si>
    <t xml:space="preserve">3205-3805028</t>
  </si>
  <si>
    <t xml:space="preserve">3205-0-3805028-0</t>
  </si>
  <si>
    <t xml:space="preserve">Фиксатор аварийного выключателя  </t>
  </si>
  <si>
    <t xml:space="preserve">32053-3805028</t>
  </si>
  <si>
    <t xml:space="preserve">3205-30-3805028-0</t>
  </si>
  <si>
    <t xml:space="preserve">3203-01-3828027</t>
  </si>
  <si>
    <t xml:space="preserve">3203-1-3828027-0</t>
  </si>
  <si>
    <t xml:space="preserve">Втулка переходная датчика темпер.</t>
  </si>
  <si>
    <t xml:space="preserve">320405-04-3831030</t>
  </si>
  <si>
    <t xml:space="preserve">.320405-04-3831030</t>
  </si>
  <si>
    <t xml:space="preserve">3204-42-3831030-0</t>
  </si>
  <si>
    <t xml:space="preserve">Облицовка обивки крыши левая</t>
  </si>
  <si>
    <t xml:space="preserve">652-3901026</t>
  </si>
  <si>
    <t xml:space="preserve">652-0-3901026-0</t>
  </si>
  <si>
    <t xml:space="preserve">Ручка инструментального ящика  </t>
  </si>
  <si>
    <t xml:space="preserve">320402-03-3914010</t>
  </si>
  <si>
    <t xml:space="preserve">.320402-03-3914010</t>
  </si>
  <si>
    <t xml:space="preserve">3204-12-3914010-0</t>
  </si>
  <si>
    <t xml:space="preserve">Утеплитель моторного люка</t>
  </si>
  <si>
    <t xml:space="preserve">320405-04-3914010</t>
  </si>
  <si>
    <t xml:space="preserve">.320405-04-3914010</t>
  </si>
  <si>
    <t xml:space="preserve">3204-42-3914010-0</t>
  </si>
  <si>
    <t xml:space="preserve">Утеплитель облицовки радиатора</t>
  </si>
  <si>
    <t xml:space="preserve">672-3914032</t>
  </si>
  <si>
    <t xml:space="preserve">672-0-3914032-0</t>
  </si>
  <si>
    <t xml:space="preserve">672-3914034</t>
  </si>
  <si>
    <t xml:space="preserve">672-0-3914034-0</t>
  </si>
  <si>
    <t xml:space="preserve">3205-3914040</t>
  </si>
  <si>
    <t xml:space="preserve">3205-0-3914040-0</t>
  </si>
  <si>
    <t xml:space="preserve">Утеплитель решетки радиатора правый  </t>
  </si>
  <si>
    <t xml:space="preserve">672Г-3927010</t>
  </si>
  <si>
    <t xml:space="preserve">672-0-3927010-0</t>
  </si>
  <si>
    <t xml:space="preserve">Упор противооткатный</t>
  </si>
  <si>
    <t xml:space="preserve">320415-14-4401180</t>
  </si>
  <si>
    <t xml:space="preserve">3204-60-4401180-0</t>
  </si>
  <si>
    <t xml:space="preserve">Постель газового баллона</t>
  </si>
  <si>
    <t xml:space="preserve">320415-14-4401180-10</t>
  </si>
  <si>
    <t xml:space="preserve">3204-60-4401180-10</t>
  </si>
  <si>
    <t xml:space="preserve">320415-14-4401180-20</t>
  </si>
  <si>
    <t xml:space="preserve">3204-60-4401180-20</t>
  </si>
  <si>
    <t xml:space="preserve">320412-14-4404210</t>
  </si>
  <si>
    <t xml:space="preserve">.320412-14-4404210</t>
  </si>
  <si>
    <t xml:space="preserve">3204-18-4404210-0</t>
  </si>
  <si>
    <t xml:space="preserve">Трубка отбора ОЖ</t>
  </si>
  <si>
    <t xml:space="preserve">320412-10-4408013-10</t>
  </si>
  <si>
    <t xml:space="preserve">.320412-10-4408013-10</t>
  </si>
  <si>
    <t xml:space="preserve">3204-24-4408013-10</t>
  </si>
  <si>
    <t xml:space="preserve">Трубка соединительная магистрального вентиля</t>
  </si>
  <si>
    <t xml:space="preserve">320412-10-4408013</t>
  </si>
  <si>
    <t xml:space="preserve">.320412-10-4408013</t>
  </si>
  <si>
    <t xml:space="preserve">3204-24-4408013-0</t>
  </si>
  <si>
    <t xml:space="preserve">320415-14-4408032</t>
  </si>
  <si>
    <t xml:space="preserve">.320415-14-4408032</t>
  </si>
  <si>
    <t xml:space="preserve">3204-53-4408032-0</t>
  </si>
  <si>
    <t xml:space="preserve">Трубка соединительная от магистрального вентиля до маневрового баллона  </t>
  </si>
  <si>
    <t xml:space="preserve">320530-02-5000013-20</t>
  </si>
  <si>
    <t xml:space="preserve">Кузов в сборе (защита от коррозии скрытых полостей)</t>
  </si>
  <si>
    <t xml:space="preserve">320530-02-5000014-20</t>
  </si>
  <si>
    <t xml:space="preserve">Кузов в сборе (окрвшенный без обивки)</t>
  </si>
  <si>
    <t xml:space="preserve">320435-04-5000026</t>
  </si>
  <si>
    <t xml:space="preserve">.320435-04-5000026</t>
  </si>
  <si>
    <t xml:space="preserve">3204-43-5000026-0</t>
  </si>
  <si>
    <t xml:space="preserve">Каркас кузова</t>
  </si>
  <si>
    <t xml:space="preserve">320405-04-5001032</t>
  </si>
  <si>
    <t xml:space="preserve">.320405-04-5001032</t>
  </si>
  <si>
    <t xml:space="preserve">3204-42-5001032-0</t>
  </si>
  <si>
    <t xml:space="preserve">Кронштейн крепления кузова передний</t>
  </si>
  <si>
    <t xml:space="preserve">320402-03-5012310</t>
  </si>
  <si>
    <t xml:space="preserve">.320402-03-5012310</t>
  </si>
  <si>
    <t xml:space="preserve">3204-12-5012310-0</t>
  </si>
  <si>
    <t xml:space="preserve">3205-5100010</t>
  </si>
  <si>
    <t xml:space="preserve">Основание  </t>
  </si>
  <si>
    <t xml:space="preserve">32053-07-5100010</t>
  </si>
  <si>
    <t xml:space="preserve">.32053-07-5100010</t>
  </si>
  <si>
    <t xml:space="preserve">3205-12-5100010-0</t>
  </si>
  <si>
    <t xml:space="preserve">3205-5101020-10</t>
  </si>
  <si>
    <t xml:space="preserve">Лонжерон передний правый  </t>
  </si>
  <si>
    <t xml:space="preserve">32053-5101020</t>
  </si>
  <si>
    <t xml:space="preserve">4234-110-5101020</t>
  </si>
  <si>
    <t xml:space="preserve">.4234-110-5101020</t>
  </si>
  <si>
    <t xml:space="preserve">4234-13-5101020-0</t>
  </si>
  <si>
    <t xml:space="preserve">320402-03-5101020</t>
  </si>
  <si>
    <t xml:space="preserve">.320402-03-5101020</t>
  </si>
  <si>
    <t xml:space="preserve">3204-12-5101020-0</t>
  </si>
  <si>
    <t xml:space="preserve">Лонжерон передний правый</t>
  </si>
  <si>
    <t xml:space="preserve">320302-11-5101020</t>
  </si>
  <si>
    <t xml:space="preserve">.320302-11-5101020</t>
  </si>
  <si>
    <t xml:space="preserve">3203-13-5101020-0</t>
  </si>
  <si>
    <t xml:space="preserve">320412-03-5101020</t>
  </si>
  <si>
    <t xml:space="preserve">.320412-03-5101020</t>
  </si>
  <si>
    <t xml:space="preserve">3204-11-5101020-0</t>
  </si>
  <si>
    <t xml:space="preserve">3205-5101022-10</t>
  </si>
  <si>
    <t xml:space="preserve">Лонжерон передний левый  </t>
  </si>
  <si>
    <t xml:space="preserve">32053-5101022</t>
  </si>
  <si>
    <t xml:space="preserve">4234-5101022</t>
  </si>
  <si>
    <t xml:space="preserve">4234-0-5101022-0</t>
  </si>
  <si>
    <t xml:space="preserve">320402-03-5101022</t>
  </si>
  <si>
    <t xml:space="preserve">.320402-03-5101022</t>
  </si>
  <si>
    <t xml:space="preserve">3204-12-5101022-0</t>
  </si>
  <si>
    <t xml:space="preserve">Лонжерон передний левый</t>
  </si>
  <si>
    <t xml:space="preserve">3237-01-5101028</t>
  </si>
  <si>
    <t xml:space="preserve">3237-1-5101028-0</t>
  </si>
  <si>
    <t xml:space="preserve">Усилитель лонжерона</t>
  </si>
  <si>
    <t xml:space="preserve">3205-5101028</t>
  </si>
  <si>
    <t xml:space="preserve">3205-0-5101028-0</t>
  </si>
  <si>
    <t xml:space="preserve">Лонжерон задний правый  </t>
  </si>
  <si>
    <t xml:space="preserve">3205-5101029</t>
  </si>
  <si>
    <t xml:space="preserve">3205-0-5101029-0</t>
  </si>
  <si>
    <t xml:space="preserve">Лонжерон задний левый  </t>
  </si>
  <si>
    <t xml:space="preserve">320402-03-5101036</t>
  </si>
  <si>
    <t xml:space="preserve">.320402-03-5101036</t>
  </si>
  <si>
    <t xml:space="preserve">3204-12-5101036-0</t>
  </si>
  <si>
    <t xml:space="preserve">Проставка лонжерона заднего правая  </t>
  </si>
  <si>
    <t xml:space="preserve">320402-03-5101037</t>
  </si>
  <si>
    <t xml:space="preserve">.320402-03-5101037</t>
  </si>
  <si>
    <t xml:space="preserve">3204-12-5101037-0</t>
  </si>
  <si>
    <t xml:space="preserve">Проставка лонжерона заднего левая  </t>
  </si>
  <si>
    <t xml:space="preserve">320402-03-5101046</t>
  </si>
  <si>
    <t xml:space="preserve">.320402-03-5101046</t>
  </si>
  <si>
    <t xml:space="preserve">3204-12-5101046-0</t>
  </si>
  <si>
    <t xml:space="preserve">3205-5101050-10</t>
  </si>
  <si>
    <t xml:space="preserve">3205-0-5101050-10</t>
  </si>
  <si>
    <t xml:space="preserve">Профиль направляющий усилителя</t>
  </si>
  <si>
    <t xml:space="preserve">3205-5101072</t>
  </si>
  <si>
    <t xml:space="preserve">3205-0-5101072-0</t>
  </si>
  <si>
    <t xml:space="preserve">Пластина переднего кронштейна</t>
  </si>
  <si>
    <t xml:space="preserve">3205-5101083</t>
  </si>
  <si>
    <t xml:space="preserve">3205-0-5101083-0</t>
  </si>
  <si>
    <t xml:space="preserve">Платина заднего кронштейна передней рессоры левая</t>
  </si>
  <si>
    <t xml:space="preserve">3205-5101092</t>
  </si>
  <si>
    <t xml:space="preserve">3205-0-5101092-0</t>
  </si>
  <si>
    <t xml:space="preserve">Надстройка переднего кронштейна задней рессоры правая  </t>
  </si>
  <si>
    <t xml:space="preserve">3205-5101093</t>
  </si>
  <si>
    <t xml:space="preserve">3205-0-5101093-0</t>
  </si>
  <si>
    <t xml:space="preserve">Надстройка переднего кронштейна задней рессоры левая  </t>
  </si>
  <si>
    <t xml:space="preserve">320402-03-5101094</t>
  </si>
  <si>
    <t xml:space="preserve">.320402-03-5101094</t>
  </si>
  <si>
    <t xml:space="preserve">3204-12-5101094-0</t>
  </si>
  <si>
    <t xml:space="preserve">Усилитель  </t>
  </si>
  <si>
    <t xml:space="preserve">320402-03-5101097</t>
  </si>
  <si>
    <t xml:space="preserve">.320402-03-5101097</t>
  </si>
  <si>
    <t xml:space="preserve">3204-12-5101097-0</t>
  </si>
  <si>
    <t xml:space="preserve">Усилитель левый</t>
  </si>
  <si>
    <t xml:space="preserve">3205-5101108</t>
  </si>
  <si>
    <t xml:space="preserve">3205-0-5101108-0</t>
  </si>
  <si>
    <t xml:space="preserve">Надстройка заднего кронштейна задней рессоры правая  </t>
  </si>
  <si>
    <t xml:space="preserve">3205-5101109</t>
  </si>
  <si>
    <t xml:space="preserve">3205-0-5101109-0</t>
  </si>
  <si>
    <t xml:space="preserve">Надстройка заднего кронштейна задней рессоры левая  </t>
  </si>
  <si>
    <t xml:space="preserve">3205-5101132-10</t>
  </si>
  <si>
    <t xml:space="preserve">3205-0-5101132-10</t>
  </si>
  <si>
    <t xml:space="preserve">Поперечина N1  </t>
  </si>
  <si>
    <t xml:space="preserve">4234-5101132</t>
  </si>
  <si>
    <t xml:space="preserve">4234-0-5101132-0</t>
  </si>
  <si>
    <t xml:space="preserve">Поперечина №1</t>
  </si>
  <si>
    <t xml:space="preserve">4234-5101136-01</t>
  </si>
  <si>
    <t xml:space="preserve">Поперечина дополнительная</t>
  </si>
  <si>
    <t xml:space="preserve">3206-5101138</t>
  </si>
  <si>
    <t xml:space="preserve">Поперечина N2  </t>
  </si>
  <si>
    <t xml:space="preserve">3205-5101138</t>
  </si>
  <si>
    <t xml:space="preserve">3205-0-5101138-0</t>
  </si>
  <si>
    <t xml:space="preserve">4234-5101138</t>
  </si>
  <si>
    <t xml:space="preserve">4234-0-5101138-0</t>
  </si>
  <si>
    <t xml:space="preserve">Поперечина №2</t>
  </si>
  <si>
    <t xml:space="preserve">3205-5101140</t>
  </si>
  <si>
    <t xml:space="preserve">3205-0-5101140-0</t>
  </si>
  <si>
    <t xml:space="preserve">Поперечина</t>
  </si>
  <si>
    <t xml:space="preserve">3205-5101142</t>
  </si>
  <si>
    <t xml:space="preserve">3205-0-5101142-0</t>
  </si>
  <si>
    <t xml:space="preserve">Усилитель поперечины</t>
  </si>
  <si>
    <t xml:space="preserve">3205-5101144</t>
  </si>
  <si>
    <t xml:space="preserve">3205-0-5101144-0</t>
  </si>
  <si>
    <t xml:space="preserve">Поперечина N3  </t>
  </si>
  <si>
    <t xml:space="preserve">3205-5101146</t>
  </si>
  <si>
    <t xml:space="preserve">3205-0-5101146-0</t>
  </si>
  <si>
    <t xml:space="preserve">Поперечина N4  </t>
  </si>
  <si>
    <t xml:space="preserve">320402-03-5101150</t>
  </si>
  <si>
    <t xml:space="preserve">.320402-03-5101150</t>
  </si>
  <si>
    <t xml:space="preserve">3204-12-5101150-0</t>
  </si>
  <si>
    <t xml:space="preserve">Поперечина задняя  </t>
  </si>
  <si>
    <t xml:space="preserve">3205-5101152-20</t>
  </si>
  <si>
    <t xml:space="preserve">3205-0-5101152-20</t>
  </si>
  <si>
    <t xml:space="preserve">4234-5101152</t>
  </si>
  <si>
    <t xml:space="preserve">4234-0-5101152-0</t>
  </si>
  <si>
    <t xml:space="preserve">3205-5101156</t>
  </si>
  <si>
    <t xml:space="preserve">3205-0-5101156-0</t>
  </si>
  <si>
    <t xml:space="preserve">Косынка поперечины №2 нижняя</t>
  </si>
  <si>
    <t xml:space="preserve">320402-03-5101156</t>
  </si>
  <si>
    <t xml:space="preserve">.320402-03-5101156</t>
  </si>
  <si>
    <t xml:space="preserve">3204-12-5101156-0</t>
  </si>
  <si>
    <t xml:space="preserve">Раскос задний правый  </t>
  </si>
  <si>
    <t xml:space="preserve">320402-03-5101157</t>
  </si>
  <si>
    <t xml:space="preserve">.320402-03-5101157</t>
  </si>
  <si>
    <t xml:space="preserve">3204-12-5101157-0</t>
  </si>
  <si>
    <t xml:space="preserve">Раскос задний левый  </t>
  </si>
  <si>
    <t xml:space="preserve">320402-03-5101158</t>
  </si>
  <si>
    <t xml:space="preserve">.320402-03-5101158</t>
  </si>
  <si>
    <t xml:space="preserve">3204-12-5101158-0</t>
  </si>
  <si>
    <t xml:space="preserve">Усилитель задней поперечины</t>
  </si>
  <si>
    <t xml:space="preserve">3205-5101160</t>
  </si>
  <si>
    <t xml:space="preserve">3205-0-5101160-0</t>
  </si>
  <si>
    <t xml:space="preserve">Косынка</t>
  </si>
  <si>
    <t xml:space="preserve">320402-03-5101160</t>
  </si>
  <si>
    <t xml:space="preserve">.320402-03-5101160</t>
  </si>
  <si>
    <t xml:space="preserve">3204-12-5101160-0</t>
  </si>
  <si>
    <t xml:space="preserve">320402-03-5101162</t>
  </si>
  <si>
    <t xml:space="preserve">.320402-03-5101162</t>
  </si>
  <si>
    <t xml:space="preserve">3204-12-5101162-0</t>
  </si>
  <si>
    <t xml:space="preserve">Косынка  </t>
  </si>
  <si>
    <t xml:space="preserve">320415-04-5101163</t>
  </si>
  <si>
    <t xml:space="preserve">.320415-04-5101163</t>
  </si>
  <si>
    <t xml:space="preserve">3204-53-5101163-0</t>
  </si>
  <si>
    <t xml:space="preserve">Косынка нижняя</t>
  </si>
  <si>
    <t xml:space="preserve">320402-03-5101164</t>
  </si>
  <si>
    <t xml:space="preserve">.320402-03-5101164</t>
  </si>
  <si>
    <t xml:space="preserve">3204-12-5101164-0</t>
  </si>
  <si>
    <t xml:space="preserve">3205-5101174</t>
  </si>
  <si>
    <t xml:space="preserve">3205-0-5101174-0</t>
  </si>
  <si>
    <t xml:space="preserve">Кронштейн крепления балки амортизаторов задний</t>
  </si>
  <si>
    <t xml:space="preserve">4234-5101178</t>
  </si>
  <si>
    <t xml:space="preserve">Консоль передняя правая  </t>
  </si>
  <si>
    <t xml:space="preserve">3205-70-5101178</t>
  </si>
  <si>
    <t xml:space="preserve">3205-70-5101178-0</t>
  </si>
  <si>
    <t xml:space="preserve">3205-5101178-01</t>
  </si>
  <si>
    <t xml:space="preserve">3205-5101178-1</t>
  </si>
  <si>
    <t xml:space="preserve">3205-0-5101178-1</t>
  </si>
  <si>
    <t xml:space="preserve">32053-5101180</t>
  </si>
  <si>
    <t xml:space="preserve">320402-03-5101180</t>
  </si>
  <si>
    <t xml:space="preserve">.320402-03-5101180</t>
  </si>
  <si>
    <t xml:space="preserve">3204-12-5101180-0</t>
  </si>
  <si>
    <t xml:space="preserve">Консоль правая</t>
  </si>
  <si>
    <t xml:space="preserve">320412-05-110-001-5101180</t>
  </si>
  <si>
    <t xml:space="preserve">.320412-05-110-001-5101180</t>
  </si>
  <si>
    <t xml:space="preserve">3204-26-5101180-0</t>
  </si>
  <si>
    <t xml:space="preserve">320405-04-5101180</t>
  </si>
  <si>
    <t xml:space="preserve">.320405-04-5101180</t>
  </si>
  <si>
    <t xml:space="preserve">3204-42-5101180-0</t>
  </si>
  <si>
    <t xml:space="preserve">Ферма фальшоснования передняя правая</t>
  </si>
  <si>
    <t xml:space="preserve">320402-03-5101182</t>
  </si>
  <si>
    <t xml:space="preserve">.320402-03-5101182</t>
  </si>
  <si>
    <t xml:space="preserve">3204-12-5101182-0</t>
  </si>
  <si>
    <t xml:space="preserve">Консоль задняя  </t>
  </si>
  <si>
    <t xml:space="preserve">3205-5101186</t>
  </si>
  <si>
    <t xml:space="preserve">3205-0-5101186-0</t>
  </si>
  <si>
    <t xml:space="preserve">Консоль передняя левая  </t>
  </si>
  <si>
    <t xml:space="preserve">320402-03-5101186</t>
  </si>
  <si>
    <t xml:space="preserve">.320402-03-5101186</t>
  </si>
  <si>
    <t xml:space="preserve">3204-12-5101186-0</t>
  </si>
  <si>
    <t xml:space="preserve">Консоль передняя левая</t>
  </si>
  <si>
    <t xml:space="preserve">3205-5101194</t>
  </si>
  <si>
    <t xml:space="preserve">3205-0-5101194-0</t>
  </si>
  <si>
    <t xml:space="preserve">Консоль дверного проема  </t>
  </si>
  <si>
    <t xml:space="preserve">32053-5101196</t>
  </si>
  <si>
    <t xml:space="preserve">Консоль №2 правой боковины</t>
  </si>
  <si>
    <t xml:space="preserve">3205-5101196</t>
  </si>
  <si>
    <t xml:space="preserve">3205-0-5101196-0</t>
  </si>
  <si>
    <t xml:space="preserve">Консоль N4  (вместо 3205-5401192)</t>
  </si>
  <si>
    <t xml:space="preserve">320402-03-5101198</t>
  </si>
  <si>
    <t xml:space="preserve">.320402-03-5101198</t>
  </si>
  <si>
    <t xml:space="preserve">3204-12-5101198-0</t>
  </si>
  <si>
    <t xml:space="preserve">Консоль крепления бензобака  </t>
  </si>
  <si>
    <t xml:space="preserve">3205-5101200</t>
  </si>
  <si>
    <t xml:space="preserve">3205-0-5101200-0</t>
  </si>
  <si>
    <t xml:space="preserve">Консоль  </t>
  </si>
  <si>
    <t xml:space="preserve">32053-5101202</t>
  </si>
  <si>
    <t xml:space="preserve">Консоль №6 правой боковины</t>
  </si>
  <si>
    <t xml:space="preserve">3205-5101202</t>
  </si>
  <si>
    <t xml:space="preserve">3205-0-5101202-0</t>
  </si>
  <si>
    <t xml:space="preserve">Консоль N6 правой боковины  </t>
  </si>
  <si>
    <t xml:space="preserve">32053-5101204</t>
  </si>
  <si>
    <t xml:space="preserve">3205-30-5101204-0</t>
  </si>
  <si>
    <t xml:space="preserve">Консоль №2 левой боковины</t>
  </si>
  <si>
    <t xml:space="preserve">32053-5101206</t>
  </si>
  <si>
    <t xml:space="preserve">Консоль №6 левой боковины</t>
  </si>
  <si>
    <t xml:space="preserve">3205-5101206</t>
  </si>
  <si>
    <t xml:space="preserve">3205-0-5101206-0</t>
  </si>
  <si>
    <t xml:space="preserve">Консоль N6 левой боковины  </t>
  </si>
  <si>
    <t xml:space="preserve">320402-03-5101206</t>
  </si>
  <si>
    <t xml:space="preserve">.320402-03-5101206</t>
  </si>
  <si>
    <t xml:space="preserve">3204-12-5101206-0</t>
  </si>
  <si>
    <t xml:space="preserve">320402-03-5101208-01</t>
  </si>
  <si>
    <t xml:space="preserve">.320402-03-5101208-01</t>
  </si>
  <si>
    <t xml:space="preserve">3204-12-5101208-1</t>
  </si>
  <si>
    <t xml:space="preserve">Консоль</t>
  </si>
  <si>
    <t xml:space="preserve">320402-03-5101210</t>
  </si>
  <si>
    <t xml:space="preserve">.320402-03-5101210</t>
  </si>
  <si>
    <t xml:space="preserve">3204-12-5101210-0</t>
  </si>
  <si>
    <t xml:space="preserve">320402-03-5101210-01</t>
  </si>
  <si>
    <t xml:space="preserve">.320402-03-5101210-01</t>
  </si>
  <si>
    <t xml:space="preserve">3204-12-5101210-1</t>
  </si>
  <si>
    <t xml:space="preserve">320402-03-5101216</t>
  </si>
  <si>
    <t xml:space="preserve">.320402-03-5101216</t>
  </si>
  <si>
    <t xml:space="preserve">3204-12-5101216-0</t>
  </si>
  <si>
    <t xml:space="preserve">Консоль короткая</t>
  </si>
  <si>
    <t xml:space="preserve">320402-03-5101222</t>
  </si>
  <si>
    <t xml:space="preserve">.320402-03-5101222</t>
  </si>
  <si>
    <t xml:space="preserve">3204-12-5101222-0</t>
  </si>
  <si>
    <t xml:space="preserve">320402-03-5101226</t>
  </si>
  <si>
    <t xml:space="preserve">.320402-03-5101226</t>
  </si>
  <si>
    <t xml:space="preserve">3204-12-5101226-0</t>
  </si>
  <si>
    <t xml:space="preserve">Косынка консоли</t>
  </si>
  <si>
    <t xml:space="preserve">320402-03-5101228</t>
  </si>
  <si>
    <t xml:space="preserve">.320402-03-5101228</t>
  </si>
  <si>
    <t xml:space="preserve">3204-12-5101228-0</t>
  </si>
  <si>
    <t xml:space="preserve">Усилитель консоли</t>
  </si>
  <si>
    <t xml:space="preserve">3205-5101230</t>
  </si>
  <si>
    <t xml:space="preserve">3205-0-5101230-0</t>
  </si>
  <si>
    <t xml:space="preserve">Косынка консоли нижняя</t>
  </si>
  <si>
    <t xml:space="preserve">320402-03-5101236</t>
  </si>
  <si>
    <t xml:space="preserve">.320402-03-5101236</t>
  </si>
  <si>
    <t xml:space="preserve">3204-12-5101236-0</t>
  </si>
  <si>
    <t xml:space="preserve">Усилитель</t>
  </si>
  <si>
    <t xml:space="preserve">320412-03-5101236</t>
  </si>
  <si>
    <t xml:space="preserve">.320412-03-5101236</t>
  </si>
  <si>
    <t xml:space="preserve">3204-11-5101236-0</t>
  </si>
  <si>
    <t xml:space="preserve">320402-03-5101242</t>
  </si>
  <si>
    <t xml:space="preserve">.320402-03-5101242</t>
  </si>
  <si>
    <t xml:space="preserve">3204-12-5101242-0</t>
  </si>
  <si>
    <t xml:space="preserve">32053-5101260</t>
  </si>
  <si>
    <t xml:space="preserve">3205-30-5101260-0</t>
  </si>
  <si>
    <t xml:space="preserve">Балка крепления запасного колеса  (вместо 3205-5101260-20) </t>
  </si>
  <si>
    <t xml:space="preserve">320402-03-5101262</t>
  </si>
  <si>
    <t xml:space="preserve">.320402-03-5101262</t>
  </si>
  <si>
    <t xml:space="preserve">3204-12-5101262-0</t>
  </si>
  <si>
    <t xml:space="preserve">Поперечина запасного колеса  </t>
  </si>
  <si>
    <t xml:space="preserve">320402-03-5101274</t>
  </si>
  <si>
    <t xml:space="preserve">.320402-03-5101274</t>
  </si>
  <si>
    <t xml:space="preserve">3204-12-5101274-0</t>
  </si>
  <si>
    <t xml:space="preserve">Косынка стыковочная  </t>
  </si>
  <si>
    <t xml:space="preserve">320402-03-5101280</t>
  </si>
  <si>
    <t xml:space="preserve">.320402-03-5101280</t>
  </si>
  <si>
    <t xml:space="preserve">3204-12-5101280-0</t>
  </si>
  <si>
    <t xml:space="preserve">3205-5101308</t>
  </si>
  <si>
    <t xml:space="preserve">3205-0-5101308-0</t>
  </si>
  <si>
    <t xml:space="preserve">Балка передняя  </t>
  </si>
  <si>
    <t xml:space="preserve">3205-70-5101308</t>
  </si>
  <si>
    <t xml:space="preserve">3205-70-5101308-0</t>
  </si>
  <si>
    <t xml:space="preserve">Балка передняя  основания кузова        ПАЗ-4234</t>
  </si>
  <si>
    <t xml:space="preserve">320402-03-5101308</t>
  </si>
  <si>
    <t xml:space="preserve">.320402-03-5101308</t>
  </si>
  <si>
    <t xml:space="preserve">3204-12-5101308-0</t>
  </si>
  <si>
    <t xml:space="preserve">320302-08-5101308</t>
  </si>
  <si>
    <t xml:space="preserve">.320302-08-5101308</t>
  </si>
  <si>
    <t xml:space="preserve">3203-12-5101308-0</t>
  </si>
  <si>
    <t xml:space="preserve">320302-11-5101308</t>
  </si>
  <si>
    <t xml:space="preserve">.320302-11-5101308</t>
  </si>
  <si>
    <t xml:space="preserve">3203-13-5101308-0</t>
  </si>
  <si>
    <t xml:space="preserve">.320406-04-5101308</t>
  </si>
  <si>
    <t xml:space="preserve">3204-27-5101308-0</t>
  </si>
  <si>
    <t xml:space="preserve">320402-03-5102202</t>
  </si>
  <si>
    <t xml:space="preserve">.320402-03-5102202</t>
  </si>
  <si>
    <t xml:space="preserve">3204-12-5102202-0</t>
  </si>
  <si>
    <t xml:space="preserve">Полик водителя</t>
  </si>
  <si>
    <t xml:space="preserve">320405-04-5102202</t>
  </si>
  <si>
    <t xml:space="preserve">.320405-04-5102202</t>
  </si>
  <si>
    <t xml:space="preserve">3204-42-5102202-0</t>
  </si>
  <si>
    <t xml:space="preserve">320405-04-5102206</t>
  </si>
  <si>
    <t xml:space="preserve">.320405-04-5102206</t>
  </si>
  <si>
    <t xml:space="preserve">3204-42-5102206-0</t>
  </si>
  <si>
    <t xml:space="preserve">320402-03-5102278</t>
  </si>
  <si>
    <t xml:space="preserve">.320402-03-5102278</t>
  </si>
  <si>
    <t xml:space="preserve">3204-12-5102278-0</t>
  </si>
  <si>
    <t xml:space="preserve">Панель</t>
  </si>
  <si>
    <t xml:space="preserve">320405-04-5102280</t>
  </si>
  <si>
    <t xml:space="preserve">.320405-04-5102280</t>
  </si>
  <si>
    <t xml:space="preserve">3204-42-5102280-0</t>
  </si>
  <si>
    <t xml:space="preserve">Панель задка</t>
  </si>
  <si>
    <t xml:space="preserve">320402-03-5102372</t>
  </si>
  <si>
    <t xml:space="preserve">.320402-03-5102372</t>
  </si>
  <si>
    <t xml:space="preserve">3204-12-5102372-0</t>
  </si>
  <si>
    <t xml:space="preserve">Профиль  </t>
  </si>
  <si>
    <t xml:space="preserve">320402-03-5102470</t>
  </si>
  <si>
    <t xml:space="preserve">.320402-03-5102470</t>
  </si>
  <si>
    <t xml:space="preserve">3204-12-5102470-0</t>
  </si>
  <si>
    <t xml:space="preserve">Сетка под шумоизоляцию  </t>
  </si>
  <si>
    <t xml:space="preserve">320405-04-5102635</t>
  </si>
  <si>
    <t xml:space="preserve">.320405-04-5102635</t>
  </si>
  <si>
    <t xml:space="preserve">3204-42-5102635-0</t>
  </si>
  <si>
    <t xml:space="preserve">Накладка подножки двери водителя</t>
  </si>
  <si>
    <t xml:space="preserve">3205-5107010</t>
  </si>
  <si>
    <t xml:space="preserve">3205-0-5107010-0</t>
  </si>
  <si>
    <t xml:space="preserve">Кожух арки переднего правого колеса  </t>
  </si>
  <si>
    <t xml:space="preserve">4234-5107010</t>
  </si>
  <si>
    <t xml:space="preserve">4234-0-5107010-0</t>
  </si>
  <si>
    <t xml:space="preserve">32053-5107010</t>
  </si>
  <si>
    <t xml:space="preserve">3205-30-5107010-0</t>
  </si>
  <si>
    <t xml:space="preserve">3205-5107016</t>
  </si>
  <si>
    <t xml:space="preserve">3205-0-5107016-0</t>
  </si>
  <si>
    <t xml:space="preserve">Кожух арки переднего левого колеса  </t>
  </si>
  <si>
    <t xml:space="preserve">32053-5107016</t>
  </si>
  <si>
    <t xml:space="preserve">3205-30-5107016-0</t>
  </si>
  <si>
    <t xml:space="preserve">3205-5107026</t>
  </si>
  <si>
    <t xml:space="preserve">3205-0-5107026-0</t>
  </si>
  <si>
    <t xml:space="preserve">Кожух арки заднего колеса правый  </t>
  </si>
  <si>
    <t xml:space="preserve">3205-5107027</t>
  </si>
  <si>
    <t xml:space="preserve">3205-0-5107027-0</t>
  </si>
  <si>
    <t xml:space="preserve">Кожух арки заднего колеса левый  </t>
  </si>
  <si>
    <t xml:space="preserve">3205-5107030</t>
  </si>
  <si>
    <t xml:space="preserve">3205-0-5107030-0</t>
  </si>
  <si>
    <t xml:space="preserve">Вертикальная  стенка кожуха арки заднего колеса  </t>
  </si>
  <si>
    <t xml:space="preserve">3205-5107033</t>
  </si>
  <si>
    <t xml:space="preserve">3205-0-5107033-0</t>
  </si>
  <si>
    <t xml:space="preserve">Полик водителя с панелью передка  </t>
  </si>
  <si>
    <t xml:space="preserve">3205-5107034</t>
  </si>
  <si>
    <t xml:space="preserve">3205-0-5107034-0</t>
  </si>
  <si>
    <t xml:space="preserve">Полик водителя  </t>
  </si>
  <si>
    <t xml:space="preserve">3205-5107036</t>
  </si>
  <si>
    <t xml:space="preserve">3205-0-5107036-0</t>
  </si>
  <si>
    <t xml:space="preserve">3205-5107038</t>
  </si>
  <si>
    <t xml:space="preserve">3205-0-5107038-0</t>
  </si>
  <si>
    <t xml:space="preserve">Крышка люка с педалью акселератора  </t>
  </si>
  <si>
    <t xml:space="preserve">3205-5107048</t>
  </si>
  <si>
    <t xml:space="preserve">3205-0-5107048-0</t>
  </si>
  <si>
    <t xml:space="preserve">Крышка полика над колонкой руля передняя  </t>
  </si>
  <si>
    <t xml:space="preserve">3205-5107050</t>
  </si>
  <si>
    <t xml:space="preserve">3205-0-5107050-0</t>
  </si>
  <si>
    <t xml:space="preserve">Крышка полика над колонкой руля задняя  </t>
  </si>
  <si>
    <t xml:space="preserve">32053-07-110-5107060</t>
  </si>
  <si>
    <t xml:space="preserve">.32053-07-110-5107060</t>
  </si>
  <si>
    <t xml:space="preserve">3205-15-5107060-0</t>
  </si>
  <si>
    <t xml:space="preserve">3205-5107062</t>
  </si>
  <si>
    <t xml:space="preserve">3205-0-5107062-0</t>
  </si>
  <si>
    <t xml:space="preserve">Крышка люка над центральным тормозом  </t>
  </si>
  <si>
    <t xml:space="preserve">3205-5108010</t>
  </si>
  <si>
    <t xml:space="preserve">3205-0-5108010-0</t>
  </si>
  <si>
    <t xml:space="preserve">Ящик инструментальный  </t>
  </si>
  <si>
    <t xml:space="preserve">4234-5108010</t>
  </si>
  <si>
    <t xml:space="preserve">4234-0-5108010-0</t>
  </si>
  <si>
    <t xml:space="preserve">4234-5108011</t>
  </si>
  <si>
    <t xml:space="preserve">4234-0-5108011-0</t>
  </si>
  <si>
    <t xml:space="preserve">Ящик инструментальный  левый</t>
  </si>
  <si>
    <t xml:space="preserve">320402-04-5108020</t>
  </si>
  <si>
    <t xml:space="preserve">.320402-04-5108020</t>
  </si>
  <si>
    <t xml:space="preserve">3204-21-5108020-0</t>
  </si>
  <si>
    <t xml:space="preserve">Ящик АКБ</t>
  </si>
  <si>
    <t xml:space="preserve">320402-03-5108020</t>
  </si>
  <si>
    <t xml:space="preserve">.320402-03-5108020</t>
  </si>
  <si>
    <t xml:space="preserve">3204-12-5108020-0</t>
  </si>
  <si>
    <t xml:space="preserve">320412-05-110-001-5108020</t>
  </si>
  <si>
    <t xml:space="preserve">.320412-05-110-001-5108020</t>
  </si>
  <si>
    <t xml:space="preserve">3204-26-5108020-0</t>
  </si>
  <si>
    <t xml:space="preserve">320405-04-5108020</t>
  </si>
  <si>
    <t xml:space="preserve">.320405-04-5108020</t>
  </si>
  <si>
    <t xml:space="preserve">3204-42-5108020-0</t>
  </si>
  <si>
    <t xml:space="preserve">320412-03-5108030</t>
  </si>
  <si>
    <t xml:space="preserve">.320412-03-5108030</t>
  </si>
  <si>
    <t xml:space="preserve">3204-11-5108030-0</t>
  </si>
  <si>
    <t xml:space="preserve">Ящик инструментальный</t>
  </si>
  <si>
    <t xml:space="preserve">320402-03-5108030</t>
  </si>
  <si>
    <t xml:space="preserve">.320402-03-5108030</t>
  </si>
  <si>
    <t xml:space="preserve">3204-12-5108030-0</t>
  </si>
  <si>
    <t xml:space="preserve">320405-04-5108030</t>
  </si>
  <si>
    <t xml:space="preserve">.320405-04-5108030</t>
  </si>
  <si>
    <t xml:space="preserve">3204-42-5108030-0</t>
  </si>
  <si>
    <t xml:space="preserve">4234-5108040</t>
  </si>
  <si>
    <t xml:space="preserve">4234-0-5108040-0</t>
  </si>
  <si>
    <t xml:space="preserve">Ящик подогревателя</t>
  </si>
  <si>
    <t xml:space="preserve">320402-03-5108040</t>
  </si>
  <si>
    <t xml:space="preserve">.320402-03-5108040</t>
  </si>
  <si>
    <t xml:space="preserve">3204-12-5108040-0</t>
  </si>
  <si>
    <t xml:space="preserve">320405-04-5108040</t>
  </si>
  <si>
    <t xml:space="preserve">.320405-04-5108040</t>
  </si>
  <si>
    <t xml:space="preserve">3204-42-5108040-0</t>
  </si>
  <si>
    <t xml:space="preserve">320405-04-5108050</t>
  </si>
  <si>
    <t xml:space="preserve">.320405-04-5108050</t>
  </si>
  <si>
    <t xml:space="preserve">3204-42-5108050-0</t>
  </si>
  <si>
    <t xml:space="preserve">Крышка ящика подогревателя</t>
  </si>
  <si>
    <t xml:space="preserve">320402-03-5108060</t>
  </si>
  <si>
    <t xml:space="preserve">.320402-03-5108060</t>
  </si>
  <si>
    <t xml:space="preserve">3204-12-5108060-0</t>
  </si>
  <si>
    <t xml:space="preserve">320402-03-5108062</t>
  </si>
  <si>
    <t xml:space="preserve">.320402-03-5108062</t>
  </si>
  <si>
    <t xml:space="preserve">3204-12-5108062-0</t>
  </si>
  <si>
    <t xml:space="preserve">3205-5109014</t>
  </si>
  <si>
    <t xml:space="preserve">3205-0-5109014-0</t>
  </si>
  <si>
    <t xml:space="preserve">Коврик полика водителя  </t>
  </si>
  <si>
    <t xml:space="preserve">3205-5109030</t>
  </si>
  <si>
    <t xml:space="preserve">3205-0-5109030-0</t>
  </si>
  <si>
    <t xml:space="preserve">Облицовочный уголок заднего кожуха  (ПА-189)  </t>
  </si>
  <si>
    <t xml:space="preserve">32051-5109044-20</t>
  </si>
  <si>
    <t xml:space="preserve">3205-10-5109044-20</t>
  </si>
  <si>
    <t xml:space="preserve">Профиль облицовочный подножки верхней ступени нижний передний         (ПА-188)  </t>
  </si>
  <si>
    <t xml:space="preserve">3205-5109045</t>
  </si>
  <si>
    <t xml:space="preserve">3205-0-5109045-0</t>
  </si>
  <si>
    <t xml:space="preserve">Профиль облицовочный средней ступени подножки верхний (ПА-189)  </t>
  </si>
  <si>
    <t xml:space="preserve">32051-5109045-10</t>
  </si>
  <si>
    <t xml:space="preserve">3205-10-5109045-10</t>
  </si>
  <si>
    <t xml:space="preserve">Профиль облицовочный  подножки верхний ступени  </t>
  </si>
  <si>
    <t xml:space="preserve">32051-5109046-10</t>
  </si>
  <si>
    <t xml:space="preserve">3205-10-5109046-10</t>
  </si>
  <si>
    <t xml:space="preserve">Профиль средней ступени подножки верхний  </t>
  </si>
  <si>
    <t xml:space="preserve">3205-5109047</t>
  </si>
  <si>
    <t xml:space="preserve">3205-0-5109047-0</t>
  </si>
  <si>
    <t xml:space="preserve">Профиль нижней ступени боковой правый (ПА-188)  </t>
  </si>
  <si>
    <t xml:space="preserve">3205-5109050</t>
  </si>
  <si>
    <t xml:space="preserve">3205-0-5109050-0</t>
  </si>
  <si>
    <t xml:space="preserve">Профиль нижней ступени боковой левый (ПА-188)  </t>
  </si>
  <si>
    <t xml:space="preserve">320405-04-5109050</t>
  </si>
  <si>
    <t xml:space="preserve">.320405-04-5109050</t>
  </si>
  <si>
    <t xml:space="preserve">3204-42-5109050-0</t>
  </si>
  <si>
    <t xml:space="preserve">Коврик надстройки водителя</t>
  </si>
  <si>
    <t xml:space="preserve">3205-5109051</t>
  </si>
  <si>
    <t xml:space="preserve">3205-0-5109051-0</t>
  </si>
  <si>
    <t xml:space="preserve">Профиль средней ступени нижний        (ПА-188)  </t>
  </si>
  <si>
    <t xml:space="preserve">3205-5109057</t>
  </si>
  <si>
    <t xml:space="preserve">3205-0-5109057-0</t>
  </si>
  <si>
    <t xml:space="preserve">Уголок облицовочный нижней ступени подножки (ПА-192-10)  </t>
  </si>
  <si>
    <t xml:space="preserve">3205-5109060</t>
  </si>
  <si>
    <t xml:space="preserve">Облицовочный уголок правого заднего кожуха (ПА-188)  </t>
  </si>
  <si>
    <t xml:space="preserve">3205-5109062-12</t>
  </si>
  <si>
    <t xml:space="preserve">3205-0-5109062-12</t>
  </si>
  <si>
    <t xml:space="preserve">Уголок крепления панели боковины  </t>
  </si>
  <si>
    <t xml:space="preserve">3205-5109064</t>
  </si>
  <si>
    <t xml:space="preserve">3205-0-5109064-0</t>
  </si>
  <si>
    <t xml:space="preserve">Коврик на передней арке колеса</t>
  </si>
  <si>
    <t xml:space="preserve">3205-5109074</t>
  </si>
  <si>
    <t xml:space="preserve">3205-0-5109074-0</t>
  </si>
  <si>
    <t xml:space="preserve">Панель облицовочная задка правая  </t>
  </si>
  <si>
    <t xml:space="preserve">32053-210-01-5109074</t>
  </si>
  <si>
    <t xml:space="preserve">.32053-210-01-5109074</t>
  </si>
  <si>
    <t xml:space="preserve">3205-24-5109074-0</t>
  </si>
  <si>
    <t xml:space="preserve">3205-5109075</t>
  </si>
  <si>
    <t xml:space="preserve">3205-0-5109075-0</t>
  </si>
  <si>
    <t xml:space="preserve">Панель облицовочная задка левая  </t>
  </si>
  <si>
    <t xml:space="preserve">32053-210-01-5109075</t>
  </si>
  <si>
    <t xml:space="preserve">.32053-210-01-5109075</t>
  </si>
  <si>
    <t xml:space="preserve">3205-24-5109075-0</t>
  </si>
  <si>
    <t xml:space="preserve">3205-5109076-01</t>
  </si>
  <si>
    <t xml:space="preserve">3205-0-5109076-1</t>
  </si>
  <si>
    <t xml:space="preserve">Профиль облицовочный дорожки пола (ПК-02109-6)</t>
  </si>
  <si>
    <t xml:space="preserve">3205-5109083-01</t>
  </si>
  <si>
    <t xml:space="preserve">3205-5109083-1</t>
  </si>
  <si>
    <t xml:space="preserve">3205-0-5109083-1</t>
  </si>
  <si>
    <t xml:space="preserve">Профиль облицовочный задка  (ПА-144)  </t>
  </si>
  <si>
    <t xml:space="preserve">32051-5109084-10</t>
  </si>
  <si>
    <t xml:space="preserve">3205-10-5109084-10</t>
  </si>
  <si>
    <t xml:space="preserve">Профиль облицовочной подножки верхней ступени верхний передний (ПА-189)  </t>
  </si>
  <si>
    <t xml:space="preserve">32051-5109085</t>
  </si>
  <si>
    <t xml:space="preserve">3205-10-5109085-0</t>
  </si>
  <si>
    <t xml:space="preserve">Профиль облицовочный подножки верхней ступени верхний задний /ПА-189/  </t>
  </si>
  <si>
    <t xml:space="preserve">32051-5109086</t>
  </si>
  <si>
    <t xml:space="preserve">3205-10-5109086-0</t>
  </si>
  <si>
    <t xml:space="preserve">Облицовочная панель (замена 3205-5109086)</t>
  </si>
  <si>
    <t xml:space="preserve">32051-5109089-10</t>
  </si>
  <si>
    <t xml:space="preserve">3205-10-5109089-10</t>
  </si>
  <si>
    <t xml:space="preserve">Облицовочная панель  (замена 3205-5109088)</t>
  </si>
  <si>
    <t xml:space="preserve">3205-5109090-01</t>
  </si>
  <si>
    <t xml:space="preserve">Профиль облицовочный пеперечный правый (ПК 02109-6)  </t>
  </si>
  <si>
    <t xml:space="preserve">3205-5109126-01-чер</t>
  </si>
  <si>
    <t xml:space="preserve"> панель облицовочная задка левая (чер)</t>
  </si>
  <si>
    <t xml:space="preserve">3205-5109126-01</t>
  </si>
  <si>
    <t xml:space="preserve">3205-0-5109126-1</t>
  </si>
  <si>
    <t xml:space="preserve">32053-210-01-5109126</t>
  </si>
  <si>
    <t xml:space="preserve">.32053-210-01-5109126</t>
  </si>
  <si>
    <t xml:space="preserve">3205-24-5109126-0</t>
  </si>
  <si>
    <t xml:space="preserve">3205-5109127-01</t>
  </si>
  <si>
    <t xml:space="preserve">3205-0-5109127-1</t>
  </si>
  <si>
    <t xml:space="preserve">32053-210-01-5109127</t>
  </si>
  <si>
    <t xml:space="preserve">.32053-210-01-5109127</t>
  </si>
  <si>
    <t xml:space="preserve">3205-24-5109127-0</t>
  </si>
  <si>
    <t xml:space="preserve">320402-03-5109180</t>
  </si>
  <si>
    <t xml:space="preserve">.320402-03-5109180</t>
  </si>
  <si>
    <t xml:space="preserve">3204-12-5109180-0</t>
  </si>
  <si>
    <t xml:space="preserve">Уголок облицовочный</t>
  </si>
  <si>
    <t xml:space="preserve">3205-5109191</t>
  </si>
  <si>
    <t xml:space="preserve">Уголок облицовочный задней подножки верхний горизонтальный</t>
  </si>
  <si>
    <t xml:space="preserve">320412-05-110-001-5109216</t>
  </si>
  <si>
    <t xml:space="preserve">.320412-05-110-001-5109216</t>
  </si>
  <si>
    <t xml:space="preserve">3204-26-5109216-0</t>
  </si>
  <si>
    <t xml:space="preserve">Профиль облицовочный  </t>
  </si>
  <si>
    <t xml:space="preserve">3205-5109241</t>
  </si>
  <si>
    <t xml:space="preserve">Уголок облицовочный аварийной двери нижний задний</t>
  </si>
  <si>
    <t xml:space="preserve">320402-03-5109262</t>
  </si>
  <si>
    <t xml:space="preserve">.320402-03-5109262</t>
  </si>
  <si>
    <t xml:space="preserve">3204-12-5109262-0</t>
  </si>
  <si>
    <t xml:space="preserve">Накладка подножки аллюминиевая</t>
  </si>
  <si>
    <t xml:space="preserve">320530-02-5113010</t>
  </si>
  <si>
    <t xml:space="preserve">.320530-02-5113010</t>
  </si>
  <si>
    <t xml:space="preserve">3205-26-5113010-0</t>
  </si>
  <si>
    <t xml:space="preserve">Панель над КПП правая (ПАЗ 320540-12, 320530-12)</t>
  </si>
  <si>
    <t xml:space="preserve">3205-70-5113014</t>
  </si>
  <si>
    <t xml:space="preserve">Панель над КПП левая</t>
  </si>
  <si>
    <t xml:space="preserve">320530-02-5113014</t>
  </si>
  <si>
    <t xml:space="preserve">.320530-02-5113014</t>
  </si>
  <si>
    <t xml:space="preserve">3205-26-5113014-0</t>
  </si>
  <si>
    <t xml:space="preserve">Панель над КПП левая (ПАЗ 320540-12, 320530-12)</t>
  </si>
  <si>
    <t xml:space="preserve">320402-03-5113020</t>
  </si>
  <si>
    <t xml:space="preserve">.320402-03-5113020</t>
  </si>
  <si>
    <t xml:space="preserve">3204-12-5113020-0</t>
  </si>
  <si>
    <t xml:space="preserve">Люк на КПП</t>
  </si>
  <si>
    <t xml:space="preserve">3205-5113022-01</t>
  </si>
  <si>
    <t xml:space="preserve">3205-0-5113022-1</t>
  </si>
  <si>
    <t xml:space="preserve">Крышка люка над КПП  </t>
  </si>
  <si>
    <t xml:space="preserve">3205-5113023-10</t>
  </si>
  <si>
    <t xml:space="preserve">Крышка люка КПП</t>
  </si>
  <si>
    <t xml:space="preserve">3205-5113036-10</t>
  </si>
  <si>
    <t xml:space="preserve">3205-0-5113036-10</t>
  </si>
  <si>
    <t xml:space="preserve">Крышка люка запасного колеса  </t>
  </si>
  <si>
    <t xml:space="preserve">320402-03-5113080</t>
  </si>
  <si>
    <t xml:space="preserve">.320402-03-5113080</t>
  </si>
  <si>
    <t xml:space="preserve">3204-12-5113080-0</t>
  </si>
  <si>
    <t xml:space="preserve">Люк</t>
  </si>
  <si>
    <t xml:space="preserve">320402-03-5113120</t>
  </si>
  <si>
    <t xml:space="preserve">.320402-03-5113120</t>
  </si>
  <si>
    <t xml:space="preserve">3204-12-5113120-0</t>
  </si>
  <si>
    <t xml:space="preserve">Каркас люка</t>
  </si>
  <si>
    <t xml:space="preserve">320402-03-5113160</t>
  </si>
  <si>
    <t xml:space="preserve">.320402-03-5113160</t>
  </si>
  <si>
    <t xml:space="preserve">3204-12-5113160-0</t>
  </si>
  <si>
    <t xml:space="preserve">Каркас проема люка над КПП</t>
  </si>
  <si>
    <t xml:space="preserve">320402-03-5113200</t>
  </si>
  <si>
    <t xml:space="preserve">.320402-03-5113200</t>
  </si>
  <si>
    <t xml:space="preserve">3204-12-5113200-0</t>
  </si>
  <si>
    <t xml:space="preserve">Люк над КПП</t>
  </si>
  <si>
    <t xml:space="preserve">320412-05-110-001-5113200</t>
  </si>
  <si>
    <t xml:space="preserve">.320412-05-110-001-5113200</t>
  </si>
  <si>
    <t xml:space="preserve">3204-26-5113200-0</t>
  </si>
  <si>
    <t xml:space="preserve">5272-5205014</t>
  </si>
  <si>
    <t xml:space="preserve">5272-0-5205014-0</t>
  </si>
  <si>
    <t xml:space="preserve">3203-5205018</t>
  </si>
  <si>
    <t xml:space="preserve">3203-0-5205018-0</t>
  </si>
  <si>
    <t xml:space="preserve">3203-5206026</t>
  </si>
  <si>
    <t xml:space="preserve">3203-0-5206026-0</t>
  </si>
  <si>
    <t xml:space="preserve">Стойка ветрового окна внутренняя       (ПА-212)</t>
  </si>
  <si>
    <t xml:space="preserve">3203-5206028</t>
  </si>
  <si>
    <t xml:space="preserve">3203-0-5206028-0</t>
  </si>
  <si>
    <t xml:space="preserve">Стойка ветрового окна наружная          (ПА-212)</t>
  </si>
  <si>
    <t xml:space="preserve">3203-5206030-20</t>
  </si>
  <si>
    <t xml:space="preserve">3203-0-5206030-20</t>
  </si>
  <si>
    <t xml:space="preserve">Уплотнитель ветровой стойки (ПР-270)</t>
  </si>
  <si>
    <t xml:space="preserve">32053-5208006</t>
  </si>
  <si>
    <t xml:space="preserve">3205-30-5208006-0</t>
  </si>
  <si>
    <t xml:space="preserve">Кронштейн держателя эл.омывателя</t>
  </si>
  <si>
    <t xml:space="preserve">320405-04-5208150</t>
  </si>
  <si>
    <t xml:space="preserve">.320405-04-5208150</t>
  </si>
  <si>
    <t xml:space="preserve">3204-42-5208150-0</t>
  </si>
  <si>
    <t xml:space="preserve">320530-02-5300010</t>
  </si>
  <si>
    <t xml:space="preserve">.320530-02-5300010</t>
  </si>
  <si>
    <t xml:space="preserve">3205-26-5300010-0</t>
  </si>
  <si>
    <t xml:space="preserve">Каркас передка с панелями  </t>
  </si>
  <si>
    <t xml:space="preserve">320405-04-5301002</t>
  </si>
  <si>
    <t xml:space="preserve">.320405-04-5301002</t>
  </si>
  <si>
    <t xml:space="preserve">3204-42-5301002-0</t>
  </si>
  <si>
    <t xml:space="preserve">Установка деталей передка</t>
  </si>
  <si>
    <t xml:space="preserve">320412-05-110-01-5301010</t>
  </si>
  <si>
    <t xml:space="preserve">.320412-05-110-01-5301010</t>
  </si>
  <si>
    <t xml:space="preserve">3204-31-5301010-0</t>
  </si>
  <si>
    <t xml:space="preserve">Каркас передка  </t>
  </si>
  <si>
    <t xml:space="preserve">320405-04-5301010</t>
  </si>
  <si>
    <t xml:space="preserve">.320405-04-5301010</t>
  </si>
  <si>
    <t xml:space="preserve">3204-42-5301010-0</t>
  </si>
  <si>
    <t xml:space="preserve">Каркас передка</t>
  </si>
  <si>
    <t xml:space="preserve">320405-04-5301020</t>
  </si>
  <si>
    <t xml:space="preserve">.320405-04-5301020</t>
  </si>
  <si>
    <t xml:space="preserve">3204-42-5301020-0</t>
  </si>
  <si>
    <t xml:space="preserve">Облицовка передка нижняя в сборе</t>
  </si>
  <si>
    <t xml:space="preserve">3203-5301032</t>
  </si>
  <si>
    <t xml:space="preserve">3203-0-5301032-0</t>
  </si>
  <si>
    <t xml:space="preserve">Пояс передка подоконный</t>
  </si>
  <si>
    <t xml:space="preserve">32053-5301034</t>
  </si>
  <si>
    <t xml:space="preserve">3205-30-5301034-0</t>
  </si>
  <si>
    <t xml:space="preserve">Усилитель подоконного пояса  </t>
  </si>
  <si>
    <t xml:space="preserve">320402-03-5301035-10</t>
  </si>
  <si>
    <t xml:space="preserve">.320402-03-5301035-10</t>
  </si>
  <si>
    <t xml:space="preserve">3204-12-5301035-10</t>
  </si>
  <si>
    <t xml:space="preserve">Усилитель передка</t>
  </si>
  <si>
    <t xml:space="preserve">3203-5301038</t>
  </si>
  <si>
    <t xml:space="preserve">3203-0-5301038-0</t>
  </si>
  <si>
    <t xml:space="preserve">Пояс</t>
  </si>
  <si>
    <t xml:space="preserve">3205-5301040</t>
  </si>
  <si>
    <t xml:space="preserve">3205-0-5301040-0</t>
  </si>
  <si>
    <t xml:space="preserve">Пояс передка нижний правый  </t>
  </si>
  <si>
    <t xml:space="preserve">320402-03-5301040</t>
  </si>
  <si>
    <t xml:space="preserve">.320402-03-5301040</t>
  </si>
  <si>
    <t xml:space="preserve">3204-12-5301040-0</t>
  </si>
  <si>
    <t xml:space="preserve">Пояс передка нижний правый</t>
  </si>
  <si>
    <t xml:space="preserve">3205-5301041</t>
  </si>
  <si>
    <t xml:space="preserve">3205-0-5301041-0</t>
  </si>
  <si>
    <t xml:space="preserve">Пояс передка нижний левый  </t>
  </si>
  <si>
    <t xml:space="preserve">320402-03-5301041</t>
  </si>
  <si>
    <t xml:space="preserve">.320402-03-5301041</t>
  </si>
  <si>
    <t xml:space="preserve">3204-12-5301041-0</t>
  </si>
  <si>
    <t xml:space="preserve">Пояс передка нижний левый</t>
  </si>
  <si>
    <t xml:space="preserve">320412-05-110-001-5301041</t>
  </si>
  <si>
    <t xml:space="preserve">.320412-05-110-001-5301041</t>
  </si>
  <si>
    <t xml:space="preserve">3204-26-5301041-0</t>
  </si>
  <si>
    <t xml:space="preserve">3205-5301042</t>
  </si>
  <si>
    <t xml:space="preserve">3205-0-5301042-0</t>
  </si>
  <si>
    <t xml:space="preserve">320412-05-110-001-5301042</t>
  </si>
  <si>
    <t xml:space="preserve">.320412-05-110-001-5301042</t>
  </si>
  <si>
    <t xml:space="preserve">3204-26-5301042-0</t>
  </si>
  <si>
    <t xml:space="preserve">3205-5301050</t>
  </si>
  <si>
    <t xml:space="preserve">3205-0-5301050-0</t>
  </si>
  <si>
    <t xml:space="preserve">Пояс передка средний правый  </t>
  </si>
  <si>
    <t xml:space="preserve">3203-5301050</t>
  </si>
  <si>
    <t xml:space="preserve">3203-0-5301050-0</t>
  </si>
  <si>
    <t xml:space="preserve">Пояс передка </t>
  </si>
  <si>
    <t xml:space="preserve">3205-5301051</t>
  </si>
  <si>
    <t xml:space="preserve">3205-0-5301051-0</t>
  </si>
  <si>
    <t xml:space="preserve">Пояс передка средний левый  </t>
  </si>
  <si>
    <t xml:space="preserve">3203-5301052</t>
  </si>
  <si>
    <t xml:space="preserve">3203-0-5301052-0</t>
  </si>
  <si>
    <t xml:space="preserve">3203-5301054</t>
  </si>
  <si>
    <t xml:space="preserve">3203-0-5301054-0</t>
  </si>
  <si>
    <t xml:space="preserve">3203-5301056</t>
  </si>
  <si>
    <t xml:space="preserve">3203-0-5301056-0</t>
  </si>
  <si>
    <t xml:space="preserve">320402-03-5301060</t>
  </si>
  <si>
    <t xml:space="preserve">.320402-03-5301060</t>
  </si>
  <si>
    <t xml:space="preserve">3204-12-5301060-0</t>
  </si>
  <si>
    <t xml:space="preserve">Уголок нижний правый</t>
  </si>
  <si>
    <t xml:space="preserve">320402-03-5301061</t>
  </si>
  <si>
    <t xml:space="preserve">.320402-03-5301061</t>
  </si>
  <si>
    <t xml:space="preserve">3204-12-5301061-0</t>
  </si>
  <si>
    <t xml:space="preserve">Уголок нижний левый</t>
  </si>
  <si>
    <t xml:space="preserve">320530-02-5301062</t>
  </si>
  <si>
    <t xml:space="preserve">Профиль передка верхний  </t>
  </si>
  <si>
    <t xml:space="preserve">3205-5301062</t>
  </si>
  <si>
    <t xml:space="preserve">3205-0-5301062-0</t>
  </si>
  <si>
    <t xml:space="preserve">320402-03-5301062</t>
  </si>
  <si>
    <t xml:space="preserve">.320402-03-5301062</t>
  </si>
  <si>
    <t xml:space="preserve">3204-12-5301062-0</t>
  </si>
  <si>
    <t xml:space="preserve">Уголок </t>
  </si>
  <si>
    <t xml:space="preserve">32053-5301064</t>
  </si>
  <si>
    <t xml:space="preserve">Дуга передка верхняя</t>
  </si>
  <si>
    <t xml:space="preserve">3205-5301064</t>
  </si>
  <si>
    <t xml:space="preserve">3205-0-5301064-0</t>
  </si>
  <si>
    <t xml:space="preserve">Дуга передка  </t>
  </si>
  <si>
    <t xml:space="preserve">320402-03-5301064</t>
  </si>
  <si>
    <t xml:space="preserve">.320402-03-5301064</t>
  </si>
  <si>
    <t xml:space="preserve">3204-12-5301064-0</t>
  </si>
  <si>
    <t xml:space="preserve">3205-5301068</t>
  </si>
  <si>
    <t xml:space="preserve">3205-0-5301068-0</t>
  </si>
  <si>
    <t xml:space="preserve">Стойка передка правая  </t>
  </si>
  <si>
    <t xml:space="preserve">3203-5301068</t>
  </si>
  <si>
    <t xml:space="preserve">3203-0-5301068-0</t>
  </si>
  <si>
    <t xml:space="preserve">Стойка передка</t>
  </si>
  <si>
    <t xml:space="preserve">320412-05-110-001-5301068</t>
  </si>
  <si>
    <t xml:space="preserve">.320412-05-110-001-5301068</t>
  </si>
  <si>
    <t xml:space="preserve">3204-26-5301068-0</t>
  </si>
  <si>
    <t xml:space="preserve">3205-5301069</t>
  </si>
  <si>
    <t xml:space="preserve">3205-0-5301069-0</t>
  </si>
  <si>
    <t xml:space="preserve">Стойка передка левая  </t>
  </si>
  <si>
    <t xml:space="preserve">320402-03-5301074-10</t>
  </si>
  <si>
    <t xml:space="preserve">.320402-03-5301074-10</t>
  </si>
  <si>
    <t xml:space="preserve">3204-12-5301074-10</t>
  </si>
  <si>
    <t xml:space="preserve">320402-03-5301076</t>
  </si>
  <si>
    <t xml:space="preserve">.320402-03-5301076</t>
  </si>
  <si>
    <t xml:space="preserve">3204-12-5301076-0</t>
  </si>
  <si>
    <t xml:space="preserve">3205-5301076</t>
  </si>
  <si>
    <t xml:space="preserve">3205-0-5301076-0</t>
  </si>
  <si>
    <t xml:space="preserve">Стойка передка угловая правая</t>
  </si>
  <si>
    <t xml:space="preserve">3205-5301078</t>
  </si>
  <si>
    <t xml:space="preserve">3205-0-5301078-0</t>
  </si>
  <si>
    <t xml:space="preserve">3203-5301082</t>
  </si>
  <si>
    <t xml:space="preserve">3203-0-5301082-0</t>
  </si>
  <si>
    <t xml:space="preserve">320402-03-5301084</t>
  </si>
  <si>
    <t xml:space="preserve">.320402-03-5301084</t>
  </si>
  <si>
    <t xml:space="preserve">3204-12-5301084-0</t>
  </si>
  <si>
    <t xml:space="preserve">Стойка правая</t>
  </si>
  <si>
    <t xml:space="preserve">3205-5301086</t>
  </si>
  <si>
    <t xml:space="preserve">3205-0-5301086-0</t>
  </si>
  <si>
    <t xml:space="preserve">Стойка передка угловая  </t>
  </si>
  <si>
    <t xml:space="preserve">3205-5301088</t>
  </si>
  <si>
    <t xml:space="preserve">3205-0-5301088-0</t>
  </si>
  <si>
    <t xml:space="preserve">Стойка передка угловая  левая</t>
  </si>
  <si>
    <t xml:space="preserve">32053-5301090</t>
  </si>
  <si>
    <t xml:space="preserve">3205-30-5301090-0</t>
  </si>
  <si>
    <t xml:space="preserve">3203-5301090</t>
  </si>
  <si>
    <t xml:space="preserve">3203-0-5301090-0</t>
  </si>
  <si>
    <t xml:space="preserve">Стойка боковая правая</t>
  </si>
  <si>
    <t xml:space="preserve">3203-5301091</t>
  </si>
  <si>
    <t xml:space="preserve">3203-0-5301091-0</t>
  </si>
  <si>
    <t xml:space="preserve">Стойка боковая левая</t>
  </si>
  <si>
    <t xml:space="preserve">32053-5301094</t>
  </si>
  <si>
    <t xml:space="preserve">3205-30-5301094-0</t>
  </si>
  <si>
    <t xml:space="preserve">32053-5301096</t>
  </si>
  <si>
    <t xml:space="preserve">3205-5301100</t>
  </si>
  <si>
    <t xml:space="preserve">3205-0-5301100-0</t>
  </si>
  <si>
    <t xml:space="preserve">Косынка стойки передка наружная   </t>
  </si>
  <si>
    <t xml:space="preserve">3205-5301101</t>
  </si>
  <si>
    <t xml:space="preserve">3205-0-5301101-0</t>
  </si>
  <si>
    <t xml:space="preserve">Косынка стойки передка наружная левая  </t>
  </si>
  <si>
    <t xml:space="preserve">3205-5301102</t>
  </si>
  <si>
    <t xml:space="preserve">3205-0-5301102-0</t>
  </si>
  <si>
    <t xml:space="preserve">Косынка стойки передка внутренняя  </t>
  </si>
  <si>
    <t xml:space="preserve">3205-5301103</t>
  </si>
  <si>
    <t xml:space="preserve">3205-0-5301103-0</t>
  </si>
  <si>
    <t xml:space="preserve">Косынка стойки передка внутренняя левая  </t>
  </si>
  <si>
    <t xml:space="preserve">3205-5301106</t>
  </si>
  <si>
    <t xml:space="preserve">3205-0-5301106-0</t>
  </si>
  <si>
    <t xml:space="preserve">Кронштейн крепления фар правый  </t>
  </si>
  <si>
    <t xml:space="preserve">320402-03-5301106</t>
  </si>
  <si>
    <t xml:space="preserve">.320402-03-5301106</t>
  </si>
  <si>
    <t xml:space="preserve">3204-12-5301106-0</t>
  </si>
  <si>
    <t xml:space="preserve">Усилитель правый</t>
  </si>
  <si>
    <t xml:space="preserve">320402-03-5301107</t>
  </si>
  <si>
    <t xml:space="preserve">.320402-03-5301107</t>
  </si>
  <si>
    <t xml:space="preserve">3204-12-5301107-0</t>
  </si>
  <si>
    <t xml:space="preserve">3205-5301108</t>
  </si>
  <si>
    <t xml:space="preserve">3205-0-5301108-0</t>
  </si>
  <si>
    <t xml:space="preserve">32053-210-01-5301108</t>
  </si>
  <si>
    <t xml:space="preserve">.32053-210-01-5301108</t>
  </si>
  <si>
    <t xml:space="preserve">3205-24-5301108-0</t>
  </si>
  <si>
    <t xml:space="preserve">Кронштейн крепления фар правый</t>
  </si>
  <si>
    <t xml:space="preserve">3203-5301108</t>
  </si>
  <si>
    <t xml:space="preserve">3203-0-5301108-0</t>
  </si>
  <si>
    <t xml:space="preserve">Уголок</t>
  </si>
  <si>
    <t xml:space="preserve">3205-5301109</t>
  </si>
  <si>
    <t xml:space="preserve">3205-0-5301109-0</t>
  </si>
  <si>
    <t xml:space="preserve">Кронштейн крепления фар левый  </t>
  </si>
  <si>
    <t xml:space="preserve">32053-210-01-5301109</t>
  </si>
  <si>
    <t xml:space="preserve">.32053-210-01-5301109</t>
  </si>
  <si>
    <t xml:space="preserve">3205-24-5301109-0</t>
  </si>
  <si>
    <t xml:space="preserve">Кронштейн крепления фар левый</t>
  </si>
  <si>
    <t xml:space="preserve">3205-5301112</t>
  </si>
  <si>
    <t xml:space="preserve">3205-0-5301112-0</t>
  </si>
  <si>
    <t xml:space="preserve">Кронштейн крепления фар с усилителем  </t>
  </si>
  <si>
    <t xml:space="preserve">3203-5301112</t>
  </si>
  <si>
    <t xml:space="preserve">3203-0-5301112-0</t>
  </si>
  <si>
    <t xml:space="preserve">Панель угловая(внутренняя)</t>
  </si>
  <si>
    <t xml:space="preserve">320402-03-5301112</t>
  </si>
  <si>
    <t xml:space="preserve">.320402-03-5301112</t>
  </si>
  <si>
    <t xml:space="preserve">3204-12-5301112-0</t>
  </si>
  <si>
    <t xml:space="preserve">Панель угловая </t>
  </si>
  <si>
    <t xml:space="preserve">320402-03-5301116</t>
  </si>
  <si>
    <t xml:space="preserve">.320402-03-5301116</t>
  </si>
  <si>
    <t xml:space="preserve">3204-12-5301116-0</t>
  </si>
  <si>
    <t xml:space="preserve">320412-05-110-001-5301116</t>
  </si>
  <si>
    <t xml:space="preserve">.320412-05-110-001-5301116</t>
  </si>
  <si>
    <t xml:space="preserve">3204-26-5301116-0</t>
  </si>
  <si>
    <t xml:space="preserve">Уголок рихтовочный правый</t>
  </si>
  <si>
    <t xml:space="preserve">320402-03-5301117</t>
  </si>
  <si>
    <t xml:space="preserve">.320402-03-5301117</t>
  </si>
  <si>
    <t xml:space="preserve">3204-12-5301117-0</t>
  </si>
  <si>
    <t xml:space="preserve">320412-05-110-001-5301117</t>
  </si>
  <si>
    <t xml:space="preserve">.320412-05-110-001-5301117</t>
  </si>
  <si>
    <t xml:space="preserve">3204-26-5301117-0</t>
  </si>
  <si>
    <t xml:space="preserve">Уголок рихтовочный левый</t>
  </si>
  <si>
    <t xml:space="preserve">3205-5301120</t>
  </si>
  <si>
    <t xml:space="preserve">3205-0-5301120-0</t>
  </si>
  <si>
    <t xml:space="preserve">Панель передка верхняя наружная  </t>
  </si>
  <si>
    <t xml:space="preserve">3205-5301122</t>
  </si>
  <si>
    <t xml:space="preserve">3205-0-5301122-0</t>
  </si>
  <si>
    <t xml:space="preserve">320405-04-5301122</t>
  </si>
  <si>
    <t xml:space="preserve">.320405-04-5301122</t>
  </si>
  <si>
    <t xml:space="preserve">3204-42-5301122-0</t>
  </si>
  <si>
    <t xml:space="preserve">Панель мотоотсека левая</t>
  </si>
  <si>
    <t xml:space="preserve">3205-5301128</t>
  </si>
  <si>
    <t xml:space="preserve">3205-0-5301128-0</t>
  </si>
  <si>
    <t xml:space="preserve">Панель передка верхняя внутренняя</t>
  </si>
  <si>
    <t xml:space="preserve">320405-04-5301130</t>
  </si>
  <si>
    <t xml:space="preserve">.320405-04-5301130</t>
  </si>
  <si>
    <t xml:space="preserve">3204-42-5301130-0</t>
  </si>
  <si>
    <t xml:space="preserve">Панель передка верхняя правая</t>
  </si>
  <si>
    <t xml:space="preserve">3205-5301130-01</t>
  </si>
  <si>
    <t xml:space="preserve">3205-0-5301130-1</t>
  </si>
  <si>
    <t xml:space="preserve">Панель передка крепления фары правая  </t>
  </si>
  <si>
    <t xml:space="preserve">3205-5301131-01</t>
  </si>
  <si>
    <t xml:space="preserve">3205-0-5301131-1</t>
  </si>
  <si>
    <t xml:space="preserve">Панель передка крепления фары левая  </t>
  </si>
  <si>
    <t xml:space="preserve">320405-04-5301132</t>
  </si>
  <si>
    <t xml:space="preserve">.320405-04-5301132</t>
  </si>
  <si>
    <t xml:space="preserve">3204-42-5301132-0</t>
  </si>
  <si>
    <t xml:space="preserve">Панель передка верхняя левая</t>
  </si>
  <si>
    <t xml:space="preserve">3205-5301132</t>
  </si>
  <si>
    <t xml:space="preserve">3205-0-5301132-0</t>
  </si>
  <si>
    <t xml:space="preserve">Панель передка угловая наружная правая  </t>
  </si>
  <si>
    <t xml:space="preserve">32053-210-01-5301132</t>
  </si>
  <si>
    <t xml:space="preserve">.32053-210-01-5301132</t>
  </si>
  <si>
    <t xml:space="preserve">3205-24-5301132-0</t>
  </si>
  <si>
    <t xml:space="preserve">3205-5301133</t>
  </si>
  <si>
    <t xml:space="preserve">3205-0-5301133-0</t>
  </si>
  <si>
    <t xml:space="preserve">Панель передка угловая наружная левая  </t>
  </si>
  <si>
    <t xml:space="preserve">32053-210-01-5301133</t>
  </si>
  <si>
    <t xml:space="preserve">.32053-210-01-5301133</t>
  </si>
  <si>
    <t xml:space="preserve">3205-24-5301133-0</t>
  </si>
  <si>
    <t xml:space="preserve">320405-04-5301134</t>
  </si>
  <si>
    <t xml:space="preserve">.320405-04-5301134</t>
  </si>
  <si>
    <t xml:space="preserve">3204-42-5301134-0</t>
  </si>
  <si>
    <t xml:space="preserve">Панель воздуховода</t>
  </si>
  <si>
    <t xml:space="preserve">3205-5301134</t>
  </si>
  <si>
    <t xml:space="preserve">3205-0-5301134-0</t>
  </si>
  <si>
    <t xml:space="preserve">3205-5301135</t>
  </si>
  <si>
    <t xml:space="preserve">3205-0-5301135-0</t>
  </si>
  <si>
    <t xml:space="preserve">320405-04-5301136</t>
  </si>
  <si>
    <t xml:space="preserve">.320405-04-5301136</t>
  </si>
  <si>
    <t xml:space="preserve">3204-42-5301136-0</t>
  </si>
  <si>
    <t xml:space="preserve">Панель передка верхняя центральная</t>
  </si>
  <si>
    <t xml:space="preserve">320405-04-5301138</t>
  </si>
  <si>
    <t xml:space="preserve">.320405-04-5301138</t>
  </si>
  <si>
    <t xml:space="preserve">3204-42-5301138-0</t>
  </si>
  <si>
    <t xml:space="preserve">Панель передка угловая правая</t>
  </si>
  <si>
    <t xml:space="preserve">3205-5301138-10</t>
  </si>
  <si>
    <t xml:space="preserve">3205-0-5301138-10</t>
  </si>
  <si>
    <t xml:space="preserve">Панель ветрового окна нижняя наружная  </t>
  </si>
  <si>
    <t xml:space="preserve">320405-04-5301140</t>
  </si>
  <si>
    <t xml:space="preserve">.320405-04-5301140</t>
  </si>
  <si>
    <t xml:space="preserve">3204-42-5301140-0</t>
  </si>
  <si>
    <t xml:space="preserve">Панель передка вертикальная правая</t>
  </si>
  <si>
    <t xml:space="preserve">3205-5301140</t>
  </si>
  <si>
    <t xml:space="preserve">3205-0-5301140-0</t>
  </si>
  <si>
    <t xml:space="preserve">Панель ветрового окна наружная правая  </t>
  </si>
  <si>
    <t xml:space="preserve">3205-5301141</t>
  </si>
  <si>
    <t xml:space="preserve">3205-0-5301141-0</t>
  </si>
  <si>
    <t xml:space="preserve">Панель ветрового окна наружная левая  </t>
  </si>
  <si>
    <t xml:space="preserve">32053-5301144</t>
  </si>
  <si>
    <t xml:space="preserve">Панель ветрового окна центральная внутренняя  </t>
  </si>
  <si>
    <t xml:space="preserve">3205-5301144</t>
  </si>
  <si>
    <t xml:space="preserve">3205-0-5301144-0</t>
  </si>
  <si>
    <t xml:space="preserve">3205-5301146-10</t>
  </si>
  <si>
    <t xml:space="preserve">3205-0-5301146-10</t>
  </si>
  <si>
    <t xml:space="preserve">Панель передка угловая внутренняя  </t>
  </si>
  <si>
    <t xml:space="preserve">32053-210-5301146-10</t>
  </si>
  <si>
    <t xml:space="preserve">.32053-210-5301146-10</t>
  </si>
  <si>
    <t xml:space="preserve">3205-17-5301146-10</t>
  </si>
  <si>
    <t xml:space="preserve">3205-5301150</t>
  </si>
  <si>
    <t xml:space="preserve">3205-0-5301150-0</t>
  </si>
  <si>
    <t xml:space="preserve">Панель ветрового окна боковая внутренняя правая  </t>
  </si>
  <si>
    <t xml:space="preserve">3205-5301151</t>
  </si>
  <si>
    <t xml:space="preserve">3205-0-5301151-0</t>
  </si>
  <si>
    <t xml:space="preserve">Панель ветрового окна боковая внутренняя левая  </t>
  </si>
  <si>
    <t xml:space="preserve">32053-5301156</t>
  </si>
  <si>
    <t xml:space="preserve">Панель передка нижняя внутренняя  </t>
  </si>
  <si>
    <t xml:space="preserve">3205-5301156</t>
  </si>
  <si>
    <t xml:space="preserve">3205-0-5301156-0</t>
  </si>
  <si>
    <t xml:space="preserve">32053-5301157</t>
  </si>
  <si>
    <t xml:space="preserve">320402-03-5301182</t>
  </si>
  <si>
    <t xml:space="preserve">.320402-03-5301182</t>
  </si>
  <si>
    <t xml:space="preserve">3204-12-5301182-0</t>
  </si>
  <si>
    <t xml:space="preserve">320402-03-5301183</t>
  </si>
  <si>
    <t xml:space="preserve">.320402-03-5301183</t>
  </si>
  <si>
    <t xml:space="preserve">3204-12-5301183-0</t>
  </si>
  <si>
    <t xml:space="preserve">320405-04-5301194</t>
  </si>
  <si>
    <t xml:space="preserve">.320405-04-5301194</t>
  </si>
  <si>
    <t xml:space="preserve">3204-42-5301194-0</t>
  </si>
  <si>
    <t xml:space="preserve">Панель рабочего места водителя верхняя</t>
  </si>
  <si>
    <t xml:space="preserve">320405-04-5301200</t>
  </si>
  <si>
    <t xml:space="preserve">.320405-04-5301200</t>
  </si>
  <si>
    <t xml:space="preserve">3204-42-5301200-0</t>
  </si>
  <si>
    <t xml:space="preserve">Панель мотоотсека верхняя</t>
  </si>
  <si>
    <t xml:space="preserve">320412-05-110-001-5301222</t>
  </si>
  <si>
    <t xml:space="preserve">.320412-05-110-001-5301222</t>
  </si>
  <si>
    <t xml:space="preserve">3204-26-5301222-0</t>
  </si>
  <si>
    <t xml:space="preserve">Держатель гайки</t>
  </si>
  <si>
    <t xml:space="preserve">320412-05-110-001-5301224</t>
  </si>
  <si>
    <t xml:space="preserve">.320412-05-110-001-5301224</t>
  </si>
  <si>
    <t xml:space="preserve">3204-26-5301224-0</t>
  </si>
  <si>
    <t xml:space="preserve">320402-03-5301304</t>
  </si>
  <si>
    <t xml:space="preserve">.320402-03-5301304</t>
  </si>
  <si>
    <t xml:space="preserve">3204-12-5301304-0</t>
  </si>
  <si>
    <t xml:space="preserve">Панель передняя  </t>
  </si>
  <si>
    <t xml:space="preserve">320402-03-5301312</t>
  </si>
  <si>
    <t xml:space="preserve">.320402-03-5301312</t>
  </si>
  <si>
    <t xml:space="preserve">3204-12-5301312-0</t>
  </si>
  <si>
    <t xml:space="preserve">Панель  </t>
  </si>
  <si>
    <t xml:space="preserve">320402-03-5301320</t>
  </si>
  <si>
    <t xml:space="preserve">.320402-03-5301320</t>
  </si>
  <si>
    <t xml:space="preserve">3204-12-5301320-0</t>
  </si>
  <si>
    <t xml:space="preserve">320402-03-5302012-10</t>
  </si>
  <si>
    <t xml:space="preserve">.320402-03-5302012-10</t>
  </si>
  <si>
    <t xml:space="preserve">3204-12-5302012-10</t>
  </si>
  <si>
    <t xml:space="preserve">Панель стойки передка правая  </t>
  </si>
  <si>
    <t xml:space="preserve">320412-03-5302012</t>
  </si>
  <si>
    <t xml:space="preserve">.320412-03-5302012</t>
  </si>
  <si>
    <t xml:space="preserve">3204-11-5302012-0</t>
  </si>
  <si>
    <t xml:space="preserve">320412-05-110-001-5302012</t>
  </si>
  <si>
    <t xml:space="preserve">.320412-05-110-001-5302012</t>
  </si>
  <si>
    <t xml:space="preserve">3204-26-5302012-0</t>
  </si>
  <si>
    <t xml:space="preserve">320402-03-5302013-10</t>
  </si>
  <si>
    <t xml:space="preserve">.320402-03-5302013-10</t>
  </si>
  <si>
    <t xml:space="preserve">3204-12-5302013-10</t>
  </si>
  <si>
    <t xml:space="preserve">Панель стойки передка левая  </t>
  </si>
  <si>
    <t xml:space="preserve">320412-03-5302013</t>
  </si>
  <si>
    <t xml:space="preserve">.320412-03-5302013</t>
  </si>
  <si>
    <t xml:space="preserve">3204-11-5302013-0</t>
  </si>
  <si>
    <t xml:space="preserve">320412-05-110-001-5302013</t>
  </si>
  <si>
    <t xml:space="preserve">.320412-05-110-001-5302013</t>
  </si>
  <si>
    <t xml:space="preserve">3204-26-5302013-0</t>
  </si>
  <si>
    <t xml:space="preserve">320405-04-5302060</t>
  </si>
  <si>
    <t xml:space="preserve">.320405-04-5302060</t>
  </si>
  <si>
    <t xml:space="preserve">3204-42-5302060-0</t>
  </si>
  <si>
    <t xml:space="preserve">Заглушка щитка переднего</t>
  </si>
  <si>
    <t xml:space="preserve">320405-04-5303038</t>
  </si>
  <si>
    <t xml:space="preserve">.320405-04-5303038</t>
  </si>
  <si>
    <t xml:space="preserve">3204-42-5303038-0</t>
  </si>
  <si>
    <t xml:space="preserve">Ось петли вещевого ящика</t>
  </si>
  <si>
    <t xml:space="preserve">32053-210-01-5304010</t>
  </si>
  <si>
    <t xml:space="preserve">.32053-210-01-5304010</t>
  </si>
  <si>
    <t xml:space="preserve">3205-24-5304010-0</t>
  </si>
  <si>
    <t xml:space="preserve">Решетка передка верхняя правая</t>
  </si>
  <si>
    <t xml:space="preserve">3205-5304012-01</t>
  </si>
  <si>
    <t xml:space="preserve">3205-0-5304012-1</t>
  </si>
  <si>
    <t xml:space="preserve">Решетка  </t>
  </si>
  <si>
    <t xml:space="preserve">3205-5304020 </t>
  </si>
  <si>
    <t xml:space="preserve">3205-5304020</t>
  </si>
  <si>
    <t xml:space="preserve">3205-0-5304020-0</t>
  </si>
  <si>
    <t xml:space="preserve">Решетка передка правая  </t>
  </si>
  <si>
    <t xml:space="preserve">3205-5304021 </t>
  </si>
  <si>
    <t xml:space="preserve">3205-5304021</t>
  </si>
  <si>
    <t xml:space="preserve">3205-0-5304021-0</t>
  </si>
  <si>
    <t xml:space="preserve">Решетка передка левая  </t>
  </si>
  <si>
    <t xml:space="preserve">3203-01-5305018</t>
  </si>
  <si>
    <t xml:space="preserve">Рейсоуказатель</t>
  </si>
  <si>
    <t xml:space="preserve">320405-04-5305020</t>
  </si>
  <si>
    <t xml:space="preserve">.320405-04-5305020</t>
  </si>
  <si>
    <t xml:space="preserve">3204-42-5305020-0</t>
  </si>
  <si>
    <t xml:space="preserve">320405-04-5305024-01</t>
  </si>
  <si>
    <t xml:space="preserve">.320405-04-5305024-01</t>
  </si>
  <si>
    <t xml:space="preserve">3204-42-5305024-1</t>
  </si>
  <si>
    <t xml:space="preserve">Крышка переднего рейсоуказателя</t>
  </si>
  <si>
    <t xml:space="preserve">320402-03-5305082</t>
  </si>
  <si>
    <t xml:space="preserve">.320402-03-5305082</t>
  </si>
  <si>
    <t xml:space="preserve">3204-12-5305082-0</t>
  </si>
  <si>
    <t xml:space="preserve">Профиль правый</t>
  </si>
  <si>
    <t xml:space="preserve">320412-03-5305086</t>
  </si>
  <si>
    <t xml:space="preserve">.320412-03-5305086</t>
  </si>
  <si>
    <t xml:space="preserve">3204-11-5305086-0</t>
  </si>
  <si>
    <t xml:space="preserve">3203-5312049</t>
  </si>
  <si>
    <t xml:space="preserve">3203-0-5312049-0</t>
  </si>
  <si>
    <t xml:space="preserve">Лист термошумоизоляции мотоотсека левый</t>
  </si>
  <si>
    <t xml:space="preserve">320402-03-5312102</t>
  </si>
  <si>
    <t xml:space="preserve">.320402-03-5312102</t>
  </si>
  <si>
    <t xml:space="preserve">3204-12-5312102-0</t>
  </si>
  <si>
    <t xml:space="preserve">Лист термошумоизоляции мотоотсека №1</t>
  </si>
  <si>
    <t xml:space="preserve">320402-03-5312106</t>
  </si>
  <si>
    <t xml:space="preserve">.320402-03-5312106</t>
  </si>
  <si>
    <t xml:space="preserve">3204-12-5312106-0</t>
  </si>
  <si>
    <t xml:space="preserve">Лист термошумоизоляции мотоотсека №3</t>
  </si>
  <si>
    <t xml:space="preserve">320402-03-5312132</t>
  </si>
  <si>
    <t xml:space="preserve">.320402-03-5312132</t>
  </si>
  <si>
    <t xml:space="preserve">3204-12-5312132-0</t>
  </si>
  <si>
    <t xml:space="preserve">Лист термошумоизоляции мотоотсека №11</t>
  </si>
  <si>
    <t xml:space="preserve">320405-04-5312250</t>
  </si>
  <si>
    <t xml:space="preserve">.320405-04-5312250</t>
  </si>
  <si>
    <t xml:space="preserve">3204-42-5312250-0</t>
  </si>
  <si>
    <t xml:space="preserve">Крышка расширительного бачка</t>
  </si>
  <si>
    <t xml:space="preserve">3205-5313010</t>
  </si>
  <si>
    <t xml:space="preserve">3205-0-5313010-0</t>
  </si>
  <si>
    <t xml:space="preserve">Крышка моторного люка  (оц)</t>
  </si>
  <si>
    <t xml:space="preserve">32053-210-01-5313010</t>
  </si>
  <si>
    <t xml:space="preserve">.32053-210-01-5313010</t>
  </si>
  <si>
    <t xml:space="preserve">3205-24-5313010-0</t>
  </si>
  <si>
    <t xml:space="preserve">Крышка моторного люка  </t>
  </si>
  <si>
    <t xml:space="preserve">3205-5313012</t>
  </si>
  <si>
    <t xml:space="preserve">3205-0-5313012-0</t>
  </si>
  <si>
    <t xml:space="preserve">Панель крышки моторного люка наружная  (оц)</t>
  </si>
  <si>
    <t xml:space="preserve">3205-5313022</t>
  </si>
  <si>
    <t xml:space="preserve">3205-0-5313022-0</t>
  </si>
  <si>
    <t xml:space="preserve">Кронштейн крепления упора на люке  </t>
  </si>
  <si>
    <t xml:space="preserve">3205-5313024</t>
  </si>
  <si>
    <t xml:space="preserve">3205-0-5313024-0</t>
  </si>
  <si>
    <t xml:space="preserve">Кронштейн крепления упора на кузове  </t>
  </si>
  <si>
    <t xml:space="preserve">3205-5313026-10</t>
  </si>
  <si>
    <t xml:space="preserve">3205-0-5313026-10</t>
  </si>
  <si>
    <t xml:space="preserve">Упор замка моторного люка  </t>
  </si>
  <si>
    <t xml:space="preserve">3205-5313044</t>
  </si>
  <si>
    <t xml:space="preserve">3205-0-5313044-0</t>
  </si>
  <si>
    <t xml:space="preserve">Решетка моторного люка  </t>
  </si>
  <si>
    <t xml:space="preserve">320412-05-110-001-5313070</t>
  </si>
  <si>
    <t xml:space="preserve">.320412-05-110-001-5313070</t>
  </si>
  <si>
    <t xml:space="preserve">3204-26-5313070-0</t>
  </si>
  <si>
    <t xml:space="preserve">Механизм рычажный переднего люка прав.</t>
  </si>
  <si>
    <t xml:space="preserve">320412-05-110-001-5313071</t>
  </si>
  <si>
    <t xml:space="preserve">.320412-05-110-001-5313071</t>
  </si>
  <si>
    <t xml:space="preserve">3204-26-5313071-0</t>
  </si>
  <si>
    <t xml:space="preserve">Механизм рычажный переднего люка лев.</t>
  </si>
  <si>
    <t xml:space="preserve">32053-5313090</t>
  </si>
  <si>
    <t xml:space="preserve">3205-30-5313090-0</t>
  </si>
  <si>
    <t xml:space="preserve">Петля крышки люка  правая</t>
  </si>
  <si>
    <t xml:space="preserve">3203-5313090</t>
  </si>
  <si>
    <t xml:space="preserve">3203-0-5313090-0</t>
  </si>
  <si>
    <t xml:space="preserve">Упор замка бокового моторного люка правый</t>
  </si>
  <si>
    <t xml:space="preserve">320412-05-110-001-5313090</t>
  </si>
  <si>
    <t xml:space="preserve">.320412-05-110-001-5313090</t>
  </si>
  <si>
    <t xml:space="preserve">3204-26-5313090-0</t>
  </si>
  <si>
    <t xml:space="preserve">Кронштейн крепления пружины газовой правый</t>
  </si>
  <si>
    <t xml:space="preserve">32053-5313091</t>
  </si>
  <si>
    <t xml:space="preserve">3205-30-5313091-0</t>
  </si>
  <si>
    <t xml:space="preserve">Петля крышки люка  левая</t>
  </si>
  <si>
    <t xml:space="preserve">3203-5313091</t>
  </si>
  <si>
    <t xml:space="preserve">3203-0-5313091-0</t>
  </si>
  <si>
    <t xml:space="preserve">Упор замка бокового моторного люка левый</t>
  </si>
  <si>
    <t xml:space="preserve">320412-05-110-001-5313091</t>
  </si>
  <si>
    <t xml:space="preserve">.320412-05-110-001-5313091</t>
  </si>
  <si>
    <t xml:space="preserve">3204-26-5313091-0</t>
  </si>
  <si>
    <t xml:space="preserve">Кронштейн крепления пружины газовой</t>
  </si>
  <si>
    <t xml:space="preserve">3203-5313120</t>
  </si>
  <si>
    <t xml:space="preserve">3203-0-5313120-0</t>
  </si>
  <si>
    <t xml:space="preserve">Кронштейн крепления пер.люка</t>
  </si>
  <si>
    <t xml:space="preserve">320412-05-110-001-5313120</t>
  </si>
  <si>
    <t xml:space="preserve">.320412-05-110-001-5313120</t>
  </si>
  <si>
    <t xml:space="preserve">3204-26-5313120-0</t>
  </si>
  <si>
    <t xml:space="preserve">Кронштейн крепления переднего люка</t>
  </si>
  <si>
    <t xml:space="preserve">3203-5313124-20</t>
  </si>
  <si>
    <t xml:space="preserve">3203-0-5313124-20</t>
  </si>
  <si>
    <t xml:space="preserve">3203-5313130-20</t>
  </si>
  <si>
    <t xml:space="preserve">3203-0-5313130-20</t>
  </si>
  <si>
    <t xml:space="preserve">Механизм рычажный пер.люка левый</t>
  </si>
  <si>
    <t xml:space="preserve">3203-5313131-20</t>
  </si>
  <si>
    <t xml:space="preserve">3203-0-5313131-20</t>
  </si>
  <si>
    <t xml:space="preserve">Механизм рычажный пер.люка правый</t>
  </si>
  <si>
    <t xml:space="preserve">320402-03-5313204</t>
  </si>
  <si>
    <t xml:space="preserve">.320402-03-5313204</t>
  </si>
  <si>
    <t xml:space="preserve">3204-12-5313204-0</t>
  </si>
  <si>
    <t xml:space="preserve">320405-04-5325004</t>
  </si>
  <si>
    <t xml:space="preserve">.320405-04-5325004</t>
  </si>
  <si>
    <t xml:space="preserve">3204-42-5325004-0</t>
  </si>
  <si>
    <t xml:space="preserve">320440-04-5325014</t>
  </si>
  <si>
    <t xml:space="preserve">.320440-04-5325014</t>
  </si>
  <si>
    <t xml:space="preserve">3204-44-5325014-0</t>
  </si>
  <si>
    <t xml:space="preserve">Карман крышки капота</t>
  </si>
  <si>
    <t xml:space="preserve">320440-04-5325016</t>
  </si>
  <si>
    <t xml:space="preserve">.320440-04-5325016</t>
  </si>
  <si>
    <t xml:space="preserve">3204-44-5325016-0</t>
  </si>
  <si>
    <t xml:space="preserve">3205-5325020</t>
  </si>
  <si>
    <t xml:space="preserve">3205-0-5325020-0</t>
  </si>
  <si>
    <t xml:space="preserve">Панель крепления щитка приборов обитая  </t>
  </si>
  <si>
    <t xml:space="preserve">3205-5325020-20 </t>
  </si>
  <si>
    <t xml:space="preserve">3205-5325020-20</t>
  </si>
  <si>
    <t xml:space="preserve">3205-0-5325020-20</t>
  </si>
  <si>
    <t xml:space="preserve">Панель крепления щитка приборов  (4234)</t>
  </si>
  <si>
    <t xml:space="preserve">3205-5325022-10</t>
  </si>
  <si>
    <t xml:space="preserve">3205-0-5325022-10</t>
  </si>
  <si>
    <t xml:space="preserve">Панель крепления щитка приборов</t>
  </si>
  <si>
    <t xml:space="preserve">3205-5325040-10</t>
  </si>
  <si>
    <t xml:space="preserve">3205-0-5325040-10</t>
  </si>
  <si>
    <t xml:space="preserve">Панель облицовочная правая (4234)</t>
  </si>
  <si>
    <t xml:space="preserve">3205-5325040</t>
  </si>
  <si>
    <t xml:space="preserve">3205-0-5325040-0</t>
  </si>
  <si>
    <t xml:space="preserve">320402-03-5325040</t>
  </si>
  <si>
    <t xml:space="preserve">.320402-03-5325040</t>
  </si>
  <si>
    <t xml:space="preserve">3204-12-5325040-0</t>
  </si>
  <si>
    <t xml:space="preserve">320440-04-5325040-10</t>
  </si>
  <si>
    <t xml:space="preserve">.320440-04-5325040-10</t>
  </si>
  <si>
    <t xml:space="preserve">3204-44-5325040-10</t>
  </si>
  <si>
    <t xml:space="preserve">Панель крышки капота (ПАЗ 32014) 320412-05-110-001-8402320</t>
  </si>
  <si>
    <t xml:space="preserve">320402-03-5325042</t>
  </si>
  <si>
    <t xml:space="preserve">.320402-03-5325042</t>
  </si>
  <si>
    <t xml:space="preserve">3204-12-5325042-0</t>
  </si>
  <si>
    <t xml:space="preserve">320440-04-5325048-10</t>
  </si>
  <si>
    <t xml:space="preserve">.320440-04-5325048-10</t>
  </si>
  <si>
    <t xml:space="preserve">3204-44-5325048-10</t>
  </si>
  <si>
    <t xml:space="preserve">Кожух рычага КПП (ПАЗ 32014)</t>
  </si>
  <si>
    <t xml:space="preserve">320440-04-5325048</t>
  </si>
  <si>
    <t xml:space="preserve">.320440-04-5325048</t>
  </si>
  <si>
    <t xml:space="preserve">3204-44-5325048-0</t>
  </si>
  <si>
    <t xml:space="preserve">Кожух рычага КПП</t>
  </si>
  <si>
    <t xml:space="preserve">32053-5325050</t>
  </si>
  <si>
    <t xml:space="preserve">3205-30-5325050-0</t>
  </si>
  <si>
    <t xml:space="preserve">Накладка приборов левая</t>
  </si>
  <si>
    <t xml:space="preserve">3205-5325052</t>
  </si>
  <si>
    <t xml:space="preserve">3205-0-5325052-0</t>
  </si>
  <si>
    <t xml:space="preserve">32053-5325052-10</t>
  </si>
  <si>
    <t xml:space="preserve">3205-30-5325052-10</t>
  </si>
  <si>
    <t xml:space="preserve">Накладка приборов правая</t>
  </si>
  <si>
    <t xml:space="preserve">3205-5325054</t>
  </si>
  <si>
    <t xml:space="preserve">3205-0-5325054-0</t>
  </si>
  <si>
    <t xml:space="preserve">3205-5325056-чер</t>
  </si>
  <si>
    <t xml:space="preserve">профиль облицовочный (чер)</t>
  </si>
  <si>
    <t xml:space="preserve">3205-5325056</t>
  </si>
  <si>
    <t xml:space="preserve">3205-0-5325056-0</t>
  </si>
  <si>
    <t xml:space="preserve">320440-04-5325060</t>
  </si>
  <si>
    <t xml:space="preserve">.320440-04-5325060</t>
  </si>
  <si>
    <t xml:space="preserve">3204-44-5325060-0</t>
  </si>
  <si>
    <t xml:space="preserve">Кожух отсека двигателя (ПАЗ 32014)</t>
  </si>
  <si>
    <t xml:space="preserve">3205-5325062</t>
  </si>
  <si>
    <t xml:space="preserve">3205-0-5325062-0</t>
  </si>
  <si>
    <t xml:space="preserve">320440-04-5325068</t>
  </si>
  <si>
    <t xml:space="preserve">.320440-04-5325068</t>
  </si>
  <si>
    <t xml:space="preserve">3204-44-5325068-0</t>
  </si>
  <si>
    <t xml:space="preserve">Панель нижняя левая</t>
  </si>
  <si>
    <t xml:space="preserve">320440-04-5325080</t>
  </si>
  <si>
    <t xml:space="preserve">.320440-04-5325080</t>
  </si>
  <si>
    <t xml:space="preserve">3204-44-5325080-0</t>
  </si>
  <si>
    <t xml:space="preserve">Панель правая (ПАЗ 32014)</t>
  </si>
  <si>
    <t xml:space="preserve">320405-04-5325150</t>
  </si>
  <si>
    <t xml:space="preserve">.320405-04-5325150</t>
  </si>
  <si>
    <t xml:space="preserve">3204-42-5325150-0</t>
  </si>
  <si>
    <t xml:space="preserve">Основание панели приборов</t>
  </si>
  <si>
    <t xml:space="preserve">320405-04-5325269</t>
  </si>
  <si>
    <t xml:space="preserve">.320405-04-5325269</t>
  </si>
  <si>
    <t xml:space="preserve">3204-42-5325269-0</t>
  </si>
  <si>
    <t xml:space="preserve">Облицовка комбинации приборов</t>
  </si>
  <si>
    <t xml:space="preserve">320405-04-5325272-10</t>
  </si>
  <si>
    <t xml:space="preserve">.320405-04-5325272-10</t>
  </si>
  <si>
    <t xml:space="preserve">3204-42-5325272-10</t>
  </si>
  <si>
    <t xml:space="preserve">Вставка облицовки правая</t>
  </si>
  <si>
    <t xml:space="preserve">320405-04-5325272</t>
  </si>
  <si>
    <t xml:space="preserve">.320405-04-5325272</t>
  </si>
  <si>
    <t xml:space="preserve">3204-42-5325272-0</t>
  </si>
  <si>
    <t xml:space="preserve">320405-04-5325275</t>
  </si>
  <si>
    <t xml:space="preserve">.320405-04-5325275</t>
  </si>
  <si>
    <t xml:space="preserve">3204-42-5325275-0</t>
  </si>
  <si>
    <t xml:space="preserve">Вставка облицовки левая</t>
  </si>
  <si>
    <t xml:space="preserve">320405-04-5325700</t>
  </si>
  <si>
    <t xml:space="preserve">.320405-04-5325700</t>
  </si>
  <si>
    <t xml:space="preserve">3204-42-5325700-0</t>
  </si>
  <si>
    <t xml:space="preserve">320405-04-5326010</t>
  </si>
  <si>
    <t xml:space="preserve">.320405-04-5326010</t>
  </si>
  <si>
    <t xml:space="preserve">3204-42-5326010-0</t>
  </si>
  <si>
    <t xml:space="preserve">Капот внутренний</t>
  </si>
  <si>
    <t xml:space="preserve">320405-04-5326031</t>
  </si>
  <si>
    <t xml:space="preserve">.320405-04-5326031</t>
  </si>
  <si>
    <t xml:space="preserve">3204-42-5326031-0</t>
  </si>
  <si>
    <t xml:space="preserve">Основание капота</t>
  </si>
  <si>
    <t xml:space="preserve">320405-04-5326090</t>
  </si>
  <si>
    <t xml:space="preserve">.320405-04-5326090</t>
  </si>
  <si>
    <t xml:space="preserve">3204-42-5326090-0</t>
  </si>
  <si>
    <t xml:space="preserve">Петля внутреннего капота</t>
  </si>
  <si>
    <t xml:space="preserve">320405-04-5326112</t>
  </si>
  <si>
    <t xml:space="preserve">.320405-04-5326112</t>
  </si>
  <si>
    <t xml:space="preserve">3204-42-5326112-0</t>
  </si>
  <si>
    <t xml:space="preserve">Фиксатор замка капота</t>
  </si>
  <si>
    <t xml:space="preserve">320540-02-5400010-20</t>
  </si>
  <si>
    <t xml:space="preserve">Боковина правая</t>
  </si>
  <si>
    <t xml:space="preserve">320540-04-310-5400010</t>
  </si>
  <si>
    <t xml:space="preserve">320530-02-5400010-20</t>
  </si>
  <si>
    <t xml:space="preserve">320530-04-310-5400010</t>
  </si>
  <si>
    <t xml:space="preserve">320530-04-310-5400010-20</t>
  </si>
  <si>
    <t xml:space="preserve">320530-04-310-540001-20</t>
  </si>
  <si>
    <t xml:space="preserve">Боковина левая</t>
  </si>
  <si>
    <t xml:space="preserve">320405-04-5400010</t>
  </si>
  <si>
    <t xml:space="preserve">.320405-04-5400010</t>
  </si>
  <si>
    <t xml:space="preserve">3204-42-5400010-0</t>
  </si>
  <si>
    <t xml:space="preserve">320530-02-5400011</t>
  </si>
  <si>
    <t xml:space="preserve">320405-04-5400011</t>
  </si>
  <si>
    <t xml:space="preserve">.320405-04-5400011</t>
  </si>
  <si>
    <t xml:space="preserve">3204-42-5400011-0</t>
  </si>
  <si>
    <t xml:space="preserve">320402-03-5400011</t>
  </si>
  <si>
    <t xml:space="preserve">.320402-03-5400011</t>
  </si>
  <si>
    <t xml:space="preserve">3204-12-5400011-0</t>
  </si>
  <si>
    <t xml:space="preserve">3205-5401018-20</t>
  </si>
  <si>
    <t xml:space="preserve">3205-0-5401018-20</t>
  </si>
  <si>
    <t xml:space="preserve">Пояс проема пассажирской двери верхний  </t>
  </si>
  <si>
    <t xml:space="preserve">320402-03-5401020</t>
  </si>
  <si>
    <t xml:space="preserve">.320402-03-5401020</t>
  </si>
  <si>
    <t xml:space="preserve">3204-12-5401020-0</t>
  </si>
  <si>
    <t xml:space="preserve">Пояс нижний</t>
  </si>
  <si>
    <t xml:space="preserve">320402-03-5401022</t>
  </si>
  <si>
    <t xml:space="preserve">.320402-03-5401022</t>
  </si>
  <si>
    <t xml:space="preserve">3204-12-5401022-0</t>
  </si>
  <si>
    <t xml:space="preserve">Пояс нижний правый </t>
  </si>
  <si>
    <t xml:space="preserve">320402-03-5401023</t>
  </si>
  <si>
    <t xml:space="preserve">.320402-03-5401023</t>
  </si>
  <si>
    <t xml:space="preserve">3204-12-5401023-0</t>
  </si>
  <si>
    <t xml:space="preserve">Пояс нижний левый</t>
  </si>
  <si>
    <t xml:space="preserve">320402-03-5401024</t>
  </si>
  <si>
    <t xml:space="preserve">.320402-03-5401024</t>
  </si>
  <si>
    <t xml:space="preserve">3204-12-5401024-0</t>
  </si>
  <si>
    <t xml:space="preserve">Пояс нижний  </t>
  </si>
  <si>
    <t xml:space="preserve">320402-03-5401028</t>
  </si>
  <si>
    <t xml:space="preserve">.320402-03-5401028</t>
  </si>
  <si>
    <t xml:space="preserve">3204-12-5401028-0</t>
  </si>
  <si>
    <t xml:space="preserve">320402-03-5401029</t>
  </si>
  <si>
    <t xml:space="preserve">.320402-03-5401029</t>
  </si>
  <si>
    <t xml:space="preserve">3204-12-5401029-0</t>
  </si>
  <si>
    <t xml:space="preserve">320402-03-5401031</t>
  </si>
  <si>
    <t xml:space="preserve">.320402-03-5401031</t>
  </si>
  <si>
    <t xml:space="preserve">3204-12-5401031-0</t>
  </si>
  <si>
    <t xml:space="preserve">4234-5401032-10</t>
  </si>
  <si>
    <t xml:space="preserve">4234-0-5401032-10</t>
  </si>
  <si>
    <t xml:space="preserve">Пояс правой боковины подоконный средний левый</t>
  </si>
  <si>
    <t xml:space="preserve">4234-04-310-5401032</t>
  </si>
  <si>
    <t xml:space="preserve">Пояс правой боковины подоконный</t>
  </si>
  <si>
    <t xml:space="preserve">320402-03-5401034</t>
  </si>
  <si>
    <t xml:space="preserve">.320402-03-5401034</t>
  </si>
  <si>
    <t xml:space="preserve">3204-12-5401034-0</t>
  </si>
  <si>
    <t xml:space="preserve">Пояс средний</t>
  </si>
  <si>
    <t xml:space="preserve">320402-03-5401036</t>
  </si>
  <si>
    <t xml:space="preserve">.320402-03-5401036</t>
  </si>
  <si>
    <t xml:space="preserve">3204-12-5401036-0</t>
  </si>
  <si>
    <t xml:space="preserve">Пояс нижний задний правый</t>
  </si>
  <si>
    <t xml:space="preserve">320402-03-5401037</t>
  </si>
  <si>
    <t xml:space="preserve">.320402-03-5401037</t>
  </si>
  <si>
    <t xml:space="preserve">3204-12-5401037-0</t>
  </si>
  <si>
    <t xml:space="preserve">Пояс нижний задний левый  </t>
  </si>
  <si>
    <t xml:space="preserve">320402-03-5401039</t>
  </si>
  <si>
    <t xml:space="preserve">.320402-03-5401039</t>
  </si>
  <si>
    <t xml:space="preserve">3204-12-5401039-0</t>
  </si>
  <si>
    <t xml:space="preserve">Пояс подоконный</t>
  </si>
  <si>
    <t xml:space="preserve">3205-5401040</t>
  </si>
  <si>
    <t xml:space="preserve">3205-0-5401040-0</t>
  </si>
  <si>
    <t xml:space="preserve">Пояс левой боковины надарочный передний  </t>
  </si>
  <si>
    <t xml:space="preserve">320412-03-5401040</t>
  </si>
  <si>
    <t xml:space="preserve">.320412-03-5401040</t>
  </si>
  <si>
    <t xml:space="preserve">3204-11-5401040-0</t>
  </si>
  <si>
    <t xml:space="preserve">3205-5401042</t>
  </si>
  <si>
    <t xml:space="preserve">3205-0-5401042-0</t>
  </si>
  <si>
    <t xml:space="preserve">320402-03-5401042</t>
  </si>
  <si>
    <t xml:space="preserve">.320402-03-5401042</t>
  </si>
  <si>
    <t xml:space="preserve">3204-12-5401042-0</t>
  </si>
  <si>
    <t xml:space="preserve">320402-03-5401044-10</t>
  </si>
  <si>
    <t xml:space="preserve">.320402-03-5401044-10</t>
  </si>
  <si>
    <t xml:space="preserve">3204-12-5401044-10</t>
  </si>
  <si>
    <t xml:space="preserve">320402-03-5401048</t>
  </si>
  <si>
    <t xml:space="preserve">.320402-03-5401048</t>
  </si>
  <si>
    <t xml:space="preserve">3204-12-5401048-0</t>
  </si>
  <si>
    <t xml:space="preserve">320402-05-120-5401050</t>
  </si>
  <si>
    <t xml:space="preserve">.320402-05-120-5401050</t>
  </si>
  <si>
    <t xml:space="preserve">3204-32-5401050-0</t>
  </si>
  <si>
    <t xml:space="preserve">Пояс унифицированный (320402-03,320402-04,320412-03)</t>
  </si>
  <si>
    <t xml:space="preserve">4234-5401056</t>
  </si>
  <si>
    <t xml:space="preserve">4234-0-5401056-0</t>
  </si>
  <si>
    <t xml:space="preserve">320402-03-5401058</t>
  </si>
  <si>
    <t xml:space="preserve">.320402-03-5401058</t>
  </si>
  <si>
    <t xml:space="preserve">3204-12-5401058-0</t>
  </si>
  <si>
    <t xml:space="preserve">320402-04-5401059-10</t>
  </si>
  <si>
    <t xml:space="preserve">.320402-04-5401059-10</t>
  </si>
  <si>
    <t xml:space="preserve">3204-21-5401059-10</t>
  </si>
  <si>
    <t xml:space="preserve">320402-03-5401062</t>
  </si>
  <si>
    <t xml:space="preserve">.320402-03-5401062</t>
  </si>
  <si>
    <t xml:space="preserve">3204-12-5401062-0</t>
  </si>
  <si>
    <t xml:space="preserve">320412-03-5401067</t>
  </si>
  <si>
    <t xml:space="preserve">.320412-03-5401067</t>
  </si>
  <si>
    <t xml:space="preserve">3204-11-5401067-0</t>
  </si>
  <si>
    <t xml:space="preserve">Раскос левый</t>
  </si>
  <si>
    <t xml:space="preserve">320412-03-5401067-10</t>
  </si>
  <si>
    <t xml:space="preserve">.320412-03-5401067-10</t>
  </si>
  <si>
    <t xml:space="preserve">3204-11-5401067-10</t>
  </si>
  <si>
    <t xml:space="preserve">Раскос  </t>
  </si>
  <si>
    <t xml:space="preserve">3205-5401070</t>
  </si>
  <si>
    <t xml:space="preserve">3205-0-5401070-0</t>
  </si>
  <si>
    <t xml:space="preserve">Арка колеса  </t>
  </si>
  <si>
    <t xml:space="preserve">3205-5401072</t>
  </si>
  <si>
    <t xml:space="preserve">3205-0-5401072-0</t>
  </si>
  <si>
    <t xml:space="preserve">3205-5401074</t>
  </si>
  <si>
    <t xml:space="preserve">3205-0-5401074-0</t>
  </si>
  <si>
    <t xml:space="preserve">Усилитель арки колеса  </t>
  </si>
  <si>
    <t xml:space="preserve">320402-04-5401080</t>
  </si>
  <si>
    <t xml:space="preserve">.320402-04-5401080</t>
  </si>
  <si>
    <t xml:space="preserve">3204-21-5401080-0</t>
  </si>
  <si>
    <t xml:space="preserve">320402-03-5401080</t>
  </si>
  <si>
    <t xml:space="preserve">.320402-03-5401080</t>
  </si>
  <si>
    <t xml:space="preserve">3204-12-5401080-0</t>
  </si>
  <si>
    <t xml:space="preserve">320402-04-5401103</t>
  </si>
  <si>
    <t xml:space="preserve">.320402-04-5401103</t>
  </si>
  <si>
    <t xml:space="preserve">3204-21-5401103-0</t>
  </si>
  <si>
    <t xml:space="preserve">Стойка боковины задняя левая  </t>
  </si>
  <si>
    <t xml:space="preserve">320402-03-5401108</t>
  </si>
  <si>
    <t xml:space="preserve">.320402-03-5401108</t>
  </si>
  <si>
    <t xml:space="preserve">3204-12-5401108-0</t>
  </si>
  <si>
    <t xml:space="preserve">Усилитель ниши колеса</t>
  </si>
  <si>
    <t xml:space="preserve">320412-03-5401110</t>
  </si>
  <si>
    <t xml:space="preserve">.320412-03-5401110</t>
  </si>
  <si>
    <t xml:space="preserve">3204-11-5401110-0</t>
  </si>
  <si>
    <t xml:space="preserve">Усилитель арки колеса</t>
  </si>
  <si>
    <t xml:space="preserve">3205-5401112</t>
  </si>
  <si>
    <t xml:space="preserve">3205-0-5401112-0</t>
  </si>
  <si>
    <t xml:space="preserve">Пояс левой боковины нижний средний  </t>
  </si>
  <si>
    <t xml:space="preserve">3205-70-5401112</t>
  </si>
  <si>
    <t xml:space="preserve">3205-70-5401112-0</t>
  </si>
  <si>
    <t xml:space="preserve">320412-03-5401116</t>
  </si>
  <si>
    <t xml:space="preserve">.320412-03-5401116</t>
  </si>
  <si>
    <t xml:space="preserve">3204-11-5401116-0</t>
  </si>
  <si>
    <t xml:space="preserve">Усилитель арки колеса правый</t>
  </si>
  <si>
    <t xml:space="preserve">3205-5401116</t>
  </si>
  <si>
    <t xml:space="preserve">3205-0-5401116-0</t>
  </si>
  <si>
    <t xml:space="preserve">Пояс правой боковины нижний средний  </t>
  </si>
  <si>
    <t xml:space="preserve">4234-5401116</t>
  </si>
  <si>
    <t xml:space="preserve">4234-0-5401116-0</t>
  </si>
  <si>
    <t xml:space="preserve">Пояс правой боковины нижний передний в сборе</t>
  </si>
  <si>
    <t xml:space="preserve">320412-03-5401117</t>
  </si>
  <si>
    <t xml:space="preserve">.320412-03-5401117</t>
  </si>
  <si>
    <t xml:space="preserve">3204-11-5401117-0</t>
  </si>
  <si>
    <t xml:space="preserve">Усилитель арки колеса левый</t>
  </si>
  <si>
    <t xml:space="preserve">320530-02-5401120</t>
  </si>
  <si>
    <t xml:space="preserve">Пояс проема задней двери нижний  </t>
  </si>
  <si>
    <t xml:space="preserve">3205-5401120-10</t>
  </si>
  <si>
    <t xml:space="preserve">3205-0-5401120-10</t>
  </si>
  <si>
    <t xml:space="preserve">3205-5401121</t>
  </si>
  <si>
    <t xml:space="preserve">3205-0-5401121-0</t>
  </si>
  <si>
    <t xml:space="preserve">4234-5401121</t>
  </si>
  <si>
    <t xml:space="preserve">4234-0-5401121-0</t>
  </si>
  <si>
    <t xml:space="preserve">Пояс левой боковины нижний задний</t>
  </si>
  <si>
    <t xml:space="preserve">3205-5401126</t>
  </si>
  <si>
    <t xml:space="preserve">3205-0-5401126-0</t>
  </si>
  <si>
    <t xml:space="preserve">Пояс проема пассажирской двери нижний  </t>
  </si>
  <si>
    <t xml:space="preserve">3203-5401128</t>
  </si>
  <si>
    <t xml:space="preserve">3203-0-5401128-0</t>
  </si>
  <si>
    <t xml:space="preserve">320402-03-5401150</t>
  </si>
  <si>
    <t xml:space="preserve">.320402-03-5401150</t>
  </si>
  <si>
    <t xml:space="preserve">3204-12-5401150-0</t>
  </si>
  <si>
    <t xml:space="preserve">Стойка передняя правая</t>
  </si>
  <si>
    <t xml:space="preserve">320402-03-5401151</t>
  </si>
  <si>
    <t xml:space="preserve">.320402-03-5401151</t>
  </si>
  <si>
    <t xml:space="preserve">3204-12-5401151-0</t>
  </si>
  <si>
    <t xml:space="preserve">Стойка передняя левая</t>
  </si>
  <si>
    <t xml:space="preserve">320412-05-110-001-5401151</t>
  </si>
  <si>
    <t xml:space="preserve">.320412-05-110-001-5401151</t>
  </si>
  <si>
    <t xml:space="preserve">3204-26-5401151-0</t>
  </si>
  <si>
    <t xml:space="preserve">3205-5401152</t>
  </si>
  <si>
    <t xml:space="preserve">Стойка левой боковины №1</t>
  </si>
  <si>
    <t xml:space="preserve">320412-05-110-001-5401152</t>
  </si>
  <si>
    <t xml:space="preserve">.320412-05-110-001-5401152</t>
  </si>
  <si>
    <t xml:space="preserve">3204-26-5401152-0</t>
  </si>
  <si>
    <t xml:space="preserve">320402-03-5401153</t>
  </si>
  <si>
    <t xml:space="preserve">.320402-03-5401153</t>
  </si>
  <si>
    <t xml:space="preserve">3204-12-5401153-0</t>
  </si>
  <si>
    <t xml:space="preserve">Стойка передняя левая  </t>
  </si>
  <si>
    <t xml:space="preserve">320402-03-5401157</t>
  </si>
  <si>
    <t xml:space="preserve">.320402-03-5401157</t>
  </si>
  <si>
    <t xml:space="preserve">3204-12-5401157-0</t>
  </si>
  <si>
    <t xml:space="preserve">320412-05-110-001-5401157</t>
  </si>
  <si>
    <t xml:space="preserve">.320412-05-110-001-5401157</t>
  </si>
  <si>
    <t xml:space="preserve">3204-26-5401157-0</t>
  </si>
  <si>
    <t xml:space="preserve">3205-5401160</t>
  </si>
  <si>
    <t xml:space="preserve">3205-0-5401160-0</t>
  </si>
  <si>
    <t xml:space="preserve">Стойка левой боковины N2  </t>
  </si>
  <si>
    <t xml:space="preserve">3203-5401161-10</t>
  </si>
  <si>
    <t xml:space="preserve">3203-0-5401161-10</t>
  </si>
  <si>
    <t xml:space="preserve">320402-03-5401168</t>
  </si>
  <si>
    <t xml:space="preserve">.320402-03-5401168</t>
  </si>
  <si>
    <t xml:space="preserve">3204-12-5401168-0</t>
  </si>
  <si>
    <t xml:space="preserve">Стойка средняя</t>
  </si>
  <si>
    <t xml:space="preserve">320402-03-5401168-10</t>
  </si>
  <si>
    <t xml:space="preserve">.320402-03-5401168-10</t>
  </si>
  <si>
    <t xml:space="preserve">3204-12-5401168-10</t>
  </si>
  <si>
    <t xml:space="preserve">320402-04-5401170-10</t>
  </si>
  <si>
    <t xml:space="preserve">.320402-04-5401170-10</t>
  </si>
  <si>
    <t xml:space="preserve">3204-21-5401170-10</t>
  </si>
  <si>
    <t xml:space="preserve">Стойка средняя  </t>
  </si>
  <si>
    <t xml:space="preserve">320412-03-5401172</t>
  </si>
  <si>
    <t xml:space="preserve">.320412-03-5401172</t>
  </si>
  <si>
    <t xml:space="preserve">3204-11-5401172-0</t>
  </si>
  <si>
    <t xml:space="preserve">3205-5401180</t>
  </si>
  <si>
    <t xml:space="preserve">3205-0-5401180-0</t>
  </si>
  <si>
    <t xml:space="preserve">Стойка левой боковины дополнительная</t>
  </si>
  <si>
    <t xml:space="preserve">320402-03-5401180</t>
  </si>
  <si>
    <t xml:space="preserve">.320402-03-5401180</t>
  </si>
  <si>
    <t xml:space="preserve">3204-12-5401180-0</t>
  </si>
  <si>
    <t xml:space="preserve">Стойка оконная  </t>
  </si>
  <si>
    <t xml:space="preserve">320402-03-5401182</t>
  </si>
  <si>
    <t xml:space="preserve">.320402-03-5401182</t>
  </si>
  <si>
    <t xml:space="preserve">3204-12-5401182-0</t>
  </si>
  <si>
    <t xml:space="preserve">320402-03-5401188</t>
  </si>
  <si>
    <t xml:space="preserve">.320402-03-5401188</t>
  </si>
  <si>
    <t xml:space="preserve">3204-12-5401188-0</t>
  </si>
  <si>
    <t xml:space="preserve">Стойка боковины нижняя  </t>
  </si>
  <si>
    <t xml:space="preserve">320402-04-5401188-10</t>
  </si>
  <si>
    <t xml:space="preserve">.320402-04-5401188-10</t>
  </si>
  <si>
    <t xml:space="preserve">3204-21-5401188-10</t>
  </si>
  <si>
    <t xml:space="preserve">320402-03-5401192</t>
  </si>
  <si>
    <t xml:space="preserve">.320402-03-5401192</t>
  </si>
  <si>
    <t xml:space="preserve">3204-12-5401192-0</t>
  </si>
  <si>
    <t xml:space="preserve">Стойка боковины  </t>
  </si>
  <si>
    <t xml:space="preserve">320530-02-5401194</t>
  </si>
  <si>
    <t xml:space="preserve">Стойка проема пассажирской двери правая  </t>
  </si>
  <si>
    <t xml:space="preserve">320402-03-5401194</t>
  </si>
  <si>
    <t xml:space="preserve">.320402-03-5401194</t>
  </si>
  <si>
    <t xml:space="preserve">3204-12-5401194-0</t>
  </si>
  <si>
    <t xml:space="preserve">320530-02-5401195</t>
  </si>
  <si>
    <t xml:space="preserve">Стойка проема пассажирской двери левая  </t>
  </si>
  <si>
    <t xml:space="preserve">320402-03-5401195-01</t>
  </si>
  <si>
    <t xml:space="preserve">.320402-03-5401195-01</t>
  </si>
  <si>
    <t xml:space="preserve">3204-12-5401195-1</t>
  </si>
  <si>
    <t xml:space="preserve">320530-02-5401196</t>
  </si>
  <si>
    <t xml:space="preserve">Стойка проема пассажирской двери</t>
  </si>
  <si>
    <t xml:space="preserve">3205-5401196</t>
  </si>
  <si>
    <t xml:space="preserve">3205-0-5401196-0</t>
  </si>
  <si>
    <t xml:space="preserve">Стойка проема пассажирской двери  </t>
  </si>
  <si>
    <t xml:space="preserve">320402-03-5401200</t>
  </si>
  <si>
    <t xml:space="preserve">.320402-03-5401200</t>
  </si>
  <si>
    <t xml:space="preserve">3204-12-5401200-0</t>
  </si>
  <si>
    <t xml:space="preserve">Стойка боковины задняя правая</t>
  </si>
  <si>
    <t xml:space="preserve">320402-03-5401201</t>
  </si>
  <si>
    <t xml:space="preserve">.320402-03-5401201</t>
  </si>
  <si>
    <t xml:space="preserve">3204-12-5401201-0</t>
  </si>
  <si>
    <t xml:space="preserve">32051-5401202</t>
  </si>
  <si>
    <t xml:space="preserve">3205-10-5401202-0</t>
  </si>
  <si>
    <t xml:space="preserve">Стойка правой боковины задняя</t>
  </si>
  <si>
    <t xml:space="preserve">320530-02-5401202</t>
  </si>
  <si>
    <t xml:space="preserve">320530-02-5401206</t>
  </si>
  <si>
    <t xml:space="preserve">Стойка правой боковины дополнительная передняя</t>
  </si>
  <si>
    <t xml:space="preserve">3205-5401206</t>
  </si>
  <si>
    <t xml:space="preserve">3205-0-5401206-0</t>
  </si>
  <si>
    <t xml:space="preserve">320402-03-5401210</t>
  </si>
  <si>
    <t xml:space="preserve">.320402-03-5401210</t>
  </si>
  <si>
    <t xml:space="preserve">3204-12-5401210-0</t>
  </si>
  <si>
    <t xml:space="preserve">Панель боковины передняя</t>
  </si>
  <si>
    <t xml:space="preserve">320412-03-5401210</t>
  </si>
  <si>
    <t xml:space="preserve">.320412-03-5401210</t>
  </si>
  <si>
    <t xml:space="preserve">3204-11-5401210-0</t>
  </si>
  <si>
    <t xml:space="preserve">320412-05-110-001-5401210</t>
  </si>
  <si>
    <t xml:space="preserve">.320412-05-110-001-5401210</t>
  </si>
  <si>
    <t xml:space="preserve">3204-26-5401210-0</t>
  </si>
  <si>
    <t xml:space="preserve">320402-03-5401212</t>
  </si>
  <si>
    <t xml:space="preserve">.320402-03-5401212</t>
  </si>
  <si>
    <t xml:space="preserve">3204-12-5401212-0</t>
  </si>
  <si>
    <t xml:space="preserve">320412-03-5401212</t>
  </si>
  <si>
    <t xml:space="preserve">.320412-03-5401212</t>
  </si>
  <si>
    <t xml:space="preserve">3204-11-5401212-0</t>
  </si>
  <si>
    <t xml:space="preserve">320402-03-5401214</t>
  </si>
  <si>
    <t xml:space="preserve">.320402-03-5401214</t>
  </si>
  <si>
    <t xml:space="preserve">3204-12-5401214-0</t>
  </si>
  <si>
    <t xml:space="preserve">Панель боковины нижняя передняя</t>
  </si>
  <si>
    <t xml:space="preserve">320412-03-5401214</t>
  </si>
  <si>
    <t xml:space="preserve">.320412-03-5401214</t>
  </si>
  <si>
    <t xml:space="preserve">3204-11-5401214-0</t>
  </si>
  <si>
    <t xml:space="preserve">320412-05-110-001-5401214</t>
  </si>
  <si>
    <t xml:space="preserve">.320412-05-110-001-5401214</t>
  </si>
  <si>
    <t xml:space="preserve">3204-26-5401214-0</t>
  </si>
  <si>
    <t xml:space="preserve">320402-03-5401216</t>
  </si>
  <si>
    <t xml:space="preserve">.320402-03-5401216</t>
  </si>
  <si>
    <t xml:space="preserve">3204-12-5401216-0</t>
  </si>
  <si>
    <t xml:space="preserve">Панель боковины нижняя средняя</t>
  </si>
  <si>
    <t xml:space="preserve">320412-03-5401216</t>
  </si>
  <si>
    <t xml:space="preserve">.320412-03-5401216</t>
  </si>
  <si>
    <t xml:space="preserve">3204-11-5401216-0</t>
  </si>
  <si>
    <t xml:space="preserve">320402-05-5401216</t>
  </si>
  <si>
    <t xml:space="preserve">.320402-05-5401216</t>
  </si>
  <si>
    <t xml:space="preserve">3204-13-5401216-0</t>
  </si>
  <si>
    <t xml:space="preserve">320412-05-210-001-5401216</t>
  </si>
  <si>
    <t xml:space="preserve">.320412-05-210-001-5401216</t>
  </si>
  <si>
    <t xml:space="preserve">3204-33-5401216-0</t>
  </si>
  <si>
    <t xml:space="preserve">320302-11-5401217</t>
  </si>
  <si>
    <t xml:space="preserve">.320302-11-5401217</t>
  </si>
  <si>
    <t xml:space="preserve">3203-13-5401217-0</t>
  </si>
  <si>
    <t xml:space="preserve">Панель боковины нижняя средняя (ПАЗ 320302-11 ГАЗ)</t>
  </si>
  <si>
    <t xml:space="preserve">320302-02-001-5401217</t>
  </si>
  <si>
    <t xml:space="preserve">.320302-02-001-5401217</t>
  </si>
  <si>
    <t xml:space="preserve">3203-17-5401217-0</t>
  </si>
  <si>
    <t xml:space="preserve">Панель боковая нижняя средняя</t>
  </si>
  <si>
    <t xml:space="preserve">320412-05-210-001-5401217</t>
  </si>
  <si>
    <t xml:space="preserve">.320412-05-210-001-5401217</t>
  </si>
  <si>
    <t xml:space="preserve">3204-33-5401217-0</t>
  </si>
  <si>
    <t xml:space="preserve">320412-05-310-001-5401217</t>
  </si>
  <si>
    <t xml:space="preserve">.320412-05-310-001-5401217</t>
  </si>
  <si>
    <t xml:space="preserve">3204-34-5401217-0</t>
  </si>
  <si>
    <t xml:space="preserve">320402-03-5401220</t>
  </si>
  <si>
    <t xml:space="preserve">.320402-03-5401220</t>
  </si>
  <si>
    <t xml:space="preserve">3204-12-5401220-0</t>
  </si>
  <si>
    <t xml:space="preserve">Панель боковая нижняя арочная задняя</t>
  </si>
  <si>
    <t xml:space="preserve">320412-03-5401220</t>
  </si>
  <si>
    <t xml:space="preserve">.320412-03-5401220</t>
  </si>
  <si>
    <t xml:space="preserve">3204-11-5401220-0</t>
  </si>
  <si>
    <t xml:space="preserve">320414-05-110-5401220</t>
  </si>
  <si>
    <t xml:space="preserve">.320414-05-110-5401220</t>
  </si>
  <si>
    <t xml:space="preserve">3204-28-5401220-0</t>
  </si>
  <si>
    <t xml:space="preserve">Панель боковины нижняя арочная задняя</t>
  </si>
  <si>
    <t xml:space="preserve">320412-05-110-001-5401220</t>
  </si>
  <si>
    <t xml:space="preserve">.320412-05-110-001-5401220</t>
  </si>
  <si>
    <t xml:space="preserve">3204-26-5401220-0</t>
  </si>
  <si>
    <t xml:space="preserve">320302-11-5401222</t>
  </si>
  <si>
    <t xml:space="preserve">.320302-11-5401222</t>
  </si>
  <si>
    <t xml:space="preserve">3203-13-5401222-0</t>
  </si>
  <si>
    <t xml:space="preserve">Панель нижняя задняя левая</t>
  </si>
  <si>
    <t xml:space="preserve">320302-08-5401222</t>
  </si>
  <si>
    <t xml:space="preserve">.320302-08-5401222</t>
  </si>
  <si>
    <t xml:space="preserve">3203-12-5401222-0</t>
  </si>
  <si>
    <t xml:space="preserve">320402-03-5401222</t>
  </si>
  <si>
    <t xml:space="preserve">.320402-03-5401222</t>
  </si>
  <si>
    <t xml:space="preserve">3204-12-5401222-0</t>
  </si>
  <si>
    <t xml:space="preserve">320412-03-5401222</t>
  </si>
  <si>
    <t xml:space="preserve">.320412-03-5401222</t>
  </si>
  <si>
    <t xml:space="preserve">3204-11-5401222-0</t>
  </si>
  <si>
    <t xml:space="preserve">320414-05-110-5401222</t>
  </si>
  <si>
    <t xml:space="preserve">.320414-05-110-5401222</t>
  </si>
  <si>
    <t xml:space="preserve">3204-28-5401222-0</t>
  </si>
  <si>
    <t xml:space="preserve">320412-05-110-001-5401222</t>
  </si>
  <si>
    <t xml:space="preserve">.320412-05-110-001-5401222</t>
  </si>
  <si>
    <t xml:space="preserve">3204-26-5401222-0</t>
  </si>
  <si>
    <t xml:space="preserve">320302-08-5401222-20</t>
  </si>
  <si>
    <t xml:space="preserve">.320302-08-5401222-20</t>
  </si>
  <si>
    <t xml:space="preserve">3203-12-5401222-20</t>
  </si>
  <si>
    <t xml:space="preserve">3203-01-5401224</t>
  </si>
  <si>
    <t xml:space="preserve">3203-1-5401224-0</t>
  </si>
  <si>
    <t xml:space="preserve">Панель передняя левая</t>
  </si>
  <si>
    <t xml:space="preserve">320412-03-5401225</t>
  </si>
  <si>
    <t xml:space="preserve">.320412-03-5401225</t>
  </si>
  <si>
    <t xml:space="preserve">3204-11-5401225-0</t>
  </si>
  <si>
    <t xml:space="preserve">320412-03-5401226</t>
  </si>
  <si>
    <t xml:space="preserve">.320412-03-5401226</t>
  </si>
  <si>
    <t xml:space="preserve">3204-11-5401226-0</t>
  </si>
  <si>
    <t xml:space="preserve">320302-08-5401226</t>
  </si>
  <si>
    <t xml:space="preserve">.320302-08-5401226</t>
  </si>
  <si>
    <t xml:space="preserve">3203-12-5401226-0</t>
  </si>
  <si>
    <t xml:space="preserve">Панель верхняя передняя</t>
  </si>
  <si>
    <t xml:space="preserve">320402-03-5401226-10</t>
  </si>
  <si>
    <t xml:space="preserve">.320402-03-5401226-10</t>
  </si>
  <si>
    <t xml:space="preserve">3204-12-5401226-10</t>
  </si>
  <si>
    <t xml:space="preserve">Панель верхняя передняя  </t>
  </si>
  <si>
    <t xml:space="preserve">320530-02-5401228</t>
  </si>
  <si>
    <t xml:space="preserve">Стойка боковины верхняя дополнительная</t>
  </si>
  <si>
    <t xml:space="preserve">4234-04-310-5401228</t>
  </si>
  <si>
    <t xml:space="preserve">3205-5401229</t>
  </si>
  <si>
    <t xml:space="preserve">3205-0-5401229-0</t>
  </si>
  <si>
    <t xml:space="preserve">320412-03-5401230</t>
  </si>
  <si>
    <t xml:space="preserve">.320412-03-5401230</t>
  </si>
  <si>
    <t xml:space="preserve">3204-11-5401230-0</t>
  </si>
  <si>
    <t xml:space="preserve">Панель задняя</t>
  </si>
  <si>
    <t xml:space="preserve">3205-5401230</t>
  </si>
  <si>
    <t xml:space="preserve">3205-0-5401230-0</t>
  </si>
  <si>
    <t xml:space="preserve">Косынка стойки  </t>
  </si>
  <si>
    <t xml:space="preserve">320402-03-5401230</t>
  </si>
  <si>
    <t xml:space="preserve">.320402-03-5401230</t>
  </si>
  <si>
    <t xml:space="preserve">3204-12-5401230-0</t>
  </si>
  <si>
    <t xml:space="preserve">320402-03-5401232</t>
  </si>
  <si>
    <t xml:space="preserve">.320402-03-5401232</t>
  </si>
  <si>
    <t xml:space="preserve">3204-12-5401232-0</t>
  </si>
  <si>
    <t xml:space="preserve">Панель передняя правая</t>
  </si>
  <si>
    <t xml:space="preserve">320414-05-110-5401232</t>
  </si>
  <si>
    <t xml:space="preserve">.320414-05-110-5401232</t>
  </si>
  <si>
    <t xml:space="preserve">3204-28-5401232-0</t>
  </si>
  <si>
    <t xml:space="preserve">320402-03-5401234</t>
  </si>
  <si>
    <t xml:space="preserve">.320402-03-5401234</t>
  </si>
  <si>
    <t xml:space="preserve">3204-12-5401234-0</t>
  </si>
  <si>
    <t xml:space="preserve">Панель нижняя задняя правая</t>
  </si>
  <si>
    <t xml:space="preserve">320412-03-5401234</t>
  </si>
  <si>
    <t xml:space="preserve">.320412-03-5401234</t>
  </si>
  <si>
    <t xml:space="preserve">3204-11-5401234-0</t>
  </si>
  <si>
    <t xml:space="preserve">320412-05-110-001-5401234</t>
  </si>
  <si>
    <t xml:space="preserve">.320412-05-110-001-5401234</t>
  </si>
  <si>
    <t xml:space="preserve">3204-26-5401234-0</t>
  </si>
  <si>
    <t xml:space="preserve">320414-05-110-5401234</t>
  </si>
  <si>
    <t xml:space="preserve">.320414-05-110-5401234</t>
  </si>
  <si>
    <t xml:space="preserve">3204-28-5401234-0</t>
  </si>
  <si>
    <t xml:space="preserve">320402-03-5401236</t>
  </si>
  <si>
    <t xml:space="preserve">.320402-03-5401236</t>
  </si>
  <si>
    <t xml:space="preserve">3204-12-5401236-0</t>
  </si>
  <si>
    <t xml:space="preserve">Панель арочная задняя</t>
  </si>
  <si>
    <t xml:space="preserve">320412-03-5401236</t>
  </si>
  <si>
    <t xml:space="preserve">.320412-03-5401236</t>
  </si>
  <si>
    <t xml:space="preserve">3204-11-5401236-0</t>
  </si>
  <si>
    <t xml:space="preserve">320414-05-110-5401236</t>
  </si>
  <si>
    <t xml:space="preserve">.320414-05-110-5401236</t>
  </si>
  <si>
    <t xml:space="preserve">3204-28-5401236-0</t>
  </si>
  <si>
    <t xml:space="preserve">320302-11-5401238</t>
  </si>
  <si>
    <t xml:space="preserve">.320302-11-5401238</t>
  </si>
  <si>
    <t xml:space="preserve">3203-13-5401238-0</t>
  </si>
  <si>
    <t xml:space="preserve">Панель арочная</t>
  </si>
  <si>
    <t xml:space="preserve">320402-03-5401238</t>
  </si>
  <si>
    <t xml:space="preserve">.320402-03-5401238</t>
  </si>
  <si>
    <t xml:space="preserve">3204-12-5401238-0</t>
  </si>
  <si>
    <t xml:space="preserve">320412-03-5401238</t>
  </si>
  <si>
    <t xml:space="preserve">.320412-03-5401238</t>
  </si>
  <si>
    <t xml:space="preserve">3204-11-5401238-0</t>
  </si>
  <si>
    <t xml:space="preserve">320412-14-001-5401238</t>
  </si>
  <si>
    <t xml:space="preserve">.320412-14-001-5401238</t>
  </si>
  <si>
    <t xml:space="preserve">3204-35-5401238-0</t>
  </si>
  <si>
    <t xml:space="preserve">320412-05-110-001-5401238</t>
  </si>
  <si>
    <t xml:space="preserve">.320412-05-110-001-5401238</t>
  </si>
  <si>
    <t xml:space="preserve">3204-26-5401238-0</t>
  </si>
  <si>
    <t xml:space="preserve">320414-05-110-5401238</t>
  </si>
  <si>
    <t xml:space="preserve">.320414-05-110-5401238</t>
  </si>
  <si>
    <t xml:space="preserve">3204-28-5401238-0</t>
  </si>
  <si>
    <t xml:space="preserve">320414-05-110-5401239</t>
  </si>
  <si>
    <t xml:space="preserve">.320414-05-110-5401239</t>
  </si>
  <si>
    <t xml:space="preserve">3204-28-5401239-0</t>
  </si>
  <si>
    <t xml:space="preserve">3205-5401240</t>
  </si>
  <si>
    <t xml:space="preserve">3205-0-5401240-0</t>
  </si>
  <si>
    <t xml:space="preserve">Пояс боковины нижний передний  </t>
  </si>
  <si>
    <t xml:space="preserve">3205-5401242</t>
  </si>
  <si>
    <t xml:space="preserve">3205-0-5401242-0</t>
  </si>
  <si>
    <t xml:space="preserve">Косынка проема двери водителя  </t>
  </si>
  <si>
    <t xml:space="preserve">320402-03-5401244</t>
  </si>
  <si>
    <t xml:space="preserve">.320402-03-5401244</t>
  </si>
  <si>
    <t xml:space="preserve">3204-12-5401244-0</t>
  </si>
  <si>
    <t xml:space="preserve">320412-03-5401244</t>
  </si>
  <si>
    <t xml:space="preserve">.320412-03-5401244</t>
  </si>
  <si>
    <t xml:space="preserve">3204-11-5401244-0</t>
  </si>
  <si>
    <t xml:space="preserve">3205-5401246</t>
  </si>
  <si>
    <t xml:space="preserve">3205-0-5401246-0</t>
  </si>
  <si>
    <t xml:space="preserve">320402-03-5401246</t>
  </si>
  <si>
    <t xml:space="preserve">.320402-03-5401246</t>
  </si>
  <si>
    <t xml:space="preserve">3204-12-5401246-0</t>
  </si>
  <si>
    <t xml:space="preserve">320412-03-5401246</t>
  </si>
  <si>
    <t xml:space="preserve">.320412-03-5401246</t>
  </si>
  <si>
    <t xml:space="preserve">3204-11-5401246-0</t>
  </si>
  <si>
    <t xml:space="preserve">320412-05-110-001-5401246</t>
  </si>
  <si>
    <t xml:space="preserve">.320412-05-110-001-5401246</t>
  </si>
  <si>
    <t xml:space="preserve">3204-26-5401246-0</t>
  </si>
  <si>
    <t xml:space="preserve">320402-03-5401248-10</t>
  </si>
  <si>
    <t xml:space="preserve">.320402-03-5401248-10</t>
  </si>
  <si>
    <t xml:space="preserve">3204-12-5401248-10</t>
  </si>
  <si>
    <t xml:space="preserve">Панель (ПАЗ-320402-03,320412-03)</t>
  </si>
  <si>
    <t xml:space="preserve">320412-05-110-01-5401250</t>
  </si>
  <si>
    <t xml:space="preserve">.320412-05-110-01-5401250</t>
  </si>
  <si>
    <t xml:space="preserve">3204-31-5401250-0</t>
  </si>
  <si>
    <t xml:space="preserve">Панель верхняя передняя правая</t>
  </si>
  <si>
    <t xml:space="preserve">320402-03-5401250-10</t>
  </si>
  <si>
    <t xml:space="preserve">.320402-03-5401250-10</t>
  </si>
  <si>
    <t xml:space="preserve">3204-12-5401250-10</t>
  </si>
  <si>
    <t xml:space="preserve">320302-08-5401250</t>
  </si>
  <si>
    <t xml:space="preserve">.320302-08-5401250</t>
  </si>
  <si>
    <t xml:space="preserve">3203-12-5401250-0</t>
  </si>
  <si>
    <t xml:space="preserve">Панель верхняя</t>
  </si>
  <si>
    <t xml:space="preserve">320405-04-5401250</t>
  </si>
  <si>
    <t xml:space="preserve">.320405-04-5401250</t>
  </si>
  <si>
    <t xml:space="preserve">3204-42-5401250-0</t>
  </si>
  <si>
    <t xml:space="preserve">Панель вертикальная верхняя правая</t>
  </si>
  <si>
    <t xml:space="preserve">320414-05-110-5401252</t>
  </si>
  <si>
    <t xml:space="preserve">.320414-05-110-5401252</t>
  </si>
  <si>
    <t xml:space="preserve">3204-28-5401252-0</t>
  </si>
  <si>
    <t xml:space="preserve">320402-03-5401252-10</t>
  </si>
  <si>
    <t xml:space="preserve">.320402-03-5401252-10</t>
  </si>
  <si>
    <t xml:space="preserve">3204-12-5401252-10</t>
  </si>
  <si>
    <t xml:space="preserve">320405-04-5401252</t>
  </si>
  <si>
    <t xml:space="preserve">.320405-04-5401252</t>
  </si>
  <si>
    <t xml:space="preserve">3204-42-5401252-0</t>
  </si>
  <si>
    <t xml:space="preserve">320405-04-5401260</t>
  </si>
  <si>
    <t xml:space="preserve">.320405-04-5401260</t>
  </si>
  <si>
    <t xml:space="preserve">3204-42-5401260-0</t>
  </si>
  <si>
    <t xml:space="preserve">Панель вертикальная нижняя правая</t>
  </si>
  <si>
    <t xml:space="preserve">320405-04-5401261</t>
  </si>
  <si>
    <t xml:space="preserve">.320405-04-5401261</t>
  </si>
  <si>
    <t xml:space="preserve">3204-42-5401261-0</t>
  </si>
  <si>
    <t xml:space="preserve">Панель вертикальная нижняя левая</t>
  </si>
  <si>
    <t xml:space="preserve">320405-04-5401262</t>
  </si>
  <si>
    <t xml:space="preserve">.320405-04-5401262</t>
  </si>
  <si>
    <t xml:space="preserve">3204-42-5401262-0</t>
  </si>
  <si>
    <t xml:space="preserve">320402-03-5401262</t>
  </si>
  <si>
    <t xml:space="preserve">.320402-03-5401262</t>
  </si>
  <si>
    <t xml:space="preserve">3204-12-5401262-0</t>
  </si>
  <si>
    <t xml:space="preserve">Панель левой боковины </t>
  </si>
  <si>
    <t xml:space="preserve">320414-05-110-5401262</t>
  </si>
  <si>
    <t xml:space="preserve">.320414-05-110-5401262</t>
  </si>
  <si>
    <t xml:space="preserve">3204-28-5401262-0</t>
  </si>
  <si>
    <t xml:space="preserve">Панель средняя задняя</t>
  </si>
  <si>
    <t xml:space="preserve">320405-04-5401264</t>
  </si>
  <si>
    <t xml:space="preserve">.320405-04-5401264</t>
  </si>
  <si>
    <t xml:space="preserve">3204-42-5401264-0</t>
  </si>
  <si>
    <t xml:space="preserve">3205-5401264</t>
  </si>
  <si>
    <t xml:space="preserve">3205-0-5401264-0</t>
  </si>
  <si>
    <t xml:space="preserve">Профиль над дверью водителя  </t>
  </si>
  <si>
    <t xml:space="preserve">320402-03-5401264-10</t>
  </si>
  <si>
    <t xml:space="preserve">.320402-03-5401264-10</t>
  </si>
  <si>
    <t xml:space="preserve">3204-12-5401264-10</t>
  </si>
  <si>
    <t xml:space="preserve">320530-02-5401265</t>
  </si>
  <si>
    <t xml:space="preserve">Панель над дверью водителя внутренняя  </t>
  </si>
  <si>
    <t xml:space="preserve">3205-5401265</t>
  </si>
  <si>
    <t xml:space="preserve">3205-0-5401265-0</t>
  </si>
  <si>
    <t xml:space="preserve">320405-04-5401266</t>
  </si>
  <si>
    <t xml:space="preserve">.320405-04-5401266</t>
  </si>
  <si>
    <t xml:space="preserve">3204-42-5401266-0</t>
  </si>
  <si>
    <t xml:space="preserve">4234-5401272</t>
  </si>
  <si>
    <t xml:space="preserve">4234-0-5401272-0</t>
  </si>
  <si>
    <t xml:space="preserve">Панель правой боковины верхняя внутренняя</t>
  </si>
  <si>
    <t xml:space="preserve">320530-02-5401274</t>
  </si>
  <si>
    <t xml:space="preserve">Панель боковины верхняя задняя</t>
  </si>
  <si>
    <t xml:space="preserve">3205-5401274</t>
  </si>
  <si>
    <t xml:space="preserve">3205-0-5401274-0</t>
  </si>
  <si>
    <t xml:space="preserve">320530-02-5401276</t>
  </si>
  <si>
    <t xml:space="preserve">3205-26-5401276-0</t>
  </si>
  <si>
    <t xml:space="preserve">Панель правой боковины верхняя передняя  </t>
  </si>
  <si>
    <t xml:space="preserve">32053-70-5401276-10</t>
  </si>
  <si>
    <t xml:space="preserve">3205-18-5401276-10</t>
  </si>
  <si>
    <t xml:space="preserve">320530-02-5401278</t>
  </si>
  <si>
    <t xml:space="preserve">Панель правой боковины верхняя</t>
  </si>
  <si>
    <t xml:space="preserve">3205-5401278</t>
  </si>
  <si>
    <t xml:space="preserve">3205-0-5401278-0</t>
  </si>
  <si>
    <t xml:space="preserve">Панель правой боковины верхняя правая  </t>
  </si>
  <si>
    <t xml:space="preserve">4234-5401278</t>
  </si>
  <si>
    <t xml:space="preserve">4234-0-5401278-0</t>
  </si>
  <si>
    <t xml:space="preserve">Панель правой боковины верхняя наружная</t>
  </si>
  <si>
    <t xml:space="preserve">3205-5401279</t>
  </si>
  <si>
    <t xml:space="preserve">3205-0-5401279-0</t>
  </si>
  <si>
    <t xml:space="preserve">Панель правой боковины верхняя левая  </t>
  </si>
  <si>
    <t xml:space="preserve">320435-04-5401280</t>
  </si>
  <si>
    <t xml:space="preserve">Панель правой боковины средняя</t>
  </si>
  <si>
    <t xml:space="preserve">3205-5401280-10</t>
  </si>
  <si>
    <t xml:space="preserve">3205-0-5401280-10</t>
  </si>
  <si>
    <t xml:space="preserve">Панель проема пассажирской двери верхняя  </t>
  </si>
  <si>
    <t xml:space="preserve">320405-04-5401280</t>
  </si>
  <si>
    <t xml:space="preserve">.320405-04-5401280</t>
  </si>
  <si>
    <t xml:space="preserve">3204-42-5401280-0</t>
  </si>
  <si>
    <t xml:space="preserve">320425-04-5401280-10</t>
  </si>
  <si>
    <t xml:space="preserve">.320425-04-5401280-10</t>
  </si>
  <si>
    <t xml:space="preserve">3204-55-5401280-10</t>
  </si>
  <si>
    <t xml:space="preserve">Панель правой боковины</t>
  </si>
  <si>
    <t xml:space="preserve">320405-04-5401281</t>
  </si>
  <si>
    <t xml:space="preserve">.320405-04-5401281</t>
  </si>
  <si>
    <t xml:space="preserve">3204-42-5401281-0</t>
  </si>
  <si>
    <t xml:space="preserve">Панель левой боковины средняя</t>
  </si>
  <si>
    <t xml:space="preserve">4234-5401282</t>
  </si>
  <si>
    <t xml:space="preserve">4234-0-5401282-0</t>
  </si>
  <si>
    <t xml:space="preserve">Панель правой боковины нижняя задняя  </t>
  </si>
  <si>
    <t xml:space="preserve">32051-5401282</t>
  </si>
  <si>
    <t xml:space="preserve">3205-10-5401282-0</t>
  </si>
  <si>
    <t xml:space="preserve">320405-04-5401284</t>
  </si>
  <si>
    <t xml:space="preserve">.320405-04-5401284</t>
  </si>
  <si>
    <t xml:space="preserve">3204-42-5401284-0</t>
  </si>
  <si>
    <t xml:space="preserve">Панель правой боковины средняя задняя</t>
  </si>
  <si>
    <t xml:space="preserve">32051-5401284</t>
  </si>
  <si>
    <t xml:space="preserve">3205-10-5401284-0</t>
  </si>
  <si>
    <t xml:space="preserve">Панель проема задней двери нижняя</t>
  </si>
  <si>
    <t xml:space="preserve">320405-04-5401287</t>
  </si>
  <si>
    <t xml:space="preserve">.320405-04-5401287</t>
  </si>
  <si>
    <t xml:space="preserve">3204-42-5401287-0</t>
  </si>
  <si>
    <t xml:space="preserve">Панель левой боковины средняя задняя</t>
  </si>
  <si>
    <t xml:space="preserve">4234-5401288</t>
  </si>
  <si>
    <t xml:space="preserve">4234-0-5401288-0</t>
  </si>
  <si>
    <t xml:space="preserve">Панель правой боковины </t>
  </si>
  <si>
    <t xml:space="preserve">32051-5401288</t>
  </si>
  <si>
    <t xml:space="preserve">3205-10-5401288-0</t>
  </si>
  <si>
    <t xml:space="preserve">Панель правой боковины верхняя задняя  </t>
  </si>
  <si>
    <t xml:space="preserve">3205-5401290-10</t>
  </si>
  <si>
    <t xml:space="preserve">3205-0-5401290-10</t>
  </si>
  <si>
    <t xml:space="preserve">Профиль</t>
  </si>
  <si>
    <t xml:space="preserve">3205-5401292-10</t>
  </si>
  <si>
    <t xml:space="preserve">3205-0-5401292-10</t>
  </si>
  <si>
    <t xml:space="preserve">Панель левой боковины нижняя средняя  </t>
  </si>
  <si>
    <t xml:space="preserve">4234-5401292</t>
  </si>
  <si>
    <t xml:space="preserve">4234-0-5401292-0</t>
  </si>
  <si>
    <t xml:space="preserve">Панельлевой боковины нижняя средняя</t>
  </si>
  <si>
    <t xml:space="preserve">4234-5401293</t>
  </si>
  <si>
    <t xml:space="preserve">4234-0-5401293-0</t>
  </si>
  <si>
    <t xml:space="preserve">Панель левой боковины нижняя</t>
  </si>
  <si>
    <t xml:space="preserve">3205-5401294</t>
  </si>
  <si>
    <t xml:space="preserve">3205-0-5401294-0</t>
  </si>
  <si>
    <t xml:space="preserve">Панель левой боковины горизонтальная нижняя  </t>
  </si>
  <si>
    <t xml:space="preserve">4234-5401295</t>
  </si>
  <si>
    <t xml:space="preserve">4234-0-5401295-0</t>
  </si>
  <si>
    <t xml:space="preserve">3205-5401296</t>
  </si>
  <si>
    <t xml:space="preserve">3205-0-5401296-0</t>
  </si>
  <si>
    <t xml:space="preserve">Панель левой боковины нижняя задняя  </t>
  </si>
  <si>
    <t xml:space="preserve">4234-5401296</t>
  </si>
  <si>
    <t xml:space="preserve">4234-0-5401296-0</t>
  </si>
  <si>
    <t xml:space="preserve">Панель левой боковины нижняя задняя</t>
  </si>
  <si>
    <t xml:space="preserve">4234-5401297</t>
  </si>
  <si>
    <t xml:space="preserve">4234-0-5401297-0</t>
  </si>
  <si>
    <t xml:space="preserve">3205-5401298</t>
  </si>
  <si>
    <t xml:space="preserve">3205-0-5401298-0</t>
  </si>
  <si>
    <t xml:space="preserve">Панель левой боковины средняя  </t>
  </si>
  <si>
    <t xml:space="preserve">4234-5401298</t>
  </si>
  <si>
    <t xml:space="preserve">4234-0-5401298-0</t>
  </si>
  <si>
    <t xml:space="preserve">320402-03-5401298</t>
  </si>
  <si>
    <t xml:space="preserve">.320402-03-5401298</t>
  </si>
  <si>
    <t xml:space="preserve">3204-12-5401298-0</t>
  </si>
  <si>
    <t xml:space="preserve">320412-03-5401298</t>
  </si>
  <si>
    <t xml:space="preserve">.320412-03-5401298</t>
  </si>
  <si>
    <t xml:space="preserve">3204-11-5401298-0</t>
  </si>
  <si>
    <t xml:space="preserve">4234-5401299</t>
  </si>
  <si>
    <t xml:space="preserve">4234-0-5401299-0</t>
  </si>
  <si>
    <t xml:space="preserve">320402-03-5401299</t>
  </si>
  <si>
    <t xml:space="preserve">.320402-03-5401299</t>
  </si>
  <si>
    <t xml:space="preserve">3204-12-5401299-0</t>
  </si>
  <si>
    <t xml:space="preserve">320412-03-5401299</t>
  </si>
  <si>
    <t xml:space="preserve">.320412-03-5401299</t>
  </si>
  <si>
    <t xml:space="preserve">3204-11-5401299-0</t>
  </si>
  <si>
    <t xml:space="preserve">Панель левой боковины средняя         (320412-03-5401298)</t>
  </si>
  <si>
    <t xml:space="preserve">320414-05-110-5401299</t>
  </si>
  <si>
    <t xml:space="preserve">.320414-05-110-5401299</t>
  </si>
  <si>
    <t xml:space="preserve">3204-28-5401299-0</t>
  </si>
  <si>
    <t xml:space="preserve">3205-5401300</t>
  </si>
  <si>
    <t xml:space="preserve">3205-0-5401300-0</t>
  </si>
  <si>
    <t xml:space="preserve">Панель правой боковины нижняя передняя  </t>
  </si>
  <si>
    <t xml:space="preserve">3205-5401304-10</t>
  </si>
  <si>
    <t xml:space="preserve">3205-0-5401304-10</t>
  </si>
  <si>
    <t xml:space="preserve">Панель правой боковины средняя  </t>
  </si>
  <si>
    <t xml:space="preserve">320402-03-5401304</t>
  </si>
  <si>
    <t xml:space="preserve">.320402-03-5401304</t>
  </si>
  <si>
    <t xml:space="preserve">3204-12-5401304-0</t>
  </si>
  <si>
    <t xml:space="preserve">Панель правой боковины средняя передняя</t>
  </si>
  <si>
    <t xml:space="preserve">320412-03-5401304</t>
  </si>
  <si>
    <t xml:space="preserve">.320412-03-5401304</t>
  </si>
  <si>
    <t xml:space="preserve">3204-11-5401304-0</t>
  </si>
  <si>
    <t xml:space="preserve">320412-05-110-001-5401304-20</t>
  </si>
  <si>
    <t xml:space="preserve">.320412-05-110-001-5401304-20</t>
  </si>
  <si>
    <t xml:space="preserve">3204-26-5401304-20</t>
  </si>
  <si>
    <t xml:space="preserve">320412-05-110-001-5401305-20</t>
  </si>
  <si>
    <t xml:space="preserve">.320412-05-110-001-5401305-20</t>
  </si>
  <si>
    <t xml:space="preserve">3204-26-5401305-20</t>
  </si>
  <si>
    <t xml:space="preserve">320434-04-5401305</t>
  </si>
  <si>
    <t xml:space="preserve">.320434-04-5401305</t>
  </si>
  <si>
    <t xml:space="preserve">3204-36-5401305-0</t>
  </si>
  <si>
    <t xml:space="preserve">320402-03-5401305</t>
  </si>
  <si>
    <t xml:space="preserve">.320402-03-5401305</t>
  </si>
  <si>
    <t xml:space="preserve">3204-12-5401305-0</t>
  </si>
  <si>
    <t xml:space="preserve">320402-03-5401306</t>
  </si>
  <si>
    <t xml:space="preserve">.320402-03-5401306</t>
  </si>
  <si>
    <t xml:space="preserve">3204-12-5401306-0</t>
  </si>
  <si>
    <t xml:space="preserve">320412-03-5401306</t>
  </si>
  <si>
    <t xml:space="preserve">.320412-03-5401306</t>
  </si>
  <si>
    <t xml:space="preserve">3204-11-5401306-0</t>
  </si>
  <si>
    <t xml:space="preserve">320434-04-5401306</t>
  </si>
  <si>
    <t xml:space="preserve">.320434-04-5401306</t>
  </si>
  <si>
    <t xml:space="preserve">3204-36-5401306-0</t>
  </si>
  <si>
    <t xml:space="preserve">320402-03-5401307</t>
  </si>
  <si>
    <t xml:space="preserve">.320402-03-5401307</t>
  </si>
  <si>
    <t xml:space="preserve">3204-12-5401307-0</t>
  </si>
  <si>
    <t xml:space="preserve">Панель оконная</t>
  </si>
  <si>
    <t xml:space="preserve">320402-03-5401310</t>
  </si>
  <si>
    <t xml:space="preserve">.320402-03-5401310</t>
  </si>
  <si>
    <t xml:space="preserve">3204-12-5401310-0</t>
  </si>
  <si>
    <t xml:space="preserve">Накладка верхняя  </t>
  </si>
  <si>
    <t xml:space="preserve">4234-5401314</t>
  </si>
  <si>
    <t xml:space="preserve">4234-0-5401314-0</t>
  </si>
  <si>
    <t xml:space="preserve">Панель левой боковины нижняя средняя</t>
  </si>
  <si>
    <t xml:space="preserve">4234-5401316</t>
  </si>
  <si>
    <t xml:space="preserve">4234-0-5401316-0</t>
  </si>
  <si>
    <t xml:space="preserve">Панель правой боковины средняя нижняя задняя</t>
  </si>
  <si>
    <t xml:space="preserve">4234-5401318</t>
  </si>
  <si>
    <t xml:space="preserve">4234-0-5401318-0</t>
  </si>
  <si>
    <t xml:space="preserve">Панель правой боковины средняя нижняя передня</t>
  </si>
  <si>
    <t xml:space="preserve">4234-5401320</t>
  </si>
  <si>
    <t xml:space="preserve">4234-0-5401320-0</t>
  </si>
  <si>
    <t xml:space="preserve">Панель правой боковины средняя нижняя средняя</t>
  </si>
  <si>
    <t xml:space="preserve">3205-5401332</t>
  </si>
  <si>
    <t xml:space="preserve">3205-0-5401332-0</t>
  </si>
  <si>
    <t xml:space="preserve">Панель левой боковины передняя  </t>
  </si>
  <si>
    <t xml:space="preserve">3205-5401334</t>
  </si>
  <si>
    <t xml:space="preserve">3205-0-5401334-0</t>
  </si>
  <si>
    <t xml:space="preserve">Панель левой боковины нижняя  </t>
  </si>
  <si>
    <t xml:space="preserve">320402-03-5401344</t>
  </si>
  <si>
    <t xml:space="preserve">.320402-03-5401344</t>
  </si>
  <si>
    <t xml:space="preserve">3204-12-5401344-0</t>
  </si>
  <si>
    <t xml:space="preserve">Раскос правый</t>
  </si>
  <si>
    <t xml:space="preserve">320402-03-5401352</t>
  </si>
  <si>
    <t xml:space="preserve">.320402-03-5401352</t>
  </si>
  <si>
    <t xml:space="preserve">3204-12-5401352-0</t>
  </si>
  <si>
    <t xml:space="preserve">3205-5401360-10</t>
  </si>
  <si>
    <t xml:space="preserve">3205-0-5401360-10</t>
  </si>
  <si>
    <t xml:space="preserve">Стойка проема задней двери  </t>
  </si>
  <si>
    <t xml:space="preserve">3205-5401366</t>
  </si>
  <si>
    <t xml:space="preserve">3205-0-5401366-0</t>
  </si>
  <si>
    <t xml:space="preserve">3205-5401370-10</t>
  </si>
  <si>
    <t xml:space="preserve">3205-0-5401370-10</t>
  </si>
  <si>
    <t xml:space="preserve">Профиль проема задней двери</t>
  </si>
  <si>
    <t xml:space="preserve">3205-5401374-10</t>
  </si>
  <si>
    <t xml:space="preserve">3205-0-5401374-10</t>
  </si>
  <si>
    <t xml:space="preserve">Панель проема задней двери</t>
  </si>
  <si>
    <t xml:space="preserve">3205-5401376-10</t>
  </si>
  <si>
    <t xml:space="preserve">3205-0-5401376-10</t>
  </si>
  <si>
    <t xml:space="preserve">3205-5401380</t>
  </si>
  <si>
    <t xml:space="preserve">3205-0-5401380-0</t>
  </si>
  <si>
    <t xml:space="preserve">Панель вертикальная внутренняя</t>
  </si>
  <si>
    <t xml:space="preserve">3205-5401382</t>
  </si>
  <si>
    <t xml:space="preserve">3205-0-5401382-0</t>
  </si>
  <si>
    <t xml:space="preserve">Угольник</t>
  </si>
  <si>
    <t xml:space="preserve">3205-5401384</t>
  </si>
  <si>
    <t xml:space="preserve">3205-0-5401384-0</t>
  </si>
  <si>
    <t xml:space="preserve">Панель проема</t>
  </si>
  <si>
    <t xml:space="preserve">3205-5401386</t>
  </si>
  <si>
    <t xml:space="preserve">3205-0-5401386-0</t>
  </si>
  <si>
    <t xml:space="preserve">3205-5401387</t>
  </si>
  <si>
    <t xml:space="preserve">3205-0-5401387-0</t>
  </si>
  <si>
    <t xml:space="preserve">3205-5401400</t>
  </si>
  <si>
    <t xml:space="preserve">3205-0-5401400-0</t>
  </si>
  <si>
    <t xml:space="preserve">3205-5401402-10</t>
  </si>
  <si>
    <t xml:space="preserve">3205-0-5401402-10</t>
  </si>
  <si>
    <t xml:space="preserve">320405-04-5401420</t>
  </si>
  <si>
    <t xml:space="preserve">.320405-04-5401420</t>
  </si>
  <si>
    <t xml:space="preserve">3204-42-5401420-0</t>
  </si>
  <si>
    <t xml:space="preserve">Дуга арки</t>
  </si>
  <si>
    <t xml:space="preserve">4234-5401440</t>
  </si>
  <si>
    <t xml:space="preserve">4234-0-5401440-0</t>
  </si>
  <si>
    <t xml:space="preserve">Пояс левой боковины</t>
  </si>
  <si>
    <t xml:space="preserve">4234-5401450</t>
  </si>
  <si>
    <t xml:space="preserve">4234-0-5401450-0</t>
  </si>
  <si>
    <t xml:space="preserve">Пояс подоконный задний</t>
  </si>
  <si>
    <t xml:space="preserve">4234-5401452</t>
  </si>
  <si>
    <t xml:space="preserve">4234-0-5401452-0</t>
  </si>
  <si>
    <t xml:space="preserve">Пояс средний задний</t>
  </si>
  <si>
    <t xml:space="preserve">320405-04-5402012</t>
  </si>
  <si>
    <t xml:space="preserve">.320405-04-5402012</t>
  </si>
  <si>
    <t xml:space="preserve">3204-42-5402012-0</t>
  </si>
  <si>
    <t xml:space="preserve">Обивка передней стойки боковины правая</t>
  </si>
  <si>
    <t xml:space="preserve">320405-04-5402013</t>
  </si>
  <si>
    <t xml:space="preserve">.320405-04-5402013</t>
  </si>
  <si>
    <t xml:space="preserve">3204-42-5402013-0</t>
  </si>
  <si>
    <t xml:space="preserve">Обивка передней стойки боковины левая</t>
  </si>
  <si>
    <t xml:space="preserve">320405-04-5402066</t>
  </si>
  <si>
    <t xml:space="preserve">.320405-04-5402066</t>
  </si>
  <si>
    <t xml:space="preserve">3204-42-5402066-0</t>
  </si>
  <si>
    <t xml:space="preserve">Накладка обивки боковины</t>
  </si>
  <si>
    <t xml:space="preserve">4234-04-5402082</t>
  </si>
  <si>
    <t xml:space="preserve">Штапик левой боковины передний (ПА-145-01)</t>
  </si>
  <si>
    <t xml:space="preserve">320402-03-5402082</t>
  </si>
  <si>
    <t xml:space="preserve">.320402-03-5402082</t>
  </si>
  <si>
    <t xml:space="preserve">3204-12-5402082-0</t>
  </si>
  <si>
    <t xml:space="preserve">Уголок крепления панели крыши</t>
  </si>
  <si>
    <t xml:space="preserve">3205-5402082</t>
  </si>
  <si>
    <t xml:space="preserve">3205-0-5402082-0</t>
  </si>
  <si>
    <t xml:space="preserve">320402-03-5402084</t>
  </si>
  <si>
    <t xml:space="preserve">.320402-03-5402084</t>
  </si>
  <si>
    <t xml:space="preserve">3204-12-5402084-0</t>
  </si>
  <si>
    <t xml:space="preserve">Профиль крепления панелей (ПА-63)  </t>
  </si>
  <si>
    <t xml:space="preserve">320402-03-5402086</t>
  </si>
  <si>
    <t xml:space="preserve">.320402-03-5402086</t>
  </si>
  <si>
    <t xml:space="preserve">3204-12-5402086-0</t>
  </si>
  <si>
    <t xml:space="preserve">Профиль крепления панелей боковой нижний (ПА-63)</t>
  </si>
  <si>
    <t xml:space="preserve">3205-5402088</t>
  </si>
  <si>
    <t xml:space="preserve">3205-0-5402088-0</t>
  </si>
  <si>
    <t xml:space="preserve">Кант штапика </t>
  </si>
  <si>
    <t xml:space="preserve">320405-04-5402088</t>
  </si>
  <si>
    <t xml:space="preserve">.320405-04-5402088</t>
  </si>
  <si>
    <t xml:space="preserve">3204-42-5402088-0</t>
  </si>
  <si>
    <t xml:space="preserve">Обивка боковины передняя правая</t>
  </si>
  <si>
    <t xml:space="preserve">3205-5402090</t>
  </si>
  <si>
    <t xml:space="preserve">3205-0-5402090-0</t>
  </si>
  <si>
    <t xml:space="preserve">Штапик правой боковины передний (ПА-145-01)</t>
  </si>
  <si>
    <t xml:space="preserve">3205-5402092</t>
  </si>
  <si>
    <t xml:space="preserve">3205-0-5402092-0</t>
  </si>
  <si>
    <t xml:space="preserve">Кант штапика</t>
  </si>
  <si>
    <t xml:space="preserve">320302-08-5402092</t>
  </si>
  <si>
    <t xml:space="preserve">.320302-08-5402092</t>
  </si>
  <si>
    <t xml:space="preserve">3203-12-5402092-0</t>
  </si>
  <si>
    <t xml:space="preserve">Профиль передний правый (НП-361)</t>
  </si>
  <si>
    <t xml:space="preserve">3205-5402094</t>
  </si>
  <si>
    <t xml:space="preserve">3205-0-5402094-0</t>
  </si>
  <si>
    <t xml:space="preserve">Кожух горловины бензобака  </t>
  </si>
  <si>
    <t xml:space="preserve">3205-5402094-01</t>
  </si>
  <si>
    <t xml:space="preserve">3205-0-5402094-1</t>
  </si>
  <si>
    <t xml:space="preserve">3205-5402098-10</t>
  </si>
  <si>
    <t xml:space="preserve">Штапик крепления</t>
  </si>
  <si>
    <t xml:space="preserve">320402-03-5402098</t>
  </si>
  <si>
    <t xml:space="preserve">.320402-03-5402098</t>
  </si>
  <si>
    <t xml:space="preserve">3204-12-5402098-0</t>
  </si>
  <si>
    <t xml:space="preserve">Профиль передний правый (НП-631)</t>
  </si>
  <si>
    <t xml:space="preserve">3205-5402105</t>
  </si>
  <si>
    <t xml:space="preserve">3205-0-5402105-0</t>
  </si>
  <si>
    <t xml:space="preserve">Облицовка передка внутренняя  </t>
  </si>
  <si>
    <t xml:space="preserve">320405-04-5402108</t>
  </si>
  <si>
    <t xml:space="preserve">.320405-04-5402108</t>
  </si>
  <si>
    <t xml:space="preserve">3204-42-5402108-0</t>
  </si>
  <si>
    <t xml:space="preserve">Вкладыш</t>
  </si>
  <si>
    <t xml:space="preserve">3205-5402122</t>
  </si>
  <si>
    <t xml:space="preserve">3205-0-5402122-0</t>
  </si>
  <si>
    <t xml:space="preserve">Штапик крепления панели прав.боковины (ПА-144-01)</t>
  </si>
  <si>
    <t xml:space="preserve">3205-5402124</t>
  </si>
  <si>
    <t xml:space="preserve">3205-0-5402124-0</t>
  </si>
  <si>
    <t xml:space="preserve">3205-5402125</t>
  </si>
  <si>
    <t xml:space="preserve">3205-0-5402125-0</t>
  </si>
  <si>
    <t xml:space="preserve">Кант штапика крепления панели правой боковины (ППР-062)</t>
  </si>
  <si>
    <t xml:space="preserve">3205-5402126</t>
  </si>
  <si>
    <t xml:space="preserve">3205-0-5402126-0</t>
  </si>
  <si>
    <t xml:space="preserve">3205-5402130</t>
  </si>
  <si>
    <t xml:space="preserve">Профиль облицовочный лев.боковины (ПА-161)</t>
  </si>
  <si>
    <t xml:space="preserve">320405-04-5402131</t>
  </si>
  <si>
    <t xml:space="preserve">.320405-04-5402131</t>
  </si>
  <si>
    <t xml:space="preserve">3204-42-5402131-0</t>
  </si>
  <si>
    <t xml:space="preserve">Облицовка средней стойки боковины левая</t>
  </si>
  <si>
    <t xml:space="preserve">3205-5402132</t>
  </si>
  <si>
    <t xml:space="preserve">3205-0-5402132-0</t>
  </si>
  <si>
    <t xml:space="preserve">Кант профиля</t>
  </si>
  <si>
    <t xml:space="preserve">3205-5402133</t>
  </si>
  <si>
    <t xml:space="preserve">3205-0-5402133-0</t>
  </si>
  <si>
    <t xml:space="preserve">Кант  профиля (ППР-062)</t>
  </si>
  <si>
    <t xml:space="preserve">3205-5402134</t>
  </si>
  <si>
    <t xml:space="preserve">3205-0-5402134-0</t>
  </si>
  <si>
    <t xml:space="preserve">Облицовка стыка левой боковины нижняя  </t>
  </si>
  <si>
    <t xml:space="preserve">3205-5402135</t>
  </si>
  <si>
    <t xml:space="preserve">3205-0-5402135-0</t>
  </si>
  <si>
    <t xml:space="preserve">Облицовка стыка правой боковины  </t>
  </si>
  <si>
    <t xml:space="preserve">32053-5402136</t>
  </si>
  <si>
    <t xml:space="preserve">Облицовка стыка левой боковины верхняя  </t>
  </si>
  <si>
    <t xml:space="preserve">3205-5402136</t>
  </si>
  <si>
    <t xml:space="preserve">3205-0-5402136-0</t>
  </si>
  <si>
    <t xml:space="preserve">3205-5402158-20</t>
  </si>
  <si>
    <t xml:space="preserve">3205-0-5402158-20</t>
  </si>
  <si>
    <t xml:space="preserve">Молдинг правой боковины короткий  </t>
  </si>
  <si>
    <t xml:space="preserve">3205-5402164-01</t>
  </si>
  <si>
    <t xml:space="preserve">3205-5402164-1</t>
  </si>
  <si>
    <t xml:space="preserve">3205-0-5402164-1</t>
  </si>
  <si>
    <t xml:space="preserve">Капельник над дверью водителя</t>
  </si>
  <si>
    <t xml:space="preserve">3205-5402170-20</t>
  </si>
  <si>
    <t xml:space="preserve">3205-0-5402170-20</t>
  </si>
  <si>
    <t xml:space="preserve">Молдинг правой боковины длинный  </t>
  </si>
  <si>
    <t xml:space="preserve">320412-03-5402170</t>
  </si>
  <si>
    <t xml:space="preserve">.320412-03-5402170</t>
  </si>
  <si>
    <t xml:space="preserve">3204-11-5402170-0</t>
  </si>
  <si>
    <t xml:space="preserve">Молдинг подоконный (РУС-06)</t>
  </si>
  <si>
    <t xml:space="preserve">320402-03-5402171</t>
  </si>
  <si>
    <t xml:space="preserve">.320402-03-5402171</t>
  </si>
  <si>
    <t xml:space="preserve">3204-12-5402171-0</t>
  </si>
  <si>
    <t xml:space="preserve">Молдинг подоконный левый верхний </t>
  </si>
  <si>
    <t xml:space="preserve">320402-03-5402172-10</t>
  </si>
  <si>
    <t xml:space="preserve">.320402-03-5402172-10</t>
  </si>
  <si>
    <t xml:space="preserve">3204-12-5402172-10</t>
  </si>
  <si>
    <t xml:space="preserve">Молдинг подоконный правый верхний передн.</t>
  </si>
  <si>
    <t xml:space="preserve">320405-04-5402172</t>
  </si>
  <si>
    <t xml:space="preserve">.320405-04-5402172</t>
  </si>
  <si>
    <t xml:space="preserve">3204-42-5402172-0</t>
  </si>
  <si>
    <t xml:space="preserve">Обивка стойки боковины №1</t>
  </si>
  <si>
    <t xml:space="preserve">320402-03-5402174-10</t>
  </si>
  <si>
    <t xml:space="preserve">.320402-03-5402174-10</t>
  </si>
  <si>
    <t xml:space="preserve">3204-12-5402174-10</t>
  </si>
  <si>
    <t xml:space="preserve">Молдинг  правый задний</t>
  </si>
  <si>
    <t xml:space="preserve">320402-03-5402176-10</t>
  </si>
  <si>
    <t xml:space="preserve">.320402-03-5402176-10</t>
  </si>
  <si>
    <t xml:space="preserve">3204-12-5402176-10</t>
  </si>
  <si>
    <t xml:space="preserve">Молдинг подоконный правый верх.короткий передний</t>
  </si>
  <si>
    <t xml:space="preserve">320402-03-5402178-10</t>
  </si>
  <si>
    <t xml:space="preserve">.320402-03-5402178-10</t>
  </si>
  <si>
    <t xml:space="preserve">3204-12-5402178-10</t>
  </si>
  <si>
    <t xml:space="preserve">Молдинг правый передний нижний</t>
  </si>
  <si>
    <t xml:space="preserve">3205-5402180</t>
  </si>
  <si>
    <t xml:space="preserve">3205-0-5402180-0</t>
  </si>
  <si>
    <t xml:space="preserve">Облицовка проема двери водителя нижняя  </t>
  </si>
  <si>
    <t xml:space="preserve">320402-03-5402180</t>
  </si>
  <si>
    <t xml:space="preserve">.320402-03-5402180</t>
  </si>
  <si>
    <t xml:space="preserve">3204-12-5402180-0</t>
  </si>
  <si>
    <t xml:space="preserve">Капельник правый</t>
  </si>
  <si>
    <t xml:space="preserve">320414-05-110-5402180</t>
  </si>
  <si>
    <t xml:space="preserve">.320414-05-110-5402180</t>
  </si>
  <si>
    <t xml:space="preserve">3204-28-5402180-0</t>
  </si>
  <si>
    <t xml:space="preserve">Капельник</t>
  </si>
  <si>
    <t xml:space="preserve">320402-03-5402181</t>
  </si>
  <si>
    <t xml:space="preserve">.320402-03-5402181</t>
  </si>
  <si>
    <t xml:space="preserve">3204-12-5402181-0</t>
  </si>
  <si>
    <t xml:space="preserve">Капельник левый</t>
  </si>
  <si>
    <t xml:space="preserve">3205-5402182-20</t>
  </si>
  <si>
    <t xml:space="preserve">3205-0-5402182-20</t>
  </si>
  <si>
    <t xml:space="preserve">Молдинг левой боковины  </t>
  </si>
  <si>
    <t xml:space="preserve">320402-03-5402182</t>
  </si>
  <si>
    <t xml:space="preserve">.320402-03-5402182</t>
  </si>
  <si>
    <t xml:space="preserve">3204-12-5402182-0</t>
  </si>
  <si>
    <t xml:space="preserve">Капельник проема двери водителя наклонный правый</t>
  </si>
  <si>
    <t xml:space="preserve">320414-05-110-5402182</t>
  </si>
  <si>
    <t xml:space="preserve">.320414-05-110-5402182</t>
  </si>
  <si>
    <t xml:space="preserve">3204-28-5402182-0</t>
  </si>
  <si>
    <t xml:space="preserve">Капельник проема двери водителя наклонный правый (ПА-213)</t>
  </si>
  <si>
    <t xml:space="preserve">320402-03-5402183</t>
  </si>
  <si>
    <t xml:space="preserve">.320402-03-5402183</t>
  </si>
  <si>
    <t xml:space="preserve">3204-12-5402183-0</t>
  </si>
  <si>
    <t xml:space="preserve">Капельник проема двери водителя наклонный левый</t>
  </si>
  <si>
    <t xml:space="preserve">320412-03-5402184</t>
  </si>
  <si>
    <t xml:space="preserve">.320412-03-5402184</t>
  </si>
  <si>
    <t xml:space="preserve">3204-11-5402184-0</t>
  </si>
  <si>
    <t xml:space="preserve">320402-03-5402189</t>
  </si>
  <si>
    <t xml:space="preserve">.320402-03-5402189</t>
  </si>
  <si>
    <t xml:space="preserve">3204-12-5402189-0</t>
  </si>
  <si>
    <t xml:space="preserve">Капельник проема двери водителя верхний</t>
  </si>
  <si>
    <t xml:space="preserve">3203-5402191</t>
  </si>
  <si>
    <t xml:space="preserve">Молдинг двери водителя</t>
  </si>
  <si>
    <t xml:space="preserve">3205-5402195-01</t>
  </si>
  <si>
    <t xml:space="preserve">3205-0-5402195-1</t>
  </si>
  <si>
    <t xml:space="preserve">Облицовка арки колеса  </t>
  </si>
  <si>
    <t xml:space="preserve">3205-5402195-01*</t>
  </si>
  <si>
    <t xml:space="preserve">3205-0-5402195-901</t>
  </si>
  <si>
    <t xml:space="preserve">Облицовка арки колеса с порошковым покрытием</t>
  </si>
  <si>
    <t xml:space="preserve">320405-04-5402196</t>
  </si>
  <si>
    <t xml:space="preserve">.320405-04-5402196</t>
  </si>
  <si>
    <t xml:space="preserve">3204-42-5402196-0</t>
  </si>
  <si>
    <t xml:space="preserve">Облицовка стойки боковины №2</t>
  </si>
  <si>
    <t xml:space="preserve">3205-5402196</t>
  </si>
  <si>
    <t xml:space="preserve">3205-0-5402196-0</t>
  </si>
  <si>
    <t xml:space="preserve">Профиль облицовки арки боковины    (ППР-051)  </t>
  </si>
  <si>
    <t xml:space="preserve">32051-5402198</t>
  </si>
  <si>
    <t xml:space="preserve">3205-10-5402198-0</t>
  </si>
  <si>
    <t xml:space="preserve">Облицовка арки</t>
  </si>
  <si>
    <t xml:space="preserve">3203-5402198</t>
  </si>
  <si>
    <t xml:space="preserve">3203-0-5402198-0</t>
  </si>
  <si>
    <t xml:space="preserve">Молдинг левый боковины передн.короткий</t>
  </si>
  <si>
    <t xml:space="preserve">320405-04-5402200</t>
  </si>
  <si>
    <t xml:space="preserve">.320405-04-5402200</t>
  </si>
  <si>
    <t xml:space="preserve">3204-42-5402200-0</t>
  </si>
  <si>
    <t xml:space="preserve">Облицовка стойки боковины №3</t>
  </si>
  <si>
    <t xml:space="preserve">320405-04-5402202</t>
  </si>
  <si>
    <t xml:space="preserve">.320405-04-5402202</t>
  </si>
  <si>
    <t xml:space="preserve">3204-42-5402202-0</t>
  </si>
  <si>
    <t xml:space="preserve">Облицовка стойки боковины №4</t>
  </si>
  <si>
    <t xml:space="preserve">3205-5402202-20</t>
  </si>
  <si>
    <t xml:space="preserve">3205-0-5402202-20</t>
  </si>
  <si>
    <t xml:space="preserve">Наконечник молдинга  </t>
  </si>
  <si>
    <t xml:space="preserve">320412-03-5402204</t>
  </si>
  <si>
    <t xml:space="preserve">.320412-03-5402204</t>
  </si>
  <si>
    <t xml:space="preserve">3204-11-5402204-0</t>
  </si>
  <si>
    <t xml:space="preserve">Облицовка капельника правая</t>
  </si>
  <si>
    <t xml:space="preserve">320412-03-5402205</t>
  </si>
  <si>
    <t xml:space="preserve">.320412-03-5402205</t>
  </si>
  <si>
    <t xml:space="preserve">3204-11-5402205-0</t>
  </si>
  <si>
    <t xml:space="preserve">Облицовка капельника левая</t>
  </si>
  <si>
    <t xml:space="preserve">320414-05-110-5402206</t>
  </si>
  <si>
    <t xml:space="preserve">.320414-05-110-5402206</t>
  </si>
  <si>
    <t xml:space="preserve">3204-28-5402206-0</t>
  </si>
  <si>
    <t xml:space="preserve">Кант капельника горизонтального</t>
  </si>
  <si>
    <t xml:space="preserve">3205-5402208</t>
  </si>
  <si>
    <t xml:space="preserve">3205-0-5402208-0</t>
  </si>
  <si>
    <t xml:space="preserve">Наконечник штапика  </t>
  </si>
  <si>
    <t xml:space="preserve">320405-04-5402220</t>
  </si>
  <si>
    <t xml:space="preserve">.320405-04-5402220</t>
  </si>
  <si>
    <t xml:space="preserve">3204-42-5402220-0</t>
  </si>
  <si>
    <t xml:space="preserve">Облицовка оконного проема правая</t>
  </si>
  <si>
    <t xml:space="preserve">320405-04-5402221</t>
  </si>
  <si>
    <t xml:space="preserve">.320405-04-5402221</t>
  </si>
  <si>
    <t xml:space="preserve">3204-42-5402221-0</t>
  </si>
  <si>
    <t xml:space="preserve">Облицовка оконного проема левая</t>
  </si>
  <si>
    <t xml:space="preserve">320405-04-5402222</t>
  </si>
  <si>
    <t xml:space="preserve">.320405-04-5402222</t>
  </si>
  <si>
    <t xml:space="preserve">3204-42-5402222-0</t>
  </si>
  <si>
    <t xml:space="preserve">Облицовка оконного проема задняя</t>
  </si>
  <si>
    <t xml:space="preserve">320405-04-5402224</t>
  </si>
  <si>
    <t xml:space="preserve">.320405-04-5402224</t>
  </si>
  <si>
    <t xml:space="preserve">3204-42-5402224-0</t>
  </si>
  <si>
    <t xml:space="preserve">Облицовка оконного проема задняя правая </t>
  </si>
  <si>
    <t xml:space="preserve">320405-04-5402225</t>
  </si>
  <si>
    <t xml:space="preserve">.320405-04-5402225</t>
  </si>
  <si>
    <t xml:space="preserve">3204-42-5402225-0</t>
  </si>
  <si>
    <t xml:space="preserve">Облицовка оконного проема задняя левая</t>
  </si>
  <si>
    <t xml:space="preserve">320402-03-5402228</t>
  </si>
  <si>
    <t xml:space="preserve">.320402-03-5402228</t>
  </si>
  <si>
    <t xml:space="preserve">3204-12-5402228-0</t>
  </si>
  <si>
    <t xml:space="preserve">Облицовка арки колеса</t>
  </si>
  <si>
    <t xml:space="preserve">4234-5402236</t>
  </si>
  <si>
    <t xml:space="preserve">4234-0-5402236-0</t>
  </si>
  <si>
    <t xml:space="preserve">Молдинг</t>
  </si>
  <si>
    <t xml:space="preserve">320402-03-5402324-10</t>
  </si>
  <si>
    <t xml:space="preserve">.320402-03-5402324-10</t>
  </si>
  <si>
    <t xml:space="preserve">3204-12-5402324-10</t>
  </si>
  <si>
    <t xml:space="preserve">Накладка стойки правой боковины</t>
  </si>
  <si>
    <t xml:space="preserve">320414-05-110-5402324-10</t>
  </si>
  <si>
    <t xml:space="preserve">.320414-05-110-5402324-10</t>
  </si>
  <si>
    <t xml:space="preserve">3204-28-5402324-10</t>
  </si>
  <si>
    <t xml:space="preserve">Накладка стойки передняя правая</t>
  </si>
  <si>
    <t xml:space="preserve">320402-03-5402325</t>
  </si>
  <si>
    <t xml:space="preserve">.320402-03-5402325</t>
  </si>
  <si>
    <t xml:space="preserve">3204-12-5402325-0</t>
  </si>
  <si>
    <t xml:space="preserve">Накладка стойки левой боковины</t>
  </si>
  <si>
    <t xml:space="preserve">3205-5403010</t>
  </si>
  <si>
    <t xml:space="preserve">3205-0-5403010-0</t>
  </si>
  <si>
    <t xml:space="preserve">Рамка окна боковины правая  </t>
  </si>
  <si>
    <t xml:space="preserve">320402-03-5403010-10</t>
  </si>
  <si>
    <t xml:space="preserve">.320402-03-5403010-10</t>
  </si>
  <si>
    <t xml:space="preserve">3204-12-5403010-10</t>
  </si>
  <si>
    <t xml:space="preserve">Форточка окна боковины правая</t>
  </si>
  <si>
    <t xml:space="preserve">320402-05-120-5403010-10</t>
  </si>
  <si>
    <t xml:space="preserve">.320402-05-120-5403010-10</t>
  </si>
  <si>
    <t xml:space="preserve">3204-32-5403010-10</t>
  </si>
  <si>
    <t xml:space="preserve">3205-5403011</t>
  </si>
  <si>
    <t xml:space="preserve">Рамка окна боковины левая  </t>
  </si>
  <si>
    <t xml:space="preserve">320402-03-5403011-10</t>
  </si>
  <si>
    <t xml:space="preserve">.320402-03-5403011-10</t>
  </si>
  <si>
    <t xml:space="preserve">3204-12-5403011-10</t>
  </si>
  <si>
    <t xml:space="preserve">Форточка окна боковины левая</t>
  </si>
  <si>
    <t xml:space="preserve">320402-05-120-5403011-10</t>
  </si>
  <si>
    <t xml:space="preserve">.320402-05-120-5403011-10</t>
  </si>
  <si>
    <t xml:space="preserve">3204-32-5403011-10</t>
  </si>
  <si>
    <t xml:space="preserve">320402-05-120-5403011-20</t>
  </si>
  <si>
    <t xml:space="preserve">.320402-05-120-5403011-20</t>
  </si>
  <si>
    <t xml:space="preserve">3204-32-5403011-20</t>
  </si>
  <si>
    <t xml:space="preserve">Форточка окна левой боковины</t>
  </si>
  <si>
    <t xml:space="preserve">320402-03-5403018-10</t>
  </si>
  <si>
    <t xml:space="preserve">.320402-03-5403018-10</t>
  </si>
  <si>
    <t xml:space="preserve">3204-12-5403018-10</t>
  </si>
  <si>
    <t xml:space="preserve">Рамка форточки</t>
  </si>
  <si>
    <t xml:space="preserve">320402-03-5403048</t>
  </si>
  <si>
    <t xml:space="preserve">.320402-03-5403048</t>
  </si>
  <si>
    <t xml:space="preserve">3204-12-5403048-0</t>
  </si>
  <si>
    <t xml:space="preserve">Профиль форточки нижний</t>
  </si>
  <si>
    <t xml:space="preserve">320402-03-5403050</t>
  </si>
  <si>
    <t xml:space="preserve">.320402-03-5403050</t>
  </si>
  <si>
    <t xml:space="preserve">3204-12-5403050-0</t>
  </si>
  <si>
    <t xml:space="preserve">Уплотнитель подвижного стекла бок.</t>
  </si>
  <si>
    <t xml:space="preserve">320402-03-5403052</t>
  </si>
  <si>
    <t xml:space="preserve">.320402-03-5403052</t>
  </si>
  <si>
    <t xml:space="preserve">3204-12-5403052-0</t>
  </si>
  <si>
    <t xml:space="preserve">320402-03-5403054</t>
  </si>
  <si>
    <t xml:space="preserve">.320402-03-5403054</t>
  </si>
  <si>
    <t xml:space="preserve">3204-12-5403054-0</t>
  </si>
  <si>
    <t xml:space="preserve">Уплотнитель подвижного стекла</t>
  </si>
  <si>
    <t xml:space="preserve">320402-03-5403096</t>
  </si>
  <si>
    <t xml:space="preserve">.320402-03-5403096</t>
  </si>
  <si>
    <t xml:space="preserve">3204-12-5403096-0</t>
  </si>
  <si>
    <t xml:space="preserve">Уплотнитель нижнего стекла</t>
  </si>
  <si>
    <t xml:space="preserve">320402-03-5403110</t>
  </si>
  <si>
    <t xml:space="preserve">.320402-03-5403110</t>
  </si>
  <si>
    <t xml:space="preserve">3204-12-5403110-0</t>
  </si>
  <si>
    <t xml:space="preserve">Замок уплотнителя стекла боковины</t>
  </si>
  <si>
    <t xml:space="preserve">320302-08-5403114</t>
  </si>
  <si>
    <t xml:space="preserve">.320302-08-5403114</t>
  </si>
  <si>
    <t xml:space="preserve">3203-12-5403114-0</t>
  </si>
  <si>
    <t xml:space="preserve">Замок уплотнителя узкого стекла боковины</t>
  </si>
  <si>
    <t xml:space="preserve">320402-03-5403116</t>
  </si>
  <si>
    <t xml:space="preserve">.320402-03-5403116</t>
  </si>
  <si>
    <t xml:space="preserve">3204-12-5403116-0</t>
  </si>
  <si>
    <t xml:space="preserve">Замок уплотнителя заднего стекла пр.бок.</t>
  </si>
  <si>
    <t xml:space="preserve">320402-03-5403118</t>
  </si>
  <si>
    <t xml:space="preserve">.320402-03-5403118</t>
  </si>
  <si>
    <t xml:space="preserve">3204-12-5403118-0</t>
  </si>
  <si>
    <t xml:space="preserve">Замок уплотнителя стекла пр.боковины</t>
  </si>
  <si>
    <t xml:space="preserve">320402-03-5403120</t>
  </si>
  <si>
    <t xml:space="preserve">.320402-03-5403120</t>
  </si>
  <si>
    <t xml:space="preserve">3204-12-5403120-0</t>
  </si>
  <si>
    <t xml:space="preserve">Замок уплотнителя заднего стекла лев.боковины</t>
  </si>
  <si>
    <t xml:space="preserve">320402-03-5403122</t>
  </si>
  <si>
    <t xml:space="preserve">.320402-03-5403122</t>
  </si>
  <si>
    <t xml:space="preserve">3204-12-5403122-0</t>
  </si>
  <si>
    <t xml:space="preserve">Замок уплотнителя стекла правой боковины</t>
  </si>
  <si>
    <t xml:space="preserve">320402-03-5403126</t>
  </si>
  <si>
    <t xml:space="preserve">.320402-03-5403126</t>
  </si>
  <si>
    <t xml:space="preserve">3204-12-5403126-0</t>
  </si>
  <si>
    <t xml:space="preserve">Замок уплотнителя переднего стекла правой боковины</t>
  </si>
  <si>
    <t xml:space="preserve">320402-03-5403130-20</t>
  </si>
  <si>
    <t xml:space="preserve">.320402-03-5403130-20</t>
  </si>
  <si>
    <t xml:space="preserve">3204-12-5403130-20</t>
  </si>
  <si>
    <t xml:space="preserve">Форточка окна правой боковины передняя</t>
  </si>
  <si>
    <t xml:space="preserve">320402-03-5403140</t>
  </si>
  <si>
    <t xml:space="preserve">.320402-03-5403140</t>
  </si>
  <si>
    <t xml:space="preserve">3204-12-5403140-0</t>
  </si>
  <si>
    <t xml:space="preserve">Замок уплотнителя заднего стекла правой боковины</t>
  </si>
  <si>
    <t xml:space="preserve">32053-5403150</t>
  </si>
  <si>
    <t xml:space="preserve">3205-30-5403150-0</t>
  </si>
  <si>
    <t xml:space="preserve">Ручка форточки</t>
  </si>
  <si>
    <t xml:space="preserve">320402-03-5403154</t>
  </si>
  <si>
    <t xml:space="preserve">.320402-03-5403154</t>
  </si>
  <si>
    <t xml:space="preserve">3204-12-5403154-0</t>
  </si>
  <si>
    <t xml:space="preserve">Уплотнитель подвижного стекла пер.</t>
  </si>
  <si>
    <t xml:space="preserve">320402-03-5403170</t>
  </si>
  <si>
    <t xml:space="preserve">.320402-03-5403170</t>
  </si>
  <si>
    <t xml:space="preserve">3204-12-5403170-0</t>
  </si>
  <si>
    <t xml:space="preserve">Уплотнитель неподвижного стекла пер.</t>
  </si>
  <si>
    <t xml:space="preserve">320402-03-5403172</t>
  </si>
  <si>
    <t xml:space="preserve">.320402-03-5403172</t>
  </si>
  <si>
    <t xml:space="preserve">3204-12-5403172-0</t>
  </si>
  <si>
    <t xml:space="preserve">320402-03-5403174</t>
  </si>
  <si>
    <t xml:space="preserve">.320402-03-5403174</t>
  </si>
  <si>
    <t xml:space="preserve">3204-12-5403174-0</t>
  </si>
  <si>
    <t xml:space="preserve">320402-03-5403196</t>
  </si>
  <si>
    <t xml:space="preserve">.320402-03-5403196</t>
  </si>
  <si>
    <t xml:space="preserve">3204-12-5403196-0</t>
  </si>
  <si>
    <t xml:space="preserve">Уплотнитель нижнего стекла пер окна</t>
  </si>
  <si>
    <t xml:space="preserve">3205-5413010-10</t>
  </si>
  <si>
    <t xml:space="preserve">3205-0-5413010-10</t>
  </si>
  <si>
    <t xml:space="preserve">Крышка люка боковины   в сборе окрашенная</t>
  </si>
  <si>
    <t xml:space="preserve">3205-5413014-10</t>
  </si>
  <si>
    <t xml:space="preserve">3205-0-5413014-10</t>
  </si>
  <si>
    <t xml:space="preserve">Панель крышки люка боковины  </t>
  </si>
  <si>
    <t xml:space="preserve">3205-5413022-10</t>
  </si>
  <si>
    <t xml:space="preserve">3205-0-5413022-10</t>
  </si>
  <si>
    <t xml:space="preserve">Петля крышки люка боковины  </t>
  </si>
  <si>
    <t xml:space="preserve">320402-03-5413026</t>
  </si>
  <si>
    <t xml:space="preserve">.320402-03-5413026</t>
  </si>
  <si>
    <t xml:space="preserve">3204-12-5413026-0</t>
  </si>
  <si>
    <t xml:space="preserve">Крышка люка бензобака</t>
  </si>
  <si>
    <t xml:space="preserve">3205-5413030</t>
  </si>
  <si>
    <t xml:space="preserve">3205-0-5413030-0</t>
  </si>
  <si>
    <t xml:space="preserve">Петля крышка люка</t>
  </si>
  <si>
    <t xml:space="preserve">320405-04-5413030</t>
  </si>
  <si>
    <t xml:space="preserve">.320405-04-5413030</t>
  </si>
  <si>
    <t xml:space="preserve">3204-42-5413030-0</t>
  </si>
  <si>
    <t xml:space="preserve">Петля крышки люка боковины</t>
  </si>
  <si>
    <t xml:space="preserve">3205-5413032</t>
  </si>
  <si>
    <t xml:space="preserve">3205-0-5413032-0</t>
  </si>
  <si>
    <t xml:space="preserve">Упор замка  </t>
  </si>
  <si>
    <t xml:space="preserve">3205-5413046</t>
  </si>
  <si>
    <t xml:space="preserve">3205-0-5413046-0</t>
  </si>
  <si>
    <t xml:space="preserve">Кронштейн крепления упора  </t>
  </si>
  <si>
    <t xml:space="preserve">3205-5413054</t>
  </si>
  <si>
    <t xml:space="preserve">3205-0-5413054-0</t>
  </si>
  <si>
    <t xml:space="preserve">Крышка переднего люка  </t>
  </si>
  <si>
    <t xml:space="preserve">320402-03-5413054</t>
  </si>
  <si>
    <t xml:space="preserve">.320402-03-5413054</t>
  </si>
  <si>
    <t xml:space="preserve">3204-12-5413054-0</t>
  </si>
  <si>
    <t xml:space="preserve">Крышка люка воздушного фильтра</t>
  </si>
  <si>
    <t xml:space="preserve">320402-03-5413055</t>
  </si>
  <si>
    <t xml:space="preserve">.320402-03-5413055</t>
  </si>
  <si>
    <t xml:space="preserve">3204-12-5413055-0</t>
  </si>
  <si>
    <t xml:space="preserve">3205-5413062</t>
  </si>
  <si>
    <t xml:space="preserve">3205-0-5413062-0</t>
  </si>
  <si>
    <t xml:space="preserve">Петля крышки переднего люка  </t>
  </si>
  <si>
    <t xml:space="preserve">320402-03-5413070</t>
  </si>
  <si>
    <t xml:space="preserve">.320402-03-5413070</t>
  </si>
  <si>
    <t xml:space="preserve">3204-12-5413070-0</t>
  </si>
  <si>
    <t xml:space="preserve">Панель проемов люков АКБ, подогревателя</t>
  </si>
  <si>
    <t xml:space="preserve">320412-05-110-001-5413070</t>
  </si>
  <si>
    <t xml:space="preserve">.320412-05-110-001-5413070</t>
  </si>
  <si>
    <t xml:space="preserve">3204-26-5413070-0</t>
  </si>
  <si>
    <t xml:space="preserve">320402-03-5413076</t>
  </si>
  <si>
    <t xml:space="preserve">.320402-03-5413076</t>
  </si>
  <si>
    <t xml:space="preserve">3204-12-5413076-0</t>
  </si>
  <si>
    <t xml:space="preserve">Панель проема люка инструментального</t>
  </si>
  <si>
    <t xml:space="preserve">3205-5413100</t>
  </si>
  <si>
    <t xml:space="preserve">3205-0-5413100-0</t>
  </si>
  <si>
    <t xml:space="preserve">Крышка люка бензобака  </t>
  </si>
  <si>
    <t xml:space="preserve">3205-5413106</t>
  </si>
  <si>
    <t xml:space="preserve">3205-0-5413106-0</t>
  </si>
  <si>
    <t xml:space="preserve">Петля крышки люка</t>
  </si>
  <si>
    <t xml:space="preserve">320414-05-110-5413109</t>
  </si>
  <si>
    <t xml:space="preserve">.320414-05-110-5413109</t>
  </si>
  <si>
    <t xml:space="preserve">3204-28-5413109-0</t>
  </si>
  <si>
    <t xml:space="preserve">Крышка люка блока выдвижной подножки</t>
  </si>
  <si>
    <t xml:space="preserve">320412-14-001-5413118</t>
  </si>
  <si>
    <t xml:space="preserve">.320412-14-001-5413118</t>
  </si>
  <si>
    <t xml:space="preserve">3204-35-5413118-0</t>
  </si>
  <si>
    <t xml:space="preserve">Крышка люка</t>
  </si>
  <si>
    <t xml:space="preserve">320414-05-110-5413118</t>
  </si>
  <si>
    <t xml:space="preserve">.320414-05-110-5413118</t>
  </si>
  <si>
    <t xml:space="preserve">3204-28-5413118-0</t>
  </si>
  <si>
    <t xml:space="preserve">Крышка люка ящика подогревателя</t>
  </si>
  <si>
    <t xml:space="preserve">3205-5413120</t>
  </si>
  <si>
    <t xml:space="preserve">3205-0-5413120-0</t>
  </si>
  <si>
    <t xml:space="preserve">Замок  </t>
  </si>
  <si>
    <t xml:space="preserve">320402-03-5413126</t>
  </si>
  <si>
    <t xml:space="preserve">.320402-03-5413126</t>
  </si>
  <si>
    <t xml:space="preserve">3204-12-5413126-0</t>
  </si>
  <si>
    <t xml:space="preserve">Крышка люка ящика АКБ,подогревателя</t>
  </si>
  <si>
    <t xml:space="preserve">320412-05-110-301-5413126</t>
  </si>
  <si>
    <t xml:space="preserve">.320412-05-110-301-5413126</t>
  </si>
  <si>
    <t xml:space="preserve">3204-37-5413126-0</t>
  </si>
  <si>
    <t xml:space="preserve">Крышка люка ящика АКБ</t>
  </si>
  <si>
    <t xml:space="preserve">320412-05-110-001-5413126</t>
  </si>
  <si>
    <t xml:space="preserve">.320412-05-110-001-5413126</t>
  </si>
  <si>
    <t xml:space="preserve">3204-26-5413126-0</t>
  </si>
  <si>
    <t xml:space="preserve">320405-04-5413130</t>
  </si>
  <si>
    <t xml:space="preserve">.320405-04-5413130</t>
  </si>
  <si>
    <t xml:space="preserve">3204-42-5413130-0</t>
  </si>
  <si>
    <t xml:space="preserve">320402-03-5413136</t>
  </si>
  <si>
    <t xml:space="preserve">.320402-03-5413136</t>
  </si>
  <si>
    <t xml:space="preserve">3204-12-5413136-0</t>
  </si>
  <si>
    <t xml:space="preserve">Крышка люка ящика инструментального</t>
  </si>
  <si>
    <t xml:space="preserve">320412-03-5413136</t>
  </si>
  <si>
    <t xml:space="preserve">.320412-03-5413136</t>
  </si>
  <si>
    <t xml:space="preserve">3204-11-5413136-0</t>
  </si>
  <si>
    <t xml:space="preserve">320412-14-001-5413136</t>
  </si>
  <si>
    <t xml:space="preserve">.320412-14-001-5413136</t>
  </si>
  <si>
    <t xml:space="preserve">3204-35-5413136-0</t>
  </si>
  <si>
    <t xml:space="preserve">320412-05-110-001-5413136</t>
  </si>
  <si>
    <t xml:space="preserve">.320412-05-110-001-5413136</t>
  </si>
  <si>
    <t xml:space="preserve">3204-26-5413136-0</t>
  </si>
  <si>
    <t xml:space="preserve">320402-03-5413138</t>
  </si>
  <si>
    <t xml:space="preserve">.320402-03-5413138</t>
  </si>
  <si>
    <t xml:space="preserve">3204-12-5413138-0</t>
  </si>
  <si>
    <t xml:space="preserve">Панель крышки люка ящика инстр.</t>
  </si>
  <si>
    <t xml:space="preserve">3205-5413150</t>
  </si>
  <si>
    <t xml:space="preserve">3205-0-5413150-0</t>
  </si>
  <si>
    <t xml:space="preserve">Упор крышки люка  </t>
  </si>
  <si>
    <t xml:space="preserve">320405-04-5413150</t>
  </si>
  <si>
    <t xml:space="preserve">.320405-04-5413150</t>
  </si>
  <si>
    <t xml:space="preserve">3204-42-5413150-0</t>
  </si>
  <si>
    <t xml:space="preserve">Пластина петли</t>
  </si>
  <si>
    <t xml:space="preserve">3205-5413170</t>
  </si>
  <si>
    <t xml:space="preserve">3205-0-5413170-0</t>
  </si>
  <si>
    <t xml:space="preserve">Облицовка  </t>
  </si>
  <si>
    <t xml:space="preserve">5271-5413170</t>
  </si>
  <si>
    <t xml:space="preserve">5271-0-5413170-0</t>
  </si>
  <si>
    <t xml:space="preserve">3203-01-5413190</t>
  </si>
  <si>
    <t xml:space="preserve">3203-1-5413190-0</t>
  </si>
  <si>
    <t xml:space="preserve">Петля люков боковины</t>
  </si>
  <si>
    <t xml:space="preserve">320405-04-5413230</t>
  </si>
  <si>
    <t xml:space="preserve">Кронштейн стойки на крыше</t>
  </si>
  <si>
    <t xml:space="preserve">320405-04-5413238</t>
  </si>
  <si>
    <t xml:space="preserve">Стойка крышки люка</t>
  </si>
  <si>
    <t xml:space="preserve">3203-01-5413300</t>
  </si>
  <si>
    <t xml:space="preserve">3203-1-5413300-0</t>
  </si>
  <si>
    <t xml:space="preserve">Профиль люка подогревателя,АКБ</t>
  </si>
  <si>
    <t xml:space="preserve">3203-01-5413302</t>
  </si>
  <si>
    <t xml:space="preserve">3203-1-5413302-0</t>
  </si>
  <si>
    <t xml:space="preserve">Профиль люка инструментального ящика</t>
  </si>
  <si>
    <t xml:space="preserve">320405-04-5413330</t>
  </si>
  <si>
    <t xml:space="preserve">.320405-04-5413330</t>
  </si>
  <si>
    <t xml:space="preserve">3204-42-5413330-0</t>
  </si>
  <si>
    <t xml:space="preserve">Петля крышки люка правой боковины</t>
  </si>
  <si>
    <t xml:space="preserve">320405-04-5415002</t>
  </si>
  <si>
    <t xml:space="preserve">.320405-04-5415002</t>
  </si>
  <si>
    <t xml:space="preserve">3204-42-5415002-0</t>
  </si>
  <si>
    <t xml:space="preserve">Установка бокового рейсоуказателя</t>
  </si>
  <si>
    <t xml:space="preserve">320530-02-5600010</t>
  </si>
  <si>
    <t xml:space="preserve">3205-26-5600010-0</t>
  </si>
  <si>
    <t xml:space="preserve">Задок с панелями  </t>
  </si>
  <si>
    <t xml:space="preserve">320402-03-5601010</t>
  </si>
  <si>
    <t xml:space="preserve">.320402-03-5601010</t>
  </si>
  <si>
    <t xml:space="preserve">3204-12-5601010-0</t>
  </si>
  <si>
    <t xml:space="preserve">Каркас задка  </t>
  </si>
  <si>
    <t xml:space="preserve">320412-05-110-001-5601010</t>
  </si>
  <si>
    <t xml:space="preserve">.320412-05-110-001-5601010</t>
  </si>
  <si>
    <t xml:space="preserve">3204-26-5601010-0</t>
  </si>
  <si>
    <t xml:space="preserve">320436-04-5601010</t>
  </si>
  <si>
    <t xml:space="preserve">.320436-04-5601010</t>
  </si>
  <si>
    <t xml:space="preserve">3204-57-5601010-0</t>
  </si>
  <si>
    <t xml:space="preserve">Каркас задка 3204 несущий кузов</t>
  </si>
  <si>
    <t xml:space="preserve">320402-03-5601020</t>
  </si>
  <si>
    <t xml:space="preserve">.320402-03-5601020</t>
  </si>
  <si>
    <t xml:space="preserve">3204-12-5601020-0</t>
  </si>
  <si>
    <t xml:space="preserve">3205-5601020</t>
  </si>
  <si>
    <t xml:space="preserve">3205-0-5601020-0</t>
  </si>
  <si>
    <t xml:space="preserve">Профиль задка верхний  </t>
  </si>
  <si>
    <t xml:space="preserve">3205-5601024</t>
  </si>
  <si>
    <t xml:space="preserve">3205-0-5601024-0</t>
  </si>
  <si>
    <t xml:space="preserve">Пояс задка боковой верхний правый  </t>
  </si>
  <si>
    <t xml:space="preserve">3205-5601025</t>
  </si>
  <si>
    <t xml:space="preserve">3205-0-5601025-0</t>
  </si>
  <si>
    <t xml:space="preserve">Пояс задка боковой верхний левый  </t>
  </si>
  <si>
    <t xml:space="preserve">320402-03-5601028</t>
  </si>
  <si>
    <t xml:space="preserve">.320402-03-5601028</t>
  </si>
  <si>
    <t xml:space="preserve">3204-12-5601028-0</t>
  </si>
  <si>
    <t xml:space="preserve">Пояс  </t>
  </si>
  <si>
    <t xml:space="preserve">3205-5601030-10</t>
  </si>
  <si>
    <t xml:space="preserve">3205-0-5601030-10</t>
  </si>
  <si>
    <t xml:space="preserve">Пояс задка подоконный  </t>
  </si>
  <si>
    <t xml:space="preserve">3203-5601036</t>
  </si>
  <si>
    <t xml:space="preserve">3203-0-5601036-0</t>
  </si>
  <si>
    <t xml:space="preserve">3203-5601038</t>
  </si>
  <si>
    <t xml:space="preserve">3203-0-5601038-0</t>
  </si>
  <si>
    <t xml:space="preserve">3205-5601040</t>
  </si>
  <si>
    <t xml:space="preserve">3205-0-5601040-0</t>
  </si>
  <si>
    <t xml:space="preserve">Пояс задка боковой подоконный  </t>
  </si>
  <si>
    <t xml:space="preserve">320402-03-5601042</t>
  </si>
  <si>
    <t xml:space="preserve">.320402-03-5601042</t>
  </si>
  <si>
    <t xml:space="preserve">3204-12-5601042-0</t>
  </si>
  <si>
    <t xml:space="preserve">3203-5601046</t>
  </si>
  <si>
    <t xml:space="preserve">3203-0-5601046-0</t>
  </si>
  <si>
    <t xml:space="preserve">3205-5601046</t>
  </si>
  <si>
    <t xml:space="preserve">3205-0-5601046-0</t>
  </si>
  <si>
    <t xml:space="preserve">Пояс задка средний правый  </t>
  </si>
  <si>
    <t xml:space="preserve">3205-5601047</t>
  </si>
  <si>
    <t xml:space="preserve">3205-0-5601047-0</t>
  </si>
  <si>
    <t xml:space="preserve">Пояс задка средний левый  </t>
  </si>
  <si>
    <t xml:space="preserve">3205-5601050</t>
  </si>
  <si>
    <t xml:space="preserve">3205-0-5601050-0</t>
  </si>
  <si>
    <t xml:space="preserve">Уголок крепления панели задних фонарей правый  </t>
  </si>
  <si>
    <t xml:space="preserve">3203-5601050</t>
  </si>
  <si>
    <t xml:space="preserve">3203-0-5601050-0</t>
  </si>
  <si>
    <t xml:space="preserve">320402-03-5601050</t>
  </si>
  <si>
    <t xml:space="preserve">.320402-03-5601050</t>
  </si>
  <si>
    <t xml:space="preserve">3204-12-5601050-0</t>
  </si>
  <si>
    <t xml:space="preserve">3205-5601051</t>
  </si>
  <si>
    <t xml:space="preserve">3205-0-5601051-0</t>
  </si>
  <si>
    <t xml:space="preserve">Уголок крепления панели задних фонарей левый  </t>
  </si>
  <si>
    <t xml:space="preserve">3203-5601055</t>
  </si>
  <si>
    <t xml:space="preserve">Пояс левый  </t>
  </si>
  <si>
    <t xml:space="preserve">3205-5601060</t>
  </si>
  <si>
    <t xml:space="preserve">3205-0-5601060-0</t>
  </si>
  <si>
    <t xml:space="preserve">Пояс задка боковой средний правый  </t>
  </si>
  <si>
    <t xml:space="preserve">3205-5601061</t>
  </si>
  <si>
    <t xml:space="preserve">3205-0-5601061-0</t>
  </si>
  <si>
    <t xml:space="preserve">Пояс задка боковой средний левый  </t>
  </si>
  <si>
    <t xml:space="preserve">320530-02-5601064</t>
  </si>
  <si>
    <t xml:space="preserve">Дуга задка  </t>
  </si>
  <si>
    <t xml:space="preserve">3205-5601066</t>
  </si>
  <si>
    <t xml:space="preserve">3205-0-5601066-0</t>
  </si>
  <si>
    <t xml:space="preserve">Профиль заднего люка  </t>
  </si>
  <si>
    <t xml:space="preserve">3205-5601068</t>
  </si>
  <si>
    <t xml:space="preserve">3205-0-5601068-0</t>
  </si>
  <si>
    <t xml:space="preserve">3203-5601070</t>
  </si>
  <si>
    <t xml:space="preserve">3205-5601080</t>
  </si>
  <si>
    <t xml:space="preserve">3205-0-5601080-0</t>
  </si>
  <si>
    <t xml:space="preserve">Пояс задка нижний правый  </t>
  </si>
  <si>
    <t xml:space="preserve">3205-5601081</t>
  </si>
  <si>
    <t xml:space="preserve">3205-0-5601081-0</t>
  </si>
  <si>
    <t xml:space="preserve">Пояс задка нижний левый  </t>
  </si>
  <si>
    <t xml:space="preserve">3205-5601086</t>
  </si>
  <si>
    <t xml:space="preserve">3205-0-5601086-0</t>
  </si>
  <si>
    <t xml:space="preserve">Пояс задка нижний боковой правый  </t>
  </si>
  <si>
    <t xml:space="preserve">3205-5601087</t>
  </si>
  <si>
    <t xml:space="preserve">3205-0-5601087-0</t>
  </si>
  <si>
    <t xml:space="preserve">Пояс задка нижний боковой левый  </t>
  </si>
  <si>
    <t xml:space="preserve">3205-5601110</t>
  </si>
  <si>
    <t xml:space="preserve">3205-0-5601110-0</t>
  </si>
  <si>
    <t xml:space="preserve">Стойка задка правая  </t>
  </si>
  <si>
    <t xml:space="preserve">3205-5601111</t>
  </si>
  <si>
    <t xml:space="preserve">3205-0-5601111-0</t>
  </si>
  <si>
    <t xml:space="preserve">Стойка задка левая  </t>
  </si>
  <si>
    <t xml:space="preserve">320402-03-5601112</t>
  </si>
  <si>
    <t xml:space="preserve">.320402-03-5601112</t>
  </si>
  <si>
    <t xml:space="preserve">3204-12-5601112-0</t>
  </si>
  <si>
    <t xml:space="preserve">Стойка  </t>
  </si>
  <si>
    <t xml:space="preserve">320402-03-5601114</t>
  </si>
  <si>
    <t xml:space="preserve">.320402-03-5601114</t>
  </si>
  <si>
    <t xml:space="preserve">3204-12-5601114-0</t>
  </si>
  <si>
    <t xml:space="preserve">320402-03-5601120</t>
  </si>
  <si>
    <t xml:space="preserve">.320402-03-5601120</t>
  </si>
  <si>
    <t xml:space="preserve">3204-12-5601120-0</t>
  </si>
  <si>
    <t xml:space="preserve">3205-5601125</t>
  </si>
  <si>
    <t xml:space="preserve">3205-0-5601125-0</t>
  </si>
  <si>
    <t xml:space="preserve">3205-5601130</t>
  </si>
  <si>
    <t xml:space="preserve">3205-0-5601130-0</t>
  </si>
  <si>
    <t xml:space="preserve">Стойка задка угловая правая  </t>
  </si>
  <si>
    <t xml:space="preserve">3205-5601131</t>
  </si>
  <si>
    <t xml:space="preserve">3205-0-5601131-0</t>
  </si>
  <si>
    <t xml:space="preserve">Стойка задка угловая левая  </t>
  </si>
  <si>
    <t xml:space="preserve">320402-03-5601164</t>
  </si>
  <si>
    <t xml:space="preserve">.320402-03-5601164</t>
  </si>
  <si>
    <t xml:space="preserve">3204-12-5601164-0</t>
  </si>
  <si>
    <t xml:space="preserve">Заглушка правая  </t>
  </si>
  <si>
    <t xml:space="preserve">320402-03-5601165</t>
  </si>
  <si>
    <t xml:space="preserve">.320402-03-5601165</t>
  </si>
  <si>
    <t xml:space="preserve">3204-12-5601165-0</t>
  </si>
  <si>
    <t xml:space="preserve">Заглушка левая  </t>
  </si>
  <si>
    <t xml:space="preserve">3205-5601184</t>
  </si>
  <si>
    <t xml:space="preserve">3205-0-5601184-0</t>
  </si>
  <si>
    <t xml:space="preserve">Панель задка верхняя наружная  </t>
  </si>
  <si>
    <t xml:space="preserve">3205-5601186-10</t>
  </si>
  <si>
    <t xml:space="preserve">3205-0-5601186-10</t>
  </si>
  <si>
    <t xml:space="preserve">Панель задка верхняя средняя наружная  (оц)</t>
  </si>
  <si>
    <t xml:space="preserve">3205-5601190</t>
  </si>
  <si>
    <t xml:space="preserve">3205-0-5601190-0</t>
  </si>
  <si>
    <r>
      <rPr>
        <b val="true"/>
        <sz val="10"/>
        <rFont val="Calibri"/>
        <family val="2"/>
        <charset val="204"/>
      </rPr>
      <t xml:space="preserve">Комплект задних угловых панелей </t>
    </r>
    <r>
      <rPr>
        <sz val="10"/>
        <rFont val="Calibri"/>
        <family val="2"/>
        <charset val="204"/>
      </rPr>
      <t xml:space="preserve">                                               Панель задка угловая</t>
    </r>
  </si>
  <si>
    <t xml:space="preserve">3205-5601191</t>
  </si>
  <si>
    <t xml:space="preserve">3205-0-5601191-0</t>
  </si>
  <si>
    <t xml:space="preserve">Панель задка угловая</t>
  </si>
  <si>
    <t xml:space="preserve">3205-5601196</t>
  </si>
  <si>
    <t xml:space="preserve">3205-0-5601196-0</t>
  </si>
  <si>
    <t xml:space="preserve">Панель задка средняя наружная  правая  </t>
  </si>
  <si>
    <t xml:space="preserve">3205-5601197</t>
  </si>
  <si>
    <t xml:space="preserve">3205-0-5601197-0</t>
  </si>
  <si>
    <t xml:space="preserve">Панель задка средняя наружная левая  </t>
  </si>
  <si>
    <t xml:space="preserve">320402-03-5601208</t>
  </si>
  <si>
    <t xml:space="preserve">.320402-03-5601208</t>
  </si>
  <si>
    <t xml:space="preserve">3204-12-5601208-0</t>
  </si>
  <si>
    <t xml:space="preserve">Панель задка внутренняя верхняя </t>
  </si>
  <si>
    <t xml:space="preserve">3205-5601210</t>
  </si>
  <si>
    <t xml:space="preserve">3205-0-5601210-0</t>
  </si>
  <si>
    <t xml:space="preserve">Панель задка верхняя внутренняя  </t>
  </si>
  <si>
    <t xml:space="preserve">320405-04-5601210</t>
  </si>
  <si>
    <t xml:space="preserve">.320405-04-5601210</t>
  </si>
  <si>
    <t xml:space="preserve">3204-42-5601210-0</t>
  </si>
  <si>
    <t xml:space="preserve">Уплотнитель панели задка центральный</t>
  </si>
  <si>
    <t xml:space="preserve">320405-04-5601212</t>
  </si>
  <si>
    <t xml:space="preserve">.320405-04-5601212</t>
  </si>
  <si>
    <t xml:space="preserve">3204-42-5601212-0</t>
  </si>
  <si>
    <t xml:space="preserve">Уплотнитель панели задка верхний</t>
  </si>
  <si>
    <t xml:space="preserve">3205-5601212-10</t>
  </si>
  <si>
    <t xml:space="preserve">3205-0-5601212-10</t>
  </si>
  <si>
    <t xml:space="preserve">Панель задка верхняя средняя внутренняя  </t>
  </si>
  <si>
    <t xml:space="preserve">32053-5601214</t>
  </si>
  <si>
    <t xml:space="preserve">Панель задка боковая внутренняя правая  </t>
  </si>
  <si>
    <t xml:space="preserve">3205-5601214</t>
  </si>
  <si>
    <t xml:space="preserve">3205-0-5601214-0</t>
  </si>
  <si>
    <t xml:space="preserve">3205-5601215</t>
  </si>
  <si>
    <t xml:space="preserve">3205-0-5601215-0</t>
  </si>
  <si>
    <t xml:space="preserve">Панель задка боковая внутренняя левая  </t>
  </si>
  <si>
    <t xml:space="preserve">320402-03-5601216-10</t>
  </si>
  <si>
    <t xml:space="preserve">.320402-03-5601216-10</t>
  </si>
  <si>
    <t xml:space="preserve">3204-12-5601216-10</t>
  </si>
  <si>
    <t xml:space="preserve">Панель задка внутренняя подоконная</t>
  </si>
  <si>
    <t xml:space="preserve">3205-5601218</t>
  </si>
  <si>
    <t xml:space="preserve">3205-0-5601218-0</t>
  </si>
  <si>
    <t xml:space="preserve">Панель задка внутренняя средняя правая  </t>
  </si>
  <si>
    <t xml:space="preserve">320405-04-5601218</t>
  </si>
  <si>
    <t xml:space="preserve">.320405-04-5601218</t>
  </si>
  <si>
    <t xml:space="preserve">3204-42-5601218-0</t>
  </si>
  <si>
    <t xml:space="preserve">Уплотнитель панели задка №3</t>
  </si>
  <si>
    <t xml:space="preserve">3205-5601219</t>
  </si>
  <si>
    <t xml:space="preserve">3205-0-5601219-0</t>
  </si>
  <si>
    <t xml:space="preserve">Панель задка внутренняя средняя левая  </t>
  </si>
  <si>
    <t xml:space="preserve">320402-03-5601220</t>
  </si>
  <si>
    <t xml:space="preserve">.320402-03-5601220</t>
  </si>
  <si>
    <t xml:space="preserve">3204-12-5601220-0</t>
  </si>
  <si>
    <t xml:space="preserve">Панель задка внутренняя верхняя угловая пр.</t>
  </si>
  <si>
    <t xml:space="preserve">320402-03-5601221</t>
  </si>
  <si>
    <t xml:space="preserve">.320402-03-5601221</t>
  </si>
  <si>
    <t xml:space="preserve">3204-12-5601221-0</t>
  </si>
  <si>
    <t xml:space="preserve">Панель задка внутренняя верхняя угл.левая</t>
  </si>
  <si>
    <t xml:space="preserve">320402-03-5601222</t>
  </si>
  <si>
    <t xml:space="preserve">.320402-03-5601222</t>
  </si>
  <si>
    <t xml:space="preserve">3204-12-5601222-0</t>
  </si>
  <si>
    <t xml:space="preserve">Панель задка боковая средняя пр.</t>
  </si>
  <si>
    <t xml:space="preserve">320402-03-5601223</t>
  </si>
  <si>
    <t xml:space="preserve">.320402-03-5601223</t>
  </si>
  <si>
    <t xml:space="preserve">3204-12-5601223-0</t>
  </si>
  <si>
    <t xml:space="preserve">Панель задка боковая средняя лев.</t>
  </si>
  <si>
    <t xml:space="preserve">3205-5601230</t>
  </si>
  <si>
    <t xml:space="preserve">3205-0-5601230-0</t>
  </si>
  <si>
    <t xml:space="preserve">Панель крепления задних фонарей правая  </t>
  </si>
  <si>
    <t xml:space="preserve">3205-5601231</t>
  </si>
  <si>
    <t xml:space="preserve">3205-0-5601231-0</t>
  </si>
  <si>
    <t xml:space="preserve">Панель крепления задних фонарей левая  </t>
  </si>
  <si>
    <t xml:space="preserve">32053-210-01-5601240</t>
  </si>
  <si>
    <t xml:space="preserve">.32053-210-01-5601240</t>
  </si>
  <si>
    <t xml:space="preserve">3205-24-5601240-0</t>
  </si>
  <si>
    <t xml:space="preserve">Кольцо усиленное</t>
  </si>
  <si>
    <t xml:space="preserve">320414-05-110-5602020</t>
  </si>
  <si>
    <t xml:space="preserve">.320414-05-110-5602020</t>
  </si>
  <si>
    <t xml:space="preserve">3204-28-5602020-0</t>
  </si>
  <si>
    <t xml:space="preserve">Профиль крепления панелей задка</t>
  </si>
  <si>
    <t xml:space="preserve">320414-05-110-5602024</t>
  </si>
  <si>
    <t xml:space="preserve">Профиль крепления панели задка</t>
  </si>
  <si>
    <t xml:space="preserve">320414-05-110-5602028</t>
  </si>
  <si>
    <t xml:space="preserve">Профиль облицовочный</t>
  </si>
  <si>
    <t xml:space="preserve">3203-5602230</t>
  </si>
  <si>
    <t xml:space="preserve">3203-0-5602230-0</t>
  </si>
  <si>
    <t xml:space="preserve">Панель задняя внутренняя боковая нижняя</t>
  </si>
  <si>
    <t xml:space="preserve">320402-03-5602230-10</t>
  </si>
  <si>
    <t xml:space="preserve">.320402-03-5602230-10</t>
  </si>
  <si>
    <t xml:space="preserve">3204-12-5602230-10</t>
  </si>
  <si>
    <t xml:space="preserve">Панель задка внутренняя боковая нижняя</t>
  </si>
  <si>
    <t xml:space="preserve">3203-5602231</t>
  </si>
  <si>
    <t xml:space="preserve">3203-0-5602231-0</t>
  </si>
  <si>
    <t xml:space="preserve">Панель задняя внутрен.боковая нижняя</t>
  </si>
  <si>
    <t xml:space="preserve">320402-03-5602231-10</t>
  </si>
  <si>
    <t xml:space="preserve">.320402-03-5602231-10</t>
  </si>
  <si>
    <t xml:space="preserve">3204-12-5602231-10</t>
  </si>
  <si>
    <t xml:space="preserve">Панель задка внутренняя боковая</t>
  </si>
  <si>
    <t xml:space="preserve">320405-04-5602232</t>
  </si>
  <si>
    <t xml:space="preserve">.320405-04-5602232</t>
  </si>
  <si>
    <t xml:space="preserve">3204-42-5602232-0</t>
  </si>
  <si>
    <t xml:space="preserve">Облицовка задка нижняя правая</t>
  </si>
  <si>
    <t xml:space="preserve">320405-04-5602233</t>
  </si>
  <si>
    <t xml:space="preserve">.320405-04-5602233</t>
  </si>
  <si>
    <t xml:space="preserve">3204-42-5602233-0</t>
  </si>
  <si>
    <t xml:space="preserve">Облицовка задка нижняя левая</t>
  </si>
  <si>
    <t xml:space="preserve">320405-04-5602272</t>
  </si>
  <si>
    <t xml:space="preserve">.320405-04-5602272</t>
  </si>
  <si>
    <t xml:space="preserve">3204-42-5602272-0</t>
  </si>
  <si>
    <t xml:space="preserve">3205-5604010</t>
  </si>
  <si>
    <t xml:space="preserve">3205-0-5604010-0</t>
  </si>
  <si>
    <t xml:space="preserve">Крышка люка задка с оцинк.наружной панелью</t>
  </si>
  <si>
    <t xml:space="preserve">3205-5604020-10</t>
  </si>
  <si>
    <t xml:space="preserve">3205-0-5604020-10</t>
  </si>
  <si>
    <t xml:space="preserve">Панель крышки люка задка наружная  (оц)</t>
  </si>
  <si>
    <t xml:space="preserve">3205-5604036</t>
  </si>
  <si>
    <t xml:space="preserve">3205-0-5604036-0</t>
  </si>
  <si>
    <t xml:space="preserve">Профиль крышки люка задка  </t>
  </si>
  <si>
    <t xml:space="preserve">3205-5604048</t>
  </si>
  <si>
    <t xml:space="preserve">3205-0-5604048-0</t>
  </si>
  <si>
    <t xml:space="preserve">Крышка лючка</t>
  </si>
  <si>
    <t xml:space="preserve">32053-5604080</t>
  </si>
  <si>
    <t xml:space="preserve">3205-30-5604080-0</t>
  </si>
  <si>
    <t xml:space="preserve">32053-5604082</t>
  </si>
  <si>
    <t xml:space="preserve">3205-30-5604082-0</t>
  </si>
  <si>
    <t xml:space="preserve">Фиксатор</t>
  </si>
  <si>
    <t xml:space="preserve">32053-5604084</t>
  </si>
  <si>
    <t xml:space="preserve">3205-30-5604084-0</t>
  </si>
  <si>
    <t xml:space="preserve">Упор</t>
  </si>
  <si>
    <t xml:space="preserve">32053-5604090</t>
  </si>
  <si>
    <t xml:space="preserve">3205-30-5604090-0</t>
  </si>
  <si>
    <t xml:space="preserve">Кронштейн упора</t>
  </si>
  <si>
    <t xml:space="preserve">525625-5604110-10</t>
  </si>
  <si>
    <t xml:space="preserve">5256-25-5604110-10</t>
  </si>
  <si>
    <t xml:space="preserve">Панель крепления номерного знака</t>
  </si>
  <si>
    <t xml:space="preserve">3205-5605060</t>
  </si>
  <si>
    <t xml:space="preserve">3205-0-5605060-0</t>
  </si>
  <si>
    <t xml:space="preserve">Упор замка</t>
  </si>
  <si>
    <t xml:space="preserve">3205-5605062</t>
  </si>
  <si>
    <t xml:space="preserve">3205-0-5605062-0</t>
  </si>
  <si>
    <t xml:space="preserve">Пластина регулировочная</t>
  </si>
  <si>
    <t xml:space="preserve">А27-5606000-Б</t>
  </si>
  <si>
    <t xml:space="preserve">27-0-5606000-20</t>
  </si>
  <si>
    <t xml:space="preserve">Замок в сборе  </t>
  </si>
  <si>
    <t xml:space="preserve">32053-5701018</t>
  </si>
  <si>
    <t xml:space="preserve">Дуга крыши передняя</t>
  </si>
  <si>
    <t xml:space="preserve">3205-5701018</t>
  </si>
  <si>
    <t xml:space="preserve">3205-0-5701018-0</t>
  </si>
  <si>
    <t xml:space="preserve">3205-5701024</t>
  </si>
  <si>
    <t xml:space="preserve">3205-0-5701024-0</t>
  </si>
  <si>
    <t xml:space="preserve">Дуга центральной части крыши</t>
  </si>
  <si>
    <t xml:space="preserve">320402-03-5701041</t>
  </si>
  <si>
    <t xml:space="preserve">.320402-03-5701041</t>
  </si>
  <si>
    <t xml:space="preserve">3204-12-5701041-0</t>
  </si>
  <si>
    <t xml:space="preserve">Косынка-заглушка</t>
  </si>
  <si>
    <t xml:space="preserve">3205-5701048</t>
  </si>
  <si>
    <t xml:space="preserve">3205-0-5701048-0</t>
  </si>
  <si>
    <t xml:space="preserve">Дуга крыши боковая</t>
  </si>
  <si>
    <t xml:space="preserve">3205-5701060</t>
  </si>
  <si>
    <t xml:space="preserve">3205-0-5701060-0</t>
  </si>
  <si>
    <t xml:space="preserve">Профиль крыши передний</t>
  </si>
  <si>
    <t xml:space="preserve">3205-5701062</t>
  </si>
  <si>
    <t xml:space="preserve">3205-0-5701062-0</t>
  </si>
  <si>
    <t xml:space="preserve">Профиль крыши средний правый  </t>
  </si>
  <si>
    <t xml:space="preserve">3205-5701063</t>
  </si>
  <si>
    <t xml:space="preserve">3205-0-5701063-0</t>
  </si>
  <si>
    <t xml:space="preserve">Профиль крыши средний левый</t>
  </si>
  <si>
    <t xml:space="preserve">32053-5701064</t>
  </si>
  <si>
    <t xml:space="preserve">Дуга крыши задняя</t>
  </si>
  <si>
    <t xml:space="preserve">3205-5701064</t>
  </si>
  <si>
    <t xml:space="preserve">3205-0-5701064-0</t>
  </si>
  <si>
    <t xml:space="preserve">Профиль крыши задний правый  </t>
  </si>
  <si>
    <t xml:space="preserve">3205-5701065</t>
  </si>
  <si>
    <t xml:space="preserve">3205-0-5701065-0</t>
  </si>
  <si>
    <t xml:space="preserve">Профиль крыши задний левый</t>
  </si>
  <si>
    <t xml:space="preserve">32053-5701068</t>
  </si>
  <si>
    <t xml:space="preserve">32053-5701070</t>
  </si>
  <si>
    <t xml:space="preserve">320570-02-5701070</t>
  </si>
  <si>
    <t xml:space="preserve">3205-5701070</t>
  </si>
  <si>
    <t xml:space="preserve">3205-0-5701070-0</t>
  </si>
  <si>
    <t xml:space="preserve">Пояс крыши передний  </t>
  </si>
  <si>
    <t xml:space="preserve">3205-5701074</t>
  </si>
  <si>
    <t xml:space="preserve">3205-0-5701074-0</t>
  </si>
  <si>
    <t xml:space="preserve">Пояс крыши средний  </t>
  </si>
  <si>
    <t xml:space="preserve">320402-03-5701086</t>
  </si>
  <si>
    <t xml:space="preserve">.320402-03-5701086</t>
  </si>
  <si>
    <t xml:space="preserve">3204-12-5701086-0</t>
  </si>
  <si>
    <t xml:space="preserve">Панель крыши угловая правая</t>
  </si>
  <si>
    <t xml:space="preserve">3205-5701086</t>
  </si>
  <si>
    <t xml:space="preserve">3205-0-5701086-0</t>
  </si>
  <si>
    <t xml:space="preserve">Панель крыши центральная передняя  </t>
  </si>
  <si>
    <t xml:space="preserve">320402-03-5701087</t>
  </si>
  <si>
    <t xml:space="preserve">.320402-03-5701087</t>
  </si>
  <si>
    <t xml:space="preserve">3204-12-5701087-0</t>
  </si>
  <si>
    <t xml:space="preserve">Панель крыши угловая левая</t>
  </si>
  <si>
    <t xml:space="preserve">320402-03-5701088</t>
  </si>
  <si>
    <t xml:space="preserve">.320402-03-5701088</t>
  </si>
  <si>
    <t xml:space="preserve">3204-12-5701088-0</t>
  </si>
  <si>
    <t xml:space="preserve">320302-08-5701090</t>
  </si>
  <si>
    <t xml:space="preserve">.320302-08-5701090</t>
  </si>
  <si>
    <t xml:space="preserve">3203-12-5701090-0</t>
  </si>
  <si>
    <t xml:space="preserve">Панель крыши центральная</t>
  </si>
  <si>
    <t xml:space="preserve">3205-5701090</t>
  </si>
  <si>
    <t xml:space="preserve">3205-0-5701090-0</t>
  </si>
  <si>
    <t xml:space="preserve">Панель крыши центральная с люком  </t>
  </si>
  <si>
    <t xml:space="preserve">4234-5701090</t>
  </si>
  <si>
    <t xml:space="preserve">4234-0-5701090-0</t>
  </si>
  <si>
    <t xml:space="preserve">Панель крыши центральная  </t>
  </si>
  <si>
    <t xml:space="preserve">320302-08-5701092</t>
  </si>
  <si>
    <t xml:space="preserve">.320302-08-5701092</t>
  </si>
  <si>
    <t xml:space="preserve">3203-12-5701092-0</t>
  </si>
  <si>
    <t xml:space="preserve">3205-5701094</t>
  </si>
  <si>
    <t xml:space="preserve">3205-0-5701094-0</t>
  </si>
  <si>
    <t xml:space="preserve">Панель крыши центральная задняя  </t>
  </si>
  <si>
    <t xml:space="preserve">3205-5701096-10</t>
  </si>
  <si>
    <t xml:space="preserve">3205-0-5701096-10</t>
  </si>
  <si>
    <t xml:space="preserve">Панель крыши боковая передняя правая</t>
  </si>
  <si>
    <t xml:space="preserve">32053-5701097</t>
  </si>
  <si>
    <t xml:space="preserve">Панель крыши боковая передняя</t>
  </si>
  <si>
    <t xml:space="preserve">3205-5701097-10</t>
  </si>
  <si>
    <t xml:space="preserve">3205-0-5701097-10</t>
  </si>
  <si>
    <t xml:space="preserve">Панель крыши боковая передняя левая</t>
  </si>
  <si>
    <t xml:space="preserve">32053-5701098</t>
  </si>
  <si>
    <t xml:space="preserve">Панель крыши боковая средняя</t>
  </si>
  <si>
    <t xml:space="preserve">320412-05-110-001-5701098-10</t>
  </si>
  <si>
    <t xml:space="preserve">.320412-05-110-001-5701098-10</t>
  </si>
  <si>
    <t xml:space="preserve">3204-26-5701098-10</t>
  </si>
  <si>
    <t xml:space="preserve">3205-5701098-10</t>
  </si>
  <si>
    <t xml:space="preserve">3205-0-5701098-10</t>
  </si>
  <si>
    <t xml:space="preserve">320402-03-5701100</t>
  </si>
  <si>
    <t xml:space="preserve">.320402-03-5701100</t>
  </si>
  <si>
    <t xml:space="preserve">3204-12-5701100-0</t>
  </si>
  <si>
    <t xml:space="preserve">Панель люка</t>
  </si>
  <si>
    <t xml:space="preserve">32053-5701102</t>
  </si>
  <si>
    <t xml:space="preserve">320402-03-5701220</t>
  </si>
  <si>
    <t xml:space="preserve">.320402-03-5701220</t>
  </si>
  <si>
    <t xml:space="preserve">3204-12-5701220-0</t>
  </si>
  <si>
    <t xml:space="preserve">Дуга крыши  </t>
  </si>
  <si>
    <t xml:space="preserve">320402-03-5701366</t>
  </si>
  <si>
    <t xml:space="preserve">.320402-03-5701366</t>
  </si>
  <si>
    <t xml:space="preserve">3204-12-5701366-0</t>
  </si>
  <si>
    <t xml:space="preserve">Стрингер №6 центральный  </t>
  </si>
  <si>
    <t xml:space="preserve">320402-04-5701366</t>
  </si>
  <si>
    <t xml:space="preserve">.320402-04-5701366</t>
  </si>
  <si>
    <t xml:space="preserve">3204-21-5701366-0</t>
  </si>
  <si>
    <t xml:space="preserve">Стрингер №10 центральный  </t>
  </si>
  <si>
    <t xml:space="preserve">320402-03-5701370</t>
  </si>
  <si>
    <t xml:space="preserve">.320402-03-5701370</t>
  </si>
  <si>
    <t xml:space="preserve">3204-12-5701370-0</t>
  </si>
  <si>
    <t xml:space="preserve">Стрингер №6  </t>
  </si>
  <si>
    <t xml:space="preserve">320402-04-5701370</t>
  </si>
  <si>
    <t xml:space="preserve">.320402-04-5701370</t>
  </si>
  <si>
    <t xml:space="preserve">3204-21-5701370-0</t>
  </si>
  <si>
    <t xml:space="preserve">Стрингер №10  </t>
  </si>
  <si>
    <t xml:space="preserve">320402-03-5702010</t>
  </si>
  <si>
    <t xml:space="preserve">.320402-03-5702010</t>
  </si>
  <si>
    <t xml:space="preserve">3204-12-5702010-0</t>
  </si>
  <si>
    <t xml:space="preserve">Панель крыши угловая передн.правая№1</t>
  </si>
  <si>
    <t xml:space="preserve">320405-04-5702010</t>
  </si>
  <si>
    <t xml:space="preserve">.320405-04-5702010</t>
  </si>
  <si>
    <t xml:space="preserve">3204-42-5702010-0</t>
  </si>
  <si>
    <t xml:space="preserve">Обивка крыши передняя</t>
  </si>
  <si>
    <t xml:space="preserve">320402-03-5702012</t>
  </si>
  <si>
    <t xml:space="preserve">.320402-03-5702012</t>
  </si>
  <si>
    <t xml:space="preserve">3204-12-5702012-0</t>
  </si>
  <si>
    <t xml:space="preserve">Панель крыши угл пр</t>
  </si>
  <si>
    <t xml:space="preserve">320402-03-5702013</t>
  </si>
  <si>
    <t xml:space="preserve">.320402-03-5702013</t>
  </si>
  <si>
    <t xml:space="preserve">3204-12-5702013-0</t>
  </si>
  <si>
    <t xml:space="preserve">Панель крыши угл лев</t>
  </si>
  <si>
    <t xml:space="preserve">3205-5702034</t>
  </si>
  <si>
    <t xml:space="preserve">3205-0-5702034-0</t>
  </si>
  <si>
    <t xml:space="preserve">Профиль крыши</t>
  </si>
  <si>
    <t xml:space="preserve">3205-5702042</t>
  </si>
  <si>
    <t xml:space="preserve">3205-0-5702042-0</t>
  </si>
  <si>
    <t xml:space="preserve">Штапик крыши передний N1 (ПА-145-01)</t>
  </si>
  <si>
    <t xml:space="preserve">3205-5702044</t>
  </si>
  <si>
    <t xml:space="preserve">3205-0-5702044-0</t>
  </si>
  <si>
    <t xml:space="preserve">Кант штапика крыши</t>
  </si>
  <si>
    <t xml:space="preserve">3205-5702046</t>
  </si>
  <si>
    <t xml:space="preserve">3205-0-5702046-0</t>
  </si>
  <si>
    <t xml:space="preserve">Штапик крыши передний N2 (ПА-145-01)</t>
  </si>
  <si>
    <t xml:space="preserve">4234-04-5702046</t>
  </si>
  <si>
    <t xml:space="preserve">Штапик крыши передний №2 (ПА-145-01)</t>
  </si>
  <si>
    <t xml:space="preserve">3205-5702048</t>
  </si>
  <si>
    <t xml:space="preserve">3205-0-5702048-0</t>
  </si>
  <si>
    <t xml:space="preserve">3205-5702050</t>
  </si>
  <si>
    <t xml:space="preserve">3205-0-5702050-0</t>
  </si>
  <si>
    <t xml:space="preserve">Штапик крыши передний левый N1 (ПА-145-01)</t>
  </si>
  <si>
    <t xml:space="preserve">3205-5702052</t>
  </si>
  <si>
    <t xml:space="preserve">3205-0-5702052-0</t>
  </si>
  <si>
    <t xml:space="preserve">3205-5702054</t>
  </si>
  <si>
    <t xml:space="preserve">3205-0-5702054-0</t>
  </si>
  <si>
    <t xml:space="preserve">Штапик крыши средний N2 (ПА-145-01)</t>
  </si>
  <si>
    <t xml:space="preserve">3205-5702056</t>
  </si>
  <si>
    <t xml:space="preserve">3205-0-5702056-0</t>
  </si>
  <si>
    <t xml:space="preserve">320405-04-5702071</t>
  </si>
  <si>
    <t xml:space="preserve">.320405-04-5702071</t>
  </si>
  <si>
    <t xml:space="preserve">3204-42-5702071-0</t>
  </si>
  <si>
    <t xml:space="preserve">Профиль крыши продольный левый</t>
  </si>
  <si>
    <t xml:space="preserve">320405-04-5702080</t>
  </si>
  <si>
    <t xml:space="preserve">.320405-04-5702080</t>
  </si>
  <si>
    <t xml:space="preserve">3204-42-5702080-0</t>
  </si>
  <si>
    <t xml:space="preserve">Уплотнитель оконного проема</t>
  </si>
  <si>
    <t xml:space="preserve">320405-04-5702082</t>
  </si>
  <si>
    <t xml:space="preserve">.320405-04-5702082</t>
  </si>
  <si>
    <t xml:space="preserve">3204-42-5702082-0</t>
  </si>
  <si>
    <t xml:space="preserve">Уплотнитель оконного проема </t>
  </si>
  <si>
    <t xml:space="preserve">3205-5702082</t>
  </si>
  <si>
    <t xml:space="preserve">3205-0-5702082-0</t>
  </si>
  <si>
    <t xml:space="preserve">Профиль крыши облицовочный (ПА-161)  </t>
  </si>
  <si>
    <t xml:space="preserve">320405-04-5702084</t>
  </si>
  <si>
    <t xml:space="preserve">.320405-04-5702084</t>
  </si>
  <si>
    <t xml:space="preserve">3204-42-5702084-0</t>
  </si>
  <si>
    <t xml:space="preserve">320402-03-5702090</t>
  </si>
  <si>
    <t xml:space="preserve">.320402-03-5702090</t>
  </si>
  <si>
    <t xml:space="preserve">3204-12-5702090-0</t>
  </si>
  <si>
    <t xml:space="preserve">Профиль крепления панелей крыши задний (НП-631)</t>
  </si>
  <si>
    <t xml:space="preserve">320405-04-5702104</t>
  </si>
  <si>
    <t xml:space="preserve">.320405-04-5702104</t>
  </si>
  <si>
    <t xml:space="preserve">3204-42-5702104-0</t>
  </si>
  <si>
    <t xml:space="preserve">Заглушка </t>
  </si>
  <si>
    <t xml:space="preserve">3205-5702118</t>
  </si>
  <si>
    <t xml:space="preserve">3205-0-5702118-0</t>
  </si>
  <si>
    <t xml:space="preserve">Штапик </t>
  </si>
  <si>
    <t xml:space="preserve">3205-5702120</t>
  </si>
  <si>
    <t xml:space="preserve">3205-0-5702120-0</t>
  </si>
  <si>
    <t xml:space="preserve">320405-04-5702152</t>
  </si>
  <si>
    <t xml:space="preserve">.320405-04-5702152</t>
  </si>
  <si>
    <t xml:space="preserve">3204-42-5702152-0</t>
  </si>
  <si>
    <t xml:space="preserve">Крышка</t>
  </si>
  <si>
    <t xml:space="preserve">320405-04-5702155</t>
  </si>
  <si>
    <t xml:space="preserve">.320405-04-5702155</t>
  </si>
  <si>
    <t xml:space="preserve">3204-42-5702155-0</t>
  </si>
  <si>
    <t xml:space="preserve">Заглушка торцевая профиля крыши левая</t>
  </si>
  <si>
    <t xml:space="preserve">320405-04-5702211-01</t>
  </si>
  <si>
    <t xml:space="preserve">.320405-04-5702211-01</t>
  </si>
  <si>
    <t xml:space="preserve">3204-42-5702211-1</t>
  </si>
  <si>
    <t xml:space="preserve">Панель крыши</t>
  </si>
  <si>
    <t xml:space="preserve">320405-04-5702213-01</t>
  </si>
  <si>
    <t xml:space="preserve">.320405-04-5702213-01</t>
  </si>
  <si>
    <t xml:space="preserve">3204-42-5702213-1</t>
  </si>
  <si>
    <t xml:space="preserve">320405-04-5702215-01</t>
  </si>
  <si>
    <t xml:space="preserve">.320405-04-5702215-01</t>
  </si>
  <si>
    <t xml:space="preserve">3204-42-5702215-1</t>
  </si>
  <si>
    <t xml:space="preserve">320405-04-5702217-01</t>
  </si>
  <si>
    <t xml:space="preserve">.320405-04-5702217-01</t>
  </si>
  <si>
    <t xml:space="preserve">3204-42-5702217-1</t>
  </si>
  <si>
    <t xml:space="preserve">320405-04-5702219-01</t>
  </si>
  <si>
    <t xml:space="preserve">.320405-04-5702219-01</t>
  </si>
  <si>
    <t xml:space="preserve">3204-42-5702219-1</t>
  </si>
  <si>
    <t xml:space="preserve">320405-04-5702221-01</t>
  </si>
  <si>
    <t xml:space="preserve">.320405-04-5702221-01</t>
  </si>
  <si>
    <t xml:space="preserve">3204-42-5702221-1</t>
  </si>
  <si>
    <t xml:space="preserve">320405-04-5702246</t>
  </si>
  <si>
    <t xml:space="preserve">.320405-04-5702246</t>
  </si>
  <si>
    <t xml:space="preserve">3204-42-5702246-0</t>
  </si>
  <si>
    <t xml:space="preserve">Накладка декоративная</t>
  </si>
  <si>
    <t xml:space="preserve">3205-5707014</t>
  </si>
  <si>
    <t xml:space="preserve">3205-0-5707014-0</t>
  </si>
  <si>
    <t xml:space="preserve">Багажная полка средняя  </t>
  </si>
  <si>
    <t xml:space="preserve">3205-5707017</t>
  </si>
  <si>
    <t xml:space="preserve">3205-0-5707017-0</t>
  </si>
  <si>
    <t xml:space="preserve">Багажная полка задняя  </t>
  </si>
  <si>
    <t xml:space="preserve">3205-5707022</t>
  </si>
  <si>
    <t xml:space="preserve">3205-0-5707022-0</t>
  </si>
  <si>
    <t xml:space="preserve">Боковая стенка багажной полки правая  </t>
  </si>
  <si>
    <t xml:space="preserve">3205-5707023</t>
  </si>
  <si>
    <t xml:space="preserve">3205-0-5707023-0</t>
  </si>
  <si>
    <t xml:space="preserve">Боковая стенка багажной полки левая  </t>
  </si>
  <si>
    <t xml:space="preserve">3205-5707026</t>
  </si>
  <si>
    <t xml:space="preserve">3205-0-5707026-0</t>
  </si>
  <si>
    <t xml:space="preserve">Профиль багажной полки левый передний /ПА-186/  </t>
  </si>
  <si>
    <t xml:space="preserve">3205-5707029-01</t>
  </si>
  <si>
    <t xml:space="preserve">Профиль багажных полок  </t>
  </si>
  <si>
    <t xml:space="preserve">3205-5707029</t>
  </si>
  <si>
    <t xml:space="preserve">3205-0-5707029-0</t>
  </si>
  <si>
    <t xml:space="preserve">Профиль багажной полки левый передний короткий /ПА-186/  </t>
  </si>
  <si>
    <t xml:space="preserve">3205-5707030-10</t>
  </si>
  <si>
    <t xml:space="preserve">3205-0-5707030-10</t>
  </si>
  <si>
    <t xml:space="preserve">Профиль багажной полки правый /ПА-186/  </t>
  </si>
  <si>
    <t xml:space="preserve">3205-5707031-01</t>
  </si>
  <si>
    <t xml:space="preserve">3205-5707032-01</t>
  </si>
  <si>
    <t xml:space="preserve">3205-5707032-1</t>
  </si>
  <si>
    <t xml:space="preserve">3205-0-5707032-1</t>
  </si>
  <si>
    <t xml:space="preserve">Кронштейн крепления багажных полок  </t>
  </si>
  <si>
    <t xml:space="preserve">3205-5707033-01</t>
  </si>
  <si>
    <t xml:space="preserve">3205-0-5707033-1</t>
  </si>
  <si>
    <t xml:space="preserve">Кронштейн крепления багажных полок левый  </t>
  </si>
  <si>
    <t xml:space="preserve">3205-5707035</t>
  </si>
  <si>
    <t xml:space="preserve">3205-0-5707035-0</t>
  </si>
  <si>
    <t xml:space="preserve">Накладка крепления багажных полок </t>
  </si>
  <si>
    <t xml:space="preserve">3205-5707038</t>
  </si>
  <si>
    <t xml:space="preserve">3205-0-5707038-0</t>
  </si>
  <si>
    <t xml:space="preserve">Облицовка профиля багажной полки левая /ППР-061/  </t>
  </si>
  <si>
    <t xml:space="preserve">3205-5707039</t>
  </si>
  <si>
    <t xml:space="preserve">3205-0-5707039-0</t>
  </si>
  <si>
    <t xml:space="preserve">Гайка специальная</t>
  </si>
  <si>
    <t xml:space="preserve">3205-5707040</t>
  </si>
  <si>
    <t xml:space="preserve">3205-0-5707040-0</t>
  </si>
  <si>
    <t xml:space="preserve">Облицовка профиля багажной полки правая  </t>
  </si>
  <si>
    <t xml:space="preserve">3205-5707044-01</t>
  </si>
  <si>
    <t xml:space="preserve">3205-0-5707044-1</t>
  </si>
  <si>
    <t xml:space="preserve">Кронштейн крепления багажных полок пр.</t>
  </si>
  <si>
    <t xml:space="preserve">3205-5707045-01</t>
  </si>
  <si>
    <t xml:space="preserve">3205-0-5707045-1</t>
  </si>
  <si>
    <t xml:space="preserve">Кронштейн крепления багажных полок лев.</t>
  </si>
  <si>
    <t xml:space="preserve">3205-5707047-01</t>
  </si>
  <si>
    <t xml:space="preserve">3205-5707075</t>
  </si>
  <si>
    <t xml:space="preserve">Кронштейн крепления передней баг. полки</t>
  </si>
  <si>
    <t xml:space="preserve">32053-70-6100002</t>
  </si>
  <si>
    <t xml:space="preserve">.32053-70-6100002</t>
  </si>
  <si>
    <t xml:space="preserve">3205-18-6100002-0</t>
  </si>
  <si>
    <t xml:space="preserve">Установка пассажирской двери (школьник)</t>
  </si>
  <si>
    <t xml:space="preserve">320445-04-110-02-6100010</t>
  </si>
  <si>
    <t xml:space="preserve">.320445-04-110-02-6100010</t>
  </si>
  <si>
    <t xml:space="preserve">3204-45-6100010-0</t>
  </si>
  <si>
    <t xml:space="preserve">Створка передней двери(комплектация "Мострансавто")</t>
  </si>
  <si>
    <t xml:space="preserve">3205-6100010-10</t>
  </si>
  <si>
    <t xml:space="preserve">3205-0-6100010-10</t>
  </si>
  <si>
    <t xml:space="preserve">Дверь пассажирская  </t>
  </si>
  <si>
    <t xml:space="preserve">32053-70-6100010</t>
  </si>
  <si>
    <t xml:space="preserve">.32053-70-6100010</t>
  </si>
  <si>
    <t xml:space="preserve">3205-18-6100010-0</t>
  </si>
  <si>
    <t xml:space="preserve">Дверь пассажирская (школьник)</t>
  </si>
  <si>
    <t xml:space="preserve">320412-05-110-001-6100010-10</t>
  </si>
  <si>
    <t xml:space="preserve">.320412-05-110-001-6100010-10</t>
  </si>
  <si>
    <t xml:space="preserve">3204-26-6100010-10</t>
  </si>
  <si>
    <t xml:space="preserve">Створка передней двери (задней двери правая) ПАЗ-320414 Вектор</t>
  </si>
  <si>
    <t xml:space="preserve">320402-03-6100010</t>
  </si>
  <si>
    <t xml:space="preserve">.320402-03-6100010</t>
  </si>
  <si>
    <t xml:space="preserve">3204-12-6100010-0</t>
  </si>
  <si>
    <t xml:space="preserve">Створка передней двери</t>
  </si>
  <si>
    <t xml:space="preserve">320405-04-6100010</t>
  </si>
  <si>
    <t xml:space="preserve">.320405-04-6100010</t>
  </si>
  <si>
    <t xml:space="preserve">3204-42-6100010-0</t>
  </si>
  <si>
    <t xml:space="preserve">3205-6101010-10</t>
  </si>
  <si>
    <t xml:space="preserve">3205-0-6101010-10</t>
  </si>
  <si>
    <t xml:space="preserve">Створка пассажирской двери ведущая  </t>
  </si>
  <si>
    <t xml:space="preserve">320402-03-6101010</t>
  </si>
  <si>
    <t xml:space="preserve">.320402-03-6101010</t>
  </si>
  <si>
    <t xml:space="preserve">3204-12-6101010-0</t>
  </si>
  <si>
    <t xml:space="preserve">Каркас створки передней двери</t>
  </si>
  <si>
    <t xml:space="preserve">3205-6101012</t>
  </si>
  <si>
    <t xml:space="preserve">3205-0-6101012-0</t>
  </si>
  <si>
    <t xml:space="preserve">Створка пассажирской двери ведомая  </t>
  </si>
  <si>
    <t xml:space="preserve">3205-6101042-01 </t>
  </si>
  <si>
    <t xml:space="preserve">3205-6101042-01</t>
  </si>
  <si>
    <t xml:space="preserve">3205-0-6101042-1</t>
  </si>
  <si>
    <t xml:space="preserve">Панель створки пассажирской двери наружная правая  (оц)</t>
  </si>
  <si>
    <t xml:space="preserve">3205-6101043</t>
  </si>
  <si>
    <t xml:space="preserve">3205-0-6101043-0</t>
  </si>
  <si>
    <t xml:space="preserve">Панель створки пассажирской двери наружная левая  (оц)</t>
  </si>
  <si>
    <t xml:space="preserve">3205-6101046-20</t>
  </si>
  <si>
    <t xml:space="preserve">3205-0-6101046-20</t>
  </si>
  <si>
    <t xml:space="preserve">Панель ведущей створки пассажирской двери внутренняя  (оц)</t>
  </si>
  <si>
    <t xml:space="preserve">3205-6101048</t>
  </si>
  <si>
    <t xml:space="preserve">3205-0-6101048-0</t>
  </si>
  <si>
    <t xml:space="preserve">Панель ведомой створки пассажирской двери внутренняя  (оц)</t>
  </si>
  <si>
    <t xml:space="preserve">320402-03-6101050</t>
  </si>
  <si>
    <t xml:space="preserve">.320402-03-6101050</t>
  </si>
  <si>
    <t xml:space="preserve">3204-12-6101050-0</t>
  </si>
  <si>
    <t xml:space="preserve">Панель створки двери наружная</t>
  </si>
  <si>
    <t xml:space="preserve">320530-02-6101054</t>
  </si>
  <si>
    <t xml:space="preserve">Кожух дверного проема передний  </t>
  </si>
  <si>
    <t xml:space="preserve">3205-6101054</t>
  </si>
  <si>
    <t xml:space="preserve">3205-0-6101054-0</t>
  </si>
  <si>
    <t xml:space="preserve">3205-6101056</t>
  </si>
  <si>
    <t xml:space="preserve">3205-0-6101056-0</t>
  </si>
  <si>
    <t xml:space="preserve">3205-6101060</t>
  </si>
  <si>
    <t xml:space="preserve">3205-0-6101060-0</t>
  </si>
  <si>
    <t xml:space="preserve">Кожух дверного проема задний  </t>
  </si>
  <si>
    <t xml:space="preserve">3205-6101062</t>
  </si>
  <si>
    <t xml:space="preserve">3205-0-6101062-0</t>
  </si>
  <si>
    <t xml:space="preserve">3205-6101064</t>
  </si>
  <si>
    <t xml:space="preserve">3205-0-6101064-0</t>
  </si>
  <si>
    <t xml:space="preserve">3205-6101066</t>
  </si>
  <si>
    <t xml:space="preserve">3205-0-6101066-0</t>
  </si>
  <si>
    <t xml:space="preserve">Опора оси  </t>
  </si>
  <si>
    <t xml:space="preserve">3205-6102010-30</t>
  </si>
  <si>
    <t xml:space="preserve">3205-0-6102010-30</t>
  </si>
  <si>
    <t xml:space="preserve">Кожух направляющей ролика  </t>
  </si>
  <si>
    <t xml:space="preserve">320405-04-6102018-10</t>
  </si>
  <si>
    <t xml:space="preserve">3204-42-6102018-10</t>
  </si>
  <si>
    <t xml:space="preserve">Панель обивки двери</t>
  </si>
  <si>
    <t xml:space="preserve">320405-04-6102024</t>
  </si>
  <si>
    <t xml:space="preserve">.320405-04-6102024</t>
  </si>
  <si>
    <t xml:space="preserve">3204-42-6102024-0</t>
  </si>
  <si>
    <t xml:space="preserve">Кожух рычага верхний</t>
  </si>
  <si>
    <t xml:space="preserve">3110-6104012</t>
  </si>
  <si>
    <t xml:space="preserve">3110-0-6104012-0</t>
  </si>
  <si>
    <t xml:space="preserve">Стеклоподьемник двеp</t>
  </si>
  <si>
    <t xml:space="preserve">3302-6104012</t>
  </si>
  <si>
    <t xml:space="preserve">3302-0-6104012-0</t>
  </si>
  <si>
    <t xml:space="preserve">Стеклоподъемник (А220)</t>
  </si>
  <si>
    <t xml:space="preserve">3110-6104013</t>
  </si>
  <si>
    <t xml:space="preserve">3110-0-6104013-0</t>
  </si>
  <si>
    <t xml:space="preserve">3302-6104013</t>
  </si>
  <si>
    <t xml:space="preserve">3302-0-6104013-0</t>
  </si>
  <si>
    <t xml:space="preserve">А146-6105000</t>
  </si>
  <si>
    <t xml:space="preserve">146-0-6105000-0</t>
  </si>
  <si>
    <t xml:space="preserve">Пpивод замка двеpи правый                          (51-6105082)</t>
  </si>
  <si>
    <t xml:space="preserve">А147-6105000</t>
  </si>
  <si>
    <t xml:space="preserve">147-0-6105000-0</t>
  </si>
  <si>
    <t xml:space="preserve">Пpивод замка двеpи левый (51-6105083)</t>
  </si>
  <si>
    <t xml:space="preserve">А35-6105002</t>
  </si>
  <si>
    <t xml:space="preserve">35-0-6105002-0</t>
  </si>
  <si>
    <t xml:space="preserve">Шайба волнистая замка двери водителя ПАЗ-672</t>
  </si>
  <si>
    <t xml:space="preserve">81-6105012-Б</t>
  </si>
  <si>
    <t xml:space="preserve">81-0-6105012-20</t>
  </si>
  <si>
    <t xml:space="preserve">Замок двеpи правый</t>
  </si>
  <si>
    <t xml:space="preserve">3203-01-6105020</t>
  </si>
  <si>
    <t xml:space="preserve">3203-1-6105020-0</t>
  </si>
  <si>
    <t xml:space="preserve">3237-6105026</t>
  </si>
  <si>
    <t xml:space="preserve">3237-0-6105026-0</t>
  </si>
  <si>
    <t xml:space="preserve">Тяга замка пассажирской двери</t>
  </si>
  <si>
    <t xml:space="preserve">3237-6105030</t>
  </si>
  <si>
    <t xml:space="preserve">3237-0-6105030-0</t>
  </si>
  <si>
    <t xml:space="preserve">Шток</t>
  </si>
  <si>
    <t xml:space="preserve">3203-6105036-10</t>
  </si>
  <si>
    <t xml:space="preserve">3203-0-6105036-10</t>
  </si>
  <si>
    <t xml:space="preserve">3237-6105066</t>
  </si>
  <si>
    <t xml:space="preserve">3237-0-6105066-0</t>
  </si>
  <si>
    <t xml:space="preserve">3203-6105100</t>
  </si>
  <si>
    <t xml:space="preserve">3203-0-6105100-0</t>
  </si>
  <si>
    <t xml:space="preserve">Поручень двери</t>
  </si>
  <si>
    <t xml:space="preserve">330707-6105486</t>
  </si>
  <si>
    <t xml:space="preserve">3307-7-6105486-0</t>
  </si>
  <si>
    <t xml:space="preserve">Рычажный механизм</t>
  </si>
  <si>
    <t xml:space="preserve">330707-6105487</t>
  </si>
  <si>
    <t xml:space="preserve">3307-7-6105487-0</t>
  </si>
  <si>
    <t xml:space="preserve">А178-6106000</t>
  </si>
  <si>
    <t xml:space="preserve">178-0-6106000-0</t>
  </si>
  <si>
    <t xml:space="preserve">Петля передней двери правая (24-6106010)</t>
  </si>
  <si>
    <t xml:space="preserve">А179-6106000</t>
  </si>
  <si>
    <t xml:space="preserve">179-0-6106000-0</t>
  </si>
  <si>
    <t xml:space="preserve">Петля передней двери левая (24-6106011)</t>
  </si>
  <si>
    <t xml:space="preserve">3205-6106010</t>
  </si>
  <si>
    <t xml:space="preserve">3205-0-6106010-0</t>
  </si>
  <si>
    <t xml:space="preserve">Петля пассажирской двери наружная  </t>
  </si>
  <si>
    <t xml:space="preserve">320402-03-6106010</t>
  </si>
  <si>
    <t xml:space="preserve">.320402-03-6106010</t>
  </si>
  <si>
    <t xml:space="preserve">3204-12-6106010-0</t>
  </si>
  <si>
    <t xml:space="preserve">Кронштейн верхнего рычага</t>
  </si>
  <si>
    <t xml:space="preserve">320402-04-6106012</t>
  </si>
  <si>
    <t xml:space="preserve">.320402-04-6106012</t>
  </si>
  <si>
    <t xml:space="preserve">3204-21-6106012-0</t>
  </si>
  <si>
    <t xml:space="preserve">Кронштейн крепления шаровой опоры</t>
  </si>
  <si>
    <t xml:space="preserve">320405-04-6106014</t>
  </si>
  <si>
    <t xml:space="preserve">.320405-04-6106014</t>
  </si>
  <si>
    <t xml:space="preserve">3204-42-6106014-0</t>
  </si>
  <si>
    <t xml:space="preserve">Ось фиксатора</t>
  </si>
  <si>
    <t xml:space="preserve">3205-6106020</t>
  </si>
  <si>
    <t xml:space="preserve">3205-0-6106020-0</t>
  </si>
  <si>
    <t xml:space="preserve">Усилитель петли правый  </t>
  </si>
  <si>
    <t xml:space="preserve">3203-6106026</t>
  </si>
  <si>
    <t xml:space="preserve">3203-0-6106026-0</t>
  </si>
  <si>
    <t xml:space="preserve">Кронштейн направляющего ролика</t>
  </si>
  <si>
    <t xml:space="preserve">320402-04-6106026</t>
  </si>
  <si>
    <t xml:space="preserve">.320402-04-6106026</t>
  </si>
  <si>
    <t xml:space="preserve">3204-21-6106026-0</t>
  </si>
  <si>
    <t xml:space="preserve">Кронштейн оси направляющего ролика</t>
  </si>
  <si>
    <t xml:space="preserve">320402-04-6106030</t>
  </si>
  <si>
    <t xml:space="preserve">.320402-04-6106030</t>
  </si>
  <si>
    <t xml:space="preserve">3204-21-6106030-0</t>
  </si>
  <si>
    <t xml:space="preserve">Кронштейн оси фиксатора</t>
  </si>
  <si>
    <t xml:space="preserve">3205-6106048</t>
  </si>
  <si>
    <t xml:space="preserve">3205-0-6106048-0</t>
  </si>
  <si>
    <t xml:space="preserve">Ролик направляющий с кронштейном  </t>
  </si>
  <si>
    <t xml:space="preserve">3205-6106050</t>
  </si>
  <si>
    <t xml:space="preserve">3205-0-6106050-0</t>
  </si>
  <si>
    <t xml:space="preserve">Ролик направляющий с осью</t>
  </si>
  <si>
    <t xml:space="preserve">3204-6106050</t>
  </si>
  <si>
    <t xml:space="preserve">3204-0-6106050-0</t>
  </si>
  <si>
    <t xml:space="preserve">Ролик направляющий</t>
  </si>
  <si>
    <t xml:space="preserve">320402-03-6106050</t>
  </si>
  <si>
    <t xml:space="preserve">.320402-03-6106050</t>
  </si>
  <si>
    <t xml:space="preserve">3204-12-6106050-0</t>
  </si>
  <si>
    <t xml:space="preserve">Кронштейн проема пер.двери верх.</t>
  </si>
  <si>
    <t xml:space="preserve">320402-04-6106050</t>
  </si>
  <si>
    <t xml:space="preserve">.320402-04-6106050</t>
  </si>
  <si>
    <t xml:space="preserve">3204-21-6106050-0</t>
  </si>
  <si>
    <t xml:space="preserve">Кронштейн проевма передней двери верхний</t>
  </si>
  <si>
    <t xml:space="preserve">5272-6106052</t>
  </si>
  <si>
    <t xml:space="preserve">5272-0-6106052-0</t>
  </si>
  <si>
    <t xml:space="preserve">Колпачок</t>
  </si>
  <si>
    <t xml:space="preserve">3204-6106054</t>
  </si>
  <si>
    <t xml:space="preserve">3204-0-6106054-0</t>
  </si>
  <si>
    <t xml:space="preserve">Ось направляющего ролика</t>
  </si>
  <si>
    <t xml:space="preserve">320402-04-6106056</t>
  </si>
  <si>
    <t xml:space="preserve">.320402-04-6106056</t>
  </si>
  <si>
    <t xml:space="preserve">3204-21-6106056-0</t>
  </si>
  <si>
    <t xml:space="preserve">3205-6106062</t>
  </si>
  <si>
    <t xml:space="preserve">3205-0-6106062-0</t>
  </si>
  <si>
    <t xml:space="preserve">3205-6106070</t>
  </si>
  <si>
    <t xml:space="preserve">3205-0-6106070-0</t>
  </si>
  <si>
    <t xml:space="preserve">Фиксатор  </t>
  </si>
  <si>
    <t xml:space="preserve">3237-6106080</t>
  </si>
  <si>
    <t xml:space="preserve">3237-0-6106080-0</t>
  </si>
  <si>
    <t xml:space="preserve">320402-04-6106080</t>
  </si>
  <si>
    <t xml:space="preserve">.320402-04-6106080</t>
  </si>
  <si>
    <t xml:space="preserve">3204-21-6106080-0</t>
  </si>
  <si>
    <t xml:space="preserve">320405-04-6106080</t>
  </si>
  <si>
    <t xml:space="preserve">.320405-04-6106080</t>
  </si>
  <si>
    <t xml:space="preserve">3204-42-6106080-0</t>
  </si>
  <si>
    <t xml:space="preserve">3205-6106082</t>
  </si>
  <si>
    <t xml:space="preserve">3205-0-6106082-0</t>
  </si>
  <si>
    <t xml:space="preserve">Упор створки пассажирской двери  </t>
  </si>
  <si>
    <t xml:space="preserve">3205-6106084</t>
  </si>
  <si>
    <t xml:space="preserve">3205-0-6106084-0</t>
  </si>
  <si>
    <t xml:space="preserve">Усилитель фиксатора</t>
  </si>
  <si>
    <t xml:space="preserve">3205-6106090</t>
  </si>
  <si>
    <t xml:space="preserve">3205-0-6106090-0</t>
  </si>
  <si>
    <t xml:space="preserve">Усилитель крепления упора</t>
  </si>
  <si>
    <t xml:space="preserve">320402-03-6106090</t>
  </si>
  <si>
    <t xml:space="preserve">.320402-03-6106090</t>
  </si>
  <si>
    <t xml:space="preserve">3204-12-6106090-0</t>
  </si>
  <si>
    <t xml:space="preserve">Ось привода двери</t>
  </si>
  <si>
    <t xml:space="preserve">320402-04-6106090</t>
  </si>
  <si>
    <t xml:space="preserve">.320402-04-6106090</t>
  </si>
  <si>
    <t xml:space="preserve">3204-21-6106090-0</t>
  </si>
  <si>
    <t xml:space="preserve">320475-04-6106090</t>
  </si>
  <si>
    <t xml:space="preserve">.320475-04-6106090</t>
  </si>
  <si>
    <t xml:space="preserve">3204-58-6106090-0</t>
  </si>
  <si>
    <t xml:space="preserve">Ось привода двери (320475-04-6106090 (ПАЗ 320405-04; 320406-04)</t>
  </si>
  <si>
    <t xml:space="preserve">320445-04-110-02-6106090</t>
  </si>
  <si>
    <t xml:space="preserve">.320445-04-110-02-6106090</t>
  </si>
  <si>
    <t xml:space="preserve">3204-45-6106090-0</t>
  </si>
  <si>
    <t xml:space="preserve">ось привода двери(ПАЗ 320435-04 "доступная среда")</t>
  </si>
  <si>
    <t xml:space="preserve">320402-04-6106100</t>
  </si>
  <si>
    <t xml:space="preserve">.320402-04-6106100</t>
  </si>
  <si>
    <t xml:space="preserve">3204-21-6106100-0</t>
  </si>
  <si>
    <t xml:space="preserve">320402-03-6106100</t>
  </si>
  <si>
    <t xml:space="preserve">.320402-03-6106100</t>
  </si>
  <si>
    <t xml:space="preserve">3204-12-6106100-0</t>
  </si>
  <si>
    <t xml:space="preserve">3203-6106102</t>
  </si>
  <si>
    <t xml:space="preserve">3203-0-6106102-0</t>
  </si>
  <si>
    <t xml:space="preserve">3205-6106102</t>
  </si>
  <si>
    <t xml:space="preserve">3205-0-6106102-0</t>
  </si>
  <si>
    <t xml:space="preserve">Направляющая ролика пассажирской двери  </t>
  </si>
  <si>
    <t xml:space="preserve">5272-6106104</t>
  </si>
  <si>
    <t xml:space="preserve">5272-0-6106104-0</t>
  </si>
  <si>
    <t xml:space="preserve">Втулка регулировочная</t>
  </si>
  <si>
    <t xml:space="preserve">320405-04-6106104</t>
  </si>
  <si>
    <t xml:space="preserve">.320405-04-6106104</t>
  </si>
  <si>
    <t xml:space="preserve">3204-42-6106104-0</t>
  </si>
  <si>
    <t xml:space="preserve">Рычаг нижний</t>
  </si>
  <si>
    <t xml:space="preserve">320402-03-6106112</t>
  </si>
  <si>
    <t xml:space="preserve">.320402-03-6106112</t>
  </si>
  <si>
    <t xml:space="preserve">3204-12-6106112-0</t>
  </si>
  <si>
    <t xml:space="preserve">Рычаг верхний с зажимом</t>
  </si>
  <si>
    <t xml:space="preserve">320402-04-6106120</t>
  </si>
  <si>
    <t xml:space="preserve">.320402-04-6106120</t>
  </si>
  <si>
    <t xml:space="preserve">3204-21-6106120-0</t>
  </si>
  <si>
    <t xml:space="preserve">Кронштейн крепления наконечника</t>
  </si>
  <si>
    <t xml:space="preserve">3205-6106130</t>
  </si>
  <si>
    <t xml:space="preserve">3205-0-6106130-0</t>
  </si>
  <si>
    <t xml:space="preserve">Опора пассажирской двери нижняя  </t>
  </si>
  <si>
    <t xml:space="preserve">3237-01-6106130</t>
  </si>
  <si>
    <t xml:space="preserve">3237-1-6106130-0</t>
  </si>
  <si>
    <t xml:space="preserve">Опора пассажирской двери нижняя</t>
  </si>
  <si>
    <t xml:space="preserve">320405-04-6106130</t>
  </si>
  <si>
    <t xml:space="preserve">.320405-04-6106130</t>
  </si>
  <si>
    <t xml:space="preserve">3204-42-6106130-0</t>
  </si>
  <si>
    <t xml:space="preserve">Флеп верхний(320405-04-6106198)</t>
  </si>
  <si>
    <t xml:space="preserve">320445-04-110-02-6106130</t>
  </si>
  <si>
    <t xml:space="preserve">.320445-04-110-02-6106130</t>
  </si>
  <si>
    <t xml:space="preserve">3204-45-6106130-0</t>
  </si>
  <si>
    <t xml:space="preserve">Флеп верхний</t>
  </si>
  <si>
    <t xml:space="preserve">3205-6106132</t>
  </si>
  <si>
    <t xml:space="preserve">3205-0-6106132-0</t>
  </si>
  <si>
    <t xml:space="preserve">Втулка направляющая нижней опоры  </t>
  </si>
  <si>
    <t xml:space="preserve">320405-04-6106132</t>
  </si>
  <si>
    <t xml:space="preserve">.320405-04-6106132</t>
  </si>
  <si>
    <t xml:space="preserve">3204-42-6106132-0</t>
  </si>
  <si>
    <t xml:space="preserve">Кронштейн верхнего флепа правый</t>
  </si>
  <si>
    <t xml:space="preserve">320405-04-6106133</t>
  </si>
  <si>
    <t xml:space="preserve">.320405-04-6106133</t>
  </si>
  <si>
    <t xml:space="preserve">3204-42-6106133-0</t>
  </si>
  <si>
    <t xml:space="preserve">Кронштейн верхнего флепа левый</t>
  </si>
  <si>
    <t xml:space="preserve">3205-6106134</t>
  </si>
  <si>
    <t xml:space="preserve">3205-0-6106134-0</t>
  </si>
  <si>
    <t xml:space="preserve">320402-04-6106140</t>
  </si>
  <si>
    <t xml:space="preserve">.320402-04-6106140</t>
  </si>
  <si>
    <t xml:space="preserve">3204-21-6106140-0</t>
  </si>
  <si>
    <t xml:space="preserve">Упор створки пассаж. Двери</t>
  </si>
  <si>
    <t xml:space="preserve">320405-04-6106140</t>
  </si>
  <si>
    <t xml:space="preserve">.320405-04-6106140</t>
  </si>
  <si>
    <t xml:space="preserve">3204-42-6106140-0</t>
  </si>
  <si>
    <t xml:space="preserve">Флеп нижний</t>
  </si>
  <si>
    <t xml:space="preserve">3205-6106144</t>
  </si>
  <si>
    <t xml:space="preserve">3205-0-6106144-0</t>
  </si>
  <si>
    <t xml:space="preserve">Втулка опоры  </t>
  </si>
  <si>
    <t xml:space="preserve">320445-04-110-02-6106188</t>
  </si>
  <si>
    <t xml:space="preserve">.320445-04-110-02-6106188</t>
  </si>
  <si>
    <t xml:space="preserve">3204-45-6106188-0</t>
  </si>
  <si>
    <t xml:space="preserve">320445-04-110-02-6106196</t>
  </si>
  <si>
    <t xml:space="preserve">.320445-04-110-02-6106196</t>
  </si>
  <si>
    <t xml:space="preserve">3204-45-6106196-0</t>
  </si>
  <si>
    <t xml:space="preserve">320402-04-6106260</t>
  </si>
  <si>
    <t xml:space="preserve">.320402-04-6106260</t>
  </si>
  <si>
    <t xml:space="preserve">3204-21-6106260-0</t>
  </si>
  <si>
    <t xml:space="preserve">Кронштейн оси двери</t>
  </si>
  <si>
    <t xml:space="preserve">3203-6107030</t>
  </si>
  <si>
    <t xml:space="preserve">Профиль створки двери наружный</t>
  </si>
  <si>
    <t xml:space="preserve">320402-03-6107032</t>
  </si>
  <si>
    <t xml:space="preserve">.320402-03-6107032</t>
  </si>
  <si>
    <t xml:space="preserve">3204-12-6107032-0</t>
  </si>
  <si>
    <t xml:space="preserve">Уплотнитель по правой стойке</t>
  </si>
  <si>
    <t xml:space="preserve">320405-04-6107032</t>
  </si>
  <si>
    <t xml:space="preserve">.320405-04-6107032</t>
  </si>
  <si>
    <t xml:space="preserve">3204-42-6107032-0</t>
  </si>
  <si>
    <t xml:space="preserve">320402-03-6107034</t>
  </si>
  <si>
    <t xml:space="preserve">.320402-03-6107034</t>
  </si>
  <si>
    <t xml:space="preserve">3204-12-6107034-0</t>
  </si>
  <si>
    <t xml:space="preserve">Уплотнитель по левой стойке</t>
  </si>
  <si>
    <t xml:space="preserve">320405-04-6107034</t>
  </si>
  <si>
    <t xml:space="preserve">.320405-04-6107034</t>
  </si>
  <si>
    <t xml:space="preserve">3204-42-6107034-0</t>
  </si>
  <si>
    <t xml:space="preserve">320402-03-6107038</t>
  </si>
  <si>
    <t xml:space="preserve">.320402-03-6107038</t>
  </si>
  <si>
    <t xml:space="preserve">3204-12-6107038-0</t>
  </si>
  <si>
    <t xml:space="preserve">Уплотнитель проема двери на кузове правый</t>
  </si>
  <si>
    <t xml:space="preserve">320402-03-6107039</t>
  </si>
  <si>
    <t xml:space="preserve">.320402-03-6107039</t>
  </si>
  <si>
    <t xml:space="preserve">3204-12-6107039-0</t>
  </si>
  <si>
    <t xml:space="preserve">Уплотнитель проема двери на кузове левый</t>
  </si>
  <si>
    <t xml:space="preserve">3203-6107050-01</t>
  </si>
  <si>
    <t xml:space="preserve">3203-0-6107050-1</t>
  </si>
  <si>
    <t xml:space="preserve">Шторка двери</t>
  </si>
  <si>
    <t xml:space="preserve">3203-6107070</t>
  </si>
  <si>
    <t xml:space="preserve">3203-0-6107070-0</t>
  </si>
  <si>
    <t xml:space="preserve">Уплотнитель-щетка проема пер.двери</t>
  </si>
  <si>
    <t xml:space="preserve">3203-6107080</t>
  </si>
  <si>
    <t xml:space="preserve">3203-0-6107080-0</t>
  </si>
  <si>
    <t xml:space="preserve">Облицовка проема передней двери</t>
  </si>
  <si>
    <t xml:space="preserve">320402-04-6107100</t>
  </si>
  <si>
    <t xml:space="preserve">.320402-04-6107100</t>
  </si>
  <si>
    <t xml:space="preserve">3204-21-6107100-0</t>
  </si>
  <si>
    <t xml:space="preserve">Кожух створки двери нижний</t>
  </si>
  <si>
    <t xml:space="preserve">320402-03-6107100</t>
  </si>
  <si>
    <t xml:space="preserve">.320402-03-6107100</t>
  </si>
  <si>
    <t xml:space="preserve">3204-12-6107100-0</t>
  </si>
  <si>
    <t xml:space="preserve">Кожух створки двери верх.</t>
  </si>
  <si>
    <t xml:space="preserve">320412-05-110-001-6107100-10</t>
  </si>
  <si>
    <t xml:space="preserve">.320412-05-110-001-6107100-10</t>
  </si>
  <si>
    <t xml:space="preserve">3204-26-6107100-10</t>
  </si>
  <si>
    <t xml:space="preserve">320402-03-6107102</t>
  </si>
  <si>
    <t xml:space="preserve">.320402-03-6107102</t>
  </si>
  <si>
    <t xml:space="preserve">3204-12-6107102-0</t>
  </si>
  <si>
    <t xml:space="preserve">Кожух створки пас. Двери нижний (пластик)</t>
  </si>
  <si>
    <t xml:space="preserve">320412-05-110-001-6107102-10</t>
  </si>
  <si>
    <t xml:space="preserve">.320412-05-110-001-6107102-10</t>
  </si>
  <si>
    <t xml:space="preserve">3204-26-6107102-10</t>
  </si>
  <si>
    <t xml:space="preserve">Кожух створки двери нижний (Вектор 32014-14)</t>
  </si>
  <si>
    <t xml:space="preserve">320402-04-6107104</t>
  </si>
  <si>
    <t xml:space="preserve">.320402-04-6107104</t>
  </si>
  <si>
    <t xml:space="preserve">3204-21-6107104-0</t>
  </si>
  <si>
    <t xml:space="preserve">Щетка передней двери нижняя (ПАЗ 320414, ПАЗ 320412)</t>
  </si>
  <si>
    <t xml:space="preserve">5292-6107138</t>
  </si>
  <si>
    <t xml:space="preserve">5292-0-6107138-0</t>
  </si>
  <si>
    <t xml:space="preserve">5256-6107142</t>
  </si>
  <si>
    <t xml:space="preserve">5256-0-6107142-0</t>
  </si>
  <si>
    <t xml:space="preserve">5292.20-6107143</t>
  </si>
  <si>
    <t xml:space="preserve">5292-20-6107143-0</t>
  </si>
  <si>
    <t xml:space="preserve">Кожух левый</t>
  </si>
  <si>
    <t xml:space="preserve">5292-6107143</t>
  </si>
  <si>
    <t xml:space="preserve">5292-0-6107143-0</t>
  </si>
  <si>
    <t xml:space="preserve">5256-6107143</t>
  </si>
  <si>
    <t xml:space="preserve">5256-0-6107143-0</t>
  </si>
  <si>
    <t xml:space="preserve">Накладка передняя левая</t>
  </si>
  <si>
    <t xml:space="preserve">3205-6107206</t>
  </si>
  <si>
    <t xml:space="preserve">0-0-6107206-0</t>
  </si>
  <si>
    <t xml:space="preserve">Уплотнитель пассажирской двери вертикальный (ПР-261-03)</t>
  </si>
  <si>
    <t xml:space="preserve">3205-6107230</t>
  </si>
  <si>
    <t xml:space="preserve">3205-0-6107230-0</t>
  </si>
  <si>
    <t xml:space="preserve">Профиль крепления уплотнителя  </t>
  </si>
  <si>
    <t xml:space="preserve">3205-6107236</t>
  </si>
  <si>
    <t xml:space="preserve">3205-0-6107236-0</t>
  </si>
  <si>
    <t xml:space="preserve">Профиль крепления уплотнителя горизонтальный  (оц)</t>
  </si>
  <si>
    <t xml:space="preserve">3205-6107238</t>
  </si>
  <si>
    <t xml:space="preserve">3205-0-6107238-0</t>
  </si>
  <si>
    <t xml:space="preserve">Профиль крепления уплотнителя (оц)</t>
  </si>
  <si>
    <t xml:space="preserve">320402-05-6108024</t>
  </si>
  <si>
    <t xml:space="preserve">.320402-05-6108024</t>
  </si>
  <si>
    <t xml:space="preserve">3204-13-6108024-0</t>
  </si>
  <si>
    <t xml:space="preserve">Рычаг управления </t>
  </si>
  <si>
    <t xml:space="preserve">320412-03-6108038-10</t>
  </si>
  <si>
    <t xml:space="preserve">.320412-03-6108038-10</t>
  </si>
  <si>
    <t xml:space="preserve">3204-11-6108038-10</t>
  </si>
  <si>
    <t xml:space="preserve">Кожух механизма открывания двери</t>
  </si>
  <si>
    <t xml:space="preserve">320414-05-110-6108038</t>
  </si>
  <si>
    <t xml:space="preserve">.320414-05-110-6108038</t>
  </si>
  <si>
    <t xml:space="preserve">3204-28-6108038-0</t>
  </si>
  <si>
    <t xml:space="preserve">320405-04-6108040</t>
  </si>
  <si>
    <t xml:space="preserve">.320405-04-6108040</t>
  </si>
  <si>
    <t xml:space="preserve">3204-42-6108040-0</t>
  </si>
  <si>
    <t xml:space="preserve">Кожух механизма открывания двери задней</t>
  </si>
  <si>
    <t xml:space="preserve">320435-04-6108040</t>
  </si>
  <si>
    <t xml:space="preserve">.320435-04-6108040</t>
  </si>
  <si>
    <t xml:space="preserve">3204-43-6108040-0</t>
  </si>
  <si>
    <t xml:space="preserve">320405-04-6108042</t>
  </si>
  <si>
    <t xml:space="preserve">.320405-04-6108042</t>
  </si>
  <si>
    <t xml:space="preserve">3204-42-6108042-0</t>
  </si>
  <si>
    <t xml:space="preserve">320435-04-6108042</t>
  </si>
  <si>
    <t xml:space="preserve">.320435-04-6108042</t>
  </si>
  <si>
    <t xml:space="preserve">3204-43-6108042-0</t>
  </si>
  <si>
    <t xml:space="preserve">Кожух механизма открывания двери передней</t>
  </si>
  <si>
    <t xml:space="preserve">320412-03-6108046</t>
  </si>
  <si>
    <t xml:space="preserve">.320412-03-6108046</t>
  </si>
  <si>
    <t xml:space="preserve">3204-11-6108046-0</t>
  </si>
  <si>
    <t xml:space="preserve">Кронштейн крепления кожуха МОД</t>
  </si>
  <si>
    <t xml:space="preserve">320412-03-6108052</t>
  </si>
  <si>
    <t xml:space="preserve">.320412-03-6108052</t>
  </si>
  <si>
    <t xml:space="preserve">3204-11-6108052-0</t>
  </si>
  <si>
    <t xml:space="preserve">Уголок крепления кожуха МОД</t>
  </si>
  <si>
    <t xml:space="preserve">320402-03-6108054</t>
  </si>
  <si>
    <t xml:space="preserve">.320402-03-6108054</t>
  </si>
  <si>
    <t xml:space="preserve">3204-12-6108054-0</t>
  </si>
  <si>
    <t xml:space="preserve">320412-03-6108056</t>
  </si>
  <si>
    <t xml:space="preserve">.320412-03-6108056</t>
  </si>
  <si>
    <t xml:space="preserve">3204-11-6108056-0</t>
  </si>
  <si>
    <t xml:space="preserve">Ручка кожуха механизма откр.дверей</t>
  </si>
  <si>
    <t xml:space="preserve">3205-6108064</t>
  </si>
  <si>
    <t xml:space="preserve">3205-0-6108064-0</t>
  </si>
  <si>
    <t xml:space="preserve">Втулка болта  </t>
  </si>
  <si>
    <t xml:space="preserve">320302-6108300</t>
  </si>
  <si>
    <t xml:space="preserve">Рычаг привода подножки</t>
  </si>
  <si>
    <t xml:space="preserve">32053-70-6108300</t>
  </si>
  <si>
    <t xml:space="preserve">.32053-70-6108300</t>
  </si>
  <si>
    <t xml:space="preserve">3205-18-6108300-0</t>
  </si>
  <si>
    <t xml:space="preserve">Рычаг привода выдвижной подножки</t>
  </si>
  <si>
    <t xml:space="preserve">32053-70-6108305</t>
  </si>
  <si>
    <t xml:space="preserve">.32053-70-6108305</t>
  </si>
  <si>
    <t xml:space="preserve">3205-18-6108305-0</t>
  </si>
  <si>
    <t xml:space="preserve">Втулка к выдвижной подножке</t>
  </si>
  <si>
    <t xml:space="preserve">32053-70-6108500</t>
  </si>
  <si>
    <t xml:space="preserve">3205-6200002-20</t>
  </si>
  <si>
    <t xml:space="preserve">3205-0-6200002-20</t>
  </si>
  <si>
    <t xml:space="preserve">Установка боковой задней двери</t>
  </si>
  <si>
    <t xml:space="preserve">320405-04-40-6200002</t>
  </si>
  <si>
    <t xml:space="preserve">.320405-04-40-6200002</t>
  </si>
  <si>
    <t xml:space="preserve">3204-46-6200002-0</t>
  </si>
  <si>
    <t xml:space="preserve">Установка деталей запасной двери</t>
  </si>
  <si>
    <t xml:space="preserve">320445-04-110-02-6200010</t>
  </si>
  <si>
    <t xml:space="preserve">.320445-04-110-02-6200010</t>
  </si>
  <si>
    <t xml:space="preserve">3204-45-6200010-0</t>
  </si>
  <si>
    <t xml:space="preserve">Створка задней двери правая (комплектация "Мострансавто")</t>
  </si>
  <si>
    <t xml:space="preserve">3205-6200010-20</t>
  </si>
  <si>
    <t xml:space="preserve">3205-0-6200010-20</t>
  </si>
  <si>
    <t xml:space="preserve">Дверь боковая задняя  </t>
  </si>
  <si>
    <t xml:space="preserve">320445-04-110-02-6200011</t>
  </si>
  <si>
    <t xml:space="preserve">.320445-04-110-02-6200011</t>
  </si>
  <si>
    <t xml:space="preserve">3204-45-6200011-0</t>
  </si>
  <si>
    <t xml:space="preserve">Створка задней двери левая (комплектация "Мострансавто")</t>
  </si>
  <si>
    <t xml:space="preserve">320414-05-110-6200011</t>
  </si>
  <si>
    <t xml:space="preserve">.320414-05-110-6200011</t>
  </si>
  <si>
    <t xml:space="preserve">3204-28-6200011-0</t>
  </si>
  <si>
    <t xml:space="preserve">Створка задней двери левая ПАЗ-320414 Вектор</t>
  </si>
  <si>
    <t xml:space="preserve">320405-04-40-6201008</t>
  </si>
  <si>
    <t xml:space="preserve">.320405-04-40-6201008</t>
  </si>
  <si>
    <t xml:space="preserve">3204-46-6201008-0</t>
  </si>
  <si>
    <t xml:space="preserve">Дверь запасная</t>
  </si>
  <si>
    <t xml:space="preserve">3205-6201012-20</t>
  </si>
  <si>
    <t xml:space="preserve">3205-0-6201012-20</t>
  </si>
  <si>
    <t xml:space="preserve">Панель боковой задней двери наружная  </t>
  </si>
  <si>
    <t xml:space="preserve">3205-6201014-20</t>
  </si>
  <si>
    <t xml:space="preserve">3205-0-6201014-20</t>
  </si>
  <si>
    <t xml:space="preserve">320445-04-110-02-6202018</t>
  </si>
  <si>
    <t xml:space="preserve">.320445-04-110-02-6202018</t>
  </si>
  <si>
    <t xml:space="preserve">3204-45-6202018-0</t>
  </si>
  <si>
    <t xml:space="preserve">Панель обивки двери правая</t>
  </si>
  <si>
    <t xml:space="preserve">320445-04-110-02-6202018-10</t>
  </si>
  <si>
    <t xml:space="preserve">.320445-04-110-02-6202018-10</t>
  </si>
  <si>
    <t xml:space="preserve">3204-45-6202018-10</t>
  </si>
  <si>
    <t xml:space="preserve">Панель обивки двери левая</t>
  </si>
  <si>
    <t xml:space="preserve">320445-04-110-02-6202019</t>
  </si>
  <si>
    <t xml:space="preserve">.320445-04-110-02-6202019</t>
  </si>
  <si>
    <t xml:space="preserve">3204-45-6202019-0</t>
  </si>
  <si>
    <t xml:space="preserve">320445-04-110-02-6202019-10</t>
  </si>
  <si>
    <t xml:space="preserve">.320445-04-110-02-6202019-10</t>
  </si>
  <si>
    <t xml:space="preserve">3204-45-6202019-10</t>
  </si>
  <si>
    <t xml:space="preserve">3205-6202040</t>
  </si>
  <si>
    <t xml:space="preserve">3205-0-6202040-0</t>
  </si>
  <si>
    <t xml:space="preserve">Облицовка замка</t>
  </si>
  <si>
    <t xml:space="preserve">3110-6204012</t>
  </si>
  <si>
    <t xml:space="preserve">3110-0-6204012-0</t>
  </si>
  <si>
    <t xml:space="preserve">Стеклоподъемник</t>
  </si>
  <si>
    <t xml:space="preserve">А198-6205000</t>
  </si>
  <si>
    <t xml:space="preserve">Замок задней двеpи правый                           (24-6205012-30)</t>
  </si>
  <si>
    <t xml:space="preserve">А199-6205000</t>
  </si>
  <si>
    <t xml:space="preserve">Замок задней двери левый                                 (24-6205013-30)</t>
  </si>
  <si>
    <t xml:space="preserve">3205-6205010-20</t>
  </si>
  <si>
    <t xml:space="preserve">3205-0-6205010-20</t>
  </si>
  <si>
    <t xml:space="preserve">Замок боковой задней двери  </t>
  </si>
  <si>
    <t xml:space="preserve">672-6205016</t>
  </si>
  <si>
    <t xml:space="preserve">672-0-6205016-0</t>
  </si>
  <si>
    <t xml:space="preserve">Аварийная ручка двери  </t>
  </si>
  <si>
    <t xml:space="preserve">3205-6205060</t>
  </si>
  <si>
    <t xml:space="preserve">3205-0-6205060-0</t>
  </si>
  <si>
    <t xml:space="preserve">3205-6205070-10</t>
  </si>
  <si>
    <t xml:space="preserve">3205-0-6205070-10</t>
  </si>
  <si>
    <t xml:space="preserve">Облицовка ручки  </t>
  </si>
  <si>
    <t xml:space="preserve">3205-6205150</t>
  </si>
  <si>
    <t xml:space="preserve">3205-0-6205150-0</t>
  </si>
  <si>
    <t xml:space="preserve">Ручка двери наружная  </t>
  </si>
  <si>
    <t xml:space="preserve">3205-6206050</t>
  </si>
  <si>
    <t xml:space="preserve">3205-0-6206050-0</t>
  </si>
  <si>
    <t xml:space="preserve">Петля задней двери  </t>
  </si>
  <si>
    <t xml:space="preserve">320414-05-110-6206050</t>
  </si>
  <si>
    <t xml:space="preserve">.320414-05-110-6206050</t>
  </si>
  <si>
    <t xml:space="preserve">3204-28-6206050-0</t>
  </si>
  <si>
    <t xml:space="preserve">Кронштейн(направляющая) проема задней двери верх.</t>
  </si>
  <si>
    <t xml:space="preserve">320414-05-110-6206054</t>
  </si>
  <si>
    <t xml:space="preserve">.320414-05-110-6206054</t>
  </si>
  <si>
    <t xml:space="preserve">3204-28-6206054-0</t>
  </si>
  <si>
    <t xml:space="preserve">Кронштейн крепления опоры</t>
  </si>
  <si>
    <t xml:space="preserve">320445-04-110-02-6206090</t>
  </si>
  <si>
    <t xml:space="preserve">.320445-04-110-02-6206090</t>
  </si>
  <si>
    <t xml:space="preserve">3204-45-6206090-0</t>
  </si>
  <si>
    <t xml:space="preserve">Ось привода двери правая (комплектация "Мострансавто")</t>
  </si>
  <si>
    <t xml:space="preserve">320445-04-110-02-6206091</t>
  </si>
  <si>
    <t xml:space="preserve">.320445-04-110-02-6206091</t>
  </si>
  <si>
    <t xml:space="preserve">3204-45-6206091-0</t>
  </si>
  <si>
    <t xml:space="preserve">Ось привода двери левая (комплектация "Мострансавто")</t>
  </si>
  <si>
    <t xml:space="preserve">320414-05-110-6206101</t>
  </si>
  <si>
    <t xml:space="preserve">.320414-05-110-6206101</t>
  </si>
  <si>
    <t xml:space="preserve">3204-28-6206101-0</t>
  </si>
  <si>
    <t xml:space="preserve">Ось првода двери</t>
  </si>
  <si>
    <t xml:space="preserve">3237-6206120</t>
  </si>
  <si>
    <t xml:space="preserve">3237-0-6206120-0</t>
  </si>
  <si>
    <t xml:space="preserve">320425-04-6206130</t>
  </si>
  <si>
    <t xml:space="preserve">.320425-04-6206130</t>
  </si>
  <si>
    <t xml:space="preserve">3204-55-6206130-0</t>
  </si>
  <si>
    <t xml:space="preserve">320445-04-110-02-6206130</t>
  </si>
  <si>
    <t xml:space="preserve">.320445-04-110-02-6206130</t>
  </si>
  <si>
    <t xml:space="preserve">3204-45-6206130-0</t>
  </si>
  <si>
    <t xml:space="preserve">320445-04-110-02-6206140</t>
  </si>
  <si>
    <t xml:space="preserve">.320445-04-110-02-6206140</t>
  </si>
  <si>
    <t xml:space="preserve">3204-45-6206140-0</t>
  </si>
  <si>
    <t xml:space="preserve">Флеп нижний правый</t>
  </si>
  <si>
    <t xml:space="preserve">320445-04-110-02-6206141</t>
  </si>
  <si>
    <t xml:space="preserve">.320445-04-110-02-6206141</t>
  </si>
  <si>
    <t xml:space="preserve">3204-45-6206141-0</t>
  </si>
  <si>
    <t xml:space="preserve">Флеп нижний левый</t>
  </si>
  <si>
    <t xml:space="preserve">320414-05-110-6207103</t>
  </si>
  <si>
    <t xml:space="preserve">.320414-05-110-6207103</t>
  </si>
  <si>
    <t xml:space="preserve">3204-28-6207103-0</t>
  </si>
  <si>
    <t xml:space="preserve">320414-05-110-6207105</t>
  </si>
  <si>
    <t xml:space="preserve">.320414-05-110-6207105</t>
  </si>
  <si>
    <t xml:space="preserve">3204-28-6207105-0</t>
  </si>
  <si>
    <t xml:space="preserve">Щетка задней двери нижняя (ПАЗ 320414)</t>
  </si>
  <si>
    <t xml:space="preserve">3203-01-6400002</t>
  </si>
  <si>
    <t xml:space="preserve">Комплект деталей двери водителя</t>
  </si>
  <si>
    <t xml:space="preserve">320405-04-6400002</t>
  </si>
  <si>
    <t xml:space="preserve">.320405-04-6400002</t>
  </si>
  <si>
    <t xml:space="preserve">3204-42-6400002-0</t>
  </si>
  <si>
    <t xml:space="preserve">Установка деталей двери водителя</t>
  </si>
  <si>
    <t xml:space="preserve">320405-04-6400004</t>
  </si>
  <si>
    <t xml:space="preserve">.320405-04-6400004</t>
  </si>
  <si>
    <t xml:space="preserve">3204-42-6400004-0</t>
  </si>
  <si>
    <t xml:space="preserve">Навеска двери водителя</t>
  </si>
  <si>
    <t xml:space="preserve">3205-6400010-10</t>
  </si>
  <si>
    <t xml:space="preserve">3205-0-6400010-10</t>
  </si>
  <si>
    <t xml:space="preserve">Дверь водителя  </t>
  </si>
  <si>
    <t xml:space="preserve">3203-01-6400010</t>
  </si>
  <si>
    <t xml:space="preserve">3203-1-6400010-0</t>
  </si>
  <si>
    <t xml:space="preserve">Дверь водителя</t>
  </si>
  <si>
    <t xml:space="preserve">320412-05-110-001-6400010</t>
  </si>
  <si>
    <t xml:space="preserve">.320412-05-110-001-6400010</t>
  </si>
  <si>
    <t xml:space="preserve">3204-26-6400010-0</t>
  </si>
  <si>
    <t xml:space="preserve">320405-04-6400010</t>
  </si>
  <si>
    <t xml:space="preserve">.320405-04-6400010</t>
  </si>
  <si>
    <t xml:space="preserve">3204-42-6400010-0</t>
  </si>
  <si>
    <t xml:space="preserve">Дверь</t>
  </si>
  <si>
    <t xml:space="preserve">320412-05-110-001-6401010</t>
  </si>
  <si>
    <t xml:space="preserve">.320412-05-110-001-6401010</t>
  </si>
  <si>
    <t xml:space="preserve">3204-26-6401010-0</t>
  </si>
  <si>
    <t xml:space="preserve">Каркас двери водителя</t>
  </si>
  <si>
    <t xml:space="preserve">3205-6401012</t>
  </si>
  <si>
    <t xml:space="preserve">3205-0-6401012-0</t>
  </si>
  <si>
    <t xml:space="preserve">Панель двери водителя наружная  </t>
  </si>
  <si>
    <t xml:space="preserve">3203-01-6401060</t>
  </si>
  <si>
    <t xml:space="preserve">3203-1-6401060-0</t>
  </si>
  <si>
    <t xml:space="preserve">Профиль левой стойки проема двери водителя</t>
  </si>
  <si>
    <t xml:space="preserve">3203-01-6401068</t>
  </si>
  <si>
    <t xml:space="preserve">3203-1-6401068-0</t>
  </si>
  <si>
    <t xml:space="preserve">Профиль проема двери водителя нижний</t>
  </si>
  <si>
    <t xml:space="preserve">3203-6401072</t>
  </si>
  <si>
    <t xml:space="preserve">3203-0-6401072-0</t>
  </si>
  <si>
    <t xml:space="preserve">Профиль проема двери водителя верхний</t>
  </si>
  <si>
    <t xml:space="preserve">3203-01-6401078</t>
  </si>
  <si>
    <t xml:space="preserve">3203-1-6401078-0</t>
  </si>
  <si>
    <t xml:space="preserve">Профиль правой стойки проема двери водителя</t>
  </si>
  <si>
    <t xml:space="preserve">3203-01-6401080</t>
  </si>
  <si>
    <t xml:space="preserve">3203-1-6401080-0</t>
  </si>
  <si>
    <t xml:space="preserve">3203-01-6401081</t>
  </si>
  <si>
    <t xml:space="preserve">3203-6401084</t>
  </si>
  <si>
    <t xml:space="preserve">3203-0-6401084-0</t>
  </si>
  <si>
    <t xml:space="preserve">Профиль верхней передней стойки</t>
  </si>
  <si>
    <t xml:space="preserve">3203-6401100</t>
  </si>
  <si>
    <t xml:space="preserve">3203-0-6401100-0</t>
  </si>
  <si>
    <t xml:space="preserve">Кронштейн крепления ручки</t>
  </si>
  <si>
    <t xml:space="preserve">3205-6402012-10</t>
  </si>
  <si>
    <t xml:space="preserve">3205-0-6402012-10</t>
  </si>
  <si>
    <t xml:space="preserve">Панель двери водителя внутренняя облицовочная  </t>
  </si>
  <si>
    <t xml:space="preserve">3203-01-6402012-10</t>
  </si>
  <si>
    <t xml:space="preserve">3203-1-6402012-10</t>
  </si>
  <si>
    <t xml:space="preserve">Панель двери водителя внутренняя</t>
  </si>
  <si>
    <t xml:space="preserve">320412-05-110-001-6402014</t>
  </si>
  <si>
    <t xml:space="preserve">.320412-05-110-001-6402014</t>
  </si>
  <si>
    <t xml:space="preserve">3204-26-6402014-0</t>
  </si>
  <si>
    <t xml:space="preserve">320405-04-6402016</t>
  </si>
  <si>
    <t xml:space="preserve">.320405-04-6402016</t>
  </si>
  <si>
    <t xml:space="preserve">3204-42-6402016-0</t>
  </si>
  <si>
    <t xml:space="preserve">3203-01-6402018</t>
  </si>
  <si>
    <t xml:space="preserve">3203-1-6402018-0</t>
  </si>
  <si>
    <t xml:space="preserve">Карман для документов на двери водителя</t>
  </si>
  <si>
    <t xml:space="preserve">320405-04-6402018</t>
  </si>
  <si>
    <t xml:space="preserve">.320405-04-6402018</t>
  </si>
  <si>
    <t xml:space="preserve">3204-42-6402018-0</t>
  </si>
  <si>
    <t xml:space="preserve">3203-6402050</t>
  </si>
  <si>
    <t xml:space="preserve">3203-0-6402050-0</t>
  </si>
  <si>
    <t xml:space="preserve">Кожух кронштейна ручки</t>
  </si>
  <si>
    <t xml:space="preserve">3203-6403010-10</t>
  </si>
  <si>
    <t xml:space="preserve">3203-0-6403010-10</t>
  </si>
  <si>
    <t xml:space="preserve">Рамка окна двери водителя  </t>
  </si>
  <si>
    <t xml:space="preserve">3205-6403010-01</t>
  </si>
  <si>
    <t xml:space="preserve">3205-0-6403010-1</t>
  </si>
  <si>
    <t xml:space="preserve">320402-03-6403010</t>
  </si>
  <si>
    <t xml:space="preserve">.320402-03-6403010</t>
  </si>
  <si>
    <t xml:space="preserve">3204-12-6403010-0</t>
  </si>
  <si>
    <t xml:space="preserve">Форточка водительского окна</t>
  </si>
  <si>
    <t xml:space="preserve">3205-6403020</t>
  </si>
  <si>
    <t xml:space="preserve">3205-0-6403020-0</t>
  </si>
  <si>
    <t xml:space="preserve">Профиль рамки вертикальный</t>
  </si>
  <si>
    <t xml:space="preserve">3205-6403044</t>
  </si>
  <si>
    <t xml:space="preserve">3205-0-6403044-0</t>
  </si>
  <si>
    <t xml:space="preserve">Пластина крепления рамки  </t>
  </si>
  <si>
    <t xml:space="preserve">3203-6403050</t>
  </si>
  <si>
    <t xml:space="preserve">Уплотнитель подвижного стекла верхний</t>
  </si>
  <si>
    <t xml:space="preserve">3203-6403052</t>
  </si>
  <si>
    <t xml:space="preserve">Уплотнитель подвижного стекла нижний</t>
  </si>
  <si>
    <t xml:space="preserve">3203-6403054</t>
  </si>
  <si>
    <t xml:space="preserve">Уплотнитель подвижного стекла боковой правый</t>
  </si>
  <si>
    <t xml:space="preserve">3203-6403056</t>
  </si>
  <si>
    <t xml:space="preserve">Уплотнитель подвижного стекла боковой левый</t>
  </si>
  <si>
    <t xml:space="preserve">3203-6403070</t>
  </si>
  <si>
    <t xml:space="preserve">Уплотнитель неподвижного стекла водительсткого окна вертикальный</t>
  </si>
  <si>
    <t xml:space="preserve">3203-6403072</t>
  </si>
  <si>
    <t xml:space="preserve">Уплотнитель неподвижного стекла водительсткого окна горизонтальный</t>
  </si>
  <si>
    <t xml:space="preserve">3203-6403074</t>
  </si>
  <si>
    <t xml:space="preserve">Уплотнитель неподвижного стекла водительсткого окна нижний</t>
  </si>
  <si>
    <t xml:space="preserve">3205-6405010-20</t>
  </si>
  <si>
    <t xml:space="preserve">3205-0-6405010-20</t>
  </si>
  <si>
    <t xml:space="preserve">Замок двери водителя  н/о</t>
  </si>
  <si>
    <t xml:space="preserve">3205-6405010-10</t>
  </si>
  <si>
    <t xml:space="preserve">3205-0-6405010-10</t>
  </si>
  <si>
    <t xml:space="preserve">Замок двери водителя  </t>
  </si>
  <si>
    <t xml:space="preserve">3205-6405020-10</t>
  </si>
  <si>
    <t xml:space="preserve">3205-0-6405020-10</t>
  </si>
  <si>
    <t xml:space="preserve">Рычаг замка двери водителя  </t>
  </si>
  <si>
    <t xml:space="preserve">3205-6405040-10</t>
  </si>
  <si>
    <t xml:space="preserve">3205-0-6405040-10</t>
  </si>
  <si>
    <t xml:space="preserve">Ручка фиксатора замка</t>
  </si>
  <si>
    <t xml:space="preserve">3205-6405048-10</t>
  </si>
  <si>
    <t xml:space="preserve">3205-0-6405048-10</t>
  </si>
  <si>
    <t xml:space="preserve">Тяга привода замка</t>
  </si>
  <si>
    <t xml:space="preserve">320402-03-6405048</t>
  </si>
  <si>
    <t xml:space="preserve">.320402-03-6405048</t>
  </si>
  <si>
    <t xml:space="preserve">3204-12-6405048-0</t>
  </si>
  <si>
    <t xml:space="preserve">Тяга привода замка двери</t>
  </si>
  <si>
    <t xml:space="preserve">320405-04-6405070</t>
  </si>
  <si>
    <t xml:space="preserve">.320405-04-6405070</t>
  </si>
  <si>
    <t xml:space="preserve">3204-42-6405070-0</t>
  </si>
  <si>
    <t xml:space="preserve">Тяга блокировки замка</t>
  </si>
  <si>
    <t xml:space="preserve">320405-04-6405083</t>
  </si>
  <si>
    <t xml:space="preserve">.320405-04-6405083</t>
  </si>
  <si>
    <t xml:space="preserve">3204-42-6405083-0</t>
  </si>
  <si>
    <t xml:space="preserve">Привод замка внутренний левый</t>
  </si>
  <si>
    <t xml:space="preserve">3203-6405088</t>
  </si>
  <si>
    <t xml:space="preserve">3203-0-6405088-0</t>
  </si>
  <si>
    <t xml:space="preserve">Кожух фиксатора  </t>
  </si>
  <si>
    <t xml:space="preserve">3205-6405100</t>
  </si>
  <si>
    <t xml:space="preserve">3205-0-6405100-0</t>
  </si>
  <si>
    <t xml:space="preserve">3205-6405112-01</t>
  </si>
  <si>
    <t xml:space="preserve">3205-0-6405112-1</t>
  </si>
  <si>
    <t xml:space="preserve">Кнопка наружной ручки двери  </t>
  </si>
  <si>
    <t xml:space="preserve">3205-6405116</t>
  </si>
  <si>
    <t xml:space="preserve">3205-0-6405116-0</t>
  </si>
  <si>
    <t xml:space="preserve">Прокладка наружной ручки двери большая  </t>
  </si>
  <si>
    <t xml:space="preserve">3205-6405118</t>
  </si>
  <si>
    <t xml:space="preserve">3205-0-6405118-0</t>
  </si>
  <si>
    <t xml:space="preserve">Прокладка наружной ручки двери малая  </t>
  </si>
  <si>
    <t xml:space="preserve">3205-6405130</t>
  </si>
  <si>
    <t xml:space="preserve">3205-0-6405130-0</t>
  </si>
  <si>
    <t xml:space="preserve">Зажим тяги привода замка двери</t>
  </si>
  <si>
    <t xml:space="preserve">3205-6405134</t>
  </si>
  <si>
    <t xml:space="preserve">3205-0-6405134-0</t>
  </si>
  <si>
    <t xml:space="preserve">Прокладка  </t>
  </si>
  <si>
    <t xml:space="preserve">3205-6406010-10</t>
  </si>
  <si>
    <t xml:space="preserve">3205-0-6406010-10</t>
  </si>
  <si>
    <t xml:space="preserve">Петля двери верхняя  </t>
  </si>
  <si>
    <t xml:space="preserve">320405-04-6406011-10</t>
  </si>
  <si>
    <t xml:space="preserve">.320405-04-6406011-10</t>
  </si>
  <si>
    <t xml:space="preserve">3204-42-6406011-10</t>
  </si>
  <si>
    <t xml:space="preserve">Петля двери водителя</t>
  </si>
  <si>
    <t xml:space="preserve">3205-6406020</t>
  </si>
  <si>
    <t xml:space="preserve">3205-0-6406020-0</t>
  </si>
  <si>
    <t xml:space="preserve">Петля двери с кронштейном  </t>
  </si>
  <si>
    <t xml:space="preserve">3203-01-6406030</t>
  </si>
  <si>
    <t xml:space="preserve">3203-1-6406030-0</t>
  </si>
  <si>
    <t xml:space="preserve">3203-6406034</t>
  </si>
  <si>
    <t xml:space="preserve">3203-0-6406034-0</t>
  </si>
  <si>
    <t xml:space="preserve">Усилитель петли двери водителя</t>
  </si>
  <si>
    <t xml:space="preserve">3205-6406080</t>
  </si>
  <si>
    <t xml:space="preserve">3205-0-6406080-0</t>
  </si>
  <si>
    <t xml:space="preserve">Ограничитель водительской двери в сборе</t>
  </si>
  <si>
    <t xml:space="preserve">3205-6407012-01</t>
  </si>
  <si>
    <t xml:space="preserve">3205-0-6407012-1</t>
  </si>
  <si>
    <t xml:space="preserve">Уплотнитель проема двери</t>
  </si>
  <si>
    <t xml:space="preserve">3203-6407012</t>
  </si>
  <si>
    <t xml:space="preserve">3203-0-6407012-0</t>
  </si>
  <si>
    <t xml:space="preserve">Уплотнитель проема двери водителя</t>
  </si>
  <si>
    <t xml:space="preserve">3205-6505095</t>
  </si>
  <si>
    <t xml:space="preserve">3205-0-6505095-0</t>
  </si>
  <si>
    <t xml:space="preserve">Угольник ввертной  </t>
  </si>
  <si>
    <t xml:space="preserve">3205-6800012-01</t>
  </si>
  <si>
    <t xml:space="preserve">3205-0-6800012-1</t>
  </si>
  <si>
    <t xml:space="preserve">Сиденье водителя  </t>
  </si>
  <si>
    <t xml:space="preserve">3205-6804110</t>
  </si>
  <si>
    <t xml:space="preserve">3205-0-6804110-0</t>
  </si>
  <si>
    <t xml:space="preserve">Механизм перемещения сиденья водителя правый  </t>
  </si>
  <si>
    <t xml:space="preserve">3205-6804111</t>
  </si>
  <si>
    <t xml:space="preserve">3205-0-6804111-0</t>
  </si>
  <si>
    <t xml:space="preserve">Механизм перемещения сиденья водителя левый  </t>
  </si>
  <si>
    <t xml:space="preserve">3205-6804510</t>
  </si>
  <si>
    <t xml:space="preserve">Боковина подвески сиденья водителя</t>
  </si>
  <si>
    <t xml:space="preserve">3205-6804511</t>
  </si>
  <si>
    <t xml:space="preserve">3205-6804643</t>
  </si>
  <si>
    <t xml:space="preserve">3205-0-6804643-0</t>
  </si>
  <si>
    <t xml:space="preserve">Поперечина крепления амортизатора</t>
  </si>
  <si>
    <t xml:space="preserve">3205-6807010</t>
  </si>
  <si>
    <t xml:space="preserve">Подставка сиденья водителя</t>
  </si>
  <si>
    <t xml:space="preserve">3205-6815010-01</t>
  </si>
  <si>
    <t xml:space="preserve">3205-0-6815010-1</t>
  </si>
  <si>
    <t xml:space="preserve">Спинка переднего одноместного сиденья  </t>
  </si>
  <si>
    <t xml:space="preserve">3205-6832310</t>
  </si>
  <si>
    <t xml:space="preserve">3205-0-6832310-0</t>
  </si>
  <si>
    <t xml:space="preserve">Обивка подушки одноместного сиденья</t>
  </si>
  <si>
    <t xml:space="preserve">3205-6832310-10</t>
  </si>
  <si>
    <t xml:space="preserve">3205-0-6832310-10</t>
  </si>
  <si>
    <t xml:space="preserve">Обивка подушки одноместного сиденья (высокая спинка)</t>
  </si>
  <si>
    <t xml:space="preserve">3205-6832610</t>
  </si>
  <si>
    <t xml:space="preserve">3205-0-6832610-0</t>
  </si>
  <si>
    <t xml:space="preserve">Обивка спинки одноместного сиденья</t>
  </si>
  <si>
    <t xml:space="preserve">3205-6840120-01</t>
  </si>
  <si>
    <t xml:space="preserve">Сиденье двухместное правое  </t>
  </si>
  <si>
    <t xml:space="preserve">32053-6841092</t>
  </si>
  <si>
    <t xml:space="preserve">3205-30-6841092-0</t>
  </si>
  <si>
    <t xml:space="preserve">Уголок крепления сидений к боковине левый задний</t>
  </si>
  <si>
    <t xml:space="preserve">320402-03-6841100</t>
  </si>
  <si>
    <t xml:space="preserve">.320402-03-6841100</t>
  </si>
  <si>
    <t xml:space="preserve">3204-12-6841100-0</t>
  </si>
  <si>
    <t xml:space="preserve">Профиль крепления сидений</t>
  </si>
  <si>
    <t xml:space="preserve">3205-6842310</t>
  </si>
  <si>
    <t xml:space="preserve">3205-0-6842310-0</t>
  </si>
  <si>
    <t xml:space="preserve">Обивка подушки двухместного сиденья  </t>
  </si>
  <si>
    <t xml:space="preserve">3205-6842310-10</t>
  </si>
  <si>
    <t xml:space="preserve">3205-0-6842310-10</t>
  </si>
  <si>
    <t xml:space="preserve">Обивка подушки двухместного сиденья (высокая спинка)</t>
  </si>
  <si>
    <t xml:space="preserve">3205-6842610</t>
  </si>
  <si>
    <t xml:space="preserve">3205-0-6842610-0</t>
  </si>
  <si>
    <t xml:space="preserve">Обивка спинки двухместного сиденья</t>
  </si>
  <si>
    <t xml:space="preserve">3205-6842610-10</t>
  </si>
  <si>
    <t xml:space="preserve">3205-0-6842610-10</t>
  </si>
  <si>
    <t xml:space="preserve">Спинка высокая</t>
  </si>
  <si>
    <t xml:space="preserve">3205-6843040</t>
  </si>
  <si>
    <t xml:space="preserve">3205-0-6843040-0</t>
  </si>
  <si>
    <t xml:space="preserve">Скоба передняя  </t>
  </si>
  <si>
    <t xml:space="preserve">3205-6843042</t>
  </si>
  <si>
    <t xml:space="preserve">3205-0-6843042-0</t>
  </si>
  <si>
    <t xml:space="preserve">Скоба задняя  </t>
  </si>
  <si>
    <t xml:space="preserve">3205-6845010</t>
  </si>
  <si>
    <t xml:space="preserve">3205-0-6845010-0</t>
  </si>
  <si>
    <t xml:space="preserve">Спинка двухместного сиденья  </t>
  </si>
  <si>
    <t xml:space="preserve">3205-6845030-03</t>
  </si>
  <si>
    <t xml:space="preserve">3205-0-6845030-3</t>
  </si>
  <si>
    <t xml:space="preserve">Панель спинки</t>
  </si>
  <si>
    <t xml:space="preserve">4234-7800006</t>
  </si>
  <si>
    <t xml:space="preserve">4234-0-7800006-0</t>
  </si>
  <si>
    <t xml:space="preserve">Каркас перегородки водителя</t>
  </si>
  <si>
    <t xml:space="preserve">320412-05-7801002</t>
  </si>
  <si>
    <t xml:space="preserve">.320412-05-7801002</t>
  </si>
  <si>
    <t xml:space="preserve">3204-29-7801002-0</t>
  </si>
  <si>
    <t xml:space="preserve">Перегородка водителя с панелями</t>
  </si>
  <si>
    <t xml:space="preserve">320405-04-7801002-10</t>
  </si>
  <si>
    <t xml:space="preserve">.320405-04-7801002-10</t>
  </si>
  <si>
    <t xml:space="preserve">3204-42-7801002-10</t>
  </si>
  <si>
    <t xml:space="preserve">320402-03-7801002</t>
  </si>
  <si>
    <t xml:space="preserve">.320402-03-7801002</t>
  </si>
  <si>
    <t xml:space="preserve">3204-12-7801002-0</t>
  </si>
  <si>
    <t xml:space="preserve">320402-03-7801100</t>
  </si>
  <si>
    <t xml:space="preserve">.320402-03-7801100</t>
  </si>
  <si>
    <t xml:space="preserve">3204-12-7801100-0</t>
  </si>
  <si>
    <t xml:space="preserve">Пластина крепления перегородки</t>
  </si>
  <si>
    <t xml:space="preserve">3237-7801110</t>
  </si>
  <si>
    <t xml:space="preserve">3237-0-7801110-0</t>
  </si>
  <si>
    <t xml:space="preserve">Петля дверки водителя</t>
  </si>
  <si>
    <t xml:space="preserve">3203-7801130</t>
  </si>
  <si>
    <t xml:space="preserve">3203-0-7801130-0</t>
  </si>
  <si>
    <t xml:space="preserve">Поручень перегородки водителя</t>
  </si>
  <si>
    <t xml:space="preserve">3205-7802012</t>
  </si>
  <si>
    <t xml:space="preserve">3205-0-7802012-0</t>
  </si>
  <si>
    <t xml:space="preserve">Шторка перегородки</t>
  </si>
  <si>
    <t xml:space="preserve">320405-04-7810240-10</t>
  </si>
  <si>
    <t xml:space="preserve">.320405-04-7810240-10</t>
  </si>
  <si>
    <t xml:space="preserve">3204-42-7810240-10</t>
  </si>
  <si>
    <t xml:space="preserve">Панель перегородки</t>
  </si>
  <si>
    <t xml:space="preserve">320405-04-7810272</t>
  </si>
  <si>
    <t xml:space="preserve">.320405-04-7810272</t>
  </si>
  <si>
    <t xml:space="preserve">3204-42-7810272-0</t>
  </si>
  <si>
    <t xml:space="preserve">Панель кармана</t>
  </si>
  <si>
    <t xml:space="preserve">320405-04-7810332</t>
  </si>
  <si>
    <t xml:space="preserve">.320405-04-7810332</t>
  </si>
  <si>
    <t xml:space="preserve">3204-42-7810332-0</t>
  </si>
  <si>
    <t xml:space="preserve">Облицовка стойки</t>
  </si>
  <si>
    <t xml:space="preserve">32053-07-7901036</t>
  </si>
  <si>
    <t xml:space="preserve">.32053-07-7901036</t>
  </si>
  <si>
    <t xml:space="preserve">3205-12-7901036-0</t>
  </si>
  <si>
    <t xml:space="preserve">Облицовка магнитолы</t>
  </si>
  <si>
    <t xml:space="preserve">32053-7901039</t>
  </si>
  <si>
    <t xml:space="preserve">3205-30-7901039-0</t>
  </si>
  <si>
    <t xml:space="preserve">Уголок крепления магнитолы левый</t>
  </si>
  <si>
    <t xml:space="preserve">32053-7901046</t>
  </si>
  <si>
    <t xml:space="preserve">3205-30-7901046-0</t>
  </si>
  <si>
    <t xml:space="preserve">Кронштейн крепления магнитолы</t>
  </si>
  <si>
    <t xml:space="preserve">320405-04-8100060</t>
  </si>
  <si>
    <t xml:space="preserve">.320405-04-8100060</t>
  </si>
  <si>
    <t xml:space="preserve">3204-42-8100060-0</t>
  </si>
  <si>
    <t xml:space="preserve">Кожух ограждения нижний</t>
  </si>
  <si>
    <t xml:space="preserve">320405-04-8100070</t>
  </si>
  <si>
    <t xml:space="preserve">.320405-04-8100070</t>
  </si>
  <si>
    <t xml:space="preserve">3204-42-8100070-0</t>
  </si>
  <si>
    <t xml:space="preserve">Накладка кожуха</t>
  </si>
  <si>
    <t xml:space="preserve">320405-04-8100203</t>
  </si>
  <si>
    <t xml:space="preserve">.320405-04-8100203</t>
  </si>
  <si>
    <t xml:space="preserve">3204-42-8100203-0</t>
  </si>
  <si>
    <t xml:space="preserve">Кожух ограждения №1</t>
  </si>
  <si>
    <t xml:space="preserve">320405-04-8100207</t>
  </si>
  <si>
    <t xml:space="preserve">.320405-04-8100207</t>
  </si>
  <si>
    <t xml:space="preserve">3204-42-8100207-0</t>
  </si>
  <si>
    <t xml:space="preserve">Кожух ограждения №2</t>
  </si>
  <si>
    <t xml:space="preserve">320405-04-8100220</t>
  </si>
  <si>
    <t xml:space="preserve">.320405-04-8100220</t>
  </si>
  <si>
    <t xml:space="preserve">3204-42-8100220-0</t>
  </si>
  <si>
    <t xml:space="preserve">Кожух ограждения №3</t>
  </si>
  <si>
    <t xml:space="preserve">320405-04-8100223</t>
  </si>
  <si>
    <t xml:space="preserve">.320405-04-8100223</t>
  </si>
  <si>
    <t xml:space="preserve">3204-42-8100223-0</t>
  </si>
  <si>
    <t xml:space="preserve">320405-04-8100224</t>
  </si>
  <si>
    <t xml:space="preserve">.320405-04-8100224</t>
  </si>
  <si>
    <t xml:space="preserve">3204-42-8100224-0</t>
  </si>
  <si>
    <t xml:space="preserve">Крышка кожуха</t>
  </si>
  <si>
    <t xml:space="preserve">3205-8101010</t>
  </si>
  <si>
    <t xml:space="preserve">3205-0-8101010-0</t>
  </si>
  <si>
    <t xml:space="preserve">Кожух отопления  </t>
  </si>
  <si>
    <t xml:space="preserve">3205-8101016</t>
  </si>
  <si>
    <t xml:space="preserve">Панель кожуха отопления бок. прав.</t>
  </si>
  <si>
    <t xml:space="preserve">3205-8101020</t>
  </si>
  <si>
    <t xml:space="preserve">Панель кожуха отопления нижняя</t>
  </si>
  <si>
    <t xml:space="preserve">3205-8101026</t>
  </si>
  <si>
    <t xml:space="preserve">3205-0-8101026-0</t>
  </si>
  <si>
    <t xml:space="preserve">Заглушка поперечного воздуховода</t>
  </si>
  <si>
    <t xml:space="preserve">3205-8101036</t>
  </si>
  <si>
    <t xml:space="preserve">Воздуховод поперечный  </t>
  </si>
  <si>
    <t xml:space="preserve">32053-8101038</t>
  </si>
  <si>
    <t xml:space="preserve">3205-30-8101038-0</t>
  </si>
  <si>
    <t xml:space="preserve">Панель воздуховода передняя</t>
  </si>
  <si>
    <t xml:space="preserve">5272-8101040</t>
  </si>
  <si>
    <t xml:space="preserve">5272-0-8101040-0</t>
  </si>
  <si>
    <t xml:space="preserve">3205-8101042</t>
  </si>
  <si>
    <t xml:space="preserve">3205-0-8101042-0</t>
  </si>
  <si>
    <t xml:space="preserve">Панель поперечного воздуховода</t>
  </si>
  <si>
    <t xml:space="preserve">4234-8101042-20</t>
  </si>
  <si>
    <t xml:space="preserve">4234-0-8101042-20</t>
  </si>
  <si>
    <t xml:space="preserve">Панель кожуха отопления правая</t>
  </si>
  <si>
    <t xml:space="preserve">4234-8101043-20</t>
  </si>
  <si>
    <t xml:space="preserve">4234-0-8101043-20</t>
  </si>
  <si>
    <t xml:space="preserve">Панель кожуха отопления левая</t>
  </si>
  <si>
    <t xml:space="preserve">4234-8101044-20</t>
  </si>
  <si>
    <t xml:space="preserve">4234-0-8101044-20</t>
  </si>
  <si>
    <t xml:space="preserve">Панель кожуха отопления задняя по левой боковине</t>
  </si>
  <si>
    <t xml:space="preserve">3205-8101050</t>
  </si>
  <si>
    <t xml:space="preserve">3205-0-8101050-0</t>
  </si>
  <si>
    <t xml:space="preserve">Панель поперечного воздуховода передняя правая</t>
  </si>
  <si>
    <t xml:space="preserve">3205-8101055</t>
  </si>
  <si>
    <t xml:space="preserve">3205-0-8101055-0</t>
  </si>
  <si>
    <t xml:space="preserve">Уголок вертикальный</t>
  </si>
  <si>
    <t xml:space="preserve">320402-03-8101058-10</t>
  </si>
  <si>
    <t xml:space="preserve">.320402-03-8101058-10</t>
  </si>
  <si>
    <t xml:space="preserve">3204-12-8101058-10</t>
  </si>
  <si>
    <t xml:space="preserve">Кронштейн крепления пробкового крана</t>
  </si>
  <si>
    <t xml:space="preserve">5272-8101060</t>
  </si>
  <si>
    <t xml:space="preserve">5272-0-8101060-0</t>
  </si>
  <si>
    <t xml:space="preserve">Прижим одинарный</t>
  </si>
  <si>
    <t xml:space="preserve">5272-8101062</t>
  </si>
  <si>
    <t xml:space="preserve">5272-0-8101062-0</t>
  </si>
  <si>
    <t xml:space="preserve">Прижим двойной</t>
  </si>
  <si>
    <t xml:space="preserve">5272-8101064</t>
  </si>
  <si>
    <t xml:space="preserve">5272-0-8101064-0</t>
  </si>
  <si>
    <t xml:space="preserve">Профиль ПР-191</t>
  </si>
  <si>
    <t xml:space="preserve">4234-8101076</t>
  </si>
  <si>
    <t xml:space="preserve">4234-0-8101076-0</t>
  </si>
  <si>
    <t xml:space="preserve">Кожух отопительный</t>
  </si>
  <si>
    <t xml:space="preserve">3205-8101076</t>
  </si>
  <si>
    <t xml:space="preserve">3205-0-8101076-0</t>
  </si>
  <si>
    <t xml:space="preserve">Диффузор с патрубком  </t>
  </si>
  <si>
    <t xml:space="preserve">3205-8101078</t>
  </si>
  <si>
    <t xml:space="preserve">3205-0-8101078-0</t>
  </si>
  <si>
    <t xml:space="preserve">Диффузор  </t>
  </si>
  <si>
    <t xml:space="preserve">4234-8101078</t>
  </si>
  <si>
    <t xml:space="preserve">4234-0-8101078-0</t>
  </si>
  <si>
    <t xml:space="preserve">Кожух труб отопления по арке</t>
  </si>
  <si>
    <t xml:space="preserve">320405-04-8101080</t>
  </si>
  <si>
    <t xml:space="preserve">.320405-04-8101080</t>
  </si>
  <si>
    <t xml:space="preserve">3204-42-8101080-0</t>
  </si>
  <si>
    <t xml:space="preserve">Кожух отопителя защитный правый </t>
  </si>
  <si>
    <t xml:space="preserve">320405-04-8101081</t>
  </si>
  <si>
    <t xml:space="preserve">.320405-04-8101081</t>
  </si>
  <si>
    <t xml:space="preserve">3204-42-8101081-0</t>
  </si>
  <si>
    <t xml:space="preserve">Кожух отопителя защитный левый</t>
  </si>
  <si>
    <t xml:space="preserve">320405-04-8101082</t>
  </si>
  <si>
    <t xml:space="preserve">.320405-04-8101082</t>
  </si>
  <si>
    <t xml:space="preserve">3204-42-8101082-0</t>
  </si>
  <si>
    <t xml:space="preserve">320405-04-8101083</t>
  </si>
  <si>
    <t xml:space="preserve">.320405-04-8101083</t>
  </si>
  <si>
    <t xml:space="preserve">3204-42-8101083-0</t>
  </si>
  <si>
    <t xml:space="preserve">3205-8101096</t>
  </si>
  <si>
    <t xml:space="preserve">3205-0-8101096-0</t>
  </si>
  <si>
    <t xml:space="preserve">Рамка  </t>
  </si>
  <si>
    <t xml:space="preserve">3205-8101144-20</t>
  </si>
  <si>
    <t xml:space="preserve">3205-0-8101144-20</t>
  </si>
  <si>
    <t xml:space="preserve">Панель нижнего поперечного воздуховода правая  </t>
  </si>
  <si>
    <t xml:space="preserve">3205-8101146-20</t>
  </si>
  <si>
    <t xml:space="preserve">3205-0-8101146-20</t>
  </si>
  <si>
    <t xml:space="preserve">Панель нижнего поперечного воздуховода средняя  </t>
  </si>
  <si>
    <t xml:space="preserve">3205-8101148-20</t>
  </si>
  <si>
    <t xml:space="preserve">3205-0-8101148-20</t>
  </si>
  <si>
    <t xml:space="preserve">Панель нижнего поперечного воздуховода левая  </t>
  </si>
  <si>
    <t xml:space="preserve">3205-8101150-10</t>
  </si>
  <si>
    <t xml:space="preserve">3205-0-8101150-10</t>
  </si>
  <si>
    <t xml:space="preserve">Панель воздуховода переходная  </t>
  </si>
  <si>
    <t xml:space="preserve">3205-8101152-21</t>
  </si>
  <si>
    <t xml:space="preserve">3205-0-8101152-21</t>
  </si>
  <si>
    <t xml:space="preserve">3205-07-8101152-01</t>
  </si>
  <si>
    <t xml:space="preserve">3205-07-8101152-1</t>
  </si>
  <si>
    <t xml:space="preserve">3205-7-8101152-1</t>
  </si>
  <si>
    <t xml:space="preserve">Панель воздуховода левая (заглушка)</t>
  </si>
  <si>
    <t xml:space="preserve">3205-8101154-21</t>
  </si>
  <si>
    <t xml:space="preserve">3205-0-8101154-21</t>
  </si>
  <si>
    <t xml:space="preserve">Панель воздуховода средняя</t>
  </si>
  <si>
    <t xml:space="preserve">3205-8101156-21</t>
  </si>
  <si>
    <t xml:space="preserve">3205-0-8101156-21</t>
  </si>
  <si>
    <t xml:space="preserve">Панель воздуховода задняя</t>
  </si>
  <si>
    <t xml:space="preserve">320405-04-8101157</t>
  </si>
  <si>
    <t xml:space="preserve">.320405-04-8101157</t>
  </si>
  <si>
    <t xml:space="preserve">3204-42-8101157-0</t>
  </si>
  <si>
    <t xml:space="preserve">Уплотнитель радиатора</t>
  </si>
  <si>
    <t xml:space="preserve">3205-8101160</t>
  </si>
  <si>
    <t xml:space="preserve">3205-0-8101160-0</t>
  </si>
  <si>
    <t xml:space="preserve">Облицовка поперечного воздуховода левая  </t>
  </si>
  <si>
    <t xml:space="preserve">3205-8101162-10</t>
  </si>
  <si>
    <t xml:space="preserve">3205-0-8101162-10</t>
  </si>
  <si>
    <t xml:space="preserve">Облицовка поперечного воздуховода правая  </t>
  </si>
  <si>
    <t xml:space="preserve">31029-8101190</t>
  </si>
  <si>
    <t xml:space="preserve">3102-90-8101190-0</t>
  </si>
  <si>
    <t xml:space="preserve">Ротор вентилятора</t>
  </si>
  <si>
    <t xml:space="preserve">3205-60-8101238</t>
  </si>
  <si>
    <t xml:space="preserve">Рукав-переходник</t>
  </si>
  <si>
    <t xml:space="preserve">320405-04-8101246</t>
  </si>
  <si>
    <t xml:space="preserve">.320405-04-8101246</t>
  </si>
  <si>
    <t xml:space="preserve">3204-42-8101246-0</t>
  </si>
  <si>
    <t xml:space="preserve">Ось моторедуктора</t>
  </si>
  <si>
    <t xml:space="preserve">320405-04-8101260</t>
  </si>
  <si>
    <t xml:space="preserve">.320405-04-8101260</t>
  </si>
  <si>
    <t xml:space="preserve">3204-42-8101260-0</t>
  </si>
  <si>
    <t xml:space="preserve">Заслонка с уплотнителем</t>
  </si>
  <si>
    <t xml:space="preserve">320405-04-8101262</t>
  </si>
  <si>
    <t xml:space="preserve">.320405-04-8101262</t>
  </si>
  <si>
    <t xml:space="preserve">3204-42-8101262-0</t>
  </si>
  <si>
    <t xml:space="preserve">Заслонка распределения</t>
  </si>
  <si>
    <t xml:space="preserve">320405-04-8101264</t>
  </si>
  <si>
    <t xml:space="preserve">.320405-04-8101264</t>
  </si>
  <si>
    <t xml:space="preserve">3204-42-8101264-0</t>
  </si>
  <si>
    <t xml:space="preserve">320402-03-8101320</t>
  </si>
  <si>
    <t xml:space="preserve">.320402-03-8101320</t>
  </si>
  <si>
    <t xml:space="preserve">3204-12-8101320-0</t>
  </si>
  <si>
    <t xml:space="preserve">Крышка панели передка вн пр</t>
  </si>
  <si>
    <t xml:space="preserve">320402-03-8101326</t>
  </si>
  <si>
    <t xml:space="preserve">.320402-03-8101326</t>
  </si>
  <si>
    <t xml:space="preserve">3204-12-8101326-0</t>
  </si>
  <si>
    <t xml:space="preserve">320402-03-8101328</t>
  </si>
  <si>
    <t xml:space="preserve">.320402-03-8101328</t>
  </si>
  <si>
    <t xml:space="preserve">3204-12-8101328-0</t>
  </si>
  <si>
    <t xml:space="preserve">Утеплитель</t>
  </si>
  <si>
    <t xml:space="preserve">320402-03-8101330</t>
  </si>
  <si>
    <t xml:space="preserve">.320402-03-8101330</t>
  </si>
  <si>
    <t xml:space="preserve">3204-12-8101330-0</t>
  </si>
  <si>
    <t xml:space="preserve">Кожух ограждения труб отопления</t>
  </si>
  <si>
    <t xml:space="preserve">320402-03-8101332</t>
  </si>
  <si>
    <t xml:space="preserve">.320402-03-8101332</t>
  </si>
  <si>
    <t xml:space="preserve">3204-12-8101332-0</t>
  </si>
  <si>
    <t xml:space="preserve">Кожух ограждения труб отопления №1</t>
  </si>
  <si>
    <t xml:space="preserve">320402-03-8101334</t>
  </si>
  <si>
    <t xml:space="preserve">.320402-03-8101334</t>
  </si>
  <si>
    <t xml:space="preserve">3204-12-8101334-0</t>
  </si>
  <si>
    <t xml:space="preserve">Кожух ограждения труб отопления №2</t>
  </si>
  <si>
    <t xml:space="preserve">320402-03-8101336</t>
  </si>
  <si>
    <t xml:space="preserve">.320402-03-8101336</t>
  </si>
  <si>
    <t xml:space="preserve">3204-12-8101336-0</t>
  </si>
  <si>
    <t xml:space="preserve">Кожух ограждения труб отопления №3</t>
  </si>
  <si>
    <t xml:space="preserve">320402-03-8101340</t>
  </si>
  <si>
    <t xml:space="preserve">.320402-03-8101340</t>
  </si>
  <si>
    <t xml:space="preserve">3204-12-8101340-0</t>
  </si>
  <si>
    <t xml:space="preserve">320405-04-8101890</t>
  </si>
  <si>
    <t xml:space="preserve">.320405-04-8101890</t>
  </si>
  <si>
    <t xml:space="preserve">3204-42-8101890-0</t>
  </si>
  <si>
    <t xml:space="preserve">Уплотнитель отопителя передний</t>
  </si>
  <si>
    <t xml:space="preserve">320405-04-8101892</t>
  </si>
  <si>
    <t xml:space="preserve">.320405-04-8101892</t>
  </si>
  <si>
    <t xml:space="preserve">3204-42-8101892-0</t>
  </si>
  <si>
    <t xml:space="preserve">Уплотнитель воздуховода</t>
  </si>
  <si>
    <t xml:space="preserve">3205-8102010</t>
  </si>
  <si>
    <t xml:space="preserve">3205-0-8102010-0</t>
  </si>
  <si>
    <t xml:space="preserve">Корпус вентилятора с электродвигателем  </t>
  </si>
  <si>
    <t xml:space="preserve">320402-03-8102010</t>
  </si>
  <si>
    <t xml:space="preserve">.320402-03-8102010</t>
  </si>
  <si>
    <t xml:space="preserve">3204-12-8102010-0</t>
  </si>
  <si>
    <t xml:space="preserve">Отопитель фронтальный</t>
  </si>
  <si>
    <t xml:space="preserve">320302-08-8102010</t>
  </si>
  <si>
    <t xml:space="preserve">.320302-08-8102010</t>
  </si>
  <si>
    <t xml:space="preserve">3203-12-8102010-0</t>
  </si>
  <si>
    <t xml:space="preserve">3205-8102012</t>
  </si>
  <si>
    <t xml:space="preserve">3205-0-8102012-0</t>
  </si>
  <si>
    <t xml:space="preserve">Электродвигатель с ротором обдува ветрового стекла  </t>
  </si>
  <si>
    <t xml:space="preserve">3205-8102020</t>
  </si>
  <si>
    <t xml:space="preserve">3205-0-8102020-0</t>
  </si>
  <si>
    <t xml:space="preserve">Корпус вентилятора с основанием  </t>
  </si>
  <si>
    <t xml:space="preserve">320402-03-8102026-01</t>
  </si>
  <si>
    <t xml:space="preserve">.320402-03-8102026-01</t>
  </si>
  <si>
    <t xml:space="preserve">3204-12-8102026-1</t>
  </si>
  <si>
    <t xml:space="preserve">Дефростер обдува ветрового стекла</t>
  </si>
  <si>
    <t xml:space="preserve">320402-03-8102026</t>
  </si>
  <si>
    <t xml:space="preserve">.320402-03-8102026</t>
  </si>
  <si>
    <t xml:space="preserve">3204-12-8102026-0</t>
  </si>
  <si>
    <t xml:space="preserve">320412-05-110-001-8102030</t>
  </si>
  <si>
    <t xml:space="preserve">.320412-05-110-001-8102030</t>
  </si>
  <si>
    <t xml:space="preserve">3204-26-8102030-0</t>
  </si>
  <si>
    <t xml:space="preserve">Панель воздуховода левая</t>
  </si>
  <si>
    <t xml:space="preserve">320402-03-8102032</t>
  </si>
  <si>
    <t xml:space="preserve">.320402-03-8102032</t>
  </si>
  <si>
    <t xml:space="preserve">3204-12-8102032-0</t>
  </si>
  <si>
    <t xml:space="preserve">Кожух панели воздуховода</t>
  </si>
  <si>
    <t xml:space="preserve">320402-03-8102032-10</t>
  </si>
  <si>
    <t xml:space="preserve">.320402-03-8102032-10</t>
  </si>
  <si>
    <t xml:space="preserve">3204-12-8102032-10</t>
  </si>
  <si>
    <t xml:space="preserve">320402-03-8102034-10</t>
  </si>
  <si>
    <t xml:space="preserve">.320402-03-8102034-10</t>
  </si>
  <si>
    <t xml:space="preserve">3204-12-8102034-10</t>
  </si>
  <si>
    <t xml:space="preserve">3205-8102036-01</t>
  </si>
  <si>
    <t xml:space="preserve">3205-0-8102036-1</t>
  </si>
  <si>
    <t xml:space="preserve">Дефростер обдува ветрового стекла правый  </t>
  </si>
  <si>
    <t xml:space="preserve">320402-03-8102036</t>
  </si>
  <si>
    <t xml:space="preserve">.320402-03-8102036</t>
  </si>
  <si>
    <t xml:space="preserve">3204-12-8102036-0</t>
  </si>
  <si>
    <t xml:space="preserve">Панель воздуховода правая</t>
  </si>
  <si>
    <t xml:space="preserve">320412-05-110-001-8102036</t>
  </si>
  <si>
    <t xml:space="preserve">.320412-05-110-001-8102036</t>
  </si>
  <si>
    <t xml:space="preserve">3204-26-8102036-0</t>
  </si>
  <si>
    <t xml:space="preserve">3205-8102037-01</t>
  </si>
  <si>
    <t xml:space="preserve">3205-0-8102037-1</t>
  </si>
  <si>
    <t xml:space="preserve">Дефростер обдува ветрового стекла левый  </t>
  </si>
  <si>
    <t xml:space="preserve">3205-8102038</t>
  </si>
  <si>
    <t xml:space="preserve">3205-0-8102038-0</t>
  </si>
  <si>
    <t xml:space="preserve">Гайка крепления дефростера  </t>
  </si>
  <si>
    <t xml:space="preserve">320412-05-110-001-8102042</t>
  </si>
  <si>
    <t xml:space="preserve">.320412-05-110-001-8102042</t>
  </si>
  <si>
    <t xml:space="preserve">3204-26-8102042-0</t>
  </si>
  <si>
    <t xml:space="preserve">Фланец</t>
  </si>
  <si>
    <t xml:space="preserve">320402-04-8102050</t>
  </si>
  <si>
    <t xml:space="preserve">.320402-04-8102050</t>
  </si>
  <si>
    <t xml:space="preserve">3204-21-8102050-0</t>
  </si>
  <si>
    <t xml:space="preserve">3205-8102050-01</t>
  </si>
  <si>
    <t xml:space="preserve">3205-0-8102050-1</t>
  </si>
  <si>
    <t xml:space="preserve">Воздуховод обдува ветровых стекол  </t>
  </si>
  <si>
    <t xml:space="preserve">320402-03-8102050</t>
  </si>
  <si>
    <t xml:space="preserve">.320402-03-8102050</t>
  </si>
  <si>
    <t xml:space="preserve">3204-12-8102050-0</t>
  </si>
  <si>
    <t xml:space="preserve">320402-03-8102050-10</t>
  </si>
  <si>
    <t xml:space="preserve">.320402-03-8102050-10</t>
  </si>
  <si>
    <t xml:space="preserve">3204-12-8102050-10</t>
  </si>
  <si>
    <t xml:space="preserve">Панель воздуховода  </t>
  </si>
  <si>
    <t xml:space="preserve">320412-05-110-001-8102050</t>
  </si>
  <si>
    <t xml:space="preserve">.320412-05-110-001-8102050</t>
  </si>
  <si>
    <t xml:space="preserve">3204-26-8102050-0</t>
  </si>
  <si>
    <t xml:space="preserve">3205-8102052-10</t>
  </si>
  <si>
    <t xml:space="preserve">3205-0-8102052-10</t>
  </si>
  <si>
    <t xml:space="preserve">320402-03-8102052-10</t>
  </si>
  <si>
    <t xml:space="preserve">.320402-03-8102052-10</t>
  </si>
  <si>
    <t xml:space="preserve">3204-12-8102052-10</t>
  </si>
  <si>
    <t xml:space="preserve">3205-8102070</t>
  </si>
  <si>
    <t xml:space="preserve">3205-0-8102070-0</t>
  </si>
  <si>
    <t xml:space="preserve">Патрубок воздуховода</t>
  </si>
  <si>
    <t xml:space="preserve">3205-60-8102110</t>
  </si>
  <si>
    <t xml:space="preserve">3205-60-8102110-0</t>
  </si>
  <si>
    <t xml:space="preserve">панель воздуховода (дизель)</t>
  </si>
  <si>
    <t xml:space="preserve">3205-60-8102112</t>
  </si>
  <si>
    <t xml:space="preserve">3205-60-8102112-0</t>
  </si>
  <si>
    <t xml:space="preserve">320405-04-8102182</t>
  </si>
  <si>
    <t xml:space="preserve">.320405-04-8102182</t>
  </si>
  <si>
    <t xml:space="preserve">3204-42-8102182-0</t>
  </si>
  <si>
    <t xml:space="preserve">Дефростер</t>
  </si>
  <si>
    <t xml:space="preserve">320412-05-110-001-8102206</t>
  </si>
  <si>
    <t xml:space="preserve">.320412-05-110-001-8102206</t>
  </si>
  <si>
    <t xml:space="preserve">3204-26-8102206-0</t>
  </si>
  <si>
    <t xml:space="preserve">Шланг обдува</t>
  </si>
  <si>
    <t xml:space="preserve">320402-03-8102210</t>
  </si>
  <si>
    <t xml:space="preserve">.320402-03-8102210</t>
  </si>
  <si>
    <t xml:space="preserve">3204-12-8102210-0</t>
  </si>
  <si>
    <t xml:space="preserve">Шланг обдува ветровых стекол</t>
  </si>
  <si>
    <t xml:space="preserve">320402-03-8102212</t>
  </si>
  <si>
    <t xml:space="preserve">.320402-03-8102212</t>
  </si>
  <si>
    <t xml:space="preserve">3204-12-8102212-0</t>
  </si>
  <si>
    <t xml:space="preserve">Шланг обдува ног водителя</t>
  </si>
  <si>
    <t xml:space="preserve">320402-03-8102214</t>
  </si>
  <si>
    <t xml:space="preserve">.320402-03-8102214</t>
  </si>
  <si>
    <t xml:space="preserve">3204-12-8102214-0</t>
  </si>
  <si>
    <t xml:space="preserve">Утеплитель шланга обдува ног водителя</t>
  </si>
  <si>
    <t xml:space="preserve">4234-8102230</t>
  </si>
  <si>
    <t xml:space="preserve">4234-0-8102230-0</t>
  </si>
  <si>
    <t xml:space="preserve">Воздуховод обдува стекол</t>
  </si>
  <si>
    <t xml:space="preserve">4234-8102230-30</t>
  </si>
  <si>
    <t xml:space="preserve">4234-0-8102230-30</t>
  </si>
  <si>
    <t xml:space="preserve">4230-8102360</t>
  </si>
  <si>
    <t xml:space="preserve">4230-0-8102360-0</t>
  </si>
  <si>
    <t xml:space="preserve">Воздуховод</t>
  </si>
  <si>
    <t xml:space="preserve">320530-02-8104010</t>
  </si>
  <si>
    <t xml:space="preserve">Крышка аварийного люка вентиляции  </t>
  </si>
  <si>
    <t xml:space="preserve">3205-8104010-20</t>
  </si>
  <si>
    <t xml:space="preserve">3205-0-8104010-20</t>
  </si>
  <si>
    <t xml:space="preserve">3205-8104011</t>
  </si>
  <si>
    <t xml:space="preserve">Крышка люка вентиляции</t>
  </si>
  <si>
    <t xml:space="preserve">320530-02-8104011</t>
  </si>
  <si>
    <t xml:space="preserve">крышка люка вентиляции</t>
  </si>
  <si>
    <t xml:space="preserve">3205-8104011-20</t>
  </si>
  <si>
    <t xml:space="preserve">3205-0-8104011-20</t>
  </si>
  <si>
    <t xml:space="preserve">Крышка люка вентиляции  </t>
  </si>
  <si>
    <t xml:space="preserve">3205-8104012</t>
  </si>
  <si>
    <t xml:space="preserve">320530-02-8104012</t>
  </si>
  <si>
    <t xml:space="preserve">3205-8104012-20</t>
  </si>
  <si>
    <t xml:space="preserve">3205-0-8104012-20</t>
  </si>
  <si>
    <t xml:space="preserve">Крышка люка вентиляции  (оц)</t>
  </si>
  <si>
    <t xml:space="preserve">3205-8104016</t>
  </si>
  <si>
    <t xml:space="preserve">3205-0-8104016-0</t>
  </si>
  <si>
    <t xml:space="preserve">Поручень</t>
  </si>
  <si>
    <t xml:space="preserve">3205-8104022</t>
  </si>
  <si>
    <t xml:space="preserve">3205-0-8104022-0</t>
  </si>
  <si>
    <t xml:space="preserve">Кронштейн поручня люка  </t>
  </si>
  <si>
    <t xml:space="preserve">3205-8104026</t>
  </si>
  <si>
    <t xml:space="preserve">3205-0-8104026-0</t>
  </si>
  <si>
    <t xml:space="preserve">Петля на люке</t>
  </si>
  <si>
    <t xml:space="preserve">3205-8104032</t>
  </si>
  <si>
    <t xml:space="preserve">3205-0-8104032-0</t>
  </si>
  <si>
    <t xml:space="preserve">3205-8104034-01</t>
  </si>
  <si>
    <t xml:space="preserve">3205-0-8104034-1</t>
  </si>
  <si>
    <t xml:space="preserve">Уплотнитель проема люка</t>
  </si>
  <si>
    <t xml:space="preserve">672-8104036</t>
  </si>
  <si>
    <t xml:space="preserve">672-0-8104036-0</t>
  </si>
  <si>
    <t xml:space="preserve">Гайка специальная М6  </t>
  </si>
  <si>
    <t xml:space="preserve">3205-8104052</t>
  </si>
  <si>
    <t xml:space="preserve">3205-0-8104052-0</t>
  </si>
  <si>
    <t xml:space="preserve">Профиль проема люка поперечный</t>
  </si>
  <si>
    <t xml:space="preserve">3205-8104060</t>
  </si>
  <si>
    <t xml:space="preserve">3205-0-8104060-0</t>
  </si>
  <si>
    <t xml:space="preserve">Рычаги подъемные с кронштейном  </t>
  </si>
  <si>
    <t xml:space="preserve">3205-8104064</t>
  </si>
  <si>
    <t xml:space="preserve">3205-0-8104064-0</t>
  </si>
  <si>
    <t xml:space="preserve">Рычаги подъмные с кронштейном  </t>
  </si>
  <si>
    <t xml:space="preserve">3205-8104072</t>
  </si>
  <si>
    <t xml:space="preserve">3205-0-8104072-0</t>
  </si>
  <si>
    <t xml:space="preserve">Рычаги подъемные </t>
  </si>
  <si>
    <t xml:space="preserve">3205-8104080</t>
  </si>
  <si>
    <t xml:space="preserve">3205-0-8104080-0</t>
  </si>
  <si>
    <t xml:space="preserve">Профиль проема люка продольный  </t>
  </si>
  <si>
    <t xml:space="preserve">3205-8104085-10</t>
  </si>
  <si>
    <t xml:space="preserve">3205-0-8104085-10</t>
  </si>
  <si>
    <t xml:space="preserve">Петля на крыше с осью</t>
  </si>
  <si>
    <t xml:space="preserve">3205-8104094</t>
  </si>
  <si>
    <t xml:space="preserve">3205-0-8104094-0</t>
  </si>
  <si>
    <t xml:space="preserve">Тяга фиксирующая  </t>
  </si>
  <si>
    <t xml:space="preserve">3205-8104098</t>
  </si>
  <si>
    <t xml:space="preserve">3205-0-8104098-0</t>
  </si>
  <si>
    <t xml:space="preserve">3205-8104100</t>
  </si>
  <si>
    <t xml:space="preserve">3205-0-8104100-0</t>
  </si>
  <si>
    <t xml:space="preserve">Ручка аварийного механизма  </t>
  </si>
  <si>
    <t xml:space="preserve">32053-210-01-8104100-30</t>
  </si>
  <si>
    <t xml:space="preserve">.32053-210-01-8104100-30</t>
  </si>
  <si>
    <t xml:space="preserve">3205-24-8104100-30</t>
  </si>
  <si>
    <t xml:space="preserve">Панель лобовой вентиляции</t>
  </si>
  <si>
    <t xml:space="preserve">3205-8104106</t>
  </si>
  <si>
    <t xml:space="preserve">3205-0-8104106-0</t>
  </si>
  <si>
    <t xml:space="preserve">4230-110-8104106</t>
  </si>
  <si>
    <t xml:space="preserve">.4230-110-8104106</t>
  </si>
  <si>
    <t xml:space="preserve">4230-11-8104106-0</t>
  </si>
  <si>
    <t xml:space="preserve">Профиль люка вентиляции ПАЗ 3204</t>
  </si>
  <si>
    <t xml:space="preserve">320530-02-8104136</t>
  </si>
  <si>
    <t xml:space="preserve">Поддон крышки аварийного люка вентиляции</t>
  </si>
  <si>
    <t xml:space="preserve">320530-02-8104136-10</t>
  </si>
  <si>
    <t xml:space="preserve">3205-8104151</t>
  </si>
  <si>
    <t xml:space="preserve">3205-0-8104151-0</t>
  </si>
  <si>
    <t xml:space="preserve">Крышка лобовой вентиляции  </t>
  </si>
  <si>
    <t xml:space="preserve">3205-8104170-чер</t>
  </si>
  <si>
    <t xml:space="preserve">решётка лобовой вентиляции(чер)</t>
  </si>
  <si>
    <t xml:space="preserve">3205-8104170</t>
  </si>
  <si>
    <t xml:space="preserve">3205-0-8104170-0</t>
  </si>
  <si>
    <t xml:space="preserve">Решетка лоб. Вентил. Облиц. средняя  </t>
  </si>
  <si>
    <t xml:space="preserve">3205-8104172</t>
  </si>
  <si>
    <t xml:space="preserve">3205-0-8104172-0</t>
  </si>
  <si>
    <t xml:space="preserve">Решетка лоб. Вентил. Облиц. боковая правая  </t>
  </si>
  <si>
    <t xml:space="preserve">3205-8104173-чер</t>
  </si>
  <si>
    <t xml:space="preserve">решётка лобовой вентиляции (чер)</t>
  </si>
  <si>
    <t xml:space="preserve">3205-8104173</t>
  </si>
  <si>
    <t xml:space="preserve">3205-0-8104173-0</t>
  </si>
  <si>
    <t xml:space="preserve">Решетка лоб.вентил.облицов. боковая левая  </t>
  </si>
  <si>
    <t xml:space="preserve">3205-8104180</t>
  </si>
  <si>
    <t xml:space="preserve">3205-0-8104180-0</t>
  </si>
  <si>
    <t xml:space="preserve">Заслонка обдува ног водителя  </t>
  </si>
  <si>
    <t xml:space="preserve">3205-8104186</t>
  </si>
  <si>
    <t xml:space="preserve">3205-0-8104186-0</t>
  </si>
  <si>
    <t xml:space="preserve">Ручка  </t>
  </si>
  <si>
    <t xml:space="preserve">3205-8104188</t>
  </si>
  <si>
    <t xml:space="preserve">3205-0-8104188-0</t>
  </si>
  <si>
    <t xml:space="preserve">Гайка крепления ручки  </t>
  </si>
  <si>
    <t xml:space="preserve">4234-8106018</t>
  </si>
  <si>
    <t xml:space="preserve">4234-0-8106018-0</t>
  </si>
  <si>
    <t xml:space="preserve">3205-70-8106018</t>
  </si>
  <si>
    <t xml:space="preserve">3205-70-8106018-0</t>
  </si>
  <si>
    <t xml:space="preserve">3203-01-8106020</t>
  </si>
  <si>
    <t xml:space="preserve">3203-1-8106020-0</t>
  </si>
  <si>
    <t xml:space="preserve">Воздухоотделитель</t>
  </si>
  <si>
    <t xml:space="preserve">320402-04-8106024</t>
  </si>
  <si>
    <t xml:space="preserve">.320402-04-8106024</t>
  </si>
  <si>
    <t xml:space="preserve">3204-21-8106024-0</t>
  </si>
  <si>
    <t xml:space="preserve">4234-8106028</t>
  </si>
  <si>
    <t xml:space="preserve">4234-0-8106028-0</t>
  </si>
  <si>
    <t xml:space="preserve">Патрубок нижний</t>
  </si>
  <si>
    <t xml:space="preserve">320402-04-8106028</t>
  </si>
  <si>
    <t xml:space="preserve">.320402-04-8106028</t>
  </si>
  <si>
    <t xml:space="preserve">3204-21-8106028-0</t>
  </si>
  <si>
    <t xml:space="preserve">Патрубок выходной</t>
  </si>
  <si>
    <t xml:space="preserve">4234-8106030</t>
  </si>
  <si>
    <t xml:space="preserve">4234-0-8106030-0</t>
  </si>
  <si>
    <t xml:space="preserve">Патрубок </t>
  </si>
  <si>
    <t xml:space="preserve">320402-03-8106030</t>
  </si>
  <si>
    <t xml:space="preserve">.320402-03-8106030</t>
  </si>
  <si>
    <t xml:space="preserve">3204-12-8106030-0</t>
  </si>
  <si>
    <t xml:space="preserve">Труба отопления подающая</t>
  </si>
  <si>
    <t xml:space="preserve">320412-03-8106030</t>
  </si>
  <si>
    <t xml:space="preserve">.320412-03-8106030</t>
  </si>
  <si>
    <t xml:space="preserve">3204-11-8106030-0</t>
  </si>
  <si>
    <t xml:space="preserve">Труба подающая</t>
  </si>
  <si>
    <t xml:space="preserve">320402-03-8106032-10</t>
  </si>
  <si>
    <t xml:space="preserve">.320402-03-8106032-10</t>
  </si>
  <si>
    <t xml:space="preserve">3204-12-8106032-10</t>
  </si>
  <si>
    <t xml:space="preserve">Труба отопления</t>
  </si>
  <si>
    <t xml:space="preserve">320414-05-110-8106032</t>
  </si>
  <si>
    <t xml:space="preserve">.320414-05-110-8106032</t>
  </si>
  <si>
    <t xml:space="preserve">3204-28-8106032-0</t>
  </si>
  <si>
    <t xml:space="preserve">Труба арочная (обратка)</t>
  </si>
  <si>
    <t xml:space="preserve">320402-03-8106034-10</t>
  </si>
  <si>
    <t xml:space="preserve">.320402-03-8106034-10</t>
  </si>
  <si>
    <t xml:space="preserve">3204-12-8106034-10</t>
  </si>
  <si>
    <t xml:space="preserve">320414-05-110-8106034</t>
  </si>
  <si>
    <t xml:space="preserve">.320414-05-110-8106034</t>
  </si>
  <si>
    <t xml:space="preserve">3204-28-8106034-0</t>
  </si>
  <si>
    <t xml:space="preserve">Труба арочная (подача)</t>
  </si>
  <si>
    <t xml:space="preserve">320402-03-8106036</t>
  </si>
  <si>
    <t xml:space="preserve">.320402-03-8106036</t>
  </si>
  <si>
    <t xml:space="preserve">3204-12-8106036-0</t>
  </si>
  <si>
    <t xml:space="preserve">32053-70-8106038</t>
  </si>
  <si>
    <t xml:space="preserve">.32053-70-8106038</t>
  </si>
  <si>
    <t xml:space="preserve">3205-18-8106038-0</t>
  </si>
  <si>
    <t xml:space="preserve">Тройник</t>
  </si>
  <si>
    <t xml:space="preserve">320402-03-8106038</t>
  </si>
  <si>
    <t xml:space="preserve">.320402-03-8106038</t>
  </si>
  <si>
    <t xml:space="preserve">3204-12-8106038-0</t>
  </si>
  <si>
    <t xml:space="preserve">423402-8106040</t>
  </si>
  <si>
    <t xml:space="preserve">4234-2-8106040-0</t>
  </si>
  <si>
    <t xml:space="preserve">Патрубок по передней арке</t>
  </si>
  <si>
    <t xml:space="preserve">3237-8106052</t>
  </si>
  <si>
    <t xml:space="preserve">3237-0-8106052-0</t>
  </si>
  <si>
    <t xml:space="preserve">Кронштейн крепления топл.фильтра</t>
  </si>
  <si>
    <t xml:space="preserve">4234-04-310-8106060</t>
  </si>
  <si>
    <t xml:space="preserve">Труба отопления верхняя</t>
  </si>
  <si>
    <t xml:space="preserve">4234-8106060-20</t>
  </si>
  <si>
    <t xml:space="preserve">4234-0-8106060-20</t>
  </si>
  <si>
    <t xml:space="preserve">3203-01-8106060</t>
  </si>
  <si>
    <t xml:space="preserve">3203-1-8106060-0</t>
  </si>
  <si>
    <t xml:space="preserve">Рукав резиновый</t>
  </si>
  <si>
    <t xml:space="preserve">4234-04-310-8106064</t>
  </si>
  <si>
    <t xml:space="preserve">Труба отопления нижняя</t>
  </si>
  <si>
    <t xml:space="preserve">4234-8106064-20</t>
  </si>
  <si>
    <t xml:space="preserve">4234-0-8106064-20</t>
  </si>
  <si>
    <t xml:space="preserve">4234-04-8106082-11</t>
  </si>
  <si>
    <t xml:space="preserve">4234-18-8106082-11</t>
  </si>
  <si>
    <t xml:space="preserve">320402-03-8106082</t>
  </si>
  <si>
    <t xml:space="preserve">.320402-03-8106082</t>
  </si>
  <si>
    <t xml:space="preserve">3204-12-8106082-0</t>
  </si>
  <si>
    <t xml:space="preserve">320402-03-8106084</t>
  </si>
  <si>
    <t xml:space="preserve">.320402-03-8106084</t>
  </si>
  <si>
    <t xml:space="preserve">3204-12-8106084-0</t>
  </si>
  <si>
    <t xml:space="preserve">320405-14-8106090</t>
  </si>
  <si>
    <t xml:space="preserve">.320405-14-8106090</t>
  </si>
  <si>
    <t xml:space="preserve">3204-54-8106090-0</t>
  </si>
  <si>
    <t xml:space="preserve">Труба подогревателя (подача)</t>
  </si>
  <si>
    <t xml:space="preserve">320405-14-8106092</t>
  </si>
  <si>
    <t xml:space="preserve">.320405-14-8106092</t>
  </si>
  <si>
    <t xml:space="preserve">3204-54-8106092-0</t>
  </si>
  <si>
    <t xml:space="preserve">Труба подогревателя (обратка)</t>
  </si>
  <si>
    <t xml:space="preserve">4234-8106098</t>
  </si>
  <si>
    <t xml:space="preserve">4234-04-310-8106098</t>
  </si>
  <si>
    <t xml:space="preserve">3203-8106100</t>
  </si>
  <si>
    <t xml:space="preserve">3203-0-8106100-0</t>
  </si>
  <si>
    <t xml:space="preserve">4234-8106104</t>
  </si>
  <si>
    <t xml:space="preserve">4234-0-8106104-0</t>
  </si>
  <si>
    <t xml:space="preserve">Патрубок от подогревателя</t>
  </si>
  <si>
    <t xml:space="preserve">4234-8106106</t>
  </si>
  <si>
    <t xml:space="preserve">4234-0-8106106-0</t>
  </si>
  <si>
    <t xml:space="preserve">Патрубок к насосу</t>
  </si>
  <si>
    <t xml:space="preserve">4234-8106108</t>
  </si>
  <si>
    <t xml:space="preserve">4234-0-8106108-0</t>
  </si>
  <si>
    <t xml:space="preserve">Патрубок от насоса до подогревателя</t>
  </si>
  <si>
    <t xml:space="preserve">3203-8106110</t>
  </si>
  <si>
    <t xml:space="preserve">3203-0-8106110-0</t>
  </si>
  <si>
    <t xml:space="preserve">320402-03-8106124</t>
  </si>
  <si>
    <t xml:space="preserve">.320402-03-8106124</t>
  </si>
  <si>
    <t xml:space="preserve">3204-12-8106124-0</t>
  </si>
  <si>
    <t xml:space="preserve">320402-03-8106126</t>
  </si>
  <si>
    <t xml:space="preserve">.320402-03-8106126</t>
  </si>
  <si>
    <t xml:space="preserve">3204-12-8106126-0</t>
  </si>
  <si>
    <t xml:space="preserve">3203-8106128</t>
  </si>
  <si>
    <t xml:space="preserve">3203-0-8106128-0</t>
  </si>
  <si>
    <t xml:space="preserve">320405-04-8106136</t>
  </si>
  <si>
    <t xml:space="preserve">.320405-04-8106136</t>
  </si>
  <si>
    <t xml:space="preserve">3204-42-8106136-0</t>
  </si>
  <si>
    <t xml:space="preserve">320402-03-8106136</t>
  </si>
  <si>
    <t xml:space="preserve">.320402-03-8106136</t>
  </si>
  <si>
    <t xml:space="preserve">3204-12-8106136-0</t>
  </si>
  <si>
    <t xml:space="preserve">320402-03-8106138</t>
  </si>
  <si>
    <t xml:space="preserve">.320402-03-8106138</t>
  </si>
  <si>
    <t xml:space="preserve">3204-12-8106138-0</t>
  </si>
  <si>
    <t xml:space="preserve">320402-03-8106146</t>
  </si>
  <si>
    <t xml:space="preserve">.320402-03-8106146</t>
  </si>
  <si>
    <t xml:space="preserve">3204-12-8106146-0</t>
  </si>
  <si>
    <t xml:space="preserve">320402-03-8106148</t>
  </si>
  <si>
    <t xml:space="preserve">.320402-03-8106148</t>
  </si>
  <si>
    <t xml:space="preserve">3204-12-8106148-0</t>
  </si>
  <si>
    <t xml:space="preserve">320402-03-8106150</t>
  </si>
  <si>
    <t xml:space="preserve">.320402-03-8106150</t>
  </si>
  <si>
    <t xml:space="preserve">3204-12-8106150-0</t>
  </si>
  <si>
    <t xml:space="preserve">Шланг топливный</t>
  </si>
  <si>
    <t xml:space="preserve">320402-03-8106154-10</t>
  </si>
  <si>
    <t xml:space="preserve">.320402-03-8106154-10</t>
  </si>
  <si>
    <t xml:space="preserve">3204-12-8106154-10</t>
  </si>
  <si>
    <t xml:space="preserve">4230-8106170</t>
  </si>
  <si>
    <t xml:space="preserve">4230-0-8106170-0</t>
  </si>
  <si>
    <t xml:space="preserve">Патрубок резьбовой</t>
  </si>
  <si>
    <t xml:space="preserve">3205-07-8106197</t>
  </si>
  <si>
    <t xml:space="preserve">3205-7-8106197-0</t>
  </si>
  <si>
    <t xml:space="preserve">Кожух отопителя</t>
  </si>
  <si>
    <t xml:space="preserve">3205-07-8106197-10</t>
  </si>
  <si>
    <t xml:space="preserve">3205-7-8106197-10</t>
  </si>
  <si>
    <t xml:space="preserve">Кожух отопителя задний</t>
  </si>
  <si>
    <t xml:space="preserve">3205-07-8106310</t>
  </si>
  <si>
    <t xml:space="preserve">3205-7-8106310-0</t>
  </si>
  <si>
    <t xml:space="preserve">320405-04-8119016</t>
  </si>
  <si>
    <t xml:space="preserve">.320405-04-8119016</t>
  </si>
  <si>
    <t xml:space="preserve">3204-42-8119016-0</t>
  </si>
  <si>
    <t xml:space="preserve">Воздухозаборник</t>
  </si>
  <si>
    <t xml:space="preserve">320412-05-8119020</t>
  </si>
  <si>
    <t xml:space="preserve">.320412-05-8119020</t>
  </si>
  <si>
    <t xml:space="preserve">3204-29-8119020-0</t>
  </si>
  <si>
    <t xml:space="preserve">Кронштейн крепления компрессора кондиционера</t>
  </si>
  <si>
    <t xml:space="preserve">320405-04-8119028</t>
  </si>
  <si>
    <t xml:space="preserve">.320405-04-8119028</t>
  </si>
  <si>
    <t xml:space="preserve">3204-42-8119028-0</t>
  </si>
  <si>
    <t xml:space="preserve">Лента уплотнительная</t>
  </si>
  <si>
    <t xml:space="preserve">320412-05-8119030</t>
  </si>
  <si>
    <t xml:space="preserve">.320412-05-8119030</t>
  </si>
  <si>
    <t xml:space="preserve">3204-29-8119030-0</t>
  </si>
  <si>
    <t xml:space="preserve">Шкив привода компрессора кондиционера</t>
  </si>
  <si>
    <t xml:space="preserve">320405-04-8119034</t>
  </si>
  <si>
    <t xml:space="preserve">.320405-04-8119034</t>
  </si>
  <si>
    <t xml:space="preserve">3204-42-8119034-0</t>
  </si>
  <si>
    <t xml:space="preserve">Крышка воздухозаборника</t>
  </si>
  <si>
    <t xml:space="preserve">320402-05-8119308</t>
  </si>
  <si>
    <t xml:space="preserve">.320402-05-8119308</t>
  </si>
  <si>
    <t xml:space="preserve">3204-13-8119308-0</t>
  </si>
  <si>
    <t xml:space="preserve">Панель воздуховода правая задняя</t>
  </si>
  <si>
    <t xml:space="preserve">320405-04-8120052</t>
  </si>
  <si>
    <t xml:space="preserve">.320405-04-8120052</t>
  </si>
  <si>
    <t xml:space="preserve">3204-42-8120052-0</t>
  </si>
  <si>
    <t xml:space="preserve">3205-8201011-20</t>
  </si>
  <si>
    <t xml:space="preserve">3205-0-8201011-20</t>
  </si>
  <si>
    <t xml:space="preserve">32053-70-8201011</t>
  </si>
  <si>
    <t xml:space="preserve">.32053-70-8201011</t>
  </si>
  <si>
    <t xml:space="preserve">3205-18-8201011-0</t>
  </si>
  <si>
    <t xml:space="preserve">Держатель наружного зеркала  </t>
  </si>
  <si>
    <t xml:space="preserve">3205-8201019-20</t>
  </si>
  <si>
    <t xml:space="preserve">3205-0-8201019-20</t>
  </si>
  <si>
    <t xml:space="preserve">3205-8201029</t>
  </si>
  <si>
    <t xml:space="preserve">3205-0-8201029-0</t>
  </si>
  <si>
    <t xml:space="preserve">Кронштейн крепления зеркала нижний  </t>
  </si>
  <si>
    <t xml:space="preserve">3205-8201030</t>
  </si>
  <si>
    <t xml:space="preserve">3205-0-8201030-0</t>
  </si>
  <si>
    <t xml:space="preserve">Кронштейн крепления зеркала верхний правый  </t>
  </si>
  <si>
    <t xml:space="preserve">320405-04-8201090</t>
  </si>
  <si>
    <t xml:space="preserve">.320405-04-8201090</t>
  </si>
  <si>
    <t xml:space="preserve">3204-42-8201090-0</t>
  </si>
  <si>
    <t xml:space="preserve">Кронштейн правого зеркала</t>
  </si>
  <si>
    <t xml:space="preserve">320402-03-8201092</t>
  </si>
  <si>
    <t xml:space="preserve">.320402-03-8201092</t>
  </si>
  <si>
    <t xml:space="preserve">3204-12-8201092-0</t>
  </si>
  <si>
    <t xml:space="preserve">Уголок крепления правого зеркала</t>
  </si>
  <si>
    <t xml:space="preserve">320405-04-8201092</t>
  </si>
  <si>
    <t xml:space="preserve">.320405-04-8201092</t>
  </si>
  <si>
    <t xml:space="preserve">3204-42-8201092-0</t>
  </si>
  <si>
    <t xml:space="preserve">320405-04-8201094</t>
  </si>
  <si>
    <t xml:space="preserve">.320405-04-8201094</t>
  </si>
  <si>
    <t xml:space="preserve">3204-42-8201094-0</t>
  </si>
  <si>
    <t xml:space="preserve">3205-8201098</t>
  </si>
  <si>
    <t xml:space="preserve">3205-0-8201098-0</t>
  </si>
  <si>
    <t xml:space="preserve">Кронштейн крепления внутреннего зеркала  </t>
  </si>
  <si>
    <t xml:space="preserve">32051-8201098</t>
  </si>
  <si>
    <t xml:space="preserve">3205-10-8201098-0</t>
  </si>
  <si>
    <t xml:space="preserve">Кронштейн крепления зеркала  бардюрного</t>
  </si>
  <si>
    <t xml:space="preserve">3205-8201100-10</t>
  </si>
  <si>
    <t xml:space="preserve">3205-0-8201100-10</t>
  </si>
  <si>
    <t xml:space="preserve">Держатель внутреннего зеркала</t>
  </si>
  <si>
    <t xml:space="preserve">3205-8201142-10</t>
  </si>
  <si>
    <t xml:space="preserve">3205-0-8201142-10</t>
  </si>
  <si>
    <t xml:space="preserve">Кронштейн крепления зеркала</t>
  </si>
  <si>
    <t xml:space="preserve">320405-04-8201277</t>
  </si>
  <si>
    <t xml:space="preserve">.320405-04-8201277</t>
  </si>
  <si>
    <t xml:space="preserve">3204-42-8201277-0</t>
  </si>
  <si>
    <t xml:space="preserve">Облицовка внутренняя</t>
  </si>
  <si>
    <t xml:space="preserve">320402-03-8202014</t>
  </si>
  <si>
    <t xml:space="preserve">.320402-03-8202014</t>
  </si>
  <si>
    <t xml:space="preserve">3204-12-8202014-0</t>
  </si>
  <si>
    <t xml:space="preserve">Поручень горозонтальный левый средний</t>
  </si>
  <si>
    <t xml:space="preserve">320412-03-8202014</t>
  </si>
  <si>
    <t xml:space="preserve">.320412-03-8202014</t>
  </si>
  <si>
    <t xml:space="preserve">3204-11-8202014-0</t>
  </si>
  <si>
    <t xml:space="preserve">320402-03-8202020</t>
  </si>
  <si>
    <t xml:space="preserve">.320402-03-8202020</t>
  </si>
  <si>
    <t xml:space="preserve">3204-12-8202020-0</t>
  </si>
  <si>
    <t xml:space="preserve">Поручень горизонтальный левый</t>
  </si>
  <si>
    <t xml:space="preserve">3205-8202020</t>
  </si>
  <si>
    <t xml:space="preserve">3205-0-8202020-0</t>
  </si>
  <si>
    <t xml:space="preserve">Поручень горизонтальный передний левый  </t>
  </si>
  <si>
    <t xml:space="preserve">3204-8202022</t>
  </si>
  <si>
    <t xml:space="preserve">Поручень горизонтальный </t>
  </si>
  <si>
    <t xml:space="preserve">320414-05-210-103-8202022</t>
  </si>
  <si>
    <t xml:space="preserve">.320414-05-210-103-8202022</t>
  </si>
  <si>
    <t xml:space="preserve">3204-39-8202022-0</t>
  </si>
  <si>
    <t xml:space="preserve">Поручень горизонтальный задний</t>
  </si>
  <si>
    <t xml:space="preserve">320412-03-10-8202022</t>
  </si>
  <si>
    <t xml:space="preserve">.320412-03-10-8202022</t>
  </si>
  <si>
    <t xml:space="preserve">3204-38-8202022-0</t>
  </si>
  <si>
    <t xml:space="preserve">Поручень горизонтальный задний левый</t>
  </si>
  <si>
    <t xml:space="preserve">320402-03-8202024</t>
  </si>
  <si>
    <t xml:space="preserve">.320402-03-8202024</t>
  </si>
  <si>
    <t xml:space="preserve">3204-12-8202024-0</t>
  </si>
  <si>
    <t xml:space="preserve">Поручень горизонтальный левый пер.</t>
  </si>
  <si>
    <t xml:space="preserve">3205-8202024</t>
  </si>
  <si>
    <t xml:space="preserve">3205-0-8202024-0</t>
  </si>
  <si>
    <t xml:space="preserve">Поручень задний  </t>
  </si>
  <si>
    <t xml:space="preserve">3205-8202024-20</t>
  </si>
  <si>
    <t xml:space="preserve">3205-0-8202024-20</t>
  </si>
  <si>
    <t xml:space="preserve">Поручень задний правый  </t>
  </si>
  <si>
    <t xml:space="preserve">3203-8202024</t>
  </si>
  <si>
    <t xml:space="preserve">3203-0-8202024-0</t>
  </si>
  <si>
    <t xml:space="preserve">Поручень горизонтальный</t>
  </si>
  <si>
    <t xml:space="preserve">3204-8202026</t>
  </si>
  <si>
    <t xml:space="preserve">32051-8202028</t>
  </si>
  <si>
    <t xml:space="preserve">3205-10-8202028-0</t>
  </si>
  <si>
    <t xml:space="preserve">Поручень правый  </t>
  </si>
  <si>
    <t xml:space="preserve">320405-04-8202030</t>
  </si>
  <si>
    <t xml:space="preserve">.320405-04-8202030</t>
  </si>
  <si>
    <t xml:space="preserve">3204-42-8202030-0</t>
  </si>
  <si>
    <t xml:space="preserve">Поручень вертикальный короткий</t>
  </si>
  <si>
    <t xml:space="preserve">3203-8202030</t>
  </si>
  <si>
    <t xml:space="preserve">3203-0-8202030-0</t>
  </si>
  <si>
    <t xml:space="preserve">Поручень вертикальный</t>
  </si>
  <si>
    <t xml:space="preserve">320402-03-8202030</t>
  </si>
  <si>
    <t xml:space="preserve">.320402-03-8202030</t>
  </si>
  <si>
    <t xml:space="preserve">3204-12-8202030-0</t>
  </si>
  <si>
    <t xml:space="preserve">Поручень горизонтальный дополнительный</t>
  </si>
  <si>
    <t xml:space="preserve">320402-03-8202032</t>
  </si>
  <si>
    <t xml:space="preserve">.320402-03-8202032</t>
  </si>
  <si>
    <t xml:space="preserve">3204-12-8202032-0</t>
  </si>
  <si>
    <t xml:space="preserve">3203-01-8202032</t>
  </si>
  <si>
    <t xml:space="preserve">3203-1-8202032-0</t>
  </si>
  <si>
    <t xml:space="preserve">320402-03-8202034</t>
  </si>
  <si>
    <t xml:space="preserve">.320402-03-8202034</t>
  </si>
  <si>
    <t xml:space="preserve">3204-12-8202034-0</t>
  </si>
  <si>
    <t xml:space="preserve">Поручень горизонтальный правый</t>
  </si>
  <si>
    <t xml:space="preserve">3205-8202034</t>
  </si>
  <si>
    <t xml:space="preserve">3205-0-8202034-0</t>
  </si>
  <si>
    <t xml:space="preserve">Поручень горизонтальный левый средний  </t>
  </si>
  <si>
    <t xml:space="preserve">320412-03-8202034</t>
  </si>
  <si>
    <t xml:space="preserve">.320412-03-8202034</t>
  </si>
  <si>
    <t xml:space="preserve">3204-11-8202034-0</t>
  </si>
  <si>
    <t xml:space="preserve">320402-03-8202036</t>
  </si>
  <si>
    <t xml:space="preserve">.320402-03-8202036</t>
  </si>
  <si>
    <t xml:space="preserve">3204-12-8202036-0</t>
  </si>
  <si>
    <t xml:space="preserve">320414-05-110-10-8202036</t>
  </si>
  <si>
    <t xml:space="preserve">.320414-05-110-10-8202036</t>
  </si>
  <si>
    <t xml:space="preserve">3204-40-8202036-0</t>
  </si>
  <si>
    <t xml:space="preserve">320412-03-8202036</t>
  </si>
  <si>
    <t xml:space="preserve">.320412-03-8202036</t>
  </si>
  <si>
    <t xml:space="preserve">3204-11-8202036-0</t>
  </si>
  <si>
    <t xml:space="preserve">3204-8202038</t>
  </si>
  <si>
    <t xml:space="preserve">3204-0-8202038-0</t>
  </si>
  <si>
    <t xml:space="preserve">320402-03-8202039</t>
  </si>
  <si>
    <t xml:space="preserve">.320402-03-8202039</t>
  </si>
  <si>
    <t xml:space="preserve">3204-12-8202039-0</t>
  </si>
  <si>
    <t xml:space="preserve">320412-03-8202039</t>
  </si>
  <si>
    <t xml:space="preserve">.320412-03-8202039</t>
  </si>
  <si>
    <t xml:space="preserve">3204-11-8202039-0</t>
  </si>
  <si>
    <t xml:space="preserve">320414-05-110-10-8202040</t>
  </si>
  <si>
    <t xml:space="preserve">.320414-05-110-10-8202040</t>
  </si>
  <si>
    <t xml:space="preserve">3204-40-8202040-0</t>
  </si>
  <si>
    <t xml:space="preserve">Поручень передней накопительной площадки</t>
  </si>
  <si>
    <t xml:space="preserve">3205-8202040</t>
  </si>
  <si>
    <t xml:space="preserve">3205-0-8202040-0</t>
  </si>
  <si>
    <t xml:space="preserve">Поручень ограждения  </t>
  </si>
  <si>
    <t xml:space="preserve">320402-03-8202040</t>
  </si>
  <si>
    <t xml:space="preserve">.320402-03-8202040</t>
  </si>
  <si>
    <t xml:space="preserve">3204-12-8202040-0</t>
  </si>
  <si>
    <t xml:space="preserve">320414-05-110-10-8202044</t>
  </si>
  <si>
    <t xml:space="preserve">.320414-05-110-10-8202044</t>
  </si>
  <si>
    <t xml:space="preserve">3204-40-8202044-0</t>
  </si>
  <si>
    <t xml:space="preserve">Поручень дополнительный</t>
  </si>
  <si>
    <t xml:space="preserve">320402-03-8202046</t>
  </si>
  <si>
    <t xml:space="preserve">.320402-03-8202046</t>
  </si>
  <si>
    <t xml:space="preserve">3204-12-8202046-0</t>
  </si>
  <si>
    <t xml:space="preserve">Поручень накопительной площадки</t>
  </si>
  <si>
    <t xml:space="preserve">320412-03-8202046</t>
  </si>
  <si>
    <t xml:space="preserve">.320412-03-8202046</t>
  </si>
  <si>
    <t xml:space="preserve">3204-11-8202046-0</t>
  </si>
  <si>
    <t xml:space="preserve">Поручень задней накопительной площадки</t>
  </si>
  <si>
    <t xml:space="preserve">320402-03-8202048</t>
  </si>
  <si>
    <t xml:space="preserve">.320402-03-8202048</t>
  </si>
  <si>
    <t xml:space="preserve">3204-12-8202048-0</t>
  </si>
  <si>
    <t xml:space="preserve">320414-05-110-10-8202050</t>
  </si>
  <si>
    <t xml:space="preserve">.320414-05-110-10-8202050</t>
  </si>
  <si>
    <t xml:space="preserve">3204-40-8202050-0</t>
  </si>
  <si>
    <t xml:space="preserve">Поручень ограждения</t>
  </si>
  <si>
    <t xml:space="preserve">3204-8202050</t>
  </si>
  <si>
    <t xml:space="preserve">3204-0-8202050-0</t>
  </si>
  <si>
    <t xml:space="preserve">320402-03-8202050</t>
  </si>
  <si>
    <t xml:space="preserve">.320402-03-8202050</t>
  </si>
  <si>
    <t xml:space="preserve">3204-12-8202050-0</t>
  </si>
  <si>
    <t xml:space="preserve">Поручень передний накопительной площадки горизонтальный №1</t>
  </si>
  <si>
    <t xml:space="preserve">3205-8202052</t>
  </si>
  <si>
    <t xml:space="preserve">3205-0-8202052-0</t>
  </si>
  <si>
    <t xml:space="preserve">Поручень вертикальный  </t>
  </si>
  <si>
    <t xml:space="preserve">320445-04-110-02-8202052</t>
  </si>
  <si>
    <t xml:space="preserve">.320445-04-110-02-8202052</t>
  </si>
  <si>
    <t xml:space="preserve">3204-45-8202052-0</t>
  </si>
  <si>
    <t xml:space="preserve">320530-02-8202053-10</t>
  </si>
  <si>
    <t xml:space="preserve">3205-8202053</t>
  </si>
  <si>
    <t xml:space="preserve">3205-0-8202053-0</t>
  </si>
  <si>
    <t xml:space="preserve">32051-8202053-10</t>
  </si>
  <si>
    <t xml:space="preserve">3205-10-8202053-10</t>
  </si>
  <si>
    <t xml:space="preserve">320402-03-8202054</t>
  </si>
  <si>
    <t xml:space="preserve">.320402-03-8202054</t>
  </si>
  <si>
    <t xml:space="preserve">3204-12-8202054-0</t>
  </si>
  <si>
    <t xml:space="preserve">Поручень передний накопительной площадки горизонтальный №2</t>
  </si>
  <si>
    <t xml:space="preserve">3203-8202056</t>
  </si>
  <si>
    <t xml:space="preserve">3205-8202060</t>
  </si>
  <si>
    <t xml:space="preserve">3205-0-8202060-0</t>
  </si>
  <si>
    <t xml:space="preserve">32053-8202060</t>
  </si>
  <si>
    <t xml:space="preserve">3205-30-8202060-0</t>
  </si>
  <si>
    <t xml:space="preserve">320412-03-10-8202060</t>
  </si>
  <si>
    <t xml:space="preserve">.320412-03-10-8202060</t>
  </si>
  <si>
    <t xml:space="preserve">3204-38-8202060-0</t>
  </si>
  <si>
    <t xml:space="preserve">320412-05-110-101-8202060</t>
  </si>
  <si>
    <t xml:space="preserve">.320412-05-110-101-8202060</t>
  </si>
  <si>
    <t xml:space="preserve">3204-41-8202060-0</t>
  </si>
  <si>
    <t xml:space="preserve">Поручень задней накопительной площадки №1</t>
  </si>
  <si>
    <t xml:space="preserve">3204-8202062-10</t>
  </si>
  <si>
    <t xml:space="preserve">3204-0-8202062-10</t>
  </si>
  <si>
    <t xml:space="preserve">Щиток ограждения</t>
  </si>
  <si>
    <t xml:space="preserve">320402-03-8202062</t>
  </si>
  <si>
    <t xml:space="preserve">.320402-03-8202062</t>
  </si>
  <si>
    <t xml:space="preserve">3204-12-8202062-0</t>
  </si>
  <si>
    <t xml:space="preserve">Поручень передний накопительной площадки вертикальный</t>
  </si>
  <si>
    <t xml:space="preserve">3205-8202063</t>
  </si>
  <si>
    <t xml:space="preserve">3205-0-8202063-0</t>
  </si>
  <si>
    <t xml:space="preserve">Кронштейн горизонтального поручня  </t>
  </si>
  <si>
    <t xml:space="preserve">3204-8202064</t>
  </si>
  <si>
    <t xml:space="preserve">3204-0-8202064-0</t>
  </si>
  <si>
    <t xml:space="preserve">Поручень накопительной площадки дополнительный</t>
  </si>
  <si>
    <t xml:space="preserve">3205-8202064</t>
  </si>
  <si>
    <t xml:space="preserve">3205-0-8202064-0</t>
  </si>
  <si>
    <t xml:space="preserve">Опора вертикального поручня верхняя правая  </t>
  </si>
  <si>
    <t xml:space="preserve">320402-03-8202064</t>
  </si>
  <si>
    <t xml:space="preserve">.320402-03-8202064</t>
  </si>
  <si>
    <t xml:space="preserve">3204-12-8202064-0</t>
  </si>
  <si>
    <t xml:space="preserve">Поручень пер.накопительной площадки вертик.</t>
  </si>
  <si>
    <t xml:space="preserve">3205-8202065</t>
  </si>
  <si>
    <t xml:space="preserve">3205-0-8202065-0</t>
  </si>
  <si>
    <t xml:space="preserve">Опора вертикального поручня верхняя левая  </t>
  </si>
  <si>
    <t xml:space="preserve">32051-8202065</t>
  </si>
  <si>
    <t xml:space="preserve">3205-10-8202065-0</t>
  </si>
  <si>
    <t xml:space="preserve">320402-03-8202066</t>
  </si>
  <si>
    <t xml:space="preserve">.320402-03-8202066</t>
  </si>
  <si>
    <t xml:space="preserve">3204-12-8202066-0</t>
  </si>
  <si>
    <t xml:space="preserve">Поручень накопительной площадки </t>
  </si>
  <si>
    <t xml:space="preserve">320412-03-10-8202066</t>
  </si>
  <si>
    <t xml:space="preserve">.320412-03-10-8202066</t>
  </si>
  <si>
    <t xml:space="preserve">3204-38-8202066-0</t>
  </si>
  <si>
    <t xml:space="preserve">Поручень задней накопительной площадки </t>
  </si>
  <si>
    <t xml:space="preserve">320412-05-110-101-8202066</t>
  </si>
  <si>
    <t xml:space="preserve">.320412-05-110-101-8202066</t>
  </si>
  <si>
    <t xml:space="preserve">3204-41-8202066-0</t>
  </si>
  <si>
    <t xml:space="preserve">Поручень задней накопительной площадки №2</t>
  </si>
  <si>
    <t xml:space="preserve">3205-8202068</t>
  </si>
  <si>
    <t xml:space="preserve">3205-0-8202068-0</t>
  </si>
  <si>
    <t xml:space="preserve">Опора вертикального поручня нижняя  </t>
  </si>
  <si>
    <t xml:space="preserve">320530-02-8202070</t>
  </si>
  <si>
    <t xml:space="preserve">Поручень ограждений задний</t>
  </si>
  <si>
    <t xml:space="preserve">3205-8202071</t>
  </si>
  <si>
    <t xml:space="preserve">3205-0-8202071-0</t>
  </si>
  <si>
    <t xml:space="preserve">Опора горизонтального левого поручня  </t>
  </si>
  <si>
    <t xml:space="preserve">3205-8202074</t>
  </si>
  <si>
    <t xml:space="preserve">3205-0-8202074-0</t>
  </si>
  <si>
    <t xml:space="preserve">Держатель поручня верхний  </t>
  </si>
  <si>
    <t xml:space="preserve">3205-8202075</t>
  </si>
  <si>
    <t xml:space="preserve">3205-0-8202075-0</t>
  </si>
  <si>
    <t xml:space="preserve">Держатель поручня нижний  </t>
  </si>
  <si>
    <t xml:space="preserve">320402-03-8202076</t>
  </si>
  <si>
    <t xml:space="preserve">.320402-03-8202076</t>
  </si>
  <si>
    <t xml:space="preserve">3204-12-8202076-0</t>
  </si>
  <si>
    <t xml:space="preserve">3205-8202078</t>
  </si>
  <si>
    <t xml:space="preserve">3205-0-8202078-0</t>
  </si>
  <si>
    <t xml:space="preserve">Кронштейн поручня ограждения  </t>
  </si>
  <si>
    <t xml:space="preserve">3205-8202079</t>
  </si>
  <si>
    <t xml:space="preserve">3205-0-8202079-0</t>
  </si>
  <si>
    <t xml:space="preserve">Крючок для одежды  </t>
  </si>
  <si>
    <t xml:space="preserve">32051-8202085-10</t>
  </si>
  <si>
    <t xml:space="preserve">3205-10-8202085-10</t>
  </si>
  <si>
    <t xml:space="preserve">3205-8202090-13</t>
  </si>
  <si>
    <t xml:space="preserve">3205-0-8202090-13</t>
  </si>
  <si>
    <t xml:space="preserve">Щиток ограждения подножки  </t>
  </si>
  <si>
    <t xml:space="preserve">3205-8202100</t>
  </si>
  <si>
    <t xml:space="preserve">3205-0-8202100-0</t>
  </si>
  <si>
    <t xml:space="preserve">Ручка водителя</t>
  </si>
  <si>
    <t xml:space="preserve">320414-05-110-8202100</t>
  </si>
  <si>
    <t xml:space="preserve">.320414-05-110-8202100</t>
  </si>
  <si>
    <t xml:space="preserve">3204-28-8202100-0</t>
  </si>
  <si>
    <t xml:space="preserve">Поручень ограждения водителя</t>
  </si>
  <si>
    <t xml:space="preserve">320402-03-8202100-01</t>
  </si>
  <si>
    <t xml:space="preserve">.320402-03-8202100-01</t>
  </si>
  <si>
    <t xml:space="preserve">3204-12-8202100-1</t>
  </si>
  <si>
    <t xml:space="preserve">320412-05-110-001-8202100</t>
  </si>
  <si>
    <t xml:space="preserve">.320412-05-110-001-8202100</t>
  </si>
  <si>
    <t xml:space="preserve">3204-26-8202100-0</t>
  </si>
  <si>
    <t xml:space="preserve">3204-8202114</t>
  </si>
  <si>
    <t xml:space="preserve">3204-0-8202114-0</t>
  </si>
  <si>
    <t xml:space="preserve">Опора поручня накопительной площадки</t>
  </si>
  <si>
    <t xml:space="preserve">320402-03-8202124</t>
  </si>
  <si>
    <t xml:space="preserve">.320402-03-8202124</t>
  </si>
  <si>
    <t xml:space="preserve">3204-12-8202124-0</t>
  </si>
  <si>
    <t xml:space="preserve">3203-8202129-01</t>
  </si>
  <si>
    <t xml:space="preserve">3203-8202129-1</t>
  </si>
  <si>
    <t xml:space="preserve">3203-0-8202129-1</t>
  </si>
  <si>
    <t xml:space="preserve">32051-8202132</t>
  </si>
  <si>
    <t xml:space="preserve">3205-10-8202132-0</t>
  </si>
  <si>
    <t xml:space="preserve">320402-03-8202132</t>
  </si>
  <si>
    <t xml:space="preserve">.320402-03-8202132</t>
  </si>
  <si>
    <t xml:space="preserve">3204-12-8202132-0</t>
  </si>
  <si>
    <t xml:space="preserve">320402-03-8202136</t>
  </si>
  <si>
    <t xml:space="preserve">.320402-03-8202136</t>
  </si>
  <si>
    <t xml:space="preserve">3204-12-8202136-0</t>
  </si>
  <si>
    <t xml:space="preserve">320402-03-8202138</t>
  </si>
  <si>
    <t xml:space="preserve">.320402-03-8202138</t>
  </si>
  <si>
    <t xml:space="preserve">3204-12-8202138-0</t>
  </si>
  <si>
    <t xml:space="preserve">3205-8202140-10</t>
  </si>
  <si>
    <t xml:space="preserve">3205-0-8202140-10</t>
  </si>
  <si>
    <t xml:space="preserve">Поручень ограждения задний  </t>
  </si>
  <si>
    <t xml:space="preserve">3203-8202145-01</t>
  </si>
  <si>
    <t xml:space="preserve">3203-0-8202145-1</t>
  </si>
  <si>
    <t xml:space="preserve">Опора нижняя</t>
  </si>
  <si>
    <t xml:space="preserve">3205-8202150-10</t>
  </si>
  <si>
    <t xml:space="preserve">3205-0-8202150-10</t>
  </si>
  <si>
    <t xml:space="preserve">Поручень задний аварийной двери вертикальный  </t>
  </si>
  <si>
    <t xml:space="preserve">32053-8202150</t>
  </si>
  <si>
    <t xml:space="preserve">3205-30-8202150-0</t>
  </si>
  <si>
    <t xml:space="preserve">320402-03-8202150</t>
  </si>
  <si>
    <t xml:space="preserve">.320402-03-8202150</t>
  </si>
  <si>
    <t xml:space="preserve">3204-12-8202150-0</t>
  </si>
  <si>
    <t xml:space="preserve">Поручень пер.накопительной площадки</t>
  </si>
  <si>
    <t xml:space="preserve">3203-8202156-01</t>
  </si>
  <si>
    <t xml:space="preserve">3203-0-8202156-1</t>
  </si>
  <si>
    <t xml:space="preserve">3203-8202157-01</t>
  </si>
  <si>
    <t xml:space="preserve">3203-0-8202157-1</t>
  </si>
  <si>
    <t xml:space="preserve">3203-8202160</t>
  </si>
  <si>
    <t xml:space="preserve">3203-0-8202160-0</t>
  </si>
  <si>
    <t xml:space="preserve">3203-8202161</t>
  </si>
  <si>
    <t xml:space="preserve">3203-0-8202161-0</t>
  </si>
  <si>
    <t xml:space="preserve">320402-03-8202162</t>
  </si>
  <si>
    <t xml:space="preserve">.320402-03-8202162</t>
  </si>
  <si>
    <t xml:space="preserve">3204-12-8202162-0</t>
  </si>
  <si>
    <t xml:space="preserve">Поручень накопительной площадки дополн.</t>
  </si>
  <si>
    <t xml:space="preserve">320414-05-110-8202170</t>
  </si>
  <si>
    <t xml:space="preserve">.320414-05-110-8202170</t>
  </si>
  <si>
    <t xml:space="preserve">3204-28-8202170-0</t>
  </si>
  <si>
    <t xml:space="preserve">Опора поручня</t>
  </si>
  <si>
    <t xml:space="preserve">3205-8202176</t>
  </si>
  <si>
    <t xml:space="preserve">3205-0-8202176-0</t>
  </si>
  <si>
    <t xml:space="preserve">Поручень ограждения дополнительный  </t>
  </si>
  <si>
    <t xml:space="preserve">320402-03-8202176</t>
  </si>
  <si>
    <t xml:space="preserve">.320402-03-8202176</t>
  </si>
  <si>
    <t xml:space="preserve">3204-12-8202176-0</t>
  </si>
  <si>
    <t xml:space="preserve">320412-05-110-001-8202200</t>
  </si>
  <si>
    <t xml:space="preserve">.320412-05-110-001-8202200</t>
  </si>
  <si>
    <t xml:space="preserve">3204-26-8202200-0</t>
  </si>
  <si>
    <t xml:space="preserve">3203-8202231-01</t>
  </si>
  <si>
    <t xml:space="preserve">3203-8202231-1</t>
  </si>
  <si>
    <t xml:space="preserve">3203-0-8202231-1</t>
  </si>
  <si>
    <t xml:space="preserve">320405-04-8202250</t>
  </si>
  <si>
    <t xml:space="preserve">.320405-04-8202250</t>
  </si>
  <si>
    <t xml:space="preserve">3204-42-8202250-0</t>
  </si>
  <si>
    <t xml:space="preserve">Поручень горизонтальный правый передний</t>
  </si>
  <si>
    <t xml:space="preserve">320402-03-8202254</t>
  </si>
  <si>
    <t xml:space="preserve">.320402-03-8202254</t>
  </si>
  <si>
    <t xml:space="preserve">3204-12-8202254-0</t>
  </si>
  <si>
    <t xml:space="preserve">Кронштейн поручня</t>
  </si>
  <si>
    <t xml:space="preserve">5256-8202390</t>
  </si>
  <si>
    <t xml:space="preserve">5256-0-8202390-0</t>
  </si>
  <si>
    <t xml:space="preserve">Перегородка</t>
  </si>
  <si>
    <t xml:space="preserve">3205-8205030</t>
  </si>
  <si>
    <t xml:space="preserve">3205-0-8205030-0</t>
  </si>
  <si>
    <t xml:space="preserve">Шторка переднего окна  </t>
  </si>
  <si>
    <t xml:space="preserve">3205-8205050</t>
  </si>
  <si>
    <t xml:space="preserve">3205-0-8205050-0</t>
  </si>
  <si>
    <t xml:space="preserve">Упор правый</t>
  </si>
  <si>
    <t xml:space="preserve">3205-8205054</t>
  </si>
  <si>
    <t xml:space="preserve">3205-0-8205054-0</t>
  </si>
  <si>
    <t xml:space="preserve">Направляющая левая</t>
  </si>
  <si>
    <t xml:space="preserve">3205-8205056</t>
  </si>
  <si>
    <t xml:space="preserve">3205-0-8205056-0</t>
  </si>
  <si>
    <t xml:space="preserve">Направляющая правая</t>
  </si>
  <si>
    <t xml:space="preserve">4230-8205200</t>
  </si>
  <si>
    <t xml:space="preserve">4230-0-8205200-0</t>
  </si>
  <si>
    <t xml:space="preserve">Ремешок шторы</t>
  </si>
  <si>
    <t xml:space="preserve">320402-03-8206020</t>
  </si>
  <si>
    <t xml:space="preserve">.320402-03-8206020</t>
  </si>
  <si>
    <t xml:space="preserve">3204-12-8206020-0</t>
  </si>
  <si>
    <t xml:space="preserve">Упор для ног</t>
  </si>
  <si>
    <t xml:space="preserve">3205-8207010-01</t>
  </si>
  <si>
    <t xml:space="preserve">3205-0-8207010-1</t>
  </si>
  <si>
    <t xml:space="preserve">Сумка личных вещей водителя  </t>
  </si>
  <si>
    <t xml:space="preserve">3205-8207022</t>
  </si>
  <si>
    <t xml:space="preserve">Подставка под медицинскую аптечку</t>
  </si>
  <si>
    <t xml:space="preserve">3205-8207026-01</t>
  </si>
  <si>
    <t xml:space="preserve">3205-0-8207026-1</t>
  </si>
  <si>
    <t xml:space="preserve">Карман для документов панели двери водителя  </t>
  </si>
  <si>
    <t xml:space="preserve">3205-8207050</t>
  </si>
  <si>
    <t xml:space="preserve">3205-0-8207050-0</t>
  </si>
  <si>
    <t xml:space="preserve">Корпус молотка  </t>
  </si>
  <si>
    <t xml:space="preserve">320405-04-8207050</t>
  </si>
  <si>
    <t xml:space="preserve">.320405-04-8207050</t>
  </si>
  <si>
    <t xml:space="preserve">3204-42-8207050-0</t>
  </si>
  <si>
    <t xml:space="preserve">Кронштейн крепления аварийного молотка</t>
  </si>
  <si>
    <t xml:space="preserve">3205-8207060</t>
  </si>
  <si>
    <t xml:space="preserve">3205-0-8207060-0</t>
  </si>
  <si>
    <t xml:space="preserve">Молоток аварийный  </t>
  </si>
  <si>
    <t xml:space="preserve">3205-8210012</t>
  </si>
  <si>
    <t xml:space="preserve">3205-0-8210012-0</t>
  </si>
  <si>
    <t xml:space="preserve">Усилитель подножки водителя  </t>
  </si>
  <si>
    <t xml:space="preserve">3205-8210015</t>
  </si>
  <si>
    <t xml:space="preserve">3205-0-8210015-0</t>
  </si>
  <si>
    <t xml:space="preserve">Кожух подножки</t>
  </si>
  <si>
    <t xml:space="preserve">3205-8210016</t>
  </si>
  <si>
    <t xml:space="preserve">3205-0-8210016-0</t>
  </si>
  <si>
    <t xml:space="preserve">Облицовка подножки  </t>
  </si>
  <si>
    <t xml:space="preserve">3203-8210016</t>
  </si>
  <si>
    <t xml:space="preserve">3203-0-8210016-0</t>
  </si>
  <si>
    <t xml:space="preserve">Стенка кожуха подножки</t>
  </si>
  <si>
    <t xml:space="preserve">3205-8210018</t>
  </si>
  <si>
    <t xml:space="preserve">3205-0-8210018-0</t>
  </si>
  <si>
    <t xml:space="preserve">Подножка водителя  </t>
  </si>
  <si>
    <t xml:space="preserve">3203-8210018</t>
  </si>
  <si>
    <t xml:space="preserve">3203-0-8210018-0</t>
  </si>
  <si>
    <t xml:space="preserve">Подножка водителя</t>
  </si>
  <si>
    <t xml:space="preserve">3203-8210020</t>
  </si>
  <si>
    <t xml:space="preserve">3203-0-8210020-0</t>
  </si>
  <si>
    <t xml:space="preserve">Обкладка подножки водителя</t>
  </si>
  <si>
    <t xml:space="preserve">3205-8212040-20</t>
  </si>
  <si>
    <t xml:space="preserve">3205-0-8212040-20</t>
  </si>
  <si>
    <t xml:space="preserve">Эмблема  (сер)</t>
  </si>
  <si>
    <t xml:space="preserve">3205-8212048-П</t>
  </si>
  <si>
    <t xml:space="preserve">3205-8212048</t>
  </si>
  <si>
    <t xml:space="preserve">3205-0-8212048-0</t>
  </si>
  <si>
    <t xml:space="preserve">Декоративный элемент экипировки  </t>
  </si>
  <si>
    <t xml:space="preserve">3205-8212052-А</t>
  </si>
  <si>
    <t xml:space="preserve">3205-8212052</t>
  </si>
  <si>
    <t xml:space="preserve">3205-0-8212052-0</t>
  </si>
  <si>
    <t xml:space="preserve">3205-8212056-З</t>
  </si>
  <si>
    <t xml:space="preserve">3205-8212056</t>
  </si>
  <si>
    <t xml:space="preserve">3205-0-8212056-0</t>
  </si>
  <si>
    <t xml:space="preserve">3205-8212060</t>
  </si>
  <si>
    <t xml:space="preserve">3205-0-8212060-0</t>
  </si>
  <si>
    <t xml:space="preserve">Держатель</t>
  </si>
  <si>
    <t xml:space="preserve">320402-03-8213026</t>
  </si>
  <si>
    <t xml:space="preserve">.320402-03-8213026</t>
  </si>
  <si>
    <t xml:space="preserve">3204-12-8213026-0</t>
  </si>
  <si>
    <t xml:space="preserve">32053-70-8216020-20</t>
  </si>
  <si>
    <t xml:space="preserve">.32053-70-8216020-20</t>
  </si>
  <si>
    <t xml:space="preserve">3205-18-8216020-20</t>
  </si>
  <si>
    <t xml:space="preserve">Стеллаж (полка для ранцев, Школьник)</t>
  </si>
  <si>
    <t xml:space="preserve">32053-70-8216032-40</t>
  </si>
  <si>
    <t xml:space="preserve">.32053-70-8216032-40</t>
  </si>
  <si>
    <t xml:space="preserve">3205-18-8216032-40</t>
  </si>
  <si>
    <t xml:space="preserve">Стенка стеллажа</t>
  </si>
  <si>
    <t xml:space="preserve">320405-04-8401012</t>
  </si>
  <si>
    <t xml:space="preserve">.320405-04-8401012</t>
  </si>
  <si>
    <t xml:space="preserve">3204-42-8401012-0</t>
  </si>
  <si>
    <t xml:space="preserve">Решетка радиатора</t>
  </si>
  <si>
    <t xml:space="preserve">3205-8402010</t>
  </si>
  <si>
    <t xml:space="preserve">3205-0-8402010-0</t>
  </si>
  <si>
    <t xml:space="preserve">Каркас неподвижного капота  </t>
  </si>
  <si>
    <t xml:space="preserve">320530-02-8402010</t>
  </si>
  <si>
    <t xml:space="preserve">.320530-02-8402010</t>
  </si>
  <si>
    <t xml:space="preserve">3205-26-8402010-0</t>
  </si>
  <si>
    <t xml:space="preserve">Каркас неподвижного капота  (ПАЗ 320540-12; 320530-12)</t>
  </si>
  <si>
    <t xml:space="preserve">320402-03-8402012</t>
  </si>
  <si>
    <t xml:space="preserve">.320402-03-8402012</t>
  </si>
  <si>
    <t xml:space="preserve">3204-12-8402012-0</t>
  </si>
  <si>
    <t xml:space="preserve">Капот подвижный</t>
  </si>
  <si>
    <t xml:space="preserve">320440-04-8402012-10СБ</t>
  </si>
  <si>
    <t xml:space="preserve">.320440-04-8402012-10СБ</t>
  </si>
  <si>
    <t xml:space="preserve">3204-44-8402012-0</t>
  </si>
  <si>
    <t xml:space="preserve">Крышка капота</t>
  </si>
  <si>
    <t xml:space="preserve">320402-03-8402020</t>
  </si>
  <si>
    <t xml:space="preserve">.320402-03-8402020</t>
  </si>
  <si>
    <t xml:space="preserve">3204-12-8402020-0</t>
  </si>
  <si>
    <t xml:space="preserve">Капот с панелями</t>
  </si>
  <si>
    <t xml:space="preserve">3205-60-8402045</t>
  </si>
  <si>
    <t xml:space="preserve">3205-60-8402045-0</t>
  </si>
  <si>
    <t xml:space="preserve">Панель капота передняя верхняя (дизель) </t>
  </si>
  <si>
    <t xml:space="preserve">4234-8402045</t>
  </si>
  <si>
    <t xml:space="preserve">4234-0-8402045-0</t>
  </si>
  <si>
    <t xml:space="preserve">Панель капота передняя верхняя</t>
  </si>
  <si>
    <t xml:space="preserve">3205-8402045</t>
  </si>
  <si>
    <t xml:space="preserve">3205-0-8402045-0</t>
  </si>
  <si>
    <t xml:space="preserve">Панель капота передняя верхняя  </t>
  </si>
  <si>
    <t xml:space="preserve">3205-8402046</t>
  </si>
  <si>
    <t xml:space="preserve">3205-0-8402046-0</t>
  </si>
  <si>
    <t xml:space="preserve">3205-8402050</t>
  </si>
  <si>
    <t xml:space="preserve">3205-0-8402050-0</t>
  </si>
  <si>
    <t xml:space="preserve">Панель капота передняя нижняя  </t>
  </si>
  <si>
    <t xml:space="preserve">320530-02-8402050</t>
  </si>
  <si>
    <t xml:space="preserve">.320530-02-8402050</t>
  </si>
  <si>
    <t xml:space="preserve">3205-26-8402050-0</t>
  </si>
  <si>
    <t xml:space="preserve">Панель капота передняя верхняя (ПАЗ 320540-12; 320530-12)</t>
  </si>
  <si>
    <t xml:space="preserve">320402-03-8402050</t>
  </si>
  <si>
    <t xml:space="preserve">.320402-03-8402050</t>
  </si>
  <si>
    <t xml:space="preserve">3204-12-8402050-0</t>
  </si>
  <si>
    <t xml:space="preserve">Панель ограждения воздушного фильтра</t>
  </si>
  <si>
    <t xml:space="preserve">3205-8402051</t>
  </si>
  <si>
    <t xml:space="preserve">3205-0-8402051-0</t>
  </si>
  <si>
    <t xml:space="preserve">4234-8402052</t>
  </si>
  <si>
    <t xml:space="preserve">4234-0-8402052-0</t>
  </si>
  <si>
    <t xml:space="preserve">Панель капота</t>
  </si>
  <si>
    <t xml:space="preserve">320402-03-8402052</t>
  </si>
  <si>
    <t xml:space="preserve">.320402-03-8402052</t>
  </si>
  <si>
    <t xml:space="preserve">3204-12-8402052-0</t>
  </si>
  <si>
    <t xml:space="preserve">3205-8402052</t>
  </si>
  <si>
    <t xml:space="preserve">3205-0-8402052-0</t>
  </si>
  <si>
    <t xml:space="preserve">Панель (оц)</t>
  </si>
  <si>
    <t xml:space="preserve">4234-8402053</t>
  </si>
  <si>
    <t xml:space="preserve">4234-0-8402053-0</t>
  </si>
  <si>
    <t xml:space="preserve">Панель-заглушка передняя</t>
  </si>
  <si>
    <t xml:space="preserve">3205-8402054</t>
  </si>
  <si>
    <t xml:space="preserve">3205-0-8402054-0</t>
  </si>
  <si>
    <t xml:space="preserve">Панель капота задняя</t>
  </si>
  <si>
    <t xml:space="preserve">320530-02-8402054</t>
  </si>
  <si>
    <t xml:space="preserve">Профиль неподвижного капота с задней панелью</t>
  </si>
  <si>
    <t xml:space="preserve">3205-70-8402054</t>
  </si>
  <si>
    <t xml:space="preserve">3205-70-8402054-0</t>
  </si>
  <si>
    <t xml:space="preserve">4234-8402060</t>
  </si>
  <si>
    <t xml:space="preserve">Установка подвижных панелей капота  </t>
  </si>
  <si>
    <t xml:space="preserve">3205-8402060</t>
  </si>
  <si>
    <t xml:space="preserve">3205-0-8402060-0</t>
  </si>
  <si>
    <t xml:space="preserve">320530-02-8402060</t>
  </si>
  <si>
    <t xml:space="preserve">.320530-02-8402060</t>
  </si>
  <si>
    <t xml:space="preserve">3205-26-8402060-0</t>
  </si>
  <si>
    <t xml:space="preserve">Установка подвижных панелей капота (ПАЗ 320540-12; 320530-12)</t>
  </si>
  <si>
    <t xml:space="preserve">3205-8402062-10</t>
  </si>
  <si>
    <t xml:space="preserve">3205-0-8402062-10</t>
  </si>
  <si>
    <t xml:space="preserve">Подвижная панель капота с чехлом</t>
  </si>
  <si>
    <t xml:space="preserve">3205-8402100-02</t>
  </si>
  <si>
    <t xml:space="preserve">Панель облицовочная нижней панели капота  </t>
  </si>
  <si>
    <t xml:space="preserve">3205-70-8402150</t>
  </si>
  <si>
    <t xml:space="preserve">Панель неподвижного капота вертик.</t>
  </si>
  <si>
    <t xml:space="preserve">320530-02-8402150</t>
  </si>
  <si>
    <t xml:space="preserve">.320530-02-8402150</t>
  </si>
  <si>
    <t xml:space="preserve">3205-26-8402150-0</t>
  </si>
  <si>
    <t xml:space="preserve">Панель неподвижного капота вертикальная (ПАЗ 320540-12; 320530-12)</t>
  </si>
  <si>
    <t xml:space="preserve">3205-70-8402154</t>
  </si>
  <si>
    <t xml:space="preserve">3205-70-8402154-0</t>
  </si>
  <si>
    <t xml:space="preserve">Уголок крепления задней панели капота</t>
  </si>
  <si>
    <t xml:space="preserve">3205-70-8402160</t>
  </si>
  <si>
    <t xml:space="preserve">3205-70-8402160-0</t>
  </si>
  <si>
    <t xml:space="preserve">Уголок крепления панели капота вертикальный</t>
  </si>
  <si>
    <t xml:space="preserve">320402-03-8402170</t>
  </si>
  <si>
    <t xml:space="preserve">.320402-03-8402170</t>
  </si>
  <si>
    <t xml:space="preserve">3204-12-8402170-0</t>
  </si>
  <si>
    <t xml:space="preserve">3205-70-8402170</t>
  </si>
  <si>
    <t xml:space="preserve">3205-70-8402170-0</t>
  </si>
  <si>
    <t xml:space="preserve">Утеплитель задней панели капота</t>
  </si>
  <si>
    <t xml:space="preserve">320402-03-8402202</t>
  </si>
  <si>
    <t xml:space="preserve">.320402-03-8402202</t>
  </si>
  <si>
    <t xml:space="preserve">3204-12-8402202-0</t>
  </si>
  <si>
    <t xml:space="preserve">Каркас подвижного капота</t>
  </si>
  <si>
    <t xml:space="preserve">320402-03-8402242</t>
  </si>
  <si>
    <t xml:space="preserve">.320402-03-8402242</t>
  </si>
  <si>
    <t xml:space="preserve">3204-12-8402242-0</t>
  </si>
  <si>
    <t xml:space="preserve">Панель подвижного капота нижняя</t>
  </si>
  <si>
    <t xml:space="preserve">320302-08-8402300</t>
  </si>
  <si>
    <t xml:space="preserve">.320302-08-8402300</t>
  </si>
  <si>
    <t xml:space="preserve">3203-12-8402300-0</t>
  </si>
  <si>
    <t xml:space="preserve">Уплотнитель крыши капота</t>
  </si>
  <si>
    <t xml:space="preserve">320402-03-8402300</t>
  </si>
  <si>
    <t xml:space="preserve">.320402-03-8402300</t>
  </si>
  <si>
    <t xml:space="preserve">3204-12-8402300-0</t>
  </si>
  <si>
    <t xml:space="preserve">Уплотнитель подвижного капота</t>
  </si>
  <si>
    <t xml:space="preserve">320402-03-8402320</t>
  </si>
  <si>
    <t xml:space="preserve">.320402-03-8402320</t>
  </si>
  <si>
    <t xml:space="preserve">3204-12-8402320-0</t>
  </si>
  <si>
    <t xml:space="preserve">Кожух крышки капота</t>
  </si>
  <si>
    <t xml:space="preserve">320412-05-110-001-8402394</t>
  </si>
  <si>
    <t xml:space="preserve">.320412-05-110-001-8402394</t>
  </si>
  <si>
    <t xml:space="preserve">3204-26-8402394-0</t>
  </si>
  <si>
    <t xml:space="preserve">Скоба крепления упора крышки мот.отсека</t>
  </si>
  <si>
    <t xml:space="preserve">32053-70-8405010</t>
  </si>
  <si>
    <t xml:space="preserve">.32053-70-8405010</t>
  </si>
  <si>
    <t xml:space="preserve">3205-18-8405010-0</t>
  </si>
  <si>
    <t xml:space="preserve">Подножка пассажирская  (школьник)</t>
  </si>
  <si>
    <t xml:space="preserve">32053-8405010</t>
  </si>
  <si>
    <t xml:space="preserve">3205-30-8405010-0</t>
  </si>
  <si>
    <t xml:space="preserve">Подножка пассажирская</t>
  </si>
  <si>
    <t xml:space="preserve">320402-03-8405020</t>
  </si>
  <si>
    <t xml:space="preserve">.320402-03-8405020</t>
  </si>
  <si>
    <t xml:space="preserve">3204-12-8405020-0</t>
  </si>
  <si>
    <t xml:space="preserve">Подножка двери</t>
  </si>
  <si>
    <t xml:space="preserve">320414-05-110-8405020</t>
  </si>
  <si>
    <t xml:space="preserve">.320414-05-110-8405020</t>
  </si>
  <si>
    <t xml:space="preserve">3204-28-8405020-0</t>
  </si>
  <si>
    <t xml:space="preserve">320414-05-110-8405020-10</t>
  </si>
  <si>
    <t xml:space="preserve">.320414-05-110-8405020-10</t>
  </si>
  <si>
    <t xml:space="preserve">3204-28-8405020-10</t>
  </si>
  <si>
    <t xml:space="preserve">32053-8405038</t>
  </si>
  <si>
    <t xml:space="preserve">Подножка запасной двери</t>
  </si>
  <si>
    <t xml:space="preserve">3205-8405038-10</t>
  </si>
  <si>
    <t xml:space="preserve">3205-0-8405038-10</t>
  </si>
  <si>
    <t xml:space="preserve">320402-03-8405046</t>
  </si>
  <si>
    <t xml:space="preserve">.320402-03-8405046</t>
  </si>
  <si>
    <t xml:space="preserve">3204-12-8405046-0</t>
  </si>
  <si>
    <t xml:space="preserve">Панель подножки задней двери левая</t>
  </si>
  <si>
    <t xml:space="preserve">32053-70-8405530</t>
  </si>
  <si>
    <t xml:space="preserve">.32053-70-8405530</t>
  </si>
  <si>
    <t xml:space="preserve">3205-18-8405530-0</t>
  </si>
  <si>
    <t xml:space="preserve">Подножка выдвижная</t>
  </si>
  <si>
    <t xml:space="preserve">32053-70-8405530-10</t>
  </si>
  <si>
    <t xml:space="preserve">6212-1109401</t>
  </si>
  <si>
    <t xml:space="preserve">6212-0-1109401-0</t>
  </si>
  <si>
    <t xml:space="preserve">3205-8406010</t>
  </si>
  <si>
    <t xml:space="preserve">3205-0-8406010-0</t>
  </si>
  <si>
    <t xml:space="preserve">Застежка капота</t>
  </si>
  <si>
    <t xml:space="preserve">3205-8407010</t>
  </si>
  <si>
    <t xml:space="preserve">3205-0-8407010-0</t>
  </si>
  <si>
    <t xml:space="preserve">Петля средней панели капота  </t>
  </si>
  <si>
    <t xml:space="preserve">3205-8409010</t>
  </si>
  <si>
    <t xml:space="preserve">3205-0-8409010-0</t>
  </si>
  <si>
    <t xml:space="preserve">Брызговик переднего колеса передний левый</t>
  </si>
  <si>
    <t xml:space="preserve">320402-03-8409010</t>
  </si>
  <si>
    <t xml:space="preserve">.320402-03-8409010</t>
  </si>
  <si>
    <t xml:space="preserve">3204-12-8409010-0</t>
  </si>
  <si>
    <t xml:space="preserve">Брызговик переднего колеса верхний правый</t>
  </si>
  <si>
    <t xml:space="preserve">320412-03-8409010</t>
  </si>
  <si>
    <t xml:space="preserve">.320412-03-8409010</t>
  </si>
  <si>
    <t xml:space="preserve">3204-11-8409010-0</t>
  </si>
  <si>
    <t xml:space="preserve">320402-03-8409011</t>
  </si>
  <si>
    <t xml:space="preserve">.320402-03-8409011</t>
  </si>
  <si>
    <t xml:space="preserve">3204-12-8409011-0</t>
  </si>
  <si>
    <t xml:space="preserve">Брызговик переднего колеса верхний левый</t>
  </si>
  <si>
    <t xml:space="preserve">3205-70-8409012</t>
  </si>
  <si>
    <t xml:space="preserve">3205-70-8409012-0</t>
  </si>
  <si>
    <t xml:space="preserve">Брызговик переднего правого колеса передний </t>
  </si>
  <si>
    <t xml:space="preserve">3205-8409014</t>
  </si>
  <si>
    <t xml:space="preserve">3205-0-8409014-0</t>
  </si>
  <si>
    <t xml:space="preserve">Брызговик переднего колеса задний правый</t>
  </si>
  <si>
    <t xml:space="preserve">3205-8409015</t>
  </si>
  <si>
    <t xml:space="preserve">3205-0-8409015-0</t>
  </si>
  <si>
    <t xml:space="preserve">Брызговик переднего колеса задний левый</t>
  </si>
  <si>
    <t xml:space="preserve">3205-8409026</t>
  </si>
  <si>
    <t xml:space="preserve">3205-0-8409026-0</t>
  </si>
  <si>
    <t xml:space="preserve">Брызговик заднего колеса задний правый</t>
  </si>
  <si>
    <t xml:space="preserve">3205-8409028</t>
  </si>
  <si>
    <t xml:space="preserve">3205-0-8409028-0</t>
  </si>
  <si>
    <t xml:space="preserve">Брызговик заднего колеса передний правый</t>
  </si>
  <si>
    <t xml:space="preserve">3205-8409030</t>
  </si>
  <si>
    <t xml:space="preserve">3205-0-8409030-0</t>
  </si>
  <si>
    <t xml:space="preserve">Брызговик заднего колеса задний левый</t>
  </si>
  <si>
    <t xml:space="preserve">320402-03-8409030</t>
  </si>
  <si>
    <t xml:space="preserve">.320402-03-8409030</t>
  </si>
  <si>
    <t xml:space="preserve">3204-12-8409030-0</t>
  </si>
  <si>
    <t xml:space="preserve">Брызговик переднего колеса передний правый</t>
  </si>
  <si>
    <t xml:space="preserve">320402-03-8409031</t>
  </si>
  <si>
    <t xml:space="preserve">.320402-03-8409031</t>
  </si>
  <si>
    <t xml:space="preserve">3204-12-8409031-0</t>
  </si>
  <si>
    <t xml:space="preserve">3205-8409032</t>
  </si>
  <si>
    <t xml:space="preserve">3205-0-8409032-0</t>
  </si>
  <si>
    <t xml:space="preserve">Брызговик заднего колеса передний левый</t>
  </si>
  <si>
    <t xml:space="preserve">320402-03-8409032</t>
  </si>
  <si>
    <t xml:space="preserve">.320402-03-8409032</t>
  </si>
  <si>
    <t xml:space="preserve">3204-12-8409032-0</t>
  </si>
  <si>
    <t xml:space="preserve">320402-03-8409033</t>
  </si>
  <si>
    <t xml:space="preserve">.320402-03-8409033</t>
  </si>
  <si>
    <t xml:space="preserve">3204-12-8409033-0</t>
  </si>
  <si>
    <t xml:space="preserve">320402-03-8409040</t>
  </si>
  <si>
    <t xml:space="preserve">.320402-03-8409040</t>
  </si>
  <si>
    <t xml:space="preserve">3204-12-8409040-0</t>
  </si>
  <si>
    <t xml:space="preserve">Брызговик заднего колеса верхний правый</t>
  </si>
  <si>
    <t xml:space="preserve">320402-03-8409041</t>
  </si>
  <si>
    <t xml:space="preserve">.320402-03-8409041</t>
  </si>
  <si>
    <t xml:space="preserve">3204-12-8409041-0</t>
  </si>
  <si>
    <t xml:space="preserve">Брызговик заднего колеса верхний левый</t>
  </si>
  <si>
    <t xml:space="preserve">320402-03-8409050</t>
  </si>
  <si>
    <t xml:space="preserve">.320402-03-8409050</t>
  </si>
  <si>
    <t xml:space="preserve">3204-12-8409050-0</t>
  </si>
  <si>
    <t xml:space="preserve">Брызговик заднего колеса передний правый  </t>
  </si>
  <si>
    <t xml:space="preserve">320402-03-8409051</t>
  </si>
  <si>
    <t xml:space="preserve">.320402-03-8409051</t>
  </si>
  <si>
    <t xml:space="preserve">3204-12-8409051-0</t>
  </si>
  <si>
    <t xml:space="preserve">320402-03-8409052</t>
  </si>
  <si>
    <t xml:space="preserve">.320402-03-8409052</t>
  </si>
  <si>
    <t xml:space="preserve">3204-12-8409052-0</t>
  </si>
  <si>
    <t xml:space="preserve">320402-03-8409053</t>
  </si>
  <si>
    <t xml:space="preserve">.320402-03-8409053</t>
  </si>
  <si>
    <t xml:space="preserve">3204-12-8409053-0</t>
  </si>
  <si>
    <t xml:space="preserve">320402-03-8409056</t>
  </si>
  <si>
    <t xml:space="preserve">.320402-03-8409056</t>
  </si>
  <si>
    <t xml:space="preserve">3204-12-8409056-0</t>
  </si>
  <si>
    <t xml:space="preserve">Заглушка в боковину</t>
  </si>
  <si>
    <t xml:space="preserve">320402-03-8409060</t>
  </si>
  <si>
    <t xml:space="preserve">.320402-03-8409060</t>
  </si>
  <si>
    <t xml:space="preserve">3204-12-8409060-0</t>
  </si>
  <si>
    <t xml:space="preserve">Уголок крепления брызговика переднего</t>
  </si>
  <si>
    <t xml:space="preserve">320402-03-8409064</t>
  </si>
  <si>
    <t xml:space="preserve">.320402-03-8409064</t>
  </si>
  <si>
    <t xml:space="preserve">3204-12-8409064-0</t>
  </si>
  <si>
    <t xml:space="preserve">Профиль угловой</t>
  </si>
  <si>
    <t xml:space="preserve">320402-03-8409100</t>
  </si>
  <si>
    <t xml:space="preserve">.320402-03-8409100</t>
  </si>
  <si>
    <t xml:space="preserve">3204-12-8409100-0</t>
  </si>
  <si>
    <t xml:space="preserve">Упор брызговика</t>
  </si>
  <si>
    <t xml:space="preserve">320402-03-8413050</t>
  </si>
  <si>
    <t xml:space="preserve">.320402-03-8413050</t>
  </si>
  <si>
    <t xml:space="preserve">3204-12-8413050-0</t>
  </si>
  <si>
    <t xml:space="preserve">525645-9153002-20</t>
  </si>
  <si>
    <t xml:space="preserve">.ТА525645915302</t>
  </si>
  <si>
    <t xml:space="preserve">5256-45-9153002-0</t>
  </si>
  <si>
    <t xml:space="preserve">Накладка колесной арки</t>
  </si>
  <si>
    <t xml:space="preserve">ЛИАЗ СП</t>
  </si>
  <si>
    <t xml:space="preserve">ООО "ЛИАЗ"</t>
  </si>
  <si>
    <t xml:space="preserve">ЛИАЗ</t>
  </si>
  <si>
    <t xml:space="preserve">0250912-10</t>
  </si>
  <si>
    <t xml:space="preserve">250912-П8</t>
  </si>
  <si>
    <t xml:space="preserve">0-0-250912-609</t>
  </si>
  <si>
    <t xml:space="preserve">Гайка М30</t>
  </si>
  <si>
    <t xml:space="preserve">0251035-10</t>
  </si>
  <si>
    <t xml:space="preserve">251035-П8</t>
  </si>
  <si>
    <t xml:space="preserve">0-0-251035-609</t>
  </si>
  <si>
    <t xml:space="preserve">Гайка М24</t>
  </si>
  <si>
    <t xml:space="preserve">258087-П8</t>
  </si>
  <si>
    <t xml:space="preserve">0-0-258087-608</t>
  </si>
  <si>
    <t xml:space="preserve">Шплинт 6,3х70 ГОСт37.001.171-81 пос 258087П</t>
  </si>
  <si>
    <t xml:space="preserve">0252317-10</t>
  </si>
  <si>
    <t xml:space="preserve">Шайба 4</t>
  </si>
  <si>
    <t xml:space="preserve">0415252-10</t>
  </si>
  <si>
    <t xml:space="preserve">415252-П8</t>
  </si>
  <si>
    <t xml:space="preserve">0-0-415252-609</t>
  </si>
  <si>
    <t xml:space="preserve">Болт М10х34</t>
  </si>
  <si>
    <t xml:space="preserve">415842-42</t>
  </si>
  <si>
    <t xml:space="preserve">415842-П29</t>
  </si>
  <si>
    <t xml:space="preserve">0-0-415842-629</t>
  </si>
  <si>
    <t xml:space="preserve">Болт М24х75</t>
  </si>
  <si>
    <t xml:space="preserve">417455-10</t>
  </si>
  <si>
    <t xml:space="preserve">417455-П8</t>
  </si>
  <si>
    <t xml:space="preserve">0-0-417455-609</t>
  </si>
  <si>
    <t xml:space="preserve">Гайка М36</t>
  </si>
  <si>
    <t xml:space="preserve">.00000-0000175</t>
  </si>
  <si>
    <t xml:space="preserve">0-0-175-0</t>
  </si>
  <si>
    <t xml:space="preserve">Лист оцинкованный (деталь заказа)</t>
  </si>
  <si>
    <t xml:space="preserve">529265-1001006-03</t>
  </si>
  <si>
    <t xml:space="preserve">5292-65-1001006-3</t>
  </si>
  <si>
    <t xml:space="preserve">Кронштейн правый переденей опоры силового агрегата с подушкой</t>
  </si>
  <si>
    <t xml:space="preserve">5292.60-1001014-00</t>
  </si>
  <si>
    <t xml:space="preserve">529260-1001014</t>
  </si>
  <si>
    <t xml:space="preserve">5292-60-1001014-0</t>
  </si>
  <si>
    <t xml:space="preserve">Кронштейн правой пер.опоры силового агрегата</t>
  </si>
  <si>
    <t xml:space="preserve">529265-1001014-03</t>
  </si>
  <si>
    <t xml:space="preserve">5292-65-1001014-3</t>
  </si>
  <si>
    <t xml:space="preserve">Кронштейн правый передней опоры</t>
  </si>
  <si>
    <t xml:space="preserve">525660-1001014-00</t>
  </si>
  <si>
    <t xml:space="preserve">525660-1001014</t>
  </si>
  <si>
    <t xml:space="preserve">5256-60-1001014-0</t>
  </si>
  <si>
    <t xml:space="preserve">525660-1001015-00</t>
  </si>
  <si>
    <t xml:space="preserve">525660-1001015</t>
  </si>
  <si>
    <t xml:space="preserve">5256-60-1001015-0</t>
  </si>
  <si>
    <t xml:space="preserve">529260-1001015</t>
  </si>
  <si>
    <t xml:space="preserve">5292-60-1001015-0</t>
  </si>
  <si>
    <t xml:space="preserve">529222-1001016-70</t>
  </si>
  <si>
    <t xml:space="preserve">5292-22-1001016-70</t>
  </si>
  <si>
    <t xml:space="preserve">677-1001033</t>
  </si>
  <si>
    <t xml:space="preserve">677-0-1001033-0</t>
  </si>
  <si>
    <t xml:space="preserve">Гнездо верхней подушки подвески двиг.</t>
  </si>
  <si>
    <t xml:space="preserve">130-1001045</t>
  </si>
  <si>
    <t xml:space="preserve">130-0-1001045-0</t>
  </si>
  <si>
    <t xml:space="preserve">Подушка радиатора верхняя</t>
  </si>
  <si>
    <t xml:space="preserve">130-1001047</t>
  </si>
  <si>
    <t xml:space="preserve">130-0-1001047-0</t>
  </si>
  <si>
    <t xml:space="preserve">5292-1001048</t>
  </si>
  <si>
    <t xml:space="preserve">5292-0-1001048-0</t>
  </si>
  <si>
    <t xml:space="preserve">Кронштейн в СБ</t>
  </si>
  <si>
    <t xml:space="preserve">525.26-1001048</t>
  </si>
  <si>
    <t xml:space="preserve">525626-1001048</t>
  </si>
  <si>
    <t xml:space="preserve">5256-26-1001048-0</t>
  </si>
  <si>
    <t xml:space="preserve">Кронштейн задн. опоры правый</t>
  </si>
  <si>
    <t xml:space="preserve">525.53-1001048-20</t>
  </si>
  <si>
    <t xml:space="preserve">525653-1001048-20</t>
  </si>
  <si>
    <t xml:space="preserve">5256-53-1001048-20</t>
  </si>
  <si>
    <t xml:space="preserve">5292.21-1001048</t>
  </si>
  <si>
    <t xml:space="preserve">529221-1001048</t>
  </si>
  <si>
    <t xml:space="preserve">5292-21-1001048-0</t>
  </si>
  <si>
    <t xml:space="preserve">Кронштейн задней опоры силового агрегата левый</t>
  </si>
  <si>
    <t xml:space="preserve">5292.60-1001048-00</t>
  </si>
  <si>
    <t xml:space="preserve">529260-1001048</t>
  </si>
  <si>
    <t xml:space="preserve">5292-60-1001048-0</t>
  </si>
  <si>
    <t xml:space="preserve">Кронштейн задн. опоры </t>
  </si>
  <si>
    <t xml:space="preserve">5292.67-1001048-20</t>
  </si>
  <si>
    <t xml:space="preserve">529267-1001048-20</t>
  </si>
  <si>
    <t xml:space="preserve">5292-67-1001048-20</t>
  </si>
  <si>
    <t xml:space="preserve">Кронштейн задней опоры силового агрегата, левый</t>
  </si>
  <si>
    <t xml:space="preserve">4292.60-1001048-00</t>
  </si>
  <si>
    <t xml:space="preserve">429260-1001048</t>
  </si>
  <si>
    <t xml:space="preserve">4292-60-1001048-0</t>
  </si>
  <si>
    <t xml:space="preserve">Кронштейн двигателя задний, правый Т1/79 2015</t>
  </si>
  <si>
    <t xml:space="preserve">525653-1001048-00</t>
  </si>
  <si>
    <t xml:space="preserve">525653-1001048</t>
  </si>
  <si>
    <t xml:space="preserve">5256-53-1001048-0</t>
  </si>
  <si>
    <t xml:space="preserve">Кронштейн задней опоры правый</t>
  </si>
  <si>
    <t xml:space="preserve">52922-1001049-40</t>
  </si>
  <si>
    <t xml:space="preserve">5292.60-1001049-00</t>
  </si>
  <si>
    <t xml:space="preserve">529260-1001049</t>
  </si>
  <si>
    <t xml:space="preserve">5292-60-1001049-0</t>
  </si>
  <si>
    <t xml:space="preserve">525.53-1001049-20</t>
  </si>
  <si>
    <t xml:space="preserve">525653-1001049-20</t>
  </si>
  <si>
    <t xml:space="preserve">5256-53-1001049-20</t>
  </si>
  <si>
    <t xml:space="preserve">525.25-1001049-11</t>
  </si>
  <si>
    <t xml:space="preserve">525625-1001049-11</t>
  </si>
  <si>
    <t xml:space="preserve">5256-25-1001049-11</t>
  </si>
  <si>
    <t xml:space="preserve">Кронштейн задн. опоры двигателя</t>
  </si>
  <si>
    <t xml:space="preserve">525.26-1001049</t>
  </si>
  <si>
    <t xml:space="preserve">525626-1001049</t>
  </si>
  <si>
    <t xml:space="preserve">5256-26-1001049-0</t>
  </si>
  <si>
    <t xml:space="preserve">529221-1001049</t>
  </si>
  <si>
    <t xml:space="preserve">5292-21-1001049-0</t>
  </si>
  <si>
    <t xml:space="preserve">Кронштейн ( 529.21-1001049)</t>
  </si>
  <si>
    <t xml:space="preserve">52922-1001049-00</t>
  </si>
  <si>
    <t xml:space="preserve">529220-1001049</t>
  </si>
  <si>
    <t xml:space="preserve">5292-20-1001049-0</t>
  </si>
  <si>
    <t xml:space="preserve">Кронштейн задн. опоры сил.агрегата лев</t>
  </si>
  <si>
    <t xml:space="preserve">5292.67-1001049-20</t>
  </si>
  <si>
    <t xml:space="preserve">529267-1001049-20</t>
  </si>
  <si>
    <t xml:space="preserve">5292-67-1001049-20</t>
  </si>
  <si>
    <t xml:space="preserve">Кронштейн задней опоры силового агрегата, правый</t>
  </si>
  <si>
    <t xml:space="preserve">525653-1001049-00</t>
  </si>
  <si>
    <t xml:space="preserve">525653-1001049</t>
  </si>
  <si>
    <t xml:space="preserve">5256-53-1001049-0</t>
  </si>
  <si>
    <t xml:space="preserve">4292.60-1001049-00</t>
  </si>
  <si>
    <t xml:space="preserve">429260-1001049</t>
  </si>
  <si>
    <t xml:space="preserve">4292-60-1001049-0</t>
  </si>
  <si>
    <t xml:space="preserve">Кронштейн двигателя задний, левый Т1/79 15</t>
  </si>
  <si>
    <t xml:space="preserve">5256-1001051</t>
  </si>
  <si>
    <t xml:space="preserve">5256-0-1001051-0</t>
  </si>
  <si>
    <t xml:space="preserve">Подушка задней рессоры </t>
  </si>
  <si>
    <t xml:space="preserve">525.40-1001061</t>
  </si>
  <si>
    <t xml:space="preserve">Поперечина доп. опоры</t>
  </si>
  <si>
    <t xml:space="preserve">525.30-1001061</t>
  </si>
  <si>
    <t xml:space="preserve">525630-1001061</t>
  </si>
  <si>
    <t xml:space="preserve">5256-30-1001061-0</t>
  </si>
  <si>
    <t xml:space="preserve">525.40-1001062-90</t>
  </si>
  <si>
    <t xml:space="preserve">Поперечина СБ.</t>
  </si>
  <si>
    <t xml:space="preserve">6212-1001062-90</t>
  </si>
  <si>
    <t xml:space="preserve">4292.60-1001062-10</t>
  </si>
  <si>
    <t xml:space="preserve">429260-1001062-10</t>
  </si>
  <si>
    <t xml:space="preserve">4292-60-1001062-10</t>
  </si>
  <si>
    <t xml:space="preserve">Балка крепления силового агрегата в сб.</t>
  </si>
  <si>
    <t xml:space="preserve">525.25-1001062-21</t>
  </si>
  <si>
    <t xml:space="preserve">525625-1001062-21</t>
  </si>
  <si>
    <t xml:space="preserve">5256-25-1001062-21</t>
  </si>
  <si>
    <t xml:space="preserve">525.35-1001062-90</t>
  </si>
  <si>
    <t xml:space="preserve">525635-1001062-90</t>
  </si>
  <si>
    <t xml:space="preserve">5256-35-1001062-90</t>
  </si>
  <si>
    <t xml:space="preserve">525.53-1001062</t>
  </si>
  <si>
    <t xml:space="preserve">525653-1001062</t>
  </si>
  <si>
    <t xml:space="preserve">5256-53-1001062-0</t>
  </si>
  <si>
    <t xml:space="preserve">529265-1001062-03</t>
  </si>
  <si>
    <t xml:space="preserve">5292-65-1001062-3</t>
  </si>
  <si>
    <t xml:space="preserve">Балка крепления силового арегата</t>
  </si>
  <si>
    <t xml:space="preserve">5292-1001063</t>
  </si>
  <si>
    <t xml:space="preserve">5292-1001063-10</t>
  </si>
  <si>
    <t xml:space="preserve">5292-0-1001063-10</t>
  </si>
  <si>
    <t xml:space="preserve">5256-1001063</t>
  </si>
  <si>
    <t xml:space="preserve">5256-0-1001063-0</t>
  </si>
  <si>
    <t xml:space="preserve">525.30-1001070-01</t>
  </si>
  <si>
    <t xml:space="preserve">Траверса</t>
  </si>
  <si>
    <t xml:space="preserve">5256-1001075</t>
  </si>
  <si>
    <t xml:space="preserve">5256-0-1001075-0</t>
  </si>
  <si>
    <t xml:space="preserve">Колпак</t>
  </si>
  <si>
    <t xml:space="preserve">52921-1001082</t>
  </si>
  <si>
    <t xml:space="preserve">529221-1001082</t>
  </si>
  <si>
    <t xml:space="preserve">5292-21-1001082-0</t>
  </si>
  <si>
    <t xml:space="preserve">5256-1001179</t>
  </si>
  <si>
    <t xml:space="preserve">5256-0-1001179-0</t>
  </si>
  <si>
    <t xml:space="preserve">Подушка задней опоры двиг (5320) (пр-во ЛиАЗ)</t>
  </si>
  <si>
    <t xml:space="preserve">5256-1001185-10</t>
  </si>
  <si>
    <t xml:space="preserve">5256-0-1001185-10</t>
  </si>
  <si>
    <t xml:space="preserve">Обойма подушки подд. опор. силов. агр.</t>
  </si>
  <si>
    <t xml:space="preserve">5256-1001188</t>
  </si>
  <si>
    <t xml:space="preserve">5256-0-1001188-0</t>
  </si>
  <si>
    <t xml:space="preserve">Тяга подвески дв. дополнительная</t>
  </si>
  <si>
    <t xml:space="preserve">4202-1001232</t>
  </si>
  <si>
    <t xml:space="preserve">4202-0-1001232-0</t>
  </si>
  <si>
    <t xml:space="preserve">Кронштейн опоры двигателя</t>
  </si>
  <si>
    <t xml:space="preserve">525.25-1001246-70</t>
  </si>
  <si>
    <t xml:space="preserve">525625-1001246-70</t>
  </si>
  <si>
    <t xml:space="preserve">5256-25-1001246-70</t>
  </si>
  <si>
    <t xml:space="preserve">Кронштейн поддерживающий</t>
  </si>
  <si>
    <t xml:space="preserve">525.55-1001246</t>
  </si>
  <si>
    <t xml:space="preserve">525655-1001246</t>
  </si>
  <si>
    <t xml:space="preserve">5256-55-1001246-0</t>
  </si>
  <si>
    <t xml:space="preserve">5256-1001290</t>
  </si>
  <si>
    <t xml:space="preserve">4202-1001290</t>
  </si>
  <si>
    <t xml:space="preserve">4202-0-1001290-0</t>
  </si>
  <si>
    <t xml:space="preserve">Башмак (52560-1001290)</t>
  </si>
  <si>
    <t xml:space="preserve">4202-1001294</t>
  </si>
  <si>
    <t xml:space="preserve">4202-0-1001294-0</t>
  </si>
  <si>
    <t xml:space="preserve">4202-1001296</t>
  </si>
  <si>
    <t xml:space="preserve">4202-0-1001296-0</t>
  </si>
  <si>
    <t xml:space="preserve">Крышка опоры двигателя</t>
  </si>
  <si>
    <t xml:space="preserve">5256-1001300-00</t>
  </si>
  <si>
    <t xml:space="preserve">5256-1001300</t>
  </si>
  <si>
    <t xml:space="preserve">5256-0-1001300-0</t>
  </si>
  <si>
    <t xml:space="preserve">5256-1001308-00</t>
  </si>
  <si>
    <t xml:space="preserve">5256-1001308</t>
  </si>
  <si>
    <t xml:space="preserve">5256-0-1001308-0</t>
  </si>
  <si>
    <t xml:space="preserve">5256-1001312</t>
  </si>
  <si>
    <t xml:space="preserve">52560-1001312-01</t>
  </si>
  <si>
    <t xml:space="preserve">5256-0-1001312-1</t>
  </si>
  <si>
    <t xml:space="preserve">Опора</t>
  </si>
  <si>
    <t xml:space="preserve">5292.22-1001349-20</t>
  </si>
  <si>
    <t xml:space="preserve">529222-1001349-20</t>
  </si>
  <si>
    <t xml:space="preserve">5292-22-1001349-20</t>
  </si>
  <si>
    <t xml:space="preserve">Поддон защитный</t>
  </si>
  <si>
    <t xml:space="preserve">529265-1001349-77</t>
  </si>
  <si>
    <t xml:space="preserve">5292-65-1001349-77</t>
  </si>
  <si>
    <t xml:space="preserve">Поддон</t>
  </si>
  <si>
    <t xml:space="preserve">5292.22-1001359-20</t>
  </si>
  <si>
    <t xml:space="preserve">529222-1001359-20</t>
  </si>
  <si>
    <t xml:space="preserve">5292-22-1001359-20</t>
  </si>
  <si>
    <t xml:space="preserve">529265-1001359-77</t>
  </si>
  <si>
    <t xml:space="preserve">526265-1001359-77</t>
  </si>
  <si>
    <t xml:space="preserve">5292-65-1001359-77</t>
  </si>
  <si>
    <t xml:space="preserve">5256-1001364</t>
  </si>
  <si>
    <t xml:space="preserve">5256-0-1001364-0</t>
  </si>
  <si>
    <t xml:space="preserve">Накладка подушки дополнительной опоры</t>
  </si>
  <si>
    <t xml:space="preserve">529260-1001392</t>
  </si>
  <si>
    <t xml:space="preserve">5292-60-1001392-0</t>
  </si>
  <si>
    <t xml:space="preserve">525640-1001395</t>
  </si>
  <si>
    <t xml:space="preserve">5256-40-1001395-0</t>
  </si>
  <si>
    <t xml:space="preserve">Болт М16х1,5х120 5256.40/9</t>
  </si>
  <si>
    <t xml:space="preserve">525660-1001397</t>
  </si>
  <si>
    <t xml:space="preserve">62132-1101010-00</t>
  </si>
  <si>
    <t xml:space="preserve">Бак топливный в СБ</t>
  </si>
  <si>
    <t xml:space="preserve">6274-1101010</t>
  </si>
  <si>
    <t xml:space="preserve">6274-0-1101010-0</t>
  </si>
  <si>
    <t xml:space="preserve">Бак топливный</t>
  </si>
  <si>
    <t xml:space="preserve">5256-1101010-90</t>
  </si>
  <si>
    <t xml:space="preserve">5256-0-1101010-90</t>
  </si>
  <si>
    <t xml:space="preserve">529265-1101010-03</t>
  </si>
  <si>
    <t xml:space="preserve">5292-65-1101010-3</t>
  </si>
  <si>
    <t xml:space="preserve">529265-1101010-98</t>
  </si>
  <si>
    <t xml:space="preserve">5292-65-1101010-98</t>
  </si>
  <si>
    <t xml:space="preserve">6212-1101010-10</t>
  </si>
  <si>
    <t xml:space="preserve">6212-0-1101010-10</t>
  </si>
  <si>
    <t xml:space="preserve">6212-1101010-20</t>
  </si>
  <si>
    <t xml:space="preserve">6212-0-1101010-20</t>
  </si>
  <si>
    <t xml:space="preserve">6212-1101010-30</t>
  </si>
  <si>
    <t xml:space="preserve">6212-0-1101010-30</t>
  </si>
  <si>
    <t xml:space="preserve">62122-1101011-00</t>
  </si>
  <si>
    <t xml:space="preserve">621320-1101011</t>
  </si>
  <si>
    <t xml:space="preserve">6213-20-1101011-0</t>
  </si>
  <si>
    <t xml:space="preserve">Бак топливный (6213.22)Евро5</t>
  </si>
  <si>
    <t xml:space="preserve">529265-1101011-03</t>
  </si>
  <si>
    <t xml:space="preserve">5292-65-1101011-3</t>
  </si>
  <si>
    <t xml:space="preserve">Бак топливный дополнительный</t>
  </si>
  <si>
    <t xml:space="preserve">525661-1101012</t>
  </si>
  <si>
    <t xml:space="preserve">Корпус топливного бака</t>
  </si>
  <si>
    <t xml:space="preserve">6213.22-1101012-00 (62122-1101012-00)</t>
  </si>
  <si>
    <t xml:space="preserve">621322-1101012</t>
  </si>
  <si>
    <t xml:space="preserve">6213-22-1101012-0</t>
  </si>
  <si>
    <t xml:space="preserve">Корпус топливного бака с днищами и перегородсками (6213.22) Евро5</t>
  </si>
  <si>
    <t xml:space="preserve">525.53-1101012</t>
  </si>
  <si>
    <t xml:space="preserve">525653-1101012</t>
  </si>
  <si>
    <t xml:space="preserve">5256-53-1101012-0</t>
  </si>
  <si>
    <t xml:space="preserve">592.22-1101012-20</t>
  </si>
  <si>
    <t xml:space="preserve">529222-1101012-20</t>
  </si>
  <si>
    <t xml:space="preserve">5292-22-1101012-20</t>
  </si>
  <si>
    <t xml:space="preserve">529360-1101012-03</t>
  </si>
  <si>
    <t xml:space="preserve">5293-60-1101012-3</t>
  </si>
  <si>
    <t xml:space="preserve">529265-1101012</t>
  </si>
  <si>
    <t xml:space="preserve">5292-65-1101012-0</t>
  </si>
  <si>
    <t xml:space="preserve">Корпус топливного бака с днищами и перегородками</t>
  </si>
  <si>
    <t xml:space="preserve">529265-1101012-03</t>
  </si>
  <si>
    <t xml:space="preserve">5292-65-1101012-3</t>
  </si>
  <si>
    <t xml:space="preserve">621365-1101012-79</t>
  </si>
  <si>
    <t xml:space="preserve">6213-65-1101012-79</t>
  </si>
  <si>
    <t xml:space="preserve">Корпус топливного бака с днищами и перегородсками</t>
  </si>
  <si>
    <t xml:space="preserve">62122-1101013-00 (6213.22-1101013-00)</t>
  </si>
  <si>
    <t xml:space="preserve">621322-1101013</t>
  </si>
  <si>
    <t xml:space="preserve">6213-22-1101013-0</t>
  </si>
  <si>
    <t xml:space="preserve">62122-1101013-10 (6213.22-1101013-10)</t>
  </si>
  <si>
    <t xml:space="preserve">621322-1101013-10</t>
  </si>
  <si>
    <t xml:space="preserve">6213-22-1101013-10</t>
  </si>
  <si>
    <t xml:space="preserve">Бак топливный (с дополнительным отверстием)</t>
  </si>
  <si>
    <t xml:space="preserve">5292.22-1101013-77</t>
  </si>
  <si>
    <t xml:space="preserve">529222-1101013-77</t>
  </si>
  <si>
    <t xml:space="preserve">5292-22-1101013-77</t>
  </si>
  <si>
    <t xml:space="preserve">Корпус топливного бака с днищами и перегородками </t>
  </si>
  <si>
    <t xml:space="preserve">529265-1101013-03</t>
  </si>
  <si>
    <t xml:space="preserve">5292-65-1101013-3</t>
  </si>
  <si>
    <t xml:space="preserve">621365-1101013-79</t>
  </si>
  <si>
    <t xml:space="preserve">6213-65-1101013-79</t>
  </si>
  <si>
    <t xml:space="preserve">4292.60-1101030-10</t>
  </si>
  <si>
    <t xml:space="preserve">429260-1101030-10</t>
  </si>
  <si>
    <t xml:space="preserve">4292-60-1101030-10</t>
  </si>
  <si>
    <t xml:space="preserve">4292.60-1101032-10</t>
  </si>
  <si>
    <t xml:space="preserve">429260-1101032-10</t>
  </si>
  <si>
    <t xml:space="preserve">4292-60-1101032-10</t>
  </si>
  <si>
    <t xml:space="preserve">Корпус топливного бака с днищами и перегор.</t>
  </si>
  <si>
    <t xml:space="preserve">4292.60-1101060-10</t>
  </si>
  <si>
    <t xml:space="preserve">429260-1101060-10</t>
  </si>
  <si>
    <t xml:space="preserve">4292-60-1101060-10</t>
  </si>
  <si>
    <t xml:space="preserve">Труба наливная топливного бака</t>
  </si>
  <si>
    <t xml:space="preserve">5256-1101109-20</t>
  </si>
  <si>
    <t xml:space="preserve">5256-0-1101109-20</t>
  </si>
  <si>
    <t xml:space="preserve">Хомут крепления топливного бака</t>
  </si>
  <si>
    <t xml:space="preserve">429260-1101116</t>
  </si>
  <si>
    <t xml:space="preserve">4292-60-1101116-0</t>
  </si>
  <si>
    <t xml:space="preserve">Шланг рукав 8х15-0,98</t>
  </si>
  <si>
    <t xml:space="preserve">529220-1101249</t>
  </si>
  <si>
    <t xml:space="preserve">5292-20-1101249-0</t>
  </si>
  <si>
    <t xml:space="preserve">Кронштейн крепления топливного бака</t>
  </si>
  <si>
    <t xml:space="preserve">529220-1101249-10</t>
  </si>
  <si>
    <t xml:space="preserve">5292-20-1101249-10</t>
  </si>
  <si>
    <t xml:space="preserve">Кронштейн крепления топливного бака в сборе</t>
  </si>
  <si>
    <t xml:space="preserve">529265-1101250</t>
  </si>
  <si>
    <t xml:space="preserve">5292-65-1101250-0</t>
  </si>
  <si>
    <t xml:space="preserve">621320-1101250</t>
  </si>
  <si>
    <t xml:space="preserve">6213-20-1101250-0</t>
  </si>
  <si>
    <t xml:space="preserve">Кронштейн крепления дополнительного  бака в сборе</t>
  </si>
  <si>
    <t xml:space="preserve">621320-1101250-10</t>
  </si>
  <si>
    <t xml:space="preserve">6213-20-1101250-10</t>
  </si>
  <si>
    <t xml:space="preserve">Кронштейн крепления дополнительного топливного бака в сборе</t>
  </si>
  <si>
    <t xml:space="preserve">5256-1101312</t>
  </si>
  <si>
    <t xml:space="preserve">5256-0-1101312-0</t>
  </si>
  <si>
    <t xml:space="preserve">Клапан в сборе</t>
  </si>
  <si>
    <t xml:space="preserve">62132CR-1101315</t>
  </si>
  <si>
    <t xml:space="preserve">.62132СR1101315</t>
  </si>
  <si>
    <t xml:space="preserve">6213-29-1101315-0</t>
  </si>
  <si>
    <t xml:space="preserve">Штуцер с трубкой в сборе</t>
  </si>
  <si>
    <t xml:space="preserve">5930-1103011-00</t>
  </si>
  <si>
    <t xml:space="preserve">5930-1103011</t>
  </si>
  <si>
    <t xml:space="preserve">5930-0-1103011-0</t>
  </si>
  <si>
    <t xml:space="preserve">Пробка топливного бака</t>
  </si>
  <si>
    <t xml:space="preserve">525.13-1104017-00</t>
  </si>
  <si>
    <t xml:space="preserve">525613-1104017</t>
  </si>
  <si>
    <t xml:space="preserve">5256-13-1104017-0</t>
  </si>
  <si>
    <t xml:space="preserve">5256-1108650-20</t>
  </si>
  <si>
    <t xml:space="preserve">5256-0-1108650-20</t>
  </si>
  <si>
    <t xml:space="preserve">Цилиндр пневматический</t>
  </si>
  <si>
    <t xml:space="preserve">529260-1109032</t>
  </si>
  <si>
    <t xml:space="preserve">429260-1109055-88</t>
  </si>
  <si>
    <t xml:space="preserve">4292-60-1109055-88</t>
  </si>
  <si>
    <t xml:space="preserve">429260-1109057-10</t>
  </si>
  <si>
    <t xml:space="preserve">429260-1109057-20</t>
  </si>
  <si>
    <t xml:space="preserve">4292-60-1109057-20</t>
  </si>
  <si>
    <t xml:space="preserve">4292.60-1109060</t>
  </si>
  <si>
    <t xml:space="preserve">429260-1109060</t>
  </si>
  <si>
    <t xml:space="preserve">4292-60-1109060-0</t>
  </si>
  <si>
    <t xml:space="preserve">Труба в сб.</t>
  </si>
  <si>
    <t xml:space="preserve">52922CR-1109065</t>
  </si>
  <si>
    <t xml:space="preserve">5292-2-1109065-0</t>
  </si>
  <si>
    <t xml:space="preserve">5293.70-1109070-10</t>
  </si>
  <si>
    <t xml:space="preserve">529370-1109070-10</t>
  </si>
  <si>
    <t xml:space="preserve">5293-70-1109070-10</t>
  </si>
  <si>
    <t xml:space="preserve">5292.60-1109087-00</t>
  </si>
  <si>
    <t xml:space="preserve">529260-1109087</t>
  </si>
  <si>
    <t xml:space="preserve">5292-60-1109087-0</t>
  </si>
  <si>
    <t xml:space="preserve">62132-1109100</t>
  </si>
  <si>
    <t xml:space="preserve">525660-1109164</t>
  </si>
  <si>
    <t xml:space="preserve">5256-60-1109164-0</t>
  </si>
  <si>
    <t xml:space="preserve">529260-1109300</t>
  </si>
  <si>
    <t xml:space="preserve">5292-60-1109300-0</t>
  </si>
  <si>
    <t xml:space="preserve">6212-1109400</t>
  </si>
  <si>
    <t xml:space="preserve">6212-0-1109400-0</t>
  </si>
  <si>
    <t xml:space="preserve">429260-1109510</t>
  </si>
  <si>
    <t xml:space="preserve">4292-60-1109510-0</t>
  </si>
  <si>
    <t xml:space="preserve">Фильтр воздушный</t>
  </si>
  <si>
    <t xml:space="preserve">429260-1200051</t>
  </si>
  <si>
    <t xml:space="preserve">4292-60-1200051-0</t>
  </si>
  <si>
    <t xml:space="preserve">Стремянка</t>
  </si>
  <si>
    <t xml:space="preserve">6212-1201010</t>
  </si>
  <si>
    <t xml:space="preserve">6212-0-1201010-0</t>
  </si>
  <si>
    <t xml:space="preserve">Глушитель в СБ.</t>
  </si>
  <si>
    <t xml:space="preserve">525.25-1201024</t>
  </si>
  <si>
    <t xml:space="preserve">525625-1201024</t>
  </si>
  <si>
    <t xml:space="preserve">5256-25-1201024-0</t>
  </si>
  <si>
    <t xml:space="preserve">Труба в СБ.</t>
  </si>
  <si>
    <t xml:space="preserve">525.30-1201083</t>
  </si>
  <si>
    <t xml:space="preserve">525630-1201083</t>
  </si>
  <si>
    <t xml:space="preserve">5256-30-1201083-0</t>
  </si>
  <si>
    <t xml:space="preserve">525.25-1201162</t>
  </si>
  <si>
    <t xml:space="preserve">525625-1201162</t>
  </si>
  <si>
    <t xml:space="preserve">5256-25-1201162-0</t>
  </si>
  <si>
    <t xml:space="preserve">Кольцо</t>
  </si>
  <si>
    <t xml:space="preserve">4292.60-1203015-00</t>
  </si>
  <si>
    <t xml:space="preserve">429260-1203015</t>
  </si>
  <si>
    <t xml:space="preserve">4292-60-1203015-0</t>
  </si>
  <si>
    <t xml:space="preserve">Полухомут опорный в сборе Т1/203 2015</t>
  </si>
  <si>
    <t xml:space="preserve">529260-1203015</t>
  </si>
  <si>
    <t xml:space="preserve">5292-60-1203015-0</t>
  </si>
  <si>
    <t xml:space="preserve">Полухомут опорный</t>
  </si>
  <si>
    <t xml:space="preserve">525.40-1203025</t>
  </si>
  <si>
    <t xml:space="preserve">Труба приемная прав. передняя в СБ.</t>
  </si>
  <si>
    <t xml:space="preserve">525.40-1203025-10</t>
  </si>
  <si>
    <t xml:space="preserve">525640-1203025-10</t>
  </si>
  <si>
    <t xml:space="preserve">5256-40-1203025-10</t>
  </si>
  <si>
    <t xml:space="preserve">Труба приемная правая передняя</t>
  </si>
  <si>
    <t xml:space="preserve">525.40-1203033</t>
  </si>
  <si>
    <t xml:space="preserve">Труба приемная левая передняя в СБ.</t>
  </si>
  <si>
    <t xml:space="preserve">525.40-1203037</t>
  </si>
  <si>
    <t xml:space="preserve">Труба приемная левая в СБ.</t>
  </si>
  <si>
    <t xml:space="preserve">52922-1203048-40</t>
  </si>
  <si>
    <t xml:space="preserve">529220-1203048-40</t>
  </si>
  <si>
    <t xml:space="preserve">5292-20-1203048-40</t>
  </si>
  <si>
    <t xml:space="preserve">Труба глушителя (на простой)</t>
  </si>
  <si>
    <t xml:space="preserve">62132-1203048-40</t>
  </si>
  <si>
    <t xml:space="preserve">621320-1203048-40</t>
  </si>
  <si>
    <t xml:space="preserve">6213-20-1203048-40</t>
  </si>
  <si>
    <t xml:space="preserve">Труба глушителя (на сочлен.)</t>
  </si>
  <si>
    <t xml:space="preserve">525.30-1203060</t>
  </si>
  <si>
    <t xml:space="preserve">Труба глушителя в СБ.</t>
  </si>
  <si>
    <t xml:space="preserve">529267-1203060-10</t>
  </si>
  <si>
    <t xml:space="preserve">Труба приемная глушителя</t>
  </si>
  <si>
    <t xml:space="preserve">52922-1203060-40</t>
  </si>
  <si>
    <t xml:space="preserve">Труба глушител (на простой и сочлен.)</t>
  </si>
  <si>
    <t xml:space="preserve">525.36-1203060-50</t>
  </si>
  <si>
    <t xml:space="preserve">525636-1203060-50</t>
  </si>
  <si>
    <t xml:space="preserve">5256-36-1203060-50</t>
  </si>
  <si>
    <t xml:space="preserve">Труба глушителя в СБ.(ЯМЗ ,Евро-3)</t>
  </si>
  <si>
    <t xml:space="preserve">525660-1203070-20</t>
  </si>
  <si>
    <t xml:space="preserve">5292.60-1203070-00</t>
  </si>
  <si>
    <t xml:space="preserve">529260-1203070</t>
  </si>
  <si>
    <t xml:space="preserve">5292-60-1203070-0</t>
  </si>
  <si>
    <t xml:space="preserve">529265-1203070</t>
  </si>
  <si>
    <t xml:space="preserve">5292-65-1203070-0</t>
  </si>
  <si>
    <t xml:space="preserve">Труба форсунки</t>
  </si>
  <si>
    <t xml:space="preserve">529265-1203070-77</t>
  </si>
  <si>
    <t xml:space="preserve">5292-65-1203070-77</t>
  </si>
  <si>
    <t xml:space="preserve">525.30-1203070-20</t>
  </si>
  <si>
    <t xml:space="preserve">525630-1203070-20</t>
  </si>
  <si>
    <t xml:space="preserve">5256-30-1203070-20</t>
  </si>
  <si>
    <t xml:space="preserve">429260-1203070-06</t>
  </si>
  <si>
    <t xml:space="preserve">4292-60-1203070-6</t>
  </si>
  <si>
    <t xml:space="preserve">Труба приемная глушителя передняя</t>
  </si>
  <si>
    <t xml:space="preserve">525665-1203070-42</t>
  </si>
  <si>
    <t xml:space="preserve">5256-65-1203070-42</t>
  </si>
  <si>
    <t xml:space="preserve">5256-1203072-00</t>
  </si>
  <si>
    <t xml:space="preserve">5256-1203072</t>
  </si>
  <si>
    <t xml:space="preserve">5256-0-1203072-0</t>
  </si>
  <si>
    <t xml:space="preserve">429260-1203080</t>
  </si>
  <si>
    <t xml:space="preserve">4292-60-1203080-0</t>
  </si>
  <si>
    <t xml:space="preserve">Труба приемная глушителя 429260 1203080</t>
  </si>
  <si>
    <t xml:space="preserve">5292.60-1203080-00</t>
  </si>
  <si>
    <t xml:space="preserve">529260-1203080</t>
  </si>
  <si>
    <t xml:space="preserve">5292-60-1203080-0</t>
  </si>
  <si>
    <t xml:space="preserve">5292.65-1203080-00</t>
  </si>
  <si>
    <t xml:space="preserve">529265-1203080</t>
  </si>
  <si>
    <t xml:space="preserve">5292-65-1203080-0</t>
  </si>
  <si>
    <t xml:space="preserve">529265-1203085-77</t>
  </si>
  <si>
    <t xml:space="preserve">5292-65-1203085-77</t>
  </si>
  <si>
    <t xml:space="preserve">Труба приемная глушителя, передняя с термоизоляцией</t>
  </si>
  <si>
    <t xml:space="preserve">429260-1203090</t>
  </si>
  <si>
    <t xml:space="preserve">4292-60-1203090-0</t>
  </si>
  <si>
    <t xml:space="preserve">Труба выпускная</t>
  </si>
  <si>
    <t xml:space="preserve">5292.60-1203090-00</t>
  </si>
  <si>
    <t xml:space="preserve">529260-1203090</t>
  </si>
  <si>
    <t xml:space="preserve">5292-60-1203090-0</t>
  </si>
  <si>
    <t xml:space="preserve">429260-1203108</t>
  </si>
  <si>
    <t xml:space="preserve">4292-60-1203108-0</t>
  </si>
  <si>
    <t xml:space="preserve">Кронштейн в сборе</t>
  </si>
  <si>
    <t xml:space="preserve">429260-1203108-06</t>
  </si>
  <si>
    <t xml:space="preserve">525.30-1203159</t>
  </si>
  <si>
    <t xml:space="preserve">525630-1203159</t>
  </si>
  <si>
    <t xml:space="preserve">5256-30-1203159-0</t>
  </si>
  <si>
    <t xml:space="preserve">Прокладка глушителя</t>
  </si>
  <si>
    <t xml:space="preserve">529267-1203170-11</t>
  </si>
  <si>
    <t xml:space="preserve">Труба с термоизоляцией</t>
  </si>
  <si>
    <t xml:space="preserve">429260-1203213</t>
  </si>
  <si>
    <t xml:space="preserve">4292-60-1203213-0</t>
  </si>
  <si>
    <t xml:space="preserve">525.25-1203269-10</t>
  </si>
  <si>
    <t xml:space="preserve">525625-1203269-10</t>
  </si>
  <si>
    <t xml:space="preserve">5256-25-1203269-10</t>
  </si>
  <si>
    <t xml:space="preserve">4292.60-1203350-00</t>
  </si>
  <si>
    <t xml:space="preserve">429260-1203350</t>
  </si>
  <si>
    <t xml:space="preserve">4292-60-1203350-0</t>
  </si>
  <si>
    <t xml:space="preserve">Рукав гибкий в сб.</t>
  </si>
  <si>
    <t xml:space="preserve">525.25-1203360-30</t>
  </si>
  <si>
    <t xml:space="preserve">525625-1203360-30</t>
  </si>
  <si>
    <t xml:space="preserve">5256-25-1203360-30</t>
  </si>
  <si>
    <t xml:space="preserve">525.25-1203360-10</t>
  </si>
  <si>
    <t xml:space="preserve">525625-1203360-10</t>
  </si>
  <si>
    <t xml:space="preserve">5256-25-1203360-10</t>
  </si>
  <si>
    <t xml:space="preserve">Труба глушителя в СБ (фланцы с двух сторон)</t>
  </si>
  <si>
    <t xml:space="preserve">525.40-1203435-10</t>
  </si>
  <si>
    <t xml:space="preserve">525640-1203435-10</t>
  </si>
  <si>
    <t xml:space="preserve">5256-40-1203435-10</t>
  </si>
  <si>
    <t xml:space="preserve">4292.60-1203730-00</t>
  </si>
  <si>
    <t xml:space="preserve">429260-1203730</t>
  </si>
  <si>
    <t xml:space="preserve">4292-60-1203730-0</t>
  </si>
  <si>
    <t xml:space="preserve">Труба впускная глушителя</t>
  </si>
  <si>
    <t xml:space="preserve">5292.60-1203820-00</t>
  </si>
  <si>
    <t xml:space="preserve">Труба  (52926-1203820-00)</t>
  </si>
  <si>
    <t xml:space="preserve">4292.60-1203820</t>
  </si>
  <si>
    <t xml:space="preserve">Трубка 429260 1203820</t>
  </si>
  <si>
    <t xml:space="preserve">5292.60-1203830-00</t>
  </si>
  <si>
    <t xml:space="preserve">Труба  (52926-1203830-00)</t>
  </si>
  <si>
    <t xml:space="preserve">52922-1230100-10</t>
  </si>
  <si>
    <t xml:space="preserve">529220-1230100-10</t>
  </si>
  <si>
    <t xml:space="preserve">5292-20-1230100-10</t>
  </si>
  <si>
    <t xml:space="preserve">Патрубок выпускной</t>
  </si>
  <si>
    <t xml:space="preserve">52922-1301100</t>
  </si>
  <si>
    <t xml:space="preserve">5292.60-1301200-00</t>
  </si>
  <si>
    <t xml:space="preserve">5292.65-1301200-77</t>
  </si>
  <si>
    <t xml:space="preserve">529265-1301200-77</t>
  </si>
  <si>
    <t xml:space="preserve">5292-65-1301200-77</t>
  </si>
  <si>
    <t xml:space="preserve">5256-1302020</t>
  </si>
  <si>
    <t xml:space="preserve">5256-0-1302020-0</t>
  </si>
  <si>
    <t xml:space="preserve">Подушка радиатора</t>
  </si>
  <si>
    <t xml:space="preserve">429260-1302061</t>
  </si>
  <si>
    <t xml:space="preserve">4292-60-1302061-0</t>
  </si>
  <si>
    <t xml:space="preserve">Панель вертикальная</t>
  </si>
  <si>
    <t xml:space="preserve">429260-1302062</t>
  </si>
  <si>
    <t xml:space="preserve">4292-60-1302062-0</t>
  </si>
  <si>
    <t xml:space="preserve">5256-1302067</t>
  </si>
  <si>
    <t xml:space="preserve">5256-0-1302067-0</t>
  </si>
  <si>
    <t xml:space="preserve">Шайба специальная креплен.компрес.кондиционера</t>
  </si>
  <si>
    <t xml:space="preserve">525660-1302067-20</t>
  </si>
  <si>
    <t xml:space="preserve">5256-60-1302067-20</t>
  </si>
  <si>
    <t xml:space="preserve">Шайба опорная</t>
  </si>
  <si>
    <t xml:space="preserve">5256-1302088-10</t>
  </si>
  <si>
    <t xml:space="preserve">5256-0-1302088-10</t>
  </si>
  <si>
    <t xml:space="preserve">Хомут тяги</t>
  </si>
  <si>
    <t xml:space="preserve">5256-1302120</t>
  </si>
  <si>
    <t xml:space="preserve">Тяга крепления радиатора</t>
  </si>
  <si>
    <t xml:space="preserve">4292.60-1302120-00</t>
  </si>
  <si>
    <t xml:space="preserve">429260-1302120</t>
  </si>
  <si>
    <t xml:space="preserve">4292-60-1302120-0</t>
  </si>
  <si>
    <t xml:space="preserve">5256-1302120-20</t>
  </si>
  <si>
    <t xml:space="preserve">5256-0-1302120-20</t>
  </si>
  <si>
    <t xml:space="preserve">6212-1302200-00</t>
  </si>
  <si>
    <t xml:space="preserve">Рама верхняя в сб.</t>
  </si>
  <si>
    <t xml:space="preserve">6212-1302210-00</t>
  </si>
  <si>
    <t xml:space="preserve">Рама нижняя в сб.</t>
  </si>
  <si>
    <t xml:space="preserve">4292.60-1302215-00</t>
  </si>
  <si>
    <t xml:space="preserve">429260-1302215</t>
  </si>
  <si>
    <t xml:space="preserve">4292-60-1302215-0</t>
  </si>
  <si>
    <t xml:space="preserve">Кронштейн радиатора</t>
  </si>
  <si>
    <t xml:space="preserve">6274-1303016</t>
  </si>
  <si>
    <t xml:space="preserve">6274-0-1303016-0</t>
  </si>
  <si>
    <t xml:space="preserve">52922CR-1303032</t>
  </si>
  <si>
    <t xml:space="preserve">5292-2-1303032-0</t>
  </si>
  <si>
    <t xml:space="preserve">6274-1303040</t>
  </si>
  <si>
    <t xml:space="preserve">6274-0-1303040-0</t>
  </si>
  <si>
    <t xml:space="preserve">Трубопровод</t>
  </si>
  <si>
    <t xml:space="preserve">6274-1303047</t>
  </si>
  <si>
    <t xml:space="preserve">6274-0-1303047-0</t>
  </si>
  <si>
    <t xml:space="preserve">5256-1303093-20</t>
  </si>
  <si>
    <t xml:space="preserve">5256-0-1303093-20</t>
  </si>
  <si>
    <t xml:space="preserve">Труба радиатора</t>
  </si>
  <si>
    <t xml:space="preserve">525.25-1303093-20</t>
  </si>
  <si>
    <t xml:space="preserve">525625-1303093-20</t>
  </si>
  <si>
    <t xml:space="preserve">5256-25-1303093-20</t>
  </si>
  <si>
    <t xml:space="preserve">525.30-1303093</t>
  </si>
  <si>
    <t xml:space="preserve">525630-1303093</t>
  </si>
  <si>
    <t xml:space="preserve">5256-30-1303093-0</t>
  </si>
  <si>
    <t xml:space="preserve">525.40-1303093-00</t>
  </si>
  <si>
    <t xml:space="preserve">525640-1303093</t>
  </si>
  <si>
    <t xml:space="preserve">5256-40-1303093-0</t>
  </si>
  <si>
    <t xml:space="preserve">525.55-1303094-00</t>
  </si>
  <si>
    <t xml:space="preserve">525655-1303094</t>
  </si>
  <si>
    <t xml:space="preserve">5256-55-1303094-0</t>
  </si>
  <si>
    <t xml:space="preserve">525660-1303123</t>
  </si>
  <si>
    <t xml:space="preserve">5256-60-1303123-0</t>
  </si>
  <si>
    <t xml:space="preserve">Шланг угловой</t>
  </si>
  <si>
    <t xml:space="preserve">429260-1303157</t>
  </si>
  <si>
    <t xml:space="preserve">4292-60-1303157-0</t>
  </si>
  <si>
    <t xml:space="preserve">529260-1303162</t>
  </si>
  <si>
    <t xml:space="preserve">5292-60-1303162-0</t>
  </si>
  <si>
    <t xml:space="preserve">525.25-1303182-01</t>
  </si>
  <si>
    <t xml:space="preserve">525625-1303182-01</t>
  </si>
  <si>
    <t xml:space="preserve">5256-25-1303182-1</t>
  </si>
  <si>
    <t xml:space="preserve">525.40-1303182-01</t>
  </si>
  <si>
    <t xml:space="preserve">525640-1303182-01</t>
  </si>
  <si>
    <t xml:space="preserve">5256-40-1303182-1</t>
  </si>
  <si>
    <t xml:space="preserve">525.30-1303186-10</t>
  </si>
  <si>
    <t xml:space="preserve">525630-1303186-10</t>
  </si>
  <si>
    <t xml:space="preserve">5256-30-1303186-10</t>
  </si>
  <si>
    <t xml:space="preserve">525.30-1303186-20</t>
  </si>
  <si>
    <t xml:space="preserve">525630-1303186-20</t>
  </si>
  <si>
    <t xml:space="preserve">5256-30-1303186-20</t>
  </si>
  <si>
    <t xml:space="preserve">525.40-1303186-20</t>
  </si>
  <si>
    <t xml:space="preserve">525640-1303186-20</t>
  </si>
  <si>
    <t xml:space="preserve">5256-40-1303186-20</t>
  </si>
  <si>
    <t xml:space="preserve">Труба радиатора отводящая СБ.</t>
  </si>
  <si>
    <t xml:space="preserve">5292.65-1303186-77</t>
  </si>
  <si>
    <t xml:space="preserve">529265-1303186-77</t>
  </si>
  <si>
    <t xml:space="preserve">5292-65-1303186-77</t>
  </si>
  <si>
    <t xml:space="preserve">Труба радиатора двигателя</t>
  </si>
  <si>
    <t xml:space="preserve">429260-1303210-84</t>
  </si>
  <si>
    <t xml:space="preserve">4292-60-1303210-84</t>
  </si>
  <si>
    <t xml:space="preserve">5292.22-1303222-70</t>
  </si>
  <si>
    <t xml:space="preserve">529222-1303222-70</t>
  </si>
  <si>
    <t xml:space="preserve">5292-22-1303222-70</t>
  </si>
  <si>
    <t xml:space="preserve">525625-1303250-20</t>
  </si>
  <si>
    <t xml:space="preserve">525.40-1303250</t>
  </si>
  <si>
    <t xml:space="preserve">525640-1303250</t>
  </si>
  <si>
    <t xml:space="preserve">5256-40-1303250-0</t>
  </si>
  <si>
    <t xml:space="preserve">525.25-1303256-30</t>
  </si>
  <si>
    <t xml:space="preserve">525625-1303256-30</t>
  </si>
  <si>
    <t xml:space="preserve">5256-25-1303256-30</t>
  </si>
  <si>
    <t xml:space="preserve">429260-1303259</t>
  </si>
  <si>
    <t xml:space="preserve">4292-60-1303259-0</t>
  </si>
  <si>
    <t xml:space="preserve">Труба ГМП отводящая передняя</t>
  </si>
  <si>
    <t xml:space="preserve">5292.65-1303259-77</t>
  </si>
  <si>
    <t xml:space="preserve">529265-1303259-77</t>
  </si>
  <si>
    <t xml:space="preserve">5292-65-1303259-77</t>
  </si>
  <si>
    <t xml:space="preserve">Труба ГМП отводящая задняя</t>
  </si>
  <si>
    <t xml:space="preserve">525.25-1303271-10</t>
  </si>
  <si>
    <t xml:space="preserve">525625-1303271-10</t>
  </si>
  <si>
    <t xml:space="preserve">5256-25-1303271-10</t>
  </si>
  <si>
    <t xml:space="preserve">525.40-1303296</t>
  </si>
  <si>
    <t xml:space="preserve">525640-1303296</t>
  </si>
  <si>
    <t xml:space="preserve">5256-40-1303296-0</t>
  </si>
  <si>
    <t xml:space="preserve">Патрубок в СБ.</t>
  </si>
  <si>
    <t xml:space="preserve">429260-1303303</t>
  </si>
  <si>
    <t xml:space="preserve">4292-60-1303303-0</t>
  </si>
  <si>
    <t xml:space="preserve">429260-1303310</t>
  </si>
  <si>
    <t xml:space="preserve">4292-60-1303310-0</t>
  </si>
  <si>
    <t xml:space="preserve">525.30-1303310</t>
  </si>
  <si>
    <t xml:space="preserve">525630-1303310</t>
  </si>
  <si>
    <t xml:space="preserve">5256-30-1303310-0</t>
  </si>
  <si>
    <t xml:space="preserve">429260-1303311</t>
  </si>
  <si>
    <t xml:space="preserve">4292-60-1303311-0</t>
  </si>
  <si>
    <t xml:space="preserve">429260-1303315</t>
  </si>
  <si>
    <t xml:space="preserve">4292-60-1303315-0</t>
  </si>
  <si>
    <t xml:space="preserve">5292.65-1303316-77</t>
  </si>
  <si>
    <t xml:space="preserve">529265-1303316-77</t>
  </si>
  <si>
    <t xml:space="preserve">5292-65-1303316-77</t>
  </si>
  <si>
    <t xml:space="preserve">Труба ГМП подводящая задняя</t>
  </si>
  <si>
    <t xml:space="preserve">525.30-1303320</t>
  </si>
  <si>
    <t xml:space="preserve">525630-1303320</t>
  </si>
  <si>
    <t xml:space="preserve">5256-30-1303320-0</t>
  </si>
  <si>
    <t xml:space="preserve">525.30-1303324-30</t>
  </si>
  <si>
    <t xml:space="preserve">525630-1303324-30</t>
  </si>
  <si>
    <t xml:space="preserve">5256-30-1303324-30</t>
  </si>
  <si>
    <t xml:space="preserve">Труба подводящая</t>
  </si>
  <si>
    <t xml:space="preserve">5292.60-1303324-00</t>
  </si>
  <si>
    <t xml:space="preserve">529260-1303324</t>
  </si>
  <si>
    <t xml:space="preserve">5292-60-1303324-0</t>
  </si>
  <si>
    <t xml:space="preserve">Труба ГМП отводящая задняя в сборе</t>
  </si>
  <si>
    <t xml:space="preserve">429260-1303324</t>
  </si>
  <si>
    <t xml:space="preserve">4292-60-1303324-0</t>
  </si>
  <si>
    <t xml:space="preserve">525630-1303340</t>
  </si>
  <si>
    <t xml:space="preserve">52922CR-1303347</t>
  </si>
  <si>
    <t xml:space="preserve">5292-2-1303347-0</t>
  </si>
  <si>
    <t xml:space="preserve">525.40-1303470</t>
  </si>
  <si>
    <t xml:space="preserve">Шланг соединительный</t>
  </si>
  <si>
    <t xml:space="preserve">525625-1303476</t>
  </si>
  <si>
    <t xml:space="preserve">5256-25-1303476-0</t>
  </si>
  <si>
    <t xml:space="preserve">529220-1303618</t>
  </si>
  <si>
    <t xml:space="preserve">5292-20-1303618-0</t>
  </si>
  <si>
    <t xml:space="preserve">Хомут в сборе Т1/659 2007</t>
  </si>
  <si>
    <t xml:space="preserve">525653-1306104</t>
  </si>
  <si>
    <t xml:space="preserve">5256-53-1306104-0</t>
  </si>
  <si>
    <t xml:space="preserve">525630-1306206-00</t>
  </si>
  <si>
    <t xml:space="preserve">429260-1308106</t>
  </si>
  <si>
    <t xml:space="preserve">4292-60-1308106-0</t>
  </si>
  <si>
    <t xml:space="preserve">5256-1308200-01</t>
  </si>
  <si>
    <t xml:space="preserve">5256-0-1308200-1</t>
  </si>
  <si>
    <t xml:space="preserve">Пластина фиксир с болтами</t>
  </si>
  <si>
    <t xml:space="preserve">529222-1309041</t>
  </si>
  <si>
    <t xml:space="preserve">5292-22-1309041-0</t>
  </si>
  <si>
    <t xml:space="preserve">429260-1309047</t>
  </si>
  <si>
    <t xml:space="preserve">4292-60-1309047-0</t>
  </si>
  <si>
    <t xml:space="preserve">429260-1309080</t>
  </si>
  <si>
    <t xml:space="preserve">Кожух радиатора</t>
  </si>
  <si>
    <t xml:space="preserve">525.25-1309080-10</t>
  </si>
  <si>
    <t xml:space="preserve">525625-1309080-10</t>
  </si>
  <si>
    <t xml:space="preserve">5256-25-1309080-10</t>
  </si>
  <si>
    <t xml:space="preserve">6212-1309080</t>
  </si>
  <si>
    <t xml:space="preserve">6212-0-1309080-0</t>
  </si>
  <si>
    <t xml:space="preserve">Кожух вентилятора в сб</t>
  </si>
  <si>
    <t xml:space="preserve">4292.60-1309150</t>
  </si>
  <si>
    <t xml:space="preserve">429260-1309150</t>
  </si>
  <si>
    <t xml:space="preserve">4292-60-1309150-0</t>
  </si>
  <si>
    <t xml:space="preserve">Рама</t>
  </si>
  <si>
    <t xml:space="preserve">529260-1309301-30</t>
  </si>
  <si>
    <t xml:space="preserve">529267-1309301-10</t>
  </si>
  <si>
    <t xml:space="preserve">5292-67-1309301-10</t>
  </si>
  <si>
    <t xml:space="preserve">529265-1309301-77</t>
  </si>
  <si>
    <t xml:space="preserve">5292-65-1309301-77</t>
  </si>
  <si>
    <t xml:space="preserve">529260-1309500-30</t>
  </si>
  <si>
    <t xml:space="preserve">5292-60-1309500-30</t>
  </si>
  <si>
    <t xml:space="preserve">Кронштейн крепления гидронасоса Т1/109 2015</t>
  </si>
  <si>
    <t xml:space="preserve">529260-1309539-30</t>
  </si>
  <si>
    <t xml:space="preserve">5292-60-1309539-30</t>
  </si>
  <si>
    <t xml:space="preserve">52922-1311050-10</t>
  </si>
  <si>
    <t xml:space="preserve">529220-1311050-10</t>
  </si>
  <si>
    <t xml:space="preserve">5292-20-1311050-10</t>
  </si>
  <si>
    <t xml:space="preserve">Горловина наливная в сборе</t>
  </si>
  <si>
    <t xml:space="preserve">529265-1311067-03</t>
  </si>
  <si>
    <t xml:space="preserve">5292-65-1311067-3</t>
  </si>
  <si>
    <t xml:space="preserve">529265-1311068-03</t>
  </si>
  <si>
    <t xml:space="preserve">5292-65-1311068-3</t>
  </si>
  <si>
    <t xml:space="preserve">529265-1311069-03</t>
  </si>
  <si>
    <t xml:space="preserve">5292-65-1311069-3</t>
  </si>
  <si>
    <t xml:space="preserve">529260-1311071</t>
  </si>
  <si>
    <t xml:space="preserve">5292-60-1311071-0</t>
  </si>
  <si>
    <t xml:space="preserve">52922CR-1311073</t>
  </si>
  <si>
    <t xml:space="preserve">5292-2-1311073-0</t>
  </si>
  <si>
    <t xml:space="preserve">529260-1311075</t>
  </si>
  <si>
    <t xml:space="preserve">5292-60-1311075-0</t>
  </si>
  <si>
    <t xml:space="preserve">529260-1311077</t>
  </si>
  <si>
    <t xml:space="preserve">5292-60-1311077-0</t>
  </si>
  <si>
    <t xml:space="preserve">52922CR-1311081</t>
  </si>
  <si>
    <t xml:space="preserve">5292-2-1311081-0</t>
  </si>
  <si>
    <t xml:space="preserve">5256-1311088</t>
  </si>
  <si>
    <t xml:space="preserve">5256-0-1311088-0</t>
  </si>
  <si>
    <t xml:space="preserve">Шланг соединительный расширительного бачка</t>
  </si>
  <si>
    <t xml:space="preserve">529260-1311088</t>
  </si>
  <si>
    <t xml:space="preserve">5292-60-1311088-0</t>
  </si>
  <si>
    <t xml:space="preserve">529265-1311088-03</t>
  </si>
  <si>
    <t xml:space="preserve">5292-65-1311088-3</t>
  </si>
  <si>
    <t xml:space="preserve">529265-1311090-03</t>
  </si>
  <si>
    <t xml:space="preserve">5292-65-1311090-3</t>
  </si>
  <si>
    <t xml:space="preserve">525.30-1602214-10</t>
  </si>
  <si>
    <t xml:space="preserve">525630-1602214-10</t>
  </si>
  <si>
    <t xml:space="preserve">5256-30-1602214-10</t>
  </si>
  <si>
    <t xml:space="preserve">6274-2107080</t>
  </si>
  <si>
    <t xml:space="preserve">6274-0-2107080-0</t>
  </si>
  <si>
    <t xml:space="preserve">Кронштейн коробок предохранителей</t>
  </si>
  <si>
    <t xml:space="preserve">5256-2201045-00</t>
  </si>
  <si>
    <t xml:space="preserve">5256-2201045</t>
  </si>
  <si>
    <t xml:space="preserve">5256-0-2201045-0</t>
  </si>
  <si>
    <t xml:space="preserve">6274-2803010</t>
  </si>
  <si>
    <t xml:space="preserve">6274-0-2803010-0</t>
  </si>
  <si>
    <t xml:space="preserve">Каркас переднего бампера</t>
  </si>
  <si>
    <t xml:space="preserve">5256-2803010-90</t>
  </si>
  <si>
    <t xml:space="preserve">Буфер передний</t>
  </si>
  <si>
    <t xml:space="preserve">5256-2803016-90</t>
  </si>
  <si>
    <t xml:space="preserve">5256-0-2803016-90</t>
  </si>
  <si>
    <t xml:space="preserve">Буфер передний угловой правый</t>
  </si>
  <si>
    <t xml:space="preserve">5256-2803017-90</t>
  </si>
  <si>
    <t xml:space="preserve">5256-0-2803017-90</t>
  </si>
  <si>
    <t xml:space="preserve">Буфер передний угловой левый</t>
  </si>
  <si>
    <t xml:space="preserve">429260-2804010</t>
  </si>
  <si>
    <t xml:space="preserve">4292-60-2804010-0</t>
  </si>
  <si>
    <t xml:space="preserve">Бампер с усилителем в сборе</t>
  </si>
  <si>
    <t xml:space="preserve">429260-2804010-06</t>
  </si>
  <si>
    <t xml:space="preserve">4292-60-2804010-6</t>
  </si>
  <si>
    <t xml:space="preserve">Бампер задний</t>
  </si>
  <si>
    <t xml:space="preserve">5256-2804014-90</t>
  </si>
  <si>
    <t xml:space="preserve">5256-0-2804014-90</t>
  </si>
  <si>
    <t xml:space="preserve">Буфер задний в СБ.</t>
  </si>
  <si>
    <t xml:space="preserve">5256-2804015-90</t>
  </si>
  <si>
    <t xml:space="preserve">5256-0-2804015-90</t>
  </si>
  <si>
    <t xml:space="preserve">Буфер задний (грунтовый)</t>
  </si>
  <si>
    <t xml:space="preserve">5256-2804018-90</t>
  </si>
  <si>
    <t xml:space="preserve">Буфер задний угловой правый</t>
  </si>
  <si>
    <t xml:space="preserve">5256-2804019-90</t>
  </si>
  <si>
    <t xml:space="preserve">Буфер задний угловой левый</t>
  </si>
  <si>
    <t xml:space="preserve">6274-2804019</t>
  </si>
  <si>
    <t xml:space="preserve">6274-0-2804019-0</t>
  </si>
  <si>
    <t xml:space="preserve">Боковина  заднего бампера левая</t>
  </si>
  <si>
    <t xml:space="preserve">525.40-2804121-00</t>
  </si>
  <si>
    <t xml:space="preserve">525640-2804121</t>
  </si>
  <si>
    <t xml:space="preserve">5256-40-2804121-0</t>
  </si>
  <si>
    <t xml:space="preserve">Кронштейн заднего бампера</t>
  </si>
  <si>
    <t xml:space="preserve">525.40-2804122-00</t>
  </si>
  <si>
    <t xml:space="preserve">525640-2804122</t>
  </si>
  <si>
    <t xml:space="preserve">5256-40-2804122-0</t>
  </si>
  <si>
    <t xml:space="preserve">5256-2806040-20</t>
  </si>
  <si>
    <t xml:space="preserve">5256-0-2806040-20</t>
  </si>
  <si>
    <t xml:space="preserve">429260-2806070</t>
  </si>
  <si>
    <t xml:space="preserve">4292-60-2806070-0</t>
  </si>
  <si>
    <t xml:space="preserve">Приспособление буксир переднее</t>
  </si>
  <si>
    <t xml:space="preserve">5256-2904086</t>
  </si>
  <si>
    <t xml:space="preserve">5256-0-2904086-0</t>
  </si>
  <si>
    <t xml:space="preserve">429260-2904103</t>
  </si>
  <si>
    <t xml:space="preserve">4292-60-2904103-0</t>
  </si>
  <si>
    <t xml:space="preserve">429260-2904116</t>
  </si>
  <si>
    <t xml:space="preserve">4292-60-2904116-0</t>
  </si>
  <si>
    <t xml:space="preserve">Прокладка регулировочная</t>
  </si>
  <si>
    <t xml:space="preserve">429260-2904117</t>
  </si>
  <si>
    <t xml:space="preserve">4292-60-2904117-0</t>
  </si>
  <si>
    <t xml:space="preserve">429260-2904118</t>
  </si>
  <si>
    <t xml:space="preserve">4292-60-2904118-0</t>
  </si>
  <si>
    <t xml:space="preserve">5256-2904400-23</t>
  </si>
  <si>
    <t xml:space="preserve">5256-0-2904400-23</t>
  </si>
  <si>
    <t xml:space="preserve">Рама А-образная</t>
  </si>
  <si>
    <t xml:space="preserve">5256-2904468</t>
  </si>
  <si>
    <t xml:space="preserve">5256-0-2904468-0</t>
  </si>
  <si>
    <t xml:space="preserve">Стремянка передняя</t>
  </si>
  <si>
    <t xml:space="preserve">5256-2904470</t>
  </si>
  <si>
    <t xml:space="preserve">5256-0-2904470-0</t>
  </si>
  <si>
    <t xml:space="preserve">Втулка наконечника передней рамы</t>
  </si>
  <si>
    <t xml:space="preserve">5256-2904474</t>
  </si>
  <si>
    <t xml:space="preserve">5256-0-2904474-0</t>
  </si>
  <si>
    <t xml:space="preserve">Штифт</t>
  </si>
  <si>
    <t xml:space="preserve">5256-2905316</t>
  </si>
  <si>
    <t xml:space="preserve">5256-0-2905316-0</t>
  </si>
  <si>
    <t xml:space="preserve">5256-2909014</t>
  </si>
  <si>
    <t xml:space="preserve">5256-0-2909014-0</t>
  </si>
  <si>
    <t xml:space="preserve">Штанга</t>
  </si>
  <si>
    <t xml:space="preserve">5256-2909020-90</t>
  </si>
  <si>
    <t xml:space="preserve">5256-2909068-21</t>
  </si>
  <si>
    <t xml:space="preserve">5256-0-2909068-21</t>
  </si>
  <si>
    <t xml:space="preserve">529210-2909085</t>
  </si>
  <si>
    <t xml:space="preserve">5292-10-2909085-0</t>
  </si>
  <si>
    <t xml:space="preserve">52921-2909085-21</t>
  </si>
  <si>
    <t xml:space="preserve">529210-2909085-21</t>
  </si>
  <si>
    <t xml:space="preserve">5292-10-2909085-21</t>
  </si>
  <si>
    <t xml:space="preserve">5256-2909105-12</t>
  </si>
  <si>
    <t xml:space="preserve">5256-0-2909105-12</t>
  </si>
  <si>
    <t xml:space="preserve">5292-2909105</t>
  </si>
  <si>
    <t xml:space="preserve">5292-0-2909105-0</t>
  </si>
  <si>
    <t xml:space="preserve">529265-2909105-03</t>
  </si>
  <si>
    <t xml:space="preserve">5292-65-2909105-3</t>
  </si>
  <si>
    <t xml:space="preserve">5256-2909109-10</t>
  </si>
  <si>
    <t xml:space="preserve">Гайка наконечника</t>
  </si>
  <si>
    <t xml:space="preserve">529210-2909141</t>
  </si>
  <si>
    <t xml:space="preserve">5292-10-2909141-0</t>
  </si>
  <si>
    <t xml:space="preserve">5256-2912414-90 (10)</t>
  </si>
  <si>
    <t xml:space="preserve">5256-2912414-10</t>
  </si>
  <si>
    <t xml:space="preserve">5256-0-2912414-10</t>
  </si>
  <si>
    <t xml:space="preserve">Стремянка задняя</t>
  </si>
  <si>
    <t xml:space="preserve">5256-2912416-10</t>
  </si>
  <si>
    <t xml:space="preserve">5256-0-2912416-10</t>
  </si>
  <si>
    <t xml:space="preserve">6274-2916030-20</t>
  </si>
  <si>
    <t xml:space="preserve">6274-0-2916030-20</t>
  </si>
  <si>
    <t xml:space="preserve">Кронштейн с усилителем правый</t>
  </si>
  <si>
    <t xml:space="preserve">6274-2916031-20</t>
  </si>
  <si>
    <t xml:space="preserve">6274-0-2916031-20</t>
  </si>
  <si>
    <t xml:space="preserve">Кронштейн с усилителем левый</t>
  </si>
  <si>
    <t xml:space="preserve">5256-2919014-00</t>
  </si>
  <si>
    <t xml:space="preserve">5256-0-2919014-0</t>
  </si>
  <si>
    <t xml:space="preserve">Штанга задней подвески верхняя</t>
  </si>
  <si>
    <t xml:space="preserve">5256-2919016</t>
  </si>
  <si>
    <t xml:space="preserve">5256-0-2919016-0</t>
  </si>
  <si>
    <t xml:space="preserve">Штанга задней подвески нижняя</t>
  </si>
  <si>
    <t xml:space="preserve">529265-2919016-13</t>
  </si>
  <si>
    <t xml:space="preserve">5292-65-2919016-13</t>
  </si>
  <si>
    <t xml:space="preserve">5256-2919034</t>
  </si>
  <si>
    <t xml:space="preserve">5256-0-2919034-0</t>
  </si>
  <si>
    <t xml:space="preserve">Втулка шарнира</t>
  </si>
  <si>
    <t xml:space="preserve">5256-2919038-20</t>
  </si>
  <si>
    <t xml:space="preserve">5256-0-2919038-20</t>
  </si>
  <si>
    <t xml:space="preserve">5256-2919040</t>
  </si>
  <si>
    <t xml:space="preserve">5256-0-2919040-0</t>
  </si>
  <si>
    <t xml:space="preserve">Головка штанги</t>
  </si>
  <si>
    <t xml:space="preserve">5256-2919041</t>
  </si>
  <si>
    <t xml:space="preserve">5256-0-2919041-0</t>
  </si>
  <si>
    <t xml:space="preserve">5256-2919068-21</t>
  </si>
  <si>
    <t xml:space="preserve">5256-0-2919068-21</t>
  </si>
  <si>
    <t xml:space="preserve">Труба верхней штанги</t>
  </si>
  <si>
    <t xml:space="preserve">5256-2919069-21</t>
  </si>
  <si>
    <t xml:space="preserve">5256-0-2919069-21</t>
  </si>
  <si>
    <t xml:space="preserve">Труба нижней штанги</t>
  </si>
  <si>
    <t xml:space="preserve">5256-2919091</t>
  </si>
  <si>
    <t xml:space="preserve">5256-0-2919091-0</t>
  </si>
  <si>
    <t xml:space="preserve">Кронштейн штанги нижний</t>
  </si>
  <si>
    <t xml:space="preserve">5256-2919094</t>
  </si>
  <si>
    <t xml:space="preserve">5256-0-2919094-0</t>
  </si>
  <si>
    <t xml:space="preserve">Кронштейн реактивной штанги</t>
  </si>
  <si>
    <t xml:space="preserve">5256-2919112</t>
  </si>
  <si>
    <t xml:space="preserve">5256-0-2919112-0</t>
  </si>
  <si>
    <t xml:space="preserve">5256-2919118</t>
  </si>
  <si>
    <t xml:space="preserve">5256-0-2919118-0</t>
  </si>
  <si>
    <t xml:space="preserve">5256-2919120</t>
  </si>
  <si>
    <t xml:space="preserve">5256-0-2919120-0</t>
  </si>
  <si>
    <t xml:space="preserve">5256-2919128-01</t>
  </si>
  <si>
    <t xml:space="preserve">5256-0-2919128-1</t>
  </si>
  <si>
    <t xml:space="preserve">Шайба уплотнительная</t>
  </si>
  <si>
    <t xml:space="preserve">5256-2919138-01</t>
  </si>
  <si>
    <t xml:space="preserve">5256-0-2919138-1</t>
  </si>
  <si>
    <t xml:space="preserve">Палец верхний</t>
  </si>
  <si>
    <t xml:space="preserve">5256-2919174-01</t>
  </si>
  <si>
    <t xml:space="preserve">5256-0-2919174-1</t>
  </si>
  <si>
    <t xml:space="preserve">5256-2919500-10</t>
  </si>
  <si>
    <t xml:space="preserve">5256-0-2919500-10</t>
  </si>
  <si>
    <t xml:space="preserve">Рама Н-образная</t>
  </si>
  <si>
    <t xml:space="preserve">5256-2919554-10</t>
  </si>
  <si>
    <t xml:space="preserve">5256-0-2919554-10</t>
  </si>
  <si>
    <t xml:space="preserve">525.46-2924020</t>
  </si>
  <si>
    <t xml:space="preserve">525646-2924020</t>
  </si>
  <si>
    <t xml:space="preserve">5256-46-2924020-0</t>
  </si>
  <si>
    <t xml:space="preserve">Пневморессора</t>
  </si>
  <si>
    <t xml:space="preserve">5256-2924020</t>
  </si>
  <si>
    <t xml:space="preserve">5256-0-2924020-0</t>
  </si>
  <si>
    <t xml:space="preserve">Пневморессора со стаканом</t>
  </si>
  <si>
    <t xml:space="preserve">529220-2924062-20</t>
  </si>
  <si>
    <t xml:space="preserve">5292-20-2924062-20</t>
  </si>
  <si>
    <t xml:space="preserve">529230-2925011</t>
  </si>
  <si>
    <t xml:space="preserve">5292-30-2925011-0</t>
  </si>
  <si>
    <t xml:space="preserve">Датчик положения</t>
  </si>
  <si>
    <t xml:space="preserve">429260-2925011-79</t>
  </si>
  <si>
    <t xml:space="preserve">4292-60-2925011-79</t>
  </si>
  <si>
    <t xml:space="preserve">5292-2925050-10</t>
  </si>
  <si>
    <t xml:space="preserve">5292-0-2925050-10</t>
  </si>
  <si>
    <t xml:space="preserve">5292-2925054-00</t>
  </si>
  <si>
    <t xml:space="preserve">Обойма</t>
  </si>
  <si>
    <t xml:space="preserve">5256-2925116</t>
  </si>
  <si>
    <t xml:space="preserve">5256-0-2925116-0</t>
  </si>
  <si>
    <t xml:space="preserve">Пластина привода</t>
  </si>
  <si>
    <t xml:space="preserve">5256-2925254-10</t>
  </si>
  <si>
    <t xml:space="preserve">5256-0-2925254-10</t>
  </si>
  <si>
    <t xml:space="preserve">Тяга привода регулятора</t>
  </si>
  <si>
    <t xml:space="preserve">5256-2927020-12</t>
  </si>
  <si>
    <t xml:space="preserve">5256-0-2927020-12</t>
  </si>
  <si>
    <t xml:space="preserve">Трубка </t>
  </si>
  <si>
    <t xml:space="preserve">5256-2927026-11</t>
  </si>
  <si>
    <t xml:space="preserve">5256-0-2927026-11</t>
  </si>
  <si>
    <t xml:space="preserve">529265-2934014-03</t>
  </si>
  <si>
    <t xml:space="preserve">Баллон задней пневматической подвески</t>
  </si>
  <si>
    <t xml:space="preserve">429260-2935014-79</t>
  </si>
  <si>
    <t xml:space="preserve">4292-60-2935014-79</t>
  </si>
  <si>
    <t xml:space="preserve">529360-2935230</t>
  </si>
  <si>
    <t xml:space="preserve">5293-60-2935230-0</t>
  </si>
  <si>
    <t xml:space="preserve">5292-2935231</t>
  </si>
  <si>
    <t xml:space="preserve">5292-0-2935231-0</t>
  </si>
  <si>
    <t xml:space="preserve">5292-3101011</t>
  </si>
  <si>
    <t xml:space="preserve">5292-0-3101011-0</t>
  </si>
  <si>
    <t xml:space="preserve">КОЛЕСО Т1/848 2004Г</t>
  </si>
  <si>
    <t xml:space="preserve">5292.60-3102100-00</t>
  </si>
  <si>
    <t xml:space="preserve">529260-3102100</t>
  </si>
  <si>
    <t xml:space="preserve">5292-60-3102100-0</t>
  </si>
  <si>
    <t xml:space="preserve">529260-3102120</t>
  </si>
  <si>
    <t xml:space="preserve">5292-60-3102120-0</t>
  </si>
  <si>
    <t xml:space="preserve">Колпак в сборе</t>
  </si>
  <si>
    <t xml:space="preserve">4292.60-3102121-00</t>
  </si>
  <si>
    <t xml:space="preserve">429260-3102121</t>
  </si>
  <si>
    <t xml:space="preserve">4292-60-3102121-0</t>
  </si>
  <si>
    <t xml:space="preserve">Колпак </t>
  </si>
  <si>
    <t xml:space="preserve">5292.60-3102121-00</t>
  </si>
  <si>
    <t xml:space="preserve">529260-3102121</t>
  </si>
  <si>
    <t xml:space="preserve">5292-60-3102121-0</t>
  </si>
  <si>
    <t xml:space="preserve">Колпак в сборе </t>
  </si>
  <si>
    <t xml:space="preserve">5256-3124228</t>
  </si>
  <si>
    <t xml:space="preserve">5256-0-3124228-0</t>
  </si>
  <si>
    <t xml:space="preserve">5256-3401043</t>
  </si>
  <si>
    <t xml:space="preserve">5256-0-3401043-0</t>
  </si>
  <si>
    <t xml:space="preserve">Вал        </t>
  </si>
  <si>
    <t xml:space="preserve">5256-3401090</t>
  </si>
  <si>
    <t xml:space="preserve">5256-0-3401090-0</t>
  </si>
  <si>
    <t xml:space="preserve">Сошка рулевой колонки</t>
  </si>
  <si>
    <t xml:space="preserve">429260-3401095</t>
  </si>
  <si>
    <t xml:space="preserve">4292-60-3401095-0</t>
  </si>
  <si>
    <t xml:space="preserve">5256-3401095-10</t>
  </si>
  <si>
    <t xml:space="preserve">5256-0-3401095-10</t>
  </si>
  <si>
    <t xml:space="preserve">5256-3401108</t>
  </si>
  <si>
    <t xml:space="preserve">5256-0-3401108-0</t>
  </si>
  <si>
    <t xml:space="preserve">Вал рулевой колонки</t>
  </si>
  <si>
    <t xml:space="preserve">529260-3401202</t>
  </si>
  <si>
    <t xml:space="preserve">5292-60-3401202-0</t>
  </si>
  <si>
    <t xml:space="preserve">5256-3402064-00</t>
  </si>
  <si>
    <t xml:space="preserve">5256-3402064</t>
  </si>
  <si>
    <t xml:space="preserve">5256-0-3402064-0</t>
  </si>
  <si>
    <t xml:space="preserve">529220-3403018</t>
  </si>
  <si>
    <t xml:space="preserve">5292-20-3403018-0</t>
  </si>
  <si>
    <t xml:space="preserve">Механизм рулевой с кронштейном в сборе</t>
  </si>
  <si>
    <t xml:space="preserve">529220-3403046-01</t>
  </si>
  <si>
    <t xml:space="preserve">5292-20-3403046-1</t>
  </si>
  <si>
    <t xml:space="preserve">Рамка крепления кронштейна Т1/629 2007</t>
  </si>
  <si>
    <t xml:space="preserve">529260-3403046</t>
  </si>
  <si>
    <t xml:space="preserve">5292-60-3403046-0</t>
  </si>
  <si>
    <t xml:space="preserve">Рама крепления кр-нов в сб</t>
  </si>
  <si>
    <t xml:space="preserve">5256-3403192-01</t>
  </si>
  <si>
    <t xml:space="preserve">5256-0-3403192-1</t>
  </si>
  <si>
    <t xml:space="preserve">429260-3408055-02</t>
  </si>
  <si>
    <t xml:space="preserve">4292-60-3408055-2</t>
  </si>
  <si>
    <t xml:space="preserve">529265-3408055-77</t>
  </si>
  <si>
    <t xml:space="preserve">5292-65-3408055-77</t>
  </si>
  <si>
    <t xml:space="preserve">5256-3408092-20</t>
  </si>
  <si>
    <t xml:space="preserve">5256-0-3408092-20</t>
  </si>
  <si>
    <t xml:space="preserve">Трубка в СБ.</t>
  </si>
  <si>
    <t xml:space="preserve">429260-3408092-02</t>
  </si>
  <si>
    <t xml:space="preserve">4292-60-3408092-2</t>
  </si>
  <si>
    <t xml:space="preserve">529265-3408092-77</t>
  </si>
  <si>
    <t xml:space="preserve">5292-65-3408092-77</t>
  </si>
  <si>
    <t xml:space="preserve">4292.60-3408093-03</t>
  </si>
  <si>
    <t xml:space="preserve">429260-3408093-03</t>
  </si>
  <si>
    <t xml:space="preserve">4292-60-3408093-3</t>
  </si>
  <si>
    <t xml:space="preserve">Труба 429260 3408093 03</t>
  </si>
  <si>
    <t xml:space="preserve">529265-3408093-77</t>
  </si>
  <si>
    <t xml:space="preserve">5292-65-3408093-77</t>
  </si>
  <si>
    <t xml:space="preserve">5256-3408094-10</t>
  </si>
  <si>
    <t xml:space="preserve">5256-0-3408094-10</t>
  </si>
  <si>
    <t xml:space="preserve">525630-3408094-10</t>
  </si>
  <si>
    <t xml:space="preserve">5256-30-3408094-10</t>
  </si>
  <si>
    <t xml:space="preserve">525.30-3408094</t>
  </si>
  <si>
    <t xml:space="preserve">525630-3408094</t>
  </si>
  <si>
    <t xml:space="preserve">5256-30-3408094-0</t>
  </si>
  <si>
    <t xml:space="preserve">52922-3408094-20</t>
  </si>
  <si>
    <t xml:space="preserve">529220-3408094-20</t>
  </si>
  <si>
    <t xml:space="preserve">5292-20-3408094-20</t>
  </si>
  <si>
    <t xml:space="preserve">5292.65-3408094-77</t>
  </si>
  <si>
    <t xml:space="preserve">529265-3408094-77</t>
  </si>
  <si>
    <t xml:space="preserve">5292-65-3408094-77</t>
  </si>
  <si>
    <t xml:space="preserve">621365-3408094-78</t>
  </si>
  <si>
    <t xml:space="preserve">6213-65-3408094-78</t>
  </si>
  <si>
    <t xml:space="preserve">5292.65-3408104-77</t>
  </si>
  <si>
    <t xml:space="preserve">529265-3408104-77</t>
  </si>
  <si>
    <t xml:space="preserve">5292-65-3408104-77</t>
  </si>
  <si>
    <t xml:space="preserve">5256-3408104-20</t>
  </si>
  <si>
    <t xml:space="preserve">5256-0-3408104-20</t>
  </si>
  <si>
    <t xml:space="preserve">529265-3408104-10</t>
  </si>
  <si>
    <t xml:space="preserve">5292-65-3408104-10</t>
  </si>
  <si>
    <t xml:space="preserve">621365-3408104-78</t>
  </si>
  <si>
    <t xml:space="preserve">6213-65-3408104-78</t>
  </si>
  <si>
    <t xml:space="preserve">5256-3408142-10</t>
  </si>
  <si>
    <t xml:space="preserve">5256-0-3408142-10</t>
  </si>
  <si>
    <t xml:space="preserve">525.30-3408142</t>
  </si>
  <si>
    <t xml:space="preserve">525630-3408142</t>
  </si>
  <si>
    <t xml:space="preserve">5256-30-3408142-0</t>
  </si>
  <si>
    <t xml:space="preserve">529220-3408142</t>
  </si>
  <si>
    <t xml:space="preserve">5292-20-3408142-0</t>
  </si>
  <si>
    <t xml:space="preserve">529260-3408142-60</t>
  </si>
  <si>
    <t xml:space="preserve">5292-60-3408142-60</t>
  </si>
  <si>
    <t xml:space="preserve">5293-3408142</t>
  </si>
  <si>
    <t xml:space="preserve">5293-0-3408142-0</t>
  </si>
  <si>
    <t xml:space="preserve">5256-3408144-10</t>
  </si>
  <si>
    <t xml:space="preserve">5256-0-3408144-10</t>
  </si>
  <si>
    <t xml:space="preserve">525.30-3408144</t>
  </si>
  <si>
    <t xml:space="preserve">525630-3408144</t>
  </si>
  <si>
    <t xml:space="preserve">5256-30-3408144-0</t>
  </si>
  <si>
    <t xml:space="preserve">5293-3408144</t>
  </si>
  <si>
    <t xml:space="preserve">5293-0-3408144-0</t>
  </si>
  <si>
    <t xml:space="preserve">621365-3408144-77</t>
  </si>
  <si>
    <t xml:space="preserve">6213-65-3408144-77</t>
  </si>
  <si>
    <t xml:space="preserve">529220-3408146</t>
  </si>
  <si>
    <t xml:space="preserve">5292-20-3408146-0</t>
  </si>
  <si>
    <t xml:space="preserve">621365-3408148-77</t>
  </si>
  <si>
    <t xml:space="preserve">6213-65-3408148-77</t>
  </si>
  <si>
    <t xml:space="preserve">529220-3408150</t>
  </si>
  <si>
    <t xml:space="preserve">5292-20-3408150-0</t>
  </si>
  <si>
    <t xml:space="preserve">Болт М20х1,5</t>
  </si>
  <si>
    <t xml:space="preserve">5256-3408208-00(06)</t>
  </si>
  <si>
    <t xml:space="preserve">Шланг высокого давления</t>
  </si>
  <si>
    <t xml:space="preserve">525.25-3408210</t>
  </si>
  <si>
    <t xml:space="preserve">525.30-3408210-10</t>
  </si>
  <si>
    <t xml:space="preserve">525630-3408210-10</t>
  </si>
  <si>
    <t xml:space="preserve">5256-30-3408210-10</t>
  </si>
  <si>
    <t xml:space="preserve">525.40-3408210</t>
  </si>
  <si>
    <t xml:space="preserve">525640-3408210</t>
  </si>
  <si>
    <t xml:space="preserve">5256-40-3408210-0</t>
  </si>
  <si>
    <t xml:space="preserve">5256-3408216-10</t>
  </si>
  <si>
    <t xml:space="preserve">5256-0-3408216-10</t>
  </si>
  <si>
    <t xml:space="preserve">5256-3408230-20</t>
  </si>
  <si>
    <t xml:space="preserve">5256-0-3408230-20</t>
  </si>
  <si>
    <t xml:space="preserve">52922-3408230-20</t>
  </si>
  <si>
    <t xml:space="preserve">529220-3408230-20</t>
  </si>
  <si>
    <t xml:space="preserve">5292-20-3408230-20</t>
  </si>
  <si>
    <t xml:space="preserve">529265-3408230-77</t>
  </si>
  <si>
    <t xml:space="preserve">5292-65-3408230-77</t>
  </si>
  <si>
    <t xml:space="preserve">429260-3408230-03</t>
  </si>
  <si>
    <t xml:space="preserve">4292-60-3408230-3</t>
  </si>
  <si>
    <t xml:space="preserve">5256-3408240</t>
  </si>
  <si>
    <t xml:space="preserve">5256-0-3408240-0</t>
  </si>
  <si>
    <t xml:space="preserve">Ниппель низкого давления</t>
  </si>
  <si>
    <t xml:space="preserve">5256-3408242 </t>
  </si>
  <si>
    <t xml:space="preserve">5256-3408242</t>
  </si>
  <si>
    <t xml:space="preserve">5256-0-3408242-0</t>
  </si>
  <si>
    <t xml:space="preserve">Ниппель</t>
  </si>
  <si>
    <t xml:space="preserve">5256-3408244</t>
  </si>
  <si>
    <t xml:space="preserve">5256-0-3408244-0</t>
  </si>
  <si>
    <t xml:space="preserve">525.25-3408246</t>
  </si>
  <si>
    <t xml:space="preserve">525.30-3408246</t>
  </si>
  <si>
    <t xml:space="preserve">52922-3408246-10</t>
  </si>
  <si>
    <t xml:space="preserve">529220-3408246-10</t>
  </si>
  <si>
    <t xml:space="preserve">5292-20-3408246-10</t>
  </si>
  <si>
    <t xml:space="preserve">529260-3408246</t>
  </si>
  <si>
    <t xml:space="preserve">5292-60-3408246-0</t>
  </si>
  <si>
    <t xml:space="preserve">5256-3408246-20</t>
  </si>
  <si>
    <t xml:space="preserve">5256-0-3408246-20</t>
  </si>
  <si>
    <t xml:space="preserve">525.40-3408246</t>
  </si>
  <si>
    <t xml:space="preserve">525640-3408246</t>
  </si>
  <si>
    <t xml:space="preserve">5256-40-3408246-0</t>
  </si>
  <si>
    <t xml:space="preserve">529265-3408246-77</t>
  </si>
  <si>
    <t xml:space="preserve">529265-3408246-10</t>
  </si>
  <si>
    <t xml:space="preserve">5292-65-3408246-77</t>
  </si>
  <si>
    <t xml:space="preserve">525.30-3408260</t>
  </si>
  <si>
    <t xml:space="preserve">525.40-3408260</t>
  </si>
  <si>
    <t xml:space="preserve">52922-3408260-10</t>
  </si>
  <si>
    <t xml:space="preserve">529220-3408260-10</t>
  </si>
  <si>
    <t xml:space="preserve">5292-20-3408260-10</t>
  </si>
  <si>
    <t xml:space="preserve">5256-3408260-20</t>
  </si>
  <si>
    <t xml:space="preserve">5256-0-3408260-20</t>
  </si>
  <si>
    <t xml:space="preserve">525.25-3408260-40</t>
  </si>
  <si>
    <t xml:space="preserve">525625-3408260-40</t>
  </si>
  <si>
    <t xml:space="preserve">5256-25-3408260-40</t>
  </si>
  <si>
    <t xml:space="preserve">525.25-3408260-50</t>
  </si>
  <si>
    <t xml:space="preserve">525625-3408260-50</t>
  </si>
  <si>
    <t xml:space="preserve">5256-25-3408260-50</t>
  </si>
  <si>
    <t xml:space="preserve">529260-3408260</t>
  </si>
  <si>
    <t xml:space="preserve">5292-60-3408260-0</t>
  </si>
  <si>
    <t xml:space="preserve">529256-3408262</t>
  </si>
  <si>
    <t xml:space="preserve">5292-56-3408262-0</t>
  </si>
  <si>
    <t xml:space="preserve">529260-3408262</t>
  </si>
  <si>
    <t xml:space="preserve">5292-60-3408262-0</t>
  </si>
  <si>
    <t xml:space="preserve">621365-3408280-78</t>
  </si>
  <si>
    <t xml:space="preserve">6213-65-3408280-78</t>
  </si>
  <si>
    <t xml:space="preserve">621365-3408282-78</t>
  </si>
  <si>
    <t xml:space="preserve">6213-65-3408282-78</t>
  </si>
  <si>
    <t xml:space="preserve">5256-3409014-10</t>
  </si>
  <si>
    <t xml:space="preserve">Кронштейн гидроусилителя руля</t>
  </si>
  <si>
    <t xml:space="preserve">429260-3500929-79</t>
  </si>
  <si>
    <t xml:space="preserve">4292-60-3500929-79</t>
  </si>
  <si>
    <t xml:space="preserve">Клапан ускорительный в сборе</t>
  </si>
  <si>
    <t xml:space="preserve">5256-3502221-00</t>
  </si>
  <si>
    <t xml:space="preserve">5256-3502221</t>
  </si>
  <si>
    <t xml:space="preserve">5256-0-3502221-0</t>
  </si>
  <si>
    <t xml:space="preserve">Кронштейн крепления энергоаккум. левый в СБ</t>
  </si>
  <si>
    <t xml:space="preserve">5256-3502222-00</t>
  </si>
  <si>
    <t xml:space="preserve">5256-3502222</t>
  </si>
  <si>
    <t xml:space="preserve">5256-0-3502222-0</t>
  </si>
  <si>
    <t xml:space="preserve">Кронштейн крепления энергоаккум.правый в СБ</t>
  </si>
  <si>
    <t xml:space="preserve">5256-3502225-10</t>
  </si>
  <si>
    <t xml:space="preserve">5256-0-3502225-10</t>
  </si>
  <si>
    <t xml:space="preserve">Хомут крепления тормозной камеры</t>
  </si>
  <si>
    <t xml:space="preserve">5256-3502235</t>
  </si>
  <si>
    <t xml:space="preserve">5256-0-3502235-0</t>
  </si>
  <si>
    <t xml:space="preserve">Опора  тормозной камеры</t>
  </si>
  <si>
    <t xml:space="preserve">5256-3504010</t>
  </si>
  <si>
    <t xml:space="preserve">5256-0-3504010-0</t>
  </si>
  <si>
    <t xml:space="preserve">Педаль тормоза со ступицей</t>
  </si>
  <si>
    <t xml:space="preserve">5256-3504018</t>
  </si>
  <si>
    <t xml:space="preserve">5256-0-3504018-0</t>
  </si>
  <si>
    <t xml:space="preserve">Вилка в СБ.</t>
  </si>
  <si>
    <t xml:space="preserve">5256-3504131</t>
  </si>
  <si>
    <t xml:space="preserve">5256-0-3504131-0</t>
  </si>
  <si>
    <t xml:space="preserve">Ось педали сцепления</t>
  </si>
  <si>
    <t xml:space="preserve">5256-3506022-11</t>
  </si>
  <si>
    <t xml:space="preserve">5256-0-3506022-11</t>
  </si>
  <si>
    <t xml:space="preserve">529265-3506095</t>
  </si>
  <si>
    <t xml:space="preserve">5292-65-3506095-0</t>
  </si>
  <si>
    <t xml:space="preserve">Кронштейн модулятора</t>
  </si>
  <si>
    <t xml:space="preserve">529220-3506096</t>
  </si>
  <si>
    <t xml:space="preserve">5292-20-3506096-0</t>
  </si>
  <si>
    <t xml:space="preserve">5256-3506104-01</t>
  </si>
  <si>
    <t xml:space="preserve">5256-3506120-11</t>
  </si>
  <si>
    <t xml:space="preserve">429260-3506130</t>
  </si>
  <si>
    <t xml:space="preserve">4292-60-3506130-0</t>
  </si>
  <si>
    <t xml:space="preserve">Охладитель в сборе</t>
  </si>
  <si>
    <t xml:space="preserve">525.25-3506132-20</t>
  </si>
  <si>
    <t xml:space="preserve">525625-3506132-20</t>
  </si>
  <si>
    <t xml:space="preserve">5256-25-3506132-20</t>
  </si>
  <si>
    <t xml:space="preserve">Трубка компрессора</t>
  </si>
  <si>
    <t xml:space="preserve">525.25-3506132-30</t>
  </si>
  <si>
    <t xml:space="preserve">525625-3506132-30</t>
  </si>
  <si>
    <t xml:space="preserve">5256-25-3506132-30</t>
  </si>
  <si>
    <t xml:space="preserve">525.25-3506132-50</t>
  </si>
  <si>
    <t xml:space="preserve">525625-3506132-50</t>
  </si>
  <si>
    <t xml:space="preserve">5256-25-3506132-50</t>
  </si>
  <si>
    <t xml:space="preserve">Трубка компрессора в СБ</t>
  </si>
  <si>
    <t xml:space="preserve">525.25-3506133</t>
  </si>
  <si>
    <t xml:space="preserve">525625-3506133</t>
  </si>
  <si>
    <t xml:space="preserve">5256-25-3506133-0</t>
  </si>
  <si>
    <t xml:space="preserve">525.46-3506134-00</t>
  </si>
  <si>
    <t xml:space="preserve">525646-3506134</t>
  </si>
  <si>
    <t xml:space="preserve">5256-46-3506134-0</t>
  </si>
  <si>
    <t xml:space="preserve">529220-3506140</t>
  </si>
  <si>
    <t xml:space="preserve">5292-20-3506140-0</t>
  </si>
  <si>
    <t xml:space="preserve">529222-3506140-77</t>
  </si>
  <si>
    <t xml:space="preserve">5292-22-3506140-77</t>
  </si>
  <si>
    <t xml:space="preserve">529220-3506150</t>
  </si>
  <si>
    <t xml:space="preserve">5256-3506156</t>
  </si>
  <si>
    <t xml:space="preserve">5292.60-3506168-10</t>
  </si>
  <si>
    <t xml:space="preserve">529260-3506168-10</t>
  </si>
  <si>
    <t xml:space="preserve">5292-60-3506168-10</t>
  </si>
  <si>
    <t xml:space="preserve">5292.65-3506168-77</t>
  </si>
  <si>
    <t xml:space="preserve">529265-3506168-77</t>
  </si>
  <si>
    <t xml:space="preserve">5292-65-3506168-77</t>
  </si>
  <si>
    <t xml:space="preserve">5256-3506219-11</t>
  </si>
  <si>
    <t xml:space="preserve">5256-0-3506219-11</t>
  </si>
  <si>
    <t xml:space="preserve">5256-3506224-11</t>
  </si>
  <si>
    <t xml:space="preserve">5256-3506253-11</t>
  </si>
  <si>
    <t xml:space="preserve">525.25-3506254-10</t>
  </si>
  <si>
    <t xml:space="preserve">525625-3506254-10</t>
  </si>
  <si>
    <t xml:space="preserve">5256-25-3506254-10</t>
  </si>
  <si>
    <t xml:space="preserve">Трубка рессивера</t>
  </si>
  <si>
    <t xml:space="preserve">5256-3506298-11</t>
  </si>
  <si>
    <t xml:space="preserve">525.25-3506308-99</t>
  </si>
  <si>
    <t xml:space="preserve">525.25-3506308-10</t>
  </si>
  <si>
    <t xml:space="preserve">525625-3506308-10</t>
  </si>
  <si>
    <t xml:space="preserve">5256-25-3506308-10</t>
  </si>
  <si>
    <t xml:space="preserve">525.25-3506352-20</t>
  </si>
  <si>
    <t xml:space="preserve">525625-3506352-20</t>
  </si>
  <si>
    <t xml:space="preserve">5256-25-3506352-20</t>
  </si>
  <si>
    <t xml:space="preserve">Шланг компрессора</t>
  </si>
  <si>
    <t xml:space="preserve">5256-3506352-20</t>
  </si>
  <si>
    <t xml:space="preserve">5256-0-3506352-20</t>
  </si>
  <si>
    <t xml:space="preserve">Шланг в СБ.</t>
  </si>
  <si>
    <t xml:space="preserve">5256-3506352-50</t>
  </si>
  <si>
    <t xml:space="preserve">5256-0-3506352-50</t>
  </si>
  <si>
    <t xml:space="preserve">5256-3506575-00</t>
  </si>
  <si>
    <t xml:space="preserve">5256-3506582</t>
  </si>
  <si>
    <t xml:space="preserve">5256-0-3506582-0</t>
  </si>
  <si>
    <t xml:space="preserve">429260-3506620</t>
  </si>
  <si>
    <t xml:space="preserve">5292.60-3506620-10</t>
  </si>
  <si>
    <t xml:space="preserve">529260-3506620-10</t>
  </si>
  <si>
    <t xml:space="preserve">5292-60-3506620-10</t>
  </si>
  <si>
    <t xml:space="preserve">525665-3506625</t>
  </si>
  <si>
    <t xml:space="preserve">5256-65-3506625-0</t>
  </si>
  <si>
    <t xml:space="preserve">529265-3506625-77</t>
  </si>
  <si>
    <t xml:space="preserve">5292-65-3506625-77</t>
  </si>
  <si>
    <t xml:space="preserve">5292.60-3513010-00</t>
  </si>
  <si>
    <t xml:space="preserve">529260-3513010</t>
  </si>
  <si>
    <t xml:space="preserve">5292-60-3513010-0</t>
  </si>
  <si>
    <t xml:space="preserve">Баллон в сб.</t>
  </si>
  <si>
    <t xml:space="preserve">529265-3513010-77</t>
  </si>
  <si>
    <t xml:space="preserve">5292-65-3513010-77</t>
  </si>
  <si>
    <t xml:space="preserve">Баллон в сборе</t>
  </si>
  <si>
    <t xml:space="preserve">525.25-3513015</t>
  </si>
  <si>
    <t xml:space="preserve">525625-3513015</t>
  </si>
  <si>
    <t xml:space="preserve">5256-25-3513015-0</t>
  </si>
  <si>
    <t xml:space="preserve">Баллон очистной в СБ</t>
  </si>
  <si>
    <t xml:space="preserve">525.30-3513015-00</t>
  </si>
  <si>
    <t xml:space="preserve">525630-3513015</t>
  </si>
  <si>
    <t xml:space="preserve">5256-30-3513015-0</t>
  </si>
  <si>
    <t xml:space="preserve">Баллон рессивера</t>
  </si>
  <si>
    <t xml:space="preserve">5256-3513015-10</t>
  </si>
  <si>
    <t xml:space="preserve">5256-0-3513015-10</t>
  </si>
  <si>
    <t xml:space="preserve">Баллон воздушный в СБ.</t>
  </si>
  <si>
    <t xml:space="preserve">5292-3513015</t>
  </si>
  <si>
    <t xml:space="preserve">5292-0-3513015-0</t>
  </si>
  <si>
    <t xml:space="preserve">Баллон</t>
  </si>
  <si>
    <t xml:space="preserve">529260-3513015</t>
  </si>
  <si>
    <t xml:space="preserve">5292-60-3513015-0</t>
  </si>
  <si>
    <t xml:space="preserve">429260-3513015-06</t>
  </si>
  <si>
    <t xml:space="preserve">4292-60-3513015-06</t>
  </si>
  <si>
    <t xml:space="preserve">4296-60-3513015-6</t>
  </si>
  <si>
    <t xml:space="preserve">5256-3513180-02</t>
  </si>
  <si>
    <t xml:space="preserve">5256-0-3513180-2</t>
  </si>
  <si>
    <t xml:space="preserve">Клапан в сб.</t>
  </si>
  <si>
    <t xml:space="preserve">5256-3513188-10</t>
  </si>
  <si>
    <t xml:space="preserve">5256-0-3513188-10</t>
  </si>
  <si>
    <t xml:space="preserve">Шток клапана</t>
  </si>
  <si>
    <t xml:space="preserve">4292.60-3513455-00</t>
  </si>
  <si>
    <t xml:space="preserve">429260-3513455</t>
  </si>
  <si>
    <t xml:space="preserve">4292-60-3513455-0</t>
  </si>
  <si>
    <t xml:space="preserve">4292.60-3513456-00</t>
  </si>
  <si>
    <t xml:space="preserve">429260-3513456</t>
  </si>
  <si>
    <t xml:space="preserve">4292-60-3513456-0</t>
  </si>
  <si>
    <t xml:space="preserve">529265-3514008</t>
  </si>
  <si>
    <t xml:space="preserve">5292-65-3514008-0</t>
  </si>
  <si>
    <t xml:space="preserve">Кран тормозной в сборе</t>
  </si>
  <si>
    <t xml:space="preserve">529265-3514008-87</t>
  </si>
  <si>
    <t xml:space="preserve">5292-65-3514008-87</t>
  </si>
  <si>
    <t xml:space="preserve">5256-3519090-01</t>
  </si>
  <si>
    <t xml:space="preserve">5256-0-3519090-1</t>
  </si>
  <si>
    <t xml:space="preserve">гайка стопорная</t>
  </si>
  <si>
    <t xml:space="preserve">529222-3537010-77</t>
  </si>
  <si>
    <t xml:space="preserve">5292-22-3537010-77</t>
  </si>
  <si>
    <t xml:space="preserve">Кран ручной тормозной</t>
  </si>
  <si>
    <t xml:space="preserve">5256-3701444-10</t>
  </si>
  <si>
    <t xml:space="preserve">5256-0-3701444-10</t>
  </si>
  <si>
    <t xml:space="preserve">Тяга генератора</t>
  </si>
  <si>
    <t xml:space="preserve">525.30-3701444-20</t>
  </si>
  <si>
    <t xml:space="preserve">525630-3701444-20</t>
  </si>
  <si>
    <t xml:space="preserve">5256-30-3701444-20</t>
  </si>
  <si>
    <t xml:space="preserve">5256-3701454-10</t>
  </si>
  <si>
    <t xml:space="preserve">5256-0-3701454-10</t>
  </si>
  <si>
    <t xml:space="preserve">Упор тяги генератора</t>
  </si>
  <si>
    <t xml:space="preserve">525.30-3701470-25</t>
  </si>
  <si>
    <t xml:space="preserve">525630-3701470-25</t>
  </si>
  <si>
    <t xml:space="preserve">5256-30-3701470-25</t>
  </si>
  <si>
    <t xml:space="preserve">Кронштейн генератора двигателя ЯМЗ</t>
  </si>
  <si>
    <t xml:space="preserve">525.23-3711008-99</t>
  </si>
  <si>
    <t xml:space="preserve">Кронштейн фары</t>
  </si>
  <si>
    <t xml:space="preserve">525.23-3711010-99</t>
  </si>
  <si>
    <t xml:space="preserve">429260-3711420-03</t>
  </si>
  <si>
    <t xml:space="preserve">4292-60-3711420-3</t>
  </si>
  <si>
    <t xml:space="preserve">Кронштейн фары правой в сб. Т1/368 2015</t>
  </si>
  <si>
    <t xml:space="preserve">4292.60-3711421-03</t>
  </si>
  <si>
    <t xml:space="preserve">429260-3711421-03</t>
  </si>
  <si>
    <t xml:space="preserve">4292-60-3711421-3</t>
  </si>
  <si>
    <t xml:space="preserve">5256-3716024</t>
  </si>
  <si>
    <t xml:space="preserve">5256-0-3716024-0</t>
  </si>
  <si>
    <t xml:space="preserve">529265-3723808</t>
  </si>
  <si>
    <t xml:space="preserve">5292-65-3723808-0</t>
  </si>
  <si>
    <t xml:space="preserve">Кронштейн крепления датчика температуры</t>
  </si>
  <si>
    <t xml:space="preserve">5256-3724122</t>
  </si>
  <si>
    <t xml:space="preserve">5256-0-3724122-0</t>
  </si>
  <si>
    <t xml:space="preserve">677-3724196</t>
  </si>
  <si>
    <t xml:space="preserve">677-0-3724196-0</t>
  </si>
  <si>
    <t xml:space="preserve">Скоба</t>
  </si>
  <si>
    <t xml:space="preserve">525625-3724296</t>
  </si>
  <si>
    <t xml:space="preserve">5256-25-3724296-0</t>
  </si>
  <si>
    <t xml:space="preserve">Хомут в сборе Т1/493 2004</t>
  </si>
  <si>
    <t xml:space="preserve">529222-3731127</t>
  </si>
  <si>
    <t xml:space="preserve">5292-22-3731127-0</t>
  </si>
  <si>
    <t xml:space="preserve">Прокладка габаритного фонаря</t>
  </si>
  <si>
    <t xml:space="preserve">5256-3748010-10</t>
  </si>
  <si>
    <t xml:space="preserve">5256-0-3748010-10</t>
  </si>
  <si>
    <t xml:space="preserve">Ящик аккумуляторный в сб.</t>
  </si>
  <si>
    <t xml:space="preserve">529267-3761070</t>
  </si>
  <si>
    <t xml:space="preserve">5292-67-3761070-0</t>
  </si>
  <si>
    <t xml:space="preserve">Кронштейн OBD</t>
  </si>
  <si>
    <t xml:space="preserve">6274-3763070</t>
  </si>
  <si>
    <t xml:space="preserve">6274-0-3763070-0</t>
  </si>
  <si>
    <t xml:space="preserve">5256-3805008</t>
  </si>
  <si>
    <t xml:space="preserve">5256-0-3805008-0</t>
  </si>
  <si>
    <t xml:space="preserve">Панель щитка приборов в сб.</t>
  </si>
  <si>
    <t xml:space="preserve">525.25-3805030-67</t>
  </si>
  <si>
    <t xml:space="preserve">525625-3805030-67</t>
  </si>
  <si>
    <t xml:space="preserve">5256-25-3805030-67</t>
  </si>
  <si>
    <t xml:space="preserve">Панель щитка c приборами со спидометром Kienzle</t>
  </si>
  <si>
    <t xml:space="preserve">525.25-3805030-81</t>
  </si>
  <si>
    <t xml:space="preserve">525625-3805030-81</t>
  </si>
  <si>
    <t xml:space="preserve">5256-25-3805030-81</t>
  </si>
  <si>
    <t xml:space="preserve">525.26-3805030-62</t>
  </si>
  <si>
    <t xml:space="preserve">525626-3805030-62</t>
  </si>
  <si>
    <t xml:space="preserve">5256-26-3805030-62</t>
  </si>
  <si>
    <t xml:space="preserve">Панель щитка приборов в сб. ( дв. Cat.3126)</t>
  </si>
  <si>
    <t xml:space="preserve">6212-3805030-04</t>
  </si>
  <si>
    <t xml:space="preserve">6212-0-3805030-4</t>
  </si>
  <si>
    <t xml:space="preserve">Щиток</t>
  </si>
  <si>
    <t xml:space="preserve">5256-3805031-50</t>
  </si>
  <si>
    <t xml:space="preserve">528-3805031-01</t>
  </si>
  <si>
    <t xml:space="preserve">Панель щитка приборов правая с приборами</t>
  </si>
  <si>
    <t xml:space="preserve">525.25-3805031-10</t>
  </si>
  <si>
    <t xml:space="preserve">525625-3805031-10</t>
  </si>
  <si>
    <t xml:space="preserve">5256-25-3805031-10</t>
  </si>
  <si>
    <t xml:space="preserve">525.26-3805031-62</t>
  </si>
  <si>
    <t xml:space="preserve">525626-3805031-62</t>
  </si>
  <si>
    <t xml:space="preserve">5256-26-3805031-62</t>
  </si>
  <si>
    <t xml:space="preserve">525.40-3805031-05</t>
  </si>
  <si>
    <t xml:space="preserve">525640-3805031-05</t>
  </si>
  <si>
    <t xml:space="preserve">5256-40-3805031-5</t>
  </si>
  <si>
    <t xml:space="preserve">5256-3805031-10</t>
  </si>
  <si>
    <t xml:space="preserve">5256-0-3805031-10</t>
  </si>
  <si>
    <t xml:space="preserve">52922-3805042-10</t>
  </si>
  <si>
    <t xml:space="preserve">Панель выключателей правая</t>
  </si>
  <si>
    <t xml:space="preserve">52922-3805043-99</t>
  </si>
  <si>
    <t xml:space="preserve">Панель выключателей левая</t>
  </si>
  <si>
    <t xml:space="preserve">528-3805126</t>
  </si>
  <si>
    <t xml:space="preserve">Панель щитка приборов левая с приборами</t>
  </si>
  <si>
    <t xml:space="preserve">525645-3805126-05</t>
  </si>
  <si>
    <t xml:space="preserve">621320CR-3805128</t>
  </si>
  <si>
    <t xml:space="preserve">Панель щитка приборов левая</t>
  </si>
  <si>
    <t xml:space="preserve">529260-3805132-30</t>
  </si>
  <si>
    <t xml:space="preserve">Панель центрального водительского щитка</t>
  </si>
  <si>
    <t xml:space="preserve">529360-3805132</t>
  </si>
  <si>
    <t xml:space="preserve">Панель щитка приборов</t>
  </si>
  <si>
    <t xml:space="preserve">529360-3805133-30</t>
  </si>
  <si>
    <t xml:space="preserve">529260-3805135-30</t>
  </si>
  <si>
    <t xml:space="preserve">Панель щитка приборов правая</t>
  </si>
  <si>
    <t xml:space="preserve">529260-3805135-33</t>
  </si>
  <si>
    <t xml:space="preserve">529222-3805316-77</t>
  </si>
  <si>
    <t xml:space="preserve">5292-22-3805316-77</t>
  </si>
  <si>
    <t xml:space="preserve">ПАНЕЛЬ КОНСОЛИ Т1/</t>
  </si>
  <si>
    <t xml:space="preserve">529222-3805322</t>
  </si>
  <si>
    <t xml:space="preserve">5292-22-3805322-0</t>
  </si>
  <si>
    <t xml:space="preserve">Панель левая нижняя с приборами</t>
  </si>
  <si>
    <t xml:space="preserve">529222-3805326</t>
  </si>
  <si>
    <t xml:space="preserve">5292-55-3805326-0</t>
  </si>
  <si>
    <t xml:space="preserve">Панель левая верхняя с приборами</t>
  </si>
  <si>
    <t xml:space="preserve">529265-3805331-77</t>
  </si>
  <si>
    <t xml:space="preserve">5292-65-3805331-77</t>
  </si>
  <si>
    <t xml:space="preserve">Панель правая верхняя с приборами</t>
  </si>
  <si>
    <t xml:space="preserve">529222-3805341-87</t>
  </si>
  <si>
    <t xml:space="preserve">5292-22-3805341-87</t>
  </si>
  <si>
    <t xml:space="preserve">Панель правая</t>
  </si>
  <si>
    <t xml:space="preserve">525.25-3808020-00</t>
  </si>
  <si>
    <t xml:space="preserve">525625-3808020</t>
  </si>
  <si>
    <t xml:space="preserve">5256-25-3808020-0</t>
  </si>
  <si>
    <t xml:space="preserve">6212-3829024-00</t>
  </si>
  <si>
    <t xml:space="preserve">Кронштейн с перех. в сборе</t>
  </si>
  <si>
    <t xml:space="preserve">525.30-3829034-00</t>
  </si>
  <si>
    <t xml:space="preserve">525630-3829034</t>
  </si>
  <si>
    <t xml:space="preserve">5256-30-3829034-0</t>
  </si>
  <si>
    <t xml:space="preserve">525.25-3836010-08</t>
  </si>
  <si>
    <t xml:space="preserve">525625-3836010-08</t>
  </si>
  <si>
    <t xml:space="preserve">5256-25-3836010-8</t>
  </si>
  <si>
    <t xml:space="preserve">Щит распределительный в сб.</t>
  </si>
  <si>
    <t xml:space="preserve">525.25-3836010-40</t>
  </si>
  <si>
    <t xml:space="preserve">525625-3836010-40</t>
  </si>
  <si>
    <t xml:space="preserve">5256-25-3836010-40</t>
  </si>
  <si>
    <t xml:space="preserve">5256-3836158-20</t>
  </si>
  <si>
    <t xml:space="preserve">5256-0-3836158-20</t>
  </si>
  <si>
    <t xml:space="preserve">Кронштейн правый в сб.</t>
  </si>
  <si>
    <t xml:space="preserve">5256-3836159-20</t>
  </si>
  <si>
    <t xml:space="preserve">5256-0-3836159-20</t>
  </si>
  <si>
    <t xml:space="preserve">Кронштейн левый в сб.</t>
  </si>
  <si>
    <t xml:space="preserve">5256-3913724-00</t>
  </si>
  <si>
    <t xml:space="preserve">5256-3913724</t>
  </si>
  <si>
    <t xml:space="preserve">5256-0-3913724-0</t>
  </si>
  <si>
    <t xml:space="preserve">Ремень крепления упоров в сб.</t>
  </si>
  <si>
    <t xml:space="preserve">677-27-3927010</t>
  </si>
  <si>
    <t xml:space="preserve">677М-3927010</t>
  </si>
  <si>
    <t xml:space="preserve">677-0-3927010-0</t>
  </si>
  <si>
    <t xml:space="preserve">5256-3942044</t>
  </si>
  <si>
    <t xml:space="preserve">5256-0-3942044-0</t>
  </si>
  <si>
    <t xml:space="preserve">Корпус</t>
  </si>
  <si>
    <t xml:space="preserve">529267-4408042-10</t>
  </si>
  <si>
    <t xml:space="preserve">5292-67-4408042-10</t>
  </si>
  <si>
    <t xml:space="preserve">529265-5000123-23</t>
  </si>
  <si>
    <t xml:space="preserve">5292-65-5000123-23</t>
  </si>
  <si>
    <t xml:space="preserve">Установка пассажирских дверей</t>
  </si>
  <si>
    <t xml:space="preserve">529220-5101106</t>
  </si>
  <si>
    <t xml:space="preserve">5292-20-5101106-0</t>
  </si>
  <si>
    <t xml:space="preserve">5256-5101138</t>
  </si>
  <si>
    <t xml:space="preserve">5256-0-5101138-0</t>
  </si>
  <si>
    <t xml:space="preserve">429260-5101409</t>
  </si>
  <si>
    <t xml:space="preserve">4292-60-5101409-0</t>
  </si>
  <si>
    <t xml:space="preserve">5292-5101409</t>
  </si>
  <si>
    <t xml:space="preserve">5292-0-5101409-0</t>
  </si>
  <si>
    <t xml:space="preserve">429260-5101434</t>
  </si>
  <si>
    <t xml:space="preserve">4292-60-5101434-0</t>
  </si>
  <si>
    <t xml:space="preserve">529210-5101523-10</t>
  </si>
  <si>
    <t xml:space="preserve">5292-10-5101523-0</t>
  </si>
  <si>
    <t xml:space="preserve">429260-5101532</t>
  </si>
  <si>
    <t xml:space="preserve">4292-60-5101532-0</t>
  </si>
  <si>
    <t xml:space="preserve">Швеллер</t>
  </si>
  <si>
    <t xml:space="preserve">429260-5101534</t>
  </si>
  <si>
    <t xml:space="preserve">4292-60-5101534-0</t>
  </si>
  <si>
    <t xml:space="preserve">429260-5101536</t>
  </si>
  <si>
    <t xml:space="preserve">4292-60-5101536-0</t>
  </si>
  <si>
    <t xml:space="preserve">429260-5101546</t>
  </si>
  <si>
    <t xml:space="preserve">4292-60-5101546-0</t>
  </si>
  <si>
    <t xml:space="preserve">429260-5101552</t>
  </si>
  <si>
    <t xml:space="preserve">4292-60-5101552-0</t>
  </si>
  <si>
    <t xml:space="preserve">6274-5102038</t>
  </si>
  <si>
    <t xml:space="preserve">6274-0-5102038-0</t>
  </si>
  <si>
    <t xml:space="preserve">Настил пола</t>
  </si>
  <si>
    <t xml:space="preserve">6274-5102040</t>
  </si>
  <si>
    <t xml:space="preserve">6274-0-5102040-0</t>
  </si>
  <si>
    <t xml:space="preserve">529222-5102100</t>
  </si>
  <si>
    <t xml:space="preserve">5292-22-5102100-0</t>
  </si>
  <si>
    <t xml:space="preserve">Каркас пола водителя</t>
  </si>
  <si>
    <t xml:space="preserve">529220-5102602</t>
  </si>
  <si>
    <t xml:space="preserve">5292-20-5102602-0</t>
  </si>
  <si>
    <t xml:space="preserve">529220-5102603</t>
  </si>
  <si>
    <t xml:space="preserve">5292-20-5102603-0</t>
  </si>
  <si>
    <t xml:space="preserve">529220-5102604</t>
  </si>
  <si>
    <t xml:space="preserve">5292-20-5102604-0</t>
  </si>
  <si>
    <t xml:space="preserve">Профиль средний</t>
  </si>
  <si>
    <t xml:space="preserve">429260-5103100</t>
  </si>
  <si>
    <t xml:space="preserve">4292-60-5103100-0</t>
  </si>
  <si>
    <t xml:space="preserve">Аппарель в сб</t>
  </si>
  <si>
    <t xml:space="preserve">525.40-5107092</t>
  </si>
  <si>
    <t xml:space="preserve">525640-5107092</t>
  </si>
  <si>
    <t xml:space="preserve">5256-40-5107092-0</t>
  </si>
  <si>
    <t xml:space="preserve">5256-5107092-10</t>
  </si>
  <si>
    <t xml:space="preserve">5256-0-5107092-10</t>
  </si>
  <si>
    <t xml:space="preserve">529265-5109011-97</t>
  </si>
  <si>
    <t xml:space="preserve">5292-65-5109011-97</t>
  </si>
  <si>
    <t xml:space="preserve">Коврик пола</t>
  </si>
  <si>
    <t xml:space="preserve">529265-5109016-97</t>
  </si>
  <si>
    <t xml:space="preserve">5292-65-5109016-97</t>
  </si>
  <si>
    <t xml:space="preserve">6274-5109017</t>
  </si>
  <si>
    <t xml:space="preserve">6274-0-5109017-0</t>
  </si>
  <si>
    <t xml:space="preserve">Панель настила пола</t>
  </si>
  <si>
    <t xml:space="preserve">621365-5109023-97</t>
  </si>
  <si>
    <t xml:space="preserve">6213-65-5109023-97</t>
  </si>
  <si>
    <t xml:space="preserve">6274-5109111</t>
  </si>
  <si>
    <t xml:space="preserve">6274-0-5109111-0</t>
  </si>
  <si>
    <t xml:space="preserve">6274-5109112</t>
  </si>
  <si>
    <t xml:space="preserve">6274-0-5109112-0</t>
  </si>
  <si>
    <t xml:space="preserve">6274-5109116</t>
  </si>
  <si>
    <t xml:space="preserve">6274-0-5109116-0</t>
  </si>
  <si>
    <t xml:space="preserve">6274-5109118</t>
  </si>
  <si>
    <t xml:space="preserve">6274-0-5109118-0</t>
  </si>
  <si>
    <t xml:space="preserve">6274-5109122</t>
  </si>
  <si>
    <t xml:space="preserve">6274-0-5109122-0</t>
  </si>
  <si>
    <t xml:space="preserve">6274-5109124</t>
  </si>
  <si>
    <t xml:space="preserve">6274-0-5109124-0</t>
  </si>
  <si>
    <t xml:space="preserve">5256-5109232</t>
  </si>
  <si>
    <t xml:space="preserve">5256-0-5109232-0</t>
  </si>
  <si>
    <t xml:space="preserve">5256-5109262</t>
  </si>
  <si>
    <t xml:space="preserve">5256-0-5109262-0</t>
  </si>
  <si>
    <t xml:space="preserve">5256-5109263</t>
  </si>
  <si>
    <t xml:space="preserve">5256-0-5109263-0</t>
  </si>
  <si>
    <t xml:space="preserve">429260-5113010-03</t>
  </si>
  <si>
    <t xml:space="preserve">4292-60-5113010-3</t>
  </si>
  <si>
    <t xml:space="preserve">Дверка люка в кабину</t>
  </si>
  <si>
    <t xml:space="preserve">529222-5113010</t>
  </si>
  <si>
    <t xml:space="preserve">Дверка люка переднего отопителя</t>
  </si>
  <si>
    <t xml:space="preserve">5292.30-5113010-00</t>
  </si>
  <si>
    <t xml:space="preserve">529230-5113010</t>
  </si>
  <si>
    <t xml:space="preserve">5292-30-5113010-0</t>
  </si>
  <si>
    <t xml:space="preserve">Крышка люка в СБ</t>
  </si>
  <si>
    <t xml:space="preserve">529230-5113020</t>
  </si>
  <si>
    <t xml:space="preserve">Дверка люка топливного бака</t>
  </si>
  <si>
    <t xml:space="preserve">5256-5113020</t>
  </si>
  <si>
    <t xml:space="preserve">5256-0-5113020-0</t>
  </si>
  <si>
    <t xml:space="preserve">Крышка люка коробки передач</t>
  </si>
  <si>
    <t xml:space="preserve">529230-5113030</t>
  </si>
  <si>
    <t xml:space="preserve">529222-5113040</t>
  </si>
  <si>
    <t xml:space="preserve">5292-22-5113040-0</t>
  </si>
  <si>
    <t xml:space="preserve">5256-5113162-01</t>
  </si>
  <si>
    <t xml:space="preserve">5256-0-5113162-1</t>
  </si>
  <si>
    <t xml:space="preserve">Винт</t>
  </si>
  <si>
    <t xml:space="preserve">5256-5113212</t>
  </si>
  <si>
    <t xml:space="preserve">5256-0-5113212-0</t>
  </si>
  <si>
    <t xml:space="preserve">5256-5113231</t>
  </si>
  <si>
    <t xml:space="preserve">5256-5113248</t>
  </si>
  <si>
    <t xml:space="preserve">5256-0-5113248-0</t>
  </si>
  <si>
    <t xml:space="preserve">5256-5205020-99</t>
  </si>
  <si>
    <t xml:space="preserve">Панель стеклоочистителя правая (стеклоочист. ДОГА)</t>
  </si>
  <si>
    <t xml:space="preserve">525.25-5205022-98</t>
  </si>
  <si>
    <t xml:space="preserve">525625-5205022-98</t>
  </si>
  <si>
    <t xml:space="preserve">5256-25-5205022-98</t>
  </si>
  <si>
    <t xml:space="preserve">Панель стеклоочистителя (окр)</t>
  </si>
  <si>
    <t xml:space="preserve">5256-5205023-40</t>
  </si>
  <si>
    <t xml:space="preserve">5256-0-5205023-40</t>
  </si>
  <si>
    <t xml:space="preserve">Панель стеклоочистителя левая (стеклоочист. ДОГА)</t>
  </si>
  <si>
    <t xml:space="preserve">525.25-5205023-98</t>
  </si>
  <si>
    <t xml:space="preserve">525625-5205023-98</t>
  </si>
  <si>
    <t xml:space="preserve">5256-25-5205023-98</t>
  </si>
  <si>
    <t xml:space="preserve">5256-5205024-30</t>
  </si>
  <si>
    <t xml:space="preserve">5256-0-5205024-30</t>
  </si>
  <si>
    <t xml:space="preserve">Панель стеклоочистителя</t>
  </si>
  <si>
    <t xml:space="preserve">5256-5205025-30</t>
  </si>
  <si>
    <t xml:space="preserve">5256-0-5205025-30</t>
  </si>
  <si>
    <t xml:space="preserve">5256-5205025</t>
  </si>
  <si>
    <t xml:space="preserve">5256-0-5205025-0</t>
  </si>
  <si>
    <t xml:space="preserve">525.23-5206029</t>
  </si>
  <si>
    <r>
      <rPr>
        <b val="true"/>
        <sz val="10"/>
        <rFont val="Calibri"/>
        <family val="2"/>
        <charset val="204"/>
      </rPr>
      <t xml:space="preserve">Комплект </t>
    </r>
    <r>
      <rPr>
        <sz val="10"/>
        <rFont val="Calibri"/>
        <family val="2"/>
        <charset val="204"/>
      </rPr>
      <t xml:space="preserve">                                                                  Стойка</t>
    </r>
  </si>
  <si>
    <t xml:space="preserve">525.23-5206030</t>
  </si>
  <si>
    <t xml:space="preserve">525.25-5206029</t>
  </si>
  <si>
    <t xml:space="preserve">525.25-5206030</t>
  </si>
  <si>
    <t xml:space="preserve">529222-5301010</t>
  </si>
  <si>
    <t xml:space="preserve">5292-22-5301010-0</t>
  </si>
  <si>
    <t xml:space="preserve">Каркас передка в сборе</t>
  </si>
  <si>
    <t xml:space="preserve">529222-5301010-20</t>
  </si>
  <si>
    <t xml:space="preserve">429260-5301010-03</t>
  </si>
  <si>
    <t xml:space="preserve">4292-60-5301010-3</t>
  </si>
  <si>
    <t xml:space="preserve">525625-5301010-20</t>
  </si>
  <si>
    <t xml:space="preserve">5256-25-5301010-20</t>
  </si>
  <si>
    <t xml:space="preserve">529222-5301011</t>
  </si>
  <si>
    <t xml:space="preserve">5292-22-5301011-0</t>
  </si>
  <si>
    <t xml:space="preserve">529222-5301240</t>
  </si>
  <si>
    <t xml:space="preserve">5292-22-5301240-0</t>
  </si>
  <si>
    <t xml:space="preserve">Кронштейн крепления навески в сборе</t>
  </si>
  <si>
    <t xml:space="preserve">59222-5301290-00</t>
  </si>
  <si>
    <t xml:space="preserve">529222-5301290</t>
  </si>
  <si>
    <t xml:space="preserve">5292-22-5301290-0</t>
  </si>
  <si>
    <t xml:space="preserve">Кронштейн опоры промежуточный в сб.</t>
  </si>
  <si>
    <t xml:space="preserve">5256-5301602-10</t>
  </si>
  <si>
    <t xml:space="preserve">5256-0-5301602-10</t>
  </si>
  <si>
    <t xml:space="preserve">Панель стойки средняя</t>
  </si>
  <si>
    <t xml:space="preserve">5256-5301608-10</t>
  </si>
  <si>
    <t xml:space="preserve">5256-0-5301608-10</t>
  </si>
  <si>
    <t xml:space="preserve">Панель стойки передка внутренняя</t>
  </si>
  <si>
    <t xml:space="preserve">5256-5301609-10</t>
  </si>
  <si>
    <t xml:space="preserve">5256-0-5301609-10</t>
  </si>
  <si>
    <t xml:space="preserve">5256-5301616</t>
  </si>
  <si>
    <t xml:space="preserve">5256-0-5301616-0</t>
  </si>
  <si>
    <t xml:space="preserve">Панель передка средняя</t>
  </si>
  <si>
    <t xml:space="preserve">5256-5301619</t>
  </si>
  <si>
    <t xml:space="preserve">5256-0-5301619-0</t>
  </si>
  <si>
    <t xml:space="preserve">Решетка передка</t>
  </si>
  <si>
    <t xml:space="preserve">5256-5301650</t>
  </si>
  <si>
    <r>
      <rPr>
        <b val="true"/>
        <i val="true"/>
        <sz val="10"/>
        <rFont val="Calibri"/>
        <family val="2"/>
        <charset val="204"/>
      </rPr>
      <t xml:space="preserve">Комплект панелей угловых </t>
    </r>
    <r>
      <rPr>
        <i val="true"/>
        <sz val="10"/>
        <rFont val="Calibri"/>
        <family val="2"/>
        <charset val="204"/>
      </rPr>
      <t xml:space="preserve">                   Панель угловая правая</t>
    </r>
  </si>
  <si>
    <t xml:space="preserve">5256-5301651</t>
  </si>
  <si>
    <t xml:space="preserve">5256-0-5301651-0</t>
  </si>
  <si>
    <t xml:space="preserve">Панель угловая левая</t>
  </si>
  <si>
    <t xml:space="preserve">5256-5301685</t>
  </si>
  <si>
    <t xml:space="preserve">5256-0-5301685-0</t>
  </si>
  <si>
    <t xml:space="preserve">5256-5302034</t>
  </si>
  <si>
    <t xml:space="preserve">5256-0-5302034-0</t>
  </si>
  <si>
    <t xml:space="preserve">5256-5302038</t>
  </si>
  <si>
    <t xml:space="preserve">5256-0-5302038-0</t>
  </si>
  <si>
    <t xml:space="preserve">Панель передка рейсоуказателя</t>
  </si>
  <si>
    <t xml:space="preserve">5256-5302159</t>
  </si>
  <si>
    <t xml:space="preserve">5256-0-5302159-0</t>
  </si>
  <si>
    <t xml:space="preserve">Кожух (заказывать вместе с 5256-5302170)</t>
  </si>
  <si>
    <t xml:space="preserve">5256-5302170</t>
  </si>
  <si>
    <t xml:space="preserve">5256-0-5302170-0</t>
  </si>
  <si>
    <t xml:space="preserve">Дверка кожуха ( заказ. вместе с 5256-5302159)</t>
  </si>
  <si>
    <t xml:space="preserve">5256-5302174</t>
  </si>
  <si>
    <t xml:space="preserve">5256-0-5302174-0</t>
  </si>
  <si>
    <t xml:space="preserve">Панель обивки в сб</t>
  </si>
  <si>
    <t xml:space="preserve">5256-5302181</t>
  </si>
  <si>
    <t xml:space="preserve">5256-0-5302181-0</t>
  </si>
  <si>
    <t xml:space="preserve">Панель обивки передка левая</t>
  </si>
  <si>
    <t xml:space="preserve">5256-5302252</t>
  </si>
  <si>
    <t xml:space="preserve">5256-5305004</t>
  </si>
  <si>
    <t xml:space="preserve">5256-0-5305004-0</t>
  </si>
  <si>
    <t xml:space="preserve">Дверка рейсоуказателя в сб.</t>
  </si>
  <si>
    <t xml:space="preserve">5256-5305056</t>
  </si>
  <si>
    <t xml:space="preserve">5256-0-5305056-0</t>
  </si>
  <si>
    <t xml:space="preserve">Маска перед. рейсоуказателя</t>
  </si>
  <si>
    <t xml:space="preserve">5256-5310010</t>
  </si>
  <si>
    <t xml:space="preserve">5256-0-5310010-0</t>
  </si>
  <si>
    <t xml:space="preserve">Ручка передняя</t>
  </si>
  <si>
    <t xml:space="preserve">4292.60-5313036-00</t>
  </si>
  <si>
    <t xml:space="preserve">КРОНШТЕЙН Т1/372 2015</t>
  </si>
  <si>
    <t xml:space="preserve">4292.60-5313037-00</t>
  </si>
  <si>
    <t xml:space="preserve">529222-5325263</t>
  </si>
  <si>
    <t xml:space="preserve">5292-22-5325263-0</t>
  </si>
  <si>
    <t xml:space="preserve">Панель монтажная левая нижняя</t>
  </si>
  <si>
    <t xml:space="preserve">529230-5401001</t>
  </si>
  <si>
    <t xml:space="preserve">5292-30-5401001-0</t>
  </si>
  <si>
    <t xml:space="preserve">Стойка дверная</t>
  </si>
  <si>
    <t xml:space="preserve">5292-5401002</t>
  </si>
  <si>
    <t xml:space="preserve">5292-0-5401002-0</t>
  </si>
  <si>
    <t xml:space="preserve">5292-5401003</t>
  </si>
  <si>
    <t xml:space="preserve">5292-0-5401003-0</t>
  </si>
  <si>
    <t xml:space="preserve">529230-5401007</t>
  </si>
  <si>
    <t xml:space="preserve">5292-30-5401007-0</t>
  </si>
  <si>
    <t xml:space="preserve">Стойка левая</t>
  </si>
  <si>
    <t xml:space="preserve">429260-5401020</t>
  </si>
  <si>
    <t xml:space="preserve">4292-60-5401020-0</t>
  </si>
  <si>
    <t xml:space="preserve">Стойка правая в сб</t>
  </si>
  <si>
    <t xml:space="preserve">429260-5401025</t>
  </si>
  <si>
    <t xml:space="preserve">4292-60-5401025-0</t>
  </si>
  <si>
    <t xml:space="preserve">5256-5401046</t>
  </si>
  <si>
    <t xml:space="preserve">5256-0-5401046-0</t>
  </si>
  <si>
    <t xml:space="preserve">529222-5401065</t>
  </si>
  <si>
    <t xml:space="preserve">5292-22-5401065-0</t>
  </si>
  <si>
    <t xml:space="preserve">529230-5401065</t>
  </si>
  <si>
    <t xml:space="preserve">5292-30-5401065-0</t>
  </si>
  <si>
    <t xml:space="preserve">5292-5401129</t>
  </si>
  <si>
    <t xml:space="preserve">5292-0-5401129-0</t>
  </si>
  <si>
    <t xml:space="preserve">529230-5401130</t>
  </si>
  <si>
    <t xml:space="preserve">5292-30-5401130-0</t>
  </si>
  <si>
    <t xml:space="preserve">529222-5401139</t>
  </si>
  <si>
    <t xml:space="preserve">5292-22-5401139-0</t>
  </si>
  <si>
    <t xml:space="preserve">529230-5401139</t>
  </si>
  <si>
    <t xml:space="preserve">5292-30-5401139-0</t>
  </si>
  <si>
    <t xml:space="preserve">529230-5401145</t>
  </si>
  <si>
    <t xml:space="preserve">5292-30-5401145-0</t>
  </si>
  <si>
    <t xml:space="preserve">529222-5401168</t>
  </si>
  <si>
    <t xml:space="preserve">5292-22-5401168-0</t>
  </si>
  <si>
    <t xml:space="preserve">529230-5401168</t>
  </si>
  <si>
    <t xml:space="preserve">5292-30-5401168-0</t>
  </si>
  <si>
    <t xml:space="preserve">529230-5401175</t>
  </si>
  <si>
    <t xml:space="preserve">5292-30-5401175-0</t>
  </si>
  <si>
    <t xml:space="preserve">529230-5401176</t>
  </si>
  <si>
    <t xml:space="preserve">5292-30-5401176-0</t>
  </si>
  <si>
    <t xml:space="preserve">529222-5401177</t>
  </si>
  <si>
    <t xml:space="preserve">5292-22-5401177-0</t>
  </si>
  <si>
    <t xml:space="preserve">Раскос</t>
  </si>
  <si>
    <t xml:space="preserve">529230-5401177</t>
  </si>
  <si>
    <t xml:space="preserve">5292-30-5401177-0</t>
  </si>
  <si>
    <t xml:space="preserve">529230-5401178</t>
  </si>
  <si>
    <t xml:space="preserve">5292-30-5401178-0</t>
  </si>
  <si>
    <t xml:space="preserve">5292-5401187</t>
  </si>
  <si>
    <t xml:space="preserve">5292-0-5401187-0</t>
  </si>
  <si>
    <t xml:space="preserve">5292-5401187-10</t>
  </si>
  <si>
    <t xml:space="preserve">5292-0-5401187-10</t>
  </si>
  <si>
    <t xml:space="preserve">Э529222-5401201</t>
  </si>
  <si>
    <t xml:space="preserve">5292-55-5401201-0</t>
  </si>
  <si>
    <t xml:space="preserve">529230-5401223</t>
  </si>
  <si>
    <t xml:space="preserve">5292-30-5401223-0</t>
  </si>
  <si>
    <t xml:space="preserve">529220-5401225</t>
  </si>
  <si>
    <t xml:space="preserve">529222-5401225-77</t>
  </si>
  <si>
    <t xml:space="preserve">5292-0-5401225-77</t>
  </si>
  <si>
    <t xml:space="preserve">429260-5401225-06</t>
  </si>
  <si>
    <t xml:space="preserve">4292-60-5401225-6</t>
  </si>
  <si>
    <t xml:space="preserve">529230-5401227</t>
  </si>
  <si>
    <t xml:space="preserve">621365-5401226-78</t>
  </si>
  <si>
    <t xml:space="preserve">6213-65-5401226-78</t>
  </si>
  <si>
    <t xml:space="preserve">Панель левой боковины</t>
  </si>
  <si>
    <t xml:space="preserve">525.27-5401300</t>
  </si>
  <si>
    <t xml:space="preserve">525625М-5401300</t>
  </si>
  <si>
    <t xml:space="preserve">5256-25-5401300-0</t>
  </si>
  <si>
    <t xml:space="preserve">Штапик</t>
  </si>
  <si>
    <t xml:space="preserve">4292.60-5401320-03</t>
  </si>
  <si>
    <t xml:space="preserve">Дверка АКБ</t>
  </si>
  <si>
    <t xml:space="preserve">52922-5401370-10</t>
  </si>
  <si>
    <t xml:space="preserve">Дверка люка радиатора</t>
  </si>
  <si>
    <t xml:space="preserve">429260-5401370</t>
  </si>
  <si>
    <t xml:space="preserve">4292-60-5401370-0</t>
  </si>
  <si>
    <t xml:space="preserve">Дверка радиатора</t>
  </si>
  <si>
    <t xml:space="preserve">529360-5401470</t>
  </si>
  <si>
    <t xml:space="preserve">Дверка люка</t>
  </si>
  <si>
    <t xml:space="preserve">5292.20-5401470-10</t>
  </si>
  <si>
    <t xml:space="preserve">529220-5401470-10</t>
  </si>
  <si>
    <t xml:space="preserve">5292-20-5401470-10</t>
  </si>
  <si>
    <t xml:space="preserve">5256-5401493-00</t>
  </si>
  <si>
    <t xml:space="preserve">Швелер</t>
  </si>
  <si>
    <t xml:space="preserve">621365-5401505-77</t>
  </si>
  <si>
    <t xml:space="preserve">6213-65-5401505-77</t>
  </si>
  <si>
    <t xml:space="preserve">Брус верхний</t>
  </si>
  <si>
    <t xml:space="preserve">621365-5401506-77</t>
  </si>
  <si>
    <t xml:space="preserve">6213-65-5401506-77</t>
  </si>
  <si>
    <t xml:space="preserve">621365-5401508-77</t>
  </si>
  <si>
    <t xml:space="preserve">6213-65-5401508-77</t>
  </si>
  <si>
    <t xml:space="preserve">621365-5401515-77</t>
  </si>
  <si>
    <t xml:space="preserve">6212-65-5401515-77</t>
  </si>
  <si>
    <t xml:space="preserve">Брус подоконный</t>
  </si>
  <si>
    <t xml:space="preserve">621365-5401516-77</t>
  </si>
  <si>
    <t xml:space="preserve">6213-65-5401516-77</t>
  </si>
  <si>
    <t xml:space="preserve">621365-5401517-77</t>
  </si>
  <si>
    <t xml:space="preserve">6213-65-5401517-77</t>
  </si>
  <si>
    <t xml:space="preserve">5256-5401549</t>
  </si>
  <si>
    <t xml:space="preserve">5256-0-5401549-0</t>
  </si>
  <si>
    <t xml:space="preserve">525661-5401600</t>
  </si>
  <si>
    <t xml:space="preserve">5256-61-5401600-0</t>
  </si>
  <si>
    <t xml:space="preserve">Панель боковины</t>
  </si>
  <si>
    <t xml:space="preserve">5256-5401688</t>
  </si>
  <si>
    <t xml:space="preserve">5256-0-5401688-0</t>
  </si>
  <si>
    <t xml:space="preserve">Панель боковины в сб. </t>
  </si>
  <si>
    <t xml:space="preserve">5256-5401716-01</t>
  </si>
  <si>
    <t xml:space="preserve">5256-0-5401716-1</t>
  </si>
  <si>
    <t xml:space="preserve">Панель боковины нижн. правая</t>
  </si>
  <si>
    <t xml:space="preserve">5256-5401717-01</t>
  </si>
  <si>
    <t xml:space="preserve">5256-0-5401717-1</t>
  </si>
  <si>
    <t xml:space="preserve">Панель боковины нижн. Левая</t>
  </si>
  <si>
    <t xml:space="preserve">5256-5401723</t>
  </si>
  <si>
    <t xml:space="preserve">5256-0-5401723-0</t>
  </si>
  <si>
    <t xml:space="preserve">5256-5401727</t>
  </si>
  <si>
    <t xml:space="preserve">5256-0-5401727-0</t>
  </si>
  <si>
    <t xml:space="preserve">5256-5401728-10</t>
  </si>
  <si>
    <t xml:space="preserve">5256-0-5401728-10</t>
  </si>
  <si>
    <t xml:space="preserve">525.25-5401728-10</t>
  </si>
  <si>
    <t xml:space="preserve">525625-5401728-10</t>
  </si>
  <si>
    <t xml:space="preserve">5256-25-5401728-10</t>
  </si>
  <si>
    <t xml:space="preserve">525.25-5401728-20</t>
  </si>
  <si>
    <t xml:space="preserve">525625-5401728-20</t>
  </si>
  <si>
    <t xml:space="preserve">5256-25-5401728-20</t>
  </si>
  <si>
    <t xml:space="preserve">525.45-5401728-10</t>
  </si>
  <si>
    <t xml:space="preserve">525645-5401728-10</t>
  </si>
  <si>
    <t xml:space="preserve">5256-45-5401728-10</t>
  </si>
  <si>
    <t xml:space="preserve">5256-5401730-10</t>
  </si>
  <si>
    <t xml:space="preserve">5256-0-5401730-10</t>
  </si>
  <si>
    <t xml:space="preserve">5256-5401731</t>
  </si>
  <si>
    <t xml:space="preserve">5256-0-5401731-0</t>
  </si>
  <si>
    <t xml:space="preserve">5256-5401740</t>
  </si>
  <si>
    <t xml:space="preserve">5256-0-5401740-0</t>
  </si>
  <si>
    <t xml:space="preserve">панель боковины</t>
  </si>
  <si>
    <t xml:space="preserve">5256-5401751</t>
  </si>
  <si>
    <t xml:space="preserve">5256-0-5401751-0</t>
  </si>
  <si>
    <t xml:space="preserve">525661-5401751</t>
  </si>
  <si>
    <t xml:space="preserve">5256-61-5401751-0</t>
  </si>
  <si>
    <t xml:space="preserve">5256-5401763</t>
  </si>
  <si>
    <t xml:space="preserve">5256-0-5401763-0</t>
  </si>
  <si>
    <t xml:space="preserve">5256-5401768</t>
  </si>
  <si>
    <t xml:space="preserve">5256-0-5401768-0</t>
  </si>
  <si>
    <t xml:space="preserve">5256-5401769</t>
  </si>
  <si>
    <t xml:space="preserve">5256-0-5401769-0</t>
  </si>
  <si>
    <t xml:space="preserve">5256-5401795</t>
  </si>
  <si>
    <t xml:space="preserve">5256-0-5401795-0</t>
  </si>
  <si>
    <t xml:space="preserve">5256-5401809</t>
  </si>
  <si>
    <t xml:space="preserve">5256-0-5401809-0</t>
  </si>
  <si>
    <t xml:space="preserve">525.47-5401814-20</t>
  </si>
  <si>
    <t xml:space="preserve">525640М-5401814-20</t>
  </si>
  <si>
    <t xml:space="preserve">5256-40-5401814-20</t>
  </si>
  <si>
    <t xml:space="preserve">525.25-5401837-11</t>
  </si>
  <si>
    <t xml:space="preserve">525625-5401837-11</t>
  </si>
  <si>
    <t xml:space="preserve">5256-25-5401837-11</t>
  </si>
  <si>
    <t xml:space="preserve">Панель 2-х Дв. КАМАЗ-КАМАЗ</t>
  </si>
  <si>
    <t xml:space="preserve">5256-5402008-00*</t>
  </si>
  <si>
    <t xml:space="preserve">Панель боковины над перед.(пластик) цв. белый</t>
  </si>
  <si>
    <t xml:space="preserve">5292.22-5402009-30</t>
  </si>
  <si>
    <t xml:space="preserve">529222-5402009-30</t>
  </si>
  <si>
    <t xml:space="preserve">5292-22-5402009-30</t>
  </si>
  <si>
    <t xml:space="preserve">Панель боковая в сб.</t>
  </si>
  <si>
    <t xml:space="preserve">5256-5402011</t>
  </si>
  <si>
    <t xml:space="preserve">Панель </t>
  </si>
  <si>
    <t xml:space="preserve">5256-5402011-00*</t>
  </si>
  <si>
    <t xml:space="preserve">Панель боковины (пластик)цв.белый</t>
  </si>
  <si>
    <t xml:space="preserve">5256-5402012-00*</t>
  </si>
  <si>
    <t xml:space="preserve">5256-5402012</t>
  </si>
  <si>
    <t xml:space="preserve">5256-0-5402012-0</t>
  </si>
  <si>
    <t xml:space="preserve">Панель боковины правая</t>
  </si>
  <si>
    <t xml:space="preserve">5256-5402013-00*</t>
  </si>
  <si>
    <t xml:space="preserve">5256-5402015-00*</t>
  </si>
  <si>
    <t xml:space="preserve">5256-5402015</t>
  </si>
  <si>
    <t xml:space="preserve">5256-0-5402015-0</t>
  </si>
  <si>
    <t xml:space="preserve">Панель боковины над перед.</t>
  </si>
  <si>
    <t xml:space="preserve">525.40-5402018-00*</t>
  </si>
  <si>
    <t xml:space="preserve">525640-5402018</t>
  </si>
  <si>
    <t xml:space="preserve">5256-40-5402018-0</t>
  </si>
  <si>
    <t xml:space="preserve">525.40-5402019-00*</t>
  </si>
  <si>
    <t xml:space="preserve">525640-5402019</t>
  </si>
  <si>
    <t xml:space="preserve">5256-40-5402019-0</t>
  </si>
  <si>
    <t xml:space="preserve">525.40-5402020-00*</t>
  </si>
  <si>
    <t xml:space="preserve">525640-5402020</t>
  </si>
  <si>
    <t xml:space="preserve">5256-40-5402020-0</t>
  </si>
  <si>
    <t xml:space="preserve">525.40-5402021</t>
  </si>
  <si>
    <t xml:space="preserve">Панель боковины </t>
  </si>
  <si>
    <t xml:space="preserve">525.40-5402021-00*</t>
  </si>
  <si>
    <t xml:space="preserve">525640-5402021</t>
  </si>
  <si>
    <t xml:space="preserve">5256-40-5402021-0</t>
  </si>
  <si>
    <t xml:space="preserve">525.40-5402023</t>
  </si>
  <si>
    <t xml:space="preserve">525.40-5402023-00*</t>
  </si>
  <si>
    <t xml:space="preserve">525640-5402023</t>
  </si>
  <si>
    <t xml:space="preserve">5256-40-5402023-0</t>
  </si>
  <si>
    <t xml:space="preserve">5256-5402028-11</t>
  </si>
  <si>
    <t xml:space="preserve">5256-0-5402028-11</t>
  </si>
  <si>
    <t xml:space="preserve">5292.60-5402100</t>
  </si>
  <si>
    <t xml:space="preserve">529260-5402100</t>
  </si>
  <si>
    <t xml:space="preserve">5292-60-5402100-0</t>
  </si>
  <si>
    <t xml:space="preserve">5292-5402101-00</t>
  </si>
  <si>
    <t xml:space="preserve">Панель боковины (пластик)</t>
  </si>
  <si>
    <t xml:space="preserve">5292.67-5402101-00</t>
  </si>
  <si>
    <t xml:space="preserve">529267-5402101</t>
  </si>
  <si>
    <t xml:space="preserve">5292-67-5402101-0</t>
  </si>
  <si>
    <t xml:space="preserve">5292.60-5402102</t>
  </si>
  <si>
    <t xml:space="preserve">529260-5402102</t>
  </si>
  <si>
    <t xml:space="preserve">5292-60-5402102-0</t>
  </si>
  <si>
    <t xml:space="preserve">5292-5402102-20</t>
  </si>
  <si>
    <t xml:space="preserve">5292-0-5402102-20</t>
  </si>
  <si>
    <t xml:space="preserve">5292-5402103-20</t>
  </si>
  <si>
    <t xml:space="preserve">5292-0-5402103-20</t>
  </si>
  <si>
    <t xml:space="preserve">5292.22-5402103-00</t>
  </si>
  <si>
    <t xml:space="preserve">529222-5402103</t>
  </si>
  <si>
    <t xml:space="preserve">5292-22-5402103-0</t>
  </si>
  <si>
    <t xml:space="preserve">5292.22-5402103-30</t>
  </si>
  <si>
    <t xml:space="preserve">529222-5402103-30</t>
  </si>
  <si>
    <t xml:space="preserve">5292-22-5402103-30</t>
  </si>
  <si>
    <t xml:space="preserve">Панель боковины в сб.</t>
  </si>
  <si>
    <t xml:space="preserve">5292-5402104-00</t>
  </si>
  <si>
    <t xml:space="preserve">5292.65-5402104-00</t>
  </si>
  <si>
    <t xml:space="preserve">529265-5402104</t>
  </si>
  <si>
    <t xml:space="preserve">5292-65-5402104-0</t>
  </si>
  <si>
    <t xml:space="preserve">5292-5402105-00</t>
  </si>
  <si>
    <t xml:space="preserve">5292.22-5402105</t>
  </si>
  <si>
    <t xml:space="preserve">5292.67-5402106-00</t>
  </si>
  <si>
    <t xml:space="preserve">529267-5402106</t>
  </si>
  <si>
    <t xml:space="preserve">5292-67-5402106-0</t>
  </si>
  <si>
    <t xml:space="preserve">5292.22-5402106-30</t>
  </si>
  <si>
    <t xml:space="preserve">529222-5402106-30</t>
  </si>
  <si>
    <t xml:space="preserve">5292-22-5402106-30</t>
  </si>
  <si>
    <t xml:space="preserve">5292.22-5402107-77</t>
  </si>
  <si>
    <t xml:space="preserve">529222-5402107-77</t>
  </si>
  <si>
    <t xml:space="preserve">5292-22-5402107-77</t>
  </si>
  <si>
    <t xml:space="preserve">4292.60-5402107-03</t>
  </si>
  <si>
    <t xml:space="preserve">429260-5402107-03</t>
  </si>
  <si>
    <t xml:space="preserve">4292-60-5402107-3</t>
  </si>
  <si>
    <t xml:space="preserve">5292.60-5402108</t>
  </si>
  <si>
    <t xml:space="preserve">529260-5402108</t>
  </si>
  <si>
    <t xml:space="preserve">5292-60-5402108-0</t>
  </si>
  <si>
    <t xml:space="preserve">529265-5402109-97</t>
  </si>
  <si>
    <t xml:space="preserve">5292-65-5402109-97</t>
  </si>
  <si>
    <t xml:space="preserve">5292.22-5402109-77</t>
  </si>
  <si>
    <t xml:space="preserve">529222-5402109-77</t>
  </si>
  <si>
    <t xml:space="preserve">5292-22-5402109-77</t>
  </si>
  <si>
    <t xml:space="preserve">4292.60-5402109-03</t>
  </si>
  <si>
    <t xml:space="preserve">429260-5402109-03</t>
  </si>
  <si>
    <t xml:space="preserve">4292-60-5402109-3</t>
  </si>
  <si>
    <t xml:space="preserve">5292.22-5402110-00</t>
  </si>
  <si>
    <t xml:space="preserve">529222-5402110</t>
  </si>
  <si>
    <t xml:space="preserve">5292-22-5402110-0</t>
  </si>
  <si>
    <t xml:space="preserve">Панель боковины левая</t>
  </si>
  <si>
    <t xml:space="preserve">529222-5402110-30</t>
  </si>
  <si>
    <t xml:space="preserve">5292-22-5402110-30</t>
  </si>
  <si>
    <t xml:space="preserve">4292.60-5402111-03</t>
  </si>
  <si>
    <t xml:space="preserve">429260-5402111-03</t>
  </si>
  <si>
    <t xml:space="preserve">4292-60-5402111-3</t>
  </si>
  <si>
    <t xml:space="preserve">4292.60-5402115-00</t>
  </si>
  <si>
    <t xml:space="preserve">429260-5402115</t>
  </si>
  <si>
    <t xml:space="preserve">4292-60-5402115-0</t>
  </si>
  <si>
    <t xml:space="preserve">429260-5403310-77</t>
  </si>
  <si>
    <t xml:space="preserve">4292-60-5403310-77</t>
  </si>
  <si>
    <t xml:space="preserve">Окно правой боковины с крышкой в сборе</t>
  </si>
  <si>
    <t xml:space="preserve">5256-5403330</t>
  </si>
  <si>
    <t xml:space="preserve">5256-0-5403330-0</t>
  </si>
  <si>
    <t xml:space="preserve">Рамка окна боковины</t>
  </si>
  <si>
    <t xml:space="preserve">5292-5403330-20</t>
  </si>
  <si>
    <t xml:space="preserve">5292-0-5403330-20</t>
  </si>
  <si>
    <t xml:space="preserve">Форточка окна боковины</t>
  </si>
  <si>
    <t xml:space="preserve">5292-5403330-30</t>
  </si>
  <si>
    <t xml:space="preserve">5292-0-5403330-30</t>
  </si>
  <si>
    <t xml:space="preserve">5256-5403330-10</t>
  </si>
  <si>
    <t xml:space="preserve">5256-0-5403330-10</t>
  </si>
  <si>
    <t xml:space="preserve">5256-5403331-10</t>
  </si>
  <si>
    <t xml:space="preserve">Рамка окна боковины левая</t>
  </si>
  <si>
    <t xml:space="preserve">5256-5403331</t>
  </si>
  <si>
    <t xml:space="preserve">5256-0-5403331-0</t>
  </si>
  <si>
    <t xml:space="preserve">5292-5403331-30</t>
  </si>
  <si>
    <t xml:space="preserve">5292-0-5403331-30</t>
  </si>
  <si>
    <t xml:space="preserve">5256-5403600-10</t>
  </si>
  <si>
    <t xml:space="preserve">5256-0-5403600-10</t>
  </si>
  <si>
    <t xml:space="preserve">Рамка окна водителя</t>
  </si>
  <si>
    <t xml:space="preserve">5256-5406010</t>
  </si>
  <si>
    <t xml:space="preserve">5256-0-5406010-0</t>
  </si>
  <si>
    <t xml:space="preserve">Замок</t>
  </si>
  <si>
    <t xml:space="preserve">5256-5406050-70</t>
  </si>
  <si>
    <t xml:space="preserve">5256-0-5406050-70</t>
  </si>
  <si>
    <t xml:space="preserve">Ключ замка</t>
  </si>
  <si>
    <t xml:space="preserve">5256-5413016</t>
  </si>
  <si>
    <t xml:space="preserve">5256-0-5413016-0</t>
  </si>
  <si>
    <t xml:space="preserve">Панель дверки в сб. (без грунтования, заглушек)</t>
  </si>
  <si>
    <t xml:space="preserve">5256-5413080</t>
  </si>
  <si>
    <t xml:space="preserve">Крышка люка в сб.( без грунтования)</t>
  </si>
  <si>
    <t xml:space="preserve">5256-5413080-90</t>
  </si>
  <si>
    <t xml:space="preserve">Дверка люка бензобака</t>
  </si>
  <si>
    <t xml:space="preserve">5292.20-5413080</t>
  </si>
  <si>
    <t xml:space="preserve">529220-5413080</t>
  </si>
  <si>
    <t xml:space="preserve">5292-20-5413080-0</t>
  </si>
  <si>
    <t xml:space="preserve">Крышка люка в сб. с панелью</t>
  </si>
  <si>
    <t xml:space="preserve">4292.60-5413085-00</t>
  </si>
  <si>
    <t xml:space="preserve">429260-5413085</t>
  </si>
  <si>
    <t xml:space="preserve">4292-60-5413085-0</t>
  </si>
  <si>
    <t xml:space="preserve">Лючок бензобака</t>
  </si>
  <si>
    <t xml:space="preserve">5256-5413204-90</t>
  </si>
  <si>
    <t xml:space="preserve">5256-0-5413204-90</t>
  </si>
  <si>
    <t xml:space="preserve">Дверка рессивера в сб.</t>
  </si>
  <si>
    <t xml:space="preserve">5256-5413208</t>
  </si>
  <si>
    <t xml:space="preserve">5256-0-5413208-0</t>
  </si>
  <si>
    <t xml:space="preserve">Навеска двери рессивера</t>
  </si>
  <si>
    <t xml:space="preserve">5256-5413212-90</t>
  </si>
  <si>
    <t xml:space="preserve">5256-0-5413212-90</t>
  </si>
  <si>
    <t xml:space="preserve">Комплект дверки</t>
  </si>
  <si>
    <t xml:space="preserve">5256-5413240-10</t>
  </si>
  <si>
    <t xml:space="preserve">5256-0-5413240-10</t>
  </si>
  <si>
    <t xml:space="preserve">Упор в сб.</t>
  </si>
  <si>
    <t xml:space="preserve">5256-5413241-10</t>
  </si>
  <si>
    <t xml:space="preserve">5256-0-5413241-10</t>
  </si>
  <si>
    <t xml:space="preserve">5256-5413446-90</t>
  </si>
  <si>
    <t xml:space="preserve">5256-0-5413446-90</t>
  </si>
  <si>
    <t xml:space="preserve">Каркас с панелью в сб.</t>
  </si>
  <si>
    <t xml:space="preserve">5256-5413454</t>
  </si>
  <si>
    <t xml:space="preserve">5256-0-5413454-0</t>
  </si>
  <si>
    <t xml:space="preserve">Петля двери забора воздуха</t>
  </si>
  <si>
    <t xml:space="preserve">5256-5413456</t>
  </si>
  <si>
    <t xml:space="preserve">5256-0-5413456-0</t>
  </si>
  <si>
    <t xml:space="preserve">Профиль петли верхний</t>
  </si>
  <si>
    <t xml:space="preserve">5256-5413457</t>
  </si>
  <si>
    <t xml:space="preserve">5256-0-5413457-0</t>
  </si>
  <si>
    <t xml:space="preserve">5256-5413459</t>
  </si>
  <si>
    <t xml:space="preserve">5256-0-5413459-0</t>
  </si>
  <si>
    <t xml:space="preserve">Соединитель профилей петли</t>
  </si>
  <si>
    <t xml:space="preserve">5292-5413726</t>
  </si>
  <si>
    <t xml:space="preserve">5292-0-5413726-0</t>
  </si>
  <si>
    <t xml:space="preserve">Дверка электрооборуд.</t>
  </si>
  <si>
    <t xml:space="preserve">5256-5413740-90</t>
  </si>
  <si>
    <t xml:space="preserve">5256-0-5413740-90</t>
  </si>
  <si>
    <t xml:space="preserve">5256-5413746</t>
  </si>
  <si>
    <t xml:space="preserve">5256-0-5413746-0</t>
  </si>
  <si>
    <t xml:space="preserve">Петля</t>
  </si>
  <si>
    <t xml:space="preserve">5256-5413748</t>
  </si>
  <si>
    <t xml:space="preserve">5256-0-5413748-0</t>
  </si>
  <si>
    <t xml:space="preserve">Петля дверки</t>
  </si>
  <si>
    <t xml:space="preserve">529222-5413816-00</t>
  </si>
  <si>
    <t xml:space="preserve">529222-5413816</t>
  </si>
  <si>
    <t xml:space="preserve">5292-22-5413816-0</t>
  </si>
  <si>
    <t xml:space="preserve">Петля Т1/416 13</t>
  </si>
  <si>
    <t xml:space="preserve">529222-5413817-00</t>
  </si>
  <si>
    <t xml:space="preserve">529222-5413817</t>
  </si>
  <si>
    <t xml:space="preserve">5292-22-5413817-0</t>
  </si>
  <si>
    <t xml:space="preserve">529115-5413818</t>
  </si>
  <si>
    <t xml:space="preserve">5291-15-5413818-0</t>
  </si>
  <si>
    <t xml:space="preserve">529265-5413824-03</t>
  </si>
  <si>
    <t xml:space="preserve">5292-65-5413824-3</t>
  </si>
  <si>
    <t xml:space="preserve">Панель дверки аккумуляторного люка </t>
  </si>
  <si>
    <t xml:space="preserve">5292.22-5413825-77</t>
  </si>
  <si>
    <t xml:space="preserve">529222-5413825-77</t>
  </si>
  <si>
    <t xml:space="preserve">5292-22-5413825-77</t>
  </si>
  <si>
    <t xml:space="preserve">Панель дверки аккумуляторного люка (без фурнитуры)</t>
  </si>
  <si>
    <t xml:space="preserve">529222-5415001</t>
  </si>
  <si>
    <t xml:space="preserve">5292-22-5415001-0</t>
  </si>
  <si>
    <t xml:space="preserve">5256-5415166-10</t>
  </si>
  <si>
    <t xml:space="preserve">5256-0-5415166-10</t>
  </si>
  <si>
    <t xml:space="preserve">Пружина крепления бокового  рейсоуказателя</t>
  </si>
  <si>
    <t xml:space="preserve">PG.05446/2200</t>
  </si>
  <si>
    <t xml:space="preserve">0-0-5446220-0</t>
  </si>
  <si>
    <t xml:space="preserve">Вертикальный резиновый профиль дверного проема L=1200мм</t>
  </si>
  <si>
    <t xml:space="preserve">PG.05447/1500</t>
  </si>
  <si>
    <t xml:space="preserve">0-0-5447150-0</t>
  </si>
  <si>
    <t xml:space="preserve">Горизонтальный резиновый профиль дверного проема L=1500мм</t>
  </si>
  <si>
    <t xml:space="preserve">5256-5601000</t>
  </si>
  <si>
    <t xml:space="preserve">5256-0-5601000-0</t>
  </si>
  <si>
    <t xml:space="preserve">Каркас задка с облицовкой в сб.</t>
  </si>
  <si>
    <t xml:space="preserve">525.25-5601010</t>
  </si>
  <si>
    <t xml:space="preserve">525625-5601010</t>
  </si>
  <si>
    <t xml:space="preserve">5256-25-5601010-0</t>
  </si>
  <si>
    <t xml:space="preserve">Каркас задка</t>
  </si>
  <si>
    <t xml:space="preserve">5292.22-5601130-77*</t>
  </si>
  <si>
    <t xml:space="preserve">Маска задняя окрашенная 592.22</t>
  </si>
  <si>
    <t xml:space="preserve">5256-5601408</t>
  </si>
  <si>
    <t xml:space="preserve">5256-0-5601408-0</t>
  </si>
  <si>
    <t xml:space="preserve">Панель задних фонарей</t>
  </si>
  <si>
    <t xml:space="preserve">5256-5601409</t>
  </si>
  <si>
    <t xml:space="preserve">5256-0-5601409-0</t>
  </si>
  <si>
    <t xml:space="preserve">5256-5601602</t>
  </si>
  <si>
    <t xml:space="preserve">5256-0-5601602-0</t>
  </si>
  <si>
    <t xml:space="preserve">Панель задка угл. правая</t>
  </si>
  <si>
    <t xml:space="preserve">5256-5601606</t>
  </si>
  <si>
    <t xml:space="preserve">5256-0-5601606-0</t>
  </si>
  <si>
    <t xml:space="preserve">Панель задка угл.</t>
  </si>
  <si>
    <t xml:space="preserve">5256-5601607</t>
  </si>
  <si>
    <t xml:space="preserve">5256-0-5601607-0</t>
  </si>
  <si>
    <t xml:space="preserve">5256-5601612</t>
  </si>
  <si>
    <t xml:space="preserve">5256-0-5601612-0</t>
  </si>
  <si>
    <t xml:space="preserve">5256-5601686</t>
  </si>
  <si>
    <t xml:space="preserve">5256-0-5601686-0</t>
  </si>
  <si>
    <t xml:space="preserve">5256-5601703</t>
  </si>
  <si>
    <t xml:space="preserve">5256-0-5601703-0</t>
  </si>
  <si>
    <t xml:space="preserve">Панель задка угл. левая</t>
  </si>
  <si>
    <t xml:space="preserve">6274-5602012</t>
  </si>
  <si>
    <t xml:space="preserve">6274-0-5602012-0</t>
  </si>
  <si>
    <t xml:space="preserve">Панель задка верхняя</t>
  </si>
  <si>
    <t xml:space="preserve">5256-5602020</t>
  </si>
  <si>
    <t xml:space="preserve">5256-0-5602020-0</t>
  </si>
  <si>
    <t xml:space="preserve">5256-5602021</t>
  </si>
  <si>
    <t xml:space="preserve">5256-0-5602021-0</t>
  </si>
  <si>
    <t xml:space="preserve">Панель левая</t>
  </si>
  <si>
    <t xml:space="preserve">6274-5602022</t>
  </si>
  <si>
    <t xml:space="preserve">6274-0-5602022-0</t>
  </si>
  <si>
    <t xml:space="preserve">Панель задка нижняя правая</t>
  </si>
  <si>
    <t xml:space="preserve">6274-5602023</t>
  </si>
  <si>
    <t xml:space="preserve">6274-0-5602023-0</t>
  </si>
  <si>
    <t xml:space="preserve">Панель задка нижняя левая</t>
  </si>
  <si>
    <t xml:space="preserve">525.27-5602068</t>
  </si>
  <si>
    <t xml:space="preserve">Каркас моотсека</t>
  </si>
  <si>
    <t xml:space="preserve">5256-5602082</t>
  </si>
  <si>
    <t xml:space="preserve">5256-0-5602082-0</t>
  </si>
  <si>
    <t xml:space="preserve">529222-5602150</t>
  </si>
  <si>
    <t xml:space="preserve">5292-22-5602150-0</t>
  </si>
  <si>
    <t xml:space="preserve">СЕТКА Т1/343 13</t>
  </si>
  <si>
    <t xml:space="preserve">529222-5602151</t>
  </si>
  <si>
    <t xml:space="preserve">5292-22-5602151-0</t>
  </si>
  <si>
    <t xml:space="preserve">СЕТКА Т1*343 13</t>
  </si>
  <si>
    <t xml:space="preserve">5256-5602294</t>
  </si>
  <si>
    <t xml:space="preserve">5256-0-5602294-0</t>
  </si>
  <si>
    <t xml:space="preserve">Панель в сб.</t>
  </si>
  <si>
    <t xml:space="preserve">5256-5602892</t>
  </si>
  <si>
    <t xml:space="preserve">5256-0-5602892-0</t>
  </si>
  <si>
    <t xml:space="preserve">Косынка внутр. правая</t>
  </si>
  <si>
    <t xml:space="preserve">5256-5602893</t>
  </si>
  <si>
    <t xml:space="preserve">5256-0-5602893-0</t>
  </si>
  <si>
    <t xml:space="preserve">Косынка внутр. левая</t>
  </si>
  <si>
    <t xml:space="preserve">5256-5604026-90</t>
  </si>
  <si>
    <t xml:space="preserve">5256-0-5604026-90</t>
  </si>
  <si>
    <t xml:space="preserve">Дверь мотоотсека в сб.</t>
  </si>
  <si>
    <t xml:space="preserve">52922-5604026-90</t>
  </si>
  <si>
    <t xml:space="preserve">529220-5604026-90</t>
  </si>
  <si>
    <t xml:space="preserve">5292-20-5604026-90</t>
  </si>
  <si>
    <t xml:space="preserve">Дверь мотоотсека в сб. (529220-5604026-90)</t>
  </si>
  <si>
    <t xml:space="preserve">5256.13-5604026-00</t>
  </si>
  <si>
    <t xml:space="preserve">525613-55604026</t>
  </si>
  <si>
    <t xml:space="preserve">5256-13-5604026-0</t>
  </si>
  <si>
    <t xml:space="preserve">Люк мотоотсека в сборе</t>
  </si>
  <si>
    <t xml:space="preserve">5256-5604080</t>
  </si>
  <si>
    <t xml:space="preserve">5256-0-5604080-0</t>
  </si>
  <si>
    <t xml:space="preserve">6274-5605010</t>
  </si>
  <si>
    <t xml:space="preserve">6274-0-5605010-0</t>
  </si>
  <si>
    <t xml:space="preserve">Петля крышки мотоотсека правая</t>
  </si>
  <si>
    <t xml:space="preserve">4292.60-5605040-00</t>
  </si>
  <si>
    <t xml:space="preserve">429260-5605040</t>
  </si>
  <si>
    <t xml:space="preserve">4292-60-5605040-0</t>
  </si>
  <si>
    <t xml:space="preserve">525.27-5605040-00</t>
  </si>
  <si>
    <t xml:space="preserve">525625М-5605040</t>
  </si>
  <si>
    <t xml:space="preserve">5256-25-5605040-0</t>
  </si>
  <si>
    <t xml:space="preserve">ПЕТЛЯ В СБ. Т1/691 2004</t>
  </si>
  <si>
    <t xml:space="preserve">5256-5605084-10</t>
  </si>
  <si>
    <t xml:space="preserve">5256-0-5605084-10</t>
  </si>
  <si>
    <t xml:space="preserve">5256-5613010</t>
  </si>
  <si>
    <t xml:space="preserve">5256-0-5613010-0</t>
  </si>
  <si>
    <t xml:space="preserve">Дверка перед. люка мотоотсека</t>
  </si>
  <si>
    <t xml:space="preserve">529221-5613020</t>
  </si>
  <si>
    <t xml:space="preserve">Дверка люка отсека эл.оборудования</t>
  </si>
  <si>
    <t xml:space="preserve">5256-5613040</t>
  </si>
  <si>
    <t xml:space="preserve">5256-0-5613040-0</t>
  </si>
  <si>
    <t xml:space="preserve">Панель дверки люка мотоотсека</t>
  </si>
  <si>
    <t xml:space="preserve">5256-5613454</t>
  </si>
  <si>
    <t xml:space="preserve">5256-0-5613454-0</t>
  </si>
  <si>
    <t xml:space="preserve">Дверка люка горловины</t>
  </si>
  <si>
    <t xml:space="preserve">5256-5615008</t>
  </si>
  <si>
    <t xml:space="preserve">5256-0-5615008-0</t>
  </si>
  <si>
    <t xml:space="preserve">Рейсоуказатель задний</t>
  </si>
  <si>
    <t xml:space="preserve">6212-5701000-01</t>
  </si>
  <si>
    <t xml:space="preserve">6212-0-5701000-1</t>
  </si>
  <si>
    <t xml:space="preserve">Каркас</t>
  </si>
  <si>
    <t xml:space="preserve">5256-5701598-10</t>
  </si>
  <si>
    <t xml:space="preserve">5256-0-5701598-10</t>
  </si>
  <si>
    <t xml:space="preserve">5256-5701709</t>
  </si>
  <si>
    <t xml:space="preserve">5256-0-5701709-0</t>
  </si>
  <si>
    <t xml:space="preserve">Панель крыши задняя в сб.</t>
  </si>
  <si>
    <t xml:space="preserve">5292-5701721-00</t>
  </si>
  <si>
    <t xml:space="preserve">5256-5701746-02</t>
  </si>
  <si>
    <t xml:space="preserve">5256-0-5701746-2</t>
  </si>
  <si>
    <t xml:space="preserve">529220-5701770</t>
  </si>
  <si>
    <t xml:space="preserve">5292-20-5701770-0</t>
  </si>
  <si>
    <t xml:space="preserve">5256-5702011</t>
  </si>
  <si>
    <t xml:space="preserve">5256-0-5702011-0</t>
  </si>
  <si>
    <t xml:space="preserve">Панель крыши передняя левая</t>
  </si>
  <si>
    <t xml:space="preserve">5256-5702052-01</t>
  </si>
  <si>
    <t xml:space="preserve">5256-0-5702052-1</t>
  </si>
  <si>
    <t xml:space="preserve">Панель крыши ( из плиты ТСНК)</t>
  </si>
  <si>
    <t xml:space="preserve">5256-5702057-01</t>
  </si>
  <si>
    <t xml:space="preserve">5256-0-5702057-1</t>
  </si>
  <si>
    <t xml:space="preserve">5256-5702060</t>
  </si>
  <si>
    <t xml:space="preserve">5256-0-5702060-0</t>
  </si>
  <si>
    <t xml:space="preserve">Панель крыши левая</t>
  </si>
  <si>
    <t xml:space="preserve">5256-5702066</t>
  </si>
  <si>
    <t xml:space="preserve">5256-0-5702066-0</t>
  </si>
  <si>
    <t xml:space="preserve">5256-5702079</t>
  </si>
  <si>
    <t xml:space="preserve">5256-0-5702079-0</t>
  </si>
  <si>
    <t xml:space="preserve">Штапик крыши</t>
  </si>
  <si>
    <t xml:space="preserve">5256-5702087</t>
  </si>
  <si>
    <t xml:space="preserve">5256-0-5702087-0</t>
  </si>
  <si>
    <t xml:space="preserve">529230-5702110</t>
  </si>
  <si>
    <t xml:space="preserve">5292-30-5702110-0</t>
  </si>
  <si>
    <t xml:space="preserve">529230-5702184</t>
  </si>
  <si>
    <t xml:space="preserve">5292-30-5702184-0</t>
  </si>
  <si>
    <t xml:space="preserve">Профиль передний правый</t>
  </si>
  <si>
    <t xml:space="preserve">529265-5702252-98</t>
  </si>
  <si>
    <t xml:space="preserve">5292-65-5702252-98</t>
  </si>
  <si>
    <t xml:space="preserve">Профиль правый передний</t>
  </si>
  <si>
    <t xml:space="preserve">5256-5702367</t>
  </si>
  <si>
    <t xml:space="preserve">5256-0-5702367-0</t>
  </si>
  <si>
    <t xml:space="preserve">5256-5702442</t>
  </si>
  <si>
    <t xml:space="preserve">5256-0-5702442-0</t>
  </si>
  <si>
    <t xml:space="preserve">Панель купола крыши правая</t>
  </si>
  <si>
    <t xml:space="preserve">5256-5702443</t>
  </si>
  <si>
    <t xml:space="preserve">5256-0-5702443-0</t>
  </si>
  <si>
    <t xml:space="preserve">Панель купола крыши левая</t>
  </si>
  <si>
    <t xml:space="preserve">5256-5702448</t>
  </si>
  <si>
    <t xml:space="preserve">5256-0-5702448-0</t>
  </si>
  <si>
    <t xml:space="preserve">5256-5713210</t>
  </si>
  <si>
    <t xml:space="preserve">5256-0-5713210-0</t>
  </si>
  <si>
    <t xml:space="preserve">Аварийный вентил. люк в сб.</t>
  </si>
  <si>
    <t xml:space="preserve">5256-5713240</t>
  </si>
  <si>
    <t xml:space="preserve">5256-0-5713240-0</t>
  </si>
  <si>
    <t xml:space="preserve">Упор аварийный в сб.</t>
  </si>
  <si>
    <t xml:space="preserve">5256-5713250</t>
  </si>
  <si>
    <t xml:space="preserve">5256-0-5713250-0</t>
  </si>
  <si>
    <t xml:space="preserve">Механизм открывания люка</t>
  </si>
  <si>
    <t xml:space="preserve">52922-6100100</t>
  </si>
  <si>
    <t xml:space="preserve">Дверь передняя правая </t>
  </si>
  <si>
    <t xml:space="preserve">5292.60-6100100-00</t>
  </si>
  <si>
    <t xml:space="preserve">Створка передняя правая </t>
  </si>
  <si>
    <t xml:space="preserve">529260-6100100-01</t>
  </si>
  <si>
    <t xml:space="preserve">5292-60-6100100-1</t>
  </si>
  <si>
    <t xml:space="preserve">5256-6100100-90</t>
  </si>
  <si>
    <t xml:space="preserve">5256-0-6100100-90</t>
  </si>
  <si>
    <t xml:space="preserve">Дверь передняя правая</t>
  </si>
  <si>
    <t xml:space="preserve">525.45-6100100-90</t>
  </si>
  <si>
    <t xml:space="preserve">525645-6100100-90</t>
  </si>
  <si>
    <t xml:space="preserve">5256-45-6100100-90</t>
  </si>
  <si>
    <t xml:space="preserve">Дверь передняя правая (сферич)</t>
  </si>
  <si>
    <t xml:space="preserve">5292-6100100-20</t>
  </si>
  <si>
    <t xml:space="preserve">5292-0-6100100-20</t>
  </si>
  <si>
    <t xml:space="preserve">525.45-6100101-90</t>
  </si>
  <si>
    <t xml:space="preserve">Дверь передняя левая (сферич)</t>
  </si>
  <si>
    <t xml:space="preserve">5292.60-6100101-00</t>
  </si>
  <si>
    <t xml:space="preserve">Створка передняя левая</t>
  </si>
  <si>
    <t xml:space="preserve">529260-6100101-01</t>
  </si>
  <si>
    <t xml:space="preserve">5292-60-6100101-1</t>
  </si>
  <si>
    <t xml:space="preserve">5256-6100101-90</t>
  </si>
  <si>
    <t xml:space="preserve">5256-0-6100101-90</t>
  </si>
  <si>
    <t xml:space="preserve">Дверь передняя левая</t>
  </si>
  <si>
    <t xml:space="preserve">52922-6100101</t>
  </si>
  <si>
    <t xml:space="preserve">529220-6100101</t>
  </si>
  <si>
    <t xml:space="preserve">5292-20-6100101-0</t>
  </si>
  <si>
    <t xml:space="preserve">Дверь передняя левая </t>
  </si>
  <si>
    <t xml:space="preserve">5292-6100101-20</t>
  </si>
  <si>
    <t xml:space="preserve">5292-0-6100101-20</t>
  </si>
  <si>
    <t xml:space="preserve">529260-6101912</t>
  </si>
  <si>
    <t xml:space="preserve">5292-60-6101912-0</t>
  </si>
  <si>
    <t xml:space="preserve">РОЛИК В СБОРЕ SRF94Т4W9В11031</t>
  </si>
  <si>
    <t xml:space="preserve">5292-6101913-10</t>
  </si>
  <si>
    <t xml:space="preserve">5292-0-6101913-10</t>
  </si>
  <si>
    <t xml:space="preserve">Кронштейн ролика</t>
  </si>
  <si>
    <t xml:space="preserve">5256-6106017</t>
  </si>
  <si>
    <t xml:space="preserve">5256-6106130</t>
  </si>
  <si>
    <t xml:space="preserve">5256-0-6106130-0</t>
  </si>
  <si>
    <t xml:space="preserve">5256-6106152</t>
  </si>
  <si>
    <t xml:space="preserve">5256-0-6106152-0</t>
  </si>
  <si>
    <t xml:space="preserve">Ролик</t>
  </si>
  <si>
    <t xml:space="preserve">5256-6106194-10</t>
  </si>
  <si>
    <t xml:space="preserve">5256-0-6106194-10</t>
  </si>
  <si>
    <t xml:space="preserve">5292.60-6106203-00</t>
  </si>
  <si>
    <t xml:space="preserve">Стойка передняя правая (дизель)</t>
  </si>
  <si>
    <t xml:space="preserve">5256-6106211</t>
  </si>
  <si>
    <t xml:space="preserve">5256-0-6106211-0</t>
  </si>
  <si>
    <t xml:space="preserve">Ось двери водителя</t>
  </si>
  <si>
    <t xml:space="preserve">5256-6106216</t>
  </si>
  <si>
    <t xml:space="preserve">5256-0-6106216-0</t>
  </si>
  <si>
    <t xml:space="preserve">5292-6106226-00</t>
  </si>
  <si>
    <t xml:space="preserve">Ось передней двери правая</t>
  </si>
  <si>
    <t xml:space="preserve">5292-6106227-00</t>
  </si>
  <si>
    <t xml:space="preserve">Ось передней двери левая</t>
  </si>
  <si>
    <t xml:space="preserve">592.22-6106227</t>
  </si>
  <si>
    <t xml:space="preserve">Ось двери левая (5292.22)</t>
  </si>
  <si>
    <t xml:space="preserve">5256-6106230</t>
  </si>
  <si>
    <t xml:space="preserve">5256-0-6106230-0</t>
  </si>
  <si>
    <t xml:space="preserve">Ось рычага управления</t>
  </si>
  <si>
    <t xml:space="preserve">5256-6106241</t>
  </si>
  <si>
    <t xml:space="preserve">5256-0-6106241-0</t>
  </si>
  <si>
    <t xml:space="preserve">5256-6106244</t>
  </si>
  <si>
    <t xml:space="preserve">5256-0-6106244-0</t>
  </si>
  <si>
    <t xml:space="preserve">5256-6106246</t>
  </si>
  <si>
    <t xml:space="preserve">5256-0-6106246-0</t>
  </si>
  <si>
    <t xml:space="preserve">5256-6106260</t>
  </si>
  <si>
    <t xml:space="preserve">5256-0-6106260-0</t>
  </si>
  <si>
    <t xml:space="preserve">Кронштейн оси</t>
  </si>
  <si>
    <t xml:space="preserve">5256-6106261</t>
  </si>
  <si>
    <t xml:space="preserve">5256-0-6106261-0</t>
  </si>
  <si>
    <t xml:space="preserve">5256-6106298</t>
  </si>
  <si>
    <t xml:space="preserve">5256-0-6106298-0</t>
  </si>
  <si>
    <t xml:space="preserve">Кронштейн двери верхний</t>
  </si>
  <si>
    <t xml:space="preserve">5256-6106299</t>
  </si>
  <si>
    <t xml:space="preserve">5256-0-6106299-0</t>
  </si>
  <si>
    <t xml:space="preserve">5292.60-6106303-00</t>
  </si>
  <si>
    <t xml:space="preserve">Рычаг верхний</t>
  </si>
  <si>
    <t xml:space="preserve">5256-6106330</t>
  </si>
  <si>
    <t xml:space="preserve">5256-0-6106330-0</t>
  </si>
  <si>
    <t xml:space="preserve">ШАРНИР В СБ. 5256/1136</t>
  </si>
  <si>
    <t xml:space="preserve">5256-6106369</t>
  </si>
  <si>
    <t xml:space="preserve">5256-0-6106369-0</t>
  </si>
  <si>
    <t xml:space="preserve">5256-6106374</t>
  </si>
  <si>
    <t xml:space="preserve">5256-0-6106374-0</t>
  </si>
  <si>
    <t xml:space="preserve">Пробка</t>
  </si>
  <si>
    <t xml:space="preserve">5256-6107060</t>
  </si>
  <si>
    <t xml:space="preserve">5256-0-6107060-0</t>
  </si>
  <si>
    <t xml:space="preserve">Держатель уплотнителя</t>
  </si>
  <si>
    <t xml:space="preserve">5256-6107064</t>
  </si>
  <si>
    <t xml:space="preserve">5256-0-6107064-0</t>
  </si>
  <si>
    <t xml:space="preserve">Уплотнитель двери</t>
  </si>
  <si>
    <t xml:space="preserve">5256-6107119</t>
  </si>
  <si>
    <t xml:space="preserve">5256-0-6107119-0</t>
  </si>
  <si>
    <t xml:space="preserve">Планка левая</t>
  </si>
  <si>
    <t xml:space="preserve">5293-6107141</t>
  </si>
  <si>
    <t xml:space="preserve">Кожух передней левой створки двери</t>
  </si>
  <si>
    <t xml:space="preserve">5256-6107163</t>
  </si>
  <si>
    <t xml:space="preserve">5256-0-6107163-0</t>
  </si>
  <si>
    <t xml:space="preserve">Выравниватель правый</t>
  </si>
  <si>
    <t xml:space="preserve">5256-6107194</t>
  </si>
  <si>
    <t xml:space="preserve">5256-0-6107194-0</t>
  </si>
  <si>
    <t xml:space="preserve">Водослив</t>
  </si>
  <si>
    <t xml:space="preserve">5256-6108127</t>
  </si>
  <si>
    <t xml:space="preserve">5256-0-6108127-0</t>
  </si>
  <si>
    <t xml:space="preserve">Рычаг управления</t>
  </si>
  <si>
    <t xml:space="preserve">5256-6108128-20</t>
  </si>
  <si>
    <t xml:space="preserve">5256-0-6108128-20</t>
  </si>
  <si>
    <t xml:space="preserve">529265-6108165-79</t>
  </si>
  <si>
    <t xml:space="preserve">5292-65-6108165-79</t>
  </si>
  <si>
    <t xml:space="preserve">Направляющая передняя левая</t>
  </si>
  <si>
    <t xml:space="preserve">529265-6108166-79</t>
  </si>
  <si>
    <t xml:space="preserve">5292-65-6108166-79</t>
  </si>
  <si>
    <t xml:space="preserve">Направляющая передняя правая</t>
  </si>
  <si>
    <t xml:space="preserve">5256-6108185-90</t>
  </si>
  <si>
    <t xml:space="preserve">5256-0-6108185-90</t>
  </si>
  <si>
    <t xml:space="preserve">Профиль ролика</t>
  </si>
  <si>
    <t xml:space="preserve">5256-6108197</t>
  </si>
  <si>
    <t xml:space="preserve">5256-0-6108197-0</t>
  </si>
  <si>
    <t xml:space="preserve">Направляющая</t>
  </si>
  <si>
    <t xml:space="preserve">5256-6108215</t>
  </si>
  <si>
    <t xml:space="preserve">5256-0-6108215-0</t>
  </si>
  <si>
    <t xml:space="preserve">Пластина в сб.</t>
  </si>
  <si>
    <t xml:space="preserve">5256-6108230</t>
  </si>
  <si>
    <t xml:space="preserve">5256-0-6108230-0</t>
  </si>
  <si>
    <t xml:space="preserve">Крышка кожуха дверных механизмов</t>
  </si>
  <si>
    <t xml:space="preserve">5256-6108314</t>
  </si>
  <si>
    <t xml:space="preserve">5256-0-6108314-0</t>
  </si>
  <si>
    <t xml:space="preserve">Основание заглушки</t>
  </si>
  <si>
    <t xml:space="preserve">5256-6108316</t>
  </si>
  <si>
    <t xml:space="preserve">5256-0-6108316-0</t>
  </si>
  <si>
    <t xml:space="preserve">Крышка заглушки</t>
  </si>
  <si>
    <t xml:space="preserve">5256-6108364</t>
  </si>
  <si>
    <t xml:space="preserve">5256-0-6108364-0</t>
  </si>
  <si>
    <t xml:space="preserve">5256-6108376-01</t>
  </si>
  <si>
    <t xml:space="preserve">5256-0-6108376-1</t>
  </si>
  <si>
    <t xml:space="preserve">Корпус фиксатора (некраш)</t>
  </si>
  <si>
    <t xml:space="preserve">5256-6108376-90</t>
  </si>
  <si>
    <t xml:space="preserve">5256-0-6108376-90</t>
  </si>
  <si>
    <t xml:space="preserve">Корпус фиксатора (окраш)</t>
  </si>
  <si>
    <t xml:space="preserve">5256.60-6200100-60</t>
  </si>
  <si>
    <t xml:space="preserve">Дверь задняя правая в СБ</t>
  </si>
  <si>
    <t xml:space="preserve">52922-6200100</t>
  </si>
  <si>
    <t xml:space="preserve">Дверь задняя правая </t>
  </si>
  <si>
    <t xml:space="preserve">529222-6200100-78</t>
  </si>
  <si>
    <t xml:space="preserve">5292-22-6200100-78</t>
  </si>
  <si>
    <t xml:space="preserve">Створка задняя правая</t>
  </si>
  <si>
    <t xml:space="preserve">5256-6200100-90</t>
  </si>
  <si>
    <t xml:space="preserve">5256-0-6200100-90</t>
  </si>
  <si>
    <t xml:space="preserve">Дверь задняя правая</t>
  </si>
  <si>
    <t xml:space="preserve">525.45-6200100-90</t>
  </si>
  <si>
    <t xml:space="preserve">525645-6200100-90</t>
  </si>
  <si>
    <t xml:space="preserve">5256-45-6200100-90</t>
  </si>
  <si>
    <t xml:space="preserve">Дверь задняя правая (сферич)</t>
  </si>
  <si>
    <t xml:space="preserve">5256.60-6200101-60</t>
  </si>
  <si>
    <t xml:space="preserve">Дверь задняя левая в СБ</t>
  </si>
  <si>
    <t xml:space="preserve">52922-6200101</t>
  </si>
  <si>
    <t xml:space="preserve">Дверь задняя левая</t>
  </si>
  <si>
    <t xml:space="preserve">529222-6200101-78</t>
  </si>
  <si>
    <t xml:space="preserve">5292-22-6200101-78</t>
  </si>
  <si>
    <t xml:space="preserve">Створка задняя левая</t>
  </si>
  <si>
    <t xml:space="preserve">5256-6200101-90</t>
  </si>
  <si>
    <t xml:space="preserve">5256-0-6200101-90</t>
  </si>
  <si>
    <t xml:space="preserve">525.45-6200101-90</t>
  </si>
  <si>
    <t xml:space="preserve">525645-6200101-90</t>
  </si>
  <si>
    <t xml:space="preserve">5256-45-6200101-90</t>
  </si>
  <si>
    <t xml:space="preserve">Дверь задняя левая (сферич)</t>
  </si>
  <si>
    <t xml:space="preserve">5292.60-6206203-00</t>
  </si>
  <si>
    <t xml:space="preserve">5256-6206212</t>
  </si>
  <si>
    <t xml:space="preserve">5256-0-6206212-0</t>
  </si>
  <si>
    <t xml:space="preserve">Ось задней двери правая</t>
  </si>
  <si>
    <t xml:space="preserve">5256-6206213</t>
  </si>
  <si>
    <t xml:space="preserve">5256-0-6206213-0</t>
  </si>
  <si>
    <t xml:space="preserve">Ось задней двери левая</t>
  </si>
  <si>
    <t xml:space="preserve">5292.22-6206227-77</t>
  </si>
  <si>
    <t xml:space="preserve">529222-6206227-77</t>
  </si>
  <si>
    <t xml:space="preserve">5292-22-6206227-77</t>
  </si>
  <si>
    <t xml:space="preserve">Ось двери задняя левая в сб.</t>
  </si>
  <si>
    <t xml:space="preserve">5256-6207162</t>
  </si>
  <si>
    <t xml:space="preserve">5256-0-6207162-0</t>
  </si>
  <si>
    <t xml:space="preserve">5256-6208164-00</t>
  </si>
  <si>
    <t xml:space="preserve">Направляющая в сборе</t>
  </si>
  <si>
    <t xml:space="preserve">5256-6208165-00</t>
  </si>
  <si>
    <t xml:space="preserve">529265-6208165-79</t>
  </si>
  <si>
    <t xml:space="preserve">5292-65-6208165-79</t>
  </si>
  <si>
    <t xml:space="preserve">Направляющая задняя левая</t>
  </si>
  <si>
    <t xml:space="preserve">529265-6208166-79</t>
  </si>
  <si>
    <t xml:space="preserve">5292-65-6208166-79</t>
  </si>
  <si>
    <t xml:space="preserve">Направляющая задняя правая</t>
  </si>
  <si>
    <t xml:space="preserve">5256-6208230</t>
  </si>
  <si>
    <t xml:space="preserve">5256-0-6208230-0</t>
  </si>
  <si>
    <t xml:space="preserve">527-6370104</t>
  </si>
  <si>
    <t xml:space="preserve">527-0-6370104-0</t>
  </si>
  <si>
    <t xml:space="preserve">Облицовка ЛИАЗ ГОЛАЗ (Вояж)</t>
  </si>
  <si>
    <t xml:space="preserve">527-6370204</t>
  </si>
  <si>
    <t xml:space="preserve">527-0-6370204-0</t>
  </si>
  <si>
    <t xml:space="preserve">530 637 02 04</t>
  </si>
  <si>
    <t xml:space="preserve">530-6370204</t>
  </si>
  <si>
    <t xml:space="preserve">530-0-6370204-0</t>
  </si>
  <si>
    <t xml:space="preserve">Панель надколесной арки (Круиз)</t>
  </si>
  <si>
    <t xml:space="preserve">527-6370404</t>
  </si>
  <si>
    <t xml:space="preserve">527-0-6370404-0</t>
  </si>
  <si>
    <t xml:space="preserve">530 637 04 04</t>
  </si>
  <si>
    <t xml:space="preserve">530-6370404</t>
  </si>
  <si>
    <t xml:space="preserve">530-0-6370404-0</t>
  </si>
  <si>
    <t xml:space="preserve">530 637 05 04</t>
  </si>
  <si>
    <t xml:space="preserve">530-6370504</t>
  </si>
  <si>
    <t xml:space="preserve">530-0-6370504-0</t>
  </si>
  <si>
    <t xml:space="preserve">530 637 06 04</t>
  </si>
  <si>
    <t xml:space="preserve">530-6370604</t>
  </si>
  <si>
    <t xml:space="preserve">530-0-6370604-0</t>
  </si>
  <si>
    <t xml:space="preserve">528-6371404</t>
  </si>
  <si>
    <t xml:space="preserve">528-0-6371404-0</t>
  </si>
  <si>
    <t xml:space="preserve">527-6371504</t>
  </si>
  <si>
    <t xml:space="preserve">527-0-6371504-0</t>
  </si>
  <si>
    <t xml:space="preserve">530-6372411</t>
  </si>
  <si>
    <t xml:space="preserve">529260-6400100-01</t>
  </si>
  <si>
    <t xml:space="preserve">5292-60-6400100-1</t>
  </si>
  <si>
    <t xml:space="preserve">Створка средняя правая</t>
  </si>
  <si>
    <t xml:space="preserve">5256-6400100-90</t>
  </si>
  <si>
    <t xml:space="preserve">5256-0-6400100-90</t>
  </si>
  <si>
    <t xml:space="preserve">Дверь средняя правая</t>
  </si>
  <si>
    <t xml:space="preserve">525.45-6400100-90</t>
  </si>
  <si>
    <t xml:space="preserve">525645-6400100-90</t>
  </si>
  <si>
    <t xml:space="preserve">5256-45-6400100-90</t>
  </si>
  <si>
    <t xml:space="preserve">Дверь средняя правая (сферич)</t>
  </si>
  <si>
    <t xml:space="preserve">529260-6400101-01</t>
  </si>
  <si>
    <t xml:space="preserve">5292-60-6400101-1</t>
  </si>
  <si>
    <t xml:space="preserve">Створка средняя левая</t>
  </si>
  <si>
    <t xml:space="preserve">5256-6400101-90</t>
  </si>
  <si>
    <t xml:space="preserve">5256-0-6400101-90</t>
  </si>
  <si>
    <t xml:space="preserve">Дверь средняя левая</t>
  </si>
  <si>
    <t xml:space="preserve">525.45-6400101-90</t>
  </si>
  <si>
    <t xml:space="preserve">525645-6400101-90</t>
  </si>
  <si>
    <t xml:space="preserve">5256-45-6400101-90</t>
  </si>
  <si>
    <t xml:space="preserve">Дверь средняя левая (сферич)</t>
  </si>
  <si>
    <t xml:space="preserve">5293-6407140</t>
  </si>
  <si>
    <t xml:space="preserve">Кожух средней двери</t>
  </si>
  <si>
    <t xml:space="preserve">529265-6408165-79</t>
  </si>
  <si>
    <t xml:space="preserve">5292-65-6408165-79</t>
  </si>
  <si>
    <t xml:space="preserve">Направляющая средняя левая</t>
  </si>
  <si>
    <t xml:space="preserve">529265-6408166-79</t>
  </si>
  <si>
    <t xml:space="preserve">5292-65-6408166-79</t>
  </si>
  <si>
    <t xml:space="preserve">Направляющая средняя правая</t>
  </si>
  <si>
    <t xml:space="preserve">429260-6807060-97</t>
  </si>
  <si>
    <t xml:space="preserve">4292-60-6807060-97</t>
  </si>
  <si>
    <t xml:space="preserve">Подстава для сиденья водителя "РИАТ"</t>
  </si>
  <si>
    <t xml:space="preserve">5256-6807090-50</t>
  </si>
  <si>
    <t xml:space="preserve">5256-0-6807090-50</t>
  </si>
  <si>
    <t xml:space="preserve">Подстава сиденья водителя  р 53205-6800010-10</t>
  </si>
  <si>
    <t xml:space="preserve">525.25-6841013-11</t>
  </si>
  <si>
    <t xml:space="preserve">525625-6841013-11</t>
  </si>
  <si>
    <t xml:space="preserve">5256-25-6841013-11</t>
  </si>
  <si>
    <t xml:space="preserve">Остов 2-х местного сиденья</t>
  </si>
  <si>
    <t xml:space="preserve">525.40-6847013-30</t>
  </si>
  <si>
    <t xml:space="preserve">525640-6847013-30</t>
  </si>
  <si>
    <t xml:space="preserve">5256-40-6847013-30</t>
  </si>
  <si>
    <t xml:space="preserve">Подстава двухместная в СБ</t>
  </si>
  <si>
    <t xml:space="preserve">525.40-6847014-30</t>
  </si>
  <si>
    <t xml:space="preserve">525640-6847014-30</t>
  </si>
  <si>
    <t xml:space="preserve">5256-40-6847014-30</t>
  </si>
  <si>
    <t xml:space="preserve">5292.22-6847115-80</t>
  </si>
  <si>
    <t xml:space="preserve">529222-6847115-80</t>
  </si>
  <si>
    <t xml:space="preserve">5292-22-6847115-80</t>
  </si>
  <si>
    <r>
      <rPr>
        <sz val="10"/>
        <rFont val="Calibri"/>
        <family val="2"/>
        <charset val="204"/>
      </rPr>
      <t xml:space="preserve">Подстава двухместная для сидений </t>
    </r>
    <r>
      <rPr>
        <b val="true"/>
        <sz val="10"/>
        <rFont val="Calibri"/>
        <family val="2"/>
        <charset val="204"/>
      </rPr>
      <t xml:space="preserve">"</t>
    </r>
    <r>
      <rPr>
        <sz val="10"/>
        <rFont val="Calibri"/>
        <family val="2"/>
        <charset val="204"/>
      </rPr>
      <t xml:space="preserve">STER"</t>
    </r>
  </si>
  <si>
    <t xml:space="preserve">5292.22-6847117-80</t>
  </si>
  <si>
    <t xml:space="preserve">529222-6847117-80</t>
  </si>
  <si>
    <t xml:space="preserve">5292-22-6847117-80</t>
  </si>
  <si>
    <t xml:space="preserve">677-7200087</t>
  </si>
  <si>
    <t xml:space="preserve">677-0-7200087-0</t>
  </si>
  <si>
    <t xml:space="preserve">Гайка-шуруп</t>
  </si>
  <si>
    <t xml:space="preserve">525 720 06 01</t>
  </si>
  <si>
    <t xml:space="preserve">525-7200601</t>
  </si>
  <si>
    <t xml:space="preserve">525-0-7200601-0</t>
  </si>
  <si>
    <t xml:space="preserve">Дверь передняя в сборе на авт.5256.23 ЛиАЗ ГОЛАЗ</t>
  </si>
  <si>
    <t xml:space="preserve">677-7203031</t>
  </si>
  <si>
    <t xml:space="preserve">677-0-7203031-0</t>
  </si>
  <si>
    <t xml:space="preserve">Скоба крепления подушки</t>
  </si>
  <si>
    <t xml:space="preserve">.СВТГ.745326.005</t>
  </si>
  <si>
    <t xml:space="preserve">0-0-745326-5</t>
  </si>
  <si>
    <t xml:space="preserve">Полка</t>
  </si>
  <si>
    <t xml:space="preserve">532-7500211</t>
  </si>
  <si>
    <t xml:space="preserve">450-7500564</t>
  </si>
  <si>
    <t xml:space="preserve">Петля люка</t>
  </si>
  <si>
    <t xml:space="preserve">530-7501103</t>
  </si>
  <si>
    <t xml:space="preserve">Люк радиатора</t>
  </si>
  <si>
    <t xml:space="preserve">530-7540309</t>
  </si>
  <si>
    <t xml:space="preserve">528-7540409</t>
  </si>
  <si>
    <t xml:space="preserve">528-0-7540409-0</t>
  </si>
  <si>
    <t xml:space="preserve">5256-7800016-40</t>
  </si>
  <si>
    <t xml:space="preserve">Перегородка водительская съемная</t>
  </si>
  <si>
    <t xml:space="preserve">429260-7801100</t>
  </si>
  <si>
    <t xml:space="preserve">Каркас перегородки правый</t>
  </si>
  <si>
    <t xml:space="preserve">429260-7801100-03</t>
  </si>
  <si>
    <t xml:space="preserve">4292-60-7801100-3</t>
  </si>
  <si>
    <t xml:space="preserve">Каркас перегородки правый в сборе</t>
  </si>
  <si>
    <t xml:space="preserve">429260-7801101</t>
  </si>
  <si>
    <t xml:space="preserve">4292-60-7801101-0</t>
  </si>
  <si>
    <t xml:space="preserve">Проем двери перегородки</t>
  </si>
  <si>
    <t xml:space="preserve">4292.60-7801126-03</t>
  </si>
  <si>
    <t xml:space="preserve">429260-7801126-03</t>
  </si>
  <si>
    <t xml:space="preserve">4292-60-7801126-3</t>
  </si>
  <si>
    <t xml:space="preserve">4292.60-7801128-03</t>
  </si>
  <si>
    <t xml:space="preserve">429260-7801128-03</t>
  </si>
  <si>
    <t xml:space="preserve">4292-60-7801128-3</t>
  </si>
  <si>
    <t xml:space="preserve">5293-7802028</t>
  </si>
  <si>
    <t xml:space="preserve">Дверь перегородки водителя</t>
  </si>
  <si>
    <t xml:space="preserve">5256-7802058</t>
  </si>
  <si>
    <t xml:space="preserve">5256-0-7802058-0</t>
  </si>
  <si>
    <t xml:space="preserve">Стержень ручки</t>
  </si>
  <si>
    <t xml:space="preserve">429260-7805014</t>
  </si>
  <si>
    <t xml:space="preserve">4292-60-7805014-0</t>
  </si>
  <si>
    <t xml:space="preserve">Каркас двери перегородки</t>
  </si>
  <si>
    <t xml:space="preserve">525653-8101010</t>
  </si>
  <si>
    <t xml:space="preserve">5256-53-8101010-0</t>
  </si>
  <si>
    <t xml:space="preserve">Труба соединительная</t>
  </si>
  <si>
    <t xml:space="preserve">4292.60-8101061</t>
  </si>
  <si>
    <t xml:space="preserve">429260-8101061</t>
  </si>
  <si>
    <t xml:space="preserve">4292-60-8101061-0</t>
  </si>
  <si>
    <t xml:space="preserve">4292.60-8101062</t>
  </si>
  <si>
    <t xml:space="preserve">429260-8101062</t>
  </si>
  <si>
    <t xml:space="preserve">4292-60-8101062-0</t>
  </si>
  <si>
    <t xml:space="preserve">4292.60-8101070-00</t>
  </si>
  <si>
    <t xml:space="preserve">429260-8101070</t>
  </si>
  <si>
    <t xml:space="preserve">4292-60-8101070-0</t>
  </si>
  <si>
    <t xml:space="preserve">5256-8101165</t>
  </si>
  <si>
    <t xml:space="preserve">5256-0-8101165-0</t>
  </si>
  <si>
    <t xml:space="preserve">429260-8101312</t>
  </si>
  <si>
    <t xml:space="preserve">4292-60-8101312-0</t>
  </si>
  <si>
    <t xml:space="preserve">429260-8101314</t>
  </si>
  <si>
    <t xml:space="preserve">4292-60-8101314-0</t>
  </si>
  <si>
    <t xml:space="preserve">429260-8101315</t>
  </si>
  <si>
    <t xml:space="preserve">4292-60-8101315-0</t>
  </si>
  <si>
    <t xml:space="preserve">429260-8101316</t>
  </si>
  <si>
    <t xml:space="preserve">4292-60-8101316-0</t>
  </si>
  <si>
    <t xml:space="preserve">529222-8101385-77</t>
  </si>
  <si>
    <t xml:space="preserve">5292-22-8101385-77</t>
  </si>
  <si>
    <t xml:space="preserve">5256-8101389</t>
  </si>
  <si>
    <t xml:space="preserve">5256-0-8101389-0</t>
  </si>
  <si>
    <t xml:space="preserve">Шланг трубопровода отопителя</t>
  </si>
  <si>
    <t xml:space="preserve">5256-8101391</t>
  </si>
  <si>
    <t xml:space="preserve">5256-0-8101391-0</t>
  </si>
  <si>
    <t xml:space="preserve">5256-8101392-00</t>
  </si>
  <si>
    <t xml:space="preserve">525.25-8101400-21</t>
  </si>
  <si>
    <t xml:space="preserve">525625-8101400-21</t>
  </si>
  <si>
    <t xml:space="preserve">5256-25-8101400-21</t>
  </si>
  <si>
    <t xml:space="preserve">Отопитель салонный в сб.(черный)</t>
  </si>
  <si>
    <t xml:space="preserve">525.25-8101400-22</t>
  </si>
  <si>
    <t xml:space="preserve">525625-8101400-22</t>
  </si>
  <si>
    <t xml:space="preserve">5256-25-8101400-22</t>
  </si>
  <si>
    <t xml:space="preserve">Отопитель салонный в сб.(серый)</t>
  </si>
  <si>
    <t xml:space="preserve">5256.57-8101439-00</t>
  </si>
  <si>
    <t xml:space="preserve">525657-8101439</t>
  </si>
  <si>
    <t xml:space="preserve">5256-57-8101439-0</t>
  </si>
  <si>
    <t xml:space="preserve">4202-8101470-00</t>
  </si>
  <si>
    <t xml:space="preserve">4202-8101470</t>
  </si>
  <si>
    <t xml:space="preserve">4202-0-8101470-0</t>
  </si>
  <si>
    <t xml:space="preserve">Шланг-прокладка</t>
  </si>
  <si>
    <t xml:space="preserve">5256-8101488-00</t>
  </si>
  <si>
    <t xml:space="preserve">529265-8102021-98</t>
  </si>
  <si>
    <t xml:space="preserve">5292-65-8102021-98</t>
  </si>
  <si>
    <t xml:space="preserve">Воздуховод Шланг 398527 (D-100 PAK, L-400)</t>
  </si>
  <si>
    <t xml:space="preserve">529265-8102027-98</t>
  </si>
  <si>
    <t xml:space="preserve">5292-65-8102027-98</t>
  </si>
  <si>
    <t xml:space="preserve">5256-8102032</t>
  </si>
  <si>
    <t xml:space="preserve">5256-0-8102032-0</t>
  </si>
  <si>
    <t xml:space="preserve">Сопло</t>
  </si>
  <si>
    <t xml:space="preserve">529265-8107009-77</t>
  </si>
  <si>
    <t xml:space="preserve">5292-65-8107009-77</t>
  </si>
  <si>
    <t xml:space="preserve">525.26-8107027-00</t>
  </si>
  <si>
    <t xml:space="preserve">525626-8107027</t>
  </si>
  <si>
    <t xml:space="preserve">5256-26-8107027-0</t>
  </si>
  <si>
    <t xml:space="preserve">Кожух защитный</t>
  </si>
  <si>
    <t xml:space="preserve">4292.60-8107030-00</t>
  </si>
  <si>
    <t xml:space="preserve">429260-8107030</t>
  </si>
  <si>
    <t xml:space="preserve">4292-60-8107030-0</t>
  </si>
  <si>
    <t xml:space="preserve">429260-8107030-79</t>
  </si>
  <si>
    <t xml:space="preserve">4292-60-8107030-79</t>
  </si>
  <si>
    <t xml:space="preserve">Кронштейн крепления компрессора</t>
  </si>
  <si>
    <t xml:space="preserve">429260-8107030-97</t>
  </si>
  <si>
    <t xml:space="preserve">4292-60-8107030-97</t>
  </si>
  <si>
    <t xml:space="preserve">429260-8107035</t>
  </si>
  <si>
    <t xml:space="preserve">4292-60-8107035-0</t>
  </si>
  <si>
    <t xml:space="preserve">Кронштейн натяжного ролика</t>
  </si>
  <si>
    <t xml:space="preserve">4292.60-8107091</t>
  </si>
  <si>
    <t xml:space="preserve">4292-60-8107091-0</t>
  </si>
  <si>
    <t xml:space="preserve">429260-8107091-40</t>
  </si>
  <si>
    <t xml:space="preserve">4292.60-8107092-00</t>
  </si>
  <si>
    <t xml:space="preserve">429260-8107092</t>
  </si>
  <si>
    <t xml:space="preserve">4292-60-8107092-0</t>
  </si>
  <si>
    <t xml:space="preserve">Ползун</t>
  </si>
  <si>
    <t xml:space="preserve">4292.60-8107093-00</t>
  </si>
  <si>
    <t xml:space="preserve">429260-8107093</t>
  </si>
  <si>
    <t xml:space="preserve">4292-60-8107093-0</t>
  </si>
  <si>
    <t xml:space="preserve">Ось Т1/79 2015</t>
  </si>
  <si>
    <t xml:space="preserve">4292.60-8107094-00</t>
  </si>
  <si>
    <t xml:space="preserve">429260-8107094</t>
  </si>
  <si>
    <t xml:space="preserve">4292-60-8107094-0</t>
  </si>
  <si>
    <t xml:space="preserve">429260-8107094-40</t>
  </si>
  <si>
    <t xml:space="preserve">529265-8107725-79</t>
  </si>
  <si>
    <t xml:space="preserve">5292-65-8107725-79</t>
  </si>
  <si>
    <t xml:space="preserve">Площадка компрессора</t>
  </si>
  <si>
    <t xml:space="preserve">529360-8107725-03</t>
  </si>
  <si>
    <t xml:space="preserve">5293-60-8107725-3</t>
  </si>
  <si>
    <t xml:space="preserve">Площадка компрессора кондиционера</t>
  </si>
  <si>
    <t xml:space="preserve">529265-8107748-79</t>
  </si>
  <si>
    <t xml:space="preserve">5292-65-8107748-79</t>
  </si>
  <si>
    <t xml:space="preserve">Болт М12х90 креплен.компрес.кондиционера</t>
  </si>
  <si>
    <t xml:space="preserve">529265-8107749-79</t>
  </si>
  <si>
    <t xml:space="preserve">5292-65-8107749-79</t>
  </si>
  <si>
    <t xml:space="preserve">Болт М14х1,5х65</t>
  </si>
  <si>
    <t xml:space="preserve">5256-8109210</t>
  </si>
  <si>
    <t xml:space="preserve">5256-0-8109210-0</t>
  </si>
  <si>
    <t xml:space="preserve">Привод управл. отопит. </t>
  </si>
  <si>
    <t xml:space="preserve">5256-8119184</t>
  </si>
  <si>
    <t xml:space="preserve">5256-0-8119184-0</t>
  </si>
  <si>
    <t xml:space="preserve">Рамка в сборе</t>
  </si>
  <si>
    <t xml:space="preserve">6274-8120010</t>
  </si>
  <si>
    <t xml:space="preserve">6274-0-8120010-0</t>
  </si>
  <si>
    <t xml:space="preserve">6274-8120010-10</t>
  </si>
  <si>
    <t xml:space="preserve">6274-0-8120010-10</t>
  </si>
  <si>
    <t xml:space="preserve">6274-8120012-10</t>
  </si>
  <si>
    <t xml:space="preserve">6274-0-8120012-10</t>
  </si>
  <si>
    <t xml:space="preserve">5256-8120068-00</t>
  </si>
  <si>
    <t xml:space="preserve">Патрубок с клапаном в СБ</t>
  </si>
  <si>
    <t xml:space="preserve">5256-8120070</t>
  </si>
  <si>
    <t xml:space="preserve">5256-0-8120070-0</t>
  </si>
  <si>
    <t xml:space="preserve">525636-8120070</t>
  </si>
  <si>
    <t xml:space="preserve">5256-36-8120070-0</t>
  </si>
  <si>
    <t xml:space="preserve">патрубок</t>
  </si>
  <si>
    <t xml:space="preserve">6274-8120082</t>
  </si>
  <si>
    <t xml:space="preserve">529271-8120100-79</t>
  </si>
  <si>
    <t xml:space="preserve">5292-71-8120100-79</t>
  </si>
  <si>
    <t xml:space="preserve">Электромагнитный клапан в сборе</t>
  </si>
  <si>
    <t xml:space="preserve">6274-8120270</t>
  </si>
  <si>
    <t xml:space="preserve">6274-0-8120270-0</t>
  </si>
  <si>
    <t xml:space="preserve">5256-8120335-00</t>
  </si>
  <si>
    <t xml:space="preserve">525.30-8120335</t>
  </si>
  <si>
    <t xml:space="preserve">525630-8120335</t>
  </si>
  <si>
    <t xml:space="preserve">5256-30-8120335-0</t>
  </si>
  <si>
    <t xml:space="preserve">525.30-8120354-11</t>
  </si>
  <si>
    <t xml:space="preserve">525630-8120354-11</t>
  </si>
  <si>
    <t xml:space="preserve">5256-30-8120354-11</t>
  </si>
  <si>
    <t xml:space="preserve">525630-8120355-01</t>
  </si>
  <si>
    <t xml:space="preserve">5256-30-8120355-1</t>
  </si>
  <si>
    <t xml:space="preserve">525630-8120355-11</t>
  </si>
  <si>
    <t xml:space="preserve">5256-30-8120355-11</t>
  </si>
  <si>
    <t xml:space="preserve">6274-8120470</t>
  </si>
  <si>
    <t xml:space="preserve">6274-0-8120470-0</t>
  </si>
  <si>
    <t xml:space="preserve">6274-8120472</t>
  </si>
  <si>
    <t xml:space="preserve">6274-0-8120472-0</t>
  </si>
  <si>
    <t xml:space="preserve">6274-8120488</t>
  </si>
  <si>
    <t xml:space="preserve">6274-0-8120488-0</t>
  </si>
  <si>
    <t xml:space="preserve">6274-8120490</t>
  </si>
  <si>
    <t xml:space="preserve">6274-0-8120490-0</t>
  </si>
  <si>
    <t xml:space="preserve">6274-8120520</t>
  </si>
  <si>
    <t xml:space="preserve">6274-0-8120520-0</t>
  </si>
  <si>
    <t xml:space="preserve">6274-8120522</t>
  </si>
  <si>
    <t xml:space="preserve">6274-0-8120522-0</t>
  </si>
  <si>
    <t xml:space="preserve">6274-8120528</t>
  </si>
  <si>
    <t xml:space="preserve">6274-0-8120528-0</t>
  </si>
  <si>
    <t xml:space="preserve">6274-8120530</t>
  </si>
  <si>
    <t xml:space="preserve">6274-0-8120530-0</t>
  </si>
  <si>
    <t xml:space="preserve">6274-8120534</t>
  </si>
  <si>
    <t xml:space="preserve">6274-0-8120534-0</t>
  </si>
  <si>
    <t xml:space="preserve">6274-8120536</t>
  </si>
  <si>
    <t xml:space="preserve">6274-0-8120536-0</t>
  </si>
  <si>
    <t xml:space="preserve">529265-8120540-77</t>
  </si>
  <si>
    <t xml:space="preserve">5292-65-8120540-77</t>
  </si>
  <si>
    <t xml:space="preserve">Кронштейн насоса подогревателя</t>
  </si>
  <si>
    <t xml:space="preserve">6274-8120550</t>
  </si>
  <si>
    <t xml:space="preserve">6274-0-8120550-0</t>
  </si>
  <si>
    <t xml:space="preserve">6274-8120552</t>
  </si>
  <si>
    <t xml:space="preserve">6274-0-8120552-0</t>
  </si>
  <si>
    <t xml:space="preserve">529222-8123111-70</t>
  </si>
  <si>
    <t xml:space="preserve">5292-22-8123111-70</t>
  </si>
  <si>
    <t xml:space="preserve">529222-8123114-70</t>
  </si>
  <si>
    <t xml:space="preserve">5292-22-8123114-70</t>
  </si>
  <si>
    <t xml:space="preserve">529265-8123114-77</t>
  </si>
  <si>
    <t xml:space="preserve">5292-65-8123114-77</t>
  </si>
  <si>
    <t xml:space="preserve">529265-8123119-77</t>
  </si>
  <si>
    <t xml:space="preserve">5292-65-8123119-77</t>
  </si>
  <si>
    <t xml:space="preserve">Панель подогревателя</t>
  </si>
  <si>
    <t xml:space="preserve">429260-8123222</t>
  </si>
  <si>
    <t xml:space="preserve">525.25-8123259-10</t>
  </si>
  <si>
    <t xml:space="preserve">525625-8123259-10</t>
  </si>
  <si>
    <t xml:space="preserve">5256-25-8123259-10</t>
  </si>
  <si>
    <t xml:space="preserve">5256-8123268</t>
  </si>
  <si>
    <t xml:space="preserve">525.25-8123274</t>
  </si>
  <si>
    <t xml:space="preserve">525625-8123274</t>
  </si>
  <si>
    <t xml:space="preserve">5256-25-8123274-0</t>
  </si>
  <si>
    <t xml:space="preserve">5256-8127052</t>
  </si>
  <si>
    <t xml:space="preserve">5256-0-8127052-0</t>
  </si>
  <si>
    <t xml:space="preserve">Панель управления отопителем</t>
  </si>
  <si>
    <t xml:space="preserve">6274-8130370</t>
  </si>
  <si>
    <t xml:space="preserve">6274-0-8130370-0</t>
  </si>
  <si>
    <t xml:space="preserve">6274-8130380</t>
  </si>
  <si>
    <t xml:space="preserve">6274-0-8130380-0</t>
  </si>
  <si>
    <t xml:space="preserve">529265-8131033</t>
  </si>
  <si>
    <t xml:space="preserve">5292-65-8131033-0</t>
  </si>
  <si>
    <t xml:space="preserve">529222-8131073</t>
  </si>
  <si>
    <t xml:space="preserve">5292-22-8131073-0</t>
  </si>
  <si>
    <t xml:space="preserve">Прижим</t>
  </si>
  <si>
    <t xml:space="preserve">529222-8201043-10</t>
  </si>
  <si>
    <t xml:space="preserve">5292-22-8201043-10</t>
  </si>
  <si>
    <t xml:space="preserve">Проставка</t>
  </si>
  <si>
    <t xml:space="preserve">529370-8201070</t>
  </si>
  <si>
    <t xml:space="preserve">Держатель зеркала салона</t>
  </si>
  <si>
    <t xml:space="preserve">529222-8201070-10</t>
  </si>
  <si>
    <t xml:space="preserve">5292-22-8201070-10</t>
  </si>
  <si>
    <t xml:space="preserve">ДЕРЖАТЕЛЬ ДОПОЛНИТЕЛЬНОГО ЗЕРКАЛА В КАБИНЕ ВОДИТЕЛЯ</t>
  </si>
  <si>
    <t xml:space="preserve">525645-8201102</t>
  </si>
  <si>
    <t xml:space="preserve">5256-45-8201102-0</t>
  </si>
  <si>
    <t xml:space="preserve">Флагшток</t>
  </si>
  <si>
    <t xml:space="preserve">529260-8202002-60</t>
  </si>
  <si>
    <t xml:space="preserve">529260-8202005-60</t>
  </si>
  <si>
    <t xml:space="preserve">5292.22-8202005-00</t>
  </si>
  <si>
    <t xml:space="preserve">529222-8202005</t>
  </si>
  <si>
    <t xml:space="preserve">5292-22-8202005-0</t>
  </si>
  <si>
    <t xml:space="preserve">52922-8202008-00</t>
  </si>
  <si>
    <t xml:space="preserve">529220-8202008</t>
  </si>
  <si>
    <t xml:space="preserve">5292-20-8202008-0</t>
  </si>
  <si>
    <t xml:space="preserve">Поручень (дл.3 м)</t>
  </si>
  <si>
    <t xml:space="preserve">529222-8202015-30</t>
  </si>
  <si>
    <t xml:space="preserve">5292.60-8202020-60</t>
  </si>
  <si>
    <t xml:space="preserve">529260-8202020-60</t>
  </si>
  <si>
    <t xml:space="preserve">5292-60-8202020-60</t>
  </si>
  <si>
    <t xml:space="preserve">5256-8202037-00</t>
  </si>
  <si>
    <t xml:space="preserve">5256-8202037</t>
  </si>
  <si>
    <t xml:space="preserve">5256-0-8202037-0</t>
  </si>
  <si>
    <t xml:space="preserve">5292.22-8202066</t>
  </si>
  <si>
    <t xml:space="preserve">529222-8202066</t>
  </si>
  <si>
    <t xml:space="preserve">5292-22-8202066-0</t>
  </si>
  <si>
    <t xml:space="preserve">Стойка для установки турникета</t>
  </si>
  <si>
    <t xml:space="preserve">677-8202111</t>
  </si>
  <si>
    <t xml:space="preserve">Крюк для одежды</t>
  </si>
  <si>
    <t xml:space="preserve">5256-8202120</t>
  </si>
  <si>
    <t xml:space="preserve">5256-0-8202120-0</t>
  </si>
  <si>
    <t xml:space="preserve">Заглушка поручня</t>
  </si>
  <si>
    <t xml:space="preserve">5256-8202127-10</t>
  </si>
  <si>
    <t xml:space="preserve">5256-0-8202127-10</t>
  </si>
  <si>
    <t xml:space="preserve">5256-8202129</t>
  </si>
  <si>
    <t xml:space="preserve">5256-0-8202129-0</t>
  </si>
  <si>
    <t xml:space="preserve">5256-8202129-01</t>
  </si>
  <si>
    <t xml:space="preserve">5256-0-8202129-1</t>
  </si>
  <si>
    <t xml:space="preserve">Фланец неокрашенный</t>
  </si>
  <si>
    <t xml:space="preserve">5256-8202133</t>
  </si>
  <si>
    <t xml:space="preserve">5256-0-8202133-0</t>
  </si>
  <si>
    <t xml:space="preserve">5256-8202145-00(06)</t>
  </si>
  <si>
    <t xml:space="preserve">5256-8202145-01</t>
  </si>
  <si>
    <t xml:space="preserve">5256-0-8202145-1</t>
  </si>
  <si>
    <t xml:space="preserve">Опора (неокраш.)</t>
  </si>
  <si>
    <t xml:space="preserve">5256-8202148-10(16)</t>
  </si>
  <si>
    <t xml:space="preserve">5256-8202148-11</t>
  </si>
  <si>
    <t xml:space="preserve">5256-0-8202148-11</t>
  </si>
  <si>
    <t xml:space="preserve">Кронштейн поручня (неокраш.)</t>
  </si>
  <si>
    <t xml:space="preserve">5256-8202156-10(16)</t>
  </si>
  <si>
    <t xml:space="preserve">5256-8202156-10</t>
  </si>
  <si>
    <t xml:space="preserve">5256-0-8202156-10</t>
  </si>
  <si>
    <t xml:space="preserve">5256-8202156-11</t>
  </si>
  <si>
    <t xml:space="preserve">5256-0-8202156-11</t>
  </si>
  <si>
    <t xml:space="preserve">Накладка неокрашенная</t>
  </si>
  <si>
    <t xml:space="preserve">5256-8202157-11</t>
  </si>
  <si>
    <t xml:space="preserve">5256-0-8202157-11</t>
  </si>
  <si>
    <t xml:space="preserve">5256-8202160</t>
  </si>
  <si>
    <t xml:space="preserve">5256-0-8202160-0</t>
  </si>
  <si>
    <t xml:space="preserve">5256-8202160-01</t>
  </si>
  <si>
    <t xml:space="preserve">5256-0-8202160-1</t>
  </si>
  <si>
    <t xml:space="preserve">Накладка (неокраш.)</t>
  </si>
  <si>
    <t xml:space="preserve">5256-8202161</t>
  </si>
  <si>
    <t xml:space="preserve">5256-0-8202161-0</t>
  </si>
  <si>
    <t xml:space="preserve">5256-8202161-01</t>
  </si>
  <si>
    <t xml:space="preserve">5256-0-8202161-1</t>
  </si>
  <si>
    <t xml:space="preserve">5256-8202231-10</t>
  </si>
  <si>
    <t xml:space="preserve">5256-0-8202231-10</t>
  </si>
  <si>
    <t xml:space="preserve">5256-8202231-11</t>
  </si>
  <si>
    <t xml:space="preserve">5256-0-8202231-11</t>
  </si>
  <si>
    <t xml:space="preserve">Кронштейн (неокраш.)</t>
  </si>
  <si>
    <t xml:space="preserve">5256-8202233-10</t>
  </si>
  <si>
    <t xml:space="preserve">5256-0-8202233-10</t>
  </si>
  <si>
    <t xml:space="preserve">5256-8202233-11</t>
  </si>
  <si>
    <t xml:space="preserve">5256-0-8202233-11</t>
  </si>
  <si>
    <t xml:space="preserve">5256-8202311-10</t>
  </si>
  <si>
    <t xml:space="preserve">5256-0-8202311-10</t>
  </si>
  <si>
    <t xml:space="preserve">Поручень </t>
  </si>
  <si>
    <t xml:space="preserve">5292.20-8202325</t>
  </si>
  <si>
    <t xml:space="preserve">529220-8202325</t>
  </si>
  <si>
    <t xml:space="preserve">5292-20-8202325-0</t>
  </si>
  <si>
    <t xml:space="preserve">5256-8202327-20</t>
  </si>
  <si>
    <t xml:space="preserve">5256-0-8202327-20</t>
  </si>
  <si>
    <t xml:space="preserve">4292.60-8202332</t>
  </si>
  <si>
    <t xml:space="preserve">429260-8202332</t>
  </si>
  <si>
    <t xml:space="preserve">4292-60-8202332-0</t>
  </si>
  <si>
    <t xml:space="preserve">5256-8202399-01</t>
  </si>
  <si>
    <t xml:space="preserve">5256-0-8202399-1</t>
  </si>
  <si>
    <t xml:space="preserve">621320-8202464</t>
  </si>
  <si>
    <t xml:space="preserve">6213-20-8202464-0</t>
  </si>
  <si>
    <t xml:space="preserve">Поручень в сборе</t>
  </si>
  <si>
    <t xml:space="preserve">5256-8202747-11</t>
  </si>
  <si>
    <t xml:space="preserve">5256-0-8202747-11</t>
  </si>
  <si>
    <t xml:space="preserve">4202-8205096</t>
  </si>
  <si>
    <t xml:space="preserve">4202-0-8205096-0</t>
  </si>
  <si>
    <t xml:space="preserve">Кронштейн шторки</t>
  </si>
  <si>
    <t xml:space="preserve">5256-8205160</t>
  </si>
  <si>
    <t xml:space="preserve">5256-0-8205160-0</t>
  </si>
  <si>
    <t xml:space="preserve">525.27-8205414</t>
  </si>
  <si>
    <t xml:space="preserve">525625М-8205414</t>
  </si>
  <si>
    <t xml:space="preserve">5256-25-8205414-0</t>
  </si>
  <si>
    <t xml:space="preserve">525.27-8205416</t>
  </si>
  <si>
    <t xml:space="preserve">525625М-8205416</t>
  </si>
  <si>
    <t xml:space="preserve">5256-25-8205416-0</t>
  </si>
  <si>
    <t xml:space="preserve">5256-8205440</t>
  </si>
  <si>
    <t xml:space="preserve">5256-0-8205440-0</t>
  </si>
  <si>
    <t xml:space="preserve">Кронштейн шторки правый в сб.</t>
  </si>
  <si>
    <t xml:space="preserve">4202-8205476</t>
  </si>
  <si>
    <t xml:space="preserve">4202-0-8205476-0</t>
  </si>
  <si>
    <t xml:space="preserve">5256-8207208-00</t>
  </si>
  <si>
    <t xml:space="preserve">5256-8207208</t>
  </si>
  <si>
    <t xml:space="preserve">5256-0-8207208-0</t>
  </si>
  <si>
    <t xml:space="preserve">5256-8212010</t>
  </si>
  <si>
    <t xml:space="preserve">5256-0-8212010-0</t>
  </si>
  <si>
    <t xml:space="preserve">Накладка декоративная левая</t>
  </si>
  <si>
    <t xml:space="preserve">525645-8212029</t>
  </si>
  <si>
    <t xml:space="preserve">5256-45-8212029-0</t>
  </si>
  <si>
    <t xml:space="preserve">Профиль декоративный накладки колесной арки</t>
  </si>
  <si>
    <t xml:space="preserve">5256-8212030</t>
  </si>
  <si>
    <t xml:space="preserve">5256-0-8212030-0</t>
  </si>
  <si>
    <t xml:space="preserve">5256-8212140-10</t>
  </si>
  <si>
    <t xml:space="preserve">5256-0-8212140-10</t>
  </si>
  <si>
    <t xml:space="preserve">5256-8212236</t>
  </si>
  <si>
    <t xml:space="preserve">5256-0-8212236-0</t>
  </si>
  <si>
    <t xml:space="preserve">Профиль декоративной двери правый</t>
  </si>
  <si>
    <t xml:space="preserve">5256-8212264</t>
  </si>
  <si>
    <t xml:space="preserve">5256-0-8212264-0</t>
  </si>
  <si>
    <t xml:space="preserve">Знак заводской</t>
  </si>
  <si>
    <t xml:space="preserve">5256-8212315</t>
  </si>
  <si>
    <t xml:space="preserve">5256-0-8212315-0</t>
  </si>
  <si>
    <t xml:space="preserve">5256-8212433</t>
  </si>
  <si>
    <t xml:space="preserve">5256-0-8212433-0</t>
  </si>
  <si>
    <t xml:space="preserve">529230-8256003</t>
  </si>
  <si>
    <t xml:space="preserve">5292-30-8256003-0</t>
  </si>
  <si>
    <t xml:space="preserve">Доработка заклад.пластины бок.шторки</t>
  </si>
  <si>
    <t xml:space="preserve">528-8300115</t>
  </si>
  <si>
    <t xml:space="preserve">528-0-8300115-0</t>
  </si>
  <si>
    <t xml:space="preserve">532-8300815</t>
  </si>
  <si>
    <t xml:space="preserve">532-0-8300815-0</t>
  </si>
  <si>
    <t xml:space="preserve">532-8320115</t>
  </si>
  <si>
    <t xml:space="preserve">530-8320125</t>
  </si>
  <si>
    <t xml:space="preserve">6274-8401110</t>
  </si>
  <si>
    <t xml:space="preserve">6274-0-8401110-0</t>
  </si>
  <si>
    <t xml:space="preserve">Облицовка передка</t>
  </si>
  <si>
    <t xml:space="preserve">5256-8402162-90</t>
  </si>
  <si>
    <t xml:space="preserve">5256-0-8402162-90</t>
  </si>
  <si>
    <t xml:space="preserve">5256-8405004</t>
  </si>
  <si>
    <t xml:space="preserve">Облицовка передней подножки</t>
  </si>
  <si>
    <t xml:space="preserve">5256-8405005</t>
  </si>
  <si>
    <t xml:space="preserve">Облицовка средней подножки</t>
  </si>
  <si>
    <t xml:space="preserve">525.45-8405006</t>
  </si>
  <si>
    <t xml:space="preserve">525645-8405006</t>
  </si>
  <si>
    <t xml:space="preserve">5256-45-8405006-0</t>
  </si>
  <si>
    <t xml:space="preserve">Подножка задняя</t>
  </si>
  <si>
    <t xml:space="preserve">5292.22-8405054</t>
  </si>
  <si>
    <t xml:space="preserve">529222-8405054</t>
  </si>
  <si>
    <t xml:space="preserve">5292-22-8405054-0</t>
  </si>
  <si>
    <t xml:space="preserve">Лист подножки задней двери</t>
  </si>
  <si>
    <t xml:space="preserve">429260-8405055</t>
  </si>
  <si>
    <t xml:space="preserve">Лист подножки</t>
  </si>
  <si>
    <t xml:space="preserve">5292.22-8405055-10</t>
  </si>
  <si>
    <t xml:space="preserve">529222-8405055-10</t>
  </si>
  <si>
    <t xml:space="preserve">5292-22-8405055-10</t>
  </si>
  <si>
    <t xml:space="preserve">Лист подножки  передней  двери</t>
  </si>
  <si>
    <t xml:space="preserve">622-8800114</t>
  </si>
  <si>
    <t xml:space="preserve">Закладная зад.бампера</t>
  </si>
  <si>
    <t xml:space="preserve">622-8800214</t>
  </si>
  <si>
    <t xml:space="preserve">Закладная бампера боковая</t>
  </si>
  <si>
    <t xml:space="preserve">623 881 01 14</t>
  </si>
  <si>
    <t xml:space="preserve">623-8810114</t>
  </si>
  <si>
    <t xml:space="preserve">623-0-8810114-0</t>
  </si>
  <si>
    <t xml:space="preserve">623 881 03 14</t>
  </si>
  <si>
    <t xml:space="preserve">623-8810314</t>
  </si>
  <si>
    <t xml:space="preserve">623-0-8810314-0</t>
  </si>
  <si>
    <t xml:space="preserve">КААЗ СП</t>
  </si>
  <si>
    <t xml:space="preserve">АО "КААЗ"</t>
  </si>
  <si>
    <t xml:space="preserve">КААЗ</t>
  </si>
  <si>
    <t xml:space="preserve">108215</t>
  </si>
  <si>
    <t xml:space="preserve">0-0-108215-0</t>
  </si>
  <si>
    <t xml:space="preserve">Подшипник поворотного кулака (+ 15 ось) 5256-3001020</t>
  </si>
  <si>
    <t xml:space="preserve">303332-П8</t>
  </si>
  <si>
    <t xml:space="preserve">0-0-303332-608</t>
  </si>
  <si>
    <t xml:space="preserve">Гайка рычага</t>
  </si>
  <si>
    <t xml:space="preserve">410016-П29</t>
  </si>
  <si>
    <t xml:space="preserve">0-0-410016-629</t>
  </si>
  <si>
    <t xml:space="preserve">Болт стопорный</t>
  </si>
  <si>
    <t xml:space="preserve">231.2201020</t>
  </si>
  <si>
    <t xml:space="preserve">231-2201020</t>
  </si>
  <si>
    <t xml:space="preserve">231-0-2201020-0</t>
  </si>
  <si>
    <t xml:space="preserve">Переходник фланцевый</t>
  </si>
  <si>
    <t xml:space="preserve">231.2201020 -20.07</t>
  </si>
  <si>
    <t xml:space="preserve">231-2201020-20.07</t>
  </si>
  <si>
    <t xml:space="preserve">231-0-2201020-207</t>
  </si>
  <si>
    <t xml:space="preserve">231.2400012-20.18</t>
  </si>
  <si>
    <t xml:space="preserve">231-2400012-20.18</t>
  </si>
  <si>
    <t xml:space="preserve">231-0-2400012-218</t>
  </si>
  <si>
    <t xml:space="preserve">Мост задний с редуктором Даймос (10 шп.КАВЗ-4238)</t>
  </si>
  <si>
    <t xml:space="preserve">231.2400012-20.21</t>
  </si>
  <si>
    <t xml:space="preserve">231-2400012-20.21</t>
  </si>
  <si>
    <t xml:space="preserve">231-0-2400012-221</t>
  </si>
  <si>
    <t xml:space="preserve">Мост задний с редуктором Даймос, с маслом (8 шп.)</t>
  </si>
  <si>
    <t xml:space="preserve">231.2400012-20.25</t>
  </si>
  <si>
    <t xml:space="preserve">231-2400012-20.25</t>
  </si>
  <si>
    <t xml:space="preserve">231-0-2400012-225</t>
  </si>
  <si>
    <t xml:space="preserve">Мост задний с редуктором Даймос,с маслом (8 шп.ПАЗ-4234)</t>
  </si>
  <si>
    <t xml:space="preserve">231.2400012-20.11</t>
  </si>
  <si>
    <t xml:space="preserve">231-2400012-20.11</t>
  </si>
  <si>
    <t xml:space="preserve">231-0-2400012-211</t>
  </si>
  <si>
    <t xml:space="preserve">Мост задний с кронштейнами пневмоподвески ПАЗ-320412,с маслом</t>
  </si>
  <si>
    <t xml:space="preserve">231.2400012-20.19</t>
  </si>
  <si>
    <t xml:space="preserve">231-2400012-20.19</t>
  </si>
  <si>
    <t xml:space="preserve">231-0-2400012-219</t>
  </si>
  <si>
    <t xml:space="preserve">Мост задний с редуктором Даймос (8 шп.КАВЗ-4235)</t>
  </si>
  <si>
    <t xml:space="preserve">231.2401005-20.05А</t>
  </si>
  <si>
    <t xml:space="preserve">Картер заднего моста(ПАЗ320402-03 редуктор РАБА)</t>
  </si>
  <si>
    <t xml:space="preserve">231.2401005-20.09</t>
  </si>
  <si>
    <t xml:space="preserve">231-2401005-20.09</t>
  </si>
  <si>
    <t xml:space="preserve">231-0-2401005-209</t>
  </si>
  <si>
    <t xml:space="preserve">Картер (мост 231-2400012-20.18/19)</t>
  </si>
  <si>
    <t xml:space="preserve">231.2401005-20.11-03А</t>
  </si>
  <si>
    <t xml:space="preserve">231-10-2401005-113</t>
  </si>
  <si>
    <t xml:space="preserve">Картер заднего моста</t>
  </si>
  <si>
    <t xml:space="preserve">231.2401005-20.13</t>
  </si>
  <si>
    <t xml:space="preserve">231-2401005-20.13</t>
  </si>
  <si>
    <t xml:space="preserve">231-0-2401005-213</t>
  </si>
  <si>
    <t xml:space="preserve">Картер (мост 231-2400012-20.21)</t>
  </si>
  <si>
    <t xml:space="preserve">23.2401005</t>
  </si>
  <si>
    <t xml:space="preserve">23-2401005</t>
  </si>
  <si>
    <t xml:space="preserve">23-0-2401005-0</t>
  </si>
  <si>
    <t xml:space="preserve">Картер заднего моста с кронштейном</t>
  </si>
  <si>
    <t xml:space="preserve">22.2401010.01</t>
  </si>
  <si>
    <t xml:space="preserve">Картер моста</t>
  </si>
  <si>
    <t xml:space="preserve">231.2401025</t>
  </si>
  <si>
    <t xml:space="preserve">231-2401025</t>
  </si>
  <si>
    <t xml:space="preserve">231-0-2401025-0</t>
  </si>
  <si>
    <t xml:space="preserve">Втулка сальника</t>
  </si>
  <si>
    <t xml:space="preserve">224.2401043</t>
  </si>
  <si>
    <t xml:space="preserve">224-2401043</t>
  </si>
  <si>
    <t xml:space="preserve">224-0-2401043-0</t>
  </si>
  <si>
    <t xml:space="preserve">Корпус уплотнителя</t>
  </si>
  <si>
    <t xml:space="preserve">224.2401044</t>
  </si>
  <si>
    <t xml:space="preserve">224-0-2401044-0</t>
  </si>
  <si>
    <t xml:space="preserve">Набивка сальника (120-2401044)</t>
  </si>
  <si>
    <t xml:space="preserve">224.2401050</t>
  </si>
  <si>
    <t xml:space="preserve">224-2401050</t>
  </si>
  <si>
    <t xml:space="preserve">224-0-2401050-0</t>
  </si>
  <si>
    <t xml:space="preserve">Шайба замочная</t>
  </si>
  <si>
    <t xml:space="preserve">224.2401052-01</t>
  </si>
  <si>
    <t xml:space="preserve">224-2401052-01</t>
  </si>
  <si>
    <t xml:space="preserve">224-0-2401052-1</t>
  </si>
  <si>
    <t xml:space="preserve">Гайка подшипника наружн. (224-2401052)</t>
  </si>
  <si>
    <t xml:space="preserve">224.2401054</t>
  </si>
  <si>
    <t xml:space="preserve">224-0-2401054-0</t>
  </si>
  <si>
    <t xml:space="preserve">KAZ41300007</t>
  </si>
  <si>
    <t xml:space="preserve">224.2402017</t>
  </si>
  <si>
    <t xml:space="preserve">Шестерня ведущая</t>
  </si>
  <si>
    <t xml:space="preserve">224.2402036</t>
  </si>
  <si>
    <t xml:space="preserve">224-2402036</t>
  </si>
  <si>
    <t xml:space="preserve">224-0-2402036-0</t>
  </si>
  <si>
    <t xml:space="preserve">Фланец ведущей шестерни</t>
  </si>
  <si>
    <t xml:space="preserve">224.2402036.02</t>
  </si>
  <si>
    <t xml:space="preserve">224-2402036-02</t>
  </si>
  <si>
    <t xml:space="preserve">224-0-2402036-2</t>
  </si>
  <si>
    <t xml:space="preserve">224.2403048</t>
  </si>
  <si>
    <t xml:space="preserve">224-0-2403048-0</t>
  </si>
  <si>
    <t xml:space="preserve">Прокладка полуоси</t>
  </si>
  <si>
    <t xml:space="preserve">224.2403054</t>
  </si>
  <si>
    <t xml:space="preserve">Сателлит со втулкой</t>
  </si>
  <si>
    <t xml:space="preserve">224.2403058</t>
  </si>
  <si>
    <t xml:space="preserve">224-2403058</t>
  </si>
  <si>
    <t xml:space="preserve">224-0-2403058-0</t>
  </si>
  <si>
    <t xml:space="preserve">Шайба сателлита</t>
  </si>
  <si>
    <t xml:space="preserve">224.2403060</t>
  </si>
  <si>
    <t xml:space="preserve">Крестовина дифференциала</t>
  </si>
  <si>
    <t xml:space="preserve">224.2403063</t>
  </si>
  <si>
    <t xml:space="preserve">224-2403063</t>
  </si>
  <si>
    <t xml:space="preserve">224-0-2403063-0</t>
  </si>
  <si>
    <t xml:space="preserve">231.2403070-20</t>
  </si>
  <si>
    <t xml:space="preserve">231-2403070-20</t>
  </si>
  <si>
    <t xml:space="preserve">231-0-2403070-20</t>
  </si>
  <si>
    <t xml:space="preserve">Полуось мост КААЗ редуктор RABA(d2=44, z=27)</t>
  </si>
  <si>
    <t xml:space="preserve">231.2403070-20.02</t>
  </si>
  <si>
    <t xml:space="preserve">231-2403070-20.02</t>
  </si>
  <si>
    <t xml:space="preserve">231-0-2403070-202</t>
  </si>
  <si>
    <t xml:space="preserve">Полуось мост КААЗ редуктор DYMOS A45(d2=44,z=46)</t>
  </si>
  <si>
    <t xml:space="preserve">231.2403070-20.05</t>
  </si>
  <si>
    <t xml:space="preserve">231-2403070-20.05</t>
  </si>
  <si>
    <t xml:space="preserve">231-0-2403070-205</t>
  </si>
  <si>
    <t xml:space="preserve">Полуось ПАЗ-3204 с рессорной подвеской (редуктор DYMOS А-45)</t>
  </si>
  <si>
    <t xml:space="preserve">231.2403070-20.06</t>
  </si>
  <si>
    <t xml:space="preserve">231-2403070-20.06</t>
  </si>
  <si>
    <t xml:space="preserve">231-0-2403070-206</t>
  </si>
  <si>
    <t xml:space="preserve">Полуось редуктор КАвЗ-4238+даймос A50(d2=50,z=24)</t>
  </si>
  <si>
    <t xml:space="preserve">224.2403070-02</t>
  </si>
  <si>
    <t xml:space="preserve">224-2403070-02</t>
  </si>
  <si>
    <t xml:space="preserve">224-0-2403070-2</t>
  </si>
  <si>
    <t xml:space="preserve">Полуось (d2=50,z=20)</t>
  </si>
  <si>
    <t xml:space="preserve">22.2405079</t>
  </si>
  <si>
    <t xml:space="preserve">Манжета 2,2-85-110-3 ГОСТ 8752 (ОСТ38.05146-78) 2285-110</t>
  </si>
  <si>
    <t xml:space="preserve">131-2410002-70</t>
  </si>
  <si>
    <t xml:space="preserve">131.2410002-70</t>
  </si>
  <si>
    <t xml:space="preserve">131-0-2410002-0</t>
  </si>
  <si>
    <t xml:space="preserve">Кольцо сальника</t>
  </si>
  <si>
    <t xml:space="preserve">320412-03-2412050</t>
  </si>
  <si>
    <t xml:space="preserve">Опора кронштейна</t>
  </si>
  <si>
    <t xml:space="preserve">320412-03-2412051</t>
  </si>
  <si>
    <t xml:space="preserve">320412-03-2412342</t>
  </si>
  <si>
    <t xml:space="preserve">Кронштейн стабилизатора</t>
  </si>
  <si>
    <t xml:space="preserve">320412-03-2435040</t>
  </si>
  <si>
    <t xml:space="preserve">Кронштейн тяги</t>
  </si>
  <si>
    <t xml:space="preserve">320412-03-2435041</t>
  </si>
  <si>
    <t xml:space="preserve">25.2500010</t>
  </si>
  <si>
    <t xml:space="preserve">Мост ведомый</t>
  </si>
  <si>
    <t xml:space="preserve">111.2902200</t>
  </si>
  <si>
    <t xml:space="preserve">111-2902200</t>
  </si>
  <si>
    <t xml:space="preserve">111-0-2902200-0</t>
  </si>
  <si>
    <t xml:space="preserve">111.3000012-50.3 А</t>
  </si>
  <si>
    <t xml:space="preserve">111.3000012-50-3 А</t>
  </si>
  <si>
    <t xml:space="preserve">111-10-3000012-503</t>
  </si>
  <si>
    <t xml:space="preserve">Ось передняя с кулачковыми  тормозами</t>
  </si>
  <si>
    <t xml:space="preserve">16.3000012-110</t>
  </si>
  <si>
    <t xml:space="preserve">16-3000012-110</t>
  </si>
  <si>
    <t xml:space="preserve">16-0-3000012-110</t>
  </si>
  <si>
    <t xml:space="preserve">Ось передняя с кулачковыми тормозами </t>
  </si>
  <si>
    <t xml:space="preserve">16.3000012-50</t>
  </si>
  <si>
    <t xml:space="preserve">16-3000012-50</t>
  </si>
  <si>
    <t xml:space="preserve">16-0-3000012-50</t>
  </si>
  <si>
    <t xml:space="preserve">Передняя ось с кулачковым тормозом ПАЗ-32053</t>
  </si>
  <si>
    <t xml:space="preserve">16.3000012-10</t>
  </si>
  <si>
    <t xml:space="preserve">16-3000012-10</t>
  </si>
  <si>
    <t xml:space="preserve">16-0-3000012-10</t>
  </si>
  <si>
    <t xml:space="preserve">Передняя ось с кулачковым тормозом ПАЗ-32053  ПАЗ-3204 рессорный (под диск19,5'')</t>
  </si>
  <si>
    <t xml:space="preserve">3205-3000012-20</t>
  </si>
  <si>
    <t xml:space="preserve">3205-0-3000012-20</t>
  </si>
  <si>
    <t xml:space="preserve">Передняя ось для ПАЗ-3205 </t>
  </si>
  <si>
    <t xml:space="preserve">5256-3000012-10</t>
  </si>
  <si>
    <t xml:space="preserve">5256-0-3000012-10</t>
  </si>
  <si>
    <t xml:space="preserve">Передняя ось для ЛиАЗ-5256 с ротором АБС </t>
  </si>
  <si>
    <t xml:space="preserve">111.3000012-50.3</t>
  </si>
  <si>
    <t xml:space="preserve">111-3000012-50.3</t>
  </si>
  <si>
    <t xml:space="preserve">111-0-3000012-503</t>
  </si>
  <si>
    <t xml:space="preserve">111.3000012-50</t>
  </si>
  <si>
    <t xml:space="preserve">111-3000012-50</t>
  </si>
  <si>
    <t xml:space="preserve">111-0-3000012-50</t>
  </si>
  <si>
    <t xml:space="preserve">Ось передняя (10шп.)</t>
  </si>
  <si>
    <t xml:space="preserve">111.3000012-50.1</t>
  </si>
  <si>
    <t xml:space="preserve">111-3000012-50.1</t>
  </si>
  <si>
    <t xml:space="preserve">111-0-3000012-501</t>
  </si>
  <si>
    <t xml:space="preserve">Ось передняя (8шп.)</t>
  </si>
  <si>
    <t xml:space="preserve">111.3001006-50-3А</t>
  </si>
  <si>
    <t xml:space="preserve">111-3001006-50-3А</t>
  </si>
  <si>
    <t xml:space="preserve">111-10-3001006-503</t>
  </si>
  <si>
    <t xml:space="preserve">Кулак поворотный правый с кольцом и игольчатым подшипником</t>
  </si>
  <si>
    <t xml:space="preserve">111.3001006-50</t>
  </si>
  <si>
    <t xml:space="preserve">111-3001006-50</t>
  </si>
  <si>
    <t xml:space="preserve">111-0-3001006-50</t>
  </si>
  <si>
    <t xml:space="preserve">Кулак поворотный с кольцом</t>
  </si>
  <si>
    <t xml:space="preserve">111.3001007-50-3А</t>
  </si>
  <si>
    <t xml:space="preserve">111-3001007-50-3А</t>
  </si>
  <si>
    <t xml:space="preserve">111-10-3001007-503</t>
  </si>
  <si>
    <t xml:space="preserve">Кулак поворотный левый с кольцом и игольчатым подшипником</t>
  </si>
  <si>
    <t xml:space="preserve">111.3001007-50</t>
  </si>
  <si>
    <t xml:space="preserve">111-3001007-50</t>
  </si>
  <si>
    <t xml:space="preserve">111-0-3001007-50</t>
  </si>
  <si>
    <t xml:space="preserve">3205-3001010-01</t>
  </si>
  <si>
    <t xml:space="preserve">3205-0-3001010-1</t>
  </si>
  <si>
    <t xml:space="preserve">5256-3001010-20</t>
  </si>
  <si>
    <t xml:space="preserve">5256-0-3001010-20</t>
  </si>
  <si>
    <t xml:space="preserve">Балка передней оси</t>
  </si>
  <si>
    <t xml:space="preserve">111.3001010-20 Э-1</t>
  </si>
  <si>
    <t xml:space="preserve">111.3001010-20Э-1</t>
  </si>
  <si>
    <t xml:space="preserve">111-99-3001010-201</t>
  </si>
  <si>
    <t xml:space="preserve">Балка (2 клина)</t>
  </si>
  <si>
    <t xml:space="preserve">3205-3001012</t>
  </si>
  <si>
    <t xml:space="preserve">3205-0-3001012-0</t>
  </si>
  <si>
    <t xml:space="preserve">Кулак поворотный  в сборе с втулками</t>
  </si>
  <si>
    <t xml:space="preserve">161.3001012-10</t>
  </si>
  <si>
    <t xml:space="preserve">161-3001012-10</t>
  </si>
  <si>
    <t xml:space="preserve">161-0-3001012-10</t>
  </si>
  <si>
    <t xml:space="preserve">Кулак поворотный с втулками</t>
  </si>
  <si>
    <t xml:space="preserve">111.3001012-50</t>
  </si>
  <si>
    <t xml:space="preserve">111-3001012-50</t>
  </si>
  <si>
    <t xml:space="preserve">111-0-3001012-50</t>
  </si>
  <si>
    <t xml:space="preserve">Кулак поворотный пр.</t>
  </si>
  <si>
    <t xml:space="preserve">16.3001012-10</t>
  </si>
  <si>
    <t xml:space="preserve">16-3001012-10</t>
  </si>
  <si>
    <t xml:space="preserve">16-0-3001012-10</t>
  </si>
  <si>
    <t xml:space="preserve">Кулак поворотный  в сборе ПАЗ 3205,3204</t>
  </si>
  <si>
    <t xml:space="preserve">16.3001013-10</t>
  </si>
  <si>
    <t xml:space="preserve">16-3001013-10</t>
  </si>
  <si>
    <t xml:space="preserve">16-0-3001013-10</t>
  </si>
  <si>
    <t xml:space="preserve">3205-3001013</t>
  </si>
  <si>
    <t xml:space="preserve">3205-0-3001013-0</t>
  </si>
  <si>
    <t xml:space="preserve">161.3001013-10</t>
  </si>
  <si>
    <t xml:space="preserve">161-3001013-10</t>
  </si>
  <si>
    <t xml:space="preserve">161-0-3001013-10</t>
  </si>
  <si>
    <t xml:space="preserve">111.3001013-50</t>
  </si>
  <si>
    <t xml:space="preserve">111-3001013-50</t>
  </si>
  <si>
    <t xml:space="preserve">111-0-3001013-50</t>
  </si>
  <si>
    <t xml:space="preserve">Кулак поворотный лев</t>
  </si>
  <si>
    <t xml:space="preserve">120-3001016</t>
  </si>
  <si>
    <t xml:space="preserve">120-0-3001016-1</t>
  </si>
  <si>
    <t xml:space="preserve">Втулка поворотного кулака</t>
  </si>
  <si>
    <t xml:space="preserve">5256-3001016-10</t>
  </si>
  <si>
    <t xml:space="preserve">5256-0-3001016-10</t>
  </si>
  <si>
    <t xml:space="preserve">Втулка шкворня</t>
  </si>
  <si>
    <t xml:space="preserve">111.3001016</t>
  </si>
  <si>
    <t xml:space="preserve">111-3001016</t>
  </si>
  <si>
    <t xml:space="preserve">111-0-3001016-0</t>
  </si>
  <si>
    <t xml:space="preserve">133-3001016</t>
  </si>
  <si>
    <t xml:space="preserve">133-0-3001016-0</t>
  </si>
  <si>
    <t xml:space="preserve">3205-3001019</t>
  </si>
  <si>
    <t xml:space="preserve">3205.3001019</t>
  </si>
  <si>
    <t xml:space="preserve">3205-0-3001019-1</t>
  </si>
  <si>
    <t xml:space="preserve">Шкворень поворотного кулака</t>
  </si>
  <si>
    <t xml:space="preserve">5256-3001019</t>
  </si>
  <si>
    <t xml:space="preserve">5256-0-3001019-0</t>
  </si>
  <si>
    <t xml:space="preserve">Шкворень(4207)</t>
  </si>
  <si>
    <t xml:space="preserve">5256-3001019-10</t>
  </si>
  <si>
    <t xml:space="preserve">5256-0-3001019-10</t>
  </si>
  <si>
    <t xml:space="preserve">Шкворень (+ 15 ось)</t>
  </si>
  <si>
    <t xml:space="preserve">161.3001019</t>
  </si>
  <si>
    <t xml:space="preserve">161-3001019</t>
  </si>
  <si>
    <t xml:space="preserve">161-0-3001019-0</t>
  </si>
  <si>
    <t xml:space="preserve">Шкворень</t>
  </si>
  <si>
    <t xml:space="preserve">111.3001019 Э-1</t>
  </si>
  <si>
    <t xml:space="preserve">111.3001019-Э-1</t>
  </si>
  <si>
    <t xml:space="preserve">111-0-3001019-901</t>
  </si>
  <si>
    <t xml:space="preserve">Шкворень поворотного кулака (2 клина)</t>
  </si>
  <si>
    <t xml:space="preserve">111.3001019.01 Э-1</t>
  </si>
  <si>
    <t xml:space="preserve">111.3001019-01Э-1</t>
  </si>
  <si>
    <t xml:space="preserve">111-99-3001019-11</t>
  </si>
  <si>
    <t xml:space="preserve">111.3001019</t>
  </si>
  <si>
    <t xml:space="preserve">111-3001019</t>
  </si>
  <si>
    <t xml:space="preserve">111-0-3001019-0</t>
  </si>
  <si>
    <t xml:space="preserve">4331-3001019</t>
  </si>
  <si>
    <t xml:space="preserve">4331-0-3001019-0</t>
  </si>
  <si>
    <t xml:space="preserve">3237-3001019</t>
  </si>
  <si>
    <t xml:space="preserve">3237-0-3001019-0</t>
  </si>
  <si>
    <t xml:space="preserve">Шкворень поворотного кулака </t>
  </si>
  <si>
    <t xml:space="preserve">16.3001020</t>
  </si>
  <si>
    <t xml:space="preserve">16-3001020</t>
  </si>
  <si>
    <t xml:space="preserve">16-0-3001020-0</t>
  </si>
  <si>
    <t xml:space="preserve">Роликоподшипник в кожухе</t>
  </si>
  <si>
    <t xml:space="preserve">5256-3001022</t>
  </si>
  <si>
    <t xml:space="preserve">5256-0-3001022-0</t>
  </si>
  <si>
    <t xml:space="preserve">Шайба регулировочная (+ 15 ось)</t>
  </si>
  <si>
    <t xml:space="preserve">120-3001022</t>
  </si>
  <si>
    <t xml:space="preserve">120-0-3001022-0</t>
  </si>
  <si>
    <t xml:space="preserve">Шайба регулировочная поворотного кулака</t>
  </si>
  <si>
    <t xml:space="preserve">111.3001022</t>
  </si>
  <si>
    <t xml:space="preserve">111-3001022</t>
  </si>
  <si>
    <t xml:space="preserve">111-0-3001022-0</t>
  </si>
  <si>
    <t xml:space="preserve">Шайба регулировочная</t>
  </si>
  <si>
    <t xml:space="preserve">120-3001023</t>
  </si>
  <si>
    <t xml:space="preserve">120-0-3001023-0</t>
  </si>
  <si>
    <t xml:space="preserve">5256-3001023</t>
  </si>
  <si>
    <t xml:space="preserve">5256-0-3001023-0</t>
  </si>
  <si>
    <t xml:space="preserve">Шайба поворотного кулака (+ 15 ось)</t>
  </si>
  <si>
    <t xml:space="preserve">111.3001023</t>
  </si>
  <si>
    <t xml:space="preserve">111-3001023</t>
  </si>
  <si>
    <t xml:space="preserve">111-0-3001023-0</t>
  </si>
  <si>
    <t xml:space="preserve">Шайба поворотного кулака</t>
  </si>
  <si>
    <t xml:space="preserve">16.3001025</t>
  </si>
  <si>
    <t xml:space="preserve">16-3001025</t>
  </si>
  <si>
    <t xml:space="preserve">16-0-3001025-0</t>
  </si>
  <si>
    <t xml:space="preserve">Клин шкворня(аналог 672-3001025)</t>
  </si>
  <si>
    <t xml:space="preserve">111.3001025 Э</t>
  </si>
  <si>
    <t xml:space="preserve">111-3001025-Э</t>
  </si>
  <si>
    <t xml:space="preserve">111-99-3001025-0</t>
  </si>
  <si>
    <t xml:space="preserve">Клин шкворня (2 клина)</t>
  </si>
  <si>
    <t xml:space="preserve">5256-3001026</t>
  </si>
  <si>
    <t xml:space="preserve">5256-0-3001026-0</t>
  </si>
  <si>
    <t xml:space="preserve">Упор поворотного кулака (+ 15 ось)</t>
  </si>
  <si>
    <t xml:space="preserve">111.3001026-50</t>
  </si>
  <si>
    <t xml:space="preserve">111-3001026-50</t>
  </si>
  <si>
    <t xml:space="preserve">111-0-3001026-50</t>
  </si>
  <si>
    <t xml:space="preserve">Упор поворотного кулака</t>
  </si>
  <si>
    <t xml:space="preserve">5256-3001027</t>
  </si>
  <si>
    <t xml:space="preserve">5256-0-3001027-0</t>
  </si>
  <si>
    <t xml:space="preserve">Втулка распорная (+ 15 ось)</t>
  </si>
  <si>
    <t xml:space="preserve">5256-3001028</t>
  </si>
  <si>
    <t xml:space="preserve">5256-0-3001028-0</t>
  </si>
  <si>
    <t xml:space="preserve">Гайка М56х4-6н6 (+ 15 ось)</t>
  </si>
  <si>
    <t xml:space="preserve">111.3001028</t>
  </si>
  <si>
    <t xml:space="preserve">111-3001028</t>
  </si>
  <si>
    <t xml:space="preserve">111-0-3001028-0</t>
  </si>
  <si>
    <t xml:space="preserve">Контргайка</t>
  </si>
  <si>
    <t xml:space="preserve">5256-3001029</t>
  </si>
  <si>
    <t xml:space="preserve">5256-0-3001029-0</t>
  </si>
  <si>
    <t xml:space="preserve">Шайба стопорная</t>
  </si>
  <si>
    <t xml:space="preserve">161.3001030</t>
  </si>
  <si>
    <t xml:space="preserve">3205-3001030</t>
  </si>
  <si>
    <t xml:space="preserve">3205-0-3001030-0</t>
  </si>
  <si>
    <t xml:space="preserve">Рычаг поворотного кулака </t>
  </si>
  <si>
    <t xml:space="preserve">111.3001030-50</t>
  </si>
  <si>
    <t xml:space="preserve">111-3001030-50</t>
  </si>
  <si>
    <t xml:space="preserve">111-0-3001030-50</t>
  </si>
  <si>
    <t xml:space="preserve">Рычаг поворотного кулака правый</t>
  </si>
  <si>
    <t xml:space="preserve">111.3001030-50 Э</t>
  </si>
  <si>
    <t xml:space="preserve">111-3001030-50 Э</t>
  </si>
  <si>
    <t xml:space="preserve">111-99-3001030-50</t>
  </si>
  <si>
    <t xml:space="preserve">Рычаг поворотного кулака правый Н/О</t>
  </si>
  <si>
    <t xml:space="preserve">3205-3001031</t>
  </si>
  <si>
    <t xml:space="preserve">3205-0-3001031-0</t>
  </si>
  <si>
    <t xml:space="preserve">5256-3001031-11</t>
  </si>
  <si>
    <t xml:space="preserve">5256-0-3001031-11</t>
  </si>
  <si>
    <t xml:space="preserve">Рычаг поворотный (нижний)</t>
  </si>
  <si>
    <t xml:space="preserve">111.3001031-50</t>
  </si>
  <si>
    <t xml:space="preserve">111-3001031-50</t>
  </si>
  <si>
    <t xml:space="preserve">111-0-3001031-50</t>
  </si>
  <si>
    <t xml:space="preserve">Рычаг поворотного кулака левый</t>
  </si>
  <si>
    <t xml:space="preserve">111.3001031-50 Э</t>
  </si>
  <si>
    <t xml:space="preserve">111-3001031-50 Э</t>
  </si>
  <si>
    <t xml:space="preserve">111-99-3001031-50</t>
  </si>
  <si>
    <t xml:space="preserve">Рычаг поворотного кулака левый Н/О</t>
  </si>
  <si>
    <t xml:space="preserve">161.3001033</t>
  </si>
  <si>
    <t xml:space="preserve">Рычаг двуплечий</t>
  </si>
  <si>
    <t xml:space="preserve">3205-3001035-01</t>
  </si>
  <si>
    <t xml:space="preserve">3205-0-3001035-1</t>
  </si>
  <si>
    <t xml:space="preserve">Рычаг поворотного кулака к продольной тяге</t>
  </si>
  <si>
    <t xml:space="preserve">5256-3001035-30</t>
  </si>
  <si>
    <t xml:space="preserve">5256-0-3001035-30</t>
  </si>
  <si>
    <t xml:space="preserve">5256-3001036</t>
  </si>
  <si>
    <t xml:space="preserve">5256-0-3001036-0</t>
  </si>
  <si>
    <t xml:space="preserve">Болт крепления рычага</t>
  </si>
  <si>
    <t xml:space="preserve">5256-3001038-01</t>
  </si>
  <si>
    <t xml:space="preserve">5256-0-3001038-1</t>
  </si>
  <si>
    <t xml:space="preserve">Манжета уплотнительная</t>
  </si>
  <si>
    <t xml:space="preserve">5256-3001040</t>
  </si>
  <si>
    <t xml:space="preserve">5256-0-3001040-0</t>
  </si>
  <si>
    <t xml:space="preserve">Кольцо уплотнительное (+ 15 ось)</t>
  </si>
  <si>
    <t xml:space="preserve">5256-3001041</t>
  </si>
  <si>
    <t xml:space="preserve">5256-0-3001041-0</t>
  </si>
  <si>
    <t xml:space="preserve">Обойма кольца (+ 15 ось)</t>
  </si>
  <si>
    <t xml:space="preserve">5256-3001044</t>
  </si>
  <si>
    <t xml:space="preserve">5256-3001052</t>
  </si>
  <si>
    <t xml:space="preserve">5256-0-3001052-0</t>
  </si>
  <si>
    <t xml:space="preserve">Шайба шкворня</t>
  </si>
  <si>
    <t xml:space="preserve">16.3001054</t>
  </si>
  <si>
    <t xml:space="preserve">16-3001054</t>
  </si>
  <si>
    <t xml:space="preserve">16-0-3001054-0</t>
  </si>
  <si>
    <t xml:space="preserve">Крышка поворотного кулака</t>
  </si>
  <si>
    <t xml:space="preserve">5256-3001054</t>
  </si>
  <si>
    <t xml:space="preserve">5256-0-3001054-0</t>
  </si>
  <si>
    <t xml:space="preserve">Крышка поворотного кулака (+ 15 ось)</t>
  </si>
  <si>
    <t xml:space="preserve">16.3001054-01</t>
  </si>
  <si>
    <t xml:space="preserve">16-3001054-01</t>
  </si>
  <si>
    <t xml:space="preserve">16-0-3001054-1</t>
  </si>
  <si>
    <t xml:space="preserve">Крышка поворотного кулака (111 ось)</t>
  </si>
  <si>
    <t xml:space="preserve">120-3001055</t>
  </si>
  <si>
    <t xml:space="preserve">120-0-3001055-0</t>
  </si>
  <si>
    <t xml:space="preserve">Прокладка поворотного кулака</t>
  </si>
  <si>
    <t xml:space="preserve">5256-3001055</t>
  </si>
  <si>
    <t xml:space="preserve">5256-0-3001055-0</t>
  </si>
  <si>
    <t xml:space="preserve">Прокладка крышки поворотного кулака (+ 15 ось)</t>
  </si>
  <si>
    <t xml:space="preserve">16.3001055-01</t>
  </si>
  <si>
    <t xml:space="preserve">16-3001055-01</t>
  </si>
  <si>
    <t xml:space="preserve">16-0-3001055-1</t>
  </si>
  <si>
    <t xml:space="preserve">Прокладка поворотного кулака (111 ось)</t>
  </si>
  <si>
    <t xml:space="preserve">130-3001060-Б</t>
  </si>
  <si>
    <t xml:space="preserve">130-0-3001060-20</t>
  </si>
  <si>
    <t xml:space="preserve">Гайка-шайба цапфы поворотного кулака (130-3001060-сб)</t>
  </si>
  <si>
    <t xml:space="preserve">111.3001060</t>
  </si>
  <si>
    <t xml:space="preserve">111-3001060</t>
  </si>
  <si>
    <t xml:space="preserve">111-0-3001060-0</t>
  </si>
  <si>
    <t xml:space="preserve">Гайка-шайба</t>
  </si>
  <si>
    <t xml:space="preserve">5256-3001063-10</t>
  </si>
  <si>
    <t xml:space="preserve">5256-0-3001063-10</t>
  </si>
  <si>
    <t xml:space="preserve">Кольцо упорное (+ 15 ось)</t>
  </si>
  <si>
    <t xml:space="preserve">111.3001063</t>
  </si>
  <si>
    <t xml:space="preserve">111-3001063</t>
  </si>
  <si>
    <t xml:space="preserve">111-0-3001063-0</t>
  </si>
  <si>
    <t xml:space="preserve">Замочное кольцо</t>
  </si>
  <si>
    <t xml:space="preserve">131.3001063-70</t>
  </si>
  <si>
    <t xml:space="preserve">131-3001063-70</t>
  </si>
  <si>
    <t xml:space="preserve">131-0-3001063-70</t>
  </si>
  <si>
    <t xml:space="preserve">Кольцо упорное 131-3001063</t>
  </si>
  <si>
    <t xml:space="preserve">111.3001064</t>
  </si>
  <si>
    <t xml:space="preserve">111-3001064</t>
  </si>
  <si>
    <t xml:space="preserve">111-0-3001064-0</t>
  </si>
  <si>
    <t xml:space="preserve">111.3001065</t>
  </si>
  <si>
    <t xml:space="preserve">111-3001065</t>
  </si>
  <si>
    <t xml:space="preserve">111-0-3001065-0</t>
  </si>
  <si>
    <t xml:space="preserve">Прокладка крышки ступицы</t>
  </si>
  <si>
    <t xml:space="preserve">23.3002110-110Н</t>
  </si>
  <si>
    <t xml:space="preserve">23-3002110-110Н</t>
  </si>
  <si>
    <t xml:space="preserve">23-0-3002110-110</t>
  </si>
  <si>
    <t xml:space="preserve">Накладка тормозная (160 мм)</t>
  </si>
  <si>
    <t xml:space="preserve">231.3002110-10</t>
  </si>
  <si>
    <t xml:space="preserve">231-0-3002110-10</t>
  </si>
  <si>
    <t xml:space="preserve">Накладка тормозная ПАЗ-3204 с пневмоподвеской-задняя,ПАЗ-320412-передняя и задняя</t>
  </si>
  <si>
    <t xml:space="preserve">3205-3003052</t>
  </si>
  <si>
    <t xml:space="preserve">3205-0-3003052-0</t>
  </si>
  <si>
    <t xml:space="preserve">Тяга поперечная с наконечниками рулевая</t>
  </si>
  <si>
    <t xml:space="preserve">161.3003052</t>
  </si>
  <si>
    <t xml:space="preserve">161-3003052</t>
  </si>
  <si>
    <t xml:space="preserve">161-0-3003052-0</t>
  </si>
  <si>
    <t xml:space="preserve">Тяга поперечная рулевая</t>
  </si>
  <si>
    <t xml:space="preserve">111.3003052-50</t>
  </si>
  <si>
    <t xml:space="preserve">111-3003052-50</t>
  </si>
  <si>
    <t xml:space="preserve">111-0-3003052-50</t>
  </si>
  <si>
    <t xml:space="preserve">3205-3003054</t>
  </si>
  <si>
    <t xml:space="preserve">3205-0-3003054-0</t>
  </si>
  <si>
    <t xml:space="preserve">Тяга поперечная без наконечника</t>
  </si>
  <si>
    <t xml:space="preserve">161.3003054</t>
  </si>
  <si>
    <t xml:space="preserve">161-3003054</t>
  </si>
  <si>
    <t xml:space="preserve">161-0-3003054-0</t>
  </si>
  <si>
    <t xml:space="preserve">Тяга поперечная без наконечников</t>
  </si>
  <si>
    <t xml:space="preserve">111.3003054-50.01</t>
  </si>
  <si>
    <t xml:space="preserve">111-3003054-50.01</t>
  </si>
  <si>
    <t xml:space="preserve">111-0-3003054-501</t>
  </si>
  <si>
    <t xml:space="preserve">Тяга поперечная рулевая без наконечников</t>
  </si>
  <si>
    <t xml:space="preserve">5256-3101040-01</t>
  </si>
  <si>
    <t xml:space="preserve">5256-0-3101040-1</t>
  </si>
  <si>
    <t xml:space="preserve">Гайка крепления (+ 15 ось)</t>
  </si>
  <si>
    <t xml:space="preserve">23.3103008-110А</t>
  </si>
  <si>
    <t xml:space="preserve">23-3103008-110А</t>
  </si>
  <si>
    <t xml:space="preserve">23-0-3103008-110</t>
  </si>
  <si>
    <t xml:space="preserve">Болт  ступицы</t>
  </si>
  <si>
    <t xml:space="preserve">23.3103008-10</t>
  </si>
  <si>
    <t xml:space="preserve">23-3103008-10</t>
  </si>
  <si>
    <t xml:space="preserve">23-0-3103008-10</t>
  </si>
  <si>
    <t xml:space="preserve">Болт задней ступицы (3204)</t>
  </si>
  <si>
    <t xml:space="preserve">5256-3103008</t>
  </si>
  <si>
    <t xml:space="preserve">5256-0-3103008-0</t>
  </si>
  <si>
    <t xml:space="preserve">Болт ступицы (+ 15 ось)</t>
  </si>
  <si>
    <t xml:space="preserve">231.3103008-20</t>
  </si>
  <si>
    <t xml:space="preserve">231-3103008-20</t>
  </si>
  <si>
    <t xml:space="preserve">231-0-3103008-20</t>
  </si>
  <si>
    <t xml:space="preserve">Болт ступицы</t>
  </si>
  <si>
    <t xml:space="preserve">16.3103008-10</t>
  </si>
  <si>
    <t xml:space="preserve">16-3103008-10</t>
  </si>
  <si>
    <t xml:space="preserve">16-0-3103008-10</t>
  </si>
  <si>
    <t xml:space="preserve">Болт  ступицы (ПАЗ 3204-03 пригородный)</t>
  </si>
  <si>
    <t xml:space="preserve">111.3103008-50</t>
  </si>
  <si>
    <t xml:space="preserve">111-3103008-50</t>
  </si>
  <si>
    <t xml:space="preserve">111-0-3103008-50</t>
  </si>
  <si>
    <t xml:space="preserve">Болт передней ступицы+320412</t>
  </si>
  <si>
    <t xml:space="preserve">224.3103008</t>
  </si>
  <si>
    <t xml:space="preserve">224-3103008</t>
  </si>
  <si>
    <t xml:space="preserve">224-0-3103008-0</t>
  </si>
  <si>
    <t xml:space="preserve">224.3103008-01</t>
  </si>
  <si>
    <t xml:space="preserve">224-3103008-01</t>
  </si>
  <si>
    <t xml:space="preserve">224-0-3103008-1</t>
  </si>
  <si>
    <t xml:space="preserve">Болт задней ступицы (8шп.)+320412</t>
  </si>
  <si>
    <t xml:space="preserve">15.3103008</t>
  </si>
  <si>
    <t xml:space="preserve">15-3103008</t>
  </si>
  <si>
    <t xml:space="preserve">15-0-3103008-0</t>
  </si>
  <si>
    <t xml:space="preserve">Болт ступицы Н/О </t>
  </si>
  <si>
    <t xml:space="preserve">224.3103009</t>
  </si>
  <si>
    <t xml:space="preserve">224-3103009</t>
  </si>
  <si>
    <t xml:space="preserve">224-0-3103009-0</t>
  </si>
  <si>
    <t xml:space="preserve">161.3103009</t>
  </si>
  <si>
    <t xml:space="preserve">161-3103009</t>
  </si>
  <si>
    <t xml:space="preserve">161-0-3103009-0</t>
  </si>
  <si>
    <t xml:space="preserve">16.3103010</t>
  </si>
  <si>
    <t xml:space="preserve">16-3103010</t>
  </si>
  <si>
    <t xml:space="preserve">16-0-3103010-0</t>
  </si>
  <si>
    <t xml:space="preserve">Ступица в сборе с тормозным барабаном АБС</t>
  </si>
  <si>
    <t xml:space="preserve">3205-3103010-50</t>
  </si>
  <si>
    <t xml:space="preserve">3205-0-3103010-50</t>
  </si>
  <si>
    <t xml:space="preserve">Ступица в сборе с тормозным барабаном</t>
  </si>
  <si>
    <t xml:space="preserve">16.3103011-110</t>
  </si>
  <si>
    <t xml:space="preserve">Ступица и тормозной барабан </t>
  </si>
  <si>
    <t xml:space="preserve">5256-3103011-21</t>
  </si>
  <si>
    <t xml:space="preserve">Ступица в сборе с тормозным барабаном (п/л)</t>
  </si>
  <si>
    <t xml:space="preserve">16.3103011</t>
  </si>
  <si>
    <t xml:space="preserve">16-3103011</t>
  </si>
  <si>
    <t xml:space="preserve">16-0-3103011-0</t>
  </si>
  <si>
    <t xml:space="preserve">16.3103011-20</t>
  </si>
  <si>
    <t xml:space="preserve">16-3103011-20</t>
  </si>
  <si>
    <t xml:space="preserve">16-0-3103011-20</t>
  </si>
  <si>
    <t xml:space="preserve">Ступица в сборе с тормозным барабаном (под диск19,5'' ПАЗ 3204-03 (пригородный)</t>
  </si>
  <si>
    <t xml:space="preserve">3205-3103011-50</t>
  </si>
  <si>
    <t xml:space="preserve">3205-0-3103011-50</t>
  </si>
  <si>
    <t xml:space="preserve">111.3103011-50</t>
  </si>
  <si>
    <t xml:space="preserve">111-3103011-50</t>
  </si>
  <si>
    <t xml:space="preserve">111-0-3103011-50</t>
  </si>
  <si>
    <t xml:space="preserve">Ступица в сборе с барабаном</t>
  </si>
  <si>
    <t xml:space="preserve">111.3103011-50-1</t>
  </si>
  <si>
    <t xml:space="preserve">111-3103011-50-1</t>
  </si>
  <si>
    <t xml:space="preserve">111-0-3103011-501</t>
  </si>
  <si>
    <t xml:space="preserve">Ступица в сборе с барабаном (8шп.)</t>
  </si>
  <si>
    <t xml:space="preserve">16.3103015-110</t>
  </si>
  <si>
    <t xml:space="preserve">16-3103015-110</t>
  </si>
  <si>
    <t xml:space="preserve">16-0-3103015-110</t>
  </si>
  <si>
    <t xml:space="preserve">Ступица переднего колеса</t>
  </si>
  <si>
    <t xml:space="preserve">3205-3103015-20</t>
  </si>
  <si>
    <t xml:space="preserve">3205.3103015-20</t>
  </si>
  <si>
    <t xml:space="preserve">3205-0-3103015-20</t>
  </si>
  <si>
    <t xml:space="preserve">Ступица под АБС</t>
  </si>
  <si>
    <t xml:space="preserve">320425-3103015</t>
  </si>
  <si>
    <t xml:space="preserve">3204-25-3103015-0</t>
  </si>
  <si>
    <t xml:space="preserve">Ступица</t>
  </si>
  <si>
    <t xml:space="preserve">5256-3103015-40</t>
  </si>
  <si>
    <t xml:space="preserve">5256-0-3103015-40</t>
  </si>
  <si>
    <t xml:space="preserve">Ступица (+ 15 ось, ось прицепа 311-30)</t>
  </si>
  <si>
    <t xml:space="preserve">16.3103015-10</t>
  </si>
  <si>
    <t xml:space="preserve">16-3103015-10</t>
  </si>
  <si>
    <t xml:space="preserve">16-0-3103015-10</t>
  </si>
  <si>
    <t xml:space="preserve">Ступица переднего колеса(под диск19,5'' ПАЗ 3204-03 (пригородный)</t>
  </si>
  <si>
    <t xml:space="preserve">111.3103015-50</t>
  </si>
  <si>
    <t xml:space="preserve">111-3103015-50</t>
  </si>
  <si>
    <t xml:space="preserve">111-0-3103015-50</t>
  </si>
  <si>
    <t xml:space="preserve">Ступица  </t>
  </si>
  <si>
    <t xml:space="preserve">111.3103015-50-1</t>
  </si>
  <si>
    <t xml:space="preserve">111-3103015-50-1</t>
  </si>
  <si>
    <t xml:space="preserve">111-0-3103015-501</t>
  </si>
  <si>
    <t xml:space="preserve">Ступица (8шп.)</t>
  </si>
  <si>
    <t xml:space="preserve">652Б-3103050</t>
  </si>
  <si>
    <t xml:space="preserve">652-2-3103050-0</t>
  </si>
  <si>
    <t xml:space="preserve">Кольцо сальника ступицы</t>
  </si>
  <si>
    <t xml:space="preserve">111.3103050</t>
  </si>
  <si>
    <t xml:space="preserve">111-3103050</t>
  </si>
  <si>
    <t xml:space="preserve">111-0-3103050-0</t>
  </si>
  <si>
    <t xml:space="preserve">5256-3103065</t>
  </si>
  <si>
    <t xml:space="preserve">5256-0-3103065-0</t>
  </si>
  <si>
    <t xml:space="preserve">Крышка ступицы (+ 15 ось)</t>
  </si>
  <si>
    <t xml:space="preserve">3205-3103066</t>
  </si>
  <si>
    <t xml:space="preserve">3205-0-3103066-0</t>
  </si>
  <si>
    <t xml:space="preserve">Крышка ступицы</t>
  </si>
  <si>
    <t xml:space="preserve">111.3103066</t>
  </si>
  <si>
    <t xml:space="preserve">111-3103066</t>
  </si>
  <si>
    <t xml:space="preserve">111-0-3103066-0</t>
  </si>
  <si>
    <t xml:space="preserve">5256-3103067</t>
  </si>
  <si>
    <t xml:space="preserve">5256-0-3103067-0</t>
  </si>
  <si>
    <t xml:space="preserve">Прокладка крышки ступицы (+ 15 ось)</t>
  </si>
  <si>
    <t xml:space="preserve">652Б-3103067</t>
  </si>
  <si>
    <t xml:space="preserve">652-2-3103067-0</t>
  </si>
  <si>
    <t xml:space="preserve">Прокладка крышки ступицы колеса</t>
  </si>
  <si>
    <t xml:space="preserve">5256-3103077</t>
  </si>
  <si>
    <t xml:space="preserve">5256-0-3103077-0</t>
  </si>
  <si>
    <t xml:space="preserve">Гайка М48х3-6н8</t>
  </si>
  <si>
    <t xml:space="preserve">131.3103077</t>
  </si>
  <si>
    <t xml:space="preserve">131-3103077</t>
  </si>
  <si>
    <t xml:space="preserve">131-0-3103077-0</t>
  </si>
  <si>
    <t xml:space="preserve">Гайка 64х2</t>
  </si>
  <si>
    <t xml:space="preserve">5256-3103093-20</t>
  </si>
  <si>
    <t xml:space="preserve">Кольцо упорное внутреннего подшипника передней оси</t>
  </si>
  <si>
    <t xml:space="preserve">672-3103141</t>
  </si>
  <si>
    <t xml:space="preserve">672-0-3103141-0</t>
  </si>
  <si>
    <t xml:space="preserve">Кольцо упорное</t>
  </si>
  <si>
    <t xml:space="preserve">22.3104006-01</t>
  </si>
  <si>
    <t xml:space="preserve">Ступица в сборе</t>
  </si>
  <si>
    <t xml:space="preserve">23.3104010-110А</t>
  </si>
  <si>
    <t xml:space="preserve">Ступица с тормозным барабаном</t>
  </si>
  <si>
    <t xml:space="preserve">23.3104010</t>
  </si>
  <si>
    <t xml:space="preserve">Ступица с тормозным барабаном </t>
  </si>
  <si>
    <t xml:space="preserve">224.3104010</t>
  </si>
  <si>
    <t xml:space="preserve">224.3104010-01</t>
  </si>
  <si>
    <t xml:space="preserve">23.3104010-10</t>
  </si>
  <si>
    <t xml:space="preserve">23-3104010-10</t>
  </si>
  <si>
    <t xml:space="preserve">23-0-3104010-10</t>
  </si>
  <si>
    <t xml:space="preserve">Ступица с тормозным барабаном (под диск19,5'' ПАЗ 3204-03 (пригородный)</t>
  </si>
  <si>
    <t xml:space="preserve">231.3104010-20.11-02</t>
  </si>
  <si>
    <t xml:space="preserve">231-0-3104010-212</t>
  </si>
  <si>
    <t xml:space="preserve">23.3104011</t>
  </si>
  <si>
    <t xml:space="preserve">231.3104011-20</t>
  </si>
  <si>
    <t xml:space="preserve">Ступица в сборе с торм.барабаном</t>
  </si>
  <si>
    <t xml:space="preserve">224.3104015-03</t>
  </si>
  <si>
    <t xml:space="preserve">224-0-3104015-3</t>
  </si>
  <si>
    <t xml:space="preserve">Ступица заднего колеса</t>
  </si>
  <si>
    <t xml:space="preserve">231.3104015-20.1 Э</t>
  </si>
  <si>
    <t xml:space="preserve">231-3104015-20.1 Э</t>
  </si>
  <si>
    <t xml:space="preserve">231-99-3104015-201</t>
  </si>
  <si>
    <t xml:space="preserve">22.3104015-01</t>
  </si>
  <si>
    <t xml:space="preserve">22-0-3104015-1</t>
  </si>
  <si>
    <t xml:space="preserve">23.3104015</t>
  </si>
  <si>
    <t xml:space="preserve">23-3104015</t>
  </si>
  <si>
    <t xml:space="preserve">23-0-3104015-0</t>
  </si>
  <si>
    <t xml:space="preserve">231.3104015-20</t>
  </si>
  <si>
    <t xml:space="preserve">231-3104015-20</t>
  </si>
  <si>
    <t xml:space="preserve">231-0-3104015-20</t>
  </si>
  <si>
    <t xml:space="preserve">231.3104015-20.1</t>
  </si>
  <si>
    <t xml:space="preserve">231-3104015-20.1</t>
  </si>
  <si>
    <t xml:space="preserve">231-0-3104015-201</t>
  </si>
  <si>
    <t xml:space="preserve">Ступица заднего колеса ПАЗ-3204 (унифицирован со ступицей 23-3104015-10)</t>
  </si>
  <si>
    <t xml:space="preserve">224.3104015</t>
  </si>
  <si>
    <t xml:space="preserve">224-3104015</t>
  </si>
  <si>
    <t xml:space="preserve">224-0-3104015-0</t>
  </si>
  <si>
    <t xml:space="preserve">224.3104015-01</t>
  </si>
  <si>
    <t xml:space="preserve">224-3104015-01</t>
  </si>
  <si>
    <t xml:space="preserve">224-0-3104015-1</t>
  </si>
  <si>
    <t xml:space="preserve">Ступица заднего колеса (8шп.)+320412</t>
  </si>
  <si>
    <t xml:space="preserve">25.3104015-10</t>
  </si>
  <si>
    <t xml:space="preserve">25-3104015-10</t>
  </si>
  <si>
    <t xml:space="preserve">25-0-3104015-10</t>
  </si>
  <si>
    <t xml:space="preserve">22.3104050-20</t>
  </si>
  <si>
    <t xml:space="preserve">Болт ступицы Икарус</t>
  </si>
  <si>
    <t xml:space="preserve">22.3104050</t>
  </si>
  <si>
    <t xml:space="preserve">22-3104050</t>
  </si>
  <si>
    <t xml:space="preserve">22-0-3104050-0</t>
  </si>
  <si>
    <t xml:space="preserve">22.3104050-10</t>
  </si>
  <si>
    <t xml:space="preserve">22-3104050-10</t>
  </si>
  <si>
    <t xml:space="preserve">22-0-3104050-10</t>
  </si>
  <si>
    <t xml:space="preserve">Болт ступицы (мост RABA)</t>
  </si>
  <si>
    <t xml:space="preserve">131.3104050-70</t>
  </si>
  <si>
    <t xml:space="preserve">131-3104050-70</t>
  </si>
  <si>
    <t xml:space="preserve">131-0-3104050-70</t>
  </si>
  <si>
    <t xml:space="preserve">Болт колеса</t>
  </si>
  <si>
    <t xml:space="preserve">130-3104075</t>
  </si>
  <si>
    <t xml:space="preserve">130-0-3104075-0</t>
  </si>
  <si>
    <t xml:space="preserve">Кольцо предохранительное</t>
  </si>
  <si>
    <t xml:space="preserve">224.3104082</t>
  </si>
  <si>
    <t xml:space="preserve">224-3104082</t>
  </si>
  <si>
    <t xml:space="preserve">224-0-3104082-0</t>
  </si>
  <si>
    <t xml:space="preserve">22-3104085</t>
  </si>
  <si>
    <t xml:space="preserve">Кольцо (без скидки)</t>
  </si>
  <si>
    <t xml:space="preserve">4235-3414010-20</t>
  </si>
  <si>
    <t xml:space="preserve">4235-0-3414010-20</t>
  </si>
  <si>
    <t xml:space="preserve">Тяга сошли рулевого механизма (4230)</t>
  </si>
  <si>
    <t xml:space="preserve">161.3501010-10</t>
  </si>
  <si>
    <t xml:space="preserve">Тормоз передний</t>
  </si>
  <si>
    <t xml:space="preserve">16.3501010-110Н</t>
  </si>
  <si>
    <t xml:space="preserve">16-3501010-110Н</t>
  </si>
  <si>
    <t xml:space="preserve">16-0-3501010-110</t>
  </si>
  <si>
    <t xml:space="preserve">Тормоз передний в сборе</t>
  </si>
  <si>
    <t xml:space="preserve">16.3501010</t>
  </si>
  <si>
    <t xml:space="preserve">16-3501010</t>
  </si>
  <si>
    <t xml:space="preserve">16-0-3501010-0</t>
  </si>
  <si>
    <t xml:space="preserve">Тормоз передний (без РТ-40 и камеры)</t>
  </si>
  <si>
    <t xml:space="preserve">16.3501010-50</t>
  </si>
  <si>
    <t xml:space="preserve">16-3501010-50</t>
  </si>
  <si>
    <t xml:space="preserve">16-0-3501010-50</t>
  </si>
  <si>
    <t xml:space="preserve">Тормоз передний(под диск19,5'' ПАЗ 3204-03 (пригородный)(без РТ-40 и камеры)</t>
  </si>
  <si>
    <t xml:space="preserve">3205-3501010-20</t>
  </si>
  <si>
    <t xml:space="preserve">3205-0-3501010-20</t>
  </si>
  <si>
    <t xml:space="preserve">5256-3501010</t>
  </si>
  <si>
    <t xml:space="preserve">5256-0-3501010-0</t>
  </si>
  <si>
    <t xml:space="preserve">Тормоз передний  в сборе</t>
  </si>
  <si>
    <t xml:space="preserve">111.3501010-50</t>
  </si>
  <si>
    <t xml:space="preserve">111-3501010-50</t>
  </si>
  <si>
    <t xml:space="preserve">111-0-3501010-50</t>
  </si>
  <si>
    <t xml:space="preserve">Тормоз передний правый</t>
  </si>
  <si>
    <t xml:space="preserve">161.3501011-10</t>
  </si>
  <si>
    <t xml:space="preserve">16.3501011-110Н</t>
  </si>
  <si>
    <t xml:space="preserve">16-3501011-110Н</t>
  </si>
  <si>
    <t xml:space="preserve">16-0-3501011-110</t>
  </si>
  <si>
    <t xml:space="preserve">16.3501011</t>
  </si>
  <si>
    <t xml:space="preserve">16-3501011</t>
  </si>
  <si>
    <t xml:space="preserve">16-0-3501011-0</t>
  </si>
  <si>
    <t xml:space="preserve">16.3501011-50</t>
  </si>
  <si>
    <t xml:space="preserve">16-3501011-50</t>
  </si>
  <si>
    <t xml:space="preserve">16-0-3501011-50</t>
  </si>
  <si>
    <t xml:space="preserve">Тормоз передний(под диск19,5'' ПАЗ 3204-03 (пригородный)(без РТ-40  и камеры)</t>
  </si>
  <si>
    <t xml:space="preserve">3205-3501011-20</t>
  </si>
  <si>
    <t xml:space="preserve">3205-0-3501011-20</t>
  </si>
  <si>
    <t xml:space="preserve">5256-3501011</t>
  </si>
  <si>
    <t xml:space="preserve">5256-0-3501011-0</t>
  </si>
  <si>
    <t xml:space="preserve">111.3501011-50</t>
  </si>
  <si>
    <t xml:space="preserve">111-3501011-50</t>
  </si>
  <si>
    <t xml:space="preserve">111-0-3501011-50</t>
  </si>
  <si>
    <t xml:space="preserve">Тормоз передний левый</t>
  </si>
  <si>
    <t xml:space="preserve">3205-3501012</t>
  </si>
  <si>
    <t xml:space="preserve">3205-0-3501012-0</t>
  </si>
  <si>
    <t xml:space="preserve">Щит  переднего тормоза</t>
  </si>
  <si>
    <t xml:space="preserve">5256-3501012</t>
  </si>
  <si>
    <t xml:space="preserve">5256-0-3501012-0</t>
  </si>
  <si>
    <t xml:space="preserve">Механизм  разжимной с клином</t>
  </si>
  <si>
    <t xml:space="preserve">5256-3501013</t>
  </si>
  <si>
    <t xml:space="preserve">5256-0-3501013-0</t>
  </si>
  <si>
    <t xml:space="preserve">578</t>
  </si>
  <si>
    <t xml:space="preserve">311.3501014</t>
  </si>
  <si>
    <t xml:space="preserve">Суппорт правый</t>
  </si>
  <si>
    <t xml:space="preserve">16.3501014-110</t>
  </si>
  <si>
    <t xml:space="preserve">16-3501014-110</t>
  </si>
  <si>
    <t xml:space="preserve">16-0-3501014-110</t>
  </si>
  <si>
    <t xml:space="preserve">Суппорт переднего тормоза</t>
  </si>
  <si>
    <t xml:space="preserve">5256-3501014</t>
  </si>
  <si>
    <t xml:space="preserve">5256-0-3501014-0</t>
  </si>
  <si>
    <t xml:space="preserve">Суппорт</t>
  </si>
  <si>
    <t xml:space="preserve">111.3501014-50-3</t>
  </si>
  <si>
    <t xml:space="preserve">111-3501014-50-3</t>
  </si>
  <si>
    <t xml:space="preserve">111-0-3501014-503</t>
  </si>
  <si>
    <t xml:space="preserve">Суппорт переднего тормоза ПАЗ 320412</t>
  </si>
  <si>
    <t xml:space="preserve">111.3501014-50</t>
  </si>
  <si>
    <t xml:space="preserve">111-3501014-50</t>
  </si>
  <si>
    <t xml:space="preserve">111-0-3501014-50</t>
  </si>
  <si>
    <t xml:space="preserve">Суппорт перед. тормоза правый</t>
  </si>
  <si>
    <t xml:space="preserve">111.3501014-50-1</t>
  </si>
  <si>
    <t xml:space="preserve">111-3501014-50-1</t>
  </si>
  <si>
    <t xml:space="preserve">111-0-3501014-501</t>
  </si>
  <si>
    <t xml:space="preserve">Суппорт перед. тормоза правый (8шт)</t>
  </si>
  <si>
    <t xml:space="preserve">131.3501014</t>
  </si>
  <si>
    <t xml:space="preserve">131-3501014</t>
  </si>
  <si>
    <t xml:space="preserve">131-0-3501014-0</t>
  </si>
  <si>
    <t xml:space="preserve">15.3501015</t>
  </si>
  <si>
    <t xml:space="preserve">15-0-3501015-0</t>
  </si>
  <si>
    <t xml:space="preserve">Суппорт передний левый</t>
  </si>
  <si>
    <t xml:space="preserve">16.3501015-110</t>
  </si>
  <si>
    <t xml:space="preserve">16-3501015-110</t>
  </si>
  <si>
    <t xml:space="preserve">16-0-3501015-110</t>
  </si>
  <si>
    <t xml:space="preserve">111.3501015-50-3</t>
  </si>
  <si>
    <t xml:space="preserve">111-3501015-50-3</t>
  </si>
  <si>
    <t xml:space="preserve">111-0-3501015-503</t>
  </si>
  <si>
    <t xml:space="preserve">111.3501015-50</t>
  </si>
  <si>
    <t xml:space="preserve">111-3501015-50</t>
  </si>
  <si>
    <t xml:space="preserve">111-0-3501015-50</t>
  </si>
  <si>
    <t xml:space="preserve">Суппорт перед. тормоза левый</t>
  </si>
  <si>
    <t xml:space="preserve">111.3501015-50-1</t>
  </si>
  <si>
    <t xml:space="preserve">111-3501015-50-1</t>
  </si>
  <si>
    <t xml:space="preserve">111-0-3501015-501</t>
  </si>
  <si>
    <t xml:space="preserve">Суппорт перед. тормоза левый(8 шт)</t>
  </si>
  <si>
    <t xml:space="preserve">131.3501015</t>
  </si>
  <si>
    <t xml:space="preserve">131-3501015</t>
  </si>
  <si>
    <t xml:space="preserve">131-0-3501015-0</t>
  </si>
  <si>
    <t xml:space="preserve">5256-3501018</t>
  </si>
  <si>
    <t xml:space="preserve">5256-0-3501018-0</t>
  </si>
  <si>
    <t xml:space="preserve">Болт крепления разжимного механизма</t>
  </si>
  <si>
    <t xml:space="preserve">111.3501020-50</t>
  </si>
  <si>
    <t xml:space="preserve">111-3501020-50</t>
  </si>
  <si>
    <t xml:space="preserve">111-0-3501020-50</t>
  </si>
  <si>
    <t xml:space="preserve">Суппорт в сборе с кронштейном</t>
  </si>
  <si>
    <t xml:space="preserve">17.3501021-01</t>
  </si>
  <si>
    <t xml:space="preserve">Суппорт переднего тормоза с кронштейном в сборе левый</t>
  </si>
  <si>
    <t xml:space="preserve">111.3501021-50</t>
  </si>
  <si>
    <t xml:space="preserve">111-3501021-50</t>
  </si>
  <si>
    <t xml:space="preserve">111-0-3501021-50</t>
  </si>
  <si>
    <t xml:space="preserve">16.3501022-110</t>
  </si>
  <si>
    <t xml:space="preserve">16-3501022-110</t>
  </si>
  <si>
    <t xml:space="preserve">16-0-3501022-110</t>
  </si>
  <si>
    <t xml:space="preserve">16.3501023</t>
  </si>
  <si>
    <t xml:space="preserve">16-3501023</t>
  </si>
  <si>
    <t xml:space="preserve">16-0-3501023-0</t>
  </si>
  <si>
    <t xml:space="preserve">111.3501023-01</t>
  </si>
  <si>
    <t xml:space="preserve">111-3501023-01</t>
  </si>
  <si>
    <t xml:space="preserve">111-0-3501023-1</t>
  </si>
  <si>
    <r>
      <rPr>
        <b val="true"/>
        <i val="true"/>
        <sz val="10"/>
        <rFont val="Calibri"/>
        <family val="2"/>
        <charset val="204"/>
      </rPr>
      <t xml:space="preserve">Комплект                                               </t>
    </r>
    <r>
      <rPr>
        <sz val="10"/>
        <rFont val="Calibri"/>
        <family val="2"/>
        <charset val="204"/>
      </rPr>
      <t xml:space="preserve">Щиток грязезащитный (ИКАРУС, 15 ось, 131 ось, 111 ось, 224 мост) с пластинами( ЭВ-3501024)</t>
    </r>
  </si>
  <si>
    <t xml:space="preserve">111.3501031</t>
  </si>
  <si>
    <t xml:space="preserve">111-3501031</t>
  </si>
  <si>
    <t xml:space="preserve">111-0-3501031-0</t>
  </si>
  <si>
    <t xml:space="preserve">Щиток грязезащитный (ИКАРУС, 15 ось, 131 ось, 111 ось, 224 мост) без пластин( ЭВ-3501023)</t>
  </si>
  <si>
    <t xml:space="preserve">5256-3501023</t>
  </si>
  <si>
    <t xml:space="preserve">5256-0-3501023-0</t>
  </si>
  <si>
    <t xml:space="preserve">224.3501023</t>
  </si>
  <si>
    <t xml:space="preserve">224-3501023</t>
  </si>
  <si>
    <t xml:space="preserve">224-0-3501023-0</t>
  </si>
  <si>
    <t xml:space="preserve">Щиток верхний</t>
  </si>
  <si>
    <t xml:space="preserve">231.3501023-20</t>
  </si>
  <si>
    <t xml:space="preserve">231-3501023-20</t>
  </si>
  <si>
    <t xml:space="preserve">231-0-3501023-20</t>
  </si>
  <si>
    <r>
      <rPr>
        <b val="true"/>
        <i val="true"/>
        <sz val="10"/>
        <rFont val="Calibri"/>
        <family val="2"/>
        <charset val="204"/>
      </rPr>
      <t xml:space="preserve">Комплект                                          </t>
    </r>
    <r>
      <rPr>
        <sz val="10"/>
        <rFont val="Calibri"/>
        <family val="2"/>
        <charset val="204"/>
      </rPr>
      <t xml:space="preserve">Щиток защитный (мост 23-2400012-120А, 231-2400012-20.22,ось 111-3000012-50.3)</t>
    </r>
  </si>
  <si>
    <t xml:space="preserve">231.3501033-20</t>
  </si>
  <si>
    <t xml:space="preserve">231-3501033-20</t>
  </si>
  <si>
    <t xml:space="preserve">231-0-3501033-20</t>
  </si>
  <si>
    <t xml:space="preserve">Щиток защитный в сборе( мост 23-2400012-120А, 231-2400012-20.22,ось 111-3000012-50.3)</t>
  </si>
  <si>
    <t xml:space="preserve">23.3501024-110</t>
  </si>
  <si>
    <t xml:space="preserve">23-3501024-110</t>
  </si>
  <si>
    <t xml:space="preserve">23-0-3501024-110</t>
  </si>
  <si>
    <t xml:space="preserve">Крышка суппорта (231-3501024-20)</t>
  </si>
  <si>
    <t xml:space="preserve">16.3501024-110</t>
  </si>
  <si>
    <t xml:space="preserve">16-3501024-110</t>
  </si>
  <si>
    <t xml:space="preserve">16-0-3501024-110</t>
  </si>
  <si>
    <r>
      <rPr>
        <b val="true"/>
        <i val="true"/>
        <sz val="10"/>
        <rFont val="Calibri"/>
        <family val="2"/>
        <charset val="204"/>
      </rPr>
      <t xml:space="preserve">Комплект                                        </t>
    </r>
    <r>
      <rPr>
        <sz val="10"/>
        <rFont val="Calibri"/>
        <family val="2"/>
        <charset val="204"/>
      </rPr>
      <t xml:space="preserve">Щиток защитный нижний правый</t>
    </r>
  </si>
  <si>
    <t xml:space="preserve">16.3501032-110</t>
  </si>
  <si>
    <t xml:space="preserve">16-3501032-110</t>
  </si>
  <si>
    <t xml:space="preserve">16-0-3501032-110</t>
  </si>
  <si>
    <t xml:space="preserve">Щиток защитный верхний правый</t>
  </si>
  <si>
    <t xml:space="preserve">16.3501025-110</t>
  </si>
  <si>
    <t xml:space="preserve">16-3501025-110</t>
  </si>
  <si>
    <t xml:space="preserve">16-0-3501025-110</t>
  </si>
  <si>
    <r>
      <rPr>
        <b val="true"/>
        <i val="true"/>
        <sz val="10"/>
        <rFont val="Calibri"/>
        <family val="2"/>
        <charset val="204"/>
      </rPr>
      <t xml:space="preserve">Комплект                                            </t>
    </r>
    <r>
      <rPr>
        <sz val="10"/>
        <rFont val="Calibri"/>
        <family val="2"/>
        <charset val="204"/>
      </rPr>
      <t xml:space="preserve">Щиток защитный нижний левый</t>
    </r>
  </si>
  <si>
    <t xml:space="preserve">16.3501033-110</t>
  </si>
  <si>
    <t xml:space="preserve">16-3501033-110</t>
  </si>
  <si>
    <t xml:space="preserve">16-0-3501033-110</t>
  </si>
  <si>
    <t xml:space="preserve">Щиток защитный верхний левый</t>
  </si>
  <si>
    <t xml:space="preserve">16.3501026</t>
  </si>
  <si>
    <t xml:space="preserve">16-3501026</t>
  </si>
  <si>
    <t xml:space="preserve">16-0-3501026-0</t>
  </si>
  <si>
    <t xml:space="preserve">Щит переднего тормоза со скобой</t>
  </si>
  <si>
    <t xml:space="preserve">16.3501026-10</t>
  </si>
  <si>
    <t xml:space="preserve">16-3501026-10</t>
  </si>
  <si>
    <t xml:space="preserve">16-0-3501026-10</t>
  </si>
  <si>
    <t xml:space="preserve">Щит переднего тормоза со скобой.(под диск19,5'' ПАЗ 3204-03 (пригородный)</t>
  </si>
  <si>
    <t xml:space="preserve">16.3501027</t>
  </si>
  <si>
    <t xml:space="preserve">16-3501027</t>
  </si>
  <si>
    <t xml:space="preserve">16-0-3501027-0</t>
  </si>
  <si>
    <t xml:space="preserve">16.3501027-10</t>
  </si>
  <si>
    <t xml:space="preserve">16-3501027-10</t>
  </si>
  <si>
    <t xml:space="preserve">16-0-3501027-10</t>
  </si>
  <si>
    <t xml:space="preserve">Щит переднего тормоза со скобой (под диск19,5'' ПАЗ 3204-03 (пригородный)</t>
  </si>
  <si>
    <t xml:space="preserve">16.3501028</t>
  </si>
  <si>
    <t xml:space="preserve">16-3501028</t>
  </si>
  <si>
    <t xml:space="preserve">16-0-3501028-0</t>
  </si>
  <si>
    <t xml:space="preserve">16.3501030-10</t>
  </si>
  <si>
    <t xml:space="preserve">Скоба направляющая</t>
  </si>
  <si>
    <t xml:space="preserve">5256-3501030</t>
  </si>
  <si>
    <t xml:space="preserve">5256-0-3501030-0</t>
  </si>
  <si>
    <t xml:space="preserve">Пружина стяжная</t>
  </si>
  <si>
    <t xml:space="preserve">16.3501032</t>
  </si>
  <si>
    <t xml:space="preserve">16-3501032</t>
  </si>
  <si>
    <t xml:space="preserve">16-0-3501032-0</t>
  </si>
  <si>
    <t xml:space="preserve">Щит переднего тормоза в сб. </t>
  </si>
  <si>
    <t xml:space="preserve">16.3501032-10</t>
  </si>
  <si>
    <t xml:space="preserve">16-3501032-10</t>
  </si>
  <si>
    <t xml:space="preserve">16-0-3501032-10</t>
  </si>
  <si>
    <t xml:space="preserve">Щит переднего тормоза в сб. (под диск19,5'' ПАЗ 3204-03 (пригородный)</t>
  </si>
  <si>
    <t xml:space="preserve">16.3501033</t>
  </si>
  <si>
    <t xml:space="preserve">16-3501033</t>
  </si>
  <si>
    <t xml:space="preserve">16-0-3501033-0</t>
  </si>
  <si>
    <t xml:space="preserve">16.3501033-10</t>
  </si>
  <si>
    <t xml:space="preserve">16-3501033-10</t>
  </si>
  <si>
    <t xml:space="preserve">16-0-3501033-10</t>
  </si>
  <si>
    <t xml:space="preserve">16.3501033-30</t>
  </si>
  <si>
    <t xml:space="preserve">16-3501033-30</t>
  </si>
  <si>
    <t xml:space="preserve">16-0-3501033-30</t>
  </si>
  <si>
    <t xml:space="preserve">Пластина опорных пальцев (3205-3501033-30)</t>
  </si>
  <si>
    <t xml:space="preserve">150В-3501035</t>
  </si>
  <si>
    <t xml:space="preserve">150-0-3501035-0</t>
  </si>
  <si>
    <t xml:space="preserve">Пружина (15 ось, 131 ось, 111 ось, 224 мост, 17 ось)</t>
  </si>
  <si>
    <t xml:space="preserve">111.3501035-50-3А</t>
  </si>
  <si>
    <t xml:space="preserve">111-10-3501035-503</t>
  </si>
  <si>
    <t xml:space="preserve">5256-3501036</t>
  </si>
  <si>
    <t xml:space="preserve">5256-0-3501036-0</t>
  </si>
  <si>
    <t xml:space="preserve">Толкатель опорный </t>
  </si>
  <si>
    <t xml:space="preserve">5256-3501037</t>
  </si>
  <si>
    <t xml:space="preserve">5256-0-3501037-0</t>
  </si>
  <si>
    <t xml:space="preserve">5256-3501038</t>
  </si>
  <si>
    <t xml:space="preserve">5256-0-3501038-0</t>
  </si>
  <si>
    <t xml:space="preserve">Пружина  крепления колодки</t>
  </si>
  <si>
    <t xml:space="preserve">16.3501039-110</t>
  </si>
  <si>
    <t xml:space="preserve">16-3501039-110</t>
  </si>
  <si>
    <t xml:space="preserve">16-0-3501039-110</t>
  </si>
  <si>
    <t xml:space="preserve">Палец оттяжной пружины</t>
  </si>
  <si>
    <t xml:space="preserve">23.3501039-110</t>
  </si>
  <si>
    <t xml:space="preserve">23-3501039-110</t>
  </si>
  <si>
    <t xml:space="preserve">23-0-3501039-110</t>
  </si>
  <si>
    <t xml:space="preserve">677-3501039</t>
  </si>
  <si>
    <t xml:space="preserve">677-0-3501039-0</t>
  </si>
  <si>
    <t xml:space="preserve">Палец оттяжной пружины (на колодку) 52642</t>
  </si>
  <si>
    <t xml:space="preserve">231.3501039А</t>
  </si>
  <si>
    <t xml:space="preserve">231-0-3501039-10</t>
  </si>
  <si>
    <t xml:space="preserve">5256-3501043</t>
  </si>
  <si>
    <t xml:space="preserve">5256-0-3501043-0</t>
  </si>
  <si>
    <t xml:space="preserve">Корпус регулировочного толкателя</t>
  </si>
  <si>
    <t xml:space="preserve">5256-3501046</t>
  </si>
  <si>
    <t xml:space="preserve">5256-0-3501046-0</t>
  </si>
  <si>
    <t xml:space="preserve">Винт регулировочный</t>
  </si>
  <si>
    <t xml:space="preserve">ЭВ-3501047</t>
  </si>
  <si>
    <t xml:space="preserve">93-0-3501047-0</t>
  </si>
  <si>
    <t xml:space="preserve">5256-3501048</t>
  </si>
  <si>
    <t xml:space="preserve">5256-0-3501048-0</t>
  </si>
  <si>
    <t xml:space="preserve">Пружина регулировочного винта</t>
  </si>
  <si>
    <t xml:space="preserve">5256-3501049</t>
  </si>
  <si>
    <t xml:space="preserve">5256-0-3501049-0</t>
  </si>
  <si>
    <t xml:space="preserve">Упор колодки </t>
  </si>
  <si>
    <t xml:space="preserve">111.3501050-2</t>
  </si>
  <si>
    <t xml:space="preserve">111-3501050-2</t>
  </si>
  <si>
    <t xml:space="preserve">111-0-3501050-2</t>
  </si>
  <si>
    <t xml:space="preserve">Ротор АБС зубчатый</t>
  </si>
  <si>
    <t xml:space="preserve">5256-3501062</t>
  </si>
  <si>
    <t xml:space="preserve">5256-0-3501062-0</t>
  </si>
  <si>
    <t xml:space="preserve">Втулка разжимного механизма</t>
  </si>
  <si>
    <t xml:space="preserve">5256-3501064</t>
  </si>
  <si>
    <t xml:space="preserve">5256-0-3501064-0</t>
  </si>
  <si>
    <t xml:space="preserve">Втулка задающая</t>
  </si>
  <si>
    <t xml:space="preserve">5256-3501065</t>
  </si>
  <si>
    <t xml:space="preserve">5256-0-3501065-0</t>
  </si>
  <si>
    <t xml:space="preserve">Штифт регулировочный</t>
  </si>
  <si>
    <t xml:space="preserve">5256-3501066</t>
  </si>
  <si>
    <t xml:space="preserve">5256-0-3501066-0</t>
  </si>
  <si>
    <t xml:space="preserve">Пробка штифта регулировочного механизма</t>
  </si>
  <si>
    <t xml:space="preserve">16.3501069</t>
  </si>
  <si>
    <t xml:space="preserve">16-3501069</t>
  </si>
  <si>
    <t xml:space="preserve">16-0-3501069-0</t>
  </si>
  <si>
    <t xml:space="preserve">Палец опорный колодок задний</t>
  </si>
  <si>
    <t xml:space="preserve">16.3501070-110</t>
  </si>
  <si>
    <t xml:space="preserve">16-3501070-110</t>
  </si>
  <si>
    <t xml:space="preserve">16-0-3501070-110</t>
  </si>
  <si>
    <t xml:space="preserve">Барабан тормозной пер/задн (160 мм)</t>
  </si>
  <si>
    <t xml:space="preserve">3205-3501070-30</t>
  </si>
  <si>
    <t xml:space="preserve">3205-0-3501070-30</t>
  </si>
  <si>
    <t xml:space="preserve">Барабан тормозной переднего тормоза</t>
  </si>
  <si>
    <t xml:space="preserve">5256-3501070</t>
  </si>
  <si>
    <t xml:space="preserve">5256-0-3501070-0</t>
  </si>
  <si>
    <t xml:space="preserve">Барабан тормозной </t>
  </si>
  <si>
    <t xml:space="preserve">231.3501070-20</t>
  </si>
  <si>
    <t xml:space="preserve">231-3501070-20</t>
  </si>
  <si>
    <t xml:space="preserve">231-0-3501070-20</t>
  </si>
  <si>
    <t xml:space="preserve">Тормозной барабан</t>
  </si>
  <si>
    <t xml:space="preserve">111.3501070-50</t>
  </si>
  <si>
    <t xml:space="preserve">111-3501070-50</t>
  </si>
  <si>
    <t xml:space="preserve">111-0-3501070-50</t>
  </si>
  <si>
    <t xml:space="preserve">Тормозной барабан (10шп.пер. зад.)</t>
  </si>
  <si>
    <t xml:space="preserve">111.3501070-50-1</t>
  </si>
  <si>
    <t xml:space="preserve">111-0-3501070-501</t>
  </si>
  <si>
    <t xml:space="preserve">Тормозной барабан (8шп.)</t>
  </si>
  <si>
    <t xml:space="preserve">52642-3501070-01</t>
  </si>
  <si>
    <t xml:space="preserve">5264-0-3501070-1</t>
  </si>
  <si>
    <t xml:space="preserve">Тормозной барабан (+131 ось старого обр., ось прицепа 311-30) (52642-3501070-01)</t>
  </si>
  <si>
    <t xml:space="preserve">16.3501071</t>
  </si>
  <si>
    <t xml:space="preserve">16-3501071</t>
  </si>
  <si>
    <t xml:space="preserve">16-0-3501071-0</t>
  </si>
  <si>
    <t xml:space="preserve">Палец опорный колодок передний</t>
  </si>
  <si>
    <t xml:space="preserve">16.3501071-10</t>
  </si>
  <si>
    <t xml:space="preserve">16-3501071-10</t>
  </si>
  <si>
    <t xml:space="preserve">16-0-3501071-10</t>
  </si>
  <si>
    <t xml:space="preserve">Палец опорный(под диск19,5'' ПАЗ 3204-03 (пригородный)</t>
  </si>
  <si>
    <t xml:space="preserve">677-3501077</t>
  </si>
  <si>
    <t xml:space="preserve">677-0-3501077-0</t>
  </si>
  <si>
    <t xml:space="preserve">Втулка разжимного кулака</t>
  </si>
  <si>
    <t xml:space="preserve">5256-3501082-01</t>
  </si>
  <si>
    <t xml:space="preserve">5256-0-3501082-1</t>
  </si>
  <si>
    <t xml:space="preserve">Шайба регулировочного механизма</t>
  </si>
  <si>
    <t xml:space="preserve">5256-3501084-10</t>
  </si>
  <si>
    <t xml:space="preserve">5256-0-3501084-10</t>
  </si>
  <si>
    <t xml:space="preserve">Пружина регулировочного механизма</t>
  </si>
  <si>
    <t xml:space="preserve">5256-3501085</t>
  </si>
  <si>
    <t xml:space="preserve">5256-0-3501085-0</t>
  </si>
  <si>
    <t xml:space="preserve">Хомут крепления грязезащитной манжеты</t>
  </si>
  <si>
    <t xml:space="preserve">5256-3501089</t>
  </si>
  <si>
    <t xml:space="preserve">5256-0-3501089-0</t>
  </si>
  <si>
    <t xml:space="preserve">16.3501090Т</t>
  </si>
  <si>
    <t xml:space="preserve">16.3501090-Т</t>
  </si>
  <si>
    <t xml:space="preserve">16-0-3501090-90</t>
  </si>
  <si>
    <t xml:space="preserve">Колодка с накладками ТИИР 20мм. с увелич. ресурсом</t>
  </si>
  <si>
    <t xml:space="preserve">3205-3501090</t>
  </si>
  <si>
    <t xml:space="preserve">3205-0-3501090-0</t>
  </si>
  <si>
    <t xml:space="preserve">Колодка переднего тормоза передняя</t>
  </si>
  <si>
    <t xml:space="preserve">16.3501090В</t>
  </si>
  <si>
    <t xml:space="preserve">16.3501090-В</t>
  </si>
  <si>
    <t xml:space="preserve">16-0-3501090-30</t>
  </si>
  <si>
    <t xml:space="preserve">Колодка с накладками Fomar</t>
  </si>
  <si>
    <t xml:space="preserve">3205-3501091</t>
  </si>
  <si>
    <t xml:space="preserve">3205-0-3501091-0</t>
  </si>
  <si>
    <t xml:space="preserve">Колодка переднего тормоза задняя</t>
  </si>
  <si>
    <t xml:space="preserve">5256-3501092-01</t>
  </si>
  <si>
    <t xml:space="preserve">5256-0-3501092-1</t>
  </si>
  <si>
    <t xml:space="preserve">Колодка с накладкой</t>
  </si>
  <si>
    <t xml:space="preserve">231.3501092-10</t>
  </si>
  <si>
    <t xml:space="preserve">231-3501092-10</t>
  </si>
  <si>
    <t xml:space="preserve">231-0-3501092-10</t>
  </si>
  <si>
    <t xml:space="preserve">Колодка с накладками ПАЗ 3204 с пневмоподвеской-задняя,ПАЗ-320412- передняя и задняя</t>
  </si>
  <si>
    <t xml:space="preserve">52642-3501092</t>
  </si>
  <si>
    <t xml:space="preserve">5264-20-3501092-0</t>
  </si>
  <si>
    <t xml:space="preserve">Колодка тормозная в сборе с накладкой и роликом (15 ось, 131 ось, 111 ось, 224 мост) передняя и задняя ПАЗ-4234,КАВЗ-4235,4238</t>
  </si>
  <si>
    <t xml:space="preserve">16.3501093-100</t>
  </si>
  <si>
    <t xml:space="preserve">Проставка щита</t>
  </si>
  <si>
    <t xml:space="preserve">161.3501093-10</t>
  </si>
  <si>
    <t xml:space="preserve">5256-3501099</t>
  </si>
  <si>
    <t xml:space="preserve">5256-0-3501099-0</t>
  </si>
  <si>
    <t xml:space="preserve">Заклепка накладки</t>
  </si>
  <si>
    <t xml:space="preserve">111.3501109-50-3.01</t>
  </si>
  <si>
    <t xml:space="preserve">111.3501109-50-3</t>
  </si>
  <si>
    <t xml:space="preserve">111-0-3501109-3</t>
  </si>
  <si>
    <t xml:space="preserve">Ролик колодки</t>
  </si>
  <si>
    <t xml:space="preserve">16.3501109-110</t>
  </si>
  <si>
    <t xml:space="preserve">16-3501109-110</t>
  </si>
  <si>
    <t xml:space="preserve">16-0-3501109-110</t>
  </si>
  <si>
    <t xml:space="preserve">682Г-3501109</t>
  </si>
  <si>
    <t xml:space="preserve">682-40-3501109-0</t>
  </si>
  <si>
    <t xml:space="preserve">Ролик колодки (15 ось, 131 ось, 111 ось, 224 мост)</t>
  </si>
  <si>
    <t xml:space="preserve">16.3501110-110</t>
  </si>
  <si>
    <t xml:space="preserve">16-3501110-110</t>
  </si>
  <si>
    <t xml:space="preserve">16-0-3501110-110</t>
  </si>
  <si>
    <t xml:space="preserve">Кулак разжимной правый</t>
  </si>
  <si>
    <t xml:space="preserve">16.3501110</t>
  </si>
  <si>
    <t xml:space="preserve">16-3501110</t>
  </si>
  <si>
    <t xml:space="preserve">16-0-3501110-0</t>
  </si>
  <si>
    <t xml:space="preserve">Кулак разжимной передний</t>
  </si>
  <si>
    <t xml:space="preserve">16.3501110-10</t>
  </si>
  <si>
    <t xml:space="preserve">16-3501110-10</t>
  </si>
  <si>
    <t xml:space="preserve">16-0-3501110-10</t>
  </si>
  <si>
    <t xml:space="preserve">Кулак разжимной(под диск19,5'' ПАЗ 3204-03 (пригородный)</t>
  </si>
  <si>
    <t xml:space="preserve">5256-3501110</t>
  </si>
  <si>
    <t xml:space="preserve">5256-0-3501110-0</t>
  </si>
  <si>
    <t xml:space="preserve">Клин с роликами  в сборе</t>
  </si>
  <si>
    <t xml:space="preserve">161.3501110-10</t>
  </si>
  <si>
    <t xml:space="preserve">161-3501110-10</t>
  </si>
  <si>
    <t xml:space="preserve">161-0-3501110-10</t>
  </si>
  <si>
    <t xml:space="preserve">Кулак разжимной+ось 161</t>
  </si>
  <si>
    <t xml:space="preserve">161.3501110</t>
  </si>
  <si>
    <t xml:space="preserve">161-3501110</t>
  </si>
  <si>
    <t xml:space="preserve">161-0-3501110-0</t>
  </si>
  <si>
    <t xml:space="preserve">Кулак разжимной передний пр.</t>
  </si>
  <si>
    <t xml:space="preserve">111.3501110-50.01</t>
  </si>
  <si>
    <t xml:space="preserve">111-3501110-50.01</t>
  </si>
  <si>
    <t xml:space="preserve">111-0-3501110-501</t>
  </si>
  <si>
    <t xml:space="preserve">Кулак разжимной</t>
  </si>
  <si>
    <t xml:space="preserve">111.3501110-50.02ЗЧ</t>
  </si>
  <si>
    <t xml:space="preserve">111-3501110-50.02ЗЧ</t>
  </si>
  <si>
    <t xml:space="preserve">111-88-3501110-502</t>
  </si>
  <si>
    <t xml:space="preserve">Кулак разжимной Д 42мм</t>
  </si>
  <si>
    <t xml:space="preserve">111.3501110-50.02</t>
  </si>
  <si>
    <t xml:space="preserve">111-3501110-50.02</t>
  </si>
  <si>
    <t xml:space="preserve">111-0-3501110-502</t>
  </si>
  <si>
    <t xml:space="preserve">Кулак разжимной Д 38мм</t>
  </si>
  <si>
    <t xml:space="preserve">16.3501111-110</t>
  </si>
  <si>
    <t xml:space="preserve">16-3501111-110</t>
  </si>
  <si>
    <t xml:space="preserve">16-0-3501111-110</t>
  </si>
  <si>
    <t xml:space="preserve">Кулак разжимной левый</t>
  </si>
  <si>
    <t xml:space="preserve">16.3501111</t>
  </si>
  <si>
    <t xml:space="preserve">16-3501111</t>
  </si>
  <si>
    <t xml:space="preserve">16-0-3501111-0</t>
  </si>
  <si>
    <t xml:space="preserve">16.3501111-10</t>
  </si>
  <si>
    <t xml:space="preserve">16-3501111-10</t>
  </si>
  <si>
    <t xml:space="preserve">16-0-3501111-10</t>
  </si>
  <si>
    <t xml:space="preserve">161.3501111-10</t>
  </si>
  <si>
    <t xml:space="preserve">161-3501111-10</t>
  </si>
  <si>
    <t xml:space="preserve">161-0-3501111-10</t>
  </si>
  <si>
    <t xml:space="preserve">161.3501111</t>
  </si>
  <si>
    <t xml:space="preserve">161-3501111</t>
  </si>
  <si>
    <t xml:space="preserve">161-0-3501111-0</t>
  </si>
  <si>
    <t xml:space="preserve">Кулак разжимной передний лев.</t>
  </si>
  <si>
    <t xml:space="preserve">111.3501111-50.01</t>
  </si>
  <si>
    <t xml:space="preserve">111-3501111-50.01</t>
  </si>
  <si>
    <t xml:space="preserve">111-0-3501111-501</t>
  </si>
  <si>
    <t xml:space="preserve">111.3501111-50.02ЗЧ</t>
  </si>
  <si>
    <t xml:space="preserve">111-3501111-50.02</t>
  </si>
  <si>
    <t xml:space="preserve">111-88-3501111-502</t>
  </si>
  <si>
    <t xml:space="preserve">111.3501111-50.02</t>
  </si>
  <si>
    <t xml:space="preserve">111-0-3501111-502</t>
  </si>
  <si>
    <t xml:space="preserve">677-3501112</t>
  </si>
  <si>
    <t xml:space="preserve">677-0-3501112-0</t>
  </si>
  <si>
    <t xml:space="preserve">Стопор ролика (15 ось, 131 ось, 311 ось, 111 ось, 224 мост)</t>
  </si>
  <si>
    <t xml:space="preserve">5256-3501114</t>
  </si>
  <si>
    <t xml:space="preserve">5256-0-3501114-0</t>
  </si>
  <si>
    <t xml:space="preserve">Клин разжимного механизма</t>
  </si>
  <si>
    <t xml:space="preserve">5256-3501116</t>
  </si>
  <si>
    <t xml:space="preserve">5256-0-3501116-0</t>
  </si>
  <si>
    <t xml:space="preserve">Ролик клина</t>
  </si>
  <si>
    <t xml:space="preserve">5256-3501117-01</t>
  </si>
  <si>
    <t xml:space="preserve">5256-0-3501117-1</t>
  </si>
  <si>
    <t xml:space="preserve">Пружина клина</t>
  </si>
  <si>
    <t xml:space="preserve">16.3501120</t>
  </si>
  <si>
    <t xml:space="preserve">16-3501120</t>
  </si>
  <si>
    <t xml:space="preserve">16-0-3501120-0</t>
  </si>
  <si>
    <t xml:space="preserve">Кронштейн тормозной камеры</t>
  </si>
  <si>
    <t xml:space="preserve">5256-3501120</t>
  </si>
  <si>
    <t xml:space="preserve">5256-0-3501120-0</t>
  </si>
  <si>
    <t xml:space="preserve">Штифт клина</t>
  </si>
  <si>
    <t xml:space="preserve">16.3501121</t>
  </si>
  <si>
    <t xml:space="preserve">16-3501121</t>
  </si>
  <si>
    <t xml:space="preserve">16-0-3501121-0</t>
  </si>
  <si>
    <t xml:space="preserve">16.3501124-100</t>
  </si>
  <si>
    <t xml:space="preserve">16-3501124-100</t>
  </si>
  <si>
    <t xml:space="preserve">16-0-3501124-100</t>
  </si>
  <si>
    <t xml:space="preserve">Кронштейн разжимного кулака </t>
  </si>
  <si>
    <t xml:space="preserve">111.3501124</t>
  </si>
  <si>
    <t xml:space="preserve">111-3501124</t>
  </si>
  <si>
    <t xml:space="preserve">111-0-3501124-0</t>
  </si>
  <si>
    <t xml:space="preserve">16.3501125-100</t>
  </si>
  <si>
    <t xml:space="preserve">16-3501125-100</t>
  </si>
  <si>
    <t xml:space="preserve">16-0-3501125-100</t>
  </si>
  <si>
    <t xml:space="preserve">111.3501125</t>
  </si>
  <si>
    <t xml:space="preserve">111-3501125</t>
  </si>
  <si>
    <t xml:space="preserve">111-0-3501125-0</t>
  </si>
  <si>
    <t xml:space="preserve">130-3501126</t>
  </si>
  <si>
    <t xml:space="preserve">130-0-3501126-0</t>
  </si>
  <si>
    <t xml:space="preserve">Втулка разжимного кулака (15 ось, 131 ось, 111 ось, 224 мост)</t>
  </si>
  <si>
    <t xml:space="preserve">5256-3501128</t>
  </si>
  <si>
    <t xml:space="preserve">5256-0-3501128-0</t>
  </si>
  <si>
    <t xml:space="preserve">Сепаратор роликов</t>
  </si>
  <si>
    <t xml:space="preserve">5256-3501130</t>
  </si>
  <si>
    <t xml:space="preserve">5256-0-3501130-0</t>
  </si>
  <si>
    <t xml:space="preserve">Шайба упорная </t>
  </si>
  <si>
    <t xml:space="preserve">3205-3501132-01</t>
  </si>
  <si>
    <t xml:space="preserve">3205-0-3501132-1</t>
  </si>
  <si>
    <t xml:space="preserve">Ось колодки</t>
  </si>
  <si>
    <t xml:space="preserve">677-3501132</t>
  </si>
  <si>
    <t xml:space="preserve">677-0-3501132-0</t>
  </si>
  <si>
    <t xml:space="preserve">Ось колодки (15 ось, 131 ось, 111 ось, 224 мост)(682Г-3501132)</t>
  </si>
  <si>
    <t xml:space="preserve">5256-3501146</t>
  </si>
  <si>
    <t xml:space="preserve">5256-0-3501146-0</t>
  </si>
  <si>
    <t xml:space="preserve">Пружина опорного толкателя</t>
  </si>
  <si>
    <t xml:space="preserve">5256-3501158</t>
  </si>
  <si>
    <t xml:space="preserve">5256-0-3501158-0</t>
  </si>
  <si>
    <t xml:space="preserve">Шайба ограничивающая</t>
  </si>
  <si>
    <t xml:space="preserve">131.3501249</t>
  </si>
  <si>
    <t xml:space="preserve">131-3501249</t>
  </si>
  <si>
    <t xml:space="preserve">131-0-3501249-0</t>
  </si>
  <si>
    <t xml:space="preserve">Кольцо уплотнительное</t>
  </si>
  <si>
    <t xml:space="preserve">23.3502010-110 АН</t>
  </si>
  <si>
    <t xml:space="preserve">23-3502010-110</t>
  </si>
  <si>
    <t xml:space="preserve">23-0-3502010-110</t>
  </si>
  <si>
    <t xml:space="preserve">Тормоз задний </t>
  </si>
  <si>
    <t xml:space="preserve">4592061</t>
  </si>
  <si>
    <t xml:space="preserve">231.3502010-20.22</t>
  </si>
  <si>
    <t xml:space="preserve">231-3502010-20.22</t>
  </si>
  <si>
    <t xml:space="preserve">231-0-3502010-222</t>
  </si>
  <si>
    <t xml:space="preserve">Тормоз задний пр. (редуктор Даймос)</t>
  </si>
  <si>
    <t xml:space="preserve">23.3502010</t>
  </si>
  <si>
    <t xml:space="preserve">23-3502010</t>
  </si>
  <si>
    <t xml:space="preserve">23-0-3502010-0</t>
  </si>
  <si>
    <t xml:space="preserve">Тормоз задний кулачковый в сборе</t>
  </si>
  <si>
    <t xml:space="preserve">231.3502010-20</t>
  </si>
  <si>
    <t xml:space="preserve">231-3502010-20</t>
  </si>
  <si>
    <t xml:space="preserve">231-0-3502010-20</t>
  </si>
  <si>
    <t xml:space="preserve">Тормоз задний правый</t>
  </si>
  <si>
    <t xml:space="preserve">224.3502010</t>
  </si>
  <si>
    <t xml:space="preserve">224-3502010</t>
  </si>
  <si>
    <t xml:space="preserve">224-0-3502010-0</t>
  </si>
  <si>
    <t xml:space="preserve">23.3502011-110 АН</t>
  </si>
  <si>
    <t xml:space="preserve">23-3502011-110</t>
  </si>
  <si>
    <t xml:space="preserve">23-0-3502011-110</t>
  </si>
  <si>
    <t xml:space="preserve">4592070</t>
  </si>
  <si>
    <t xml:space="preserve">231.3502011-20.22</t>
  </si>
  <si>
    <t xml:space="preserve">231-3502011-20.22</t>
  </si>
  <si>
    <t xml:space="preserve">231-0-3502011-222</t>
  </si>
  <si>
    <t xml:space="preserve">Тормоз задний лев. (редуктор Даймос)</t>
  </si>
  <si>
    <t xml:space="preserve">23.3502011</t>
  </si>
  <si>
    <t xml:space="preserve">23-3502011</t>
  </si>
  <si>
    <t xml:space="preserve">23-0-3502011-0</t>
  </si>
  <si>
    <t xml:space="preserve">231.3502011-20</t>
  </si>
  <si>
    <t xml:space="preserve">231-0-3502011-20</t>
  </si>
  <si>
    <t xml:space="preserve">Тормоз задний левый</t>
  </si>
  <si>
    <t xml:space="preserve">224.3502011</t>
  </si>
  <si>
    <t xml:space="preserve">224-3502011</t>
  </si>
  <si>
    <t xml:space="preserve">224-0-3502011-0</t>
  </si>
  <si>
    <t xml:space="preserve">231.3502014-20.06</t>
  </si>
  <si>
    <t xml:space="preserve">231-3502014-20.06</t>
  </si>
  <si>
    <t xml:space="preserve">231-0-3502014-206</t>
  </si>
  <si>
    <t xml:space="preserve">Суппорт заднего тормоза ПАЗ 320412</t>
  </si>
  <si>
    <t xml:space="preserve">224.3502014</t>
  </si>
  <si>
    <t xml:space="preserve">224-3502014</t>
  </si>
  <si>
    <t xml:space="preserve">224-0-3502014-0</t>
  </si>
  <si>
    <t xml:space="preserve">Суппорт заднего тормоза правый</t>
  </si>
  <si>
    <t xml:space="preserve">224.3502014-01</t>
  </si>
  <si>
    <t xml:space="preserve">224-3502014-01</t>
  </si>
  <si>
    <t xml:space="preserve">224-0-3502014-1</t>
  </si>
  <si>
    <t xml:space="preserve">Суппорт заднего тормоза правый (8 шп)</t>
  </si>
  <si>
    <t xml:space="preserve">22.3502015</t>
  </si>
  <si>
    <t xml:space="preserve">231.3502015-20.06</t>
  </si>
  <si>
    <t xml:space="preserve">231-3502015-20.06</t>
  </si>
  <si>
    <t xml:space="preserve">231-0-3502015-206</t>
  </si>
  <si>
    <t xml:space="preserve">224.3502015</t>
  </si>
  <si>
    <t xml:space="preserve">224-3502015</t>
  </si>
  <si>
    <t xml:space="preserve">224-0-3502015-0</t>
  </si>
  <si>
    <t xml:space="preserve">Суппорт заднего тормоза левый</t>
  </si>
  <si>
    <t xml:space="preserve">224.3502015-01</t>
  </si>
  <si>
    <t xml:space="preserve">224-3502015-01</t>
  </si>
  <si>
    <t xml:space="preserve">224-0-3502015-1</t>
  </si>
  <si>
    <t xml:space="preserve">Суппорт заднего тормоза левый (8 шп)</t>
  </si>
  <si>
    <t xml:space="preserve">23.3502020-110А</t>
  </si>
  <si>
    <t xml:space="preserve">23-3502020-110А</t>
  </si>
  <si>
    <t xml:space="preserve">23-0-3502020-110</t>
  </si>
  <si>
    <t xml:space="preserve">Суппорт с крышкой в сборе</t>
  </si>
  <si>
    <t xml:space="preserve">23.3502020</t>
  </si>
  <si>
    <t xml:space="preserve">23-3502020</t>
  </si>
  <si>
    <t xml:space="preserve">23-0-3502020-0</t>
  </si>
  <si>
    <t xml:space="preserve">Щит заднего тормоза с усилителем и опорой</t>
  </si>
  <si>
    <t xml:space="preserve">231.3502020-20</t>
  </si>
  <si>
    <t xml:space="preserve">231-3502020-20</t>
  </si>
  <si>
    <t xml:space="preserve">231-0-3502020-20</t>
  </si>
  <si>
    <t xml:space="preserve">Суппорт в сборе с крышкой</t>
  </si>
  <si>
    <t xml:space="preserve">23.3502021-110А</t>
  </si>
  <si>
    <t xml:space="preserve">23-3502021-110А</t>
  </si>
  <si>
    <t xml:space="preserve">23-0-3502021-110</t>
  </si>
  <si>
    <t xml:space="preserve">23.3502021</t>
  </si>
  <si>
    <t xml:space="preserve">23-3502021</t>
  </si>
  <si>
    <t xml:space="preserve">23-0-3502021-0</t>
  </si>
  <si>
    <t xml:space="preserve">231.3502021-20</t>
  </si>
  <si>
    <t xml:space="preserve">231-3502021-20</t>
  </si>
  <si>
    <t xml:space="preserve">231-0-3502021-20</t>
  </si>
  <si>
    <t xml:space="preserve">22.3502030</t>
  </si>
  <si>
    <t xml:space="preserve">22-3502030</t>
  </si>
  <si>
    <t xml:space="preserve">22-0-3502030-0</t>
  </si>
  <si>
    <t xml:space="preserve">Пружина стяжная задняя правая</t>
  </si>
  <si>
    <t xml:space="preserve">22.3502030.01</t>
  </si>
  <si>
    <t xml:space="preserve">22-3502030.01</t>
  </si>
  <si>
    <t xml:space="preserve">22-0-3502030-1</t>
  </si>
  <si>
    <t xml:space="preserve">Пружина стяжная задняя левая</t>
  </si>
  <si>
    <t xml:space="preserve">23.3502060</t>
  </si>
  <si>
    <t xml:space="preserve">23-3502060</t>
  </si>
  <si>
    <t xml:space="preserve">23-0-3502060-0</t>
  </si>
  <si>
    <t xml:space="preserve">Маслоотражатель</t>
  </si>
  <si>
    <t xml:space="preserve">224.3502060</t>
  </si>
  <si>
    <t xml:space="preserve">224-3502060</t>
  </si>
  <si>
    <t xml:space="preserve">224-0-3502060-0</t>
  </si>
  <si>
    <t xml:space="preserve">Маслоуловитель</t>
  </si>
  <si>
    <t xml:space="preserve">224.3502060-01</t>
  </si>
  <si>
    <t xml:space="preserve">224-0-3502060-1</t>
  </si>
  <si>
    <t xml:space="preserve">23.3502061</t>
  </si>
  <si>
    <t xml:space="preserve">23-3502061</t>
  </si>
  <si>
    <t xml:space="preserve">23-0-3502061-0</t>
  </si>
  <si>
    <t xml:space="preserve">231.3502070-20.06-01</t>
  </si>
  <si>
    <t xml:space="preserve">231-0-3502070-261</t>
  </si>
  <si>
    <t xml:space="preserve">Барабан тормозной</t>
  </si>
  <si>
    <t xml:space="preserve">22.3502070-20</t>
  </si>
  <si>
    <t xml:space="preserve">22-3502070-20</t>
  </si>
  <si>
    <t xml:space="preserve">22-0-3502070-20</t>
  </si>
  <si>
    <t xml:space="preserve">Барабан тормозной (мост RABA)</t>
  </si>
  <si>
    <t xml:space="preserve">22.3502070</t>
  </si>
  <si>
    <t xml:space="preserve">22-3502070</t>
  </si>
  <si>
    <t xml:space="preserve">22-0-3502070-0</t>
  </si>
  <si>
    <t xml:space="preserve">Барабан тормозной (мост КААЗ)</t>
  </si>
  <si>
    <t xml:space="preserve">23.3502070</t>
  </si>
  <si>
    <t xml:space="preserve">23-3502070</t>
  </si>
  <si>
    <t xml:space="preserve">23-0-3502070-0</t>
  </si>
  <si>
    <t xml:space="preserve">Барабан тормозной задний</t>
  </si>
  <si>
    <t xml:space="preserve">23.3502070-10</t>
  </si>
  <si>
    <t xml:space="preserve">23-3502070-10</t>
  </si>
  <si>
    <t xml:space="preserve">23-0-3502070-10</t>
  </si>
  <si>
    <t xml:space="preserve">Барабан тормозной передний и задний(под диск19,5''ПАЗ 3204-03 (пригородный)</t>
  </si>
  <si>
    <t xml:space="preserve">231.3502070-20.06</t>
  </si>
  <si>
    <t xml:space="preserve">231-3502070-20.06</t>
  </si>
  <si>
    <t xml:space="preserve">231-0-3502070-206</t>
  </si>
  <si>
    <t xml:space="preserve">Тормозной барабан (8шп на диск 19.5". ПАЗ 320412 пер. и задн.)</t>
  </si>
  <si>
    <t xml:space="preserve">224.3502070</t>
  </si>
  <si>
    <t xml:space="preserve">224-3502070</t>
  </si>
  <si>
    <t xml:space="preserve">224-0-3502070-0</t>
  </si>
  <si>
    <t xml:space="preserve">22.3502070-10</t>
  </si>
  <si>
    <t xml:space="preserve">22-3502070-10</t>
  </si>
  <si>
    <t xml:space="preserve">22-0-3502070-10</t>
  </si>
  <si>
    <t xml:space="preserve">Барабан тормозной (131-70 ось)</t>
  </si>
  <si>
    <t xml:space="preserve">23.3502070-11</t>
  </si>
  <si>
    <t xml:space="preserve">23-3502070-11</t>
  </si>
  <si>
    <t xml:space="preserve">23-0-3502070-11</t>
  </si>
  <si>
    <t xml:space="preserve">231.3502091-20.06</t>
  </si>
  <si>
    <t xml:space="preserve">231-0-3502091-206</t>
  </si>
  <si>
    <t xml:space="preserve">Колодка с накладками</t>
  </si>
  <si>
    <t xml:space="preserve">231.3502092-20.06</t>
  </si>
  <si>
    <t xml:space="preserve">231-0-3502092-206</t>
  </si>
  <si>
    <t xml:space="preserve">23.3502092-110Н</t>
  </si>
  <si>
    <t xml:space="preserve">23-3502092-110Н</t>
  </si>
  <si>
    <t xml:space="preserve">23-0-3502092-110</t>
  </si>
  <si>
    <t xml:space="preserve">Колодка с накладками пер/задн (литая, 160 мм)</t>
  </si>
  <si>
    <t xml:space="preserve">161.3502109-10</t>
  </si>
  <si>
    <t xml:space="preserve">161-3502109-10</t>
  </si>
  <si>
    <t xml:space="preserve">161-0-3502109-10</t>
  </si>
  <si>
    <t xml:space="preserve">Ролик </t>
  </si>
  <si>
    <t xml:space="preserve">231.3502110-20.06Б</t>
  </si>
  <si>
    <t xml:space="preserve">231-20-3502110-206</t>
  </si>
  <si>
    <t xml:space="preserve">231.3502110-20.22</t>
  </si>
  <si>
    <t xml:space="preserve">231-0-3502110-222</t>
  </si>
  <si>
    <t xml:space="preserve">23.3502110-110</t>
  </si>
  <si>
    <t xml:space="preserve">23-3502110-110</t>
  </si>
  <si>
    <t xml:space="preserve">23-0-3502110-110</t>
  </si>
  <si>
    <t xml:space="preserve">23.3502110</t>
  </si>
  <si>
    <t xml:space="preserve">23-3502110</t>
  </si>
  <si>
    <t xml:space="preserve">23-0-3502110-0</t>
  </si>
  <si>
    <t xml:space="preserve">Кулак разжимной задний</t>
  </si>
  <si>
    <t xml:space="preserve">231.3502110-20</t>
  </si>
  <si>
    <t xml:space="preserve">231-3502110-20</t>
  </si>
  <si>
    <t xml:space="preserve">231-0-3502110-20</t>
  </si>
  <si>
    <t xml:space="preserve">161.3502110-10</t>
  </si>
  <si>
    <t xml:space="preserve">161-3502110-10</t>
  </si>
  <si>
    <t xml:space="preserve">161-0-3502110-109</t>
  </si>
  <si>
    <t xml:space="preserve">Накладка тормозная ПАЗ-3204 с рессорной подвеской-передняя и задняя, ПАЗ 3204 с пневмоподвеской-передняя</t>
  </si>
  <si>
    <t xml:space="preserve">231.3502110-20.05</t>
  </si>
  <si>
    <t xml:space="preserve">231-3502110-20.05</t>
  </si>
  <si>
    <t xml:space="preserve">231-0-3502110-205</t>
  </si>
  <si>
    <t xml:space="preserve">Кулак разжимной (ПАЗ 3204-03 городской)</t>
  </si>
  <si>
    <t xml:space="preserve">231.3502110-20.06</t>
  </si>
  <si>
    <t xml:space="preserve">231-3502110-20.06</t>
  </si>
  <si>
    <t xml:space="preserve">231-0-3502110-206</t>
  </si>
  <si>
    <t xml:space="preserve">224.3502110</t>
  </si>
  <si>
    <t xml:space="preserve">224-3502110</t>
  </si>
  <si>
    <t xml:space="preserve">224-0-3502110-0</t>
  </si>
  <si>
    <t xml:space="preserve">Кулак разжимной правый (+131 ось )</t>
  </si>
  <si>
    <t xml:space="preserve">131.3502110</t>
  </si>
  <si>
    <t xml:space="preserve">131-3502110</t>
  </si>
  <si>
    <t xml:space="preserve">131-0-3502110-0</t>
  </si>
  <si>
    <t xml:space="preserve">Кулак разжимной (длина 635мм.) (см. таблицу)</t>
  </si>
  <si>
    <t xml:space="preserve">231.3502111-20.06Б</t>
  </si>
  <si>
    <t xml:space="preserve">231-20-3502111-206</t>
  </si>
  <si>
    <t xml:space="preserve">231.3502111-20.22</t>
  </si>
  <si>
    <t xml:space="preserve">231-3502111-20.22</t>
  </si>
  <si>
    <t xml:space="preserve">231-0-3502111-222</t>
  </si>
  <si>
    <t xml:space="preserve">23.3502111-110</t>
  </si>
  <si>
    <t xml:space="preserve">23-3502111-110</t>
  </si>
  <si>
    <t xml:space="preserve">23-0-3502111-110</t>
  </si>
  <si>
    <t xml:space="preserve">23.3502111</t>
  </si>
  <si>
    <t xml:space="preserve">23-3502111</t>
  </si>
  <si>
    <t xml:space="preserve">23-0-3502111-0</t>
  </si>
  <si>
    <t xml:space="preserve">231.3502111-20</t>
  </si>
  <si>
    <t xml:space="preserve">231-3502111-20</t>
  </si>
  <si>
    <t xml:space="preserve">231-0-3502111-20</t>
  </si>
  <si>
    <t xml:space="preserve">231.3502111-20.05</t>
  </si>
  <si>
    <t xml:space="preserve">231-3502111-20.05</t>
  </si>
  <si>
    <t xml:space="preserve">231-0-3502111-205</t>
  </si>
  <si>
    <t xml:space="preserve">231.3502111-20.06</t>
  </si>
  <si>
    <t xml:space="preserve">231-3502111-20.06</t>
  </si>
  <si>
    <t xml:space="preserve">231-0-3502111-206</t>
  </si>
  <si>
    <t xml:space="preserve">224.3502111</t>
  </si>
  <si>
    <t xml:space="preserve">224-3502111</t>
  </si>
  <si>
    <t xml:space="preserve">224-0-3502111-0</t>
  </si>
  <si>
    <t xml:space="preserve">Кулак разжимной левый (+131 ось )</t>
  </si>
  <si>
    <t xml:space="preserve">131.3502111</t>
  </si>
  <si>
    <t xml:space="preserve">131-3502111</t>
  </si>
  <si>
    <t xml:space="preserve">131-0-3502111-0</t>
  </si>
  <si>
    <t xml:space="preserve">16.3502112</t>
  </si>
  <si>
    <t xml:space="preserve">16-3502112</t>
  </si>
  <si>
    <t xml:space="preserve">16-0-3502112-0</t>
  </si>
  <si>
    <t xml:space="preserve">Пластина ролика</t>
  </si>
  <si>
    <t xml:space="preserve">131.3502118</t>
  </si>
  <si>
    <t xml:space="preserve">131-0-3502118-0</t>
  </si>
  <si>
    <t xml:space="preserve">Кронштейн разжимного кулака</t>
  </si>
  <si>
    <t xml:space="preserve">23.3502124</t>
  </si>
  <si>
    <t xml:space="preserve">23-3502124</t>
  </si>
  <si>
    <t xml:space="preserve">23-0-3502124-0</t>
  </si>
  <si>
    <t xml:space="preserve">Опора разжимного кулака</t>
  </si>
  <si>
    <t xml:space="preserve">23.3502125</t>
  </si>
  <si>
    <t xml:space="preserve">23-3502125</t>
  </si>
  <si>
    <t xml:space="preserve">23-0-3502125-0</t>
  </si>
  <si>
    <t xml:space="preserve">224.3502127</t>
  </si>
  <si>
    <t xml:space="preserve">224-0-3502127-0</t>
  </si>
  <si>
    <t xml:space="preserve">Втулка датчика АБС</t>
  </si>
  <si>
    <t xml:space="preserve">23.3502134</t>
  </si>
  <si>
    <t xml:space="preserve">23-3502134</t>
  </si>
  <si>
    <t xml:space="preserve">23-0-3502134-0</t>
  </si>
  <si>
    <t xml:space="preserve">Кронштейн тормозной камеры задний+320412</t>
  </si>
  <si>
    <t xml:space="preserve">224.3502134</t>
  </si>
  <si>
    <t xml:space="preserve">224-3502134</t>
  </si>
  <si>
    <t xml:space="preserve">224-0-3502134-0</t>
  </si>
  <si>
    <t xml:space="preserve">23.3502135</t>
  </si>
  <si>
    <t xml:space="preserve">23-3502135</t>
  </si>
  <si>
    <t xml:space="preserve">23-0-3502135-0</t>
  </si>
  <si>
    <t xml:space="preserve">224.3502135</t>
  </si>
  <si>
    <t xml:space="preserve">224-3502135</t>
  </si>
  <si>
    <t xml:space="preserve">224-0-3502135-0</t>
  </si>
  <si>
    <t xml:space="preserve">23.3503103</t>
  </si>
  <si>
    <t xml:space="preserve">23-3503103</t>
  </si>
  <si>
    <t xml:space="preserve">23-0-3503103-0</t>
  </si>
  <si>
    <t xml:space="preserve">Корпус датчика АБС</t>
  </si>
  <si>
    <t xml:space="preserve">131.3519070</t>
  </si>
  <si>
    <t xml:space="preserve">231.2401005-20.05</t>
  </si>
  <si>
    <t xml:space="preserve">231-2401005-20.05</t>
  </si>
  <si>
    <t xml:space="preserve">231-0-2401005-205</t>
  </si>
  <si>
    <t xml:space="preserve">Картер моста (ПАЗ 3204 редуктор DYMOS A-45)</t>
  </si>
  <si>
    <t xml:space="preserve">231.2401005-20.11</t>
  </si>
  <si>
    <t xml:space="preserve">231-2401005-20.11</t>
  </si>
  <si>
    <t xml:space="preserve">231-0-2401005-211</t>
  </si>
  <si>
    <t xml:space="preserve">Картер заднего моста с кронштейнами пневмоподвески ПАЗ-320412</t>
  </si>
  <si>
    <t xml:space="preserve">231.2401025-10</t>
  </si>
  <si>
    <t xml:space="preserve">231-2401025-10</t>
  </si>
  <si>
    <t xml:space="preserve">231-0-2401025-10</t>
  </si>
  <si>
    <t xml:space="preserve">Втулка сальника (н/о)</t>
  </si>
  <si>
    <t xml:space="preserve">224.2401055-01</t>
  </si>
  <si>
    <t xml:space="preserve">224-2401055-01</t>
  </si>
  <si>
    <t xml:space="preserve">224-0-2401055-1</t>
  </si>
  <si>
    <t xml:space="preserve">Гайка подшипника наружн. (224-2401055)</t>
  </si>
  <si>
    <t xml:space="preserve">-А55</t>
  </si>
  <si>
    <t xml:space="preserve">Кольцо (гост 13940-86)</t>
  </si>
  <si>
    <t xml:space="preserve">КАВЗ СП</t>
  </si>
  <si>
    <t xml:space="preserve">КАВЗ</t>
  </si>
  <si>
    <t xml:space="preserve">КАВЗ-4235</t>
  </si>
  <si>
    <t xml:space="preserve">Комплект штор салона на КАВЗ-4235</t>
  </si>
  <si>
    <t xml:space="preserve">КАВЗ-4238</t>
  </si>
  <si>
    <t xml:space="preserve">Комплект багажных полок</t>
  </si>
  <si>
    <t xml:space="preserve">4235-12-1000410</t>
  </si>
  <si>
    <t xml:space="preserve">Штуцер датчика давления масла</t>
  </si>
  <si>
    <t xml:space="preserve">4235-12-1000420</t>
  </si>
  <si>
    <t xml:space="preserve">4235-12-1000615</t>
  </si>
  <si>
    <t xml:space="preserve">427020-1001070</t>
  </si>
  <si>
    <t xml:space="preserve">4270-20-1001070-0</t>
  </si>
  <si>
    <t xml:space="preserve">Кронштейн двигателя задний правый</t>
  </si>
  <si>
    <t xml:space="preserve">427020-1001071</t>
  </si>
  <si>
    <t xml:space="preserve">4270-20-1001071-0</t>
  </si>
  <si>
    <t xml:space="preserve">Кронштейн двигателя задний левый</t>
  </si>
  <si>
    <t xml:space="preserve">4238-61-1001080</t>
  </si>
  <si>
    <t xml:space="preserve">Кронтштейн двигателя передний (двиг. ЯМЗ КАВЗ 4238-61)</t>
  </si>
  <si>
    <t xml:space="preserve">4238-1001080</t>
  </si>
  <si>
    <t xml:space="preserve">4238-0-1001080-0</t>
  </si>
  <si>
    <t xml:space="preserve">4235-12-1001080</t>
  </si>
  <si>
    <t xml:space="preserve">423512-1001080</t>
  </si>
  <si>
    <t xml:space="preserve">4235-12-1001080-0</t>
  </si>
  <si>
    <t xml:space="preserve">Кронштейн двигателя передний правый</t>
  </si>
  <si>
    <t xml:space="preserve">4238-1001081</t>
  </si>
  <si>
    <t xml:space="preserve">4238-0-1001081-0</t>
  </si>
  <si>
    <t xml:space="preserve">Кронштейн верхний пер.опоры левый</t>
  </si>
  <si>
    <t xml:space="preserve">4235-12-1001081</t>
  </si>
  <si>
    <t xml:space="preserve">423512-1001081</t>
  </si>
  <si>
    <t xml:space="preserve">4235-12-1001081-0</t>
  </si>
  <si>
    <t xml:space="preserve">Кронштейн двигателя передний левый</t>
  </si>
  <si>
    <t xml:space="preserve">4230-01-1001090-10</t>
  </si>
  <si>
    <t xml:space="preserve">Подрамник двигателя</t>
  </si>
  <si>
    <t xml:space="preserve">4235-31-1001090</t>
  </si>
  <si>
    <t xml:space="preserve">423531-1001090</t>
  </si>
  <si>
    <t xml:space="preserve">4235-31-1001090-0</t>
  </si>
  <si>
    <t xml:space="preserve">4238-01-1001090</t>
  </si>
  <si>
    <t xml:space="preserve">423801-1001090</t>
  </si>
  <si>
    <t xml:space="preserve">4238-1-1001090-0</t>
  </si>
  <si>
    <t xml:space="preserve">4235-12-1001090</t>
  </si>
  <si>
    <t xml:space="preserve">423512-1001090</t>
  </si>
  <si>
    <t xml:space="preserve">4235-12-1001090-0</t>
  </si>
  <si>
    <t xml:space="preserve">4230-1001091</t>
  </si>
  <si>
    <t xml:space="preserve">4230-0-1001091-0</t>
  </si>
  <si>
    <t xml:space="preserve">Кронштейн передний</t>
  </si>
  <si>
    <t xml:space="preserve">4230-01-1001106-10</t>
  </si>
  <si>
    <t xml:space="preserve">4238-1001106</t>
  </si>
  <si>
    <t xml:space="preserve">4238-0-1001106-0</t>
  </si>
  <si>
    <t xml:space="preserve">Кронштейн крепления двигателя</t>
  </si>
  <si>
    <t xml:space="preserve">4238-1001107-20</t>
  </si>
  <si>
    <t xml:space="preserve">Кронштейн задней опоры прав.</t>
  </si>
  <si>
    <t xml:space="preserve">4238-01-1001116</t>
  </si>
  <si>
    <t xml:space="preserve">423801-1001116</t>
  </si>
  <si>
    <t xml:space="preserve">4238-1-1001116-0</t>
  </si>
  <si>
    <t xml:space="preserve">4235-12-1001200</t>
  </si>
  <si>
    <t xml:space="preserve">Шкив привода вентилятора нижний (двиг. ЯМЗ, КАВЗ 4238)</t>
  </si>
  <si>
    <t xml:space="preserve">4238-61-1001500</t>
  </si>
  <si>
    <t xml:space="preserve">Кронштейн двигателя задний правый (двиг. ЯМЗ КАВЗ 4238-61)</t>
  </si>
  <si>
    <t xml:space="preserve">4235-1001500</t>
  </si>
  <si>
    <t xml:space="preserve">4235-0-1001500-0</t>
  </si>
  <si>
    <t xml:space="preserve">4235-12-1001500</t>
  </si>
  <si>
    <t xml:space="preserve">423512-1001500</t>
  </si>
  <si>
    <t xml:space="preserve">4235-12-1001500-0</t>
  </si>
  <si>
    <t xml:space="preserve">4238-61-1001501</t>
  </si>
  <si>
    <t xml:space="preserve">Кронштейн двигателя задний левый (двиг. ЯМЗ КАВЗ 4238-61)</t>
  </si>
  <si>
    <t xml:space="preserve">4235-1001501</t>
  </si>
  <si>
    <t xml:space="preserve">4235-0-1001501-0</t>
  </si>
  <si>
    <t xml:space="preserve">4235-12-1001501</t>
  </si>
  <si>
    <t xml:space="preserve">423512-1001501</t>
  </si>
  <si>
    <t xml:space="preserve">4235-12-1001501-0</t>
  </si>
  <si>
    <t xml:space="preserve">4235-1001520</t>
  </si>
  <si>
    <t xml:space="preserve">4235-0-1001520-0</t>
  </si>
  <si>
    <t xml:space="preserve">Кронштейн двигателя передний пр.</t>
  </si>
  <si>
    <t xml:space="preserve">4235-1001600</t>
  </si>
  <si>
    <t xml:space="preserve">4235-0-1001600-0</t>
  </si>
  <si>
    <t xml:space="preserve">Шкив</t>
  </si>
  <si>
    <t xml:space="preserve">4235-12-1001800</t>
  </si>
  <si>
    <t xml:space="preserve">4238-1104035</t>
  </si>
  <si>
    <t xml:space="preserve">4238-0-1104035-0</t>
  </si>
  <si>
    <t xml:space="preserve">Трубка ПВХ 15*12,5 (от двигателя до топливного бака)</t>
  </si>
  <si>
    <t xml:space="preserve">4238-1104036</t>
  </si>
  <si>
    <t xml:space="preserve">4238-0-1104036-0</t>
  </si>
  <si>
    <t xml:space="preserve">Трубка ПВХ 15*12,5 (от топливнго бака до фильтра грубой очистки)</t>
  </si>
  <si>
    <t xml:space="preserve">4238-01-1104040</t>
  </si>
  <si>
    <t xml:space="preserve">423801-1104040</t>
  </si>
  <si>
    <t xml:space="preserve">4238-1-1104040-0</t>
  </si>
  <si>
    <t xml:space="preserve">Трубка ПВХ 15*12,5</t>
  </si>
  <si>
    <t xml:space="preserve">4235-12-1104152</t>
  </si>
  <si>
    <t xml:space="preserve">423512-1104152</t>
  </si>
  <si>
    <t xml:space="preserve">4235-12-1104152-0</t>
  </si>
  <si>
    <t xml:space="preserve">Кронштейн крепления топливного фильтра</t>
  </si>
  <si>
    <t xml:space="preserve">4235-12-1104154</t>
  </si>
  <si>
    <t xml:space="preserve">423512-1104154</t>
  </si>
  <si>
    <t xml:space="preserve">4235-12-1104154-0</t>
  </si>
  <si>
    <t xml:space="preserve">4235-12-1104156</t>
  </si>
  <si>
    <t xml:space="preserve">423512-1104156</t>
  </si>
  <si>
    <t xml:space="preserve">4235-12-1104156-0</t>
  </si>
  <si>
    <t xml:space="preserve">Ребро</t>
  </si>
  <si>
    <t xml:space="preserve">4230-01-1109110</t>
  </si>
  <si>
    <t xml:space="preserve">4230-1-1109110-0</t>
  </si>
  <si>
    <t xml:space="preserve">4230-1109113</t>
  </si>
  <si>
    <t xml:space="preserve">4238-01-1109150</t>
  </si>
  <si>
    <t xml:space="preserve">423801-1109150</t>
  </si>
  <si>
    <t xml:space="preserve">4238-1-1109150-0</t>
  </si>
  <si>
    <t xml:space="preserve">Воздуховод впускного коллектора</t>
  </si>
  <si>
    <t xml:space="preserve">4235-12-1109160</t>
  </si>
  <si>
    <t xml:space="preserve">Труба к ТКР</t>
  </si>
  <si>
    <t xml:space="preserve">4235-12-1109170</t>
  </si>
  <si>
    <t xml:space="preserve">Труба переходная</t>
  </si>
  <si>
    <t xml:space="preserve">4235-12-1109180</t>
  </si>
  <si>
    <t xml:space="preserve">Труба к интеркулеру</t>
  </si>
  <si>
    <t xml:space="preserve">4235-12-1109200</t>
  </si>
  <si>
    <t xml:space="preserve">Труба от интеркулера</t>
  </si>
  <si>
    <t xml:space="preserve">4235-1109350</t>
  </si>
  <si>
    <t xml:space="preserve">Патрубок переходной</t>
  </si>
  <si>
    <t xml:space="preserve">4235-1109358</t>
  </si>
  <si>
    <t xml:space="preserve">Патрубок от ТКР к радиатору верхний</t>
  </si>
  <si>
    <t xml:space="preserve">4235-1109359</t>
  </si>
  <si>
    <t xml:space="preserve">Патрубок от ТКР к радиатору нижний</t>
  </si>
  <si>
    <t xml:space="preserve">4235-1109380</t>
  </si>
  <si>
    <t xml:space="preserve">Патрубок промежуточный</t>
  </si>
  <si>
    <t xml:space="preserve">4235-12-1200100-01</t>
  </si>
  <si>
    <t xml:space="preserve">Рукав 8*16,5-1,6 (L=150 мм.)</t>
  </si>
  <si>
    <t xml:space="preserve">4235-12-1200100</t>
  </si>
  <si>
    <t xml:space="preserve">423512-1200100</t>
  </si>
  <si>
    <t xml:space="preserve">4235-12-1200100-0</t>
  </si>
  <si>
    <t xml:space="preserve">Рукав 6*14-1,6 (L=150 мм.)</t>
  </si>
  <si>
    <t xml:space="preserve">4238-71-1201010</t>
  </si>
  <si>
    <t xml:space="preserve">423871-1201010</t>
  </si>
  <si>
    <t xml:space="preserve">4238-71-1201010-0</t>
  </si>
  <si>
    <t xml:space="preserve">Глушитель</t>
  </si>
  <si>
    <t xml:space="preserve">4230-1203010-20</t>
  </si>
  <si>
    <t xml:space="preserve">Труба приемная передняя</t>
  </si>
  <si>
    <t xml:space="preserve">4238-1203010-10</t>
  </si>
  <si>
    <t xml:space="preserve">4238-0-1203010-10</t>
  </si>
  <si>
    <t xml:space="preserve">4230-1203012</t>
  </si>
  <si>
    <t xml:space="preserve">4230-0-1203012-0</t>
  </si>
  <si>
    <t xml:space="preserve">Труба приемная средняя</t>
  </si>
  <si>
    <t xml:space="preserve">4230-1203015-20</t>
  </si>
  <si>
    <t xml:space="preserve">4230-0-1203015-20</t>
  </si>
  <si>
    <t xml:space="preserve">Труба приемная задняя</t>
  </si>
  <si>
    <t xml:space="preserve">4235-12-1203033</t>
  </si>
  <si>
    <t xml:space="preserve">423512-1203033</t>
  </si>
  <si>
    <t xml:space="preserve">4235-12-1203033-0</t>
  </si>
  <si>
    <t xml:space="preserve">Бобышка датчика перепада давления</t>
  </si>
  <si>
    <t xml:space="preserve">4235-1203036</t>
  </si>
  <si>
    <t xml:space="preserve">4235-0-1203036-0</t>
  </si>
  <si>
    <t xml:space="preserve">Ремень подвески трубы</t>
  </si>
  <si>
    <t xml:space="preserve">4238-41-1203050</t>
  </si>
  <si>
    <t xml:space="preserve">Труба приемная (с мот.тормозом)</t>
  </si>
  <si>
    <t xml:space="preserve">4238-41-1203050-10</t>
  </si>
  <si>
    <t xml:space="preserve">423841-1203050-10</t>
  </si>
  <si>
    <t xml:space="preserve">Труба приемная (б/мот.тормоза)</t>
  </si>
  <si>
    <t xml:space="preserve">4235-12-1203050</t>
  </si>
  <si>
    <t xml:space="preserve">423512-1203050</t>
  </si>
  <si>
    <t xml:space="preserve">4235-12-1203050-0</t>
  </si>
  <si>
    <t xml:space="preserve">4235-12-1203051</t>
  </si>
  <si>
    <t xml:space="preserve">423512-1203051</t>
  </si>
  <si>
    <t xml:space="preserve">4235-12-1203051-0</t>
  </si>
  <si>
    <t xml:space="preserve">Труба </t>
  </si>
  <si>
    <t xml:space="preserve">4238-61-1203060</t>
  </si>
  <si>
    <t xml:space="preserve">4235-12-1203060</t>
  </si>
  <si>
    <t xml:space="preserve">423512-1203060</t>
  </si>
  <si>
    <t xml:space="preserve">4235-12-1203060-0</t>
  </si>
  <si>
    <t xml:space="preserve">4230-1203065</t>
  </si>
  <si>
    <t xml:space="preserve">4230-0-1203065-0</t>
  </si>
  <si>
    <t xml:space="preserve">4238-41-1203070</t>
  </si>
  <si>
    <t xml:space="preserve">423841-1203070</t>
  </si>
  <si>
    <t xml:space="preserve">4238-41-1203070-0</t>
  </si>
  <si>
    <t xml:space="preserve">4238-1203100-20</t>
  </si>
  <si>
    <t xml:space="preserve">4238-0-1203100-20</t>
  </si>
  <si>
    <t xml:space="preserve">4235-1203100</t>
  </si>
  <si>
    <t xml:space="preserve">4235-0-1203100-0</t>
  </si>
  <si>
    <t xml:space="preserve">Глушитель(Э4230)</t>
  </si>
  <si>
    <t xml:space="preserve">4238-01-1203110</t>
  </si>
  <si>
    <t xml:space="preserve">423801-1203110</t>
  </si>
  <si>
    <t xml:space="preserve">4238-1-1203110-0</t>
  </si>
  <si>
    <t xml:space="preserve">Э4235-35-1203200</t>
  </si>
  <si>
    <t xml:space="preserve">4235-1203200</t>
  </si>
  <si>
    <t xml:space="preserve">4235-0-1203200-0</t>
  </si>
  <si>
    <t xml:space="preserve">Труба приемная(Э4230)</t>
  </si>
  <si>
    <t xml:space="preserve">4238-41-1203200 СБ</t>
  </si>
  <si>
    <t xml:space="preserve">423841-1203200</t>
  </si>
  <si>
    <t xml:space="preserve">4238-41-1203200-0</t>
  </si>
  <si>
    <t xml:space="preserve">427020-1203200</t>
  </si>
  <si>
    <t xml:space="preserve">4270-20-1203200-0</t>
  </si>
  <si>
    <t xml:space="preserve">4238-1203240-10</t>
  </si>
  <si>
    <t xml:space="preserve">4238-0-1203240-10</t>
  </si>
  <si>
    <t xml:space="preserve">Хомут глушителя (4238-1203240-20)</t>
  </si>
  <si>
    <t xml:space="preserve">4235-1203250</t>
  </si>
  <si>
    <t xml:space="preserve">4235-0-1203250-0</t>
  </si>
  <si>
    <t xml:space="preserve">Э4230-1203250сб</t>
  </si>
  <si>
    <t xml:space="preserve">Э4230-1203250</t>
  </si>
  <si>
    <t xml:space="preserve">4230-99-1203250-0</t>
  </si>
  <si>
    <t xml:space="preserve">Металлорукав</t>
  </si>
  <si>
    <t xml:space="preserve">4238-41-1203250</t>
  </si>
  <si>
    <t xml:space="preserve">423841-1203250</t>
  </si>
  <si>
    <t xml:space="preserve">4238-41-1203250-0</t>
  </si>
  <si>
    <t xml:space="preserve">4238-01-1203260</t>
  </si>
  <si>
    <t xml:space="preserve">423801-1203260</t>
  </si>
  <si>
    <t xml:space="preserve">4238-1-1203260-0</t>
  </si>
  <si>
    <t xml:space="preserve">4238-03Н-1203270</t>
  </si>
  <si>
    <t xml:space="preserve">423803Н-120370</t>
  </si>
  <si>
    <t xml:space="preserve">4238-3-1203270-0</t>
  </si>
  <si>
    <t xml:space="preserve">Хомут гл.</t>
  </si>
  <si>
    <t xml:space="preserve">4235-1203355</t>
  </si>
  <si>
    <t xml:space="preserve">4235-0-1203355-0</t>
  </si>
  <si>
    <t xml:space="preserve">4235-12-1203500</t>
  </si>
  <si>
    <t xml:space="preserve">423512-1203500</t>
  </si>
  <si>
    <t xml:space="preserve">4235-12-1203500-0</t>
  </si>
  <si>
    <t xml:space="preserve">Трубка к датчику</t>
  </si>
  <si>
    <t xml:space="preserve">4235-12-1203510</t>
  </si>
  <si>
    <t xml:space="preserve">423512-1203510</t>
  </si>
  <si>
    <t xml:space="preserve">4235-12-1203510-0</t>
  </si>
  <si>
    <t xml:space="preserve">Кронштейн датчиков давления</t>
  </si>
  <si>
    <t xml:space="preserve">4238-1302012</t>
  </si>
  <si>
    <t xml:space="preserve">4238-0-1302012-0</t>
  </si>
  <si>
    <t xml:space="preserve">4230-01-1303012</t>
  </si>
  <si>
    <t xml:space="preserve">4230-1-1303012-0</t>
  </si>
  <si>
    <t xml:space="preserve">Труба радиатора подводящая</t>
  </si>
  <si>
    <t xml:space="preserve">4230-1303015 К</t>
  </si>
  <si>
    <t xml:space="preserve">.4230-1303015К</t>
  </si>
  <si>
    <t xml:space="preserve">4230-02-1303046</t>
  </si>
  <si>
    <t xml:space="preserve">423002-1303046</t>
  </si>
  <si>
    <t xml:space="preserve">4230-2-1303046-0</t>
  </si>
  <si>
    <t xml:space="preserve">4238-1303090</t>
  </si>
  <si>
    <t xml:space="preserve">4238-0-1303090-0</t>
  </si>
  <si>
    <t xml:space="preserve">4235-1303162</t>
  </si>
  <si>
    <t xml:space="preserve">4270-70-1303200СБ</t>
  </si>
  <si>
    <t xml:space="preserve">Труба системы охлаждения КАВЗ4270</t>
  </si>
  <si>
    <t xml:space="preserve">4270-20-1303210СБ</t>
  </si>
  <si>
    <t xml:space="preserve">4270-20-1303230СБ</t>
  </si>
  <si>
    <t xml:space="preserve">4270-20-1303230</t>
  </si>
  <si>
    <t xml:space="preserve">4270-20-1303230-0</t>
  </si>
  <si>
    <t xml:space="preserve">Труба №3 (охлаждение) КАВЗ 4270</t>
  </si>
  <si>
    <t xml:space="preserve">4270-20-1303242СБ</t>
  </si>
  <si>
    <t xml:space="preserve">4238-01-1308200</t>
  </si>
  <si>
    <t xml:space="preserve">423801-1308200</t>
  </si>
  <si>
    <t xml:space="preserve">4238-1-1308200-0</t>
  </si>
  <si>
    <t xml:space="preserve">Шкив привода вентилятора</t>
  </si>
  <si>
    <t xml:space="preserve">4238-1309002</t>
  </si>
  <si>
    <t xml:space="preserve">4238-0-1309002-0</t>
  </si>
  <si>
    <t xml:space="preserve">4235-12-1309130</t>
  </si>
  <si>
    <t xml:space="preserve">Труба верхняя</t>
  </si>
  <si>
    <t xml:space="preserve">4238-1309150</t>
  </si>
  <si>
    <t xml:space="preserve">4238-0-1309150-0</t>
  </si>
  <si>
    <t xml:space="preserve">4235-1309170-10</t>
  </si>
  <si>
    <t xml:space="preserve">4235-0-1309170-10</t>
  </si>
  <si>
    <t xml:space="preserve">Патрубок радиатора</t>
  </si>
  <si>
    <t xml:space="preserve">4235-1309170</t>
  </si>
  <si>
    <t xml:space="preserve">4235-0-1309170-0</t>
  </si>
  <si>
    <t xml:space="preserve">Труба (4238-1309170)</t>
  </si>
  <si>
    <t xml:space="preserve">4235-12-1309170</t>
  </si>
  <si>
    <t xml:space="preserve">423512-1309170</t>
  </si>
  <si>
    <t xml:space="preserve">4235-12-1309170-0</t>
  </si>
  <si>
    <t xml:space="preserve">4235-12-1309180-10</t>
  </si>
  <si>
    <t xml:space="preserve">Патрубок двигателя</t>
  </si>
  <si>
    <t xml:space="preserve">4235-12-1309190</t>
  </si>
  <si>
    <t xml:space="preserve">423512-1309190</t>
  </si>
  <si>
    <t xml:space="preserve">4235-12-1309190-0</t>
  </si>
  <si>
    <t xml:space="preserve">Патрубок отводной</t>
  </si>
  <si>
    <t xml:space="preserve">4235-12-1309200</t>
  </si>
  <si>
    <t xml:space="preserve">4235-12-1309208</t>
  </si>
  <si>
    <t xml:space="preserve">423512-1309208</t>
  </si>
  <si>
    <t xml:space="preserve">4235-12-1309208-0</t>
  </si>
  <si>
    <t xml:space="preserve">Кронштейн угловой</t>
  </si>
  <si>
    <t xml:space="preserve">4238Н-1601800 сб</t>
  </si>
  <si>
    <t xml:space="preserve">4235-1602090</t>
  </si>
  <si>
    <t xml:space="preserve">4235-0-1602090-0</t>
  </si>
  <si>
    <t xml:space="preserve">4230-1602412</t>
  </si>
  <si>
    <t xml:space="preserve">4230-0-1602412-0</t>
  </si>
  <si>
    <t xml:space="preserve">4230-1609020-40</t>
  </si>
  <si>
    <t xml:space="preserve">4230-0-1609020-40</t>
  </si>
  <si>
    <t xml:space="preserve">4238-61-1700236</t>
  </si>
  <si>
    <t xml:space="preserve">4230-2401024</t>
  </si>
  <si>
    <t xml:space="preserve">4230-0-2401024-0</t>
  </si>
  <si>
    <t xml:space="preserve">4230-2902012К</t>
  </si>
  <si>
    <t xml:space="preserve">Рессора передняя с доработкой</t>
  </si>
  <si>
    <t xml:space="preserve">4238-2902418</t>
  </si>
  <si>
    <t xml:space="preserve">Палец крепления рессоры</t>
  </si>
  <si>
    <t xml:space="preserve">4235-2906014</t>
  </si>
  <si>
    <t xml:space="preserve">4235-0-2906014-0</t>
  </si>
  <si>
    <t xml:space="preserve">Кронштейн стабилизатора (2010)</t>
  </si>
  <si>
    <t xml:space="preserve">4235-2906015</t>
  </si>
  <si>
    <t xml:space="preserve">4235-0-2906015-0</t>
  </si>
  <si>
    <t xml:space="preserve">4238-2906020</t>
  </si>
  <si>
    <t xml:space="preserve">4238-0-2906020-0</t>
  </si>
  <si>
    <t xml:space="preserve">Проушина штанги стабилизатора передняя</t>
  </si>
  <si>
    <t xml:space="preserve">4235-2906026</t>
  </si>
  <si>
    <t xml:space="preserve">4235-0-2906026-0</t>
  </si>
  <si>
    <t xml:space="preserve">4235-2906034сб</t>
  </si>
  <si>
    <t xml:space="preserve">4235-2906034</t>
  </si>
  <si>
    <t xml:space="preserve">4235-0-2906034-0</t>
  </si>
  <si>
    <t xml:space="preserve">Стойка стабилизатора без пальца</t>
  </si>
  <si>
    <t xml:space="preserve">4238-2906034</t>
  </si>
  <si>
    <t xml:space="preserve">4238-0-2906034-0</t>
  </si>
  <si>
    <t xml:space="preserve">4238-2906034-30</t>
  </si>
  <si>
    <t xml:space="preserve">4238-0-2906034-30</t>
  </si>
  <si>
    <t xml:space="preserve">Стойка стабилизатора передняя</t>
  </si>
  <si>
    <t xml:space="preserve">4235-2906046</t>
  </si>
  <si>
    <t xml:space="preserve">4235-0-2906046-0</t>
  </si>
  <si>
    <t xml:space="preserve">Скоба с ограничителем (к торсиону стабилизатора)</t>
  </si>
  <si>
    <t xml:space="preserve">3206-2906048</t>
  </si>
  <si>
    <t xml:space="preserve">3206-0-2906048-0</t>
  </si>
  <si>
    <t xml:space="preserve">Скоба крепления торсиона (4238-2906048)</t>
  </si>
  <si>
    <t xml:space="preserve">4238-2906060</t>
  </si>
  <si>
    <t xml:space="preserve">4238-0-2906060-0</t>
  </si>
  <si>
    <t xml:space="preserve">Э4230-2906060-10</t>
  </si>
  <si>
    <t xml:space="preserve">4230-99-2906060-10</t>
  </si>
  <si>
    <t xml:space="preserve">Стойка стабилизатора с пальцем</t>
  </si>
  <si>
    <t xml:space="preserve">4238-2906082</t>
  </si>
  <si>
    <t xml:space="preserve">4238-0-2906082-0</t>
  </si>
  <si>
    <t xml:space="preserve">Палец штанги</t>
  </si>
  <si>
    <t xml:space="preserve">4230-2913008</t>
  </si>
  <si>
    <t xml:space="preserve">4230-0-2913008-0</t>
  </si>
  <si>
    <t xml:space="preserve">Пружина доп. задняя с кроншт. правая</t>
  </si>
  <si>
    <t xml:space="preserve">4230-2913009</t>
  </si>
  <si>
    <t xml:space="preserve">4230-0-2913009-0</t>
  </si>
  <si>
    <t xml:space="preserve">Пружина доп. задняя с кроншт. левая</t>
  </si>
  <si>
    <t xml:space="preserve">4230-2915540</t>
  </si>
  <si>
    <t xml:space="preserve">4230-0-2915540-0</t>
  </si>
  <si>
    <t xml:space="preserve">Кронштейн крепления амортизатора</t>
  </si>
  <si>
    <t xml:space="preserve">4238-03П-2916004</t>
  </si>
  <si>
    <t xml:space="preserve">423803П-2916004</t>
  </si>
  <si>
    <t xml:space="preserve">4238-3-2916004-0</t>
  </si>
  <si>
    <t xml:space="preserve">Стабилизатор задней подвески Евро-4</t>
  </si>
  <si>
    <t xml:space="preserve">4238-2916060</t>
  </si>
  <si>
    <t xml:space="preserve">Стойка стабилизатора задняя</t>
  </si>
  <si>
    <t xml:space="preserve">4238-2916082</t>
  </si>
  <si>
    <t xml:space="preserve">4238-0-2916082-0</t>
  </si>
  <si>
    <t xml:space="preserve">Палец штанги стабилизатора</t>
  </si>
  <si>
    <t xml:space="preserve">4238-03П-2924008</t>
  </si>
  <si>
    <t xml:space="preserve">423803П-2924008</t>
  </si>
  <si>
    <t xml:space="preserve">4238-3-2924008-0</t>
  </si>
  <si>
    <t xml:space="preserve">Опора передняя левая для пневмобаллона VSP2B12Ra с Канашской осью</t>
  </si>
  <si>
    <t xml:space="preserve">4238-03П-2924009</t>
  </si>
  <si>
    <t xml:space="preserve">423803П-2924009</t>
  </si>
  <si>
    <t xml:space="preserve">4238-3-2924009-0</t>
  </si>
  <si>
    <t xml:space="preserve">Опора передняя правая для пневмобаллона VSP2B12Ra с Канашской осью</t>
  </si>
  <si>
    <t xml:space="preserve">4235-2924050-10</t>
  </si>
  <si>
    <t xml:space="preserve">4235-0-2924050-10</t>
  </si>
  <si>
    <t xml:space="preserve">Кронштейн нижний</t>
  </si>
  <si>
    <t xml:space="preserve">4235-2924052</t>
  </si>
  <si>
    <t xml:space="preserve">4235-0-2924052-0</t>
  </si>
  <si>
    <t xml:space="preserve">Буфер передней рессоры под пневмобаллон</t>
  </si>
  <si>
    <t xml:space="preserve">4235-2924055</t>
  </si>
  <si>
    <t xml:space="preserve">4235-0-2924055-0</t>
  </si>
  <si>
    <t xml:space="preserve">Пластина регулятора</t>
  </si>
  <si>
    <t xml:space="preserve">4235-2924057</t>
  </si>
  <si>
    <t xml:space="preserve">4235-0-2924057-0</t>
  </si>
  <si>
    <t xml:space="preserve">4235-2924058</t>
  </si>
  <si>
    <t xml:space="preserve">4235-0-2924058-0</t>
  </si>
  <si>
    <t xml:space="preserve">4270-2933050 СБ</t>
  </si>
  <si>
    <t xml:space="preserve">Балка пневмоэлемента</t>
  </si>
  <si>
    <t xml:space="preserve">4270-2933051</t>
  </si>
  <si>
    <t xml:space="preserve">Балка пневмоэлемента левая</t>
  </si>
  <si>
    <t xml:space="preserve">4270-2933060</t>
  </si>
  <si>
    <t xml:space="preserve">Балка поперечная</t>
  </si>
  <si>
    <t xml:space="preserve">4230-3105004-20</t>
  </si>
  <si>
    <t xml:space="preserve">Установка запасного колеса</t>
  </si>
  <si>
    <t xml:space="preserve">4235-3105050</t>
  </si>
  <si>
    <t xml:space="preserve">4235-0-3105050-0</t>
  </si>
  <si>
    <t xml:space="preserve">Рамка 10шп.колеса</t>
  </si>
  <si>
    <t xml:space="preserve">4230-3403030</t>
  </si>
  <si>
    <t xml:space="preserve">4230-0-3403030-0</t>
  </si>
  <si>
    <t xml:space="preserve">4230-3405190</t>
  </si>
  <si>
    <t xml:space="preserve">4230-3405192</t>
  </si>
  <si>
    <t xml:space="preserve">4235-3405194</t>
  </si>
  <si>
    <t xml:space="preserve">4235-0-3405194-0</t>
  </si>
  <si>
    <t xml:space="preserve">Кронштейн гидроцилиндра руля</t>
  </si>
  <si>
    <t xml:space="preserve">4235-12-3407085</t>
  </si>
  <si>
    <t xml:space="preserve">Кронштейн крепления бачка ГУР</t>
  </si>
  <si>
    <t xml:space="preserve">4230-3408050</t>
  </si>
  <si>
    <t xml:space="preserve">Трубка высокого давления</t>
  </si>
  <si>
    <t xml:space="preserve">Э4230-3408050</t>
  </si>
  <si>
    <t xml:space="preserve">4238-3408050</t>
  </si>
  <si>
    <t xml:space="preserve">4238-0-3408050-0</t>
  </si>
  <si>
    <t xml:space="preserve">Трубка ГУР высокого давления</t>
  </si>
  <si>
    <t xml:space="preserve">4230-3504010</t>
  </si>
  <si>
    <t xml:space="preserve">4230-0-3504010-0</t>
  </si>
  <si>
    <t xml:space="preserve">4230-01-3509010</t>
  </si>
  <si>
    <t xml:space="preserve">4230-1-3509010-0</t>
  </si>
  <si>
    <t xml:space="preserve">4230-01-3509310К</t>
  </si>
  <si>
    <t xml:space="preserve">4235-3511048</t>
  </si>
  <si>
    <t xml:space="preserve">Трубка компрессора медная</t>
  </si>
  <si>
    <t xml:space="preserve">4235-12-3511048</t>
  </si>
  <si>
    <t xml:space="preserve">Охладитель осушителя воздуха</t>
  </si>
  <si>
    <t xml:space="preserve">4230-01-3552162-01</t>
  </si>
  <si>
    <t xml:space="preserve">Трубка от маслоуловителя до воздухоосушителя</t>
  </si>
  <si>
    <t xml:space="preserve">4230-3710002</t>
  </si>
  <si>
    <t xml:space="preserve">4230-0-3710002-0</t>
  </si>
  <si>
    <t xml:space="preserve">Выключатели блокировки двигателя</t>
  </si>
  <si>
    <t xml:space="preserve">4270-3710004 СБ</t>
  </si>
  <si>
    <t xml:space="preserve">4270-3710004</t>
  </si>
  <si>
    <t xml:space="preserve">4270-0-3710004-0</t>
  </si>
  <si>
    <t xml:space="preserve">Пульт управления двигателем КАВЗ4270</t>
  </si>
  <si>
    <t xml:space="preserve">4230-3710020</t>
  </si>
  <si>
    <t xml:space="preserve">Потайные выключатели</t>
  </si>
  <si>
    <t xml:space="preserve">4230-3710085</t>
  </si>
  <si>
    <t xml:space="preserve">Кронштейн крепления кнопок управления дверями</t>
  </si>
  <si>
    <t xml:space="preserve">4235-3747030 СБ</t>
  </si>
  <si>
    <t xml:space="preserve">4235-3747030</t>
  </si>
  <si>
    <t xml:space="preserve">4235-0-3747030-0</t>
  </si>
  <si>
    <t xml:space="preserve">Задний электрощит Евро 3</t>
  </si>
  <si>
    <t xml:space="preserve">4238-3805001СБ</t>
  </si>
  <si>
    <t xml:space="preserve">Установка панелей</t>
  </si>
  <si>
    <t xml:space="preserve">4230-01-3805001сб</t>
  </si>
  <si>
    <t xml:space="preserve">Панель щитка</t>
  </si>
  <si>
    <t xml:space="preserve">4230-3805006-40</t>
  </si>
  <si>
    <t xml:space="preserve">4235-3805010</t>
  </si>
  <si>
    <t xml:space="preserve">4235-0-3805010-0</t>
  </si>
  <si>
    <t xml:space="preserve">Панель вык. Левая</t>
  </si>
  <si>
    <t xml:space="preserve">4230-3805011-30</t>
  </si>
  <si>
    <t xml:space="preserve">4235-3805012</t>
  </si>
  <si>
    <t xml:space="preserve">Панель вык. Правая</t>
  </si>
  <si>
    <t xml:space="preserve">4235-61-3805012</t>
  </si>
  <si>
    <t xml:space="preserve">4235-61-3805012-0</t>
  </si>
  <si>
    <t xml:space="preserve">Панель выключателей правая с выключателями</t>
  </si>
  <si>
    <t xml:space="preserve">4230-3805013-40</t>
  </si>
  <si>
    <t xml:space="preserve">4230-0-3805013-40</t>
  </si>
  <si>
    <t xml:space="preserve">Панель выключателей</t>
  </si>
  <si>
    <t xml:space="preserve">4238-3805014</t>
  </si>
  <si>
    <t xml:space="preserve">Панель переключения правая</t>
  </si>
  <si>
    <t xml:space="preserve">4230-3836010Б</t>
  </si>
  <si>
    <t xml:space="preserve">Панель электрооборудования с приборами с АБС</t>
  </si>
  <si>
    <t xml:space="preserve">4230-3836010</t>
  </si>
  <si>
    <t xml:space="preserve">4230-0-3836010-0</t>
  </si>
  <si>
    <t xml:space="preserve">Панель электрооборудования с приборами без блока АБС (Щит передний) (с ящиком)</t>
  </si>
  <si>
    <t xml:space="preserve">4230-3836020</t>
  </si>
  <si>
    <t xml:space="preserve">Щит электрооборудования</t>
  </si>
  <si>
    <t xml:space="preserve">4230-3836029</t>
  </si>
  <si>
    <t xml:space="preserve">4230-0-3836029-0</t>
  </si>
  <si>
    <t xml:space="preserve">Панель электрооборудования</t>
  </si>
  <si>
    <t xml:space="preserve">4230-3836031</t>
  </si>
  <si>
    <t xml:space="preserve">4230-0-3836031-0</t>
  </si>
  <si>
    <t xml:space="preserve">Щит электрооборудования в сборе</t>
  </si>
  <si>
    <t xml:space="preserve">4238-71-4401054</t>
  </si>
  <si>
    <t xml:space="preserve">Хомут в сборе (для газового балонна на крышу КАВЗ4270)</t>
  </si>
  <si>
    <t xml:space="preserve">4270-70-4401100</t>
  </si>
  <si>
    <t xml:space="preserve">Кассета в сборе (3 баллона)</t>
  </si>
  <si>
    <t xml:space="preserve">4270-70-4401120</t>
  </si>
  <si>
    <t xml:space="preserve">Кассета в сборе (2 баллона)</t>
  </si>
  <si>
    <t xml:space="preserve">4238-71-4401404</t>
  </si>
  <si>
    <t xml:space="preserve">Прокладка под хомут</t>
  </si>
  <si>
    <t xml:space="preserve">4238-22-4408118</t>
  </si>
  <si>
    <t xml:space="preserve">423822-4408118</t>
  </si>
  <si>
    <t xml:space="preserve">4238-22-4408118-0</t>
  </si>
  <si>
    <t xml:space="preserve">Штуцер для газового датчика давления газа</t>
  </si>
  <si>
    <t xml:space="preserve">4270-70-4408300</t>
  </si>
  <si>
    <t xml:space="preserve">4270-70-4408300-0</t>
  </si>
  <si>
    <t xml:space="preserve">Трубка газовая</t>
  </si>
  <si>
    <t xml:space="preserve">4270-70-4408302</t>
  </si>
  <si>
    <t xml:space="preserve">4270-70-4408302-0</t>
  </si>
  <si>
    <t xml:space="preserve">4235-5101040</t>
  </si>
  <si>
    <t xml:space="preserve">4235-0-5101040-0</t>
  </si>
  <si>
    <t xml:space="preserve">4235-12-5101043</t>
  </si>
  <si>
    <t xml:space="preserve">Труба 40*28 L=695</t>
  </si>
  <si>
    <t xml:space="preserve">4238-5101060</t>
  </si>
  <si>
    <t xml:space="preserve">4238-0-5101060-0</t>
  </si>
  <si>
    <t xml:space="preserve">Надстройка переднего кронштейна передней рессоры</t>
  </si>
  <si>
    <t xml:space="preserve">4238-01-5101061</t>
  </si>
  <si>
    <t xml:space="preserve">Кронштейн передней рессоры</t>
  </si>
  <si>
    <t xml:space="preserve">4238-5101064</t>
  </si>
  <si>
    <t xml:space="preserve">4238-0-5101064-0</t>
  </si>
  <si>
    <t xml:space="preserve">Надстройка переднего кронштейна передней рессоры </t>
  </si>
  <si>
    <t xml:space="preserve">4238-5101080</t>
  </si>
  <si>
    <t xml:space="preserve">4238-0-5101080-0</t>
  </si>
  <si>
    <t xml:space="preserve">Надстройка переднего кронштейна задней рессоры правый</t>
  </si>
  <si>
    <t xml:space="preserve">4238-5101081</t>
  </si>
  <si>
    <t xml:space="preserve">4238-0-5101081-0</t>
  </si>
  <si>
    <t xml:space="preserve">Надстройка переднего кронштейна задней рессоры левый</t>
  </si>
  <si>
    <t xml:space="preserve">4238-01-5101090</t>
  </si>
  <si>
    <t xml:space="preserve">Кронштейн задний задней рессоры</t>
  </si>
  <si>
    <t xml:space="preserve">4238-5101090</t>
  </si>
  <si>
    <t xml:space="preserve">4238-0-5101090-0</t>
  </si>
  <si>
    <t xml:space="preserve">Надстройка заднего кронштейна задней рессоры правый</t>
  </si>
  <si>
    <t xml:space="preserve">4238-01-5101091</t>
  </si>
  <si>
    <t xml:space="preserve">4238-5101091</t>
  </si>
  <si>
    <t xml:space="preserve">4238-0-5101091-0</t>
  </si>
  <si>
    <t xml:space="preserve">Надстройка заднего кронштейна задней рессоры левый</t>
  </si>
  <si>
    <t xml:space="preserve">4238-01-5101102</t>
  </si>
  <si>
    <t xml:space="preserve">Скоба кронштейна  рессоры правая</t>
  </si>
  <si>
    <t xml:space="preserve">4238-01-5101103</t>
  </si>
  <si>
    <t xml:space="preserve">Скоба кронштейна  рессоры левая</t>
  </si>
  <si>
    <t xml:space="preserve">4238-01-5101111</t>
  </si>
  <si>
    <t xml:space="preserve">Кронштейн амортизатора</t>
  </si>
  <si>
    <t xml:space="preserve">4238-01-5101250</t>
  </si>
  <si>
    <t xml:space="preserve">Ось стойки стабилизатора передняя</t>
  </si>
  <si>
    <t xml:space="preserve">4238-01-5101256</t>
  </si>
  <si>
    <t xml:space="preserve">Ось стойки стабилизатора задняя</t>
  </si>
  <si>
    <t xml:space="preserve">4230-5102120</t>
  </si>
  <si>
    <t xml:space="preserve">4230-0-5102120-0</t>
  </si>
  <si>
    <t xml:space="preserve">Лист пола передний</t>
  </si>
  <si>
    <t xml:space="preserve">4230-5102140</t>
  </si>
  <si>
    <t xml:space="preserve">Доска надстройки боковая передняя</t>
  </si>
  <si>
    <t xml:space="preserve">4230-5102146</t>
  </si>
  <si>
    <t xml:space="preserve">Доска угловая правая</t>
  </si>
  <si>
    <t xml:space="preserve">4235-03-5102180</t>
  </si>
  <si>
    <t xml:space="preserve">423503-5102180</t>
  </si>
  <si>
    <t xml:space="preserve">4235-3-5102180-0</t>
  </si>
  <si>
    <t xml:space="preserve">Доска полика водителя</t>
  </si>
  <si>
    <t xml:space="preserve">4230-5107010</t>
  </si>
  <si>
    <t xml:space="preserve">Кожух арки передний </t>
  </si>
  <si>
    <t xml:space="preserve">4235-03-5107010сб</t>
  </si>
  <si>
    <t xml:space="preserve">Кожух арки передний правый</t>
  </si>
  <si>
    <t xml:space="preserve">4238-5107010</t>
  </si>
  <si>
    <t xml:space="preserve">4238-0-5107010-0</t>
  </si>
  <si>
    <t xml:space="preserve">Кожух арки переднего колеса</t>
  </si>
  <si>
    <t xml:space="preserve">4238-5107011</t>
  </si>
  <si>
    <t xml:space="preserve">Кожух арки переднего колеса левый</t>
  </si>
  <si>
    <t xml:space="preserve">4230-03-5107011</t>
  </si>
  <si>
    <t xml:space="preserve">423003-5107011</t>
  </si>
  <si>
    <t xml:space="preserve">4230-3-5107011-0</t>
  </si>
  <si>
    <t xml:space="preserve">Кожух арки передний левый</t>
  </si>
  <si>
    <t xml:space="preserve">4238-5107012</t>
  </si>
  <si>
    <t xml:space="preserve">Кожух арки заднего колеса правый</t>
  </si>
  <si>
    <t xml:space="preserve">4235-03-5107012</t>
  </si>
  <si>
    <t xml:space="preserve">423503-5107012</t>
  </si>
  <si>
    <t xml:space="preserve">4235-3-5107012-0</t>
  </si>
  <si>
    <t xml:space="preserve">Кожух арки задний</t>
  </si>
  <si>
    <t xml:space="preserve">4238-5107020сб</t>
  </si>
  <si>
    <t xml:space="preserve">4238-5107021</t>
  </si>
  <si>
    <t xml:space="preserve">Кожух арки заднего колеса левый</t>
  </si>
  <si>
    <t xml:space="preserve">4230-5109084</t>
  </si>
  <si>
    <t xml:space="preserve">Профиль облицовочный передней подножки правый</t>
  </si>
  <si>
    <t xml:space="preserve">4230-5109086</t>
  </si>
  <si>
    <t xml:space="preserve">Профиль облицовочный верхней ступени передней подножки</t>
  </si>
  <si>
    <t xml:space="preserve">4270-5109200</t>
  </si>
  <si>
    <t xml:space="preserve">Профиль облицовочный (средней двери)</t>
  </si>
  <si>
    <t xml:space="preserve">4235-5109590</t>
  </si>
  <si>
    <t xml:space="preserve">4235-0-5109590-0</t>
  </si>
  <si>
    <t xml:space="preserve">Кожух независимого отопителя</t>
  </si>
  <si>
    <t xml:space="preserve">4235-5109592</t>
  </si>
  <si>
    <t xml:space="preserve">4235-0-5109592-0</t>
  </si>
  <si>
    <t xml:space="preserve">Рамка с сеткой в сб.</t>
  </si>
  <si>
    <t xml:space="preserve">Э4230-5109600-10</t>
  </si>
  <si>
    <t xml:space="preserve">Кожух подогревателя</t>
  </si>
  <si>
    <t xml:space="preserve">4235-5109610</t>
  </si>
  <si>
    <t xml:space="preserve">4235-0-5109610-0</t>
  </si>
  <si>
    <t xml:space="preserve">Профиль облицовочный алюм.</t>
  </si>
  <si>
    <t xml:space="preserve">4235-5109612</t>
  </si>
  <si>
    <t xml:space="preserve">4235-0-5109612-0</t>
  </si>
  <si>
    <t xml:space="preserve">4235-5109614</t>
  </si>
  <si>
    <t xml:space="preserve">4235-0-5109614-0</t>
  </si>
  <si>
    <t xml:space="preserve">4235-5109616</t>
  </si>
  <si>
    <t xml:space="preserve">4235-0-5109616-0</t>
  </si>
  <si>
    <t xml:space="preserve">4235-5109618</t>
  </si>
  <si>
    <t xml:space="preserve">4235-0-5109618-0</t>
  </si>
  <si>
    <t xml:space="preserve">4235-5109620</t>
  </si>
  <si>
    <t xml:space="preserve">4235-0-5109620-0</t>
  </si>
  <si>
    <t xml:space="preserve">4235-5109626</t>
  </si>
  <si>
    <t xml:space="preserve">4235-0-5109626-0</t>
  </si>
  <si>
    <t xml:space="preserve">4238-5111410</t>
  </si>
  <si>
    <t xml:space="preserve">4238-0-5111410-0</t>
  </si>
  <si>
    <t xml:space="preserve">Щит электрооборудования (Металлический)</t>
  </si>
  <si>
    <t xml:space="preserve">4230-5205112-31</t>
  </si>
  <si>
    <t xml:space="preserve">4230-5206024</t>
  </si>
  <si>
    <t xml:space="preserve">4230-0-5206024-0</t>
  </si>
  <si>
    <t xml:space="preserve">Замок уплотнителя ветрового стекла</t>
  </si>
  <si>
    <t xml:space="preserve">4230-5206026</t>
  </si>
  <si>
    <t xml:space="preserve">4230-0-5206026-0</t>
  </si>
  <si>
    <t xml:space="preserve">Стойка ветрового окна внутренняя</t>
  </si>
  <si>
    <t xml:space="preserve">4230-5206028</t>
  </si>
  <si>
    <t xml:space="preserve">4230-0-5206028-0</t>
  </si>
  <si>
    <t xml:space="preserve">Стойка ветрового окна наружная</t>
  </si>
  <si>
    <t xml:space="preserve">4230-5206030</t>
  </si>
  <si>
    <t xml:space="preserve">4230-0-5206030-0</t>
  </si>
  <si>
    <t xml:space="preserve">Уплотнитель ветровой стойки</t>
  </si>
  <si>
    <t xml:space="preserve">4230-5301010</t>
  </si>
  <si>
    <t xml:space="preserve">4230-0-5301010-0</t>
  </si>
  <si>
    <t xml:space="preserve">4230-5301032</t>
  </si>
  <si>
    <t xml:space="preserve">4230-0-5301032-0</t>
  </si>
  <si>
    <t xml:space="preserve">4230-5301040</t>
  </si>
  <si>
    <t xml:space="preserve">4230-0-5301040-0</t>
  </si>
  <si>
    <t xml:space="preserve">4230-5301042</t>
  </si>
  <si>
    <t xml:space="preserve">4230-0-5301042-0</t>
  </si>
  <si>
    <t xml:space="preserve">4230-5301046</t>
  </si>
  <si>
    <t xml:space="preserve">4230-0-5301046-0</t>
  </si>
  <si>
    <t xml:space="preserve">Пояс нижний правый</t>
  </si>
  <si>
    <t xml:space="preserve">4230-5301047</t>
  </si>
  <si>
    <t xml:space="preserve">4230-0-5301047-0</t>
  </si>
  <si>
    <t xml:space="preserve">4230-5301050</t>
  </si>
  <si>
    <t xml:space="preserve">4230-0-5301050-0</t>
  </si>
  <si>
    <t xml:space="preserve">Стойка передка правая</t>
  </si>
  <si>
    <t xml:space="preserve">4230-5301051</t>
  </si>
  <si>
    <t xml:space="preserve">4230-0-5301051-0</t>
  </si>
  <si>
    <t xml:space="preserve">Стойка передка левая</t>
  </si>
  <si>
    <t xml:space="preserve">4230-5301064</t>
  </si>
  <si>
    <t xml:space="preserve">4230-0-5301064-0</t>
  </si>
  <si>
    <t xml:space="preserve">4230-5301066</t>
  </si>
  <si>
    <t xml:space="preserve">4230-0-5301066-0</t>
  </si>
  <si>
    <t xml:space="preserve">4230-5301070</t>
  </si>
  <si>
    <t xml:space="preserve">4230-5301072</t>
  </si>
  <si>
    <t xml:space="preserve">4235-5301100</t>
  </si>
  <si>
    <t xml:space="preserve">4235-0-5301100-0</t>
  </si>
  <si>
    <t xml:space="preserve">Панель передняя</t>
  </si>
  <si>
    <t xml:space="preserve">4230-5301110</t>
  </si>
  <si>
    <t xml:space="preserve">4230-0-5301110-0</t>
  </si>
  <si>
    <t xml:space="preserve">Панель съемная</t>
  </si>
  <si>
    <t xml:space="preserve">4230-5301116К</t>
  </si>
  <si>
    <t xml:space="preserve">4230-5301120</t>
  </si>
  <si>
    <t xml:space="preserve">4230-0-5301120-0</t>
  </si>
  <si>
    <t xml:space="preserve">Панель бокоавя</t>
  </si>
  <si>
    <t xml:space="preserve">4230-5301148</t>
  </si>
  <si>
    <t xml:space="preserve">4230-0-5301148-0</t>
  </si>
  <si>
    <t xml:space="preserve">Панель внутренняя передняя правая</t>
  </si>
  <si>
    <t xml:space="preserve">4230-5301149</t>
  </si>
  <si>
    <t xml:space="preserve">4230-0-5301149-0</t>
  </si>
  <si>
    <t xml:space="preserve">Панель внутренняя передняя левая</t>
  </si>
  <si>
    <t xml:space="preserve">4230-5303042</t>
  </si>
  <si>
    <t xml:space="preserve">Панель передка в сб. с люком</t>
  </si>
  <si>
    <t xml:space="preserve">4230-5303048</t>
  </si>
  <si>
    <t xml:space="preserve">4230-0-5303048-0</t>
  </si>
  <si>
    <t xml:space="preserve">Панель передка левая</t>
  </si>
  <si>
    <t xml:space="preserve">4230-5303052</t>
  </si>
  <si>
    <t xml:space="preserve">4230-0-5303052-0</t>
  </si>
  <si>
    <t xml:space="preserve">Дно вещевого ящика</t>
  </si>
  <si>
    <t xml:space="preserve">4230-5303056</t>
  </si>
  <si>
    <t xml:space="preserve">4230-0-5303056-0</t>
  </si>
  <si>
    <t xml:space="preserve">Штапик крепления панелей передка</t>
  </si>
  <si>
    <t xml:space="preserve">4230-5303060</t>
  </si>
  <si>
    <t xml:space="preserve">4230-0-5303060-0</t>
  </si>
  <si>
    <t xml:space="preserve">Штапик крепления панели передка</t>
  </si>
  <si>
    <t xml:space="preserve">4230-5303062</t>
  </si>
  <si>
    <t xml:space="preserve">4230-0-5303062-0</t>
  </si>
  <si>
    <t xml:space="preserve">4230-5303066</t>
  </si>
  <si>
    <t xml:space="preserve">4230-0-5303066-0</t>
  </si>
  <si>
    <t xml:space="preserve">4230-5303548</t>
  </si>
  <si>
    <t xml:space="preserve">4230-5312020</t>
  </si>
  <si>
    <t xml:space="preserve">4230-0-5312020-0</t>
  </si>
  <si>
    <t xml:space="preserve">Утеплитель панели передка №1</t>
  </si>
  <si>
    <t xml:space="preserve">4230-5312022</t>
  </si>
  <si>
    <t xml:space="preserve">4230-0-5312022-0</t>
  </si>
  <si>
    <t xml:space="preserve">Утеплитель панели передка №2</t>
  </si>
  <si>
    <t xml:space="preserve">4230-5312026</t>
  </si>
  <si>
    <t xml:space="preserve">4230-0-5312026-0</t>
  </si>
  <si>
    <t xml:space="preserve">Утеплитель панели передка №4</t>
  </si>
  <si>
    <t xml:space="preserve">4230-5312030</t>
  </si>
  <si>
    <t xml:space="preserve">4230-0-5312030-0</t>
  </si>
  <si>
    <t xml:space="preserve">Уплотнитель крышки лючка</t>
  </si>
  <si>
    <t xml:space="preserve">4230-5313002</t>
  </si>
  <si>
    <t xml:space="preserve">4230-0-5313002-0</t>
  </si>
  <si>
    <t xml:space="preserve">Навеска люка передняя</t>
  </si>
  <si>
    <t xml:space="preserve">4230-5313070</t>
  </si>
  <si>
    <t xml:space="preserve">4230-0-5313070-0</t>
  </si>
  <si>
    <t xml:space="preserve">4230-5313072</t>
  </si>
  <si>
    <t xml:space="preserve">4230-0-5313072-0</t>
  </si>
  <si>
    <t xml:space="preserve">Петля кузова</t>
  </si>
  <si>
    <t xml:space="preserve">4230-5313076</t>
  </si>
  <si>
    <t xml:space="preserve">4230-0-5313076-0</t>
  </si>
  <si>
    <t xml:space="preserve">Петля подвижная</t>
  </si>
  <si>
    <t xml:space="preserve">4238-5401010</t>
  </si>
  <si>
    <t xml:space="preserve">4238-0-5401010-0</t>
  </si>
  <si>
    <t xml:space="preserve">Каркас боковины правый</t>
  </si>
  <si>
    <t xml:space="preserve">4230-5401041</t>
  </si>
  <si>
    <t xml:space="preserve">4230-5401052</t>
  </si>
  <si>
    <t xml:space="preserve">4230-0-5401052-0</t>
  </si>
  <si>
    <t xml:space="preserve">Пояс дополнительный</t>
  </si>
  <si>
    <t xml:space="preserve">4238-5401068</t>
  </si>
  <si>
    <t xml:space="preserve">4238-0-5401068-0</t>
  </si>
  <si>
    <t xml:space="preserve">Стойка передняя нижняя</t>
  </si>
  <si>
    <t xml:space="preserve">4238-5401070</t>
  </si>
  <si>
    <t xml:space="preserve">4238-0-5401070-0</t>
  </si>
  <si>
    <t xml:space="preserve">4238-5401094</t>
  </si>
  <si>
    <t xml:space="preserve">4238-0-5401094-0</t>
  </si>
  <si>
    <t xml:space="preserve">4238-5401104</t>
  </si>
  <si>
    <t xml:space="preserve">Раскос арки</t>
  </si>
  <si>
    <t xml:space="preserve">4230-5401104</t>
  </si>
  <si>
    <t xml:space="preserve">4230-0-5401104-0</t>
  </si>
  <si>
    <t xml:space="preserve">4230-5401146</t>
  </si>
  <si>
    <t xml:space="preserve">Стойка боковины передняя правая</t>
  </si>
  <si>
    <t xml:space="preserve">4230-5401147</t>
  </si>
  <si>
    <t xml:space="preserve">Стойка боковины передняя левая</t>
  </si>
  <si>
    <t xml:space="preserve">4230-5401173</t>
  </si>
  <si>
    <t xml:space="preserve">4230-0-5401173-0</t>
  </si>
  <si>
    <t xml:space="preserve">Стойка боковины средняя передняя</t>
  </si>
  <si>
    <t xml:space="preserve">4230-5401184</t>
  </si>
  <si>
    <t xml:space="preserve">4230-0-5401184-0</t>
  </si>
  <si>
    <t xml:space="preserve">4238-5401197</t>
  </si>
  <si>
    <t xml:space="preserve">4238-0-5401197-0</t>
  </si>
  <si>
    <t xml:space="preserve">Стойка дверного проема</t>
  </si>
  <si>
    <t xml:space="preserve">4230-5401204</t>
  </si>
  <si>
    <t xml:space="preserve">4230-0-5401204-0</t>
  </si>
  <si>
    <t xml:space="preserve">Заглушка стойки</t>
  </si>
  <si>
    <t xml:space="preserve">4230-5401210</t>
  </si>
  <si>
    <t xml:space="preserve">4230-0-5401210-0</t>
  </si>
  <si>
    <t xml:space="preserve">Панель задка левая</t>
  </si>
  <si>
    <t xml:space="preserve">4238-5401212</t>
  </si>
  <si>
    <t xml:space="preserve">4238-0-5401212-0</t>
  </si>
  <si>
    <t xml:space="preserve">4230-5401214</t>
  </si>
  <si>
    <t xml:space="preserve">4230-0-5401214-0</t>
  </si>
  <si>
    <t xml:space="preserve">4230-5401249-К</t>
  </si>
  <si>
    <t xml:space="preserve">4230-0-5401249-900</t>
  </si>
  <si>
    <t xml:space="preserve">Панель левой боковины передняя 4230-5401249-К</t>
  </si>
  <si>
    <t xml:space="preserve">4230-03-5401249</t>
  </si>
  <si>
    <t xml:space="preserve">423003-5401249</t>
  </si>
  <si>
    <t xml:space="preserve">4230-3-5401249-0</t>
  </si>
  <si>
    <t xml:space="preserve">Панель бензобака</t>
  </si>
  <si>
    <t xml:space="preserve">4238-5401250</t>
  </si>
  <si>
    <t xml:space="preserve">4235-41-5401250</t>
  </si>
  <si>
    <t xml:space="preserve">423541-5401250</t>
  </si>
  <si>
    <t xml:space="preserve">4235-41-5401250-0</t>
  </si>
  <si>
    <t xml:space="preserve">Панель лев. боковины задняя</t>
  </si>
  <si>
    <t xml:space="preserve">4235-5401252</t>
  </si>
  <si>
    <t xml:space="preserve">4235-0-5401252-0</t>
  </si>
  <si>
    <t xml:space="preserve">4235-03-5401252</t>
  </si>
  <si>
    <t xml:space="preserve">423503-5401252</t>
  </si>
  <si>
    <t xml:space="preserve">4235-3-5401252-0</t>
  </si>
  <si>
    <t xml:space="preserve">Панель левой боковины задняя</t>
  </si>
  <si>
    <t xml:space="preserve">4230-01-5401253</t>
  </si>
  <si>
    <t xml:space="preserve">4230-1-5401253-0</t>
  </si>
  <si>
    <t xml:space="preserve">Панель правой боковины 4230-5401253</t>
  </si>
  <si>
    <t xml:space="preserve">4230-03-5401253К</t>
  </si>
  <si>
    <t xml:space="preserve">4230-03-5401253</t>
  </si>
  <si>
    <t xml:space="preserve">4230-3-5401253-0</t>
  </si>
  <si>
    <t xml:space="preserve">Панель правой боковины передняя L=2272 мм</t>
  </si>
  <si>
    <t xml:space="preserve">4238-5401254</t>
  </si>
  <si>
    <t xml:space="preserve">4238-0-5401254-0</t>
  </si>
  <si>
    <t xml:space="preserve">Панель боковая</t>
  </si>
  <si>
    <t xml:space="preserve">4235-03-5401254</t>
  </si>
  <si>
    <t xml:space="preserve">423503-5401254</t>
  </si>
  <si>
    <t xml:space="preserve">4235-3-5401254-0</t>
  </si>
  <si>
    <t xml:space="preserve">Панель левой боковины задняя L=2272mm</t>
  </si>
  <si>
    <t xml:space="preserve">4230-5401256</t>
  </si>
  <si>
    <t xml:space="preserve">4230-0-5401256-0</t>
  </si>
  <si>
    <t xml:space="preserve">Панель правой боковины задняя L=1218мм</t>
  </si>
  <si>
    <t xml:space="preserve">4230-110-5401256</t>
  </si>
  <si>
    <t xml:space="preserve">4230-11-5401256-0</t>
  </si>
  <si>
    <t xml:space="preserve">Панель боковая прав.задняя L=1555мм</t>
  </si>
  <si>
    <t xml:space="preserve">4230-5401270</t>
  </si>
  <si>
    <t xml:space="preserve">4230-0-5401270-0</t>
  </si>
  <si>
    <t xml:space="preserve">Панель левая боковая сред.</t>
  </si>
  <si>
    <t xml:space="preserve">4238-5401274</t>
  </si>
  <si>
    <t xml:space="preserve">4238-0-5401274-0</t>
  </si>
  <si>
    <t xml:space="preserve">4230-5401276</t>
  </si>
  <si>
    <t xml:space="preserve">4230-0-5401276-0</t>
  </si>
  <si>
    <t xml:space="preserve">Панель левой боковины передняя</t>
  </si>
  <si>
    <t xml:space="preserve">4230-5401278</t>
  </si>
  <si>
    <t xml:space="preserve">4230-0-5401278-0</t>
  </si>
  <si>
    <t xml:space="preserve">4238-5401280</t>
  </si>
  <si>
    <t xml:space="preserve">4238-0-5401280-0</t>
  </si>
  <si>
    <t xml:space="preserve">Панель крыла</t>
  </si>
  <si>
    <t xml:space="preserve">4230-5401280</t>
  </si>
  <si>
    <t xml:space="preserve">4230-0-5401280-0</t>
  </si>
  <si>
    <t xml:space="preserve">Панель крыла правая</t>
  </si>
  <si>
    <t xml:space="preserve">4230-5401282</t>
  </si>
  <si>
    <t xml:space="preserve">4230-0-5401282-0</t>
  </si>
  <si>
    <t xml:space="preserve">4238-5401284</t>
  </si>
  <si>
    <t xml:space="preserve">4238-0-5401284-0</t>
  </si>
  <si>
    <t xml:space="preserve">Панель крыла передняя</t>
  </si>
  <si>
    <t xml:space="preserve">4230-5401286</t>
  </si>
  <si>
    <t xml:space="preserve">4230-0-5401286-0</t>
  </si>
  <si>
    <t xml:space="preserve">Панель правой боковины нижняя задняя</t>
  </si>
  <si>
    <t xml:space="preserve">4230-03-5401290</t>
  </si>
  <si>
    <t xml:space="preserve">423003-5401290</t>
  </si>
  <si>
    <t xml:space="preserve">4230-3-5401290-0</t>
  </si>
  <si>
    <t xml:space="preserve">Панель нижняя средняя</t>
  </si>
  <si>
    <t xml:space="preserve">4238-5401290</t>
  </si>
  <si>
    <t xml:space="preserve">4238-0-5401290-0</t>
  </si>
  <si>
    <t xml:space="preserve">4230-5401290</t>
  </si>
  <si>
    <t xml:space="preserve">4230-0-5401290-0</t>
  </si>
  <si>
    <t xml:space="preserve">4230-03-5401292</t>
  </si>
  <si>
    <t xml:space="preserve">423003-5401292</t>
  </si>
  <si>
    <t xml:space="preserve">4230-3-5401292-0</t>
  </si>
  <si>
    <t xml:space="preserve">Панель с лючком бензобака левая</t>
  </si>
  <si>
    <t xml:space="preserve">4238-5401294</t>
  </si>
  <si>
    <t xml:space="preserve">4238-0-5401294-0</t>
  </si>
  <si>
    <t xml:space="preserve">Панель крыла задняя правая</t>
  </si>
  <si>
    <t xml:space="preserve">4238-5401296</t>
  </si>
  <si>
    <t xml:space="preserve">4238-0-5401296-0</t>
  </si>
  <si>
    <t xml:space="preserve">Панель крыла задняя левая</t>
  </si>
  <si>
    <t xml:space="preserve">4238-5401300</t>
  </si>
  <si>
    <t xml:space="preserve">4238-0-5401300-0</t>
  </si>
  <si>
    <t xml:space="preserve">Накладка нижней стойки</t>
  </si>
  <si>
    <t xml:space="preserve">4238-5401304</t>
  </si>
  <si>
    <t xml:space="preserve">4238-0-5401304-0</t>
  </si>
  <si>
    <t xml:space="preserve">4238-5401306</t>
  </si>
  <si>
    <t xml:space="preserve">4238-0-5401306-0</t>
  </si>
  <si>
    <t xml:space="preserve">4238-5401312</t>
  </si>
  <si>
    <t xml:space="preserve">4238-0-5401312-0</t>
  </si>
  <si>
    <t xml:space="preserve">Накладка среднего пояса</t>
  </si>
  <si>
    <t xml:space="preserve">4238-5401314</t>
  </si>
  <si>
    <t xml:space="preserve">4238-0-5401314-0</t>
  </si>
  <si>
    <t xml:space="preserve">4238-5401324</t>
  </si>
  <si>
    <t xml:space="preserve">4238-0-5401324-0</t>
  </si>
  <si>
    <t xml:space="preserve">Накладка задняя правая</t>
  </si>
  <si>
    <t xml:space="preserve">4238-5401325</t>
  </si>
  <si>
    <t xml:space="preserve">4238-0-5401325-0</t>
  </si>
  <si>
    <t xml:space="preserve">Накладка задняя левая</t>
  </si>
  <si>
    <t xml:space="preserve">4230-5401350</t>
  </si>
  <si>
    <t xml:space="preserve">4230-0-5401350-0</t>
  </si>
  <si>
    <t xml:space="preserve">Облицовка среднего пояса по проему люка №1</t>
  </si>
  <si>
    <t xml:space="preserve">4230-5402030</t>
  </si>
  <si>
    <t xml:space="preserve">4238-5402032</t>
  </si>
  <si>
    <t xml:space="preserve">Панель боковины передняя правая</t>
  </si>
  <si>
    <t xml:space="preserve">4230-5402034</t>
  </si>
  <si>
    <t xml:space="preserve">4238-5402044</t>
  </si>
  <si>
    <t xml:space="preserve">4238-5402104</t>
  </si>
  <si>
    <t xml:space="preserve">Кант штапика панели крыши</t>
  </si>
  <si>
    <t xml:space="preserve">4230-5402150</t>
  </si>
  <si>
    <t xml:space="preserve">Панель передняя верхняя правая</t>
  </si>
  <si>
    <t xml:space="preserve">4230-5402160СБ</t>
  </si>
  <si>
    <t xml:space="preserve">Панель передняя верхняя левая</t>
  </si>
  <si>
    <t xml:space="preserve">4230-5402236</t>
  </si>
  <si>
    <t xml:space="preserve">4230-0-5402236-0</t>
  </si>
  <si>
    <t xml:space="preserve">Уголок крепления внутреней панели</t>
  </si>
  <si>
    <t xml:space="preserve">4235-5402255</t>
  </si>
  <si>
    <t xml:space="preserve">4235-0-5402255-0</t>
  </si>
  <si>
    <t xml:space="preserve">Накладка перегородки нижняя</t>
  </si>
  <si>
    <t xml:space="preserve">4230-5402256</t>
  </si>
  <si>
    <t xml:space="preserve">4230-0-5402256-0</t>
  </si>
  <si>
    <t xml:space="preserve">Накладка перегородки</t>
  </si>
  <si>
    <t xml:space="preserve">4230-5402258</t>
  </si>
  <si>
    <t xml:space="preserve">4230-0-5402258-0</t>
  </si>
  <si>
    <t xml:space="preserve">4230-5402270</t>
  </si>
  <si>
    <t xml:space="preserve">Каркас крепления панели</t>
  </si>
  <si>
    <t xml:space="preserve">4230-5402280</t>
  </si>
  <si>
    <t xml:space="preserve">4230-0-5402280-0</t>
  </si>
  <si>
    <t xml:space="preserve">Каркас крепления боковой панели</t>
  </si>
  <si>
    <t xml:space="preserve">4230-5402282</t>
  </si>
  <si>
    <t xml:space="preserve">4235-5402282</t>
  </si>
  <si>
    <t xml:space="preserve">4235-0-5402282-0</t>
  </si>
  <si>
    <t xml:space="preserve">4230-5402286-01</t>
  </si>
  <si>
    <t xml:space="preserve">4230-0-5402286-1</t>
  </si>
  <si>
    <t xml:space="preserve">Облицовка окна водителя</t>
  </si>
  <si>
    <t xml:space="preserve">4230-5402288-01</t>
  </si>
  <si>
    <t xml:space="preserve">4230-0-5402288-1</t>
  </si>
  <si>
    <t xml:space="preserve">4230-5402290-01</t>
  </si>
  <si>
    <t xml:space="preserve">4230-0-5402290-1</t>
  </si>
  <si>
    <t xml:space="preserve">Облицовка левого переднего окна боков</t>
  </si>
  <si>
    <t xml:space="preserve">4230-01-5402306</t>
  </si>
  <si>
    <t xml:space="preserve">Капельник подоконный пер.левый</t>
  </si>
  <si>
    <t xml:space="preserve">4238-5402620-12</t>
  </si>
  <si>
    <t xml:space="preserve">4238-0-5402620-12</t>
  </si>
  <si>
    <t xml:space="preserve">Накладка окна водителя правая</t>
  </si>
  <si>
    <t xml:space="preserve">4238-5403030-10</t>
  </si>
  <si>
    <t xml:space="preserve">4238-0-5403030-10</t>
  </si>
  <si>
    <t xml:space="preserve">Форточка водительского окна со стеклопакетом</t>
  </si>
  <si>
    <t xml:space="preserve">4230-5403052</t>
  </si>
  <si>
    <t xml:space="preserve">4230-0-5403052-0</t>
  </si>
  <si>
    <t xml:space="preserve">Уплотнение подвижного стекла</t>
  </si>
  <si>
    <t xml:space="preserve">4238-5403070</t>
  </si>
  <si>
    <t xml:space="preserve">4238-0-5403070-0</t>
  </si>
  <si>
    <t xml:space="preserve">Направляющая подвижного стекла нижняя (резиновый профиль)</t>
  </si>
  <si>
    <t xml:space="preserve">4230-5403072</t>
  </si>
  <si>
    <t xml:space="preserve">4230-0-5403072-0</t>
  </si>
  <si>
    <t xml:space="preserve">Уплотнение неподвижного стекла</t>
  </si>
  <si>
    <t xml:space="preserve">4238-5403250-10</t>
  </si>
  <si>
    <t xml:space="preserve">4238-0-5403250-10</t>
  </si>
  <si>
    <t xml:space="preserve">Форточка раздвижная правая со стеклопакетом</t>
  </si>
  <si>
    <t xml:space="preserve">4238-5403250</t>
  </si>
  <si>
    <t xml:space="preserve">4238-0-5403250-0</t>
  </si>
  <si>
    <t xml:space="preserve">Форточка раздвижная правая</t>
  </si>
  <si>
    <t xml:space="preserve">4238-5403251-10</t>
  </si>
  <si>
    <t xml:space="preserve">4238-0-5403251-10</t>
  </si>
  <si>
    <t xml:space="preserve">Форточка раздвижная левая со стеклопакетом</t>
  </si>
  <si>
    <t xml:space="preserve">4238-5403251</t>
  </si>
  <si>
    <t xml:space="preserve">4238-0-5403251-0</t>
  </si>
  <si>
    <t xml:space="preserve">Форточка раздвижная левая</t>
  </si>
  <si>
    <t xml:space="preserve">4238-5403254</t>
  </si>
  <si>
    <t xml:space="preserve">4238-0-5403254-0</t>
  </si>
  <si>
    <t xml:space="preserve">Форточка раздвижная левая корот.</t>
  </si>
  <si>
    <t xml:space="preserve">4238-5403300</t>
  </si>
  <si>
    <t xml:space="preserve">4238-0-5403300-0</t>
  </si>
  <si>
    <t xml:space="preserve">Уплотнение</t>
  </si>
  <si>
    <t xml:space="preserve">4238-5403308</t>
  </si>
  <si>
    <t xml:space="preserve">4238-0-5403308-0</t>
  </si>
  <si>
    <t xml:space="preserve">4238-5403312</t>
  </si>
  <si>
    <t xml:space="preserve">4238-0-5403312-0</t>
  </si>
  <si>
    <t xml:space="preserve">4238-5403320</t>
  </si>
  <si>
    <t xml:space="preserve">4238-0-5403320-0</t>
  </si>
  <si>
    <t xml:space="preserve">4238-5403324</t>
  </si>
  <si>
    <t xml:space="preserve">4238-0-5403324-0</t>
  </si>
  <si>
    <t xml:space="preserve">4238-5403330</t>
  </si>
  <si>
    <t xml:space="preserve">4238-0-5403330-0</t>
  </si>
  <si>
    <t xml:space="preserve">4238-5403334</t>
  </si>
  <si>
    <t xml:space="preserve">4238-0-5403334-0</t>
  </si>
  <si>
    <t xml:space="preserve">4230-5413010</t>
  </si>
  <si>
    <t xml:space="preserve">4230-0-5413010-0</t>
  </si>
  <si>
    <t xml:space="preserve">Крышка люка боковины</t>
  </si>
  <si>
    <t xml:space="preserve">4230-5413012</t>
  </si>
  <si>
    <t xml:space="preserve">Крышка люка бок.№2</t>
  </si>
  <si>
    <t xml:space="preserve">4230-5413014</t>
  </si>
  <si>
    <t xml:space="preserve">4230-0-5413014-0</t>
  </si>
  <si>
    <t xml:space="preserve">Крышка люка бок-ны</t>
  </si>
  <si>
    <t xml:space="preserve">4230-110-5413018</t>
  </si>
  <si>
    <t xml:space="preserve">Крышка люка бок.№5</t>
  </si>
  <si>
    <t xml:space="preserve">4230-5413020</t>
  </si>
  <si>
    <t xml:space="preserve">Крышка люка бок.№6</t>
  </si>
  <si>
    <t xml:space="preserve">4230-5413022</t>
  </si>
  <si>
    <t xml:space="preserve">Крышка люка бок.№7</t>
  </si>
  <si>
    <t xml:space="preserve">4230-5413026</t>
  </si>
  <si>
    <t xml:space="preserve">4230-0-5413026-0</t>
  </si>
  <si>
    <t xml:space="preserve">4238-5413040-99</t>
  </si>
  <si>
    <t xml:space="preserve">Люк боковины №2 (окрашенный)</t>
  </si>
  <si>
    <t xml:space="preserve">4238-5413042</t>
  </si>
  <si>
    <t xml:space="preserve">4238-0-5413042-0</t>
  </si>
  <si>
    <t xml:space="preserve">Люк боковины №4 (окрашенный)</t>
  </si>
  <si>
    <t xml:space="preserve">4238-5413044</t>
  </si>
  <si>
    <t xml:space="preserve">4238-0-5413044-0</t>
  </si>
  <si>
    <t xml:space="preserve">Люк боковины №3 (окрашенный)</t>
  </si>
  <si>
    <t xml:space="preserve">4238-71-5413046</t>
  </si>
  <si>
    <t xml:space="preserve">423871-5413046</t>
  </si>
  <si>
    <t xml:space="preserve">4238-71-5413046-0</t>
  </si>
  <si>
    <t xml:space="preserve">Люк боковины с права для газовой КАВЗ 4238  (окрашенный)</t>
  </si>
  <si>
    <t xml:space="preserve">4238-5413050</t>
  </si>
  <si>
    <t xml:space="preserve">4238-0-5413050-0</t>
  </si>
  <si>
    <t xml:space="preserve">Люк боковины №1 (окрашенный)</t>
  </si>
  <si>
    <t xml:space="preserve">4238-5413056</t>
  </si>
  <si>
    <t xml:space="preserve">4238-0-5413056-0</t>
  </si>
  <si>
    <t xml:space="preserve">Люк боковины  (окрашенный)</t>
  </si>
  <si>
    <t xml:space="preserve">4238-5413060</t>
  </si>
  <si>
    <t xml:space="preserve">4238-0-5413060-0</t>
  </si>
  <si>
    <t xml:space="preserve">Люк боковины №6 (окрашенный)</t>
  </si>
  <si>
    <t xml:space="preserve">4230-5413130</t>
  </si>
  <si>
    <t xml:space="preserve">4230-0-5413130-0</t>
  </si>
  <si>
    <t xml:space="preserve">4230-5413136</t>
  </si>
  <si>
    <t xml:space="preserve">Панель ручки люка</t>
  </si>
  <si>
    <t xml:space="preserve">4238-5413140</t>
  </si>
  <si>
    <t xml:space="preserve">4238-0-5413140-0</t>
  </si>
  <si>
    <t xml:space="preserve">Кронштейн крепления упора замка люка</t>
  </si>
  <si>
    <t xml:space="preserve">4238-5413162</t>
  </si>
  <si>
    <t xml:space="preserve">Накладка ручки люка наружняя</t>
  </si>
  <si>
    <t xml:space="preserve">4230-5413162-10</t>
  </si>
  <si>
    <t xml:space="preserve">4230-0-5413162-10</t>
  </si>
  <si>
    <t xml:space="preserve">4230-5413170</t>
  </si>
  <si>
    <t xml:space="preserve">4230-0-5413170-0</t>
  </si>
  <si>
    <t xml:space="preserve">Кронштейн крепления газового упора</t>
  </si>
  <si>
    <t xml:space="preserve">4238-5413180</t>
  </si>
  <si>
    <t xml:space="preserve">4238-0-5413180-0</t>
  </si>
  <si>
    <t xml:space="preserve">Панель лючка</t>
  </si>
  <si>
    <t xml:space="preserve">4230-5413208</t>
  </si>
  <si>
    <t xml:space="preserve">4230-0-5413208-0</t>
  </si>
  <si>
    <t xml:space="preserve">Упор замка люка</t>
  </si>
  <si>
    <t xml:space="preserve">4230-5413210 сб</t>
  </si>
  <si>
    <t xml:space="preserve">4230-5413210</t>
  </si>
  <si>
    <t xml:space="preserve">4230-0-5413210-0</t>
  </si>
  <si>
    <t xml:space="preserve">4230-5413230</t>
  </si>
  <si>
    <t xml:space="preserve">4230-0-5413230-0</t>
  </si>
  <si>
    <t xml:space="preserve">Упор замка бокового</t>
  </si>
  <si>
    <t xml:space="preserve">4238-5413280</t>
  </si>
  <si>
    <t xml:space="preserve">4238-0-5413280-0</t>
  </si>
  <si>
    <t xml:space="preserve">Кронштейн петли люка</t>
  </si>
  <si>
    <t xml:space="preserve">4238-5413290</t>
  </si>
  <si>
    <t xml:space="preserve">4238-0-5413290-0</t>
  </si>
  <si>
    <t xml:space="preserve">Скоба замка</t>
  </si>
  <si>
    <t xml:space="preserve">4238-5601010</t>
  </si>
  <si>
    <t xml:space="preserve">4238-0-5601010-0</t>
  </si>
  <si>
    <t xml:space="preserve">4230-5601019</t>
  </si>
  <si>
    <t xml:space="preserve">4230-0-5601019-0</t>
  </si>
  <si>
    <t xml:space="preserve">4230-5601020</t>
  </si>
  <si>
    <t xml:space="preserve">4230-0-5601020-0</t>
  </si>
  <si>
    <t xml:space="preserve">Стойка задка правая</t>
  </si>
  <si>
    <t xml:space="preserve">4230-5601026</t>
  </si>
  <si>
    <t xml:space="preserve">4230-0-5601026-0</t>
  </si>
  <si>
    <t xml:space="preserve">Стойка </t>
  </si>
  <si>
    <t xml:space="preserve">4230-5601214</t>
  </si>
  <si>
    <t xml:space="preserve">4230-0-5601214-0</t>
  </si>
  <si>
    <t xml:space="preserve">Панель задка нижняя внутренняя</t>
  </si>
  <si>
    <t xml:space="preserve">4238-5629010</t>
  </si>
  <si>
    <t xml:space="preserve">4238-0-5629010-0</t>
  </si>
  <si>
    <t xml:space="preserve">Спойлер задний</t>
  </si>
  <si>
    <t xml:space="preserve">4230-5701002</t>
  </si>
  <si>
    <t xml:space="preserve">Каркас передней  части крыши в сб.</t>
  </si>
  <si>
    <t xml:space="preserve">4238-5701082</t>
  </si>
  <si>
    <t xml:space="preserve">4238-0-5701082-0</t>
  </si>
  <si>
    <t xml:space="preserve">Скат крыши</t>
  </si>
  <si>
    <t xml:space="preserve">4230-5701088</t>
  </si>
  <si>
    <t xml:space="preserve">4230-0-5701088-0</t>
  </si>
  <si>
    <t xml:space="preserve">Панель крыши угловая</t>
  </si>
  <si>
    <t xml:space="preserve">4230-5701090</t>
  </si>
  <si>
    <t xml:space="preserve">4230-0-5701090-0</t>
  </si>
  <si>
    <t xml:space="preserve">4238-5701090</t>
  </si>
  <si>
    <t xml:space="preserve">4238-0-5701090-0</t>
  </si>
  <si>
    <t xml:space="preserve">Панель крыши центр.</t>
  </si>
  <si>
    <t xml:space="preserve">4230-5702012</t>
  </si>
  <si>
    <t xml:space="preserve">Панель передняя внутр.центральная</t>
  </si>
  <si>
    <t xml:space="preserve">4230-5702014</t>
  </si>
  <si>
    <t xml:space="preserve">Панель передняя внутренняя правая</t>
  </si>
  <si>
    <t xml:space="preserve">4230-5702015</t>
  </si>
  <si>
    <t xml:space="preserve">Панель передняя внутренняя левая</t>
  </si>
  <si>
    <t xml:space="preserve">4235-5702015</t>
  </si>
  <si>
    <t xml:space="preserve">Панель внутренняя правая</t>
  </si>
  <si>
    <t xml:space="preserve">4235-5702019</t>
  </si>
  <si>
    <t xml:space="preserve">Панель крепления внутренняя левая</t>
  </si>
  <si>
    <t xml:space="preserve">4235-5702025</t>
  </si>
  <si>
    <t xml:space="preserve">4235-0-5702025-0</t>
  </si>
  <si>
    <t xml:space="preserve">Панель передняя внутренняя центральная</t>
  </si>
  <si>
    <t xml:space="preserve">4238-5702036</t>
  </si>
  <si>
    <t xml:space="preserve">Панель крыши третья центр.</t>
  </si>
  <si>
    <t xml:space="preserve">4238-5702052</t>
  </si>
  <si>
    <t xml:space="preserve">Панель крыши первая боковая</t>
  </si>
  <si>
    <t xml:space="preserve">4238-5702070</t>
  </si>
  <si>
    <t xml:space="preserve">Панель крыши  первая средняя</t>
  </si>
  <si>
    <t xml:space="preserve">4230-5702086</t>
  </si>
  <si>
    <t xml:space="preserve">4230-0-5702086-0</t>
  </si>
  <si>
    <t xml:space="preserve">Штапик панели крыши</t>
  </si>
  <si>
    <t xml:space="preserve">4230-5702087</t>
  </si>
  <si>
    <t xml:space="preserve">4230-5702088</t>
  </si>
  <si>
    <t xml:space="preserve">4230-5702095</t>
  </si>
  <si>
    <t xml:space="preserve">4230-0-5702095-0</t>
  </si>
  <si>
    <t xml:space="preserve">4230-5702106</t>
  </si>
  <si>
    <t xml:space="preserve">4238-02-5702214-10</t>
  </si>
  <si>
    <t xml:space="preserve">4238-2-5702214-10</t>
  </si>
  <si>
    <t xml:space="preserve">Панель без отверстия под кондиционер</t>
  </si>
  <si>
    <t xml:space="preserve">4238-5707084</t>
  </si>
  <si>
    <t xml:space="preserve">4238-0-5707084-0</t>
  </si>
  <si>
    <t xml:space="preserve">Профиль багажной полки</t>
  </si>
  <si>
    <t xml:space="preserve">4238-5712011</t>
  </si>
  <si>
    <t xml:space="preserve">Лист крыши</t>
  </si>
  <si>
    <t xml:space="preserve">4238-5712012</t>
  </si>
  <si>
    <t xml:space="preserve">4238-0-5712012-0</t>
  </si>
  <si>
    <t xml:space="preserve">4238-5712013</t>
  </si>
  <si>
    <t xml:space="preserve">4238-0-5712013-0</t>
  </si>
  <si>
    <t xml:space="preserve">4230-6100010-К</t>
  </si>
  <si>
    <t xml:space="preserve">Дверь одностворчатая пассажирская в сборе (Курган)</t>
  </si>
  <si>
    <t xml:space="preserve">4230-03-6100010</t>
  </si>
  <si>
    <t xml:space="preserve">423003-6100010</t>
  </si>
  <si>
    <t xml:space="preserve">4230-3-6100010-0</t>
  </si>
  <si>
    <t xml:space="preserve">Дверь передняя двухстворчатая в сборе</t>
  </si>
  <si>
    <t xml:space="preserve">4230-110-6100010</t>
  </si>
  <si>
    <t xml:space="preserve">4230110-6100010</t>
  </si>
  <si>
    <t xml:space="preserve">4230-11-6100010-0</t>
  </si>
  <si>
    <t xml:space="preserve">Дверь двухстворчатая пассажирская б/арматуры и стекла</t>
  </si>
  <si>
    <t xml:space="preserve">4230-6100010-30</t>
  </si>
  <si>
    <t xml:space="preserve">4230-0-6100010-30</t>
  </si>
  <si>
    <t xml:space="preserve">Дверь передняя</t>
  </si>
  <si>
    <t xml:space="preserve">4270-6100010</t>
  </si>
  <si>
    <t xml:space="preserve">4270-0-6100010-0</t>
  </si>
  <si>
    <t xml:space="preserve">Дверь в сборе</t>
  </si>
  <si>
    <t xml:space="preserve">4230-6100012-К</t>
  </si>
  <si>
    <t xml:space="preserve">Дверь пассажирская передняя(Курган)</t>
  </si>
  <si>
    <t xml:space="preserve">4230-110-6101040</t>
  </si>
  <si>
    <t xml:space="preserve">Панель створки передней двери</t>
  </si>
  <si>
    <t xml:space="preserve">4230-110-6101050</t>
  </si>
  <si>
    <t xml:space="preserve">4230110-6101050</t>
  </si>
  <si>
    <t xml:space="preserve">4230-11-6101050-0</t>
  </si>
  <si>
    <t xml:space="preserve">Панель ведомой створки передней пассажирской двери внутренняя</t>
  </si>
  <si>
    <t xml:space="preserve">4230-110-6101054</t>
  </si>
  <si>
    <t xml:space="preserve">4230110-6101054</t>
  </si>
  <si>
    <t xml:space="preserve">4230-11-6101054-0</t>
  </si>
  <si>
    <t xml:space="preserve">Панель ведомой створки передней пассажирской двери наружная</t>
  </si>
  <si>
    <t xml:space="preserve">4230-110-6101060</t>
  </si>
  <si>
    <t xml:space="preserve">4230110-6101060</t>
  </si>
  <si>
    <t xml:space="preserve">4230-11-6101060-0</t>
  </si>
  <si>
    <t xml:space="preserve">Панель ведущей створки передней пассажирской двери внутренняя</t>
  </si>
  <si>
    <t xml:space="preserve">4230-110-6101064</t>
  </si>
  <si>
    <t xml:space="preserve">4230110-6101064</t>
  </si>
  <si>
    <t xml:space="preserve">4230-11-6101064-0</t>
  </si>
  <si>
    <t xml:space="preserve">Панель ведущей створки передней пассажирской двери наружная</t>
  </si>
  <si>
    <t xml:space="preserve">4230-03-6102024</t>
  </si>
  <si>
    <t xml:space="preserve">423003-6102024</t>
  </si>
  <si>
    <t xml:space="preserve">4230-3-6102024-0</t>
  </si>
  <si>
    <t xml:space="preserve">Накладка стойки передней двери правая</t>
  </si>
  <si>
    <t xml:space="preserve">4230-03-6102025</t>
  </si>
  <si>
    <t xml:space="preserve">423003-6102025</t>
  </si>
  <si>
    <t xml:space="preserve">4230-3-6102025-0</t>
  </si>
  <si>
    <t xml:space="preserve">Накладка стойки передней двери левая</t>
  </si>
  <si>
    <t xml:space="preserve">4230-03-6102026</t>
  </si>
  <si>
    <t xml:space="preserve">423003-6102026</t>
  </si>
  <si>
    <t xml:space="preserve">4230-3-6102026-0</t>
  </si>
  <si>
    <t xml:space="preserve">Накладка стойки задней двери правая</t>
  </si>
  <si>
    <t xml:space="preserve">4230-03-6102027</t>
  </si>
  <si>
    <t xml:space="preserve">423003-6102027</t>
  </si>
  <si>
    <t xml:space="preserve">4230-3-6102027-0</t>
  </si>
  <si>
    <t xml:space="preserve">Накладка стойки задней двери левая</t>
  </si>
  <si>
    <t xml:space="preserve">4230-6106010</t>
  </si>
  <si>
    <t xml:space="preserve">4230-0-6106010-0</t>
  </si>
  <si>
    <t xml:space="preserve">Кронштейн крепления поводка на кузов</t>
  </si>
  <si>
    <t xml:space="preserve">4230-6106012</t>
  </si>
  <si>
    <t xml:space="preserve">4230-0-6106012-0</t>
  </si>
  <si>
    <t xml:space="preserve">4270-6106180</t>
  </si>
  <si>
    <t xml:space="preserve">Палец стойки двери верхний</t>
  </si>
  <si>
    <t xml:space="preserve">4270-6106321</t>
  </si>
  <si>
    <t xml:space="preserve">Кронштейн поводка двери</t>
  </si>
  <si>
    <t xml:space="preserve">4270-6106330 СБ</t>
  </si>
  <si>
    <t xml:space="preserve">4270-6106330</t>
  </si>
  <si>
    <t xml:space="preserve">4270-0-6106330-0</t>
  </si>
  <si>
    <t xml:space="preserve">Тяга поводок двери с наконечниками</t>
  </si>
  <si>
    <t xml:space="preserve">4270-6106352</t>
  </si>
  <si>
    <t xml:space="preserve">4270-0-6106352-0</t>
  </si>
  <si>
    <t xml:space="preserve">Кронштейн поводка правый</t>
  </si>
  <si>
    <t xml:space="preserve">4270-6106353</t>
  </si>
  <si>
    <t xml:space="preserve">4270-0-6106353-0</t>
  </si>
  <si>
    <t xml:space="preserve">Кронштейн поводка левый</t>
  </si>
  <si>
    <t xml:space="preserve">4270-6106364</t>
  </si>
  <si>
    <t xml:space="preserve">4270-0-6106364-0</t>
  </si>
  <si>
    <t xml:space="preserve">Упор нижний</t>
  </si>
  <si>
    <t xml:space="preserve">4230-6106630</t>
  </si>
  <si>
    <t xml:space="preserve">4230-0-6106630-0</t>
  </si>
  <si>
    <t xml:space="preserve">Кронштейн крепления поводка на дверь</t>
  </si>
  <si>
    <t xml:space="preserve">4230-6107008</t>
  </si>
  <si>
    <t xml:space="preserve">4230-0-6107008-0</t>
  </si>
  <si>
    <t xml:space="preserve">Уплотнитель проема пер.двери</t>
  </si>
  <si>
    <t xml:space="preserve">4230-6107010</t>
  </si>
  <si>
    <t xml:space="preserve">4230-0-6107010-0</t>
  </si>
  <si>
    <t xml:space="preserve">Уплотнитель проема пер.двери лев.</t>
  </si>
  <si>
    <t xml:space="preserve">4230-6107012</t>
  </si>
  <si>
    <t xml:space="preserve">4230-0-6107012-0</t>
  </si>
  <si>
    <t xml:space="preserve">Уплотнитель проема пер.двери прав.</t>
  </si>
  <si>
    <t xml:space="preserve">4230-6107040</t>
  </si>
  <si>
    <t xml:space="preserve">4230-0-6107040-0</t>
  </si>
  <si>
    <t xml:space="preserve">Держатель уплотнителя проема двери вертик. лев.</t>
  </si>
  <si>
    <t xml:space="preserve">4230-6107042</t>
  </si>
  <si>
    <t xml:space="preserve">4230-0-6107042-0</t>
  </si>
  <si>
    <t xml:space="preserve">Держатель уплотнителя перед двери прав</t>
  </si>
  <si>
    <t xml:space="preserve">4230-6107044</t>
  </si>
  <si>
    <t xml:space="preserve">4230-0-6107044-0</t>
  </si>
  <si>
    <t xml:space="preserve">Держатель уплотнителя проема передн.двери горизонт.</t>
  </si>
  <si>
    <t xml:space="preserve">4230-6107052</t>
  </si>
  <si>
    <t xml:space="preserve">4230-0-6107052-0</t>
  </si>
  <si>
    <t xml:space="preserve">Уплотнитель проема двери горизонтальный</t>
  </si>
  <si>
    <t xml:space="preserve">4230-6107054</t>
  </si>
  <si>
    <t xml:space="preserve">4230-0-6107054-0</t>
  </si>
  <si>
    <t xml:space="preserve">Уплотнитель проема передней двери на кузове вертикальный правый</t>
  </si>
  <si>
    <t xml:space="preserve">4230-6107060</t>
  </si>
  <si>
    <t xml:space="preserve">4230-0-6107060-0</t>
  </si>
  <si>
    <t xml:space="preserve">Кант проема передней двери правый</t>
  </si>
  <si>
    <t xml:space="preserve">4230-6107062</t>
  </si>
  <si>
    <t xml:space="preserve">4230-0-6107062-0</t>
  </si>
  <si>
    <t xml:space="preserve">Кант проема передней двери левый</t>
  </si>
  <si>
    <t xml:space="preserve">4230-6107064</t>
  </si>
  <si>
    <t xml:space="preserve">4230-0-6107064-0</t>
  </si>
  <si>
    <t xml:space="preserve">Кант проема передней двери горизонтальный</t>
  </si>
  <si>
    <t xml:space="preserve">4230-6107082</t>
  </si>
  <si>
    <t xml:space="preserve">4230-0-6107082-0</t>
  </si>
  <si>
    <t xml:space="preserve">Уплотнитель проема нижний</t>
  </si>
  <si>
    <t xml:space="preserve">4270-6107100</t>
  </si>
  <si>
    <t xml:space="preserve">4270-0-6107100-0</t>
  </si>
  <si>
    <t xml:space="preserve">Держатель уплотнителя проема двери правый</t>
  </si>
  <si>
    <t xml:space="preserve">4230-6108050</t>
  </si>
  <si>
    <t xml:space="preserve">Трубка от крана управления к крану открывания</t>
  </si>
  <si>
    <t xml:space="preserve">4238-03-6108052</t>
  </si>
  <si>
    <t xml:space="preserve">Кронштейн оси напр.ролика</t>
  </si>
  <si>
    <t xml:space="preserve">4230-6108640</t>
  </si>
  <si>
    <t xml:space="preserve">4230-110-6200010</t>
  </si>
  <si>
    <t xml:space="preserve">Дверь задняя двухстворчатая б/арматуры и стекла</t>
  </si>
  <si>
    <t xml:space="preserve">4230-03-6200010</t>
  </si>
  <si>
    <t xml:space="preserve">423003-6200010</t>
  </si>
  <si>
    <t xml:space="preserve">4230-3-6200010-0</t>
  </si>
  <si>
    <t xml:space="preserve">Дверь задняя 2-створчатая в сборе</t>
  </si>
  <si>
    <t xml:space="preserve">4230-6200010-20-К</t>
  </si>
  <si>
    <t xml:space="preserve">4230-0-6200010-920</t>
  </si>
  <si>
    <t xml:space="preserve">Дверь одностворчатая задняя в сб. (Курган)</t>
  </si>
  <si>
    <t xml:space="preserve">4230-6200010-30</t>
  </si>
  <si>
    <t xml:space="preserve">4230-0-6200010-30</t>
  </si>
  <si>
    <t xml:space="preserve">Дверь одностворчатая задняя в сборе стеклопакет</t>
  </si>
  <si>
    <t xml:space="preserve">4230-6200012-20</t>
  </si>
  <si>
    <t xml:space="preserve">4230-0-6200012-20</t>
  </si>
  <si>
    <t xml:space="preserve">Дверь одностворчатая задняя б/арматуры и стекла</t>
  </si>
  <si>
    <t xml:space="preserve">4230-6207008</t>
  </si>
  <si>
    <t xml:space="preserve">4230-0-6207008-0</t>
  </si>
  <si>
    <t xml:space="preserve">Профиль ПР-304</t>
  </si>
  <si>
    <t xml:space="preserve">4230-6207010</t>
  </si>
  <si>
    <t xml:space="preserve">4230-0-6207010-0</t>
  </si>
  <si>
    <t xml:space="preserve">Уплотнитель проема задней двери вертик.левый</t>
  </si>
  <si>
    <t xml:space="preserve">4230-6207012</t>
  </si>
  <si>
    <t xml:space="preserve">4230-0-6207012-0</t>
  </si>
  <si>
    <t xml:space="preserve">Уплотнитель проема задней двери вертик.правый</t>
  </si>
  <si>
    <t xml:space="preserve">4230-6207042</t>
  </si>
  <si>
    <t xml:space="preserve">4230-0-6207042-0</t>
  </si>
  <si>
    <t xml:space="preserve">Держатель уплотнителя задней двери правый</t>
  </si>
  <si>
    <t xml:space="preserve">4230-6207044</t>
  </si>
  <si>
    <t xml:space="preserve">4230-0-6207044-0</t>
  </si>
  <si>
    <t xml:space="preserve">Держатель уплотнителя проема задней двери горизонтальный</t>
  </si>
  <si>
    <t xml:space="preserve">4230-6207052</t>
  </si>
  <si>
    <t xml:space="preserve">Профиль ПР-301</t>
  </si>
  <si>
    <t xml:space="preserve">4230-6207054</t>
  </si>
  <si>
    <t xml:space="preserve">4230-0-6207054-0</t>
  </si>
  <si>
    <t xml:space="preserve">Уплотнитель проема двери вертик. прав.</t>
  </si>
  <si>
    <t xml:space="preserve">4230-6207056</t>
  </si>
  <si>
    <t xml:space="preserve">4230-0-6207056-0</t>
  </si>
  <si>
    <t xml:space="preserve">Уплотнитель проема двери вертик. лев.</t>
  </si>
  <si>
    <t xml:space="preserve">4230-6207060</t>
  </si>
  <si>
    <t xml:space="preserve">4230-0-6207060-0</t>
  </si>
  <si>
    <t xml:space="preserve">Кант проема задней двери правый</t>
  </si>
  <si>
    <t xml:space="preserve">4230-6207064</t>
  </si>
  <si>
    <t xml:space="preserve">4230-0-6207064-0</t>
  </si>
  <si>
    <t xml:space="preserve">Кант проема задней двери горизонтальный</t>
  </si>
  <si>
    <t xml:space="preserve">4230-6207082</t>
  </si>
  <si>
    <t xml:space="preserve">4230-0-6207082-0</t>
  </si>
  <si>
    <t xml:space="preserve">Уплотнитель проема нижний ПР-450</t>
  </si>
  <si>
    <t xml:space="preserve">4270-6400010</t>
  </si>
  <si>
    <t xml:space="preserve">4270-6400011</t>
  </si>
  <si>
    <t xml:space="preserve">4230-7801024</t>
  </si>
  <si>
    <t xml:space="preserve">4230-0-7801024-0</t>
  </si>
  <si>
    <t xml:space="preserve">Поручень перегородки</t>
  </si>
  <si>
    <t xml:space="preserve">397601-7801040</t>
  </si>
  <si>
    <t xml:space="preserve">3976-1-7801040-0</t>
  </si>
  <si>
    <t xml:space="preserve">Крышка люка перегородки</t>
  </si>
  <si>
    <t xml:space="preserve">4230-8101625</t>
  </si>
  <si>
    <t xml:space="preserve">4230-0-8101625-0</t>
  </si>
  <si>
    <t xml:space="preserve">Угольник верхний</t>
  </si>
  <si>
    <t xml:space="preserve">4230-8102100</t>
  </si>
  <si>
    <t xml:space="preserve">4230-0-8102100-0</t>
  </si>
  <si>
    <t xml:space="preserve">Воздуховод обдува стекла водителя</t>
  </si>
  <si>
    <t xml:space="preserve">4230-8102130</t>
  </si>
  <si>
    <t xml:space="preserve">4230-0-8102130-0</t>
  </si>
  <si>
    <t xml:space="preserve">4230-8102212</t>
  </si>
  <si>
    <t xml:space="preserve">4230-0-8102212-0</t>
  </si>
  <si>
    <t xml:space="preserve">Э4238-71-8102402-32</t>
  </si>
  <si>
    <t xml:space="preserve">Шкив привода компрессора</t>
  </si>
  <si>
    <t xml:space="preserve">4235-12-8102415</t>
  </si>
  <si>
    <t xml:space="preserve">Шкив привода компрессора ((двиг. ЯМЗ, КАВЗ 4238, межручьевое 20 мм, компрессор А-18к, ТМ-31))</t>
  </si>
  <si>
    <t xml:space="preserve">4230-8106040-10</t>
  </si>
  <si>
    <t xml:space="preserve">4230-0-8106040-10</t>
  </si>
  <si>
    <t xml:space="preserve">Бачок подогревателя</t>
  </si>
  <si>
    <t xml:space="preserve">4238-8106120</t>
  </si>
  <si>
    <t xml:space="preserve">4238-0-8106120-0</t>
  </si>
  <si>
    <t xml:space="preserve">4238-8119100</t>
  </si>
  <si>
    <t xml:space="preserve">4238-0-8119100-0</t>
  </si>
  <si>
    <t xml:space="preserve">Труба отопителя</t>
  </si>
  <si>
    <t xml:space="preserve">4238-8119106</t>
  </si>
  <si>
    <t xml:space="preserve">4238-0-8119106-0</t>
  </si>
  <si>
    <t xml:space="preserve">4238-8119130</t>
  </si>
  <si>
    <t xml:space="preserve">4238-0-8119130-0</t>
  </si>
  <si>
    <t xml:space="preserve">4238-8119136</t>
  </si>
  <si>
    <t xml:space="preserve">4238-0-8119136-0</t>
  </si>
  <si>
    <t xml:space="preserve">4238-8119138</t>
  </si>
  <si>
    <t xml:space="preserve">4238-0-8119138-0</t>
  </si>
  <si>
    <t xml:space="preserve">4238-8119570</t>
  </si>
  <si>
    <t xml:space="preserve">Труба в сборе</t>
  </si>
  <si>
    <t xml:space="preserve">4230-8201030</t>
  </si>
  <si>
    <t xml:space="preserve">4230-0-8201030-0</t>
  </si>
  <si>
    <t xml:space="preserve">Кронштейн зеркала</t>
  </si>
  <si>
    <t xml:space="preserve">4230-8201100</t>
  </si>
  <si>
    <t xml:space="preserve">4230-0-8201100-0</t>
  </si>
  <si>
    <t xml:space="preserve">4230-8201110</t>
  </si>
  <si>
    <t xml:space="preserve">4230-0-8201110-0</t>
  </si>
  <si>
    <t xml:space="preserve">Держатель зеркала</t>
  </si>
  <si>
    <t xml:space="preserve">4230-03-8201410</t>
  </si>
  <si>
    <t xml:space="preserve">423003-8201410</t>
  </si>
  <si>
    <t xml:space="preserve">4230-3-8201410-0</t>
  </si>
  <si>
    <t xml:space="preserve">Кронштейн опоры</t>
  </si>
  <si>
    <t xml:space="preserve">4230-03-8201420</t>
  </si>
  <si>
    <t xml:space="preserve">423003-8201420</t>
  </si>
  <si>
    <t xml:space="preserve">4230-3-8201420-0</t>
  </si>
  <si>
    <t xml:space="preserve">Держатель зеркала правый</t>
  </si>
  <si>
    <t xml:space="preserve">4230-03-8201422</t>
  </si>
  <si>
    <t xml:space="preserve">423003-8201422</t>
  </si>
  <si>
    <t xml:space="preserve">4230-3-8201422-0</t>
  </si>
  <si>
    <t xml:space="preserve">Держатель зеркала левый</t>
  </si>
  <si>
    <t xml:space="preserve">4230-8202024</t>
  </si>
  <si>
    <t xml:space="preserve">4230-0-8202024-0</t>
  </si>
  <si>
    <t xml:space="preserve">Поручень ограждения передней подножки</t>
  </si>
  <si>
    <t xml:space="preserve">4238-8202026</t>
  </si>
  <si>
    <t xml:space="preserve">Поручень ограждения задн. подножки</t>
  </si>
  <si>
    <t xml:space="preserve">5272-8202028</t>
  </si>
  <si>
    <t xml:space="preserve">5272-0-8202028-0</t>
  </si>
  <si>
    <t xml:space="preserve">Опора вертикального поручня</t>
  </si>
  <si>
    <t xml:space="preserve">4230-8202032</t>
  </si>
  <si>
    <t xml:space="preserve">4230-0-8202032-0</t>
  </si>
  <si>
    <t xml:space="preserve">Поручень ограждения задней надстройки левый</t>
  </si>
  <si>
    <t xml:space="preserve">4230-8202036</t>
  </si>
  <si>
    <t xml:space="preserve">4230-0-8202036-0</t>
  </si>
  <si>
    <t xml:space="preserve">Поручень вертикальный передней двери</t>
  </si>
  <si>
    <t xml:space="preserve">4230-8202037</t>
  </si>
  <si>
    <t xml:space="preserve">4230-0-8202037-0</t>
  </si>
  <si>
    <t xml:space="preserve">5272-8202040</t>
  </si>
  <si>
    <t xml:space="preserve">5272-0-8202040-0</t>
  </si>
  <si>
    <t xml:space="preserve">Пластина кронштейна поручня</t>
  </si>
  <si>
    <t xml:space="preserve">4230-8202042</t>
  </si>
  <si>
    <t xml:space="preserve">4230-0-8202042-0</t>
  </si>
  <si>
    <t xml:space="preserve">Поручень вертик. зад. надстройки</t>
  </si>
  <si>
    <t xml:space="preserve">4230-8202045</t>
  </si>
  <si>
    <t xml:space="preserve">4230-0-8202045-0</t>
  </si>
  <si>
    <t xml:space="preserve">Поручень вертик. зад. подножки</t>
  </si>
  <si>
    <t xml:space="preserve">4230-8202047-10</t>
  </si>
  <si>
    <t xml:space="preserve">4230-0-8202047-10</t>
  </si>
  <si>
    <t xml:space="preserve">4230-8202048-10</t>
  </si>
  <si>
    <t xml:space="preserve">4230-0-8202048-10</t>
  </si>
  <si>
    <t xml:space="preserve">Поручень дополнительный задней двери</t>
  </si>
  <si>
    <t xml:space="preserve">4230-8202051</t>
  </si>
  <si>
    <t xml:space="preserve">4230-0-8202051-0</t>
  </si>
  <si>
    <t xml:space="preserve">Поручень ограждения подножки зад.лев.</t>
  </si>
  <si>
    <t xml:space="preserve">4230-8202055</t>
  </si>
  <si>
    <t xml:space="preserve">4230-0-8202055-0</t>
  </si>
  <si>
    <t xml:space="preserve">Держатель щитка подножки боковой</t>
  </si>
  <si>
    <t xml:space="preserve">4230-8202056-10</t>
  </si>
  <si>
    <t xml:space="preserve">Поручень ограждения подножки прав пер</t>
  </si>
  <si>
    <t xml:space="preserve">4238-8202056</t>
  </si>
  <si>
    <t xml:space="preserve">4238-0-8202056-0</t>
  </si>
  <si>
    <t xml:space="preserve">Поручень подножки передний правый</t>
  </si>
  <si>
    <t xml:space="preserve">4230-8202060</t>
  </si>
  <si>
    <t xml:space="preserve">4230-0-8202060-0</t>
  </si>
  <si>
    <t xml:space="preserve">Держатель щитка подножки передней</t>
  </si>
  <si>
    <t xml:space="preserve">3205-8202078К</t>
  </si>
  <si>
    <t xml:space="preserve">Кронштейн поручня салона (окрашенный)</t>
  </si>
  <si>
    <t xml:space="preserve">4230-8202080</t>
  </si>
  <si>
    <t xml:space="preserve">Панель щитка ограждения перед подн</t>
  </si>
  <si>
    <t xml:space="preserve">Э4235-8202082</t>
  </si>
  <si>
    <t xml:space="preserve">Щиток ограждения зад.подножки</t>
  </si>
  <si>
    <t xml:space="preserve">4238-8202130</t>
  </si>
  <si>
    <t xml:space="preserve">4238-0-8202130-0</t>
  </si>
  <si>
    <t xml:space="preserve">Поручень надстройки левый</t>
  </si>
  <si>
    <t xml:space="preserve">4238-01-8202135</t>
  </si>
  <si>
    <t xml:space="preserve">423801-8202135</t>
  </si>
  <si>
    <t xml:space="preserve">4238-1-8202135-0</t>
  </si>
  <si>
    <t xml:space="preserve">4238-01-8202138</t>
  </si>
  <si>
    <t xml:space="preserve">423801-8202138</t>
  </si>
  <si>
    <t xml:space="preserve">4238-1-8202138-0</t>
  </si>
  <si>
    <t xml:space="preserve">4238-01-8202142</t>
  </si>
  <si>
    <t xml:space="preserve">423801-8202142</t>
  </si>
  <si>
    <t xml:space="preserve">4238-1-8202142-0</t>
  </si>
  <si>
    <t xml:space="preserve">4238-01-8202146</t>
  </si>
  <si>
    <t xml:space="preserve">423801-8202146</t>
  </si>
  <si>
    <t xml:space="preserve">4238-1-8202146-0</t>
  </si>
  <si>
    <t xml:space="preserve">4238-01-8202149</t>
  </si>
  <si>
    <t xml:space="preserve">423801-8202149</t>
  </si>
  <si>
    <t xml:space="preserve">4238-1-8202149-0</t>
  </si>
  <si>
    <t xml:space="preserve">4230-03-8202149</t>
  </si>
  <si>
    <t xml:space="preserve">423003-8202149</t>
  </si>
  <si>
    <t xml:space="preserve">4230-3-8202149-0</t>
  </si>
  <si>
    <t xml:space="preserve">4238-8205004 сб.</t>
  </si>
  <si>
    <t xml:space="preserve">Комплект штор на КАВЗ-4238</t>
  </si>
  <si>
    <t xml:space="preserve">4238-8205300</t>
  </si>
  <si>
    <t xml:space="preserve">4238-0-8205300-0</t>
  </si>
  <si>
    <t xml:space="preserve">Штора салона</t>
  </si>
  <si>
    <t xml:space="preserve">4238-8205301</t>
  </si>
  <si>
    <t xml:space="preserve">4238-0-8205301-0</t>
  </si>
  <si>
    <t xml:space="preserve">4238-8205302</t>
  </si>
  <si>
    <t xml:space="preserve">4238-8205304</t>
  </si>
  <si>
    <t xml:space="preserve">3976-8212020-20</t>
  </si>
  <si>
    <t xml:space="preserve">Товарный знак ООО "КАВЗ"</t>
  </si>
  <si>
    <t xml:space="preserve">397620-8212524</t>
  </si>
  <si>
    <t xml:space="preserve">Наклейка "Курганский Автобусный Завод"</t>
  </si>
  <si>
    <t xml:space="preserve">4230-8405010-К</t>
  </si>
  <si>
    <t xml:space="preserve">Подножка пассаж. (Курган)</t>
  </si>
  <si>
    <t xml:space="preserve">4230-110-8405010-К</t>
  </si>
  <si>
    <t xml:space="preserve">Подножка передняя пассажирская в сб. (дверь 2-х створчатая)</t>
  </si>
  <si>
    <t xml:space="preserve">4230-8405012</t>
  </si>
  <si>
    <t xml:space="preserve">4230-8405026</t>
  </si>
  <si>
    <t xml:space="preserve">4230-0-8405026-0</t>
  </si>
  <si>
    <t xml:space="preserve">Усилитель передней подножки</t>
  </si>
  <si>
    <t xml:space="preserve">4230-8405030</t>
  </si>
  <si>
    <t xml:space="preserve">4230-0-8405030-0</t>
  </si>
  <si>
    <t xml:space="preserve">Раскос горизонтальный передний</t>
  </si>
  <si>
    <t xml:space="preserve">4230-8405032</t>
  </si>
  <si>
    <t xml:space="preserve">4230-0-8405032-0</t>
  </si>
  <si>
    <t xml:space="preserve">Раскос горизонтальный задний</t>
  </si>
  <si>
    <t xml:space="preserve">4230-110-8405040-К</t>
  </si>
  <si>
    <t xml:space="preserve">Подножка задняя пассажирская в сб. (дверь 2-х створчатая)</t>
  </si>
  <si>
    <t xml:space="preserve">4235-05-8405190</t>
  </si>
  <si>
    <t xml:space="preserve">423505-8405190</t>
  </si>
  <si>
    <t xml:space="preserve">4235-5-8405190-0</t>
  </si>
  <si>
    <t xml:space="preserve">Подножка выдвижная в сборе</t>
  </si>
  <si>
    <t xml:space="preserve">4235-05-8405216</t>
  </si>
  <si>
    <t xml:space="preserve">423505-8405216</t>
  </si>
  <si>
    <t xml:space="preserve">4235-5-8405216-0</t>
  </si>
  <si>
    <t xml:space="preserve">Рычаг передний для выдвижной подножки</t>
  </si>
  <si>
    <t xml:space="preserve">4235-05-8405220</t>
  </si>
  <si>
    <t xml:space="preserve">423505-8405220</t>
  </si>
  <si>
    <t xml:space="preserve">4235-5-8405220-0</t>
  </si>
  <si>
    <t xml:space="preserve">Рычаг задний для выдвижной подножки</t>
  </si>
  <si>
    <t xml:space="preserve">4235-05-8405248</t>
  </si>
  <si>
    <t xml:space="preserve">423505-8405248</t>
  </si>
  <si>
    <t xml:space="preserve">4235-5-8405248-0</t>
  </si>
  <si>
    <t xml:space="preserve">Поперечина для выдвижной подножки</t>
  </si>
  <si>
    <t xml:space="preserve">4235-05-8405256</t>
  </si>
  <si>
    <t xml:space="preserve">423505-8405256</t>
  </si>
  <si>
    <t xml:space="preserve">4235-5-8405256-0</t>
  </si>
  <si>
    <t xml:space="preserve">Пружина для выдвижной подножки</t>
  </si>
  <si>
    <t xml:space="preserve">4235-05-8405258</t>
  </si>
  <si>
    <t xml:space="preserve">423505-8405258</t>
  </si>
  <si>
    <t xml:space="preserve">4235-5-8405258-0</t>
  </si>
  <si>
    <t xml:space="preserve">Палец цилиндра верхний для выдвижной подножки</t>
  </si>
  <si>
    <t xml:space="preserve">4235-05-8405260</t>
  </si>
  <si>
    <t xml:space="preserve">423505-8405260</t>
  </si>
  <si>
    <t xml:space="preserve">4235-5-8405260-0</t>
  </si>
  <si>
    <t xml:space="preserve">Палец цилиндра нижний для выдвижной подножки</t>
  </si>
  <si>
    <t xml:space="preserve">4235-05-8405262</t>
  </si>
  <si>
    <t xml:space="preserve">423505-8405262</t>
  </si>
  <si>
    <t xml:space="preserve">4235-5-8405262-0</t>
  </si>
  <si>
    <t xml:space="preserve">Втулка для выдвижной подножки</t>
  </si>
  <si>
    <t xml:space="preserve">3205-8409036-01</t>
  </si>
  <si>
    <t xml:space="preserve">3205-0-8409036-1</t>
  </si>
  <si>
    <t xml:space="preserve">Планка крепления брызговика</t>
  </si>
  <si>
    <t xml:space="preserve">ПАЗ пок</t>
  </si>
  <si>
    <t xml:space="preserve">Е 6091-905/17-263</t>
  </si>
  <si>
    <t xml:space="preserve">Автопол (GRABIOL STOP/JSC-E 6091-905/17-263)</t>
  </si>
  <si>
    <t xml:space="preserve">Автопол (Н)-(2,7)</t>
  </si>
  <si>
    <t xml:space="preserve">Автопол (Н)-(2,7) м2 (1500х110х2,7)</t>
  </si>
  <si>
    <t xml:space="preserve">Профиль НП-631 АД-31 ГОСТ 4784-97</t>
  </si>
  <si>
    <t xml:space="preserve">Ал Профиль НП-631 АД-31 /3700/ПА-5201</t>
  </si>
  <si>
    <t xml:space="preserve">Профиль ПА-63 АД-31 ГОСТ 4784-97</t>
  </si>
  <si>
    <t xml:space="preserve">Ал Профиль ПА-63 АД-31 /3700/ПА-5202</t>
  </si>
  <si>
    <t xml:space="preserve">ПААЗ г.Первоуральск</t>
  </si>
  <si>
    <t xml:space="preserve">П40.2905006</t>
  </si>
  <si>
    <t xml:space="preserve">40-99-2905006-0</t>
  </si>
  <si>
    <t xml:space="preserve">Амортизатор</t>
  </si>
  <si>
    <t xml:space="preserve">ГРААЗ_г.Гродно</t>
  </si>
  <si>
    <t xml:space="preserve">53212-2905006-02</t>
  </si>
  <si>
    <t xml:space="preserve">5321-2-2905006-2</t>
  </si>
  <si>
    <t xml:space="preserve">Амортизатор (П40-2905006)</t>
  </si>
  <si>
    <t xml:space="preserve">55.153.000.1-11</t>
  </si>
  <si>
    <t xml:space="preserve">.55.153.000.1-11</t>
  </si>
  <si>
    <t xml:space="preserve">55-0-1530001-11</t>
  </si>
  <si>
    <t xml:space="preserve">CNG1-325-62-20В(Т)</t>
  </si>
  <si>
    <t xml:space="preserve">.CNG1-325-62-20В(Т)</t>
  </si>
  <si>
    <t xml:space="preserve">0-0-132562-20</t>
  </si>
  <si>
    <t xml:space="preserve">Баллон газ, тип1</t>
  </si>
  <si>
    <t xml:space="preserve">CNG1-325-52-20В(Т)</t>
  </si>
  <si>
    <t xml:space="preserve">.CNG1-325-52-20В(Т)</t>
  </si>
  <si>
    <t xml:space="preserve">0-0-132522-20</t>
  </si>
  <si>
    <t xml:space="preserve">Баллон газ, тип1 (Производитель Китай) ООО "Газкомплект"</t>
  </si>
  <si>
    <t xml:space="preserve">БТ-62-20-322/980Т</t>
  </si>
  <si>
    <t xml:space="preserve">Баллон транспортный</t>
  </si>
  <si>
    <t xml:space="preserve">БТ-50-20-322/827-Т</t>
  </si>
  <si>
    <t xml:space="preserve">.БТ-50-20-322/827-Т</t>
  </si>
  <si>
    <t xml:space="preserve">50-20-322827-0</t>
  </si>
  <si>
    <t xml:space="preserve">Баллон транспортный (Ппроизводитель Орский машзавод)</t>
  </si>
  <si>
    <t xml:space="preserve">32053-210-01-2804010*</t>
  </si>
  <si>
    <t xml:space="preserve">.32053-210-01-2804010*</t>
  </si>
  <si>
    <t xml:space="preserve">3205-24-2804010-0</t>
  </si>
  <si>
    <t xml:space="preserve">32053-210-01-2803010-01ЧЕР</t>
  </si>
  <si>
    <t xml:space="preserve">Бампер передний</t>
  </si>
  <si>
    <t xml:space="preserve">32053-210-01-2803010</t>
  </si>
  <si>
    <t xml:space="preserve">.32053-210-01-2803010</t>
  </si>
  <si>
    <t xml:space="preserve">3205-24-2803010-0</t>
  </si>
  <si>
    <t xml:space="preserve">6СТ-100Vl Евро</t>
  </si>
  <si>
    <t xml:space="preserve">.6СТ-100Vl Евро</t>
  </si>
  <si>
    <t xml:space="preserve">6-0-100-99</t>
  </si>
  <si>
    <t xml:space="preserve">Батарея аккумуляторная</t>
  </si>
  <si>
    <t xml:space="preserve">6СТ-100VLAKOM</t>
  </si>
  <si>
    <t xml:space="preserve">.6СТ-100VLAKOM</t>
  </si>
  <si>
    <t xml:space="preserve">6-0-100-0</t>
  </si>
  <si>
    <t xml:space="preserve">FJ60116800</t>
  </si>
  <si>
    <t xml:space="preserve">.FJ60116800</t>
  </si>
  <si>
    <t xml:space="preserve">0-0-6011680-0</t>
  </si>
  <si>
    <t xml:space="preserve">Бачок ГУР</t>
  </si>
  <si>
    <t xml:space="preserve">7632.472.343</t>
  </si>
  <si>
    <t xml:space="preserve">.7632.472.343</t>
  </si>
  <si>
    <t xml:space="preserve">0-0-7632472-343</t>
  </si>
  <si>
    <t xml:space="preserve">Бачок ГУР (ПАЗ-320302-11)(ISUZU ГАЗ)</t>
  </si>
  <si>
    <t xml:space="preserve">3203-1311010</t>
  </si>
  <si>
    <t xml:space="preserve">Бачок расширительный</t>
  </si>
  <si>
    <t xml:space="preserve">3203-1311010-13</t>
  </si>
  <si>
    <t xml:space="preserve">3203-1311010-10</t>
  </si>
  <si>
    <t xml:space="preserve">3203-0-1311010-10</t>
  </si>
  <si>
    <t xml:space="preserve">5320-1311010-30СБ</t>
  </si>
  <si>
    <t xml:space="preserve">Бачок расширительный в сборе</t>
  </si>
  <si>
    <t xml:space="preserve">4234-1311010</t>
  </si>
  <si>
    <t xml:space="preserve">4234-0-1311010-0</t>
  </si>
  <si>
    <t xml:space="preserve">Бачок расширительный(ПАЗ-32053-07,4234)</t>
  </si>
  <si>
    <t xml:space="preserve">13-3879500-20</t>
  </si>
  <si>
    <t xml:space="preserve">.13-3879500-20</t>
  </si>
  <si>
    <t xml:space="preserve">13-0-3879500-20</t>
  </si>
  <si>
    <t xml:space="preserve">Блок интерфейса пользователя</t>
  </si>
  <si>
    <t xml:space="preserve">Ф5.3722.001</t>
  </si>
  <si>
    <t xml:space="preserve">.Ф5.3722.001</t>
  </si>
  <si>
    <t xml:space="preserve">5-0-3722001-0</t>
  </si>
  <si>
    <t xml:space="preserve">Блок предохранителей (БПР-4)</t>
  </si>
  <si>
    <t xml:space="preserve">Ф54.811.000-10</t>
  </si>
  <si>
    <t xml:space="preserve">.Ф54.811.000-10</t>
  </si>
  <si>
    <t xml:space="preserve">54-0-811000-10</t>
  </si>
  <si>
    <t xml:space="preserve">Блок предохранителей БПР-13.03.01</t>
  </si>
  <si>
    <t xml:space="preserve">Ф54.811.000-11</t>
  </si>
  <si>
    <t xml:space="preserve">.Ф54.811.000-11</t>
  </si>
  <si>
    <t xml:space="preserve">54-0-811000-11</t>
  </si>
  <si>
    <t xml:space="preserve">Блок предохранителей БПР-13.03.02</t>
  </si>
  <si>
    <t xml:space="preserve">Ф54.811.000-12</t>
  </si>
  <si>
    <t xml:space="preserve">.Ф54.811.000-12</t>
  </si>
  <si>
    <t xml:space="preserve">54-0-811000-12</t>
  </si>
  <si>
    <t xml:space="preserve">Блок предохранителей БПР-13.03.03</t>
  </si>
  <si>
    <t xml:space="preserve">Ф54.811.000-22</t>
  </si>
  <si>
    <t xml:space="preserve">.Ф54.811.000-22</t>
  </si>
  <si>
    <t xml:space="preserve">54-0-811000-22</t>
  </si>
  <si>
    <t xml:space="preserve">Блок предохранителей БПР-13.03.04</t>
  </si>
  <si>
    <t xml:space="preserve">Ф5.3722.001-06</t>
  </si>
  <si>
    <t xml:space="preserve">.Ф5.3722.001-06</t>
  </si>
  <si>
    <t xml:space="preserve">0-5-3722001-6</t>
  </si>
  <si>
    <t xml:space="preserve">Блок предохранителей БПР-2.03</t>
  </si>
  <si>
    <t xml:space="preserve">Ф5.3722.003-04</t>
  </si>
  <si>
    <t xml:space="preserve">Блок предохранителей БПР-5-4.03</t>
  </si>
  <si>
    <t xml:space="preserve">Ф5.3722.003-06</t>
  </si>
  <si>
    <t xml:space="preserve">.Ф5.3722.003-06</t>
  </si>
  <si>
    <t xml:space="preserve">5-0-3722003-6</t>
  </si>
  <si>
    <t xml:space="preserve">Блок предохранителей БПР-5-4.05</t>
  </si>
  <si>
    <t xml:space="preserve">Ф5.3722.003-07</t>
  </si>
  <si>
    <t xml:space="preserve">.Ф5.3722.003-07</t>
  </si>
  <si>
    <t xml:space="preserve">5-0-3722003-7</t>
  </si>
  <si>
    <t xml:space="preserve">Блок предохранителей БПР-5-4.06</t>
  </si>
  <si>
    <t xml:space="preserve">9891.3763001-01</t>
  </si>
  <si>
    <t xml:space="preserve">.9891.3763001-01</t>
  </si>
  <si>
    <t xml:space="preserve">9891-0-3763001-1</t>
  </si>
  <si>
    <t xml:space="preserve">Блок управления МИКАС 12.48</t>
  </si>
  <si>
    <t xml:space="preserve">.4461702270</t>
  </si>
  <si>
    <t xml:space="preserve">446-0-1702270-0</t>
  </si>
  <si>
    <t xml:space="preserve">Блок управления пневмоподвеской</t>
  </si>
  <si>
    <t xml:space="preserve">БУС-01</t>
  </si>
  <si>
    <t xml:space="preserve">.БУС-01</t>
  </si>
  <si>
    <t xml:space="preserve">0-96-1-0</t>
  </si>
  <si>
    <t xml:space="preserve">Блок управления привода стеклоочистителя</t>
  </si>
  <si>
    <t xml:space="preserve">.BOX-KA-50-V01</t>
  </si>
  <si>
    <t xml:space="preserve">0-99-5001-0</t>
  </si>
  <si>
    <t xml:space="preserve">Блок управления УОС</t>
  </si>
  <si>
    <t xml:space="preserve">ЕРМК-466229-006-18</t>
  </si>
  <si>
    <t xml:space="preserve">Блок электронный "Гранит-навигатор-6.18"</t>
  </si>
  <si>
    <t xml:space="preserve">3205-8409034</t>
  </si>
  <si>
    <t xml:space="preserve">3205-0-8409034-0</t>
  </si>
  <si>
    <t xml:space="preserve">Брызговик</t>
  </si>
  <si>
    <t xml:space="preserve">320405-04-8409234</t>
  </si>
  <si>
    <t xml:space="preserve">.320405-04-8409234</t>
  </si>
  <si>
    <t xml:space="preserve">3204-42-8409234-0</t>
  </si>
  <si>
    <t xml:space="preserve">320405-04-6407154</t>
  </si>
  <si>
    <t xml:space="preserve">Буфер</t>
  </si>
  <si>
    <t xml:space="preserve">672-2902624</t>
  </si>
  <si>
    <t xml:space="preserve">Буфер основной передней рессоры</t>
  </si>
  <si>
    <t xml:space="preserve">672-2902684</t>
  </si>
  <si>
    <t xml:space="preserve">Буфер передней рессоры дополнительный</t>
  </si>
  <si>
    <t xml:space="preserve">5-Т120-95-925-2521</t>
  </si>
  <si>
    <t xml:space="preserve">.5-Т120-95-925-2521</t>
  </si>
  <si>
    <t xml:space="preserve">5120-95-9252521-0</t>
  </si>
  <si>
    <t xml:space="preserve">Вал карданный</t>
  </si>
  <si>
    <t xml:space="preserve">5-95-Т150-1519-3360</t>
  </si>
  <si>
    <t xml:space="preserve">.5-95-Т150-1519-3360</t>
  </si>
  <si>
    <t xml:space="preserve">595-15-1519336-0</t>
  </si>
  <si>
    <t xml:space="preserve">46-2200011</t>
  </si>
  <si>
    <t xml:space="preserve">46-0-2200011-0</t>
  </si>
  <si>
    <t xml:space="preserve">Вал карданный   ПАЗ-320302-11 Е4 газ </t>
  </si>
  <si>
    <t xml:space="preserve">5-Т120-95-1559-3312</t>
  </si>
  <si>
    <t xml:space="preserve">.5-Т120-95-1559-3312</t>
  </si>
  <si>
    <t xml:space="preserve">5120-95-1559331-2</t>
  </si>
  <si>
    <t xml:space="preserve">Вал карданный ( КПП C40R13 под диск 20") ПАЗ-4234</t>
  </si>
  <si>
    <t xml:space="preserve">32053-04-2200023-21</t>
  </si>
  <si>
    <t xml:space="preserve">.32053-04-2200023-21</t>
  </si>
  <si>
    <t xml:space="preserve">3205-21-2200023-21</t>
  </si>
  <si>
    <t xml:space="preserve">Вал карданный (32053-04 ЯМЗ, короткий ЦФ)</t>
  </si>
  <si>
    <t xml:space="preserve">5-95-1665-3486</t>
  </si>
  <si>
    <t xml:space="preserve">.5-95-1665-3486</t>
  </si>
  <si>
    <t xml:space="preserve">595-0-1665348-6</t>
  </si>
  <si>
    <t xml:space="preserve">Вал карданный (4234 дв.ЯМЗ ФГ 19,5 дюймов)</t>
  </si>
  <si>
    <t xml:space="preserve">5-95-Т150-1665-3506</t>
  </si>
  <si>
    <t xml:space="preserve">.5-95-Т150-1665-3506</t>
  </si>
  <si>
    <t xml:space="preserve">595-15-1665350-6</t>
  </si>
  <si>
    <t xml:space="preserve">Вал карданный (4234 Дв.ЯМЗ, КПП Fast Gear)</t>
  </si>
  <si>
    <t xml:space="preserve">5-95-1665-3418</t>
  </si>
  <si>
    <t xml:space="preserve">.5-95-1665-3418</t>
  </si>
  <si>
    <t xml:space="preserve">595-0-1665341-8</t>
  </si>
  <si>
    <t xml:space="preserve">Вал карданный (4234 дв.ЯМЗ, КПП Fast Gear, мост 224-30)</t>
  </si>
  <si>
    <t xml:space="preserve">5-95-Т150-1612-3453</t>
  </si>
  <si>
    <t xml:space="preserve">.5-95-Т150-1612-3453</t>
  </si>
  <si>
    <t xml:space="preserve">595-15-1612345-3</t>
  </si>
  <si>
    <t xml:space="preserve">Вал карданный (4234 Дв.ЯМЗ, КПП ЦФ)</t>
  </si>
  <si>
    <t xml:space="preserve">5-95-1572-3325</t>
  </si>
  <si>
    <t xml:space="preserve">.5-95-1572-3325</t>
  </si>
  <si>
    <t xml:space="preserve">595-0-1572332-5</t>
  </si>
  <si>
    <t xml:space="preserve">Вал карданный (4234-05 Камминз под диск 20")</t>
  </si>
  <si>
    <t xml:space="preserve">54-2201010-10</t>
  </si>
  <si>
    <t xml:space="preserve">54-99-2201010-10</t>
  </si>
  <si>
    <t xml:space="preserve">Вал карданный (Аврора)</t>
  </si>
  <si>
    <t xml:space="preserve">5-95-1085-2682</t>
  </si>
  <si>
    <t xml:space="preserve">.5-95-1085-2682</t>
  </si>
  <si>
    <t xml:space="preserve">595-0-1085268-2</t>
  </si>
  <si>
    <t xml:space="preserve">Вал карданный (ПАЗ 320402-04, ЯМЗ, Fast Gear)</t>
  </si>
  <si>
    <t xml:space="preserve">4234-2200023-11</t>
  </si>
  <si>
    <t xml:space="preserve">4234-0-2200023-11</t>
  </si>
  <si>
    <t xml:space="preserve">Вал карданный (ПАЗ 4234 под диск 19,5")</t>
  </si>
  <si>
    <t xml:space="preserve">4234-04-2200023-11</t>
  </si>
  <si>
    <t xml:space="preserve">4234-4-2200023-11</t>
  </si>
  <si>
    <t xml:space="preserve">Вал карданный (ПАЗ 4234 ЯМЗ под диск 19,5")</t>
  </si>
  <si>
    <t xml:space="preserve">4234-04-2200023-01</t>
  </si>
  <si>
    <t xml:space="preserve">4234-4-2200023-1</t>
  </si>
  <si>
    <t xml:space="preserve">Вал карданный (ПАЗ 4234 ЯМЗ+ZF)</t>
  </si>
  <si>
    <t xml:space="preserve">4234-2200023-01</t>
  </si>
  <si>
    <t xml:space="preserve">4234-0-2200023-1</t>
  </si>
  <si>
    <t xml:space="preserve">Вал карданный (ПАЗ 4234)</t>
  </si>
  <si>
    <t xml:space="preserve">4234-05-2200023-01</t>
  </si>
  <si>
    <t xml:space="preserve">4234-5-2200023-1</t>
  </si>
  <si>
    <t xml:space="preserve">Вал карданный (ПАЗ 4234)дв.Камминз</t>
  </si>
  <si>
    <t xml:space="preserve">4234-05-2200023-11</t>
  </si>
  <si>
    <t xml:space="preserve">4234-5-2200023-11</t>
  </si>
  <si>
    <t xml:space="preserve">Вал карданный (ПАЗ4234)дв.Камминз диск 19,5"</t>
  </si>
  <si>
    <t xml:space="preserve">320412-03-12-2200023</t>
  </si>
  <si>
    <t xml:space="preserve">.320412-03-12-2200023</t>
  </si>
  <si>
    <t xml:space="preserve">3204-47-2200023-0</t>
  </si>
  <si>
    <t xml:space="preserve">Вал карданный АКПП (320412, 320414)</t>
  </si>
  <si>
    <t xml:space="preserve">ОАО "Белкард"</t>
  </si>
  <si>
    <t xml:space="preserve">672-2200011-02</t>
  </si>
  <si>
    <t xml:space="preserve">672-0-2200011-2</t>
  </si>
  <si>
    <t xml:space="preserve">Вал карданный ЗМЗ -Канаш</t>
  </si>
  <si>
    <t xml:space="preserve">32053-07-2200023-11</t>
  </si>
  <si>
    <t xml:space="preserve">.32053-07-2200023-11</t>
  </si>
  <si>
    <t xml:space="preserve">3205-12-2200023-11</t>
  </si>
  <si>
    <t xml:space="preserve">Вал карданный ММЗ-КАНАШ</t>
  </si>
  <si>
    <t xml:space="preserve">320302-08-2200011</t>
  </si>
  <si>
    <t xml:space="preserve">.320302-08-2200011</t>
  </si>
  <si>
    <t xml:space="preserve">3203-12-2200011-0</t>
  </si>
  <si>
    <t xml:space="preserve">Вал карданный ПАЗ-320301-08( КПП- 5ступ.)</t>
  </si>
  <si>
    <t xml:space="preserve">320402-03-2200023</t>
  </si>
  <si>
    <t xml:space="preserve">.320402-03-2200023</t>
  </si>
  <si>
    <t xml:space="preserve">3204-12-2200023-0</t>
  </si>
  <si>
    <t xml:space="preserve">Вал карданный ПАЗ-320402-04</t>
  </si>
  <si>
    <t xml:space="preserve">320402-03-02-2200023</t>
  </si>
  <si>
    <t xml:space="preserve">.320402-03-02-2200023</t>
  </si>
  <si>
    <t xml:space="preserve">3204-48-2200023-0</t>
  </si>
  <si>
    <t xml:space="preserve">Вал карданный ПАЗ-320402-05 АКПП</t>
  </si>
  <si>
    <t xml:space="preserve">320412-03-2200023-10</t>
  </si>
  <si>
    <t xml:space="preserve">.320412-03-2200023-10</t>
  </si>
  <si>
    <t xml:space="preserve">3204-11-2200023-10</t>
  </si>
  <si>
    <t xml:space="preserve">Вал карданный ПАЗ-320412 усиленный</t>
  </si>
  <si>
    <t xml:space="preserve">Р1-000</t>
  </si>
  <si>
    <t xml:space="preserve">.Р1-000</t>
  </si>
  <si>
    <t xml:space="preserve">0-99-1000-0</t>
  </si>
  <si>
    <t xml:space="preserve">Вал рулевой телескопический</t>
  </si>
  <si>
    <t xml:space="preserve">К3-010</t>
  </si>
  <si>
    <t xml:space="preserve">.К3-010</t>
  </si>
  <si>
    <t xml:space="preserve">0-99-10-0</t>
  </si>
  <si>
    <t xml:space="preserve">Вал рулевой телескопический (ПАЗ 320412/14)</t>
  </si>
  <si>
    <t xml:space="preserve">MARK121-002</t>
  </si>
  <si>
    <t xml:space="preserve">.MARK121-002</t>
  </si>
  <si>
    <t xml:space="preserve">0-99-121002-0</t>
  </si>
  <si>
    <t xml:space="preserve">Вентиль баллонный проходной EMER</t>
  </si>
  <si>
    <t xml:space="preserve">.688000009</t>
  </si>
  <si>
    <t xml:space="preserve">0-68-8000009-0</t>
  </si>
  <si>
    <t xml:space="preserve">Вентиль баллонный СПГ LOV-O W28/8 M12x1 NP</t>
  </si>
  <si>
    <t xml:space="preserve">.DK495R</t>
  </si>
  <si>
    <t xml:space="preserve">0-99-495-0</t>
  </si>
  <si>
    <t xml:space="preserve">Вентилятор</t>
  </si>
  <si>
    <t xml:space="preserve">YL-064-000</t>
  </si>
  <si>
    <t xml:space="preserve">0-99-6400000-0</t>
  </si>
  <si>
    <t xml:space="preserve">Вентилятор  с муфтой (20 003 344)ф520мм</t>
  </si>
  <si>
    <t xml:space="preserve">.788520</t>
  </si>
  <si>
    <t xml:space="preserve">0-0-788520-0</t>
  </si>
  <si>
    <t xml:space="preserve">Вентилятор  с муфтой (3204,4234-05 с дв. Камминз)</t>
  </si>
  <si>
    <t xml:space="preserve">006-А39-22 </t>
  </si>
  <si>
    <t xml:space="preserve">.006-А39-22 </t>
  </si>
  <si>
    <t xml:space="preserve">0-0-6103922-0</t>
  </si>
  <si>
    <t xml:space="preserve">Вентилятор центробежный (12 в)для фронтального отопителя ПАЗ 3205</t>
  </si>
  <si>
    <t xml:space="preserve">006-В39-22</t>
  </si>
  <si>
    <t xml:space="preserve">.006-В39-22</t>
  </si>
  <si>
    <t xml:space="preserve">0-0-6203922-0</t>
  </si>
  <si>
    <t xml:space="preserve">Вентилятор центробежный (24 в)для фронтального отопителя ПАЗ 3205</t>
  </si>
  <si>
    <t xml:space="preserve">01-7002-2845</t>
  </si>
  <si>
    <t xml:space="preserve">.01-7002-2845</t>
  </si>
  <si>
    <t xml:space="preserve">0-1-700228-45</t>
  </si>
  <si>
    <t xml:space="preserve">Винт М8-6gx45</t>
  </si>
  <si>
    <t xml:space="preserve">932 399 000 0</t>
  </si>
  <si>
    <t xml:space="preserve">.9323990000</t>
  </si>
  <si>
    <t xml:space="preserve">0-0-9323990-0</t>
  </si>
  <si>
    <t xml:space="preserve">Влагомаслоотделитель</t>
  </si>
  <si>
    <t xml:space="preserve">06MFU2901-001</t>
  </si>
  <si>
    <t xml:space="preserve">.06MFU2901-001</t>
  </si>
  <si>
    <t xml:space="preserve">0-6-2901001-0</t>
  </si>
  <si>
    <t xml:space="preserve">Воздухозаборник ПАЗ 3205</t>
  </si>
  <si>
    <t xml:space="preserve">ОАО "Сосновскагропромтехника"</t>
  </si>
  <si>
    <t xml:space="preserve">3205-2903046</t>
  </si>
  <si>
    <t xml:space="preserve">3205-0-2903046-0</t>
  </si>
  <si>
    <t xml:space="preserve">65115-2906079</t>
  </si>
  <si>
    <t xml:space="preserve">6511-5-2906079-0</t>
  </si>
  <si>
    <t xml:space="preserve">3205-2905486</t>
  </si>
  <si>
    <t xml:space="preserve">3205-0-2905486-0</t>
  </si>
  <si>
    <t xml:space="preserve">Втулка амортизатора (53212)</t>
  </si>
  <si>
    <t xml:space="preserve">20-1302048</t>
  </si>
  <si>
    <t xml:space="preserve">20-0-1302048-0</t>
  </si>
  <si>
    <t xml:space="preserve">Втулка болта радиатора</t>
  </si>
  <si>
    <t xml:space="preserve">899 760 510 4</t>
  </si>
  <si>
    <t xml:space="preserve">.8997605104</t>
  </si>
  <si>
    <t xml:space="preserve">0-0-8997605-104</t>
  </si>
  <si>
    <t xml:space="preserve">Втулка зажимная датчика ABS WABCO</t>
  </si>
  <si>
    <t xml:space="preserve">3842-3710-03.73</t>
  </si>
  <si>
    <t xml:space="preserve">выключатель</t>
  </si>
  <si>
    <t xml:space="preserve">82-3709-02.06</t>
  </si>
  <si>
    <t xml:space="preserve">Выключатель</t>
  </si>
  <si>
    <t xml:space="preserve">82-3709-24.14А</t>
  </si>
  <si>
    <t xml:space="preserve">.82.3709-24.14А</t>
  </si>
  <si>
    <t xml:space="preserve">82-24-3709000-114</t>
  </si>
  <si>
    <t xml:space="preserve">758-3710-10.34А</t>
  </si>
  <si>
    <t xml:space="preserve">.758-3710-10.34А</t>
  </si>
  <si>
    <t xml:space="preserve">758-0-377110-34</t>
  </si>
  <si>
    <t xml:space="preserve">758-3710-01.53</t>
  </si>
  <si>
    <t xml:space="preserve">.758.3710-01.53</t>
  </si>
  <si>
    <t xml:space="preserve">758-1-3710000-53</t>
  </si>
  <si>
    <t xml:space="preserve">Выключатель </t>
  </si>
  <si>
    <t xml:space="preserve">1302-3737</t>
  </si>
  <si>
    <t xml:space="preserve">1302-0-3737000-99</t>
  </si>
  <si>
    <t xml:space="preserve">выключатель "массы"</t>
  </si>
  <si>
    <t xml:space="preserve">6EK002.843-05</t>
  </si>
  <si>
    <t xml:space="preserve">.6ЕК002.843-05</t>
  </si>
  <si>
    <t xml:space="preserve">6-0-2843-5</t>
  </si>
  <si>
    <t xml:space="preserve">выключатель "массы"(ПАЗ-320414-04 Вектор)</t>
  </si>
  <si>
    <t xml:space="preserve">758-3710-06.34</t>
  </si>
  <si>
    <t xml:space="preserve">Выключатель (дверь 3204)</t>
  </si>
  <si>
    <t xml:space="preserve">245-3710-02</t>
  </si>
  <si>
    <t xml:space="preserve">.245.3710-02</t>
  </si>
  <si>
    <t xml:space="preserve">245-0-3710000-2</t>
  </si>
  <si>
    <t xml:space="preserve">Выключатель аварийной сигнализации</t>
  </si>
  <si>
    <t xml:space="preserve">249-3710-01</t>
  </si>
  <si>
    <t xml:space="preserve">Выключатель аварийный</t>
  </si>
  <si>
    <t xml:space="preserve">П150-07-25(А)</t>
  </si>
  <si>
    <t xml:space="preserve">.П150-07.25А</t>
  </si>
  <si>
    <t xml:space="preserve">0-0-1520725-0</t>
  </si>
  <si>
    <t xml:space="preserve">Выключатель аварийный в сборе</t>
  </si>
  <si>
    <t xml:space="preserve">П150-07-25</t>
  </si>
  <si>
    <t xml:space="preserve">.П150-07.25</t>
  </si>
  <si>
    <t xml:space="preserve">0-0-1500725-0</t>
  </si>
  <si>
    <t xml:space="preserve">3111-3704010</t>
  </si>
  <si>
    <t xml:space="preserve">3111.3704010</t>
  </si>
  <si>
    <t xml:space="preserve">3111-0-3704010-0</t>
  </si>
  <si>
    <t xml:space="preserve">Выключатель зажигания (24-3704)</t>
  </si>
  <si>
    <t xml:space="preserve">320405-04-6405411</t>
  </si>
  <si>
    <t xml:space="preserve">Выключатель замка двери водителя</t>
  </si>
  <si>
    <t xml:space="preserve">ВКМ-0701</t>
  </si>
  <si>
    <t xml:space="preserve">.ВКМ-0701</t>
  </si>
  <si>
    <t xml:space="preserve">0-0-701-0</t>
  </si>
  <si>
    <t xml:space="preserve">Выключатель концевой</t>
  </si>
  <si>
    <t xml:space="preserve">Ф5.3709.011-06</t>
  </si>
  <si>
    <t xml:space="preserve">.Ф5.3709.011-06</t>
  </si>
  <si>
    <t xml:space="preserve">0-5-3709011-6</t>
  </si>
  <si>
    <t xml:space="preserve">Выключатель нагрева зеркал </t>
  </si>
  <si>
    <t xml:space="preserve">Ф5.3709.011-163</t>
  </si>
  <si>
    <t xml:space="preserve">Выключатель отключения системы курсовой устойчивости</t>
  </si>
  <si>
    <t xml:space="preserve">Ф5.3709.011-73</t>
  </si>
  <si>
    <t xml:space="preserve">.Ф5.3709.011-73</t>
  </si>
  <si>
    <t xml:space="preserve">0-5-3709011-73</t>
  </si>
  <si>
    <t xml:space="preserve">Выключатель ПБС  </t>
  </si>
  <si>
    <t xml:space="preserve">Ф5.3709.011-72</t>
  </si>
  <si>
    <t xml:space="preserve">.Ф5.3709.011-72</t>
  </si>
  <si>
    <t xml:space="preserve">0-5-3709011-72</t>
  </si>
  <si>
    <t xml:space="preserve">Выключатель плафона водителя </t>
  </si>
  <si>
    <t xml:space="preserve">Ф5.3709.011-03</t>
  </si>
  <si>
    <t xml:space="preserve">.Ф5.3709.011-03</t>
  </si>
  <si>
    <t xml:space="preserve">0-5-3709011-3</t>
  </si>
  <si>
    <t xml:space="preserve">Выключатель плафонов  </t>
  </si>
  <si>
    <t xml:space="preserve">6052.3829-01</t>
  </si>
  <si>
    <t xml:space="preserve">6052-0-3829-1</t>
  </si>
  <si>
    <t xml:space="preserve">Выключатель пневматический сигнала торможения</t>
  </si>
  <si>
    <t xml:space="preserve">Ф5.3709.011-398</t>
  </si>
  <si>
    <t xml:space="preserve">Выключатель подъем-опускание</t>
  </si>
  <si>
    <t xml:space="preserve">Ф5.3709.011-232</t>
  </si>
  <si>
    <t xml:space="preserve">Выключатель рециркуляции</t>
  </si>
  <si>
    <t xml:space="preserve">DK-160040</t>
  </si>
  <si>
    <t xml:space="preserve">.DK-160040</t>
  </si>
  <si>
    <t xml:space="preserve">0-99-160040-0</t>
  </si>
  <si>
    <t xml:space="preserve">Гайка крепления колеса (ПАЗ 3204/412/414    45-95651716)</t>
  </si>
  <si>
    <t xml:space="preserve">45-95551375-П29</t>
  </si>
  <si>
    <t xml:space="preserve">Гайка стремянки задней рессоры   (292931-П29)</t>
  </si>
  <si>
    <t xml:space="preserve">ООО "Баксан-Автозапчасть"</t>
  </si>
  <si>
    <t xml:space="preserve">4301-1201010</t>
  </si>
  <si>
    <t xml:space="preserve">4301-0-1201010-0</t>
  </si>
  <si>
    <t xml:space="preserve">Глушитель (дизель)</t>
  </si>
  <si>
    <t xml:space="preserve">Глушитель-нейтрализатор с прямым выхлопным патрубком (ПАЗ-320402-05;320412-05)</t>
  </si>
  <si>
    <t xml:space="preserve">ГГ01-20</t>
  </si>
  <si>
    <t xml:space="preserve">Громкоговоритель</t>
  </si>
  <si>
    <t xml:space="preserve">ДКД-1КМ</t>
  </si>
  <si>
    <t xml:space="preserve">.ДКД-1КМ</t>
  </si>
  <si>
    <t xml:space="preserve">0-99-1-99</t>
  </si>
  <si>
    <t xml:space="preserve">Датчик давления комбинированный</t>
  </si>
  <si>
    <t xml:space="preserve">ДСФ-65</t>
  </si>
  <si>
    <t xml:space="preserve">.ДСФ-65</t>
  </si>
  <si>
    <t xml:space="preserve">0-0-65-0</t>
  </si>
  <si>
    <t xml:space="preserve">Датчик засоренности воздушного фильтра</t>
  </si>
  <si>
    <t xml:space="preserve">PS2A-12M33-4B11-K3A.000</t>
  </si>
  <si>
    <t xml:space="preserve">.PS2A-12M33-4B11-K3A.000</t>
  </si>
  <si>
    <t xml:space="preserve">212-33-411000-0</t>
  </si>
  <si>
    <t xml:space="preserve">Датчик индуктивный бесконтактный</t>
  </si>
  <si>
    <t xml:space="preserve">4202-3843</t>
  </si>
  <si>
    <t xml:space="preserve">.4202.3843</t>
  </si>
  <si>
    <t xml:space="preserve">4202-0-3843000-0</t>
  </si>
  <si>
    <t xml:space="preserve">Датчик скорости</t>
  </si>
  <si>
    <t xml:space="preserve">В37-3827</t>
  </si>
  <si>
    <t xml:space="preserve">.В37.3827</t>
  </si>
  <si>
    <t xml:space="preserve">0-0-373827-0</t>
  </si>
  <si>
    <t xml:space="preserve">Датчик указателя уровня топлива (5402-3827000)</t>
  </si>
  <si>
    <t xml:space="preserve">5402-3827</t>
  </si>
  <si>
    <t xml:space="preserve">.5402.3827</t>
  </si>
  <si>
    <t xml:space="preserve">5402-0-3827000-0</t>
  </si>
  <si>
    <t xml:space="preserve">5422-3827</t>
  </si>
  <si>
    <t xml:space="preserve">.5422-3827</t>
  </si>
  <si>
    <t xml:space="preserve">5422-0-3827000-0</t>
  </si>
  <si>
    <t xml:space="preserve">Датчик уровня топлива</t>
  </si>
  <si>
    <t xml:space="preserve">ТД "Автоком-Радий"</t>
  </si>
  <si>
    <t xml:space="preserve">ТРД-01.002</t>
  </si>
  <si>
    <t xml:space="preserve">.ТРД-01.002</t>
  </si>
  <si>
    <t xml:space="preserve">0-99-1-2</t>
  </si>
  <si>
    <t xml:space="preserve">Датчик-преобразователь</t>
  </si>
  <si>
    <t xml:space="preserve">3205-5109280</t>
  </si>
  <si>
    <t xml:space="preserve">3205-0-5109280-0</t>
  </si>
  <si>
    <t xml:space="preserve">Декоративная защита задней арки (пластик)</t>
  </si>
  <si>
    <t xml:space="preserve">415-8201120-09</t>
  </si>
  <si>
    <t xml:space="preserve">415-0-8201120-9</t>
  </si>
  <si>
    <t xml:space="preserve">Держатель с зеркалами правый</t>
  </si>
  <si>
    <t xml:space="preserve">3310-8108036-346</t>
  </si>
  <si>
    <t xml:space="preserve">3310-8108037-659</t>
  </si>
  <si>
    <t xml:space="preserve">167.510-3101012-01</t>
  </si>
  <si>
    <t xml:space="preserve">.167.510.3101012-01</t>
  </si>
  <si>
    <t xml:space="preserve">167-11-3101012-1</t>
  </si>
  <si>
    <t xml:space="preserve">Диск колеса (320412)  19,5х6,75 (1903-00) 8 шп., упаковка 24шт</t>
  </si>
  <si>
    <t xml:space="preserve">381878008935</t>
  </si>
  <si>
    <t xml:space="preserve">.381878008935</t>
  </si>
  <si>
    <t xml:space="preserve">0-38-1878008-935</t>
  </si>
  <si>
    <t xml:space="preserve">Диск сцепления ведомый</t>
  </si>
  <si>
    <t xml:space="preserve">FLRSD0039</t>
  </si>
  <si>
    <t xml:space="preserve">.FLRSD0039</t>
  </si>
  <si>
    <t xml:space="preserve">0-99-39-0</t>
  </si>
  <si>
    <t xml:space="preserve">ZF</t>
  </si>
  <si>
    <t xml:space="preserve">153482116031</t>
  </si>
  <si>
    <t xml:space="preserve">.153482116031</t>
  </si>
  <si>
    <t xml:space="preserve">0-15-3482116-31</t>
  </si>
  <si>
    <t xml:space="preserve">Диск сцепления нажимной</t>
  </si>
  <si>
    <t xml:space="preserve">FLRSC0045</t>
  </si>
  <si>
    <t xml:space="preserve">.FLRSD0045</t>
  </si>
  <si>
    <t xml:space="preserve">0-99-45-0</t>
  </si>
  <si>
    <t xml:space="preserve">ДГ5-3913200</t>
  </si>
  <si>
    <t xml:space="preserve">.ДГ5.3913200</t>
  </si>
  <si>
    <t xml:space="preserve">0-5-3913200-0</t>
  </si>
  <si>
    <t xml:space="preserve">Домкрат Вектор NEXT</t>
  </si>
  <si>
    <t xml:space="preserve">АД-5ГС</t>
  </si>
  <si>
    <t xml:space="preserve">.АД-5ГС</t>
  </si>
  <si>
    <t xml:space="preserve">0-0-5-99</t>
  </si>
  <si>
    <t xml:space="preserve">Домкрат ПАЗ, 5т</t>
  </si>
  <si>
    <t xml:space="preserve">.320302-08-110-3724010</t>
  </si>
  <si>
    <t xml:space="preserve">3203-14-3724010-0</t>
  </si>
  <si>
    <t xml:space="preserve">Жгут</t>
  </si>
  <si>
    <t xml:space="preserve">.32053-210-01-3724016-20</t>
  </si>
  <si>
    <t xml:space="preserve">3205-24-3724016-20</t>
  </si>
  <si>
    <t xml:space="preserve">4234-04-110-3724410</t>
  </si>
  <si>
    <t xml:space="preserve">.4234-04-110-3724410</t>
  </si>
  <si>
    <t xml:space="preserve">4234-18-3724410-0</t>
  </si>
  <si>
    <t xml:space="preserve">Жгут АБС</t>
  </si>
  <si>
    <t xml:space="preserve">320405-04-3724025</t>
  </si>
  <si>
    <t xml:space="preserve">Жгут переходный</t>
  </si>
  <si>
    <t xml:space="preserve">320405-04-3724133</t>
  </si>
  <si>
    <t xml:space="preserve">.320405-04-3724133</t>
  </si>
  <si>
    <t xml:space="preserve">3204-42-3724133-0</t>
  </si>
  <si>
    <t xml:space="preserve">Жгут проводов</t>
  </si>
  <si>
    <t xml:space="preserve">32053-07-110-3724004-10</t>
  </si>
  <si>
    <t xml:space="preserve">3205-15-3724004-10</t>
  </si>
  <si>
    <t xml:space="preserve">320445-04-110-02-3724229</t>
  </si>
  <si>
    <t xml:space="preserve">.320445-04-110-02-3724229</t>
  </si>
  <si>
    <t xml:space="preserve">3204-45-3724229-0</t>
  </si>
  <si>
    <t xml:space="preserve">.32053-210-3724014-20</t>
  </si>
  <si>
    <t xml:space="preserve">3205-30-3724014-20</t>
  </si>
  <si>
    <t xml:space="preserve">.320412-05-110-001-3724014</t>
  </si>
  <si>
    <t xml:space="preserve">3204-26-3724014-0</t>
  </si>
  <si>
    <t xml:space="preserve">ООО "Арзамасское ПО Автопровод"</t>
  </si>
  <si>
    <t xml:space="preserve">4234-05-310-3724004</t>
  </si>
  <si>
    <t xml:space="preserve">4234-11-3724004-0</t>
  </si>
  <si>
    <t xml:space="preserve">Жгут проводов блока реле</t>
  </si>
  <si>
    <t xml:space="preserve">320530-02-3724005</t>
  </si>
  <si>
    <t xml:space="preserve">3205-26-3724005-0</t>
  </si>
  <si>
    <t xml:space="preserve">Жгут проводов выключателей</t>
  </si>
  <si>
    <t xml:space="preserve">4234-05-310-3724005</t>
  </si>
  <si>
    <t xml:space="preserve">4234-11-3724005-0</t>
  </si>
  <si>
    <t xml:space="preserve">320414-05-110-3724005-10</t>
  </si>
  <si>
    <t xml:space="preserve">.320414-05-110-3724005-10</t>
  </si>
  <si>
    <t xml:space="preserve">3204-28-3724005-10</t>
  </si>
  <si>
    <t xml:space="preserve">Жгут проводов выключателей щитка приборов</t>
  </si>
  <si>
    <t xml:space="preserve">32053-04-110-3724040-30</t>
  </si>
  <si>
    <t xml:space="preserve">Жгут проводов двигателя</t>
  </si>
  <si>
    <t xml:space="preserve">320402-04-310-3724040-30</t>
  </si>
  <si>
    <t xml:space="preserve">.320402-04-310-3724040-30</t>
  </si>
  <si>
    <t xml:space="preserve">3204-17-3724040-30</t>
  </si>
  <si>
    <t xml:space="preserve">.320302-02-3724040</t>
  </si>
  <si>
    <t xml:space="preserve">3203-17-3724040-0</t>
  </si>
  <si>
    <t xml:space="preserve">32053-07-110-3724300</t>
  </si>
  <si>
    <t xml:space="preserve">.32043-07-110-3724300</t>
  </si>
  <si>
    <t xml:space="preserve">3205-15-3724300-0</t>
  </si>
  <si>
    <t xml:space="preserve">Жгут проводов к динамикам левой стороны</t>
  </si>
  <si>
    <t xml:space="preserve">32053-07-110-3724302</t>
  </si>
  <si>
    <t xml:space="preserve">.32043-07-110-3724302</t>
  </si>
  <si>
    <t xml:space="preserve">3205-15-3724302-0</t>
  </si>
  <si>
    <t xml:space="preserve">Жгут проводов к динамикам правой стороны</t>
  </si>
  <si>
    <t xml:space="preserve">32053-3724135</t>
  </si>
  <si>
    <t xml:space="preserve">3205-30-3724135-0</t>
  </si>
  <si>
    <t xml:space="preserve">Жгут проводов к дополнительному оборудованию</t>
  </si>
  <si>
    <t xml:space="preserve">4234-05-110-01-3724024</t>
  </si>
  <si>
    <t xml:space="preserve">Жгут проводов к фарам и фонарям левой стороны</t>
  </si>
  <si>
    <t xml:space="preserve">4234-05-110-01-3724024-10</t>
  </si>
  <si>
    <t xml:space="preserve">4234-14-3724024-10</t>
  </si>
  <si>
    <t xml:space="preserve">4234-05-110-01-3724026</t>
  </si>
  <si>
    <t xml:space="preserve">Жгут проводов к фарам и фонарям правой стороны</t>
  </si>
  <si>
    <t xml:space="preserve">4234-05-110-01-3724026-10</t>
  </si>
  <si>
    <t xml:space="preserve">4235-05-10-01-3724026-10</t>
  </si>
  <si>
    <t xml:space="preserve">4234-14-3724026-10</t>
  </si>
  <si>
    <t xml:space="preserve">32053-04-110-3724097</t>
  </si>
  <si>
    <t xml:space="preserve">3205-11-3724097-0</t>
  </si>
  <si>
    <t xml:space="preserve">Жгут проводов обогрева зеркала пассажирской двери</t>
  </si>
  <si>
    <t xml:space="preserve">32053-04-110-3724099</t>
  </si>
  <si>
    <t xml:space="preserve">3205-11-3724099-0</t>
  </si>
  <si>
    <t xml:space="preserve">Жгут проводов обогрева левого зеркала</t>
  </si>
  <si>
    <t xml:space="preserve">32053-04-110-3724098</t>
  </si>
  <si>
    <t xml:space="preserve">3205-11-3724098-0</t>
  </si>
  <si>
    <t xml:space="preserve">Жгут проводов обогрева правого зеркала</t>
  </si>
  <si>
    <t xml:space="preserve">4234-05-310-3724064-10</t>
  </si>
  <si>
    <t xml:space="preserve">4234-11-3724064-10</t>
  </si>
  <si>
    <t xml:space="preserve">Жгут проводов от блока управления к периферии автобуса</t>
  </si>
  <si>
    <t xml:space="preserve">320530-04-310-3724064-20</t>
  </si>
  <si>
    <t xml:space="preserve">.32053-04-310-3724064-20</t>
  </si>
  <si>
    <t xml:space="preserve">3205-20-3724064-20</t>
  </si>
  <si>
    <t xml:space="preserve">320405-04-3724229-10</t>
  </si>
  <si>
    <t xml:space="preserve">.320405-04-3724229-10</t>
  </si>
  <si>
    <t xml:space="preserve">3204-42-3724229-10</t>
  </si>
  <si>
    <t xml:space="preserve">Жгут проводов панели приборов</t>
  </si>
  <si>
    <t xml:space="preserve">.320302-12-001-3724840</t>
  </si>
  <si>
    <t xml:space="preserve">3203-19-3724840-0</t>
  </si>
  <si>
    <t xml:space="preserve">Жгут проводов переферии ГБО</t>
  </si>
  <si>
    <t xml:space="preserve">320412-05-110-001-3724017</t>
  </si>
  <si>
    <t xml:space="preserve">.320412-05-110-001-3724017</t>
  </si>
  <si>
    <t xml:space="preserve">3204-26-3724017-0</t>
  </si>
  <si>
    <t xml:space="preserve">Жгут проводов переходный</t>
  </si>
  <si>
    <t xml:space="preserve">4234-05-310-3724065-10</t>
  </si>
  <si>
    <t xml:space="preserve">4234-17-3724065-10</t>
  </si>
  <si>
    <t xml:space="preserve">Жгут проводов питания и управления</t>
  </si>
  <si>
    <t xml:space="preserve">4234-210-01-3724010</t>
  </si>
  <si>
    <t xml:space="preserve">4234-15-3724010-0</t>
  </si>
  <si>
    <t xml:space="preserve">Жгут проводов по левой стороне крыши</t>
  </si>
  <si>
    <t xml:space="preserve">4234-04-310-3724014</t>
  </si>
  <si>
    <t xml:space="preserve">4234-16-3724014-0</t>
  </si>
  <si>
    <t xml:space="preserve">Жгут проводов по основанию</t>
  </si>
  <si>
    <t xml:space="preserve">320402-05-3724024</t>
  </si>
  <si>
    <t xml:space="preserve">.320402-05-3724024</t>
  </si>
  <si>
    <t xml:space="preserve">3204-13-3724024-0</t>
  </si>
  <si>
    <t xml:space="preserve">Жгут проводов по передку</t>
  </si>
  <si>
    <t xml:space="preserve">4234-210-01-3724012</t>
  </si>
  <si>
    <t xml:space="preserve">4234-15-3724012-0</t>
  </si>
  <si>
    <t xml:space="preserve">Жгут проводов по правой стороне крыши</t>
  </si>
  <si>
    <t xml:space="preserve">320530-02-3724078</t>
  </si>
  <si>
    <t xml:space="preserve">3205-26-3724078-0</t>
  </si>
  <si>
    <t xml:space="preserve">Жгут проводов правого стеклоочистителя</t>
  </si>
  <si>
    <t xml:space="preserve">32053-07-3724015-10</t>
  </si>
  <si>
    <t xml:space="preserve">3205-12-3724015-10</t>
  </si>
  <si>
    <t xml:space="preserve">Жгут проводов свечей накаливания</t>
  </si>
  <si>
    <t xml:space="preserve">4234-05-310-3724240</t>
  </si>
  <si>
    <t xml:space="preserve">.4234-05-310-3724240</t>
  </si>
  <si>
    <t xml:space="preserve">4234-11-3724240-0</t>
  </si>
  <si>
    <t xml:space="preserve">Жгут проводов системы нейтрализации</t>
  </si>
  <si>
    <t xml:space="preserve">4234-04-310-3724140</t>
  </si>
  <si>
    <t xml:space="preserve">.4234-04-310-3724140</t>
  </si>
  <si>
    <t xml:space="preserve">4234-16-3724140-0</t>
  </si>
  <si>
    <t xml:space="preserve">Жгут проводов системы отопления</t>
  </si>
  <si>
    <t xml:space="preserve">320530-02-3724008</t>
  </si>
  <si>
    <t xml:space="preserve">3205-26-3724008-0</t>
  </si>
  <si>
    <t xml:space="preserve">Жгут проводов устройства ЭРА-ГЛОНАСС</t>
  </si>
  <si>
    <t xml:space="preserve">4234-05-310-3724120</t>
  </si>
  <si>
    <t xml:space="preserve">.4234-05-310-3724120</t>
  </si>
  <si>
    <t xml:space="preserve">4234-11-3724120-0</t>
  </si>
  <si>
    <t xml:space="preserve">Жгут проводов щитка приборов</t>
  </si>
  <si>
    <t xml:space="preserve">320570-04-310-3724120-10</t>
  </si>
  <si>
    <t xml:space="preserve">320405-04-3724101</t>
  </si>
  <si>
    <t xml:space="preserve">Жгут проводов электродвигателя фронтального отопителя</t>
  </si>
  <si>
    <t xml:space="preserve">320435-04-2804040</t>
  </si>
  <si>
    <t xml:space="preserve">.320435-04-2804040</t>
  </si>
  <si>
    <t xml:space="preserve">3204-43-2804040-0</t>
  </si>
  <si>
    <t xml:space="preserve">ПКл.2.00.00</t>
  </si>
  <si>
    <t xml:space="preserve">Заглушка  </t>
  </si>
  <si>
    <t xml:space="preserve">320530-02-5702140</t>
  </si>
  <si>
    <t xml:space="preserve">.320530-02-5702140</t>
  </si>
  <si>
    <t xml:space="preserve">3205-26-5702140-0</t>
  </si>
  <si>
    <t xml:space="preserve">Заглушка декоративная перегородки водителя</t>
  </si>
  <si>
    <t xml:space="preserve">Заглушка решетки бампера переднего (ЗАКАЗЫВАТЬ В РАЗДЕЛЕ ПАЗ СП)</t>
  </si>
  <si>
    <t xml:space="preserve">3205-6405128</t>
  </si>
  <si>
    <t xml:space="preserve">Зажим тяги</t>
  </si>
  <si>
    <t xml:space="preserve">VALC472</t>
  </si>
  <si>
    <t xml:space="preserve">.VALC472</t>
  </si>
  <si>
    <t xml:space="preserve">0-99-472-0</t>
  </si>
  <si>
    <t xml:space="preserve">Заправочное устройство с обратным клапаном EMER</t>
  </si>
  <si>
    <t xml:space="preserve">23-8201020-01</t>
  </si>
  <si>
    <t xml:space="preserve">23.8201020-01</t>
  </si>
  <si>
    <t xml:space="preserve">23-0-8201020-1</t>
  </si>
  <si>
    <t xml:space="preserve">Зеркало внешнее заднего вида класса IVширокоугольное с обогревом(12В)</t>
  </si>
  <si>
    <t xml:space="preserve">АСМ</t>
  </si>
  <si>
    <t xml:space="preserve">23-8201020-02</t>
  </si>
  <si>
    <t xml:space="preserve">23.8201020-02</t>
  </si>
  <si>
    <t xml:space="preserve">23-0-8201020-2</t>
  </si>
  <si>
    <t xml:space="preserve">Зеркало внешнее заднего вида широкоугольное с обогревом(24В)</t>
  </si>
  <si>
    <t xml:space="preserve">231-8201020</t>
  </si>
  <si>
    <t xml:space="preserve">231.8201020</t>
  </si>
  <si>
    <t xml:space="preserve">231-0-8201020-0</t>
  </si>
  <si>
    <t xml:space="preserve">Зеркало внешнее класса V бокового обзора</t>
  </si>
  <si>
    <t xml:space="preserve">320405-04-5302071</t>
  </si>
  <si>
    <t xml:space="preserve">.320405-04-5302071</t>
  </si>
  <si>
    <t xml:space="preserve">3204-42-5302071-0</t>
  </si>
  <si>
    <t xml:space="preserve">Изоляция щитка передка</t>
  </si>
  <si>
    <t xml:space="preserve">320405-04-5326199</t>
  </si>
  <si>
    <t xml:space="preserve">.320405-04-5326199</t>
  </si>
  <si>
    <t xml:space="preserve">3204-42-5326199-0</t>
  </si>
  <si>
    <t xml:space="preserve">Кант капота</t>
  </si>
  <si>
    <t xml:space="preserve">320405-04-6407126</t>
  </si>
  <si>
    <t xml:space="preserve">Кант проема двери водителя</t>
  </si>
  <si>
    <t xml:space="preserve">ОАО "СОАТЭ"С-ОСКОЛ</t>
  </si>
  <si>
    <t xml:space="preserve">Б116-02</t>
  </si>
  <si>
    <t xml:space="preserve">.Б116-02</t>
  </si>
  <si>
    <t xml:space="preserve">116-99-3705000-2</t>
  </si>
  <si>
    <t xml:space="preserve">Катушка зажигания</t>
  </si>
  <si>
    <t xml:space="preserve">ООО"Арзамасский литейно-механический завод "Старт"</t>
  </si>
  <si>
    <t xml:space="preserve">РКНУ.373518.127</t>
  </si>
  <si>
    <t xml:space="preserve">.РКНУ.373518.127</t>
  </si>
  <si>
    <t xml:space="preserve">0-0-373518-127</t>
  </si>
  <si>
    <t xml:space="preserve">Клапан быстрого оттормаживания </t>
  </si>
  <si>
    <t xml:space="preserve">100-3515110</t>
  </si>
  <si>
    <t xml:space="preserve">Клапан защитный двойной ЛИАЗ</t>
  </si>
  <si>
    <t xml:space="preserve">8122.35.15.300-10</t>
  </si>
  <si>
    <t xml:space="preserve">.8122.35.15.300-10</t>
  </si>
  <si>
    <t xml:space="preserve">8122-0-3515300-22</t>
  </si>
  <si>
    <t xml:space="preserve">Клапан защитный четырехконтурный(9527-3515400-01)</t>
  </si>
  <si>
    <t xml:space="preserve">100-3515310-10</t>
  </si>
  <si>
    <t xml:space="preserve">100-0-3515310-10</t>
  </si>
  <si>
    <t xml:space="preserve">Клапан контрольного вывода</t>
  </si>
  <si>
    <t xml:space="preserve">А333-1С2</t>
  </si>
  <si>
    <t xml:space="preserve">.А333-1С2</t>
  </si>
  <si>
    <t xml:space="preserve">0-0-33312-0</t>
  </si>
  <si>
    <t xml:space="preserve">Клапан останова дизельного двигателя</t>
  </si>
  <si>
    <t xml:space="preserve">934 301 003 0</t>
  </si>
  <si>
    <t xml:space="preserve">.9343010030</t>
  </si>
  <si>
    <t xml:space="preserve">934-0-3010030-0</t>
  </si>
  <si>
    <t xml:space="preserve">Клапан сброса конденсата</t>
  </si>
  <si>
    <t xml:space="preserve">VDC M22X1,5-S</t>
  </si>
  <si>
    <t xml:space="preserve">.VDCM22х1,5-S</t>
  </si>
  <si>
    <t xml:space="preserve">0-99-2215-0</t>
  </si>
  <si>
    <t xml:space="preserve">Клапан слива конденсата</t>
  </si>
  <si>
    <t xml:space="preserve">ООО "ЗАПЧАСТЬРЕСУРС"</t>
  </si>
  <si>
    <t xml:space="preserve">100-3518010-10</t>
  </si>
  <si>
    <t xml:space="preserve">100-0-3518010-10</t>
  </si>
  <si>
    <t xml:space="preserve">Клапан ускорительный</t>
  </si>
  <si>
    <t xml:space="preserve">ЭКТ-24</t>
  </si>
  <si>
    <t xml:space="preserve">Клапан электромагнитный </t>
  </si>
  <si>
    <t xml:space="preserve">320405-04-6405180</t>
  </si>
  <si>
    <t xml:space="preserve">Ключи в связке</t>
  </si>
  <si>
    <t xml:space="preserve">К-1-1П.А</t>
  </si>
  <si>
    <t xml:space="preserve">.К-1-1П.А</t>
  </si>
  <si>
    <t xml:space="preserve">99-0-11-0</t>
  </si>
  <si>
    <t xml:space="preserve">Кнопка аварийной двери ПАЗ 3205</t>
  </si>
  <si>
    <t xml:space="preserve">2812-3710-01</t>
  </si>
  <si>
    <t xml:space="preserve">.2812.3710-01</t>
  </si>
  <si>
    <t xml:space="preserve">2812-0-3710000-1</t>
  </si>
  <si>
    <t xml:space="preserve">Кнопка открывания двери</t>
  </si>
  <si>
    <t xml:space="preserve">.2822-3710А-03</t>
  </si>
  <si>
    <t xml:space="preserve">2822-10-3710000-3</t>
  </si>
  <si>
    <t xml:space="preserve">320405-04-5109014</t>
  </si>
  <si>
    <t xml:space="preserve">.320405-04-5109014</t>
  </si>
  <si>
    <t xml:space="preserve">3204-42-5109014-0</t>
  </si>
  <si>
    <t xml:space="preserve">Коврик пола кабины</t>
  </si>
  <si>
    <t xml:space="preserve">320405-04-3401108</t>
  </si>
  <si>
    <t xml:space="preserve">Кожух колонки нижний</t>
  </si>
  <si>
    <t xml:space="preserve">50.4308-3402020-10</t>
  </si>
  <si>
    <t xml:space="preserve">.50.4308-3402020-10</t>
  </si>
  <si>
    <t xml:space="preserve">5043-8-3402020-10</t>
  </si>
  <si>
    <t xml:space="preserve">Колесо рулевое (ПАЗ 320412)</t>
  </si>
  <si>
    <t xml:space="preserve">672-1702128</t>
  </si>
  <si>
    <t xml:space="preserve">672-0-1702128-0</t>
  </si>
  <si>
    <t xml:space="preserve">Колпак защитный верхней крышки КПП</t>
  </si>
  <si>
    <t xml:space="preserve">АК-1703127</t>
  </si>
  <si>
    <t xml:space="preserve">.АК-1703127</t>
  </si>
  <si>
    <t xml:space="preserve">0-99-1703127-0</t>
  </si>
  <si>
    <t xml:space="preserve">Колпак защитный на рычаг КПП ПАЗ верх.</t>
  </si>
  <si>
    <t xml:space="preserve">71-3801-01</t>
  </si>
  <si>
    <t xml:space="preserve">.71.3801-01</t>
  </si>
  <si>
    <t xml:space="preserve">71-0-3801000-1</t>
  </si>
  <si>
    <t xml:space="preserve">Комбинация приборов (24V)</t>
  </si>
  <si>
    <t xml:space="preserve">50-3801010</t>
  </si>
  <si>
    <t xml:space="preserve">50-0-3801010-0</t>
  </si>
  <si>
    <t xml:space="preserve">Комбинация приборов Аврора</t>
  </si>
  <si>
    <t xml:space="preserve">C40R13.3801010</t>
  </si>
  <si>
    <t xml:space="preserve">4013-0-3801010-99</t>
  </si>
  <si>
    <t xml:space="preserve">Комбинация приборов замена 320405-04-3801010</t>
  </si>
  <si>
    <t xml:space="preserve">ООО "Завод "Автоприбор"</t>
  </si>
  <si>
    <t xml:space="preserve">36-3801010</t>
  </si>
  <si>
    <t xml:space="preserve">36.3801010</t>
  </si>
  <si>
    <t xml:space="preserve">36-0-3801010-0</t>
  </si>
  <si>
    <t xml:space="preserve">Комбинация приборов ПАЗ</t>
  </si>
  <si>
    <t xml:space="preserve">72-3801-01</t>
  </si>
  <si>
    <t xml:space="preserve">.72.3801-01</t>
  </si>
  <si>
    <t xml:space="preserve">72-0-3801000-1</t>
  </si>
  <si>
    <t xml:space="preserve">Комбинация приборов ПАЗ (12V)</t>
  </si>
  <si>
    <t xml:space="preserve">3203-5601233-10                        </t>
  </si>
  <si>
    <t xml:space="preserve">3203-5601233-10</t>
  </si>
  <si>
    <t xml:space="preserve">3203-0-5601233-10</t>
  </si>
  <si>
    <r>
      <rPr>
        <b val="true"/>
        <i val="true"/>
        <sz val="10"/>
        <rFont val="Calibri"/>
        <family val="2"/>
        <charset val="204"/>
      </rPr>
      <t xml:space="preserve">Комплект</t>
    </r>
    <r>
      <rPr>
        <i val="true"/>
        <sz val="10"/>
        <rFont val="Calibri"/>
        <family val="2"/>
        <charset val="204"/>
      </rPr>
      <t xml:space="preserve">                                                                       Панель облицовки задних фонарей левая</t>
    </r>
  </si>
  <si>
    <t xml:space="preserve">3203-5601232-10</t>
  </si>
  <si>
    <t xml:space="preserve">3203-0-5601232-10</t>
  </si>
  <si>
    <t xml:space="preserve">Панель облицовки задних фонарей правая</t>
  </si>
  <si>
    <t xml:space="preserve">320405-04-3711010</t>
  </si>
  <si>
    <t xml:space="preserve">.320405-04.3711010</t>
  </si>
  <si>
    <t xml:space="preserve">3204-42-3711010-0</t>
  </si>
  <si>
    <r>
      <rPr>
        <b val="true"/>
        <sz val="10"/>
        <color rgb="FF000000"/>
        <rFont val="Calibri"/>
        <family val="2"/>
        <charset val="204"/>
      </rPr>
      <t xml:space="preserve">Комплект</t>
    </r>
    <r>
      <rPr>
        <i val="true"/>
        <sz val="10"/>
        <color rgb="FF000000"/>
        <rFont val="Calibri"/>
        <family val="2"/>
        <charset val="204"/>
      </rPr>
      <t xml:space="preserve">                                                                     Блок-фара правая</t>
    </r>
  </si>
  <si>
    <t xml:space="preserve">"ОСВАР" ВЯЗНИКИ</t>
  </si>
  <si>
    <t xml:space="preserve">320405-04-3711011</t>
  </si>
  <si>
    <t xml:space="preserve">.320405-04.3711011</t>
  </si>
  <si>
    <t xml:space="preserve">3204-42-3711011-0</t>
  </si>
  <si>
    <t xml:space="preserve">Блок-фара левая</t>
  </si>
  <si>
    <t xml:space="preserve">415-8201120-10</t>
  </si>
  <si>
    <t xml:space="preserve">415.8201120-10</t>
  </si>
  <si>
    <t xml:space="preserve">415-0-8201120-10</t>
  </si>
  <si>
    <r>
      <rPr>
        <b val="true"/>
        <sz val="10"/>
        <rFont val="Calibri"/>
        <family val="2"/>
        <charset val="204"/>
      </rPr>
      <t xml:space="preserve">Комплект</t>
    </r>
    <r>
      <rPr>
        <sz val="10"/>
        <rFont val="Calibri"/>
        <family val="2"/>
        <charset val="204"/>
      </rPr>
      <t xml:space="preserve">                                                                    Держатель правый с зеркалом</t>
    </r>
  </si>
  <si>
    <t xml:space="preserve">678-8201121-10</t>
  </si>
  <si>
    <t xml:space="preserve">678.8201121-10</t>
  </si>
  <si>
    <t xml:space="preserve">678-0-8201121-10</t>
  </si>
  <si>
    <t xml:space="preserve">Держатель левый с зеркалом</t>
  </si>
  <si>
    <t xml:space="preserve">415-8201120</t>
  </si>
  <si>
    <t xml:space="preserve">415-0-8201120-0</t>
  </si>
  <si>
    <r>
      <rPr>
        <b val="true"/>
        <sz val="10"/>
        <rFont val="Calibri"/>
        <family val="2"/>
        <charset val="204"/>
      </rPr>
      <t xml:space="preserve">Комплект</t>
    </r>
    <r>
      <rPr>
        <sz val="10"/>
        <rFont val="Calibri"/>
        <family val="2"/>
        <charset val="204"/>
      </rPr>
      <t xml:space="preserve">                                                                   Держатель правый с зеркалом, с подогревом</t>
    </r>
  </si>
  <si>
    <t xml:space="preserve">678-8201121</t>
  </si>
  <si>
    <t xml:space="preserve">678-0-8201121-0</t>
  </si>
  <si>
    <t xml:space="preserve">Держатель левый с зеркалом, с подогревом</t>
  </si>
  <si>
    <t xml:space="preserve">340717176001</t>
  </si>
  <si>
    <t xml:space="preserve">.340717176001</t>
  </si>
  <si>
    <t xml:space="preserve">0-0-3407171-1</t>
  </si>
  <si>
    <r>
      <rPr>
        <b val="true"/>
        <sz val="10"/>
        <rFont val="Calibri"/>
        <family val="2"/>
        <charset val="204"/>
      </rPr>
      <t xml:space="preserve">Комплект </t>
    </r>
    <r>
      <rPr>
        <sz val="10"/>
        <rFont val="Calibri"/>
        <family val="2"/>
        <charset val="204"/>
      </rPr>
      <t xml:space="preserve">                                                            Насос ГУР </t>
    </r>
  </si>
  <si>
    <t xml:space="preserve">340717139402</t>
  </si>
  <si>
    <t xml:space="preserve">.340717139402</t>
  </si>
  <si>
    <t xml:space="preserve">0-0-3407171-402</t>
  </si>
  <si>
    <t xml:space="preserve">Муфта</t>
  </si>
  <si>
    <t xml:space="preserve">ООО "Полистэк"</t>
  </si>
  <si>
    <t xml:space="preserve">320412-05-110-001-2804010-ПП</t>
  </si>
  <si>
    <t xml:space="preserve">.320412-05-110-001-2804010-ПП</t>
  </si>
  <si>
    <t xml:space="preserve">3204-26-2804010-0</t>
  </si>
  <si>
    <r>
      <rPr>
        <b val="true"/>
        <i val="true"/>
        <sz val="10"/>
        <rFont val="Calibri"/>
        <family val="2"/>
        <charset val="204"/>
      </rPr>
      <t xml:space="preserve">Комплект</t>
    </r>
    <r>
      <rPr>
        <i val="true"/>
        <sz val="10"/>
        <rFont val="Calibri"/>
        <family val="2"/>
        <charset val="204"/>
      </rPr>
      <t xml:space="preserve">                                                        Бампер задний с заглушкой </t>
    </r>
  </si>
  <si>
    <t xml:space="preserve">320412-05-110-001-2804200</t>
  </si>
  <si>
    <t xml:space="preserve">.320412-05-110-001-2804200</t>
  </si>
  <si>
    <t xml:space="preserve">3204-26-2804200-0</t>
  </si>
  <si>
    <t xml:space="preserve">Заглушка заднего бампера</t>
  </si>
  <si>
    <t xml:space="preserve">3203-01-5301151</t>
  </si>
  <si>
    <t xml:space="preserve">3203-1-5301151-0</t>
  </si>
  <si>
    <r>
      <rPr>
        <b val="true"/>
        <i val="true"/>
        <sz val="10"/>
        <rFont val="Calibri"/>
        <family val="2"/>
        <charset val="204"/>
      </rPr>
      <t xml:space="preserve">Комплект</t>
    </r>
    <r>
      <rPr>
        <i val="true"/>
        <sz val="10"/>
        <rFont val="Calibri"/>
        <family val="2"/>
        <charset val="204"/>
      </rPr>
      <t xml:space="preserve">                                                        Облицовка блок-фары левая (320402)</t>
    </r>
  </si>
  <si>
    <t xml:space="preserve">3203-01-5301150</t>
  </si>
  <si>
    <t xml:space="preserve">3203-1-5301150-0</t>
  </si>
  <si>
    <t xml:space="preserve">Облицовка блок-фары правая (320402)</t>
  </si>
  <si>
    <t xml:space="preserve">32053-210-01-5301151-30</t>
  </si>
  <si>
    <t xml:space="preserve">.32053-210-01-5301151-30</t>
  </si>
  <si>
    <t xml:space="preserve">3205-24-5301151-30</t>
  </si>
  <si>
    <r>
      <rPr>
        <b val="true"/>
        <i val="true"/>
        <sz val="10"/>
        <rFont val="Calibri"/>
        <family val="2"/>
        <charset val="204"/>
      </rPr>
      <t xml:space="preserve">Комплект</t>
    </r>
    <r>
      <rPr>
        <i val="true"/>
        <sz val="10"/>
        <rFont val="Calibri"/>
        <family val="2"/>
        <charset val="204"/>
      </rPr>
      <t xml:space="preserve">                                                        Облицовка передней светотехники левая</t>
    </r>
  </si>
  <si>
    <t xml:space="preserve">32053-210-01-5301150-30</t>
  </si>
  <si>
    <t xml:space="preserve">.32053-210-01-5301150-30</t>
  </si>
  <si>
    <t xml:space="preserve">3205-24-5301150-30</t>
  </si>
  <si>
    <t xml:space="preserve">Облицовка передней светотехники правая</t>
  </si>
  <si>
    <t xml:space="preserve">.320412-05-110-001-2803012-ПП</t>
  </si>
  <si>
    <t xml:space="preserve">3204-26-2803012-0</t>
  </si>
  <si>
    <r>
      <rPr>
        <b val="true"/>
        <i val="true"/>
        <sz val="10"/>
        <rFont val="Calibri"/>
        <family val="2"/>
        <charset val="204"/>
      </rPr>
      <t xml:space="preserve">Комплект</t>
    </r>
    <r>
      <rPr>
        <i val="true"/>
        <sz val="10"/>
        <rFont val="Calibri"/>
        <family val="2"/>
        <charset val="204"/>
      </rPr>
      <t xml:space="preserve">                                                        Панель переднего бампера угловая правая</t>
    </r>
  </si>
  <si>
    <t xml:space="preserve">320412-05-110-001-2803013-ПП</t>
  </si>
  <si>
    <t xml:space="preserve">.320412-05-110-001-2803013-ПП</t>
  </si>
  <si>
    <t xml:space="preserve">3204-26-2803013-0</t>
  </si>
  <si>
    <t xml:space="preserve">Панель переднего бампера угловая левая</t>
  </si>
  <si>
    <t xml:space="preserve">32053-210-01-5304021</t>
  </si>
  <si>
    <t xml:space="preserve">.32053-210-01-5304021</t>
  </si>
  <si>
    <t xml:space="preserve">3205-24-5304021-0</t>
  </si>
  <si>
    <r>
      <rPr>
        <b val="true"/>
        <i val="true"/>
        <sz val="10"/>
        <rFont val="Calibri"/>
        <family val="2"/>
        <charset val="204"/>
      </rPr>
      <t xml:space="preserve">Комплект</t>
    </r>
    <r>
      <rPr>
        <i val="true"/>
        <sz val="10"/>
        <rFont val="Calibri"/>
        <family val="2"/>
        <charset val="204"/>
      </rPr>
      <t xml:space="preserve">                                                        Решетка передка верхняя левая</t>
    </r>
  </si>
  <si>
    <t xml:space="preserve">32053-210-01-5304020</t>
  </si>
  <si>
    <t xml:space="preserve">.32053-210-01-5304020</t>
  </si>
  <si>
    <t xml:space="preserve">3205-24-5304020-0</t>
  </si>
  <si>
    <t xml:space="preserve">320412-05-110-001-5601200-10</t>
  </si>
  <si>
    <t xml:space="preserve">.320412-05-110-001-5601200-10</t>
  </si>
  <si>
    <t xml:space="preserve">3204-26-5601200-10</t>
  </si>
  <si>
    <r>
      <rPr>
        <b val="true"/>
        <i val="true"/>
        <sz val="10"/>
        <rFont val="Calibri"/>
        <family val="2"/>
        <charset val="204"/>
      </rPr>
      <t xml:space="preserve">Комплект</t>
    </r>
    <r>
      <rPr>
        <i val="true"/>
        <sz val="10"/>
        <rFont val="Calibri"/>
        <family val="2"/>
        <charset val="204"/>
      </rPr>
      <t xml:space="preserve">                                                       Панель задка с накладной номерного знака</t>
    </r>
  </si>
  <si>
    <t xml:space="preserve">320412-05-110-301-5613038</t>
  </si>
  <si>
    <t xml:space="preserve">.320412-05-110-301-5613038</t>
  </si>
  <si>
    <t xml:space="preserve">3204-37-5613038-0</t>
  </si>
  <si>
    <t xml:space="preserve">Накладка номерного знака</t>
  </si>
  <si>
    <t xml:space="preserve">.320412-05-110-001-5301150-ПП</t>
  </si>
  <si>
    <t xml:space="preserve">3204-26-5301150-1</t>
  </si>
  <si>
    <r>
      <rPr>
        <b val="true"/>
        <i val="true"/>
        <sz val="10"/>
        <rFont val="Calibri"/>
        <family val="2"/>
        <charset val="204"/>
      </rPr>
      <t xml:space="preserve">Комплект</t>
    </r>
    <r>
      <rPr>
        <i val="true"/>
        <sz val="10"/>
        <rFont val="Calibri"/>
        <family val="2"/>
        <charset val="204"/>
      </rPr>
      <t xml:space="preserve">                                                      Облицовка блок-фары правая</t>
    </r>
  </si>
  <si>
    <t xml:space="preserve">.320412-05-110-001-5301151-ПП</t>
  </si>
  <si>
    <t xml:space="preserve">3204-26-5301151-1</t>
  </si>
  <si>
    <t xml:space="preserve">Облицовка блок-фары левая</t>
  </si>
  <si>
    <t xml:space="preserve">32053-210-01-5601231-30</t>
  </si>
  <si>
    <t xml:space="preserve">.32053-210-01-5601231-30</t>
  </si>
  <si>
    <t xml:space="preserve">3205-24-5601231-30</t>
  </si>
  <si>
    <r>
      <rPr>
        <b val="true"/>
        <i val="true"/>
        <sz val="10"/>
        <rFont val="Calibri"/>
        <family val="2"/>
        <charset val="204"/>
      </rPr>
      <t xml:space="preserve">Комплект</t>
    </r>
    <r>
      <rPr>
        <i val="true"/>
        <sz val="10"/>
        <rFont val="Calibri"/>
        <family val="2"/>
        <charset val="204"/>
      </rPr>
      <t xml:space="preserve">                                                      Облицовка задней светотехники левая</t>
    </r>
  </si>
  <si>
    <t xml:space="preserve">32053-210-01-5601230-30</t>
  </si>
  <si>
    <t xml:space="preserve">.32053-210-01-5601230-30</t>
  </si>
  <si>
    <t xml:space="preserve">3205-24-5601230-30</t>
  </si>
  <si>
    <t xml:space="preserve">Облицовка задней светотехники правая</t>
  </si>
  <si>
    <t xml:space="preserve">320405-04-3716010</t>
  </si>
  <si>
    <t xml:space="preserve">.320405-04-3716010</t>
  </si>
  <si>
    <t xml:space="preserve">3204-42-3716010-0</t>
  </si>
  <si>
    <r>
      <rPr>
        <b val="true"/>
        <i val="true"/>
        <sz val="10"/>
        <color rgb="FF000000"/>
        <rFont val="Calibri"/>
        <family val="2"/>
        <charset val="204"/>
      </rPr>
      <t xml:space="preserve">Комплект</t>
    </r>
    <r>
      <rPr>
        <i val="true"/>
        <sz val="10"/>
        <color rgb="FF000000"/>
        <rFont val="Calibri"/>
        <family val="2"/>
        <charset val="204"/>
      </rPr>
      <t xml:space="preserve">                                                      Фонарь задний правый</t>
    </r>
  </si>
  <si>
    <t xml:space="preserve">320405-04-3716011</t>
  </si>
  <si>
    <t xml:space="preserve">.320405-04-3716011</t>
  </si>
  <si>
    <t xml:space="preserve">3204-42-3716011-0</t>
  </si>
  <si>
    <t xml:space="preserve">Фонарь задний левый</t>
  </si>
  <si>
    <t xml:space="preserve">320402-03-2804010</t>
  </si>
  <si>
    <t xml:space="preserve">.320402-03-2804010</t>
  </si>
  <si>
    <t xml:space="preserve">3204-12-2804010-0</t>
  </si>
  <si>
    <r>
      <rPr>
        <b val="true"/>
        <i val="true"/>
        <sz val="10"/>
        <color rgb="FF000000"/>
        <rFont val="Calibri"/>
        <family val="2"/>
        <charset val="204"/>
      </rPr>
      <t xml:space="preserve">Комплект Бампер задний с накладкой номерного знака</t>
    </r>
    <r>
      <rPr>
        <i val="true"/>
        <sz val="10"/>
        <color rgb="FF000000"/>
        <rFont val="Calibri"/>
        <family val="2"/>
        <charset val="204"/>
      </rPr>
      <t xml:space="preserve">                                                                Бампер задний</t>
    </r>
  </si>
  <si>
    <t xml:space="preserve">3203-2804016-10</t>
  </si>
  <si>
    <t xml:space="preserve">3203-0-2804016-10</t>
  </si>
  <si>
    <t xml:space="preserve">320402-03-2803010 </t>
  </si>
  <si>
    <t xml:space="preserve">.320402-03-2803010</t>
  </si>
  <si>
    <t xml:space="preserve">3204-12-2803010-0</t>
  </si>
  <si>
    <r>
      <rPr>
        <b val="true"/>
        <i val="true"/>
        <sz val="10"/>
        <rFont val="Calibri"/>
        <family val="2"/>
        <charset val="204"/>
      </rPr>
      <t xml:space="preserve">Комплект Бампер передний с заглушками ((2 шт) 320402-03-2803200)</t>
    </r>
    <r>
      <rPr>
        <i val="true"/>
        <sz val="10"/>
        <rFont val="Calibri"/>
        <family val="2"/>
        <charset val="204"/>
      </rPr>
      <t xml:space="preserve">                                               Бампер передний</t>
    </r>
  </si>
  <si>
    <t xml:space="preserve">320402-03-2803210</t>
  </si>
  <si>
    <t xml:space="preserve">.320402-03-2803210</t>
  </si>
  <si>
    <t xml:space="preserve">3204-12-2803210-0</t>
  </si>
  <si>
    <t xml:space="preserve">Заглушка (320402-03-2803200) - 2шт</t>
  </si>
  <si>
    <t xml:space="preserve">657-1311010-30</t>
  </si>
  <si>
    <t xml:space="preserve">657-0-1311010-30</t>
  </si>
  <si>
    <r>
      <rPr>
        <b val="true"/>
        <i val="true"/>
        <sz val="10"/>
        <color rgb="FF000000"/>
        <rFont val="Calibri"/>
        <family val="2"/>
        <charset val="204"/>
      </rPr>
      <t xml:space="preserve">Комплект Бачок расширительный в сборе   </t>
    </r>
    <r>
      <rPr>
        <i val="true"/>
        <sz val="10"/>
        <color rgb="FF000000"/>
        <rFont val="Calibri"/>
        <family val="2"/>
        <charset val="204"/>
      </rPr>
      <t xml:space="preserve">                                                       Бачок расширительный</t>
    </r>
  </si>
  <si>
    <t xml:space="preserve">5320-1311060</t>
  </si>
  <si>
    <t xml:space="preserve">5320-0-1311060-0</t>
  </si>
  <si>
    <t xml:space="preserve">Пробка к расширительному бачку</t>
  </si>
  <si>
    <t xml:space="preserve">7.147.400.299</t>
  </si>
  <si>
    <t xml:space="preserve">.7.147.400.299</t>
  </si>
  <si>
    <t xml:space="preserve">0-0-7147400-299</t>
  </si>
  <si>
    <r>
      <rPr>
        <b val="true"/>
        <i val="true"/>
        <sz val="10"/>
        <rFont val="Calibri"/>
        <family val="2"/>
        <charset val="204"/>
      </rPr>
      <t xml:space="preserve">Комплект деталей отопителя:</t>
    </r>
    <r>
      <rPr>
        <i val="true"/>
        <sz val="10"/>
        <rFont val="Calibri"/>
        <family val="2"/>
        <charset val="204"/>
      </rPr>
      <t xml:space="preserve">                    Кран отопителя</t>
    </r>
  </si>
  <si>
    <t xml:space="preserve">7.137.200.080</t>
  </si>
  <si>
    <t xml:space="preserve">.7.137.200.080</t>
  </si>
  <si>
    <t xml:space="preserve">0-0-7137200-80</t>
  </si>
  <si>
    <t xml:space="preserve">Вентилятор центробежный</t>
  </si>
  <si>
    <t xml:space="preserve">ООО "САНЗ КЛИМА"</t>
  </si>
  <si>
    <t xml:space="preserve">7.137.200.092</t>
  </si>
  <si>
    <t xml:space="preserve">.7.137.200.092</t>
  </si>
  <si>
    <t xml:space="preserve">0-0-7137200-92</t>
  </si>
  <si>
    <t xml:space="preserve">Привод заслонки отопителя</t>
  </si>
  <si>
    <t xml:space="preserve">.813800000019.</t>
  </si>
  <si>
    <t xml:space="preserve">0-0-8138000-19</t>
  </si>
  <si>
    <t xml:space="preserve">Комплект замка двери 1235-10 (4 замка+2 ключа)</t>
  </si>
  <si>
    <t xml:space="preserve">.813800000022</t>
  </si>
  <si>
    <t xml:space="preserve">0-0-8138000-22</t>
  </si>
  <si>
    <t xml:space="preserve">Комплект замка двери 1235-10 с доработкой</t>
  </si>
  <si>
    <t xml:space="preserve">813800000027.</t>
  </si>
  <si>
    <t xml:space="preserve">.813800000027.</t>
  </si>
  <si>
    <t xml:space="preserve">0-0-8138000-27</t>
  </si>
  <si>
    <t xml:space="preserve">Комплект замка двери(2 замка 516F+1 замок 516В+2ключа) "Мострансавто"</t>
  </si>
  <si>
    <t xml:space="preserve">813800000030</t>
  </si>
  <si>
    <t xml:space="preserve">.813800000030</t>
  </si>
  <si>
    <t xml:space="preserve">0-0-8138000-30</t>
  </si>
  <si>
    <t xml:space="preserve">Комплект замков (бок.люка+зад.дверь Вектор Next, межгород)</t>
  </si>
  <si>
    <t xml:space="preserve">ОАРТ.НО-05</t>
  </si>
  <si>
    <t xml:space="preserve">.ОАРТ.НО-05</t>
  </si>
  <si>
    <t xml:space="preserve">0-96-5-0</t>
  </si>
  <si>
    <t xml:space="preserve">Комплект замков люка Вектор Некст (5 замков + 2 ключа)</t>
  </si>
  <si>
    <t xml:space="preserve">.813300000001</t>
  </si>
  <si>
    <t xml:space="preserve">0-0-8133000-1</t>
  </si>
  <si>
    <t xml:space="preserve">Комплект звуковых сигналов  низкого и высокого тона С306Д-01/С307Д-01</t>
  </si>
  <si>
    <t xml:space="preserve">63-8201021</t>
  </si>
  <si>
    <t xml:space="preserve">63.8201021</t>
  </si>
  <si>
    <t xml:space="preserve">63-0-8201021-0</t>
  </si>
  <si>
    <r>
      <rPr>
        <b val="true"/>
        <i val="true"/>
        <sz val="10"/>
        <rFont val="Calibri"/>
        <family val="2"/>
        <charset val="204"/>
      </rPr>
      <t xml:space="preserve">Комплект зеркал заднего вида</t>
    </r>
    <r>
      <rPr>
        <i val="true"/>
        <sz val="10"/>
        <rFont val="Calibri"/>
        <family val="2"/>
        <charset val="204"/>
      </rPr>
      <t xml:space="preserve">                 Зеркало заднего вида, электроуправляемое левое Вектор NEXT</t>
    </r>
  </si>
  <si>
    <t xml:space="preserve">63-8201020</t>
  </si>
  <si>
    <t xml:space="preserve">63.8201020</t>
  </si>
  <si>
    <t xml:space="preserve">63-0-8201020-0</t>
  </si>
  <si>
    <t xml:space="preserve">Зеркало заднего вида, электроуправляемое правое Вектор NEXT</t>
  </si>
  <si>
    <t xml:space="preserve">Т320402-03-8409221</t>
  </si>
  <si>
    <t xml:space="preserve">.320402-03-8409221</t>
  </si>
  <si>
    <t xml:space="preserve">3204-12-8409221-0</t>
  </si>
  <si>
    <r>
      <rPr>
        <b val="true"/>
        <i val="true"/>
        <sz val="10"/>
        <color rgb="FF000000"/>
        <rFont val="Calibri"/>
        <family val="2"/>
        <charset val="204"/>
      </rPr>
      <t xml:space="preserve">Комплект локеров</t>
    </r>
    <r>
      <rPr>
        <i val="true"/>
        <sz val="10"/>
        <color rgb="FF000000"/>
        <rFont val="Calibri"/>
        <family val="2"/>
        <charset val="204"/>
      </rPr>
      <t xml:space="preserve">                                     Локер защитный задний левый</t>
    </r>
  </si>
  <si>
    <t xml:space="preserve">Т320402-03-8409220</t>
  </si>
  <si>
    <t xml:space="preserve">.320402-03-8409220</t>
  </si>
  <si>
    <t xml:space="preserve">3204-12-8409220-0</t>
  </si>
  <si>
    <t xml:space="preserve">Локер защитный задний правый</t>
  </si>
  <si>
    <t xml:space="preserve">Т320402-03-8409201</t>
  </si>
  <si>
    <t xml:space="preserve">.320402-03-8409201</t>
  </si>
  <si>
    <t xml:space="preserve">3204-12-8409201-0</t>
  </si>
  <si>
    <t xml:space="preserve">Локер защитный передний левый</t>
  </si>
  <si>
    <t xml:space="preserve">Т320402-03-8409200</t>
  </si>
  <si>
    <t xml:space="preserve">.320402-03-8409200</t>
  </si>
  <si>
    <t xml:space="preserve">3204-12-8409200-0</t>
  </si>
  <si>
    <t xml:space="preserve">Локер защитный передний правый</t>
  </si>
  <si>
    <t xml:space="preserve">320405-04-8409200</t>
  </si>
  <si>
    <t xml:space="preserve">.320405-04-8409200</t>
  </si>
  <si>
    <t xml:space="preserve">3204-42-8409200-0</t>
  </si>
  <si>
    <r>
      <rPr>
        <b val="true"/>
        <i val="true"/>
        <sz val="10"/>
        <rFont val="Calibri"/>
        <family val="2"/>
        <charset val="204"/>
      </rPr>
      <t xml:space="preserve">Комплект локеров 320405-04</t>
    </r>
    <r>
      <rPr>
        <i val="true"/>
        <sz val="10"/>
        <rFont val="Calibri"/>
        <family val="2"/>
        <charset val="204"/>
      </rPr>
      <t xml:space="preserve">                    Локер защитный передний правый</t>
    </r>
  </si>
  <si>
    <t xml:space="preserve">320305-02-8409201</t>
  </si>
  <si>
    <t xml:space="preserve">3203-11-8409201-0</t>
  </si>
  <si>
    <t xml:space="preserve">Локер защитный передний левый (320405-04-8409201)</t>
  </si>
  <si>
    <t xml:space="preserve">320405-04-8409220</t>
  </si>
  <si>
    <t xml:space="preserve">.320405-04-8409220</t>
  </si>
  <si>
    <t xml:space="preserve">3204-42-8409220-0</t>
  </si>
  <si>
    <t xml:space="preserve">320405-04-8409221</t>
  </si>
  <si>
    <t xml:space="preserve">.320405-04-8409221</t>
  </si>
  <si>
    <t xml:space="preserve">3204-42-8409221-0</t>
  </si>
  <si>
    <t xml:space="preserve">Локер защитный задний левый</t>
  </si>
  <si>
    <t xml:space="preserve">Т320412-03-8409200</t>
  </si>
  <si>
    <t xml:space="preserve">.Т320412-03-8409200</t>
  </si>
  <si>
    <t xml:space="preserve">3204-12-8409200-3</t>
  </si>
  <si>
    <r>
      <rPr>
        <b val="true"/>
        <i val="true"/>
        <sz val="10"/>
        <color rgb="FF000000"/>
        <rFont val="Calibri"/>
        <family val="2"/>
        <charset val="204"/>
      </rPr>
      <t xml:space="preserve">Комплект локеров 320413</t>
    </r>
    <r>
      <rPr>
        <i val="true"/>
        <sz val="10"/>
        <color rgb="FF000000"/>
        <rFont val="Calibri"/>
        <family val="2"/>
        <charset val="204"/>
      </rPr>
      <t xml:space="preserve">                            Подкрылок защитный передний правый </t>
    </r>
  </si>
  <si>
    <t xml:space="preserve">Т320412-03-8409201</t>
  </si>
  <si>
    <t xml:space="preserve">.Т320412-03-8409201</t>
  </si>
  <si>
    <t xml:space="preserve">3204-12-8409201-3</t>
  </si>
  <si>
    <t xml:space="preserve">Подкрылок защитный передний левый</t>
  </si>
  <si>
    <t xml:space="preserve">Т320412-03-8409220</t>
  </si>
  <si>
    <t xml:space="preserve">.Т320412-03-8409220</t>
  </si>
  <si>
    <t xml:space="preserve">3204-12-8409220-3</t>
  </si>
  <si>
    <t xml:space="preserve">Подкрылок защитный задний правый</t>
  </si>
  <si>
    <t xml:space="preserve">Т320412-03-8409221</t>
  </si>
  <si>
    <t xml:space="preserve">.Т320412-03-8409221</t>
  </si>
  <si>
    <t xml:space="preserve">3204-12-8409221-3</t>
  </si>
  <si>
    <t xml:space="preserve">Подкрылок защитный задний левый</t>
  </si>
  <si>
    <t xml:space="preserve">320425-2933010</t>
  </si>
  <si>
    <t xml:space="preserve">Комплект пневматической подвески R320425-2933010 8,8м </t>
  </si>
  <si>
    <t xml:space="preserve">37.-1703008-220</t>
  </si>
  <si>
    <t xml:space="preserve">37.1703008-220</t>
  </si>
  <si>
    <t xml:space="preserve">37-0-1703008-220</t>
  </si>
  <si>
    <t xml:space="preserve">Комплект тросового привода</t>
  </si>
  <si>
    <t xml:space="preserve">37-1703008-209</t>
  </si>
  <si>
    <t xml:space="preserve">37.1703008-209</t>
  </si>
  <si>
    <t xml:space="preserve">37-0-1703008-209</t>
  </si>
  <si>
    <t xml:space="preserve">Комплект тросового привода (ПАЗ-320412 Вектор)</t>
  </si>
  <si>
    <t xml:space="preserve">811200000160</t>
  </si>
  <si>
    <t xml:space="preserve">.811200000160</t>
  </si>
  <si>
    <t xml:space="preserve">0-0-8112000-160</t>
  </si>
  <si>
    <t xml:space="preserve">Комплект тросового привода КПП 16501-1703000</t>
  </si>
  <si>
    <t xml:space="preserve">16506-1703000</t>
  </si>
  <si>
    <t xml:space="preserve">1650-6-1703000-0</t>
  </si>
  <si>
    <t xml:space="preserve">Комплект тросового привода управления механизмом переключения передач FAST GEAR 5DS60T</t>
  </si>
  <si>
    <t xml:space="preserve">1112-5208650</t>
  </si>
  <si>
    <t xml:space="preserve">1112-0-5208650-0</t>
  </si>
  <si>
    <t xml:space="preserve">Комплект трубопроводов</t>
  </si>
  <si>
    <t xml:space="preserve">320405-04-5325270</t>
  </si>
  <si>
    <t xml:space="preserve">.320405-04-5325270</t>
  </si>
  <si>
    <t xml:space="preserve">3204-42-5325270-0</t>
  </si>
  <si>
    <r>
      <rPr>
        <b val="true"/>
        <i val="true"/>
        <sz val="10"/>
        <color rgb="FF000000"/>
        <rFont val="Calibri"/>
        <family val="2"/>
        <charset val="204"/>
      </rPr>
      <t xml:space="preserve">Комплект щитка приборов на Вектор Некст: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Облицовка комбинации приборов</t>
    </r>
  </si>
  <si>
    <t xml:space="preserve">320405-04-8213056</t>
  </si>
  <si>
    <t xml:space="preserve">.320405-04-8213056</t>
  </si>
  <si>
    <t xml:space="preserve">3204-42-8213056-0</t>
  </si>
  <si>
    <t xml:space="preserve">Козырек кармана для документов</t>
  </si>
  <si>
    <t xml:space="preserve">320405-04-5325028</t>
  </si>
  <si>
    <t xml:space="preserve">.320405-04-5325028</t>
  </si>
  <si>
    <t xml:space="preserve">3204-42-5325028-0</t>
  </si>
  <si>
    <t xml:space="preserve">320405-04-5303014</t>
  </si>
  <si>
    <t xml:space="preserve">.320405-04-5303014</t>
  </si>
  <si>
    <t xml:space="preserve">3204-42-5303014-0</t>
  </si>
  <si>
    <t xml:space="preserve">Крышка вещевого ящика</t>
  </si>
  <si>
    <t xml:space="preserve">320405-04-5325034</t>
  </si>
  <si>
    <t xml:space="preserve">.320405-04-5325034</t>
  </si>
  <si>
    <t xml:space="preserve">3204-42-5325034-0</t>
  </si>
  <si>
    <t xml:space="preserve">Надставка панели приборов нижняя</t>
  </si>
  <si>
    <t xml:space="preserve">320405-04-5325035</t>
  </si>
  <si>
    <t xml:space="preserve">.320405-04-5325035</t>
  </si>
  <si>
    <t xml:space="preserve">3204-42-5325035-0</t>
  </si>
  <si>
    <t xml:space="preserve">Надставка панели приборов левая</t>
  </si>
  <si>
    <t xml:space="preserve">320402-03-5325018</t>
  </si>
  <si>
    <t xml:space="preserve">.320402-03-5325018</t>
  </si>
  <si>
    <t xml:space="preserve">3204-12-5325018-0</t>
  </si>
  <si>
    <r>
      <rPr>
        <b val="true"/>
        <i val="true"/>
        <sz val="10"/>
        <color rgb="FF000000"/>
        <rFont val="Calibri"/>
        <family val="2"/>
        <charset val="204"/>
      </rPr>
      <t xml:space="preserve">Комплект щитка приборов ПАЗ-320402-03 Евро 3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           Панель передняя правая</t>
    </r>
  </si>
  <si>
    <t xml:space="preserve">320402-03-5325020-10</t>
  </si>
  <si>
    <t xml:space="preserve">.320402-03-5325020-10</t>
  </si>
  <si>
    <t xml:space="preserve">3204-12-5325020-10</t>
  </si>
  <si>
    <t xml:space="preserve">320402-04-5325038</t>
  </si>
  <si>
    <t xml:space="preserve">.320402-04-5325038</t>
  </si>
  <si>
    <t xml:space="preserve">3204-21-5325038-0</t>
  </si>
  <si>
    <t xml:space="preserve">Панель передняя центральная верхняя</t>
  </si>
  <si>
    <t xml:space="preserve">Knorr-Bremse</t>
  </si>
  <si>
    <t xml:space="preserve">LK3891-K097490N00</t>
  </si>
  <si>
    <t xml:space="preserve">.LK3891-K097490N00</t>
  </si>
  <si>
    <t xml:space="preserve">3891-0-97490-0</t>
  </si>
  <si>
    <t xml:space="preserve">Компрессор (ПАЗ-3205, 4234)</t>
  </si>
  <si>
    <t xml:space="preserve">01.04.028</t>
  </si>
  <si>
    <t xml:space="preserve">Компрессор воздушный 300 с.с.МАЗ-103/ -104/ -203/ -5340/ -5440 (KNORR: LK3966) YUMAK</t>
  </si>
  <si>
    <t xml:space="preserve">01.05.060</t>
  </si>
  <si>
    <t xml:space="preserve">Компрессор воздушный ЯМЗ 650 YUMAK  (KNORR: LP-4851)</t>
  </si>
  <si>
    <t xml:space="preserve">-01-003130-00</t>
  </si>
  <si>
    <t xml:space="preserve">Компрессор ТМ-31 152-8РК</t>
  </si>
  <si>
    <t xml:space="preserve">01-003130-00</t>
  </si>
  <si>
    <t xml:space="preserve">.01-003130-00</t>
  </si>
  <si>
    <t xml:space="preserve">0-1-3130000-0</t>
  </si>
  <si>
    <t xml:space="preserve">Компрессор ТМ-31 со шкивом 152 8РК</t>
  </si>
  <si>
    <t xml:space="preserve">.АРТВ.411611.025-20</t>
  </si>
  <si>
    <t xml:space="preserve">0-25-411611-20</t>
  </si>
  <si>
    <t xml:space="preserve">Конвертер САN</t>
  </si>
  <si>
    <t xml:space="preserve">5DS60T-G18585</t>
  </si>
  <si>
    <t xml:space="preserve">.5DS60T-G18585</t>
  </si>
  <si>
    <t xml:space="preserve">0-5-6018585-0</t>
  </si>
  <si>
    <t xml:space="preserve">Коробка передач</t>
  </si>
  <si>
    <t xml:space="preserve">.9617230380</t>
  </si>
  <si>
    <t xml:space="preserve">0-0-9617230-380</t>
  </si>
  <si>
    <t xml:space="preserve">100-3537010</t>
  </si>
  <si>
    <t xml:space="preserve">100-0-3537010-0</t>
  </si>
  <si>
    <t xml:space="preserve">Кран тормозной </t>
  </si>
  <si>
    <t xml:space="preserve">TDK.01.Z4-1703150-10</t>
  </si>
  <si>
    <t xml:space="preserve">Кронштейн крепления тросов КАВЗ-4236</t>
  </si>
  <si>
    <t xml:space="preserve">095 004 020-1</t>
  </si>
  <si>
    <t xml:space="preserve">.095004020-1</t>
  </si>
  <si>
    <t xml:space="preserve">0-0-950040-201</t>
  </si>
  <si>
    <t xml:space="preserve">Крыльчатка вентилятора</t>
  </si>
  <si>
    <t xml:space="preserve">МАС-520-10-Z</t>
  </si>
  <si>
    <t xml:space="preserve">.МАС-520-10-Z</t>
  </si>
  <si>
    <t xml:space="preserve">0-0-52010-0</t>
  </si>
  <si>
    <t xml:space="preserve">Крыльчатка вентилятора (ПАЗ-320302-08)</t>
  </si>
  <si>
    <t xml:space="preserve">320405-04-5413012-20ПП</t>
  </si>
  <si>
    <t xml:space="preserve">.320405-04-5413012</t>
  </si>
  <si>
    <t xml:space="preserve">3204-42-5413012-0</t>
  </si>
  <si>
    <t xml:space="preserve">320405-04-5413014-20 ПП</t>
  </si>
  <si>
    <t xml:space="preserve">.320405-04-5413014-20ПП</t>
  </si>
  <si>
    <t xml:space="preserve">3204-42-5413014-20</t>
  </si>
  <si>
    <t xml:space="preserve">.320405-04-5413012-10</t>
  </si>
  <si>
    <t xml:space="preserve">3204-42-5413012-100</t>
  </si>
  <si>
    <t xml:space="preserve">.320435-04-5413013-10</t>
  </si>
  <si>
    <t xml:space="preserve">3204-43-5413013-100</t>
  </si>
  <si>
    <t xml:space="preserve">.320405-04-5413014-10</t>
  </si>
  <si>
    <t xml:space="preserve">3204-42-5413014-100</t>
  </si>
  <si>
    <t xml:space="preserve">320405-04-5413050</t>
  </si>
  <si>
    <t xml:space="preserve">.320405-04-5413050</t>
  </si>
  <si>
    <t xml:space="preserve">3204-42-5413050-0</t>
  </si>
  <si>
    <t xml:space="preserve">Крышка сервисного люка</t>
  </si>
  <si>
    <t xml:space="preserve">320405-04-5413050-ПП</t>
  </si>
  <si>
    <t xml:space="preserve">3204-42-5413050-1</t>
  </si>
  <si>
    <t xml:space="preserve">БВЗ-972246</t>
  </si>
  <si>
    <t xml:space="preserve">Кулачок щеколды замка</t>
  </si>
  <si>
    <t xml:space="preserve">.8GA 005 841-24</t>
  </si>
  <si>
    <t xml:space="preserve">Лампа автомобильная PY21W 24V/21W</t>
  </si>
  <si>
    <t xml:space="preserve">.8GA 005 841-12</t>
  </si>
  <si>
    <t xml:space="preserve">Лампа автомобильная PY21W 12V/21W</t>
  </si>
  <si>
    <t xml:space="preserve">8GP002067-26</t>
  </si>
  <si>
    <t xml:space="preserve">Лампа автомобильная Т4W 24V/4W </t>
  </si>
  <si>
    <t xml:space="preserve">320405-04-3714010</t>
  </si>
  <si>
    <t xml:space="preserve">.320405-04-3714010</t>
  </si>
  <si>
    <t xml:space="preserve">3204-42-3714010-0</t>
  </si>
  <si>
    <t xml:space="preserve">Лента освещения салона</t>
  </si>
  <si>
    <t xml:space="preserve">320414-04-3714010-30</t>
  </si>
  <si>
    <t xml:space="preserve">.320414-04-3714010-30</t>
  </si>
  <si>
    <t xml:space="preserve">3204-51-3714010-30</t>
  </si>
  <si>
    <t xml:space="preserve">СД-6.4.24</t>
  </si>
  <si>
    <t xml:space="preserve">.СД-6.4.24</t>
  </si>
  <si>
    <t xml:space="preserve">0-99-6424-0</t>
  </si>
  <si>
    <t xml:space="preserve">Линия светодиодная </t>
  </si>
  <si>
    <t xml:space="preserve">СД-05-24</t>
  </si>
  <si>
    <t xml:space="preserve">Линия светодиодная (освещение салона) Вектор Некст</t>
  </si>
  <si>
    <t xml:space="preserve">320405-04-8212156</t>
  </si>
  <si>
    <t xml:space="preserve">.320405-04-8212156</t>
  </si>
  <si>
    <t xml:space="preserve">3204-42-8212156-0</t>
  </si>
  <si>
    <t xml:space="preserve">Логотип "VEKTOR"</t>
  </si>
  <si>
    <t xml:space="preserve">075.014</t>
  </si>
  <si>
    <t xml:space="preserve">.075.014</t>
  </si>
  <si>
    <t xml:space="preserve">0-0-75014-0</t>
  </si>
  <si>
    <t xml:space="preserve">Люк аварийно-вентиляционный (ПАЗ 320412, 320414,  ПАЗ Вектор Некст)</t>
  </si>
  <si>
    <t xml:space="preserve">320405-04-40-5613010</t>
  </si>
  <si>
    <t xml:space="preserve">.320405-04-40-5613010</t>
  </si>
  <si>
    <t xml:space="preserve">3204-46-5613010-0</t>
  </si>
  <si>
    <t xml:space="preserve">Люк задний</t>
  </si>
  <si>
    <t xml:space="preserve">320412-05-110-001-5313010-ПП</t>
  </si>
  <si>
    <t xml:space="preserve">.320412-05-110-001-5313010-ПП</t>
  </si>
  <si>
    <t xml:space="preserve">3204-26-5313010-0</t>
  </si>
  <si>
    <t xml:space="preserve">Люк передка </t>
  </si>
  <si>
    <t xml:space="preserve">320401-03-5313010</t>
  </si>
  <si>
    <t xml:space="preserve">.320401-03-5313010</t>
  </si>
  <si>
    <t xml:space="preserve">3204-19-5313010-0</t>
  </si>
  <si>
    <t xml:space="preserve">Люк передний</t>
  </si>
  <si>
    <t xml:space="preserve">АС 951А</t>
  </si>
  <si>
    <t xml:space="preserve">.АС951А</t>
  </si>
  <si>
    <t xml:space="preserve">0-0-951-10</t>
  </si>
  <si>
    <t xml:space="preserve">.HD095С55385</t>
  </si>
  <si>
    <t xml:space="preserve">95-0-5538500-0</t>
  </si>
  <si>
    <t xml:space="preserve">Механизм рулевой (ПАЗ 3204025-04)</t>
  </si>
  <si>
    <t xml:space="preserve">8090955198</t>
  </si>
  <si>
    <t xml:space="preserve">.8090955198</t>
  </si>
  <si>
    <t xml:space="preserve">0-0-8090955-198</t>
  </si>
  <si>
    <t xml:space="preserve">А331-1С2</t>
  </si>
  <si>
    <t xml:space="preserve">Минираспределитель УОС(голый)</t>
  </si>
  <si>
    <t xml:space="preserve">ОАО "РИКОР ЭЛЕКТРОНИКС"_г.Арзамас</t>
  </si>
  <si>
    <t xml:space="preserve">КДБА.453621.006-02</t>
  </si>
  <si>
    <t xml:space="preserve">.КДБА.453621.006-02</t>
  </si>
  <si>
    <t xml:space="preserve">0-0-453621-602</t>
  </si>
  <si>
    <t xml:space="preserve">Модуль педальный</t>
  </si>
  <si>
    <t xml:space="preserve">ОАО "АВАР"</t>
  </si>
  <si>
    <t xml:space="preserve">144-3769-02</t>
  </si>
  <si>
    <t xml:space="preserve">.144.3769-02</t>
  </si>
  <si>
    <t xml:space="preserve">144-0-3769000-2</t>
  </si>
  <si>
    <t xml:space="preserve">Модуль управления светотехникой</t>
  </si>
  <si>
    <t xml:space="preserve">145-3769-02</t>
  </si>
  <si>
    <t xml:space="preserve">.145.3769-02</t>
  </si>
  <si>
    <t xml:space="preserve">145-0-3769000-2</t>
  </si>
  <si>
    <t xml:space="preserve">WABCO</t>
  </si>
  <si>
    <t xml:space="preserve">.4721950180</t>
  </si>
  <si>
    <t xml:space="preserve">0-0-4721950-180</t>
  </si>
  <si>
    <t xml:space="preserve">Модулятор АБС Wabco</t>
  </si>
  <si>
    <t xml:space="preserve">660000808</t>
  </si>
  <si>
    <t xml:space="preserve">.660000808</t>
  </si>
  <si>
    <t xml:space="preserve">0-0-6600008-0</t>
  </si>
  <si>
    <t xml:space="preserve">Мультиклапан 305D.400-30</t>
  </si>
  <si>
    <t xml:space="preserve">660000803</t>
  </si>
  <si>
    <t xml:space="preserve">.660000803</t>
  </si>
  <si>
    <t xml:space="preserve">0-0-6604990-0</t>
  </si>
  <si>
    <t xml:space="preserve">Мультиклапан 30D.400-300</t>
  </si>
  <si>
    <t xml:space="preserve">.20005263</t>
  </si>
  <si>
    <t xml:space="preserve">0-0-200052-63</t>
  </si>
  <si>
    <t xml:space="preserve">Муфта BORG-WARNER серия 710 D600мм</t>
  </si>
  <si>
    <t xml:space="preserve">3205-1602448</t>
  </si>
  <si>
    <t xml:space="preserve">3205-0-1602448-0</t>
  </si>
  <si>
    <t xml:space="preserve">Накладка педалей сцепления и тормоза</t>
  </si>
  <si>
    <t xml:space="preserve">320405-04-5102630</t>
  </si>
  <si>
    <t xml:space="preserve">.320405-04-5102630</t>
  </si>
  <si>
    <t xml:space="preserve">3204-42-5102630-0</t>
  </si>
  <si>
    <t xml:space="preserve">Накладка подножки водителя</t>
  </si>
  <si>
    <t xml:space="preserve">320405-04-8401140</t>
  </si>
  <si>
    <t xml:space="preserve">.320405-04-8401140</t>
  </si>
  <si>
    <t xml:space="preserve">3204-42-8401140-0</t>
  </si>
  <si>
    <t xml:space="preserve">Накладка решетки радиатора</t>
  </si>
  <si>
    <t xml:space="preserve">2108-6105148</t>
  </si>
  <si>
    <t xml:space="preserve">Наконечник тяги наружной ручки двери</t>
  </si>
  <si>
    <t xml:space="preserve">.7683.955.177</t>
  </si>
  <si>
    <t xml:space="preserve">0-0-7683955-177</t>
  </si>
  <si>
    <t xml:space="preserve">Насос ГУР</t>
  </si>
  <si>
    <t xml:space="preserve">7684-955-229</t>
  </si>
  <si>
    <t xml:space="preserve">7685.955.379</t>
  </si>
  <si>
    <t xml:space="preserve">.7685.955.379</t>
  </si>
  <si>
    <t xml:space="preserve">0-0-7685955-379</t>
  </si>
  <si>
    <t xml:space="preserve">РУПП "Борисовский завод "Автогидроусилитель"</t>
  </si>
  <si>
    <t xml:space="preserve">3205-3407010</t>
  </si>
  <si>
    <t xml:space="preserve">3205-0-3407010-0</t>
  </si>
  <si>
    <t xml:space="preserve">ZYB-0910R/93-20A</t>
  </si>
  <si>
    <t xml:space="preserve">.ZYB-0910R/93-20A</t>
  </si>
  <si>
    <t xml:space="preserve">0-99-91093-20</t>
  </si>
  <si>
    <t xml:space="preserve">DK17-180RSHK</t>
  </si>
  <si>
    <t xml:space="preserve">.DK17-180RSHK</t>
  </si>
  <si>
    <t xml:space="preserve">99-0-17180-0</t>
  </si>
  <si>
    <t xml:space="preserve">ZYB-1810R/93-20B</t>
  </si>
  <si>
    <t xml:space="preserve">.ZYB-1810R/93-20B</t>
  </si>
  <si>
    <t xml:space="preserve">0-99-181093-20</t>
  </si>
  <si>
    <t xml:space="preserve">Насос ГУР (ПАЗ 320412, 320414, 320406, 320435, двигатель ЯМЗ)</t>
  </si>
  <si>
    <t xml:space="preserve">ZYB-1810L/93-20B</t>
  </si>
  <si>
    <t xml:space="preserve">.ZYB-1810L/93-20B</t>
  </si>
  <si>
    <t xml:space="preserve">0-98-181093-20</t>
  </si>
  <si>
    <t xml:space="preserve">Насос ГУР (ПАЗ 320412, 320414, двигатель Камминз)</t>
  </si>
  <si>
    <t xml:space="preserve">DK 17R-180 SHK(ZYB-0009R)</t>
  </si>
  <si>
    <t xml:space="preserve">.DK17R-180SHK(ZYB-0009R)</t>
  </si>
  <si>
    <t xml:space="preserve">0-0-17180-0</t>
  </si>
  <si>
    <t xml:space="preserve">Насос ГУР DK 17R-180 SHK(ZYB-0009R)</t>
  </si>
  <si>
    <t xml:space="preserve">ZYB-1012L/167-4</t>
  </si>
  <si>
    <t xml:space="preserve">Насос ГУР(ПАЗ-3204) аналог ZF</t>
  </si>
  <si>
    <t xml:space="preserve">5340-1206010-02</t>
  </si>
  <si>
    <t xml:space="preserve">5340-0-1206010-2</t>
  </si>
  <si>
    <t xml:space="preserve">Нейтрализатор</t>
  </si>
  <si>
    <t xml:space="preserve">211-1201010-20</t>
  </si>
  <si>
    <t xml:space="preserve">211.1201010-20</t>
  </si>
  <si>
    <t xml:space="preserve">211-0-1201010-0</t>
  </si>
  <si>
    <t xml:space="preserve">Нейтрализатор </t>
  </si>
  <si>
    <t xml:space="preserve">211-1206010-20</t>
  </si>
  <si>
    <t xml:space="preserve">Нейтрализатор (Е  2)(ММЗ)</t>
  </si>
  <si>
    <t xml:space="preserve">52342-1206005</t>
  </si>
  <si>
    <t xml:space="preserve">5234-2-1206005-0</t>
  </si>
  <si>
    <t xml:space="preserve">Нейтрализатор Е4</t>
  </si>
  <si>
    <t xml:space="preserve">A040Y742</t>
  </si>
  <si>
    <t xml:space="preserve">.A040Y742</t>
  </si>
  <si>
    <t xml:space="preserve">0-0-40472-0</t>
  </si>
  <si>
    <t xml:space="preserve">Нейтрализатор каталитический с сажевым фильтром (320412-05)</t>
  </si>
  <si>
    <t xml:space="preserve">3205-1206006 МГС</t>
  </si>
  <si>
    <t xml:space="preserve">Нейтрализатор окислитель с сажевым фильтром</t>
  </si>
  <si>
    <t xml:space="preserve">53403.1206005</t>
  </si>
  <si>
    <t xml:space="preserve">53403-1206005</t>
  </si>
  <si>
    <t xml:space="preserve">5340-3-1206005-0</t>
  </si>
  <si>
    <t xml:space="preserve">Нейтрализатор оксидационный</t>
  </si>
  <si>
    <t xml:space="preserve">5245-1206005</t>
  </si>
  <si>
    <t xml:space="preserve">5245.1206005</t>
  </si>
  <si>
    <t xml:space="preserve">5245-0-1206005-0</t>
  </si>
  <si>
    <t xml:space="preserve">Нейтрализатор ПАЗ 32053/32054 ЗМЗ Евро5</t>
  </si>
  <si>
    <t xml:space="preserve">367-1206000-42</t>
  </si>
  <si>
    <t xml:space="preserve">Нейтрализатор ПАЗ-320302-09</t>
  </si>
  <si>
    <t xml:space="preserve">320405-04-5602212</t>
  </si>
  <si>
    <t xml:space="preserve">.320405-04-5602212</t>
  </si>
  <si>
    <t xml:space="preserve">3204-42-5602212-0</t>
  </si>
  <si>
    <t xml:space="preserve">Обивка задка верхняя</t>
  </si>
  <si>
    <t xml:space="preserve">320405-04-2803170</t>
  </si>
  <si>
    <t xml:space="preserve">.320405-04-2803170</t>
  </si>
  <si>
    <t xml:space="preserve">3204-42-2803170-0</t>
  </si>
  <si>
    <t xml:space="preserve">Облицовка  бампера центральная</t>
  </si>
  <si>
    <t xml:space="preserve">320412-03-5402195</t>
  </si>
  <si>
    <t xml:space="preserve">.320412-03-5402195</t>
  </si>
  <si>
    <t xml:space="preserve">3204-11-5402195-0</t>
  </si>
  <si>
    <t xml:space="preserve">320405-04-5401223-10</t>
  </si>
  <si>
    <t xml:space="preserve">.320405-04-5401223-10</t>
  </si>
  <si>
    <t xml:space="preserve">3204-42-5401223-10</t>
  </si>
  <si>
    <t xml:space="preserve">Облицовка боковины арочная задняя левая</t>
  </si>
  <si>
    <t xml:space="preserve">320405-04-5401236-10</t>
  </si>
  <si>
    <t xml:space="preserve">.320405-04-5401236-10</t>
  </si>
  <si>
    <t xml:space="preserve">3204-42-5401236-10</t>
  </si>
  <si>
    <t xml:space="preserve">Облицовка боковины арочная задняя правая</t>
  </si>
  <si>
    <t xml:space="preserve">320405-04-5401221-10</t>
  </si>
  <si>
    <t xml:space="preserve">.320405-04-5401221-10</t>
  </si>
  <si>
    <t xml:space="preserve">3204-42-5401221-10</t>
  </si>
  <si>
    <t xml:space="preserve">Облицовка боковины нижняя арочная передняя левая</t>
  </si>
  <si>
    <t xml:space="preserve">320405-04-5401238-10</t>
  </si>
  <si>
    <t xml:space="preserve">.320405-04-5401238-10</t>
  </si>
  <si>
    <t xml:space="preserve">3204-42-5401238-10</t>
  </si>
  <si>
    <t xml:space="preserve">Облицовка боковины нижняя арочная передняя правая </t>
  </si>
  <si>
    <t xml:space="preserve">320435-04-5401225-10</t>
  </si>
  <si>
    <t xml:space="preserve">3204-43-5401225-10</t>
  </si>
  <si>
    <t xml:space="preserve">Облицовка боковины нижняя задняя левая</t>
  </si>
  <si>
    <t xml:space="preserve">320435-04-5401219-ПП</t>
  </si>
  <si>
    <t xml:space="preserve">.320435-04-5401219-ПП</t>
  </si>
  <si>
    <t xml:space="preserve">3204-43-5401219-0</t>
  </si>
  <si>
    <t xml:space="preserve">320405-04-5401225-ПП</t>
  </si>
  <si>
    <t xml:space="preserve">.320405-04-5401225-ПП</t>
  </si>
  <si>
    <t xml:space="preserve">3204-42-5401225-0</t>
  </si>
  <si>
    <t xml:space="preserve">320405-04-5401234-ПП</t>
  </si>
  <si>
    <t xml:space="preserve">.320405-04-5401234-ПП</t>
  </si>
  <si>
    <t xml:space="preserve">3204-42-5401234-0</t>
  </si>
  <si>
    <t xml:space="preserve">Облицовка боковины нижняя задняя правая</t>
  </si>
  <si>
    <t xml:space="preserve">320405-04-5413015</t>
  </si>
  <si>
    <t xml:space="preserve">Облицовка боковины нижняя левая в сборе</t>
  </si>
  <si>
    <t xml:space="preserve">320405-04-5401215-10</t>
  </si>
  <si>
    <t xml:space="preserve">.320405-04-5401215-10</t>
  </si>
  <si>
    <t xml:space="preserve">3204-42-5401215-10</t>
  </si>
  <si>
    <t xml:space="preserve">320405-04-5401218-10</t>
  </si>
  <si>
    <t xml:space="preserve">.320405-04-5401218-10</t>
  </si>
  <si>
    <t xml:space="preserve">3204-42-5401218-10</t>
  </si>
  <si>
    <t xml:space="preserve">Облицовка боковины нижняя правая</t>
  </si>
  <si>
    <t xml:space="preserve">320405-04-5401270-ПП</t>
  </si>
  <si>
    <t xml:space="preserve">.320405-04-5401270</t>
  </si>
  <si>
    <t xml:space="preserve">3204-42-5401270-1</t>
  </si>
  <si>
    <t xml:space="preserve">Облицовка задней арки в сборе</t>
  </si>
  <si>
    <t xml:space="preserve">320405-04-5401270</t>
  </si>
  <si>
    <t xml:space="preserve">3204-42-5401270-0</t>
  </si>
  <si>
    <t xml:space="preserve">32053-210-01-5601231-чер</t>
  </si>
  <si>
    <t xml:space="preserve">.32053-210-01-5601231-чер</t>
  </si>
  <si>
    <t xml:space="preserve">3205-24-5601231-99</t>
  </si>
  <si>
    <t xml:space="preserve">Облицовка задней светотехники левая</t>
  </si>
  <si>
    <r>
      <rPr>
        <i val="true"/>
        <sz val="10"/>
        <color rgb="FF000000"/>
        <rFont val="Calibri"/>
        <family val="2"/>
        <charset val="204"/>
      </rPr>
      <t xml:space="preserve">32053-210-01-5601230-</t>
    </r>
    <r>
      <rPr>
        <i val="true"/>
        <sz val="10"/>
        <color rgb="FF993300"/>
        <rFont val="Calibri"/>
        <family val="2"/>
        <charset val="204"/>
      </rPr>
      <t xml:space="preserve">чер</t>
    </r>
  </si>
  <si>
    <t xml:space="preserve">.32053-210-01-5601230-чер</t>
  </si>
  <si>
    <t xml:space="preserve">3205-24-5601230-99</t>
  </si>
  <si>
    <t xml:space="preserve">32053-210-01-5313019-02</t>
  </si>
  <si>
    <t xml:space="preserve">.32053-210-01-5313019-02</t>
  </si>
  <si>
    <t xml:space="preserve">3205-24-5313019-2</t>
  </si>
  <si>
    <t xml:space="preserve">Облицовка моторного люка</t>
  </si>
  <si>
    <t xml:space="preserve">32053-210-01-5313040</t>
  </si>
  <si>
    <t xml:space="preserve">.32053-210-01-5313040</t>
  </si>
  <si>
    <t xml:space="preserve">3205-24-5313040-0</t>
  </si>
  <si>
    <t xml:space="preserve">32053-5109100-01</t>
  </si>
  <si>
    <t xml:space="preserve">3205-30-5109100-1</t>
  </si>
  <si>
    <t xml:space="preserve">Облицовка пдножки пассажирской двери</t>
  </si>
  <si>
    <t xml:space="preserve">320405-04-5301022</t>
  </si>
  <si>
    <t xml:space="preserve">.320405-04-5301022</t>
  </si>
  <si>
    <t xml:space="preserve">3204-42-5301022-0</t>
  </si>
  <si>
    <t xml:space="preserve">Облицовка передка нижняя</t>
  </si>
  <si>
    <t xml:space="preserve">320412-05-110-001-6403010</t>
  </si>
  <si>
    <t xml:space="preserve">.320412-05-110-001-6403010</t>
  </si>
  <si>
    <t xml:space="preserve">3204-26-6403010-0</t>
  </si>
  <si>
    <t xml:space="preserve">Окно двери водителя с форточкой</t>
  </si>
  <si>
    <t xml:space="preserve">ООО "ПЛАСТЭКС-НН"</t>
  </si>
  <si>
    <t xml:space="preserve">320405-04-5208010</t>
  </si>
  <si>
    <t xml:space="preserve">.320405-04-5208010</t>
  </si>
  <si>
    <t xml:space="preserve">3204-42-5208010-0</t>
  </si>
  <si>
    <t xml:space="preserve">Омыватель электрический</t>
  </si>
  <si>
    <t xml:space="preserve">.ППНН.5208010.004</t>
  </si>
  <si>
    <t xml:space="preserve">ППНН.5208010.005</t>
  </si>
  <si>
    <t xml:space="preserve">.ППНН.5208010.005</t>
  </si>
  <si>
    <t xml:space="preserve">0-0-5208010-5</t>
  </si>
  <si>
    <t xml:space="preserve">ООО "Рабэкс Трэид"</t>
  </si>
  <si>
    <t xml:space="preserve">652-2912431-Б</t>
  </si>
  <si>
    <t xml:space="preserve">652-0-2912431-20</t>
  </si>
  <si>
    <t xml:space="preserve">Опора рессоры верхняя</t>
  </si>
  <si>
    <t xml:space="preserve">652-2902431-Б</t>
  </si>
  <si>
    <t xml:space="preserve">652-0-2902431-20</t>
  </si>
  <si>
    <t xml:space="preserve">Опора рессоры нижняя</t>
  </si>
  <si>
    <t xml:space="preserve">320405-04-5326033</t>
  </si>
  <si>
    <t xml:space="preserve">.320405-04-5326033</t>
  </si>
  <si>
    <t xml:space="preserve">3204-42-5326033-0</t>
  </si>
  <si>
    <t xml:space="preserve">ОС-6А-00/2Г-У2-12-а</t>
  </si>
  <si>
    <t xml:space="preserve">.ОС-6А-00/2Г-У2-12-а</t>
  </si>
  <si>
    <t xml:space="preserve">0-99-6002212-10</t>
  </si>
  <si>
    <t xml:space="preserve">Отопитель (320302-02,08,12,22 по 3шт.,320530, 540-02,12,22 по 3шт.)</t>
  </si>
  <si>
    <t xml:space="preserve">ОС-6А-01/2Г-У2-24-а</t>
  </si>
  <si>
    <t xml:space="preserve">.ОС-6А-01/2Г-У2-24-а</t>
  </si>
  <si>
    <t xml:space="preserve">0-99-6012224-10</t>
  </si>
  <si>
    <t xml:space="preserve">Отопитель (320530,540-04,4234-04 Е5 по 1шт. Евро5)</t>
  </si>
  <si>
    <t xml:space="preserve">ОС-6А-01/2Г-У2-12а</t>
  </si>
  <si>
    <t xml:space="preserve">.ОС-6А-01/2Г-У2-12а</t>
  </si>
  <si>
    <t xml:space="preserve">0-99-6012212-10</t>
  </si>
  <si>
    <t xml:space="preserve">Отопитель (320530-22, 320540-22 по 1шт.)</t>
  </si>
  <si>
    <t xml:space="preserve">ОС-6А-У2-12-а</t>
  </si>
  <si>
    <t xml:space="preserve">.ОС-6А-У2-12-а</t>
  </si>
  <si>
    <t xml:space="preserve">0-99-6212-10</t>
  </si>
  <si>
    <t xml:space="preserve">Отопитель (3206-70, 32053-70, 54-70, 3206 по 3шт., 4234 Е2 - 4шт., северный школьник - 4шт. Евро3,4)</t>
  </si>
  <si>
    <t xml:space="preserve">ОС-6А-00/2Г-У2-24-а</t>
  </si>
  <si>
    <t xml:space="preserve">ОС-6А-00/2Г-У2-24-А</t>
  </si>
  <si>
    <t xml:space="preserve">0-99-6002224-0</t>
  </si>
  <si>
    <t xml:space="preserve">Отопитель (4234- 4 шт., 320530,540-04 по 3 шт. только Е5)</t>
  </si>
  <si>
    <t xml:space="preserve">29.3310.01.1122</t>
  </si>
  <si>
    <t xml:space="preserve">.29.3310.01.1122</t>
  </si>
  <si>
    <t xml:space="preserve">29-0-3310011-122</t>
  </si>
  <si>
    <t xml:space="preserve">Отопитель Zenith 2 (12 в) (320530-22, 320540-22LPG, CNG)</t>
  </si>
  <si>
    <t xml:space="preserve">29.3310.01.1222</t>
  </si>
  <si>
    <t xml:space="preserve">.29.3310.01.1222</t>
  </si>
  <si>
    <t xml:space="preserve">29-0-3310011-222</t>
  </si>
  <si>
    <t xml:space="preserve">Отопитель Zenith 8000 24V (3204, 320412, 320414)</t>
  </si>
  <si>
    <t xml:space="preserve">320412-05-110-001-2803022-ПП</t>
  </si>
  <si>
    <t xml:space="preserve">.320412-05-110-001-2803022-ПП</t>
  </si>
  <si>
    <t xml:space="preserve">3204-26-2803022-0</t>
  </si>
  <si>
    <t xml:space="preserve">Панель бампера средняя </t>
  </si>
  <si>
    <t xml:space="preserve">320405-04-5401013</t>
  </si>
  <si>
    <t xml:space="preserve">.320405-04-5401013</t>
  </si>
  <si>
    <t xml:space="preserve">3204-42-5401013-0</t>
  </si>
  <si>
    <t xml:space="preserve">Панель боковины передняя левая в сборе</t>
  </si>
  <si>
    <t xml:space="preserve">320405-04-5401012</t>
  </si>
  <si>
    <t xml:space="preserve">.320405-04-5401012</t>
  </si>
  <si>
    <t xml:space="preserve">3204-42-5401012-0</t>
  </si>
  <si>
    <t xml:space="preserve">Панель боковины передняя правая в сборе</t>
  </si>
  <si>
    <t xml:space="preserve">320405-04-6400021</t>
  </si>
  <si>
    <t xml:space="preserve">.320405-04-6400021</t>
  </si>
  <si>
    <t xml:space="preserve">3204-42-6400021-0</t>
  </si>
  <si>
    <t xml:space="preserve">320402-03-5601200-10</t>
  </si>
  <si>
    <t xml:space="preserve">.320402-03-5601200-10</t>
  </si>
  <si>
    <t xml:space="preserve">3204-12-5601200-10</t>
  </si>
  <si>
    <t xml:space="preserve">320405-04-5601012</t>
  </si>
  <si>
    <t xml:space="preserve">.320405-04-5601012</t>
  </si>
  <si>
    <t xml:space="preserve">3204-42-5601012-0</t>
  </si>
  <si>
    <t xml:space="preserve">Панель задка верхн.</t>
  </si>
  <si>
    <t xml:space="preserve">320405-04-5601016</t>
  </si>
  <si>
    <t xml:space="preserve">.320405-04-5601016</t>
  </si>
  <si>
    <t xml:space="preserve">3204-42-5601016-0</t>
  </si>
  <si>
    <t xml:space="preserve">Панель задка угловая в сб. правая</t>
  </si>
  <si>
    <t xml:space="preserve">320435-04-5601016</t>
  </si>
  <si>
    <t xml:space="preserve">.320435-04-5601016</t>
  </si>
  <si>
    <t xml:space="preserve">3204-43-5601016-0</t>
  </si>
  <si>
    <t xml:space="preserve">Панель задка угловая в сб. правая (доступная среда)</t>
  </si>
  <si>
    <t xml:space="preserve">320405-04-5601017</t>
  </si>
  <si>
    <t xml:space="preserve">.320405-04-5601017</t>
  </si>
  <si>
    <t xml:space="preserve">3204-42-5601017-0</t>
  </si>
  <si>
    <t xml:space="preserve">Панель задка угловая в сб.левая</t>
  </si>
  <si>
    <t xml:space="preserve">320435-04-5601017П</t>
  </si>
  <si>
    <t xml:space="preserve">.320435-04-5601017</t>
  </si>
  <si>
    <t xml:space="preserve">3204-43-5601017-0</t>
  </si>
  <si>
    <t xml:space="preserve">Панель задка угловая в сб.левая (доступная среда)</t>
  </si>
  <si>
    <t xml:space="preserve">320445-04-110-02-5601017</t>
  </si>
  <si>
    <t xml:space="preserve">.320445-04-110-02-5601017</t>
  </si>
  <si>
    <t xml:space="preserve">3204-45-5601017-0</t>
  </si>
  <si>
    <t xml:space="preserve">Панель задка угловая в сборе левая</t>
  </si>
  <si>
    <t xml:space="preserve">.320405-04-40-5601017</t>
  </si>
  <si>
    <t xml:space="preserve">3204-46-5601017-0</t>
  </si>
  <si>
    <t xml:space="preserve">320445-04-110-02-5601016</t>
  </si>
  <si>
    <t xml:space="preserve">.320445-04-110-02-5601016</t>
  </si>
  <si>
    <t xml:space="preserve">3204-45-5601016-0</t>
  </si>
  <si>
    <t xml:space="preserve">Панель задка угловая в сборе правая</t>
  </si>
  <si>
    <t xml:space="preserve">320405-04-40-5601016</t>
  </si>
  <si>
    <t xml:space="preserve">.320405-04-40-5601016</t>
  </si>
  <si>
    <t xml:space="preserve">3204-46-5601016-0</t>
  </si>
  <si>
    <t xml:space="preserve">320405-04-5601020-ПП</t>
  </si>
  <si>
    <t xml:space="preserve">.320405-04-5601020-ПП</t>
  </si>
  <si>
    <t xml:space="preserve">3204-42-5601020-1</t>
  </si>
  <si>
    <t xml:space="preserve">Панель задка центральная</t>
  </si>
  <si>
    <t xml:space="preserve">320435-04-2804012</t>
  </si>
  <si>
    <t xml:space="preserve">.320435-04-2804012</t>
  </si>
  <si>
    <t xml:space="preserve">3204-43-2804012-0</t>
  </si>
  <si>
    <t xml:space="preserve">Панель заднего бампера в сборе</t>
  </si>
  <si>
    <t xml:space="preserve">320405-04-2804012-ПП</t>
  </si>
  <si>
    <t xml:space="preserve">.320405-04-2804012-ПП</t>
  </si>
  <si>
    <t xml:space="preserve">3204-42-2804012-0</t>
  </si>
  <si>
    <t xml:space="preserve">2АА 713 628-04</t>
  </si>
  <si>
    <t xml:space="preserve">Панель индексации </t>
  </si>
  <si>
    <t xml:space="preserve">320405-04-5326028</t>
  </si>
  <si>
    <t xml:space="preserve">.320405-04-5326028</t>
  </si>
  <si>
    <t xml:space="preserve">3204-42-5326028-0</t>
  </si>
  <si>
    <t xml:space="preserve">320405-04-5702217</t>
  </si>
  <si>
    <t xml:space="preserve">Панель крыши левая задняя</t>
  </si>
  <si>
    <t xml:space="preserve">320405-04-5702221</t>
  </si>
  <si>
    <t xml:space="preserve">Панель крыши левая передняя</t>
  </si>
  <si>
    <t xml:space="preserve">320405-04-5702219</t>
  </si>
  <si>
    <t xml:space="preserve">Панель крыши левая средняя</t>
  </si>
  <si>
    <t xml:space="preserve">320405-04-5702211</t>
  </si>
  <si>
    <t xml:space="preserve">Панель крыши правая задняя</t>
  </si>
  <si>
    <t xml:space="preserve">320405-04-5702215</t>
  </si>
  <si>
    <t xml:space="preserve">Панель крыши правая передняя</t>
  </si>
  <si>
    <t xml:space="preserve">320405-04-5702213</t>
  </si>
  <si>
    <t xml:space="preserve">Панель крыши правая средняя</t>
  </si>
  <si>
    <t xml:space="preserve">320405-04-5702034</t>
  </si>
  <si>
    <t xml:space="preserve">Панель крыши центральная задняя</t>
  </si>
  <si>
    <t xml:space="preserve">320405-04-5702030</t>
  </si>
  <si>
    <t xml:space="preserve">Панель крыши центральная передняя</t>
  </si>
  <si>
    <t xml:space="preserve">320405-04-5702032</t>
  </si>
  <si>
    <t xml:space="preserve">Панель крыши центральная средняя</t>
  </si>
  <si>
    <t xml:space="preserve">32053-07-5325020</t>
  </si>
  <si>
    <t xml:space="preserve">.32053-07-5325020</t>
  </si>
  <si>
    <t xml:space="preserve">3205-12-5325020-0</t>
  </si>
  <si>
    <t xml:space="preserve">320412-05-110-001-5325044</t>
  </si>
  <si>
    <t xml:space="preserve">.320412-05-110-001-5325044</t>
  </si>
  <si>
    <t xml:space="preserve">3204-26-5325044-0</t>
  </si>
  <si>
    <t xml:space="preserve">320412-05-110-001-5325042</t>
  </si>
  <si>
    <t xml:space="preserve">.320412-05-110-001-5325042</t>
  </si>
  <si>
    <t xml:space="preserve">3204-26-5325042-0</t>
  </si>
  <si>
    <t xml:space="preserve">Панель нижняя правая</t>
  </si>
  <si>
    <t xml:space="preserve">320530-02-5702120</t>
  </si>
  <si>
    <t xml:space="preserve">.320530-02-5702120</t>
  </si>
  <si>
    <t xml:space="preserve">3205-26-5702120-0</t>
  </si>
  <si>
    <t xml:space="preserve">Панель облицовочная перегородки водителя</t>
  </si>
  <si>
    <t xml:space="preserve">320412-05-110-001-5301120</t>
  </si>
  <si>
    <t xml:space="preserve">.320412-05-110-001-5301120</t>
  </si>
  <si>
    <t xml:space="preserve">3204-26-5301120-0</t>
  </si>
  <si>
    <t xml:space="preserve">Панель передка</t>
  </si>
  <si>
    <t xml:space="preserve">3203-5301120-10</t>
  </si>
  <si>
    <t xml:space="preserve">3203-0-5301120-10</t>
  </si>
  <si>
    <t xml:space="preserve">320405-04-5301016</t>
  </si>
  <si>
    <t xml:space="preserve">.320405-04-5301016</t>
  </si>
  <si>
    <t xml:space="preserve">3204-42-5301016-0</t>
  </si>
  <si>
    <t xml:space="preserve">Панель передка </t>
  </si>
  <si>
    <t xml:space="preserve">320405-04-2803026-ПП</t>
  </si>
  <si>
    <t xml:space="preserve">.320405-04-2803026-ПП</t>
  </si>
  <si>
    <t xml:space="preserve">3204-42-2803026-0</t>
  </si>
  <si>
    <t xml:space="preserve">Панель переднего бампера</t>
  </si>
  <si>
    <t xml:space="preserve">32053-5325040</t>
  </si>
  <si>
    <t xml:space="preserve">3205-30-5325040-0</t>
  </si>
  <si>
    <t xml:space="preserve">320440-04-5325022</t>
  </si>
  <si>
    <t xml:space="preserve">.320440-04-5325022</t>
  </si>
  <si>
    <t xml:space="preserve">3204-44-5325022-0</t>
  </si>
  <si>
    <t xml:space="preserve">Панель центральная</t>
  </si>
  <si>
    <t xml:space="preserve">SG112DPL X Sil</t>
  </si>
  <si>
    <t xml:space="preserve">0-99-112-99</t>
  </si>
  <si>
    <t xml:space="preserve"> DPEL 5511/80</t>
  </si>
  <si>
    <t xml:space="preserve">Патрубок прямой возд.38*38*80  DARWIN PLUS(ПАЗ 3204)</t>
  </si>
  <si>
    <t xml:space="preserve"> DPEL 5510/80</t>
  </si>
  <si>
    <t xml:space="preserve">Патрубок прямой возд.42*42*80  DARWIN PLUS(ПАЗ 3204)</t>
  </si>
  <si>
    <t xml:space="preserve"> DPEL 5509/150</t>
  </si>
  <si>
    <t xml:space="preserve">Патрубок прямой возд.45*45*150 DARWIN PLUS(ПАЗ 3204)</t>
  </si>
  <si>
    <t xml:space="preserve"> DPEL 5507/80</t>
  </si>
  <si>
    <t xml:space="preserve">Патрубок прямой возд.50*50*80 DARWIN PLUS(ПАЗ 3204)</t>
  </si>
  <si>
    <t xml:space="preserve">51А-1303025</t>
  </si>
  <si>
    <t xml:space="preserve">51-1-1303025-0</t>
  </si>
  <si>
    <t xml:space="preserve">Патрубок радиатора 45 мм</t>
  </si>
  <si>
    <t xml:space="preserve">672-1303020</t>
  </si>
  <si>
    <t xml:space="preserve">672-0-1303020-0</t>
  </si>
  <si>
    <t xml:space="preserve">Патрубок радиатора угловой 38 мм</t>
  </si>
  <si>
    <t xml:space="preserve">SG05DPIX Sil</t>
  </si>
  <si>
    <t xml:space="preserve">.SG05DPIXSil</t>
  </si>
  <si>
    <t xml:space="preserve">0-99-5-99</t>
  </si>
  <si>
    <t xml:space="preserve">Патрубок силиконовый прямой (320402-04-110-1109040)</t>
  </si>
  <si>
    <t xml:space="preserve">SG18DPLX Sil</t>
  </si>
  <si>
    <t xml:space="preserve">.SG18DPLX Sil</t>
  </si>
  <si>
    <t xml:space="preserve">0-99-18-99</t>
  </si>
  <si>
    <t xml:space="preserve">Патрубок силиконовый угловой (100-5007686)</t>
  </si>
  <si>
    <t xml:space="preserve">32053-07-210-1206152</t>
  </si>
  <si>
    <t xml:space="preserve">Патрубок ТКР Турботехника(13х6х630)</t>
  </si>
  <si>
    <t xml:space="preserve">32053-07-210-1206151</t>
  </si>
  <si>
    <t xml:space="preserve">Патрубок ТКР Турботехника(16х8х700)</t>
  </si>
  <si>
    <t xml:space="preserve"> DPEL 5522/100</t>
  </si>
  <si>
    <t xml:space="preserve">Патрубок угловой возд.25*25*100 DARWIN PLUS(ПАЗ 3204)</t>
  </si>
  <si>
    <t xml:space="preserve"> DPEL 5517/105</t>
  </si>
  <si>
    <t xml:space="preserve">Патрубок угловой возд.38*38*105  DARWIN PLUS(ПАЗ 3204)</t>
  </si>
  <si>
    <t xml:space="preserve">GIP-1006-12012055-16S</t>
  </si>
  <si>
    <t xml:space="preserve">Патрубок угловой воздушного фильтра</t>
  </si>
  <si>
    <t xml:space="preserve">КДБА.453621.006-12</t>
  </si>
  <si>
    <t xml:space="preserve">.КДБА.453621.006-12</t>
  </si>
  <si>
    <t xml:space="preserve">0-45-3621006-12</t>
  </si>
  <si>
    <t xml:space="preserve">Педаль газа КДБА ЯМЗ</t>
  </si>
  <si>
    <t xml:space="preserve">5-95-Т150-1572-3413</t>
  </si>
  <si>
    <t xml:space="preserve">.5-95-Т150-1572-3413</t>
  </si>
  <si>
    <t xml:space="preserve">595-15-1572341-3</t>
  </si>
  <si>
    <t xml:space="preserve">Передача карданная</t>
  </si>
  <si>
    <t xml:space="preserve">5-95-1793-3650</t>
  </si>
  <si>
    <t xml:space="preserve">.5-95-1793-3650</t>
  </si>
  <si>
    <t xml:space="preserve">595-0-1793365-0</t>
  </si>
  <si>
    <t xml:space="preserve">82-3709-02.06А</t>
  </si>
  <si>
    <t xml:space="preserve">Переключатель</t>
  </si>
  <si>
    <t xml:space="preserve">82-3709-08.16</t>
  </si>
  <si>
    <t xml:space="preserve">.82.3709-08.16</t>
  </si>
  <si>
    <t xml:space="preserve">82-0-3709000-816</t>
  </si>
  <si>
    <t xml:space="preserve">771-3709-02.00А</t>
  </si>
  <si>
    <t xml:space="preserve">.771-3709-02.00А</t>
  </si>
  <si>
    <t xml:space="preserve">771-0-3709000-200</t>
  </si>
  <si>
    <t xml:space="preserve">82-3709-04.09А</t>
  </si>
  <si>
    <t xml:space="preserve">.82.3709-04.09А</t>
  </si>
  <si>
    <t xml:space="preserve">82-10-3709000-409</t>
  </si>
  <si>
    <t xml:space="preserve">82-3709-24.09А</t>
  </si>
  <si>
    <t xml:space="preserve">.82.3709-24.09А</t>
  </si>
  <si>
    <t xml:space="preserve">82-10-3709000-249</t>
  </si>
  <si>
    <t xml:space="preserve">77-3709-02.19А</t>
  </si>
  <si>
    <t xml:space="preserve">.77.3709-02.19А</t>
  </si>
  <si>
    <t xml:space="preserve">77-10-3709000-219</t>
  </si>
  <si>
    <t xml:space="preserve">82-3709-04.09</t>
  </si>
  <si>
    <t xml:space="preserve">.82.3709-04.09</t>
  </si>
  <si>
    <t xml:space="preserve">82-4-3709000-9</t>
  </si>
  <si>
    <t xml:space="preserve">82-3709-21.00</t>
  </si>
  <si>
    <t xml:space="preserve">82.3709-21.00</t>
  </si>
  <si>
    <t xml:space="preserve">82-21-3709000-0</t>
  </si>
  <si>
    <t xml:space="preserve">82-3709-08.16(А)</t>
  </si>
  <si>
    <t xml:space="preserve">.82.3709-08.16А</t>
  </si>
  <si>
    <t xml:space="preserve">82-8-3709000-116</t>
  </si>
  <si>
    <t xml:space="preserve">77-3709-02.30А</t>
  </si>
  <si>
    <t xml:space="preserve">.77.3709-02.30А</t>
  </si>
  <si>
    <t xml:space="preserve">77-10-3709000-230</t>
  </si>
  <si>
    <t xml:space="preserve">ПКл.2.15.85.24.з.о</t>
  </si>
  <si>
    <t xml:space="preserve">0-99-2158524-0</t>
  </si>
  <si>
    <t xml:space="preserve">6GM00783219</t>
  </si>
  <si>
    <t xml:space="preserve">Переключатель   (320412-05, 320414-05)</t>
  </si>
  <si>
    <t xml:space="preserve">Ф5.3709.011-78</t>
  </si>
  <si>
    <t xml:space="preserve">.Ф5.3709.011-78</t>
  </si>
  <si>
    <t xml:space="preserve">0-5-3709011-78</t>
  </si>
  <si>
    <t xml:space="preserve">Переключатель аварийный </t>
  </si>
  <si>
    <t xml:space="preserve">Ф5.3709.011-404</t>
  </si>
  <si>
    <t xml:space="preserve">Переключатель вида топлива</t>
  </si>
  <si>
    <t xml:space="preserve">Ф5.3709.011-74</t>
  </si>
  <si>
    <t xml:space="preserve">.Ф5.3709.011-74</t>
  </si>
  <si>
    <t xml:space="preserve">0-5-3709011-74</t>
  </si>
  <si>
    <t xml:space="preserve">Переключатель дополн.устройства </t>
  </si>
  <si>
    <t xml:space="preserve">ПКл.2.15.38.24.з.о</t>
  </si>
  <si>
    <t xml:space="preserve">.ПКл.2.15.38.24.з.о</t>
  </si>
  <si>
    <t xml:space="preserve">0-0-2153824-0</t>
  </si>
  <si>
    <t xml:space="preserve">Переключатель КДПА303653.012</t>
  </si>
  <si>
    <t xml:space="preserve">581-3710-01А</t>
  </si>
  <si>
    <t xml:space="preserve">.581.3710-01А</t>
  </si>
  <si>
    <t xml:space="preserve">581-0-3710000-101</t>
  </si>
  <si>
    <t xml:space="preserve">Переключатель наружного освещения 24v (581-3710-01А)</t>
  </si>
  <si>
    <t xml:space="preserve">Ф5.3709.011-76</t>
  </si>
  <si>
    <t xml:space="preserve">.Ф5.3709.011-76</t>
  </si>
  <si>
    <t xml:space="preserve">0-5-3709011-76</t>
  </si>
  <si>
    <t xml:space="preserve">Переключатель отопителя салона  </t>
  </si>
  <si>
    <t xml:space="preserve">Ф5.3709.011-77</t>
  </si>
  <si>
    <t xml:space="preserve">.Ф5.3709.011-77</t>
  </si>
  <si>
    <t xml:space="preserve">0-5-3709011-77</t>
  </si>
  <si>
    <t xml:space="preserve">083865850</t>
  </si>
  <si>
    <t xml:space="preserve">.083865850</t>
  </si>
  <si>
    <t xml:space="preserve">0-8-3865850-0</t>
  </si>
  <si>
    <t xml:space="preserve">Переключатель подрулевой</t>
  </si>
  <si>
    <t xml:space="preserve">581-3710</t>
  </si>
  <si>
    <t xml:space="preserve">.581.3710</t>
  </si>
  <si>
    <t xml:space="preserve">581-0-3710000-0</t>
  </si>
  <si>
    <t xml:space="preserve">Переключатель света центральный </t>
  </si>
  <si>
    <t xml:space="preserve">581-3710(А)</t>
  </si>
  <si>
    <t xml:space="preserve">.581-3710(А)</t>
  </si>
  <si>
    <t xml:space="preserve">581-0-3710000-10</t>
  </si>
  <si>
    <t xml:space="preserve">Переключатель света центральный (581-3710А)</t>
  </si>
  <si>
    <t xml:space="preserve">9912-3709-01</t>
  </si>
  <si>
    <t xml:space="preserve">.9912.3709-01</t>
  </si>
  <si>
    <t xml:space="preserve">9912-0-3709000-1</t>
  </si>
  <si>
    <t xml:space="preserve">Переключатель стеклоочистителя</t>
  </si>
  <si>
    <t xml:space="preserve">1112-3769-03</t>
  </si>
  <si>
    <t xml:space="preserve">.1112.3769-03</t>
  </si>
  <si>
    <t xml:space="preserve">1112-0-3769000-3</t>
  </si>
  <si>
    <t xml:space="preserve">Переключатель указателей поворотов</t>
  </si>
  <si>
    <t xml:space="preserve">Ф5.3709.004-01</t>
  </si>
  <si>
    <t xml:space="preserve">.Ф5.3709.004-01</t>
  </si>
  <si>
    <t xml:space="preserve">0-5-3709004-1</t>
  </si>
  <si>
    <t xml:space="preserve">Переключатель управления зеркалами задн.вида Next</t>
  </si>
  <si>
    <t xml:space="preserve">D2502M22x1,5-M16x1,5-S</t>
  </si>
  <si>
    <t xml:space="preserve">.D2502M22x1,5-M16x1,5-S</t>
  </si>
  <si>
    <t xml:space="preserve">0-22-2502-16</t>
  </si>
  <si>
    <t xml:space="preserve">661-3714</t>
  </si>
  <si>
    <t xml:space="preserve">.661-3714</t>
  </si>
  <si>
    <t xml:space="preserve">661-0-3714-0</t>
  </si>
  <si>
    <t xml:space="preserve">Плафон освещения</t>
  </si>
  <si>
    <t xml:space="preserve">541-3714-01</t>
  </si>
  <si>
    <t xml:space="preserve">.541.3714-01</t>
  </si>
  <si>
    <t xml:space="preserve">541-0-3714000-1</t>
  </si>
  <si>
    <t xml:space="preserve">Плафон освещения водительского места (320412-05)</t>
  </si>
  <si>
    <t xml:space="preserve">541.3714-021</t>
  </si>
  <si>
    <t xml:space="preserve">Плафон</t>
  </si>
  <si>
    <t xml:space="preserve">0028.123714</t>
  </si>
  <si>
    <t xml:space="preserve">.0028.123714</t>
  </si>
  <si>
    <t xml:space="preserve">0-28-123714-0</t>
  </si>
  <si>
    <t xml:space="preserve">Плафон освещения водителя (12 v) (2802-3714010)</t>
  </si>
  <si>
    <t xml:space="preserve">55-3714-04</t>
  </si>
  <si>
    <t xml:space="preserve">.55.3714-04</t>
  </si>
  <si>
    <t xml:space="preserve">55-0-3714000-4</t>
  </si>
  <si>
    <t xml:space="preserve">Плафон освещения подножек двери (320412-05) универсальный 12V-24V светодиодный</t>
  </si>
  <si>
    <t xml:space="preserve">54-3714-02</t>
  </si>
  <si>
    <t xml:space="preserve">.54.3714-02</t>
  </si>
  <si>
    <t xml:space="preserve">54-0-3714000-2</t>
  </si>
  <si>
    <t xml:space="preserve">Плафон освещения салона (12V) 2902-3715</t>
  </si>
  <si>
    <t xml:space="preserve">2912-3714000</t>
  </si>
  <si>
    <t xml:space="preserve">Плафон освещения салона (24V) ЛиАЗ, ПАЗ,КАВЗ</t>
  </si>
  <si>
    <t xml:space="preserve">.2JA 343 660-11</t>
  </si>
  <si>
    <t xml:space="preserve">Плафон подсветки подножек</t>
  </si>
  <si>
    <t xml:space="preserve">JG3285</t>
  </si>
  <si>
    <t xml:space="preserve">0-99-3285-0</t>
  </si>
  <si>
    <t xml:space="preserve">Пневмогидроусилитель сцепления (3204) (VG 3211)</t>
  </si>
  <si>
    <t xml:space="preserve">А2300-30-К06</t>
  </si>
  <si>
    <t xml:space="preserve">2-0-300-306</t>
  </si>
  <si>
    <t xml:space="preserve">Пневморессора кольцевая</t>
  </si>
  <si>
    <t xml:space="preserve">40М2Р050А0225СМ01</t>
  </si>
  <si>
    <t xml:space="preserve">Пневмоцилиндр</t>
  </si>
  <si>
    <t xml:space="preserve">2BM008355-00</t>
  </si>
  <si>
    <t xml:space="preserve">.2BM008355-00</t>
  </si>
  <si>
    <t xml:space="preserve">0-2-8355-0</t>
  </si>
  <si>
    <t xml:space="preserve">Повторитель указателя поворота боковой</t>
  </si>
  <si>
    <t xml:space="preserve">320435-04-8405012</t>
  </si>
  <si>
    <t xml:space="preserve">3204-43-8405012-0</t>
  </si>
  <si>
    <t xml:space="preserve">Подножка накопительной площадки</t>
  </si>
  <si>
    <t xml:space="preserve">.THERMOE320</t>
  </si>
  <si>
    <t xml:space="preserve">0-99-320-0</t>
  </si>
  <si>
    <t xml:space="preserve">Подогреватель жидкостный Webasto (термо)24V</t>
  </si>
  <si>
    <t xml:space="preserve">9FF712627-03</t>
  </si>
  <si>
    <t xml:space="preserve">Подсветка переключателя</t>
  </si>
  <si>
    <t xml:space="preserve">652-2913428</t>
  </si>
  <si>
    <t xml:space="preserve">Подушка  </t>
  </si>
  <si>
    <t xml:space="preserve">3206-2916040-10</t>
  </si>
  <si>
    <t xml:space="preserve">3206-0-2916040-10</t>
  </si>
  <si>
    <t xml:space="preserve">Подушка   </t>
  </si>
  <si>
    <t xml:space="preserve">4230-01-1001020</t>
  </si>
  <si>
    <t xml:space="preserve">4230-1-1001020-0</t>
  </si>
  <si>
    <t xml:space="preserve">3206-2906078</t>
  </si>
  <si>
    <t xml:space="preserve">3206-0-2906078-0</t>
  </si>
  <si>
    <t xml:space="preserve">Подушка стойки</t>
  </si>
  <si>
    <t xml:space="preserve">6-180205</t>
  </si>
  <si>
    <t xml:space="preserve">99-99-6180205-0</t>
  </si>
  <si>
    <t xml:space="preserve">Подшипник К1С18</t>
  </si>
  <si>
    <t xml:space="preserve">Подшипник подвесной опоры ПАЗ</t>
  </si>
  <si>
    <t xml:space="preserve">.354.3722</t>
  </si>
  <si>
    <t xml:space="preserve">354-0-3722000-0</t>
  </si>
  <si>
    <t xml:space="preserve">Предохранитель (20А)</t>
  </si>
  <si>
    <t xml:space="preserve">.9500301</t>
  </si>
  <si>
    <t xml:space="preserve">0-0-9500301-0</t>
  </si>
  <si>
    <t xml:space="preserve">Предохранитель (300А)</t>
  </si>
  <si>
    <t xml:space="preserve">100-3536010</t>
  </si>
  <si>
    <t xml:space="preserve">Предохранитель против замерзания</t>
  </si>
  <si>
    <t xml:space="preserve">ПН12.3742</t>
  </si>
  <si>
    <t xml:space="preserve">.ПН12.3742</t>
  </si>
  <si>
    <t xml:space="preserve">0-0-123742-0</t>
  </si>
  <si>
    <t xml:space="preserve">Преобразователь напряжения</t>
  </si>
  <si>
    <t xml:space="preserve">S4005</t>
  </si>
  <si>
    <t xml:space="preserve">.S4005</t>
  </si>
  <si>
    <t xml:space="preserve">0-99-4005-0</t>
  </si>
  <si>
    <t xml:space="preserve">Преобразователь напряжения на ПАЗ 320413</t>
  </si>
  <si>
    <t xml:space="preserve">S4191.3747-01</t>
  </si>
  <si>
    <t xml:space="preserve">.S4191.3747-01</t>
  </si>
  <si>
    <t xml:space="preserve">4191-0-3747000-1</t>
  </si>
  <si>
    <t xml:space="preserve">Прерыватель стеклоочистителя</t>
  </si>
  <si>
    <t xml:space="preserve">40N3R63/116T1B132</t>
  </si>
  <si>
    <t xml:space="preserve">Привод</t>
  </si>
  <si>
    <t xml:space="preserve">40N3R63/116T1B177</t>
  </si>
  <si>
    <t xml:space="preserve">40N1R63/116T1B030</t>
  </si>
  <si>
    <t xml:space="preserve">40N3R63/116T1B067</t>
  </si>
  <si>
    <t xml:space="preserve">Привод (Вектор 320414)</t>
  </si>
  <si>
    <t xml:space="preserve">40N1R63/116T1B029</t>
  </si>
  <si>
    <t xml:space="preserve">.40N1R63/116T1B129</t>
  </si>
  <si>
    <t xml:space="preserve">40-63-116129-0</t>
  </si>
  <si>
    <t xml:space="preserve">Привод двери</t>
  </si>
  <si>
    <t xml:space="preserve">16N1х50/135Т1А011</t>
  </si>
  <si>
    <t xml:space="preserve">.16N1X50/135T1A011</t>
  </si>
  <si>
    <t xml:space="preserve">0-16-501351-11</t>
  </si>
  <si>
    <t xml:space="preserve">Привод двери  (12V)</t>
  </si>
  <si>
    <t xml:space="preserve">16N1х50/135Т1В013</t>
  </si>
  <si>
    <t xml:space="preserve">.16N1X50/135T1B013</t>
  </si>
  <si>
    <t xml:space="preserve">0-16-1501351-13</t>
  </si>
  <si>
    <t xml:space="preserve">Привод двери (24V)</t>
  </si>
  <si>
    <t xml:space="preserve">40N1R63-116T1А002</t>
  </si>
  <si>
    <t xml:space="preserve">Привод дверной 3204 (12В)</t>
  </si>
  <si>
    <t xml:space="preserve">Привод дверной 3204(40N1R63-116T1B015)</t>
  </si>
  <si>
    <t xml:space="preserve">16N1Х50/135Т1В005</t>
  </si>
  <si>
    <t xml:space="preserve">Привод открывания двери (задняя дверь)</t>
  </si>
  <si>
    <t xml:space="preserve">16N1Х50/135Т1В006</t>
  </si>
  <si>
    <t xml:space="preserve">Привод открывания двери (передняя дверь)</t>
  </si>
  <si>
    <t xml:space="preserve">9527-1311060-02</t>
  </si>
  <si>
    <t xml:space="preserve">9527-0-1311060-2</t>
  </si>
  <si>
    <t xml:space="preserve">Пробка расширительного бачка</t>
  </si>
  <si>
    <t xml:space="preserve">3205-1101135</t>
  </si>
  <si>
    <t xml:space="preserve">3205-2200020</t>
  </si>
  <si>
    <t xml:space="preserve">3205-0-2200020-0</t>
  </si>
  <si>
    <t xml:space="preserve">Прокладка </t>
  </si>
  <si>
    <t xml:space="preserve">3205-2200022</t>
  </si>
  <si>
    <t xml:space="preserve">3205-0-2200022-0</t>
  </si>
  <si>
    <t xml:space="preserve">3203-5206022-22</t>
  </si>
  <si>
    <t xml:space="preserve">3203-0-5206022-22</t>
  </si>
  <si>
    <t xml:space="preserve">Профиль ветрового окна</t>
  </si>
  <si>
    <t xml:space="preserve">3205-5109076-02</t>
  </si>
  <si>
    <t xml:space="preserve">3205-0-5109076-2</t>
  </si>
  <si>
    <t xml:space="preserve">Профиль облицовочный дорожки пола </t>
  </si>
  <si>
    <t xml:space="preserve">320402-03-5403086-10</t>
  </si>
  <si>
    <t xml:space="preserve">.320402-03-5403086-10</t>
  </si>
  <si>
    <t xml:space="preserve">3204-12-5403086-10</t>
  </si>
  <si>
    <t xml:space="preserve">Профиль окна правой боковины</t>
  </si>
  <si>
    <t xml:space="preserve">320402-03-5403088-10</t>
  </si>
  <si>
    <t xml:space="preserve">.320402-03-5403088-10</t>
  </si>
  <si>
    <t xml:space="preserve">3204-12-5403088-10</t>
  </si>
  <si>
    <t xml:space="preserve">Профиль окна правой боковины задний</t>
  </si>
  <si>
    <t xml:space="preserve">320402-05-5403090-10</t>
  </si>
  <si>
    <t xml:space="preserve">.320402-05-5403090-10</t>
  </si>
  <si>
    <t xml:space="preserve">3204-13-5403090-10</t>
  </si>
  <si>
    <t xml:space="preserve">Профиль переднего окна правой боковины</t>
  </si>
  <si>
    <t xml:space="preserve">ООО"ГЕРАКЛ-НН"</t>
  </si>
  <si>
    <t xml:space="preserve">3205-2913012</t>
  </si>
  <si>
    <t xml:space="preserve">3205-0-2913012-0</t>
  </si>
  <si>
    <t xml:space="preserve">Пружина балансира</t>
  </si>
  <si>
    <t xml:space="preserve">А35-6105008</t>
  </si>
  <si>
    <t xml:space="preserve">35-0-6105008-0</t>
  </si>
  <si>
    <t xml:space="preserve">Пружина замка двери</t>
  </si>
  <si>
    <t xml:space="preserve">7.807.600.132</t>
  </si>
  <si>
    <t xml:space="preserve">.7.807.600.132</t>
  </si>
  <si>
    <t xml:space="preserve">0-0-7807600-132</t>
  </si>
  <si>
    <t xml:space="preserve">Пульт управления (320405-04-8109020)</t>
  </si>
  <si>
    <t xml:space="preserve">320405-04-8101060</t>
  </si>
  <si>
    <t xml:space="preserve">.320405-04-8101060</t>
  </si>
  <si>
    <t xml:space="preserve">3204-42-8101060-0</t>
  </si>
  <si>
    <t xml:space="preserve">Радиатор</t>
  </si>
  <si>
    <t xml:space="preserve">3205-1301010-20</t>
  </si>
  <si>
    <t xml:space="preserve">3205-0-1301010-20</t>
  </si>
  <si>
    <t xml:space="preserve">Радиатор (3204)</t>
  </si>
  <si>
    <t xml:space="preserve">4/8.</t>
  </si>
  <si>
    <t xml:space="preserve">ООО "ТРМ"</t>
  </si>
  <si>
    <t xml:space="preserve">2831-054-0002</t>
  </si>
  <si>
    <t xml:space="preserve">.2831-054-0002</t>
  </si>
  <si>
    <t xml:space="preserve">0-0-2831054-2</t>
  </si>
  <si>
    <t xml:space="preserve">Радиатор (замена 3205-1301010-02)</t>
  </si>
  <si>
    <t xml:space="preserve">2831-055-0001</t>
  </si>
  <si>
    <t xml:space="preserve">.2831-055-0001</t>
  </si>
  <si>
    <t xml:space="preserve">0-0-2831055-1</t>
  </si>
  <si>
    <t xml:space="preserve">Радиатор (замена 3205-1301010-20)</t>
  </si>
  <si>
    <t xml:space="preserve">ОАО "ШААЗ"</t>
  </si>
  <si>
    <t xml:space="preserve">3205-1301010-02</t>
  </si>
  <si>
    <t xml:space="preserve">3205-0-1301010-2</t>
  </si>
  <si>
    <t xml:space="preserve">Радиатор водяной (аналог 111-1301010)</t>
  </si>
  <si>
    <t xml:space="preserve">3160-1013010-10</t>
  </si>
  <si>
    <t xml:space="preserve">3160-0-1013010-10</t>
  </si>
  <si>
    <t xml:space="preserve">Радиатор маслянный (ПАЗ)</t>
  </si>
  <si>
    <t xml:space="preserve">ООО ТЕРМОКАМ"</t>
  </si>
  <si>
    <t xml:space="preserve">ДМ-320402.8110.060</t>
  </si>
  <si>
    <t xml:space="preserve">.ДМ-320402.8110.060</t>
  </si>
  <si>
    <t xml:space="preserve">3204-2-8110060-0</t>
  </si>
  <si>
    <t xml:space="preserve">Радиатор фронтального отопителя ПАЗ 3205</t>
  </si>
  <si>
    <t xml:space="preserve">100-3533010</t>
  </si>
  <si>
    <t xml:space="preserve">Регулятор тормозной системы</t>
  </si>
  <si>
    <t xml:space="preserve">.536700059</t>
  </si>
  <si>
    <t xml:space="preserve">0-53-6700059-0</t>
  </si>
  <si>
    <t xml:space="preserve">Редуктор высокого давления RGJ HP (ПАЗ-320530-22 газ/бензин)</t>
  </si>
  <si>
    <t xml:space="preserve">981.3777</t>
  </si>
  <si>
    <t xml:space="preserve">981-0-3777-0</t>
  </si>
  <si>
    <t xml:space="preserve">Реле</t>
  </si>
  <si>
    <t xml:space="preserve">983.3777</t>
  </si>
  <si>
    <t xml:space="preserve">983-0-3777-0</t>
  </si>
  <si>
    <t xml:space="preserve">.1393315-9-24АТ</t>
  </si>
  <si>
    <t xml:space="preserve">0-9-1393315-24</t>
  </si>
  <si>
    <t xml:space="preserve">59-3787</t>
  </si>
  <si>
    <t xml:space="preserve">.59.3787</t>
  </si>
  <si>
    <t xml:space="preserve">59-0-3787000-0</t>
  </si>
  <si>
    <t xml:space="preserve">Реле поворотов ПАЗ-4234-04 ЯМЗ</t>
  </si>
  <si>
    <t xml:space="preserve">R7006.12.3747</t>
  </si>
  <si>
    <t xml:space="preserve">.R7006.12.3747</t>
  </si>
  <si>
    <t xml:space="preserve">7006-12-3747-0</t>
  </si>
  <si>
    <t xml:space="preserve">Реле указателя поворота и аварийной сигнализации (643-3777-02)</t>
  </si>
  <si>
    <t xml:space="preserve">SPA-1280 Lp</t>
  </si>
  <si>
    <t xml:space="preserve">0-99-1280-90</t>
  </si>
  <si>
    <t xml:space="preserve">Ремень 1280Lp DIN 7753/1Darwin Plus</t>
  </si>
  <si>
    <t xml:space="preserve">ДАРВИН ПЛЮС, г. Москва</t>
  </si>
  <si>
    <t xml:space="preserve">.SPA1400Lp</t>
  </si>
  <si>
    <t xml:space="preserve">0-99-1400-90</t>
  </si>
  <si>
    <t xml:space="preserve">Ремень 1400Lp DIN 7753/1 ф.Darwin Plus</t>
  </si>
  <si>
    <t xml:space="preserve">SPA-1500Lр</t>
  </si>
  <si>
    <t xml:space="preserve">.SPA-1500Lp</t>
  </si>
  <si>
    <t xml:space="preserve">0-98-1500-0</t>
  </si>
  <si>
    <t xml:space="preserve">Ремень 1500 Lp DIN 7753/1Darwin Plus</t>
  </si>
  <si>
    <t xml:space="preserve">SPA-1180 Lp</t>
  </si>
  <si>
    <t xml:space="preserve">.SPA-1180 LP</t>
  </si>
  <si>
    <t xml:space="preserve">0-99-1180-0</t>
  </si>
  <si>
    <t xml:space="preserve">Ремень SPA 1180 Lp DIN 7753/1</t>
  </si>
  <si>
    <t xml:space="preserve">652Б-1203038-01</t>
  </si>
  <si>
    <t xml:space="preserve">652-0-1203038-1</t>
  </si>
  <si>
    <t xml:space="preserve">Ремень подвески труб глушителя</t>
  </si>
  <si>
    <t xml:space="preserve">Ремкомплект цилиндра сцепления (ЛиАЗ САТ-ZF) AGIS (KG 26701)</t>
  </si>
  <si>
    <t xml:space="preserve">ОАО ЧМЗ, г._Чусовой</t>
  </si>
  <si>
    <t xml:space="preserve">320425-2902010</t>
  </si>
  <si>
    <t xml:space="preserve">3204-25-2902010-0</t>
  </si>
  <si>
    <t xml:space="preserve">Рессора передняя с шарнирами</t>
  </si>
  <si>
    <t xml:space="preserve">.320412-05-110-001-5313018-01</t>
  </si>
  <si>
    <t xml:space="preserve">3204-26-5313018-1</t>
  </si>
  <si>
    <t xml:space="preserve">Решетка люка переднего</t>
  </si>
  <si>
    <t xml:space="preserve">320412-05-110-001-2803300-01</t>
  </si>
  <si>
    <t xml:space="preserve">.320412-05-110-001-2803300-01</t>
  </si>
  <si>
    <t xml:space="preserve">3204-26-2803300-1</t>
  </si>
  <si>
    <t xml:space="preserve">Решетка переднего бампера (заглушки решетки бампера переднего (ЗАКАЗЫВАТЬ В РАЗДЕЛЕ ПАЗ СП))</t>
  </si>
  <si>
    <t xml:space="preserve">320405-04-8401020</t>
  </si>
  <si>
    <t xml:space="preserve">.320405-04-8401020</t>
  </si>
  <si>
    <t xml:space="preserve">3204-42-8401020-0</t>
  </si>
  <si>
    <t xml:space="preserve">118-3725 000</t>
  </si>
  <si>
    <t xml:space="preserve">Розетка бортовой сети</t>
  </si>
  <si>
    <t xml:space="preserve">Рукав 25х35-1,6</t>
  </si>
  <si>
    <t xml:space="preserve">Рукав 25х35 (шланг C40R13-1311095), пог.м</t>
  </si>
  <si>
    <t xml:space="preserve">Рукав 32х43-1,6</t>
  </si>
  <si>
    <t xml:space="preserve">Рукав 32х43 (шланг C40R13-1311096), пог.м</t>
  </si>
  <si>
    <t xml:space="preserve">ПАЗ-320405 некст</t>
  </si>
  <si>
    <t xml:space="preserve">Руководство по экусплуататции ПАЗ-320405 некст</t>
  </si>
  <si>
    <t xml:space="preserve">64229-3400010-60</t>
  </si>
  <si>
    <t xml:space="preserve">6422-90-3400010-60</t>
  </si>
  <si>
    <t xml:space="preserve">Рулевой механизм ПАЗ</t>
  </si>
  <si>
    <t xml:space="preserve">320402-03-3401025</t>
  </si>
  <si>
    <t xml:space="preserve">.320402-03-3401025</t>
  </si>
  <si>
    <t xml:space="preserve">3204-12-3401025-0</t>
  </si>
  <si>
    <t xml:space="preserve">R0001</t>
  </si>
  <si>
    <t xml:space="preserve">.R0001</t>
  </si>
  <si>
    <t xml:space="preserve">0-98-1-0</t>
  </si>
  <si>
    <t xml:space="preserve">Ручка люка</t>
  </si>
  <si>
    <t xml:space="preserve">РРКП-1702088</t>
  </si>
  <si>
    <t xml:space="preserve">.РРКП-1702088</t>
  </si>
  <si>
    <t xml:space="preserve">0-99-1702088-0</t>
  </si>
  <si>
    <t xml:space="preserve">Ручка рычага КПП</t>
  </si>
  <si>
    <t xml:space="preserve">180.2916040-45</t>
  </si>
  <si>
    <t xml:space="preserve">180-0-2916040-45</t>
  </si>
  <si>
    <t xml:space="preserve">Сайлентблок СПУ</t>
  </si>
  <si>
    <t xml:space="preserve">1NO 008 582-00</t>
  </si>
  <si>
    <t xml:space="preserve">.1NO008582-00</t>
  </si>
  <si>
    <t xml:space="preserve">0-0-1008582-0</t>
  </si>
  <si>
    <t xml:space="preserve">Свет модуль противотуманный</t>
  </si>
  <si>
    <t xml:space="preserve">1NO 008 582-03</t>
  </si>
  <si>
    <t xml:space="preserve">.1NO008582-03</t>
  </si>
  <si>
    <t xml:space="preserve">0-0-1008582-3</t>
  </si>
  <si>
    <t xml:space="preserve">Ф5.3709.011-443</t>
  </si>
  <si>
    <t xml:space="preserve">Сигнализатор требование остановки/выдвинута аппарель</t>
  </si>
  <si>
    <t xml:space="preserve">В2912-6800220-00</t>
  </si>
  <si>
    <t xml:space="preserve">В2912-6800220-0</t>
  </si>
  <si>
    <t xml:space="preserve">2912-0-6800220-0</t>
  </si>
  <si>
    <t xml:space="preserve">Сиденье водителя</t>
  </si>
  <si>
    <t xml:space="preserve">В3922-6800224-31</t>
  </si>
  <si>
    <t xml:space="preserve">СВ-12РП.6800010-02-567-10</t>
  </si>
  <si>
    <t xml:space="preserve">.СВ-12РП.6800010-02-567-10</t>
  </si>
  <si>
    <t xml:space="preserve">12-99-6800010-10</t>
  </si>
  <si>
    <t xml:space="preserve">Сиденье водителя с механизмом подрессоревания (ПАЗ 3204/412)</t>
  </si>
  <si>
    <t xml:space="preserve">СВ-10П-6800010</t>
  </si>
  <si>
    <t xml:space="preserve">.СВ-10П.6800010</t>
  </si>
  <si>
    <t xml:space="preserve">10-99-6800010-0</t>
  </si>
  <si>
    <t xml:space="preserve">Сиденье водителя с механизмом подрессоревания (ПАЗ 4234)</t>
  </si>
  <si>
    <t xml:space="preserve">-SZG-I/F-D VEC-003 А-</t>
  </si>
  <si>
    <t xml:space="preserve">.SZG-I/F-DVEC-003А</t>
  </si>
  <si>
    <t xml:space="preserve">0-99-3-0</t>
  </si>
  <si>
    <t xml:space="preserve">Система кондиционирования для автобуса ПАЗ с двигателем Ямз (без компрессора)</t>
  </si>
  <si>
    <t xml:space="preserve">-SZG-I/F-D VEC-1</t>
  </si>
  <si>
    <t xml:space="preserve">.SZG-I/F-DVEC-001</t>
  </si>
  <si>
    <t xml:space="preserve">0-99-1-0</t>
  </si>
  <si>
    <t xml:space="preserve">Система кондиционирования для автобуса ПАЗ с двигателем Ямз (с компрессором)</t>
  </si>
  <si>
    <t xml:space="preserve">811-3802</t>
  </si>
  <si>
    <t xml:space="preserve">.811.3802</t>
  </si>
  <si>
    <t xml:space="preserve">811-0-3802000-0</t>
  </si>
  <si>
    <t xml:space="preserve">Спидометр 12В</t>
  </si>
  <si>
    <t xml:space="preserve">81-3802</t>
  </si>
  <si>
    <t xml:space="preserve">81-0-3802000-81</t>
  </si>
  <si>
    <t xml:space="preserve">Спидометр"Аврора", ЛиАЗ 24В (прибор)</t>
  </si>
  <si>
    <t xml:space="preserve">48.3802</t>
  </si>
  <si>
    <t xml:space="preserve">.48-3802</t>
  </si>
  <si>
    <t xml:space="preserve">48-0-3802000-48</t>
  </si>
  <si>
    <t xml:space="preserve">Спидометр"ПАЗ"</t>
  </si>
  <si>
    <t xml:space="preserve">4925-2916016</t>
  </si>
  <si>
    <t xml:space="preserve">4925-0-2916016-0</t>
  </si>
  <si>
    <t xml:space="preserve">Стабилизатор задний</t>
  </si>
  <si>
    <t xml:space="preserve">320412-05-110-5403138-01</t>
  </si>
  <si>
    <t xml:space="preserve">.320412-05-110-5403138-01</t>
  </si>
  <si>
    <t xml:space="preserve">3204-49-5403138-1</t>
  </si>
  <si>
    <t xml:space="preserve">Стекло</t>
  </si>
  <si>
    <t xml:space="preserve">320412-05-110-5403152-01</t>
  </si>
  <si>
    <t xml:space="preserve">.320412-05-110-5403152-01</t>
  </si>
  <si>
    <t xml:space="preserve">3204-49-5403152-1</t>
  </si>
  <si>
    <t xml:space="preserve">320446-04-5403092-02</t>
  </si>
  <si>
    <t xml:space="preserve">.320446-04-5403092-02</t>
  </si>
  <si>
    <t xml:space="preserve">3204-46-5403092-2</t>
  </si>
  <si>
    <t xml:space="preserve">320402-03-5403040-11</t>
  </si>
  <si>
    <t xml:space="preserve">.320402-03-5403040-11</t>
  </si>
  <si>
    <t xml:space="preserve">3204-12-5403040-11</t>
  </si>
  <si>
    <t xml:space="preserve">320405-04-5403072-02</t>
  </si>
  <si>
    <t xml:space="preserve">.320405-04-5403072-02</t>
  </si>
  <si>
    <t xml:space="preserve">3204-42-5403072-2</t>
  </si>
  <si>
    <t xml:space="preserve">320405-04-5403083-11</t>
  </si>
  <si>
    <t xml:space="preserve">.320405-04-5403083-11</t>
  </si>
  <si>
    <t xml:space="preserve">3204-42-5403083-11</t>
  </si>
  <si>
    <t xml:space="preserve">Стекло боковины без форточки</t>
  </si>
  <si>
    <t xml:space="preserve">320405-04-5403070</t>
  </si>
  <si>
    <t xml:space="preserve">.320405-04-5403070</t>
  </si>
  <si>
    <t xml:space="preserve">3204-42-5403070-0</t>
  </si>
  <si>
    <t xml:space="preserve">Стекло боковины с форточкой</t>
  </si>
  <si>
    <t xml:space="preserve">4230-5403518-02</t>
  </si>
  <si>
    <t xml:space="preserve">Стекло боковое 1165*755</t>
  </si>
  <si>
    <t xml:space="preserve">3205-6203010-20</t>
  </si>
  <si>
    <t xml:space="preserve">Стекло боковой задней двери н/о</t>
  </si>
  <si>
    <t xml:space="preserve">320405-04-5206010</t>
  </si>
  <si>
    <t xml:space="preserve">.320405-04-5206010</t>
  </si>
  <si>
    <t xml:space="preserve">3204-42-5206010-0</t>
  </si>
  <si>
    <t xml:space="preserve">Стекло ветрового окна</t>
  </si>
  <si>
    <t xml:space="preserve">320405-04-5206010-20</t>
  </si>
  <si>
    <t xml:space="preserve">.320405-04-5206010-20</t>
  </si>
  <si>
    <t xml:space="preserve">3204-42-5206010-20</t>
  </si>
  <si>
    <t xml:space="preserve">Стекло ветрового окна (Комплектация "Мострансавто")</t>
  </si>
  <si>
    <t xml:space="preserve">320414-05-110-5206010</t>
  </si>
  <si>
    <t xml:space="preserve">.320414-05-110-5206010</t>
  </si>
  <si>
    <t xml:space="preserve">3204-28-5206010-0</t>
  </si>
  <si>
    <t xml:space="preserve">Стекло ветровое</t>
  </si>
  <si>
    <t xml:space="preserve">320414-05-110-5206010-10</t>
  </si>
  <si>
    <t xml:space="preserve">.320414-05-110-5206010-10</t>
  </si>
  <si>
    <t xml:space="preserve">3204-28-5206010-10</t>
  </si>
  <si>
    <t xml:space="preserve">320414-04-5206010</t>
  </si>
  <si>
    <t xml:space="preserve">.320414-04-5206010</t>
  </si>
  <si>
    <t xml:space="preserve">3204-51-5206010-0</t>
  </si>
  <si>
    <t xml:space="preserve">3203-5206012-21</t>
  </si>
  <si>
    <t xml:space="preserve">3203-5206012-10</t>
  </si>
  <si>
    <t xml:space="preserve">3203-0-5206012-21</t>
  </si>
  <si>
    <t xml:space="preserve">3203-5206013-21</t>
  </si>
  <si>
    <t xml:space="preserve">3203-0-5206013-21</t>
  </si>
  <si>
    <t xml:space="preserve">32053-5206011-02</t>
  </si>
  <si>
    <t xml:space="preserve">3205-30-5206011-2</t>
  </si>
  <si>
    <t xml:space="preserve">Стекло ветровое левое</t>
  </si>
  <si>
    <t xml:space="preserve">32053-5206010-02</t>
  </si>
  <si>
    <t xml:space="preserve">3205-30-5206010-2</t>
  </si>
  <si>
    <t xml:space="preserve">Стекло ветровое правое</t>
  </si>
  <si>
    <t xml:space="preserve">320405-04-6403051</t>
  </si>
  <si>
    <t xml:space="preserve">.320405-04-6403051</t>
  </si>
  <si>
    <t xml:space="preserve">3204-42-6403051-0</t>
  </si>
  <si>
    <t xml:space="preserve">Стекло двери</t>
  </si>
  <si>
    <t xml:space="preserve">3203-6403022-11</t>
  </si>
  <si>
    <t xml:space="preserve">3203-0-6403022-11</t>
  </si>
  <si>
    <t xml:space="preserve">Стекло двери водителя нижнее скошенное</t>
  </si>
  <si>
    <t xml:space="preserve">3205-5603014</t>
  </si>
  <si>
    <t xml:space="preserve">Стекло задка</t>
  </si>
  <si>
    <t xml:space="preserve">3205-5603015</t>
  </si>
  <si>
    <t xml:space="preserve">6274-5603016</t>
  </si>
  <si>
    <t xml:space="preserve">320412-05-110-001-5603010-01</t>
  </si>
  <si>
    <t xml:space="preserve">.320412-05-110-001-5603010-01</t>
  </si>
  <si>
    <t xml:space="preserve">3204-26-5603010-1</t>
  </si>
  <si>
    <t xml:space="preserve">320412-05-110-001-5603012-02</t>
  </si>
  <si>
    <t xml:space="preserve">.320412-05-110-001-5603012-02</t>
  </si>
  <si>
    <t xml:space="preserve">3204-26-5603012-2</t>
  </si>
  <si>
    <t xml:space="preserve">Стекло задка наружное</t>
  </si>
  <si>
    <t xml:space="preserve">320435-04-5403060</t>
  </si>
  <si>
    <t xml:space="preserve">.320435-04-5403060</t>
  </si>
  <si>
    <t xml:space="preserve">3204-43-5403060-0</t>
  </si>
  <si>
    <t xml:space="preserve">Стекло над задней пассажирской дверью</t>
  </si>
  <si>
    <t xml:space="preserve">32053-70-5403042-03</t>
  </si>
  <si>
    <t xml:space="preserve">Стекло неподвижное</t>
  </si>
  <si>
    <t xml:space="preserve">4230-5403018</t>
  </si>
  <si>
    <t xml:space="preserve">Стекло окна боковины</t>
  </si>
  <si>
    <t xml:space="preserve">320405-04-5403055</t>
  </si>
  <si>
    <t xml:space="preserve">.320405-04-5403055</t>
  </si>
  <si>
    <t xml:space="preserve">3204-42-5403055-0</t>
  </si>
  <si>
    <t xml:space="preserve">Стекло окна боковины №1 верхнее</t>
  </si>
  <si>
    <t xml:space="preserve">320405-04-5403055-01</t>
  </si>
  <si>
    <t xml:space="preserve">Стекло окна боковины №1 верхнее левое</t>
  </si>
  <si>
    <t xml:space="preserve">320405-04-5403050-ДС</t>
  </si>
  <si>
    <t xml:space="preserve">.320405-04-5403050-ДС</t>
  </si>
  <si>
    <t xml:space="preserve">3204-42-5403050-0</t>
  </si>
  <si>
    <t xml:space="preserve">Стекло окна боковины №1 правое</t>
  </si>
  <si>
    <t xml:space="preserve">320405-04-5403063-01</t>
  </si>
  <si>
    <t xml:space="preserve">.320405-04-5403063-01</t>
  </si>
  <si>
    <t xml:space="preserve">3204-42-5403063-1</t>
  </si>
  <si>
    <t xml:space="preserve">Стекло окна боковины №2 левое</t>
  </si>
  <si>
    <t xml:space="preserve">320405-04-5403063</t>
  </si>
  <si>
    <t xml:space="preserve">.320405-04-5403063</t>
  </si>
  <si>
    <t xml:space="preserve">3204-42-5403063-0</t>
  </si>
  <si>
    <t xml:space="preserve">320405-04-5403063-02</t>
  </si>
  <si>
    <t xml:space="preserve">.320405-04-5403063-02</t>
  </si>
  <si>
    <t xml:space="preserve">3204-42-5403063-2</t>
  </si>
  <si>
    <t xml:space="preserve">320405-04-5403062</t>
  </si>
  <si>
    <t xml:space="preserve">.320405-04-5403062</t>
  </si>
  <si>
    <t xml:space="preserve">3204-42-5403062-0</t>
  </si>
  <si>
    <t xml:space="preserve">Стекло окна боковины №2 правое</t>
  </si>
  <si>
    <t xml:space="preserve">320405-04-5403062-01</t>
  </si>
  <si>
    <t xml:space="preserve">.320405-04-5403062-01</t>
  </si>
  <si>
    <t xml:space="preserve">3204-42-5403062-1</t>
  </si>
  <si>
    <t xml:space="preserve">320405-04-5403072</t>
  </si>
  <si>
    <t xml:space="preserve">.320405-04-5403072</t>
  </si>
  <si>
    <t xml:space="preserve">3204-42-5403072-0</t>
  </si>
  <si>
    <t xml:space="preserve">Стекло окна боковины №3 правое</t>
  </si>
  <si>
    <t xml:space="preserve">320445-04-110-02-5403072</t>
  </si>
  <si>
    <t xml:space="preserve">.320445-04-110-02-5403072</t>
  </si>
  <si>
    <t xml:space="preserve">3204-45-5403072-0</t>
  </si>
  <si>
    <t xml:space="preserve">Стекло окна боковины №3 правое(комплектация "Мострансавто")</t>
  </si>
  <si>
    <t xml:space="preserve">320405-04-5403083</t>
  </si>
  <si>
    <t xml:space="preserve">.320405-04-5403083</t>
  </si>
  <si>
    <t xml:space="preserve">3204-42-5403083-0</t>
  </si>
  <si>
    <t xml:space="preserve">Стекло окна боковины №4 левое</t>
  </si>
  <si>
    <t xml:space="preserve">320405-04-5403083-02</t>
  </si>
  <si>
    <t xml:space="preserve">.320405-04-5403083-02</t>
  </si>
  <si>
    <t xml:space="preserve">3204-42-5403083-2</t>
  </si>
  <si>
    <t xml:space="preserve">320405-04-5403080-ДС</t>
  </si>
  <si>
    <t xml:space="preserve">.320405-04-5403080-ДС</t>
  </si>
  <si>
    <t xml:space="preserve">3204-42-5403080-0</t>
  </si>
  <si>
    <t xml:space="preserve">Стекло окна боковины №4 правое</t>
  </si>
  <si>
    <t xml:space="preserve">320405-04-5403091-ДС</t>
  </si>
  <si>
    <t xml:space="preserve">.320405-04-5403091-ДС</t>
  </si>
  <si>
    <t xml:space="preserve">3204-42-5403091-0</t>
  </si>
  <si>
    <t xml:space="preserve">Стекло окна боковины №5 левое</t>
  </si>
  <si>
    <t xml:space="preserve">320405-04-5403091-01ДС</t>
  </si>
  <si>
    <t xml:space="preserve">3204-42-5403091-1</t>
  </si>
  <si>
    <t xml:space="preserve">320405-04-5403092-02</t>
  </si>
  <si>
    <t xml:space="preserve">.320405-04-5403092-02</t>
  </si>
  <si>
    <t xml:space="preserve">3204-42-5403092-2</t>
  </si>
  <si>
    <t xml:space="preserve">Стекло окна боковины №5 правое</t>
  </si>
  <si>
    <t xml:space="preserve">320405-04-5403092</t>
  </si>
  <si>
    <t xml:space="preserve">.320405-04-5403092</t>
  </si>
  <si>
    <t xml:space="preserve">3204-42-5403092-0</t>
  </si>
  <si>
    <t xml:space="preserve">320405-04-5403103</t>
  </si>
  <si>
    <t xml:space="preserve">.320405-04-5403103</t>
  </si>
  <si>
    <t xml:space="preserve">3204-42-5403103-0</t>
  </si>
  <si>
    <t xml:space="preserve">Стекло окна боковины №6 левое</t>
  </si>
  <si>
    <t xml:space="preserve">320425-04-5403103-02</t>
  </si>
  <si>
    <t xml:space="preserve">.320425-04-5403103-02</t>
  </si>
  <si>
    <t xml:space="preserve">3204-55-5403103-2</t>
  </si>
  <si>
    <t xml:space="preserve">320405-04-5403103-02</t>
  </si>
  <si>
    <t xml:space="preserve">.320405-04-5403103-02</t>
  </si>
  <si>
    <t xml:space="preserve">3204-42-5403103-2</t>
  </si>
  <si>
    <t xml:space="preserve">320405-04-5403102</t>
  </si>
  <si>
    <t xml:space="preserve">.320405-04-5403102</t>
  </si>
  <si>
    <t xml:space="preserve">3204-42-5403102-0</t>
  </si>
  <si>
    <t xml:space="preserve">Стекло окна боковины №6 правое</t>
  </si>
  <si>
    <t xml:space="preserve">320405-04-5403102-02</t>
  </si>
  <si>
    <t xml:space="preserve">.320405-04-5403102-02</t>
  </si>
  <si>
    <t xml:space="preserve">3204-42-5403102-2</t>
  </si>
  <si>
    <t xml:space="preserve">320412-05-110-001-5403020-01</t>
  </si>
  <si>
    <t xml:space="preserve">.320412-05-110-001-5403020-01</t>
  </si>
  <si>
    <t xml:space="preserve">3204-26-5403020-1</t>
  </si>
  <si>
    <t xml:space="preserve">Стекло окна боковины неподвижное (тонированное)</t>
  </si>
  <si>
    <t xml:space="preserve">320402-03-5403028-12</t>
  </si>
  <si>
    <t xml:space="preserve">.320402-03-5403028-12</t>
  </si>
  <si>
    <t xml:space="preserve">3204-12-5403028-12</t>
  </si>
  <si>
    <t xml:space="preserve">Стекло окна боковины с форточкой нижнее</t>
  </si>
  <si>
    <t xml:space="preserve">320405-04-6103062</t>
  </si>
  <si>
    <t xml:space="preserve">.320405-04-6103062</t>
  </si>
  <si>
    <t xml:space="preserve">3204-42-6103062-0</t>
  </si>
  <si>
    <t xml:space="preserve">Стекло окна двери</t>
  </si>
  <si>
    <t xml:space="preserve">320405-04-6103062-01</t>
  </si>
  <si>
    <t xml:space="preserve">.320405-04-6103062-01</t>
  </si>
  <si>
    <t xml:space="preserve">3204-42-6103062-1</t>
  </si>
  <si>
    <t xml:space="preserve">320405-04-6103062-02</t>
  </si>
  <si>
    <t xml:space="preserve">.320405-04-6103062-02</t>
  </si>
  <si>
    <t xml:space="preserve">3204-42-6103062-2</t>
  </si>
  <si>
    <t xml:space="preserve">320435-04-6203010</t>
  </si>
  <si>
    <t xml:space="preserve">.320435-04-6203010</t>
  </si>
  <si>
    <t xml:space="preserve">3204-43-6203010-0</t>
  </si>
  <si>
    <t xml:space="preserve">320405-04-5603014</t>
  </si>
  <si>
    <t xml:space="preserve">.320405-04-5603014</t>
  </si>
  <si>
    <t xml:space="preserve">3204-42-5603014-0</t>
  </si>
  <si>
    <t xml:space="preserve">Стекло окна задка</t>
  </si>
  <si>
    <t xml:space="preserve">32053-5603015-02</t>
  </si>
  <si>
    <t xml:space="preserve">Стекло окна задка левое</t>
  </si>
  <si>
    <t xml:space="preserve">320530-02-5403120-02</t>
  </si>
  <si>
    <t xml:space="preserve">.320530-02-5403120-02</t>
  </si>
  <si>
    <t xml:space="preserve">3205-26-5403120-2</t>
  </si>
  <si>
    <t xml:space="preserve">Стекло окна левой боковины</t>
  </si>
  <si>
    <t xml:space="preserve">320302-08-5403038-20</t>
  </si>
  <si>
    <t xml:space="preserve">.320302-08-5403038-20</t>
  </si>
  <si>
    <t xml:space="preserve">3203-12-5403038-20</t>
  </si>
  <si>
    <t xml:space="preserve">Стекло окна левой боковины заднее узкое</t>
  </si>
  <si>
    <t xml:space="preserve">320412-03-5403038-20</t>
  </si>
  <si>
    <t xml:space="preserve">.320412-03-5403038-20</t>
  </si>
  <si>
    <t xml:space="preserve">3204-11-5403038-20</t>
  </si>
  <si>
    <t xml:space="preserve">320412-03-5403032-20</t>
  </si>
  <si>
    <t xml:space="preserve">Стекло окна левой боковины переднее</t>
  </si>
  <si>
    <t xml:space="preserve">320412-03-5403030-10</t>
  </si>
  <si>
    <t xml:space="preserve">.320412-03-5403030-10</t>
  </si>
  <si>
    <t xml:space="preserve">3204-11-5403030-10</t>
  </si>
  <si>
    <t xml:space="preserve">Стекло окна правой боковины  узкое</t>
  </si>
  <si>
    <t xml:space="preserve">320412-03-5403026-10</t>
  </si>
  <si>
    <t xml:space="preserve">.320412-03-5403026-10</t>
  </si>
  <si>
    <t xml:space="preserve">3204-11-5403026-10</t>
  </si>
  <si>
    <t xml:space="preserve">Стекло окна правой боковины заднее узкое</t>
  </si>
  <si>
    <t xml:space="preserve">3203-6103010-04</t>
  </si>
  <si>
    <t xml:space="preserve">Стекло окна створки двери (не тонированное)</t>
  </si>
  <si>
    <t xml:space="preserve">3203-6103010-05</t>
  </si>
  <si>
    <t xml:space="preserve">3203-0-6103010-5</t>
  </si>
  <si>
    <t xml:space="preserve">Стекло окна створки двери (тонированное)</t>
  </si>
  <si>
    <t xml:space="preserve">4230-02-6103012</t>
  </si>
  <si>
    <t xml:space="preserve">Стекло пассажирской двери</t>
  </si>
  <si>
    <t xml:space="preserve">3203-7803010-01</t>
  </si>
  <si>
    <t xml:space="preserve">Стекло перегородки водителя</t>
  </si>
  <si>
    <t xml:space="preserve">320402-03-5403040-10</t>
  </si>
  <si>
    <t xml:space="preserve">.320402-03-5403040-10</t>
  </si>
  <si>
    <t xml:space="preserve">3204-12-5403040-10</t>
  </si>
  <si>
    <t xml:space="preserve">Стекло переднего окна нижнее скошенное</t>
  </si>
  <si>
    <t xml:space="preserve">М320414-05-110-5403040</t>
  </si>
  <si>
    <t xml:space="preserve">.М320414-05-110-5403040</t>
  </si>
  <si>
    <t xml:space="preserve">3204-28-5403040-0</t>
  </si>
  <si>
    <t xml:space="preserve">Стекло переднего окна скошенное</t>
  </si>
  <si>
    <t xml:space="preserve">320412-05-110-001-5403040</t>
  </si>
  <si>
    <t xml:space="preserve">.С20-50.000.000</t>
  </si>
  <si>
    <t xml:space="preserve">0-0-2050000-0</t>
  </si>
  <si>
    <t xml:space="preserve">Стеклоочиститель (320402-08, 320412) 24V (ан. А11-80.06)</t>
  </si>
  <si>
    <t xml:space="preserve">А11-80.06</t>
  </si>
  <si>
    <t xml:space="preserve">Стеклоочиститель</t>
  </si>
  <si>
    <t xml:space="preserve">А20-70.01</t>
  </si>
  <si>
    <t xml:space="preserve">.А20-70.01</t>
  </si>
  <si>
    <t xml:space="preserve">20-0-7001-0</t>
  </si>
  <si>
    <t xml:space="preserve">Стеклоочиститель (32053) 12V</t>
  </si>
  <si>
    <t xml:space="preserve">320405-04-5205010</t>
  </si>
  <si>
    <t xml:space="preserve">.320405-04.5205010</t>
  </si>
  <si>
    <t xml:space="preserve">3204-42-5205010-0</t>
  </si>
  <si>
    <t xml:space="preserve">Стеклоочиститель (А12-90.08)</t>
  </si>
  <si>
    <t xml:space="preserve">С25-50.000.000</t>
  </si>
  <si>
    <t xml:space="preserve">.С25-50.000.000</t>
  </si>
  <si>
    <t xml:space="preserve">0-0-2550000-0</t>
  </si>
  <si>
    <t xml:space="preserve">Стеклоочиститель (ан.А11-80.07)</t>
  </si>
  <si>
    <t xml:space="preserve">14.5215000-80</t>
  </si>
  <si>
    <t xml:space="preserve">14-0-5215000-80</t>
  </si>
  <si>
    <t xml:space="preserve">Стеклоочиститель электрический левый</t>
  </si>
  <si>
    <t xml:space="preserve">14.5215000-90</t>
  </si>
  <si>
    <t xml:space="preserve">14-0-5215000-90</t>
  </si>
  <si>
    <t xml:space="preserve">Стеклоочиститель электрический правый</t>
  </si>
  <si>
    <t xml:space="preserve">15.5215000-80</t>
  </si>
  <si>
    <t xml:space="preserve">15-0-5215000-80</t>
  </si>
  <si>
    <t xml:space="preserve">15.5215000-90</t>
  </si>
  <si>
    <t xml:space="preserve">15-0-5215000-90</t>
  </si>
  <si>
    <t xml:space="preserve">320405-04-5403063-11</t>
  </si>
  <si>
    <t xml:space="preserve">.320405-04-5403063-11</t>
  </si>
  <si>
    <t xml:space="preserve">3204-42-5403063-11</t>
  </si>
  <si>
    <t xml:space="preserve">Стеклопакет окна боковины №2 левый</t>
  </si>
  <si>
    <t xml:space="preserve">320405-04-5403080-11</t>
  </si>
  <si>
    <t xml:space="preserve">.320405-04-5403080-11</t>
  </si>
  <si>
    <t xml:space="preserve">3204-42-5403080-11</t>
  </si>
  <si>
    <t xml:space="preserve">Стеклопакет окна боковины №4 правый</t>
  </si>
  <si>
    <t xml:space="preserve">320405-04-5403091-11</t>
  </si>
  <si>
    <t xml:space="preserve">.320405-04-5403091-11</t>
  </si>
  <si>
    <t xml:space="preserve">3204-42-5403091-11</t>
  </si>
  <si>
    <t xml:space="preserve">Стеклопакет окна боковины №5 левый</t>
  </si>
  <si>
    <t xml:space="preserve">320414-05-110-5403220-01</t>
  </si>
  <si>
    <t xml:space="preserve">.320414-05-110-5403220-01</t>
  </si>
  <si>
    <t xml:space="preserve">3204-28-5403220-1</t>
  </si>
  <si>
    <t xml:space="preserve">Стеклопакет окна боковины с форточкой</t>
  </si>
  <si>
    <t xml:space="preserve">320414-05-110-5403032-01</t>
  </si>
  <si>
    <t xml:space="preserve">.320414-05-110-5403032-01</t>
  </si>
  <si>
    <t xml:space="preserve">3204-28-5403032-1</t>
  </si>
  <si>
    <t xml:space="preserve">Стеклопакет окна левой боковины передний</t>
  </si>
  <si>
    <t xml:space="preserve">320412-05-110-5403052-01</t>
  </si>
  <si>
    <t xml:space="preserve">.320412-05-110-5403052-01</t>
  </si>
  <si>
    <t xml:space="preserve">3204-49-5403052-1</t>
  </si>
  <si>
    <t xml:space="preserve">Стеклопакет окна правой боковины узкий</t>
  </si>
  <si>
    <t xml:space="preserve">320435-04-5403072-11</t>
  </si>
  <si>
    <t xml:space="preserve">.320435-04-5403072-11</t>
  </si>
  <si>
    <t xml:space="preserve">3204-43-5403072-11</t>
  </si>
  <si>
    <t xml:space="preserve">320402-05-5403092-02</t>
  </si>
  <si>
    <t xml:space="preserve">.320402-05-5403092-02</t>
  </si>
  <si>
    <t xml:space="preserve">3204-13-5403092-2</t>
  </si>
  <si>
    <t xml:space="preserve">Стеклопакет форточки окна боковины подвижный правый</t>
  </si>
  <si>
    <t xml:space="preserve">R320425-2916050</t>
  </si>
  <si>
    <t xml:space="preserve">3204-25-2916050-0</t>
  </si>
  <si>
    <t xml:space="preserve">Стойка стабилизатора в сборе</t>
  </si>
  <si>
    <t xml:space="preserve">4230-2912408</t>
  </si>
  <si>
    <t xml:space="preserve">4230-0-2912408-0</t>
  </si>
  <si>
    <t xml:space="preserve">ПАО "Завод Красная Этна"</t>
  </si>
  <si>
    <t xml:space="preserve">32053-2913408</t>
  </si>
  <si>
    <t xml:space="preserve">3205-30-2913408-0</t>
  </si>
  <si>
    <t xml:space="preserve">3205-2913408-10</t>
  </si>
  <si>
    <t xml:space="preserve">3205-0-2913408-10</t>
  </si>
  <si>
    <t xml:space="preserve">Стремянка кронштейна серьги</t>
  </si>
  <si>
    <t xml:space="preserve">3205-2913408-30</t>
  </si>
  <si>
    <t xml:space="preserve">3205-0-2913408-30</t>
  </si>
  <si>
    <t xml:space="preserve">4234-020-2902410</t>
  </si>
  <si>
    <t xml:space="preserve">4234-20-2902410-0</t>
  </si>
  <si>
    <t xml:space="preserve">Стремянка передней рессоры</t>
  </si>
  <si>
    <t xml:space="preserve">672-2902408</t>
  </si>
  <si>
    <t xml:space="preserve">672-0-2902408-0</t>
  </si>
  <si>
    <t xml:space="preserve">652-2902408Д</t>
  </si>
  <si>
    <t xml:space="preserve">652.2902408-Д</t>
  </si>
  <si>
    <t xml:space="preserve">652-0-2902408-5</t>
  </si>
  <si>
    <t xml:space="preserve">Стремянка передней рессоры (дизель)</t>
  </si>
  <si>
    <t xml:space="preserve">4230-2902410</t>
  </si>
  <si>
    <t xml:space="preserve">4230-0-2902410-0</t>
  </si>
  <si>
    <t xml:space="preserve">Стремянка передней рессоры задн.</t>
  </si>
  <si>
    <t xml:space="preserve">4234-020-2902408</t>
  </si>
  <si>
    <t xml:space="preserve">4234-20-2902408-0</t>
  </si>
  <si>
    <t xml:space="preserve">Стремянка передней рессоры задняя</t>
  </si>
  <si>
    <t xml:space="preserve">Стяжка проводов ф.SCHLEMMER</t>
  </si>
  <si>
    <t xml:space="preserve">320412-03-8212158</t>
  </si>
  <si>
    <t xml:space="preserve">.320412-03-8212158</t>
  </si>
  <si>
    <t xml:space="preserve">3204-11-8212158-0</t>
  </si>
  <si>
    <t xml:space="preserve">Табличка "Группа ГАЗ"</t>
  </si>
  <si>
    <t xml:space="preserve">32053-70-8212126</t>
  </si>
  <si>
    <t xml:space="preserve">.32053-70-8212126</t>
  </si>
  <si>
    <t xml:space="preserve">3205-18-8212126-0</t>
  </si>
  <si>
    <t xml:space="preserve">Табличка "Просьба об остановке"</t>
  </si>
  <si>
    <t xml:space="preserve">320402-03-3710035</t>
  </si>
  <si>
    <t xml:space="preserve">.320402-03-3710035</t>
  </si>
  <si>
    <t xml:space="preserve">3204-12-3710035-0</t>
  </si>
  <si>
    <t xml:space="preserve">Табличка "Требование остановки"</t>
  </si>
  <si>
    <t xml:space="preserve">3205-3710035-02</t>
  </si>
  <si>
    <t xml:space="preserve">3205-0-3710035-2</t>
  </si>
  <si>
    <t xml:space="preserve">320402-03-8212112</t>
  </si>
  <si>
    <t xml:space="preserve">.320402-03-8212112</t>
  </si>
  <si>
    <t xml:space="preserve">3204-12-8212112-0</t>
  </si>
  <si>
    <t xml:space="preserve">Табличка "Экстренное открывание дверей"</t>
  </si>
  <si>
    <t xml:space="preserve">320405-04-3805036</t>
  </si>
  <si>
    <t xml:space="preserve">Табличка аварийного выключателя</t>
  </si>
  <si>
    <t xml:space="preserve">320405-04-3836100</t>
  </si>
  <si>
    <t xml:space="preserve">Табличка ЦЭРЩ</t>
  </si>
  <si>
    <t xml:space="preserve">3681-3813</t>
  </si>
  <si>
    <t xml:space="preserve">.3681-3813</t>
  </si>
  <si>
    <t xml:space="preserve">3681-0-3813000-0</t>
  </si>
  <si>
    <t xml:space="preserve">Тахометр (ПАЗ)</t>
  </si>
  <si>
    <t xml:space="preserve">Теплообменник масло-вода с АКПП</t>
  </si>
  <si>
    <t xml:space="preserve">320401А-1172010-01</t>
  </si>
  <si>
    <t xml:space="preserve">.320401А-1172010-01</t>
  </si>
  <si>
    <t xml:space="preserve">3204-1-1172010-1</t>
  </si>
  <si>
    <t xml:space="preserve">Теплообменник надувочного воздуха (ПАЗ-320402-03,ПАЗ-320412-03)</t>
  </si>
  <si>
    <t xml:space="preserve">ООО "КЗТАА"</t>
  </si>
  <si>
    <t xml:space="preserve">4230-01-3570010-К</t>
  </si>
  <si>
    <t xml:space="preserve">4230-1-3570010-0</t>
  </si>
  <si>
    <t xml:space="preserve">Тормоз вспомогательный (ПАЗ-3204)</t>
  </si>
  <si>
    <t xml:space="preserve">9422-12М22Х1,5</t>
  </si>
  <si>
    <t xml:space="preserve">212885-790</t>
  </si>
  <si>
    <t xml:space="preserve">Трос КПП КАВЗ "Аврора" (4238) длина 7,9 м (Россия)</t>
  </si>
  <si>
    <t xml:space="preserve">212885/6,1</t>
  </si>
  <si>
    <t xml:space="preserve">Трос КПП, длина 6,1м КАВЗ аналог (пр-во Россия)</t>
  </si>
  <si>
    <t xml:space="preserve">208432/10,7</t>
  </si>
  <si>
    <t xml:space="preserve">Трос ТНВД ЛИАЗ с двигат Камаз (208432/10,7) аналог (пр-во Россия)</t>
  </si>
  <si>
    <t xml:space="preserve">С15-505-05</t>
  </si>
  <si>
    <t xml:space="preserve">Турбокомпрессор (ММЗ 245) (пр-во Чехия)</t>
  </si>
  <si>
    <t xml:space="preserve">320405-04-6405102</t>
  </si>
  <si>
    <t xml:space="preserve">.320405-04-6405102</t>
  </si>
  <si>
    <t xml:space="preserve">3204-42-6405102-0</t>
  </si>
  <si>
    <t xml:space="preserve">Тяга внутренней ручки</t>
  </si>
  <si>
    <t xml:space="preserve">4230-3414049</t>
  </si>
  <si>
    <t xml:space="preserve">Тяга поперечная(4230-3499049)</t>
  </si>
  <si>
    <t xml:space="preserve">180-3414010-226</t>
  </si>
  <si>
    <t xml:space="preserve">180-0-3414010-226</t>
  </si>
  <si>
    <t xml:space="preserve">Тяга продольная</t>
  </si>
  <si>
    <t xml:space="preserve">1648.00.397.00</t>
  </si>
  <si>
    <t xml:space="preserve">.1648.00.397.00</t>
  </si>
  <si>
    <t xml:space="preserve">0-0-164800-397</t>
  </si>
  <si>
    <t xml:space="preserve">Тяга реактивная  (14301-1703520)</t>
  </si>
  <si>
    <t xml:space="preserve">14301-1703520</t>
  </si>
  <si>
    <t xml:space="preserve">1430-10-1703520-0</t>
  </si>
  <si>
    <t xml:space="preserve">Тяга реактивная (1648.00.397.00)</t>
  </si>
  <si>
    <t xml:space="preserve">33061-1108120</t>
  </si>
  <si>
    <t xml:space="preserve">3306-10-1108120-0</t>
  </si>
  <si>
    <t xml:space="preserve">Тяга ручного управления</t>
  </si>
  <si>
    <t xml:space="preserve">К8-010</t>
  </si>
  <si>
    <t xml:space="preserve">.К8-010</t>
  </si>
  <si>
    <t xml:space="preserve">0-0-8010-0</t>
  </si>
  <si>
    <t xml:space="preserve">Тяга сошки рулевого механизма 32053-3414010 (32053/4234,3204/3203)</t>
  </si>
  <si>
    <t xml:space="preserve">2ВА 008 221-007*</t>
  </si>
  <si>
    <t xml:space="preserve">.2ВА008221-007*</t>
  </si>
  <si>
    <t xml:space="preserve">0-0-2008221-7</t>
  </si>
  <si>
    <t xml:space="preserve">Указатель (Фонарь) поворота передний</t>
  </si>
  <si>
    <t xml:space="preserve">320402-03-8212026</t>
  </si>
  <si>
    <t xml:space="preserve">.320402-03-8212026</t>
  </si>
  <si>
    <t xml:space="preserve">3204-12-8212026-0</t>
  </si>
  <si>
    <t xml:space="preserve">Указатель места расположения огнетушителей</t>
  </si>
  <si>
    <t xml:space="preserve">511-3712</t>
  </si>
  <si>
    <t xml:space="preserve">.511.3712</t>
  </si>
  <si>
    <t xml:space="preserve">0-0-5113712-0</t>
  </si>
  <si>
    <t xml:space="preserve">Указатель поворота (32053,32054,4234-05)</t>
  </si>
  <si>
    <t xml:space="preserve">УП115-3726000 </t>
  </si>
  <si>
    <t xml:space="preserve">Указатель поворота (ПАЗ) 12В</t>
  </si>
  <si>
    <t xml:space="preserve">БУПАЭ-001</t>
  </si>
  <si>
    <t xml:space="preserve">.БУПАЭ-001</t>
  </si>
  <si>
    <t xml:space="preserve">0-95-1-0</t>
  </si>
  <si>
    <t xml:space="preserve">Указатель поворота боковой  (вектор Next) (ан. 272-02-00)</t>
  </si>
  <si>
    <t xml:space="preserve">64-3726</t>
  </si>
  <si>
    <t xml:space="preserve">64.3726</t>
  </si>
  <si>
    <t xml:space="preserve">64-0-3726-0</t>
  </si>
  <si>
    <t xml:space="preserve">Указатель поворота боковой 12V (112.03.30-01)</t>
  </si>
  <si>
    <t xml:space="preserve">641-3726</t>
  </si>
  <si>
    <t xml:space="preserve">641.3726</t>
  </si>
  <si>
    <t xml:space="preserve">641-0-3726-0</t>
  </si>
  <si>
    <t xml:space="preserve">Указатель поворота боковой 24V</t>
  </si>
  <si>
    <t xml:space="preserve">112.03.30</t>
  </si>
  <si>
    <t xml:space="preserve">.112.03.30</t>
  </si>
  <si>
    <t xml:space="preserve">0-0-1120330-0</t>
  </si>
  <si>
    <t xml:space="preserve">Указатель поворота боковой 24V </t>
  </si>
  <si>
    <t xml:space="preserve">112.03.30-01</t>
  </si>
  <si>
    <t xml:space="preserve">Указатель поворота боковой</t>
  </si>
  <si>
    <t xml:space="preserve">УП115-3726000-Б</t>
  </si>
  <si>
    <t xml:space="preserve">Указатель поворота задний (ПАЗ 12V)</t>
  </si>
  <si>
    <t xml:space="preserve">320402-03-8212056</t>
  </si>
  <si>
    <t xml:space="preserve">.320402-03-8212056</t>
  </si>
  <si>
    <t xml:space="preserve">3204-12-8212056-0</t>
  </si>
  <si>
    <t xml:space="preserve">Указатель расположения аптечки и огнетушителя</t>
  </si>
  <si>
    <t xml:space="preserve">1365.3724</t>
  </si>
  <si>
    <t xml:space="preserve">ПР-028-03</t>
  </si>
  <si>
    <t xml:space="preserve">.ПР-028-03</t>
  </si>
  <si>
    <t xml:space="preserve">0-0-28-3</t>
  </si>
  <si>
    <t xml:space="preserve">Уплотнитель (замок ПАЗ ЛИАЗ)</t>
  </si>
  <si>
    <t xml:space="preserve">14кг</t>
  </si>
  <si>
    <t xml:space="preserve">32053-5206022</t>
  </si>
  <si>
    <t xml:space="preserve">3205-30-5206022-0</t>
  </si>
  <si>
    <t xml:space="preserve">Уплотнитель (ПР-209-04), упаковка 2 шт</t>
  </si>
  <si>
    <t xml:space="preserve">32053-5206023</t>
  </si>
  <si>
    <t xml:space="preserve">3205-30-5206023-0</t>
  </si>
  <si>
    <t xml:space="preserve">Уплотнитель (ПР-209-04), упаковка 2шт</t>
  </si>
  <si>
    <t xml:space="preserve">320405-04-3508234</t>
  </si>
  <si>
    <t xml:space="preserve">.320405-04-3508234</t>
  </si>
  <si>
    <t xml:space="preserve">3204-42-3508234-0</t>
  </si>
  <si>
    <t xml:space="preserve">Уплотнитель крана</t>
  </si>
  <si>
    <t xml:space="preserve">32053-5403080</t>
  </si>
  <si>
    <t xml:space="preserve">3205-30-5403080-0</t>
  </si>
  <si>
    <t xml:space="preserve">Уплотнитель окна боковины (ПР-015-06)</t>
  </si>
  <si>
    <t xml:space="preserve">32053-6203012</t>
  </si>
  <si>
    <t xml:space="preserve">3205-30-6203012-0</t>
  </si>
  <si>
    <t xml:space="preserve">Уплотнитель окна боковой задней двери (ПР- 015-06)</t>
  </si>
  <si>
    <t xml:space="preserve">32053-6403040</t>
  </si>
  <si>
    <t xml:space="preserve">3205-30-6403040-0</t>
  </si>
  <si>
    <t xml:space="preserve">Уплотнитель окна двери водителя (кольцевой) (ПР-015-06)</t>
  </si>
  <si>
    <t xml:space="preserve">3205-6103012-03-БРТ</t>
  </si>
  <si>
    <t xml:space="preserve">3205-6103012-03</t>
  </si>
  <si>
    <t xml:space="preserve">3205-0-6103012-3</t>
  </si>
  <si>
    <t xml:space="preserve">Уплотнитель окна пассаж.двери  (ПР-004) шт</t>
  </si>
  <si>
    <t xml:space="preserve">3205-6107208-10БРТ</t>
  </si>
  <si>
    <t xml:space="preserve">3205-99-6107208-10</t>
  </si>
  <si>
    <t xml:space="preserve">Уплотнитель пассаж. двери (вертикальный)(ПР-263-01)шт</t>
  </si>
  <si>
    <t xml:space="preserve">3205-6107206-БРТ</t>
  </si>
  <si>
    <t xml:space="preserve">3205-6107206БРТ</t>
  </si>
  <si>
    <t xml:space="preserve">3205-99-6107206-0</t>
  </si>
  <si>
    <t xml:space="preserve">Уплотнитель пассаж.двери (вертикальный) (ПР-261-03)шт.</t>
  </si>
  <si>
    <t xml:space="preserve">HSB-0260</t>
  </si>
  <si>
    <t xml:space="preserve">.HSB-0260</t>
  </si>
  <si>
    <t xml:space="preserve">0-0-260-0</t>
  </si>
  <si>
    <t xml:space="preserve">Уплотнитель проема двери верхний(Щетка) L-790 ПАЗ-3205</t>
  </si>
  <si>
    <t xml:space="preserve">450-6107805</t>
  </si>
  <si>
    <t xml:space="preserve">450-0-6107805-0</t>
  </si>
  <si>
    <t xml:space="preserve">Уплотнитель проема двери(п.м.)  (6407012-01)</t>
  </si>
  <si>
    <t xml:space="preserve">50п.м.</t>
  </si>
  <si>
    <t xml:space="preserve">SRF94-P1H8-B11080</t>
  </si>
  <si>
    <t xml:space="preserve">.SRF94-P1H8-B11080</t>
  </si>
  <si>
    <t xml:space="preserve">94-18-11080-0</t>
  </si>
  <si>
    <t xml:space="preserve">Уплотнитель служебной двери верхний с планкой</t>
  </si>
  <si>
    <t xml:space="preserve">SRF94-P1H8-B11070</t>
  </si>
  <si>
    <t xml:space="preserve">.SRF94-P1H8-B11070</t>
  </si>
  <si>
    <t xml:space="preserve">94-18-11070-0</t>
  </si>
  <si>
    <t xml:space="preserve">Уплотнитель служебной двери нижний</t>
  </si>
  <si>
    <t xml:space="preserve">32053-5603022</t>
  </si>
  <si>
    <t xml:space="preserve">3205-30-5603022-0</t>
  </si>
  <si>
    <t xml:space="preserve">Уплотнитель стекла окна задка (ПР-209-04)</t>
  </si>
  <si>
    <t xml:space="preserve">320530-02-5403122-01</t>
  </si>
  <si>
    <t xml:space="preserve">.320530-02-5403122-01</t>
  </si>
  <si>
    <t xml:space="preserve">0-0-5403122-0</t>
  </si>
  <si>
    <t xml:space="preserve">Уплотнитель стекла окна левой боковины</t>
  </si>
  <si>
    <t xml:space="preserve">ПР-315-01</t>
  </si>
  <si>
    <t xml:space="preserve">Уплотнитель узкий входной двери (ПАЗ 3204)</t>
  </si>
  <si>
    <t xml:space="preserve">ПР-310-10</t>
  </si>
  <si>
    <t xml:space="preserve">.ПР-310-10</t>
  </si>
  <si>
    <t xml:space="preserve">0-99-31010-0</t>
  </si>
  <si>
    <t xml:space="preserve">Уплотнитель широкий входной двери (ПАЗ 3204)</t>
  </si>
  <si>
    <t xml:space="preserve">ПР-255</t>
  </si>
  <si>
    <t xml:space="preserve">Уплотнитель( северный под 2 стекла)</t>
  </si>
  <si>
    <t xml:space="preserve">ПР-048-02</t>
  </si>
  <si>
    <t xml:space="preserve">.ПР-048-02</t>
  </si>
  <si>
    <t xml:space="preserve">0-99-4802-0</t>
  </si>
  <si>
    <t xml:space="preserve">DK16-450-175-280</t>
  </si>
  <si>
    <t xml:space="preserve">.DK16-450-175-280</t>
  </si>
  <si>
    <t xml:space="preserve">0-16-450175-280</t>
  </si>
  <si>
    <t xml:space="preserve">Упор газовый (11.8407010-15)</t>
  </si>
  <si>
    <t xml:space="preserve">3205-6206070</t>
  </si>
  <si>
    <t xml:space="preserve">3205-0-6206070-0</t>
  </si>
  <si>
    <t xml:space="preserve">Упор запасной  двери</t>
  </si>
  <si>
    <t xml:space="preserve">672/53-2902433</t>
  </si>
  <si>
    <t xml:space="preserve">.672/53-2902433</t>
  </si>
  <si>
    <t xml:space="preserve">672-0-2902433-0</t>
  </si>
  <si>
    <t xml:space="preserve">Упор передней рессоры</t>
  </si>
  <si>
    <t xml:space="preserve">.330803101</t>
  </si>
  <si>
    <t xml:space="preserve">0-0-3308031-1</t>
  </si>
  <si>
    <t xml:space="preserve">Усилитель сцепления (AGIS)</t>
  </si>
  <si>
    <t xml:space="preserve">VG3204</t>
  </si>
  <si>
    <t xml:space="preserve">Усилитель сцепления (AGIS) (ЛиАЗ КПП ZF 6S1200) </t>
  </si>
  <si>
    <t xml:space="preserve">VG-330 807 403</t>
  </si>
  <si>
    <t xml:space="preserve">Усилитель сцепления (AGIS) (ЛиАЗ-ГолАЗ КПП ZF S6-85) (аналог 970 051 424 0)</t>
  </si>
  <si>
    <t xml:space="preserve">970 051 440 0</t>
  </si>
  <si>
    <t xml:space="preserve">Усилитель сцепления (Wabco) КАВЗ</t>
  </si>
  <si>
    <t xml:space="preserve">970 051 424 0</t>
  </si>
  <si>
    <t xml:space="preserve">Усилитель сцепления (Wabco) Лиаз-Голаз</t>
  </si>
  <si>
    <t xml:space="preserve">02.02.034</t>
  </si>
  <si>
    <t xml:space="preserve">.02.02.034</t>
  </si>
  <si>
    <t xml:space="preserve">0-0-202034-0</t>
  </si>
  <si>
    <t xml:space="preserve">Усилитель сцепления (Wabco) Лиаз-Голаз (аналог Турция) 970 051 424 1</t>
  </si>
  <si>
    <t xml:space="preserve">VG-330 806 003 (9700514350)</t>
  </si>
  <si>
    <t xml:space="preserve">Усилитель сцепления КАВЗ 4238 (AGIS) Волжанин (970 051 435 0)</t>
  </si>
  <si>
    <t xml:space="preserve">3205-2903016-02</t>
  </si>
  <si>
    <t xml:space="preserve">3205-0-2903016-2</t>
  </si>
  <si>
    <t xml:space="preserve">Ушко дополнительной пружины</t>
  </si>
  <si>
    <t xml:space="preserve">1BL 247 042-00</t>
  </si>
  <si>
    <t xml:space="preserve">.1BL247042-00</t>
  </si>
  <si>
    <t xml:space="preserve">0-0-1247042-0</t>
  </si>
  <si>
    <t xml:space="preserve">Фара ближнего света</t>
  </si>
  <si>
    <t xml:space="preserve">1BL 247 042-01</t>
  </si>
  <si>
    <t xml:space="preserve">.1BL24704201</t>
  </si>
  <si>
    <t xml:space="preserve">0-0-1247042-1</t>
  </si>
  <si>
    <t xml:space="preserve">1КО 247 043-037</t>
  </si>
  <si>
    <t xml:space="preserve">.1КО247043037</t>
  </si>
  <si>
    <t xml:space="preserve">0-0-1247043-37</t>
  </si>
  <si>
    <t xml:space="preserve">Фара ближнего света 1КО247043-007</t>
  </si>
  <si>
    <t xml:space="preserve">1КО 247 043-02</t>
  </si>
  <si>
    <t xml:space="preserve">.1КО247043-02</t>
  </si>
  <si>
    <t xml:space="preserve">0-0-1247043-2</t>
  </si>
  <si>
    <t xml:space="preserve">Фара дальнего света </t>
  </si>
  <si>
    <t xml:space="preserve">1КО 247 043-00</t>
  </si>
  <si>
    <t xml:space="preserve">.1КО247043-00</t>
  </si>
  <si>
    <t xml:space="preserve">0-0-1247043-0</t>
  </si>
  <si>
    <t xml:space="preserve">.29539579</t>
  </si>
  <si>
    <t xml:space="preserve">0-0-2953957-9</t>
  </si>
  <si>
    <t xml:space="preserve">Фильтр</t>
  </si>
  <si>
    <t xml:space="preserve">320405-04-8119200</t>
  </si>
  <si>
    <t xml:space="preserve">.320405-04-8119200</t>
  </si>
  <si>
    <t xml:space="preserve">3204-42-8119200-0</t>
  </si>
  <si>
    <t xml:space="preserve">Фильтр (фронтального отопителя)</t>
  </si>
  <si>
    <t xml:space="preserve">GB-9434M BIG</t>
  </si>
  <si>
    <t xml:space="preserve">.GB-9434M</t>
  </si>
  <si>
    <t xml:space="preserve">9434-0-1109013-0</t>
  </si>
  <si>
    <t xml:space="preserve">GB-502М BIG</t>
  </si>
  <si>
    <t xml:space="preserve">Фильтр воздушный  ГАЗ "Валдай" с дв. КАММИНЗ  BIG</t>
  </si>
  <si>
    <t xml:space="preserve">ЕКО-01.35</t>
  </si>
  <si>
    <t xml:space="preserve">Фильтр воздушный  ГАЗ НЕКСТ с дв. КАММИНЗ" (аналог GB-529)</t>
  </si>
  <si>
    <t xml:space="preserve">ЕКО-126/2</t>
  </si>
  <si>
    <t xml:space="preserve">Фильтр воздушный ЕКО-126/2(260-1109300) вставка</t>
  </si>
  <si>
    <t xml:space="preserve">260АТ-1109015-01</t>
  </si>
  <si>
    <t xml:space="preserve">260-0-1109015-1</t>
  </si>
  <si>
    <t xml:space="preserve">Фильтр воздушный(3204)</t>
  </si>
  <si>
    <t xml:space="preserve">DTR45747</t>
  </si>
  <si>
    <t xml:space="preserve">Фильтр КПГ высокого давления EMER</t>
  </si>
  <si>
    <t xml:space="preserve">100-3511310</t>
  </si>
  <si>
    <t xml:space="preserve">Фильтр магистральный</t>
  </si>
  <si>
    <t xml:space="preserve">.29542824</t>
  </si>
  <si>
    <t xml:space="preserve">0-0-2954282-4</t>
  </si>
  <si>
    <t xml:space="preserve">Фильтр приемный</t>
  </si>
  <si>
    <t xml:space="preserve">3205-8212020-05</t>
  </si>
  <si>
    <t xml:space="preserve">Фирменная табличка</t>
  </si>
  <si>
    <t xml:space="preserve">ОАО "Освар"</t>
  </si>
  <si>
    <t xml:space="preserve">ФП117 -3716000</t>
  </si>
  <si>
    <t xml:space="preserve">ФП117-3716000</t>
  </si>
  <si>
    <t xml:space="preserve">117-0-3716000-0</t>
  </si>
  <si>
    <t xml:space="preserve">Фонарь</t>
  </si>
  <si>
    <t xml:space="preserve">4802-3731-07</t>
  </si>
  <si>
    <t xml:space="preserve">.4802.3731-07</t>
  </si>
  <si>
    <t xml:space="preserve">4802-0-3731000-7</t>
  </si>
  <si>
    <t xml:space="preserve">Фонарь боковой габаритный (24V)</t>
  </si>
  <si>
    <t xml:space="preserve">4802-3731-06</t>
  </si>
  <si>
    <t xml:space="preserve">.4802.3731-06</t>
  </si>
  <si>
    <t xml:space="preserve">4802-0-3731000-48</t>
  </si>
  <si>
    <t xml:space="preserve">Фонарь габаритный боковой (12V)</t>
  </si>
  <si>
    <t xml:space="preserve">ОАО "Руденск" Белоруссия</t>
  </si>
  <si>
    <t xml:space="preserve">112.09.82</t>
  </si>
  <si>
    <t xml:space="preserve">.112.09.82</t>
  </si>
  <si>
    <t xml:space="preserve">0-0-1120982-0</t>
  </si>
  <si>
    <t xml:space="preserve">Фонарь габаритный боковой (ПАЗ 32014-14 Вектор)</t>
  </si>
  <si>
    <t xml:space="preserve">2BN 964 169-051</t>
  </si>
  <si>
    <t xml:space="preserve">.2BN964169-051</t>
  </si>
  <si>
    <t xml:space="preserve">0-0-2964169-51</t>
  </si>
  <si>
    <t xml:space="preserve">Фонарь задн.ход + указ поворотов (РАУС 13.3716010)</t>
  </si>
  <si>
    <t xml:space="preserve">ФП117 -3716000-В</t>
  </si>
  <si>
    <t xml:space="preserve">117-0-3716000-30</t>
  </si>
  <si>
    <t xml:space="preserve">Фонарь заднего хода (ПАЗ 12V) (уп.16)</t>
  </si>
  <si>
    <t xml:space="preserve">ФП115-3716000-В</t>
  </si>
  <si>
    <t xml:space="preserve">Фонарь задний</t>
  </si>
  <si>
    <t xml:space="preserve">2SB959010-30</t>
  </si>
  <si>
    <t xml:space="preserve">.2SB959010-30</t>
  </si>
  <si>
    <t xml:space="preserve">0-0-2929010-30</t>
  </si>
  <si>
    <t xml:space="preserve">Фонарь задний габаритный с сигналом торможения</t>
  </si>
  <si>
    <t xml:space="preserve">2NE 964 169-021</t>
  </si>
  <si>
    <t xml:space="preserve">.2NE964169-021</t>
  </si>
  <si>
    <t xml:space="preserve">0-0-2964169-21</t>
  </si>
  <si>
    <t xml:space="preserve">Фонарь задний противотуманный 24V (РАУС 5.3716010)</t>
  </si>
  <si>
    <t xml:space="preserve">15-3717</t>
  </si>
  <si>
    <t xml:space="preserve">.15-3717</t>
  </si>
  <si>
    <t xml:space="preserve">15-0-3717000-0</t>
  </si>
  <si>
    <t xml:space="preserve">Фонарь осв. номерного знака (12в)</t>
  </si>
  <si>
    <t xml:space="preserve">78-3731</t>
  </si>
  <si>
    <t xml:space="preserve">.78.3731</t>
  </si>
  <si>
    <t xml:space="preserve">78-0-3731000-0</t>
  </si>
  <si>
    <t xml:space="preserve">Фонарь передний габарит.,поворот.</t>
  </si>
  <si>
    <t xml:space="preserve">2TA 964 169-061</t>
  </si>
  <si>
    <t xml:space="preserve">.2TA964169-061</t>
  </si>
  <si>
    <t xml:space="preserve">0-0-2964169-61</t>
  </si>
  <si>
    <t xml:space="preserve">Фонарь стоп + габарит 24V (РАУС 7.3716010)</t>
  </si>
  <si>
    <t xml:space="preserve">4230-02-5403120-10</t>
  </si>
  <si>
    <t xml:space="preserve">14301-1703420</t>
  </si>
  <si>
    <t xml:space="preserve">1430-10-1703420-0</t>
  </si>
  <si>
    <t xml:space="preserve">Хвостовик (1648.00.396.00)</t>
  </si>
  <si>
    <t xml:space="preserve">3205-1101110</t>
  </si>
  <si>
    <t xml:space="preserve">3205-0-1101110-0</t>
  </si>
  <si>
    <t xml:space="preserve">3205-3405005-030</t>
  </si>
  <si>
    <t xml:space="preserve">3205-3405005-30</t>
  </si>
  <si>
    <t xml:space="preserve">3205-0-3405005-30</t>
  </si>
  <si>
    <t xml:space="preserve">Цилиндр силовой ГУР  ЦГ50-251</t>
  </si>
  <si>
    <t xml:space="preserve">470 053 006 0</t>
  </si>
  <si>
    <t xml:space="preserve">.4700530060</t>
  </si>
  <si>
    <t xml:space="preserve">470-0-530060-0</t>
  </si>
  <si>
    <t xml:space="preserve">Цилиндр сцепления главный (Wabco) КАВЗ</t>
  </si>
  <si>
    <t xml:space="preserve">337605101</t>
  </si>
  <si>
    <t xml:space="preserve">Цилиндр сцепления главный (аналог КВ 629298) AGIS</t>
  </si>
  <si>
    <t xml:space="preserve">.337003101</t>
  </si>
  <si>
    <t xml:space="preserve">0-33-7003101-0</t>
  </si>
  <si>
    <t xml:space="preserve">Цилиндр сцепления главный (ЛиАЗ САТ-ZF) AGIS (KG 26701)</t>
  </si>
  <si>
    <t xml:space="preserve">ДК52-1608100-10</t>
  </si>
  <si>
    <t xml:space="preserve">52-1608100-10</t>
  </si>
  <si>
    <t xml:space="preserve">52-0-1608100-10</t>
  </si>
  <si>
    <t xml:space="preserve">Шарнир</t>
  </si>
  <si>
    <t xml:space="preserve">РКНУ.1705.001</t>
  </si>
  <si>
    <t xml:space="preserve">.РКНУ.1705.001</t>
  </si>
  <si>
    <t xml:space="preserve">0-99-1705001-0</t>
  </si>
  <si>
    <t xml:space="preserve">Шарнир двери(1648.00.395.00) (Ш01-000)</t>
  </si>
  <si>
    <t xml:space="preserve">Р1-010</t>
  </si>
  <si>
    <t xml:space="preserve">.Р1-010</t>
  </si>
  <si>
    <t xml:space="preserve">0-0-1010-0</t>
  </si>
  <si>
    <t xml:space="preserve">Шарнир карданный</t>
  </si>
  <si>
    <t xml:space="preserve">1648.00.396.00</t>
  </si>
  <si>
    <t xml:space="preserve">0-16-4800396-0</t>
  </si>
  <si>
    <t xml:space="preserve">Шарнир люка </t>
  </si>
  <si>
    <t xml:space="preserve">320405-8120034</t>
  </si>
  <si>
    <t xml:space="preserve">3204-5-8120034-0</t>
  </si>
  <si>
    <t xml:space="preserve">320405-8120042-10</t>
  </si>
  <si>
    <t xml:space="preserve">3204-5-8120042-10</t>
  </si>
  <si>
    <t xml:space="preserve">320405-8120046</t>
  </si>
  <si>
    <t xml:space="preserve">3204-5-8120046-0</t>
  </si>
  <si>
    <t xml:space="preserve">320405-8120048</t>
  </si>
  <si>
    <t xml:space="preserve">3204-5-8120048-0</t>
  </si>
  <si>
    <t xml:space="preserve">ДЗТА 25-3502248-30</t>
  </si>
  <si>
    <t xml:space="preserve">ДЗТА25-3502248-30</t>
  </si>
  <si>
    <t xml:space="preserve">25-99-3502248-30</t>
  </si>
  <si>
    <t xml:space="preserve">320405-8120030</t>
  </si>
  <si>
    <t xml:space="preserve">3204-5-8120030-0</t>
  </si>
  <si>
    <t xml:space="preserve">ДЗТА3205-3408030-02</t>
  </si>
  <si>
    <t xml:space="preserve">3205-99-3408030-2</t>
  </si>
  <si>
    <t xml:space="preserve">320405-8120032</t>
  </si>
  <si>
    <t xml:space="preserve">3204-5-8120032-0</t>
  </si>
  <si>
    <t xml:space="preserve">C41R11-3506025</t>
  </si>
  <si>
    <t xml:space="preserve">С41R11.3506025</t>
  </si>
  <si>
    <t xml:space="preserve">4111-0-3506025-0</t>
  </si>
  <si>
    <t xml:space="preserve">ДЗТА3205-3408030-01</t>
  </si>
  <si>
    <t xml:space="preserve">3205-99-3408030-1</t>
  </si>
  <si>
    <t xml:space="preserve">Шланг  нагнетательный (средний)</t>
  </si>
  <si>
    <t xml:space="preserve"> DPEL 5504/80</t>
  </si>
  <si>
    <t xml:space="preserve">Шланг возд.60*60*80 DARWIN PLUS(ПАЗ 3204)</t>
  </si>
  <si>
    <t xml:space="preserve">ПА 320402-03-1609056</t>
  </si>
  <si>
    <t xml:space="preserve">.ПА320402-03-1609056</t>
  </si>
  <si>
    <t xml:space="preserve">3204-2-1609056-3</t>
  </si>
  <si>
    <t xml:space="preserve">Шланг гидравлический привода сцепления</t>
  </si>
  <si>
    <t xml:space="preserve">3205-102х385</t>
  </si>
  <si>
    <t xml:space="preserve">.102х385</t>
  </si>
  <si>
    <t xml:space="preserve">0-0-102385-0</t>
  </si>
  <si>
    <t xml:space="preserve">Шланг гофрированный (Рукав 102х385)</t>
  </si>
  <si>
    <t xml:space="preserve">ООО Димитровградский завод тормозной аппаратуры</t>
  </si>
  <si>
    <t xml:space="preserve">ДЗТА3205-3408030</t>
  </si>
  <si>
    <t xml:space="preserve">3205-99-3408030-0</t>
  </si>
  <si>
    <t xml:space="preserve">Шланг ГУР</t>
  </si>
  <si>
    <t xml:space="preserve">ДЗТА4234-3408030</t>
  </si>
  <si>
    <t xml:space="preserve">.ДЗТА4234-3408030</t>
  </si>
  <si>
    <t xml:space="preserve">4234-99-3408030-0</t>
  </si>
  <si>
    <t xml:space="preserve">PTFE581IC-520-M27x1,5-M22x1,5-RF01</t>
  </si>
  <si>
    <t xml:space="preserve">.PTFE581IC-520-M27x1,5-M22x1,5-RF01</t>
  </si>
  <si>
    <t xml:space="preserve">0-99-5852027-15</t>
  </si>
  <si>
    <t xml:space="preserve">Шланг пневматический высокотемпературный</t>
  </si>
  <si>
    <t xml:space="preserve">ДЗТА 25-3502250-30</t>
  </si>
  <si>
    <t xml:space="preserve">.ДЗТА25-3502250-30</t>
  </si>
  <si>
    <t xml:space="preserve">25-0-3502250-30</t>
  </si>
  <si>
    <t xml:space="preserve">Шланг тормозной (32053-3552250-30)</t>
  </si>
  <si>
    <t xml:space="preserve">ДЗТА3206-3506025-20</t>
  </si>
  <si>
    <t xml:space="preserve">.ДЗТА3206-3506025-20</t>
  </si>
  <si>
    <t xml:space="preserve">3206-0-3506025-20</t>
  </si>
  <si>
    <t xml:space="preserve">Шланг тормозной (672)</t>
  </si>
  <si>
    <t xml:space="preserve">ДЗТА6520-3506060-13П50</t>
  </si>
  <si>
    <t xml:space="preserve">6520-99-3506060-135</t>
  </si>
  <si>
    <t xml:space="preserve">Шланг тормозной пневматический компрессора (упаковка 25шт)</t>
  </si>
  <si>
    <t xml:space="preserve">.5062</t>
  </si>
  <si>
    <t xml:space="preserve">0-0-5062-0</t>
  </si>
  <si>
    <t xml:space="preserve">Шторка солнцезащитная</t>
  </si>
  <si>
    <t xml:space="preserve">25-3518045</t>
  </si>
  <si>
    <t xml:space="preserve">Шумоглушитель</t>
  </si>
  <si>
    <t xml:space="preserve">.344112022</t>
  </si>
  <si>
    <t xml:space="preserve">0-0-3441120-22</t>
  </si>
  <si>
    <t xml:space="preserve">Щетка для стартера MAGNETON</t>
  </si>
  <si>
    <t xml:space="preserve">320405-04-8409211</t>
  </si>
  <si>
    <t xml:space="preserve">.320405-04-8409211</t>
  </si>
  <si>
    <t xml:space="preserve">3204-42-8409211-0</t>
  </si>
  <si>
    <t xml:space="preserve">Щиток нижний левый</t>
  </si>
  <si>
    <t xml:space="preserve">320405-04-8409210</t>
  </si>
  <si>
    <t xml:space="preserve">.320405-04-8409210</t>
  </si>
  <si>
    <t xml:space="preserve">3204-42-8409210-0</t>
  </si>
  <si>
    <t xml:space="preserve">Щиток нижний правый</t>
  </si>
  <si>
    <t xml:space="preserve">52-3780-10</t>
  </si>
  <si>
    <t xml:space="preserve">52.3780-10</t>
  </si>
  <si>
    <t xml:space="preserve">52-0-3780-10</t>
  </si>
  <si>
    <t xml:space="preserve">Электродвигатель</t>
  </si>
  <si>
    <t xml:space="preserve">525.3780-10</t>
  </si>
  <si>
    <t xml:space="preserve">525-0-3780000-10</t>
  </si>
  <si>
    <t xml:space="preserve">493-3730000</t>
  </si>
  <si>
    <t xml:space="preserve">Электродвигатель подогревателя 14-8106 12V</t>
  </si>
  <si>
    <t xml:space="preserve">49-3780</t>
  </si>
  <si>
    <t xml:space="preserve">Электродвигатель(привод вентилятора отопителя)</t>
  </si>
  <si>
    <t xml:space="preserve">320405-3836008</t>
  </si>
  <si>
    <t xml:space="preserve">Электрощит</t>
  </si>
  <si>
    <t xml:space="preserve">.АВ320405-14-3836008</t>
  </si>
  <si>
    <t xml:space="preserve">320412-04-130-001</t>
  </si>
  <si>
    <t xml:space="preserve">.320412-04-130-001</t>
  </si>
  <si>
    <t xml:space="preserve">3204-12-4130001-0</t>
  </si>
  <si>
    <t xml:space="preserve">Электрощит (320412)</t>
  </si>
  <si>
    <t xml:space="preserve">320402-04-110-20</t>
  </si>
  <si>
    <t xml:space="preserve">Электрощит (двиг.ЯМЗ)</t>
  </si>
  <si>
    <t xml:space="preserve">725-1109560</t>
  </si>
  <si>
    <t xml:space="preserve">725-0-1109560-0</t>
  </si>
  <si>
    <t xml:space="preserve">Элемент фильтрующий КАМАЗ Евро-3,аналог 777868 Ливны</t>
  </si>
  <si>
    <t xml:space="preserve">725-1109560-10</t>
  </si>
  <si>
    <t xml:space="preserve">725-0-1109560-10</t>
  </si>
  <si>
    <t xml:space="preserve">Элемент фильтрующий КАМАЗ Евро-3,аналог 777869 Ливны </t>
  </si>
  <si>
    <t xml:space="preserve">3204-8212040</t>
  </si>
  <si>
    <t xml:space="preserve">3204-0-8212040-0</t>
  </si>
  <si>
    <t xml:space="preserve">Эмблема ПАЗ</t>
  </si>
  <si>
    <t xml:space="preserve">Втулка шкворня ПАЗ-3205</t>
  </si>
  <si>
    <t xml:space="preserve">3540 KX 03</t>
  </si>
  <si>
    <t xml:space="preserve">Втулка шкворня ПАЗ-3237</t>
  </si>
  <si>
    <t xml:space="preserve">270.79-3140-008</t>
  </si>
  <si>
    <t xml:space="preserve">Диск тормозной передний ПАЗ-3237 (12шп.)</t>
  </si>
  <si>
    <t xml:space="preserve">472-8800610-П</t>
  </si>
  <si>
    <t xml:space="preserve">Клапан магнитный ECAS</t>
  </si>
  <si>
    <t xml:space="preserve">472-8800010</t>
  </si>
  <si>
    <t xml:space="preserve">.4728800010</t>
  </si>
  <si>
    <t xml:space="preserve">0-0-4728800-10</t>
  </si>
  <si>
    <t xml:space="preserve">АБС комплект</t>
  </si>
  <si>
    <t xml:space="preserve">Комплект АБС 12 в</t>
  </si>
  <si>
    <t xml:space="preserve">3203-01-2919018</t>
  </si>
  <si>
    <t xml:space="preserve">Тяга рулевая 320301-2919018 *3203,3205</t>
  </si>
  <si>
    <t xml:space="preserve">Усилитель сцепления</t>
  </si>
  <si>
    <t xml:space="preserve">Подшипник выжимной  KZI-3 362, (пр-во Венгрия) ECS 19750</t>
  </si>
  <si>
    <t xml:space="preserve">Подшипник выжимной  KZI-4.5 362   *3151 000 959</t>
  </si>
  <si>
    <t xml:space="preserve">Подшипник выжимной (пр-во Венгрия)EC EC 05977</t>
  </si>
  <si>
    <t xml:space="preserve">183482123839</t>
  </si>
  <si>
    <t xml:space="preserve">Диск сцепления MFZ 395 (корзина)</t>
  </si>
  <si>
    <t xml:space="preserve">083151000587</t>
  </si>
  <si>
    <t xml:space="preserve">Подшипник выжимной  SX</t>
  </si>
  <si>
    <t xml:space="preserve">Диск сцепления (корзина)</t>
  </si>
  <si>
    <t xml:space="preserve">Диск сцепления (корзина) (пр-во Венгрия) EC 01568</t>
  </si>
  <si>
    <t xml:space="preserve">Диск ведомый  430WGTZ 13/4-10N</t>
  </si>
  <si>
    <t xml:space="preserve">Диск ведомый  430WGTZ 13/4-10N (пр-во Венгрия)ECS 10352</t>
  </si>
  <si>
    <t xml:space="preserve">Подшипник выжимной  KZISZ-6</t>
  </si>
  <si>
    <t xml:space="preserve">Подшипник выжимной  KZISZ-6 (пр-во Венгрия)EC 06364</t>
  </si>
  <si>
    <t xml:space="preserve">Диск сцепления (корзина) </t>
  </si>
  <si>
    <t xml:space="preserve">Диск ведомый  430 GTZ 13/4-10N</t>
  </si>
  <si>
    <t xml:space="preserve">Диск ведомый  430 GTZ 13/4-10N(пр-во Венгрия)ECS 19743</t>
  </si>
  <si>
    <t xml:space="preserve">Подшипник выжимной  KZISZ-5(пр-во Венгрия)EC 06093</t>
  </si>
  <si>
    <t xml:space="preserve">Диск сцепления (корзина)(пр-во Венгрия)ECS 19746</t>
  </si>
  <si>
    <t xml:space="preserve">Диск сцепления (пр-во Венгрия)ECS 19747</t>
  </si>
  <si>
    <t xml:space="preserve">Подшипник выжимной  KZISZ-5 (пр-во Венгрия)ECS 19755</t>
  </si>
  <si>
    <t xml:space="preserve">1878080002/031</t>
  </si>
  <si>
    <t xml:space="preserve">Диск ведомый  430 WGTZ 13/4-10N</t>
  </si>
  <si>
    <t xml:space="preserve">315100157/3151273531</t>
  </si>
  <si>
    <t xml:space="preserve">3151000157/3151273531</t>
  </si>
  <si>
    <t xml:space="preserve">ЛИАЗ пок</t>
  </si>
  <si>
    <t xml:space="preserve">6СТ-210.1L(EN)</t>
  </si>
  <si>
    <t xml:space="preserve">.6СТ-210.1L(EN)</t>
  </si>
  <si>
    <t xml:space="preserve">0-0-62101-0</t>
  </si>
  <si>
    <t xml:space="preserve">Аккумулятор TITAN MAX </t>
  </si>
  <si>
    <t xml:space="preserve">ТУ3481-001-57586</t>
  </si>
  <si>
    <t xml:space="preserve">.ТУ3481-001-57586</t>
  </si>
  <si>
    <t xml:space="preserve">3481-1-57586-0</t>
  </si>
  <si>
    <t xml:space="preserve">Аккумулятор АКБ 6СТ 140</t>
  </si>
  <si>
    <t xml:space="preserve">А2-230-450</t>
  </si>
  <si>
    <t xml:space="preserve">230-2905006</t>
  </si>
  <si>
    <t xml:space="preserve">230-0-2905006-0</t>
  </si>
  <si>
    <t xml:space="preserve">Амортизатор А-2-230/450000</t>
  </si>
  <si>
    <t xml:space="preserve">40.А2.452915.053</t>
  </si>
  <si>
    <t xml:space="preserve">.УЛИГ.40.А2.452915.053</t>
  </si>
  <si>
    <t xml:space="preserve">40-2-452915-53</t>
  </si>
  <si>
    <t xml:space="preserve">Амортизатор УЛИГ</t>
  </si>
  <si>
    <t xml:space="preserve">50.А2.452995.044</t>
  </si>
  <si>
    <t xml:space="preserve">.УЛИГ.50.А2.452995.044</t>
  </si>
  <si>
    <t xml:space="preserve">50-0-2452995-44</t>
  </si>
  <si>
    <t xml:space="preserve">Амортизатор УЛИГ двухтрубный гидравлический (ЛиАЗ 5292.67)</t>
  </si>
  <si>
    <t xml:space="preserve">.СВТГ.464659.012</t>
  </si>
  <si>
    <t xml:space="preserve">0-0-464659-12</t>
  </si>
  <si>
    <t xml:space="preserve">Антенна Триада-26980</t>
  </si>
  <si>
    <t xml:space="preserve">.4682130-01</t>
  </si>
  <si>
    <t xml:space="preserve">0-0-4682130-1</t>
  </si>
  <si>
    <t xml:space="preserve">АППАРАТ-ПРОГРАМ.КОМПЛЕКС"ХИТОН"КЛРЕ468213.001 (вместо ТАСЕ.464512.015)</t>
  </si>
  <si>
    <t xml:space="preserve">.АКВ-0.4-3-Л</t>
  </si>
  <si>
    <t xml:space="preserve">0-0-43-0</t>
  </si>
  <si>
    <t xml:space="preserve">Арегат компрессорный</t>
  </si>
  <si>
    <t xml:space="preserve">.59001031</t>
  </si>
  <si>
    <t xml:space="preserve">0-0-5900103-1</t>
  </si>
  <si>
    <t xml:space="preserve">БАК ADBLUE ПЛАСТИКОВЫЙ В СБОРЕ С НАСОС. МОДУЛЕМ (DINEX) 59001031</t>
  </si>
  <si>
    <t xml:space="preserve">5256-3513234</t>
  </si>
  <si>
    <t xml:space="preserve">5256-0-3513234-0</t>
  </si>
  <si>
    <t xml:space="preserve">Балон регенерационный</t>
  </si>
  <si>
    <t xml:space="preserve">5256-012.100.020</t>
  </si>
  <si>
    <t xml:space="preserve">5293.60-2804020</t>
  </si>
  <si>
    <t xml:space="preserve">529265-5601190-03</t>
  </si>
  <si>
    <t xml:space="preserve">5292-65-5601190-3</t>
  </si>
  <si>
    <t xml:space="preserve">5292.22-5601190-77</t>
  </si>
  <si>
    <t xml:space="preserve">5292-0-5601190-77</t>
  </si>
  <si>
    <t xml:space="preserve">Бампер задний с каркасом</t>
  </si>
  <si>
    <t xml:space="preserve">529221-2804040-10</t>
  </si>
  <si>
    <t xml:space="preserve">5292-21-2804040-10</t>
  </si>
  <si>
    <t xml:space="preserve">БАМПЕР ЗАДНИЙ Т1/386 2012 (выписывать 529221-2804040)</t>
  </si>
  <si>
    <t xml:space="preserve">5256-011.120.100-01</t>
  </si>
  <si>
    <t xml:space="preserve">Бампер передний (без отверстий)</t>
  </si>
  <si>
    <t xml:space="preserve">ООО"ВИП"</t>
  </si>
  <si>
    <t xml:space="preserve">5292-2803020</t>
  </si>
  <si>
    <t xml:space="preserve">5292-0-2803020-0</t>
  </si>
  <si>
    <t xml:space="preserve">БАМПЕР ПЕРЕДНИЙ ЦЕНТР.5292-2803020</t>
  </si>
  <si>
    <t xml:space="preserve">6274.3703010</t>
  </si>
  <si>
    <t xml:space="preserve">6274-0-3703010-0</t>
  </si>
  <si>
    <t xml:space="preserve">.81.06102-6218</t>
  </si>
  <si>
    <t xml:space="preserve">81-0-6102621-8</t>
  </si>
  <si>
    <t xml:space="preserve">БАЧОК КОМПЕНСАЦИОННЫЙ</t>
  </si>
  <si>
    <t xml:space="preserve">АВКР.013.000.010</t>
  </si>
  <si>
    <t xml:space="preserve">.АВКР.013.000.010</t>
  </si>
  <si>
    <t xml:space="preserve">0-0-1300001-0</t>
  </si>
  <si>
    <t xml:space="preserve">Бачок масляный АВКР.013.000.010</t>
  </si>
  <si>
    <t xml:space="preserve">БР-20.0 0.000-0 01</t>
  </si>
  <si>
    <t xml:space="preserve">.БР-20.00.000-01</t>
  </si>
  <si>
    <t xml:space="preserve">0-0-2000000-1</t>
  </si>
  <si>
    <t xml:space="preserve">Бачок расширительный  БР-20-01</t>
  </si>
  <si>
    <t xml:space="preserve">.А2С62000573</t>
  </si>
  <si>
    <t xml:space="preserve">0-0-2620005-73</t>
  </si>
  <si>
    <t xml:space="preserve">Блок автомобильных функций gVCU (замена А2С80923101)</t>
  </si>
  <si>
    <t xml:space="preserve">932-5000350</t>
  </si>
  <si>
    <t xml:space="preserve">932-0-5000350-0</t>
  </si>
  <si>
    <t xml:space="preserve">Блок подготовки воздуха ОЕ9325000350</t>
  </si>
  <si>
    <t xml:space="preserve">4860 010615700</t>
  </si>
  <si>
    <t xml:space="preserve">.4860 010615700</t>
  </si>
  <si>
    <t xml:space="preserve">4860-0-106157-0</t>
  </si>
  <si>
    <t xml:space="preserve">Блок управления EBS (без ESP)</t>
  </si>
  <si>
    <t xml:space="preserve">.0504004403</t>
  </si>
  <si>
    <t xml:space="preserve">0-0-5040044-3</t>
  </si>
  <si>
    <t xml:space="preserve">Блок управления ELKS</t>
  </si>
  <si>
    <t xml:space="preserve">6274-2110120</t>
  </si>
  <si>
    <t xml:space="preserve">6274-0-2110120-0</t>
  </si>
  <si>
    <t xml:space="preserve">Блок управления пантографом</t>
  </si>
  <si>
    <t xml:space="preserve">.БУС-02</t>
  </si>
  <si>
    <t xml:space="preserve">888-0-2-0</t>
  </si>
  <si>
    <t xml:space="preserve">Блок управления стеклоочистителей</t>
  </si>
  <si>
    <t xml:space="preserve">.4461352400</t>
  </si>
  <si>
    <t xml:space="preserve">0-0-4461352-40</t>
  </si>
  <si>
    <t xml:space="preserve">БЛОК УПРАВЛЯЮЩИЙ 446 135 240 0</t>
  </si>
  <si>
    <t xml:space="preserve">8702-3711-01</t>
  </si>
  <si>
    <t xml:space="preserve">Блок- фара  ЛиАЗ модерниз.</t>
  </si>
  <si>
    <t xml:space="preserve">ALRU.676512.156</t>
  </si>
  <si>
    <t xml:space="preserve">.АLRU.676512156</t>
  </si>
  <si>
    <t xml:space="preserve">67-0-6512156-0</t>
  </si>
  <si>
    <t xml:space="preserve">Блок- фара левая</t>
  </si>
  <si>
    <t xml:space="preserve">ALRU.676512.155</t>
  </si>
  <si>
    <t xml:space="preserve">.АLRU.676512155</t>
  </si>
  <si>
    <t xml:space="preserve">67-0-6512155-0</t>
  </si>
  <si>
    <t xml:space="preserve">Блок- фара правая</t>
  </si>
  <si>
    <t xml:space="preserve">1AL012758-101</t>
  </si>
  <si>
    <t xml:space="preserve">.1AL012758-101</t>
  </si>
  <si>
    <t xml:space="preserve">0-0-1012758-101</t>
  </si>
  <si>
    <t xml:space="preserve">Блок-фара (замена .1AL012758-001)</t>
  </si>
  <si>
    <t xml:space="preserve">6274-2804018</t>
  </si>
  <si>
    <t xml:space="preserve">6274-0-2804018-0</t>
  </si>
  <si>
    <t xml:space="preserve">Боковина заднего бампера правая</t>
  </si>
  <si>
    <t xml:space="preserve">6274-2803019-10</t>
  </si>
  <si>
    <t xml:space="preserve">6274-0-2803019-10</t>
  </si>
  <si>
    <t xml:space="preserve">Боковина переднего бампера левая</t>
  </si>
  <si>
    <t xml:space="preserve">6274-2803019</t>
  </si>
  <si>
    <t xml:space="preserve">6274-0-2803019-0</t>
  </si>
  <si>
    <t xml:space="preserve">6274-2803018</t>
  </si>
  <si>
    <t xml:space="preserve">6274-0-2803018-0</t>
  </si>
  <si>
    <t xml:space="preserve">Боковина переднего бампера правая</t>
  </si>
  <si>
    <t xml:space="preserve">.4472336520</t>
  </si>
  <si>
    <t xml:space="preserve">0-0-4472336-520</t>
  </si>
  <si>
    <t xml:space="preserve">.4*1,5*35 DIN 961</t>
  </si>
  <si>
    <t xml:space="preserve">0-0-41535-961</t>
  </si>
  <si>
    <t xml:space="preserve">БОЛТ 14*1,5*35 DIN 961</t>
  </si>
  <si>
    <t xml:space="preserve">525630-1001398</t>
  </si>
  <si>
    <t xml:space="preserve">5256-30-1001398-0</t>
  </si>
  <si>
    <t xml:space="preserve">Болт М14х1,5х100</t>
  </si>
  <si>
    <t xml:space="preserve">м14х85</t>
  </si>
  <si>
    <t xml:space="preserve">Болт М14х85</t>
  </si>
  <si>
    <t xml:space="preserve">525.30-1001395-00</t>
  </si>
  <si>
    <t xml:space="preserve">Болт М16х1,25х110</t>
  </si>
  <si>
    <t xml:space="preserve">5256-8403012</t>
  </si>
  <si>
    <t xml:space="preserve">5256-0-8403012-0</t>
  </si>
  <si>
    <t xml:space="preserve">5293-8403012</t>
  </si>
  <si>
    <t xml:space="preserve">5293-0-8403012-0</t>
  </si>
  <si>
    <t xml:space="preserve">6213.65-2201010-78</t>
  </si>
  <si>
    <t xml:space="preserve">621365-2201010-78</t>
  </si>
  <si>
    <t xml:space="preserve">6213-65-2201010-78</t>
  </si>
  <si>
    <t xml:space="preserve">5256-А-2201012-70Д</t>
  </si>
  <si>
    <t xml:space="preserve">5293-3444062</t>
  </si>
  <si>
    <t xml:space="preserve">5292.65-2201010-10</t>
  </si>
  <si>
    <t xml:space="preserve">529265-2201010-10</t>
  </si>
  <si>
    <t xml:space="preserve">5292-65-2201010-10</t>
  </si>
  <si>
    <t xml:space="preserve">621365-2201010-03</t>
  </si>
  <si>
    <t xml:space="preserve">6213-65-2201010-3</t>
  </si>
  <si>
    <t xml:space="preserve">5256-А-2201012-60Д</t>
  </si>
  <si>
    <t xml:space="preserve">525661-2201012-60</t>
  </si>
  <si>
    <t xml:space="preserve">5256-61-2201012-60</t>
  </si>
  <si>
    <t xml:space="preserve">FT-4.2</t>
  </si>
  <si>
    <t xml:space="preserve">.FT-4.2</t>
  </si>
  <si>
    <t xml:space="preserve">0-0-42-0</t>
  </si>
  <si>
    <t xml:space="preserve">4292.60-2201010-70</t>
  </si>
  <si>
    <t xml:space="preserve">429260-2201010-70</t>
  </si>
  <si>
    <t xml:space="preserve">4292-60-2201010-70</t>
  </si>
  <si>
    <t xml:space="preserve">429260-2201010-79</t>
  </si>
  <si>
    <t xml:space="preserve">4292-60-2201010-79</t>
  </si>
  <si>
    <t xml:space="preserve">.7035955290</t>
  </si>
  <si>
    <t xml:space="preserve">703-0-5955290-0</t>
  </si>
  <si>
    <t xml:space="preserve">5256-2201010-81                   (вместо 5256-2201010-80)</t>
  </si>
  <si>
    <t xml:space="preserve">5256-2201010-81</t>
  </si>
  <si>
    <t xml:space="preserve">5256-0-2201010-81</t>
  </si>
  <si>
    <t xml:space="preserve">529260-2201010</t>
  </si>
  <si>
    <t xml:space="preserve">5292-60-2201010-0</t>
  </si>
  <si>
    <t xml:space="preserve">621365-2201010</t>
  </si>
  <si>
    <t xml:space="preserve">6213-65-2201010-0</t>
  </si>
  <si>
    <t xml:space="preserve">4292.60-2201010</t>
  </si>
  <si>
    <t xml:space="preserve">429260-2201010</t>
  </si>
  <si>
    <t xml:space="preserve">4292-60-2201010-0</t>
  </si>
  <si>
    <t xml:space="preserve">529222-2200000-06 (5292.20-2201010)</t>
  </si>
  <si>
    <t xml:space="preserve">529222-2200000-06</t>
  </si>
  <si>
    <t xml:space="preserve">5292-22-2200000-6</t>
  </si>
  <si>
    <t xml:space="preserve">Вал карданный (ЛиАЗ 5292.20 дв. MAN, коробка  ZF)  </t>
  </si>
  <si>
    <t xml:space="preserve">525661-2201011-60</t>
  </si>
  <si>
    <t xml:space="preserve">5256-61-2201011-60</t>
  </si>
  <si>
    <t xml:space="preserve">Вал карданный 5256-А-2201011-60Д</t>
  </si>
  <si>
    <t xml:space="preserve">52565-2201010-11                (вместо 5256-2201010-70)</t>
  </si>
  <si>
    <t xml:space="preserve">52565-2201010-11             (вместо 5256-2201010-70)</t>
  </si>
  <si>
    <t xml:space="preserve">Вал карданный КАМАЗ+КАМАЗ КМ, Сat+Фойт ВМ </t>
  </si>
  <si>
    <t xml:space="preserve">12-3422010-01</t>
  </si>
  <si>
    <t xml:space="preserve">12-0-3422010-1</t>
  </si>
  <si>
    <t xml:space="preserve">Вал карданный рулевой</t>
  </si>
  <si>
    <t xml:space="preserve">429260-3444062</t>
  </si>
  <si>
    <t xml:space="preserve">4292-60-3444062-0</t>
  </si>
  <si>
    <t xml:space="preserve">Вал карданный УЛИГ</t>
  </si>
  <si>
    <t xml:space="preserve">5256-2201010-11                  (вместо 5256-2201010-50)</t>
  </si>
  <si>
    <t xml:space="preserve">Вал карданный ЯМЗ+ЯМЗ RМ, ЯМЗ+Фойт RМ</t>
  </si>
  <si>
    <t xml:space="preserve">5256-2201010-21                   (вместо 5256-2201010-60)</t>
  </si>
  <si>
    <t xml:space="preserve">5256-2201010-21</t>
  </si>
  <si>
    <t xml:space="preserve">5256-0-2201010-21</t>
  </si>
  <si>
    <t xml:space="preserve">Вал карданный ЯМЗ+ЯМЗ КМ, ЯМЗ+Фойт КМ</t>
  </si>
  <si>
    <t xml:space="preserve">5256-А-2201011-70Д</t>
  </si>
  <si>
    <t xml:space="preserve">Вал карданный(САМ. КПП Аллисон мост RABA)</t>
  </si>
  <si>
    <t xml:space="preserve">35-3114010-03</t>
  </si>
  <si>
    <t xml:space="preserve">35-0-3114010-3</t>
  </si>
  <si>
    <t xml:space="preserve">Вентиль</t>
  </si>
  <si>
    <t xml:space="preserve">242019-П29</t>
  </si>
  <si>
    <t xml:space="preserve">0-0-242019-29</t>
  </si>
  <si>
    <t xml:space="preserve">Винт 2-4х16 ОСТ 37.001.188-81</t>
  </si>
  <si>
    <t xml:space="preserve">.0207.083.919</t>
  </si>
  <si>
    <t xml:space="preserve">207-0-83919-0</t>
  </si>
  <si>
    <t xml:space="preserve">Винт 3,9х19</t>
  </si>
  <si>
    <t xml:space="preserve">.0218.4.16</t>
  </si>
  <si>
    <t xml:space="preserve">0-0-218416-0</t>
  </si>
  <si>
    <t xml:space="preserve">Винт 4,2х16 (ЗАО "ВЮРТ")</t>
  </si>
  <si>
    <t xml:space="preserve">DIN 7500-M4Х20</t>
  </si>
  <si>
    <t xml:space="preserve">0-0-7500420-0</t>
  </si>
  <si>
    <t xml:space="preserve">Винт самонарезающий</t>
  </si>
  <si>
    <t xml:space="preserve">.Е30210</t>
  </si>
  <si>
    <t xml:space="preserve">0-0-30210-0</t>
  </si>
  <si>
    <t xml:space="preserve">Винт СП М4х20 ТУ</t>
  </si>
  <si>
    <t xml:space="preserve">.Е30414</t>
  </si>
  <si>
    <t xml:space="preserve">0-0-30414-0</t>
  </si>
  <si>
    <t xml:space="preserve">Винт СП М6х30 Е30414</t>
  </si>
  <si>
    <t xml:space="preserve">245-3710000-03</t>
  </si>
  <si>
    <t xml:space="preserve">245-0-371000-3</t>
  </si>
  <si>
    <t xml:space="preserve">Включатель аварийной сигнализации</t>
  </si>
  <si>
    <t xml:space="preserve">.ВК322</t>
  </si>
  <si>
    <t xml:space="preserve">0-0-322-0</t>
  </si>
  <si>
    <t xml:space="preserve">Включатель ТУ37.003.402-73</t>
  </si>
  <si>
    <t xml:space="preserve">4292.60-1109200</t>
  </si>
  <si>
    <t xml:space="preserve">LA8553-K028021</t>
  </si>
  <si>
    <t xml:space="preserve">8553-0-28021-0</t>
  </si>
  <si>
    <t xml:space="preserve">Воздухоосушитель</t>
  </si>
  <si>
    <t xml:space="preserve">5256-2919124-10</t>
  </si>
  <si>
    <t xml:space="preserve">5256-0-2919124-10</t>
  </si>
  <si>
    <t xml:space="preserve">Втулка реактивной штанги</t>
  </si>
  <si>
    <t xml:space="preserve">677-3724047</t>
  </si>
  <si>
    <t xml:space="preserve">677-0-3724047-0</t>
  </si>
  <si>
    <t xml:space="preserve">Втулка резиновая</t>
  </si>
  <si>
    <t xml:space="preserve">3842-3710-10.00М</t>
  </si>
  <si>
    <t xml:space="preserve">ВК 343-01-3709000-27</t>
  </si>
  <si>
    <t xml:space="preserve">ВК 343-01-3709000-37</t>
  </si>
  <si>
    <t xml:space="preserve">ВК 343-01-3709000-53</t>
  </si>
  <si>
    <t xml:space="preserve">ВК354-01</t>
  </si>
  <si>
    <t xml:space="preserve">2822.3710000-03</t>
  </si>
  <si>
    <t xml:space="preserve">2822-0-3710000-3</t>
  </si>
  <si>
    <t xml:space="preserve">ВК 343-01-3709000-03</t>
  </si>
  <si>
    <t xml:space="preserve">.ВК343-3709000-01.03</t>
  </si>
  <si>
    <t xml:space="preserve">343-0-3709000-103</t>
  </si>
  <si>
    <t xml:space="preserve">ВК343-03-3709000-39</t>
  </si>
  <si>
    <t xml:space="preserve">.ВК343-3709000-03.39</t>
  </si>
  <si>
    <t xml:space="preserve">343-0-3709000-339</t>
  </si>
  <si>
    <t xml:space="preserve">ВК 343-01-3709000-47</t>
  </si>
  <si>
    <t xml:space="preserve">343-3709001-47</t>
  </si>
  <si>
    <t xml:space="preserve">343-0-3709001-47</t>
  </si>
  <si>
    <t xml:space="preserve">994-3710-14.40</t>
  </si>
  <si>
    <t xml:space="preserve">.994.3710-14.40</t>
  </si>
  <si>
    <t xml:space="preserve">994-0-3710144-0</t>
  </si>
  <si>
    <t xml:space="preserve">ВК 343-01-3709000-18</t>
  </si>
  <si>
    <t xml:space="preserve">.ВК343-3709000-01.18</t>
  </si>
  <si>
    <t xml:space="preserve">343-0-3709000-118</t>
  </si>
  <si>
    <t xml:space="preserve">1422-3737000</t>
  </si>
  <si>
    <t xml:space="preserve">1422-0-3737000-0</t>
  </si>
  <si>
    <t xml:space="preserve">ВК 343-01-3709000-17</t>
  </si>
  <si>
    <t xml:space="preserve">.ВК343-3709000-01.17</t>
  </si>
  <si>
    <t xml:space="preserve">343-0-3709000-117</t>
  </si>
  <si>
    <t xml:space="preserve">Выключатель (ВК 343-01.17)</t>
  </si>
  <si>
    <t xml:space="preserve">.ВК343-3709000-01.01</t>
  </si>
  <si>
    <t xml:space="preserve">343-0-3709000-101</t>
  </si>
  <si>
    <t xml:space="preserve">Выключатель ближнего света</t>
  </si>
  <si>
    <t xml:space="preserve">.ВК343-3709000-01.04</t>
  </si>
  <si>
    <t xml:space="preserve">343-0-3709000-104</t>
  </si>
  <si>
    <t xml:space="preserve">Выключатель габаритных фонарей</t>
  </si>
  <si>
    <t xml:space="preserve">.4410140190</t>
  </si>
  <si>
    <t xml:space="preserve">0-0-4410140-190</t>
  </si>
  <si>
    <t xml:space="preserve">Выключатель давления</t>
  </si>
  <si>
    <t xml:space="preserve">.4410140100</t>
  </si>
  <si>
    <t xml:space="preserve">44-10-140100-0</t>
  </si>
  <si>
    <t xml:space="preserve">ВК-403-3716000</t>
  </si>
  <si>
    <t xml:space="preserve">Выключатель заднего хода </t>
  </si>
  <si>
    <t xml:space="preserve">КНН-01</t>
  </si>
  <si>
    <t xml:space="preserve">Выключатель КДЯЛ 14.07-00.000-01</t>
  </si>
  <si>
    <t xml:space="preserve">КНН-02</t>
  </si>
  <si>
    <t xml:space="preserve">.КДЯЛ.1407.01.02</t>
  </si>
  <si>
    <t xml:space="preserve">14-0-70102-0</t>
  </si>
  <si>
    <t xml:space="preserve">Выключатель КДЯЛ 14.07-00.000-02</t>
  </si>
  <si>
    <t xml:space="preserve">КДЯЛ.1407.01.03</t>
  </si>
  <si>
    <t xml:space="preserve">.КДЯЛ.1407.01.03</t>
  </si>
  <si>
    <t xml:space="preserve">14-0-70103-0</t>
  </si>
  <si>
    <t xml:space="preserve">Выключатель КДЯЛ 14.07-00.000-03 (КНН-03)</t>
  </si>
  <si>
    <t xml:space="preserve">14.07-00.000-04</t>
  </si>
  <si>
    <t xml:space="preserve">Выключатель КДЯЛ КНН-01.04</t>
  </si>
  <si>
    <t xml:space="preserve">.ВК343-3709000-03.40</t>
  </si>
  <si>
    <t xml:space="preserve">343-0-3709000-340</t>
  </si>
  <si>
    <t xml:space="preserve">Выключатель освещения салона</t>
  </si>
  <si>
    <t xml:space="preserve">6ЕК002843-227</t>
  </si>
  <si>
    <t xml:space="preserve">.6ЕК002843-227</t>
  </si>
  <si>
    <t xml:space="preserve">62-0-843227-0</t>
  </si>
  <si>
    <t xml:space="preserve">Выключатель пакетный АКБ двухполюсный</t>
  </si>
  <si>
    <t xml:space="preserve">ВК412</t>
  </si>
  <si>
    <t xml:space="preserve">Выключатель торможения</t>
  </si>
  <si>
    <t xml:space="preserve">.11122417А</t>
  </si>
  <si>
    <t xml:space="preserve">0-0-1112241-7</t>
  </si>
  <si>
    <t xml:space="preserve">Газовый подогреватель Thermo G300.001</t>
  </si>
  <si>
    <t xml:space="preserve">12.8231010-01Л</t>
  </si>
  <si>
    <t xml:space="preserve">12-0-8231010-1</t>
  </si>
  <si>
    <t xml:space="preserve">Газовый упор</t>
  </si>
  <si>
    <t xml:space="preserve">PL-0008</t>
  </si>
  <si>
    <t xml:space="preserve">.PL-0008</t>
  </si>
  <si>
    <t xml:space="preserve">0-0-8-99</t>
  </si>
  <si>
    <t xml:space="preserve">Газовый упор (600/250-450Н)  (РА3043-04)</t>
  </si>
  <si>
    <t xml:space="preserve">1/21647/21</t>
  </si>
  <si>
    <t xml:space="preserve">.М8-6Н.5.NF</t>
  </si>
  <si>
    <t xml:space="preserve">0-0-865-0</t>
  </si>
  <si>
    <t xml:space="preserve">ГАЙКА DIN985-181-SW13-A2К М8</t>
  </si>
  <si>
    <t xml:space="preserve">.ШКЯМ514.000</t>
  </si>
  <si>
    <t xml:space="preserve">0-0-514-0</t>
  </si>
  <si>
    <t xml:space="preserve">Гайка колесная М20</t>
  </si>
  <si>
    <t xml:space="preserve">93865-3104038</t>
  </si>
  <si>
    <t xml:space="preserve">938-65-3104038-0</t>
  </si>
  <si>
    <t xml:space="preserve">ГАЙКА КРЕПЛЕНИЯ КОЛЕСА В СБОРЕ</t>
  </si>
  <si>
    <t xml:space="preserve">412127-П8</t>
  </si>
  <si>
    <t xml:space="preserve">0-0-412127-609</t>
  </si>
  <si>
    <t xml:space="preserve">Гайка М20х1,5</t>
  </si>
  <si>
    <t xml:space="preserve">.441032814</t>
  </si>
  <si>
    <t xml:space="preserve">0-0-4410328-140</t>
  </si>
  <si>
    <t xml:space="preserve">Датчик (кабель 1,7м) угловой</t>
  </si>
  <si>
    <t xml:space="preserve">960-3100012-01</t>
  </si>
  <si>
    <t xml:space="preserve">960-0-3100012-1</t>
  </si>
  <si>
    <t xml:space="preserve">Датчик Sensor-V8</t>
  </si>
  <si>
    <t xml:space="preserve">6032.3829.000-01</t>
  </si>
  <si>
    <t xml:space="preserve">.6032.3829.000-01</t>
  </si>
  <si>
    <t xml:space="preserve">6032-0-3829000-1</t>
  </si>
  <si>
    <t xml:space="preserve">Датчик аварийного давлеия воздуха с герметичным разъемом</t>
  </si>
  <si>
    <t xml:space="preserve">АПХДРБ.3823010</t>
  </si>
  <si>
    <t xml:space="preserve">.АПХДРБ.3823010</t>
  </si>
  <si>
    <t xml:space="preserve">0-0-3823010-0</t>
  </si>
  <si>
    <t xml:space="preserve">Датчик аварийного уровня охлаждающей жидкости</t>
  </si>
  <si>
    <t xml:space="preserve">.350073</t>
  </si>
  <si>
    <t xml:space="preserve">0-0-350073-0</t>
  </si>
  <si>
    <t xml:space="preserve">Датчик высокого давления</t>
  </si>
  <si>
    <t xml:space="preserve">К060758</t>
  </si>
  <si>
    <t xml:space="preserve">0-0-60758-0</t>
  </si>
  <si>
    <t xml:space="preserve">Датчик давления</t>
  </si>
  <si>
    <t xml:space="preserve">SIENM30CS1645233</t>
  </si>
  <si>
    <t xml:space="preserve">.SIENM30CS1645233</t>
  </si>
  <si>
    <t xml:space="preserve">30-0-1645233-0</t>
  </si>
  <si>
    <t xml:space="preserve">Датчик индуктивный (вместо АПХДКЛ.3821040)</t>
  </si>
  <si>
    <t xml:space="preserve">.350074</t>
  </si>
  <si>
    <t xml:space="preserve">0-0-350074-0</t>
  </si>
  <si>
    <t xml:space="preserve">Датчик низкого давления</t>
  </si>
  <si>
    <t xml:space="preserve">К013741</t>
  </si>
  <si>
    <t xml:space="preserve">.К013741</t>
  </si>
  <si>
    <t xml:space="preserve">0-0-13741-0</t>
  </si>
  <si>
    <t xml:space="preserve">.350090</t>
  </si>
  <si>
    <t xml:space="preserve">0-0-350090-0</t>
  </si>
  <si>
    <t xml:space="preserve">ДАТЧИК ТЕМПЕРАТУРНЫЙ КОНДЕНСАТОРА</t>
  </si>
  <si>
    <t xml:space="preserve">81.27421-0181</t>
  </si>
  <si>
    <t xml:space="preserve">.81.27421-0181</t>
  </si>
  <si>
    <t xml:space="preserve">81-0-27421-181</t>
  </si>
  <si>
    <t xml:space="preserve">Датчик уровня ОЖ</t>
  </si>
  <si>
    <t xml:space="preserve">.ВD1601</t>
  </si>
  <si>
    <t xml:space="preserve">0-0-1601-99</t>
  </si>
  <si>
    <t xml:space="preserve">Датчик уровня ОЖ (замена 81.27421-0181)</t>
  </si>
  <si>
    <t xml:space="preserve">ДКУ АУПП 407 629.002</t>
  </si>
  <si>
    <t xml:space="preserve">Датчик уровня охлаждающей жидкости ДКУ АУПП</t>
  </si>
  <si>
    <t xml:space="preserve">АПХТДС-3827020-355-01</t>
  </si>
  <si>
    <t xml:space="preserve">.АПХТДС-3827020-355-01</t>
  </si>
  <si>
    <t xml:space="preserve">38-0-2702035-501</t>
  </si>
  <si>
    <t xml:space="preserve">61-3827</t>
  </si>
  <si>
    <t xml:space="preserve">Датчик уровня топлива ( низкопольник)</t>
  </si>
  <si>
    <t xml:space="preserve">525613-5604030</t>
  </si>
  <si>
    <t xml:space="preserve">5256-13-5604030-0</t>
  </si>
  <si>
    <t xml:space="preserve">Дверь люка мотоотсека</t>
  </si>
  <si>
    <t xml:space="preserve">529220-7805010-60</t>
  </si>
  <si>
    <t xml:space="preserve">529260-7805010-60</t>
  </si>
  <si>
    <t xml:space="preserve">5292-20-7805010-60</t>
  </si>
  <si>
    <t xml:space="preserve">Дверь перегородки водителя передняя в сборе</t>
  </si>
  <si>
    <t xml:space="preserve">.4055401124</t>
  </si>
  <si>
    <t xml:space="preserve">0-0-4055401-124</t>
  </si>
  <si>
    <t xml:space="preserve">Диодная сборка в Е панель</t>
  </si>
  <si>
    <t xml:space="preserve">.DSCS-VFC120</t>
  </si>
  <si>
    <t xml:space="preserve">0-99-120-0</t>
  </si>
  <si>
    <t xml:space="preserve">ДИСКИ SCS+V 15F 150*120</t>
  </si>
  <si>
    <t xml:space="preserve">.DSCS-VFC220</t>
  </si>
  <si>
    <t xml:space="preserve">0-99-220-0</t>
  </si>
  <si>
    <t xml:space="preserve">ДИСКИ SCS+V 15F 150*220</t>
  </si>
  <si>
    <t xml:space="preserve">.DSCS-VFC320</t>
  </si>
  <si>
    <t xml:space="preserve">0-98-320-0</t>
  </si>
  <si>
    <t xml:space="preserve">ДИСКИ SCS+V 15F 150*320</t>
  </si>
  <si>
    <t xml:space="preserve">.DSCS-VFC80</t>
  </si>
  <si>
    <t xml:space="preserve">0-99-80-0</t>
  </si>
  <si>
    <t xml:space="preserve">ДИСКИ SCS+V 15F 150Х80</t>
  </si>
  <si>
    <t xml:space="preserve">.DSCS-VFC400</t>
  </si>
  <si>
    <t xml:space="preserve">0-0-400-0</t>
  </si>
  <si>
    <t xml:space="preserve">ДИСКИ SCS+V 15F 150Х400</t>
  </si>
  <si>
    <t xml:space="preserve">529260-3724073-01</t>
  </si>
  <si>
    <t xml:space="preserve">5292-60-3724073-1</t>
  </si>
  <si>
    <t xml:space="preserve">5292.60-3724073-30</t>
  </si>
  <si>
    <t xml:space="preserve">5292.60-3724064-01</t>
  </si>
  <si>
    <t xml:space="preserve">529267-3724620-70</t>
  </si>
  <si>
    <t xml:space="preserve">5292-67-3724620-70</t>
  </si>
  <si>
    <t xml:space="preserve">5292.60-3724020-05</t>
  </si>
  <si>
    <t xml:space="preserve">529221-3724510</t>
  </si>
  <si>
    <t xml:space="preserve">5292-21-3724510-0</t>
  </si>
  <si>
    <t xml:space="preserve">529265-3724065-03</t>
  </si>
  <si>
    <t xml:space="preserve">5292-65-3724065-3</t>
  </si>
  <si>
    <t xml:space="preserve">529230-3724434</t>
  </si>
  <si>
    <t xml:space="preserve">5292-30-3724434-0</t>
  </si>
  <si>
    <t xml:space="preserve">529265-3724931-03</t>
  </si>
  <si>
    <t xml:space="preserve">5292-65-3724931-3</t>
  </si>
  <si>
    <t xml:space="preserve">6274.3724031-20</t>
  </si>
  <si>
    <t xml:space="preserve">.6274.3724031-20</t>
  </si>
  <si>
    <t xml:space="preserve">6274-0-3724031-20</t>
  </si>
  <si>
    <t xml:space="preserve">Жгут 31</t>
  </si>
  <si>
    <t xml:space="preserve">529260-3724084-01</t>
  </si>
  <si>
    <t xml:space="preserve">5292-60-3724084-1</t>
  </si>
  <si>
    <t xml:space="preserve">Жгут 529260-3724084-01</t>
  </si>
  <si>
    <t xml:space="preserve">529265-3724019-01</t>
  </si>
  <si>
    <t xml:space="preserve">5292-65-3724019-1</t>
  </si>
  <si>
    <t xml:space="preserve">Жгут Adblu 529265 3724019 01</t>
  </si>
  <si>
    <t xml:space="preserve">529265-3724069-03</t>
  </si>
  <si>
    <t xml:space="preserve">5292-65-3724069-3</t>
  </si>
  <si>
    <t xml:space="preserve">Жгут CAN-линии </t>
  </si>
  <si>
    <t xml:space="preserve">52922CR-3724099</t>
  </si>
  <si>
    <t xml:space="preserve">5292-2-3724099-0</t>
  </si>
  <si>
    <t xml:space="preserve">429260-3724069-34</t>
  </si>
  <si>
    <t xml:space="preserve">4292-60-3724069-34</t>
  </si>
  <si>
    <t xml:space="preserve">Жгут CAN-линии 4260.60-3724069-34</t>
  </si>
  <si>
    <t xml:space="preserve">529222Н-3724069-78</t>
  </si>
  <si>
    <t xml:space="preserve">5292-22-3724069-78</t>
  </si>
  <si>
    <t xml:space="preserve">Жгут CAN-линии Т1/546 2014</t>
  </si>
  <si>
    <t xml:space="preserve">529360-3724331-01</t>
  </si>
  <si>
    <t xml:space="preserve">Жгут АКБ</t>
  </si>
  <si>
    <t xml:space="preserve">529267-3724331-01</t>
  </si>
  <si>
    <t xml:space="preserve">5292-67-3724331-1</t>
  </si>
  <si>
    <t xml:space="preserve">Жгут аккумуляторов</t>
  </si>
  <si>
    <t xml:space="preserve">429260-3724030-03</t>
  </si>
  <si>
    <t xml:space="preserve">4292-60-3724030-3</t>
  </si>
  <si>
    <t xml:space="preserve">Жгут боковых габаритных фонарей</t>
  </si>
  <si>
    <t xml:space="preserve">529260-3724030</t>
  </si>
  <si>
    <t xml:space="preserve">5292-60-3724030-0</t>
  </si>
  <si>
    <t xml:space="preserve">529265-3724501-13</t>
  </si>
  <si>
    <t xml:space="preserve">5292-65-3724501-13</t>
  </si>
  <si>
    <t xml:space="preserve">Жгут датчиков</t>
  </si>
  <si>
    <t xml:space="preserve">529265-3724501-03</t>
  </si>
  <si>
    <t xml:space="preserve">5292-65-3724501-3</t>
  </si>
  <si>
    <t xml:space="preserve">529267-3724065-05</t>
  </si>
  <si>
    <t xml:space="preserve">529267-372465-05</t>
  </si>
  <si>
    <t xml:space="preserve">5292-67-3724065-5</t>
  </si>
  <si>
    <t xml:space="preserve">Жгут двигателя</t>
  </si>
  <si>
    <t xml:space="preserve">39004441</t>
  </si>
  <si>
    <t xml:space="preserve">529267-3724066-05</t>
  </si>
  <si>
    <t xml:space="preserve">5292-67-3724066-5</t>
  </si>
  <si>
    <t xml:space="preserve">529265-3724066-11</t>
  </si>
  <si>
    <t xml:space="preserve">Жгут ДВС малый</t>
  </si>
  <si>
    <t xml:space="preserve">529267-3724935-01</t>
  </si>
  <si>
    <t xml:space="preserve">5292-67-3724935-1</t>
  </si>
  <si>
    <t xml:space="preserve">Жгут диагностики</t>
  </si>
  <si>
    <t xml:space="preserve">529222Н-3724404-78</t>
  </si>
  <si>
    <t xml:space="preserve">5292-22-3724404-78</t>
  </si>
  <si>
    <t xml:space="preserve">Жгут задних фонарей</t>
  </si>
  <si>
    <t xml:space="preserve">529260-3724404</t>
  </si>
  <si>
    <t xml:space="preserve">5292-60-3724404-0</t>
  </si>
  <si>
    <t xml:space="preserve">529267-3724510-11</t>
  </si>
  <si>
    <t xml:space="preserve">5292-67-3724510-11</t>
  </si>
  <si>
    <t xml:space="preserve">Жгут кабелей датчиков и модуляторов системы АБС</t>
  </si>
  <si>
    <t xml:space="preserve">529265-3724026-75</t>
  </si>
  <si>
    <t xml:space="preserve">5292-65-3724026-75</t>
  </si>
  <si>
    <t xml:space="preserve">Жгут нижний</t>
  </si>
  <si>
    <t xml:space="preserve">529267-3724008-02</t>
  </si>
  <si>
    <t xml:space="preserve">5292-67-3724008-2</t>
  </si>
  <si>
    <t xml:space="preserve">Жгут переходной розетки 24В</t>
  </si>
  <si>
    <t xml:space="preserve">529221-3724095-10</t>
  </si>
  <si>
    <t xml:space="preserve">Жгут питания</t>
  </si>
  <si>
    <t xml:space="preserve">АМФЕ.372425.562</t>
  </si>
  <si>
    <t xml:space="preserve">.АМФЕ.372425.562</t>
  </si>
  <si>
    <t xml:space="preserve">0-0-372425-562</t>
  </si>
  <si>
    <t xml:space="preserve">Жгут подключения ДВС</t>
  </si>
  <si>
    <t xml:space="preserve">АМФЕ.372425.522</t>
  </si>
  <si>
    <t xml:space="preserve">0-0-3724255-22</t>
  </si>
  <si>
    <t xml:space="preserve">Жгут подключения системы EBS</t>
  </si>
  <si>
    <t xml:space="preserve">АМФЕ.372425.524</t>
  </si>
  <si>
    <t xml:space="preserve">.АМФЕ.372425.524</t>
  </si>
  <si>
    <t xml:space="preserve">0-0-372425-524</t>
  </si>
  <si>
    <t xml:space="preserve">Жгут подключения датчиков задней оси</t>
  </si>
  <si>
    <t xml:space="preserve">539267-3724931-50</t>
  </si>
  <si>
    <t xml:space="preserve">Жгут подъема автобуса</t>
  </si>
  <si>
    <t xml:space="preserve">429260-3724601-71</t>
  </si>
  <si>
    <t xml:space="preserve">4292-60-3724601-71</t>
  </si>
  <si>
    <t xml:space="preserve">Жгут световой дорожки левый</t>
  </si>
  <si>
    <t xml:space="preserve">529260-3724601-15</t>
  </si>
  <si>
    <t xml:space="preserve">5292-60-3724601-15</t>
  </si>
  <si>
    <t xml:space="preserve">429260-3724600-71</t>
  </si>
  <si>
    <t xml:space="preserve">4292-60-3724600-71</t>
  </si>
  <si>
    <t xml:space="preserve">Жгут световой дорожки правый</t>
  </si>
  <si>
    <t xml:space="preserve">529260-3724600-15</t>
  </si>
  <si>
    <t xml:space="preserve">5292-60-3724600-15</t>
  </si>
  <si>
    <t xml:space="preserve">529265-3724433-07</t>
  </si>
  <si>
    <t xml:space="preserve">5292-65-3724433-7</t>
  </si>
  <si>
    <t xml:space="preserve">Жгут управления кондиционером</t>
  </si>
  <si>
    <t xml:space="preserve">6274.3724140-10</t>
  </si>
  <si>
    <t xml:space="preserve">6274-0-3724140-10</t>
  </si>
  <si>
    <t xml:space="preserve">Жгут управления левым колесом</t>
  </si>
  <si>
    <t xml:space="preserve">6274-3724240-10</t>
  </si>
  <si>
    <t xml:space="preserve">6274-0-3724240-10</t>
  </si>
  <si>
    <t xml:space="preserve">ЖГУТ УПРАВЛЕНИЯ ПРАВЫМ КОЛЕСОМ</t>
  </si>
  <si>
    <t xml:space="preserve">529221-3724081-30</t>
  </si>
  <si>
    <t xml:space="preserve">5292-21-3724081-30</t>
  </si>
  <si>
    <t xml:space="preserve">Жгут фар головного света левый</t>
  </si>
  <si>
    <t xml:space="preserve">529222-3724081-77</t>
  </si>
  <si>
    <t xml:space="preserve">5292-22-3724081-77</t>
  </si>
  <si>
    <t xml:space="preserve">529230-3724081-10</t>
  </si>
  <si>
    <t xml:space="preserve">5292-30-3724081-10</t>
  </si>
  <si>
    <t xml:space="preserve">529222-3724082-77</t>
  </si>
  <si>
    <t xml:space="preserve">0-0-3724082-77</t>
  </si>
  <si>
    <t xml:space="preserve">Жгут фар головного света правый</t>
  </si>
  <si>
    <t xml:space="preserve">529230-3724082-10</t>
  </si>
  <si>
    <t xml:space="preserve">5292-30-3724082-10</t>
  </si>
  <si>
    <t xml:space="preserve">429260-3724355</t>
  </si>
  <si>
    <t xml:space="preserve">4292-60-3724355-0</t>
  </si>
  <si>
    <t xml:space="preserve">Жгут Х-CAN</t>
  </si>
  <si>
    <t xml:space="preserve">.0-0284583-1</t>
  </si>
  <si>
    <t xml:space="preserve">0-0-2845831-0</t>
  </si>
  <si>
    <t xml:space="preserve">6274-5604208</t>
  </si>
  <si>
    <t xml:space="preserve">6274-0-5604208-0</t>
  </si>
  <si>
    <t xml:space="preserve">Заглушка обивки багажника</t>
  </si>
  <si>
    <t xml:space="preserve">529260-5413100-01</t>
  </si>
  <si>
    <t xml:space="preserve">5292-60-5413100-1</t>
  </si>
  <si>
    <t xml:space="preserve">РА91525</t>
  </si>
  <si>
    <t xml:space="preserve">.РА91525</t>
  </si>
  <si>
    <t xml:space="preserve">0-0-91525-0</t>
  </si>
  <si>
    <t xml:space="preserve">967631-1</t>
  </si>
  <si>
    <t xml:space="preserve">0-0-9676311-0</t>
  </si>
  <si>
    <t xml:space="preserve">301 750 03 85</t>
  </si>
  <si>
    <t xml:space="preserve">0-0-3017500-385</t>
  </si>
  <si>
    <t xml:space="preserve">Замок левый</t>
  </si>
  <si>
    <t xml:space="preserve">301 750 05 85 </t>
  </si>
  <si>
    <t xml:space="preserve">0-0-3017500-585</t>
  </si>
  <si>
    <t xml:space="preserve">Замок люка правый</t>
  </si>
  <si>
    <t xml:space="preserve">529220-7800013-60</t>
  </si>
  <si>
    <t xml:space="preserve">5292-20-7800013-60</t>
  </si>
  <si>
    <t xml:space="preserve">Замыкатель верхний в сборе</t>
  </si>
  <si>
    <t xml:space="preserve">.СЗ74-3747</t>
  </si>
  <si>
    <t xml:space="preserve">0-0-3743747-0</t>
  </si>
  <si>
    <t xml:space="preserve">Звуковой сигнализатор </t>
  </si>
  <si>
    <t xml:space="preserve">.ВРЕИ.203621.032</t>
  </si>
  <si>
    <t xml:space="preserve">0-20-3621032-0</t>
  </si>
  <si>
    <t xml:space="preserve">Зеркало внутрисалонное заднего вида</t>
  </si>
  <si>
    <t xml:space="preserve">461.8201010</t>
  </si>
  <si>
    <t xml:space="preserve">461-0-8201010-0</t>
  </si>
  <si>
    <t xml:space="preserve">Зеркало для наблюдения внутри салона</t>
  </si>
  <si>
    <t xml:space="preserve">52920-3519341-50</t>
  </si>
  <si>
    <t xml:space="preserve">5292-0-3519341-50</t>
  </si>
  <si>
    <t xml:space="preserve">Камера тормозная BS-3415</t>
  </si>
  <si>
    <t xml:space="preserve">ВY 9225-II36537</t>
  </si>
  <si>
    <t xml:space="preserve">.BY9225-II36537</t>
  </si>
  <si>
    <t xml:space="preserve">0-92-2536537-0</t>
  </si>
  <si>
    <t xml:space="preserve">Камера тормозная KNORR-BREMSE (тип 12/20)</t>
  </si>
  <si>
    <t xml:space="preserve">5256-3519010</t>
  </si>
  <si>
    <t xml:space="preserve">12-3519010</t>
  </si>
  <si>
    <t xml:space="preserve">12-0-3519010-0</t>
  </si>
  <si>
    <t xml:space="preserve">Камера тормозная передняя тип 12</t>
  </si>
  <si>
    <t xml:space="preserve">ППР-051</t>
  </si>
  <si>
    <t xml:space="preserve">0-0-51-0</t>
  </si>
  <si>
    <t xml:space="preserve">Кант ПВХ 224623620304</t>
  </si>
  <si>
    <t xml:space="preserve">кг</t>
  </si>
  <si>
    <t xml:space="preserve">529222-5601280</t>
  </si>
  <si>
    <t xml:space="preserve">5292-22-5601280-0</t>
  </si>
  <si>
    <t xml:space="preserve">Капот мотоотсека в сборе</t>
  </si>
  <si>
    <t xml:space="preserve">529222-5401100</t>
  </si>
  <si>
    <t xml:space="preserve">5292-22-5401100-0</t>
  </si>
  <si>
    <t xml:space="preserve">КАРКАС МОДУЛЯ ПОТОЛОЧНОГО 52</t>
  </si>
  <si>
    <t xml:space="preserve">6274-5401100</t>
  </si>
  <si>
    <t xml:space="preserve">6274-0-5401100-0</t>
  </si>
  <si>
    <t xml:space="preserve">КАРКАС МОДУЛЯ ПОТОЛОЧНОГО</t>
  </si>
  <si>
    <t xml:space="preserve">6274-2108300</t>
  </si>
  <si>
    <t xml:space="preserve">6274-0-2108300-0</t>
  </si>
  <si>
    <t xml:space="preserve">Каркас панели компонентов электропривода</t>
  </si>
  <si>
    <t xml:space="preserve">529265-5325150-79</t>
  </si>
  <si>
    <t xml:space="preserve">5292-65-5325150-0</t>
  </si>
  <si>
    <t xml:space="preserve">КАРКАС ПАНЕЛИ ПРИБОРОВ</t>
  </si>
  <si>
    <t xml:space="preserve">529222-5301200</t>
  </si>
  <si>
    <t xml:space="preserve">5292-22-5301200-0</t>
  </si>
  <si>
    <t xml:space="preserve">Каркас с навес.дета передний</t>
  </si>
  <si>
    <t xml:space="preserve">529222-5325236</t>
  </si>
  <si>
    <t xml:space="preserve">5292-22-5325236-0</t>
  </si>
  <si>
    <t xml:space="preserve">КАРМАН</t>
  </si>
  <si>
    <t xml:space="preserve">529220/21/22</t>
  </si>
  <si>
    <t xml:space="preserve">Каталог деталей 5292(СКИДКА НЕ РАСПРОСТРАНЯЕТСЯ)</t>
  </si>
  <si>
    <t xml:space="preserve">Каталог деталей 529271</t>
  </si>
  <si>
    <t xml:space="preserve">621320/21</t>
  </si>
  <si>
    <t xml:space="preserve">Каталог деталей 6213</t>
  </si>
  <si>
    <t xml:space="preserve">Каталог(02803370)</t>
  </si>
  <si>
    <t xml:space="preserve">Каталог деталей автобуса ЛиАЗ-5256</t>
  </si>
  <si>
    <t xml:space="preserve">Каталог запасных частей автобуса ЛиАЗ-6213.22 (дизельный, экологический класс 5) </t>
  </si>
  <si>
    <t xml:space="preserve">Каталог запасных частей автобуса ЛиАЗ-6213.71 (газовый) </t>
  </si>
  <si>
    <t xml:space="preserve">.4342080090</t>
  </si>
  <si>
    <t xml:space="preserve">4342-0-80090-0</t>
  </si>
  <si>
    <t xml:space="preserve">Клапан двухмагистральный</t>
  </si>
  <si>
    <t xml:space="preserve">529222-3446100</t>
  </si>
  <si>
    <t xml:space="preserve">5292-22-3446100-0</t>
  </si>
  <si>
    <t xml:space="preserve">Клапан контрольный в сборе</t>
  </si>
  <si>
    <t xml:space="preserve">NVI12-LM-MZ6BAR</t>
  </si>
  <si>
    <t xml:space="preserve">.NVI12-LM-MZ6BAR</t>
  </si>
  <si>
    <t xml:space="preserve">0-0-126-99</t>
  </si>
  <si>
    <t xml:space="preserve">Клапан обратный</t>
  </si>
  <si>
    <t xml:space="preserve">81.52120-0027</t>
  </si>
  <si>
    <t xml:space="preserve">81-0-52120-27</t>
  </si>
  <si>
    <t xml:space="preserve">.Е0029</t>
  </si>
  <si>
    <t xml:space="preserve">0-0-29-0</t>
  </si>
  <si>
    <t xml:space="preserve">Клапан паровоздушный (замена .81.52120-0029)</t>
  </si>
  <si>
    <t xml:space="preserve">АЕ 1136</t>
  </si>
  <si>
    <t xml:space="preserve">Клапан пневматический 2-х ходовой ЛиАЗ 5293</t>
  </si>
  <si>
    <t xml:space="preserve">.АЕ4616II36150</t>
  </si>
  <si>
    <t xml:space="preserve">4616-0-36150-0</t>
  </si>
  <si>
    <t xml:space="preserve">Клапан пневматический 4-х контурный ЛиАЗ II36151</t>
  </si>
  <si>
    <t xml:space="preserve">DРМ-61А</t>
  </si>
  <si>
    <t xml:space="preserve">Клапан пневматический тормозной ЛиАЗ (DPM-61C)</t>
  </si>
  <si>
    <t xml:space="preserve">.4750103110</t>
  </si>
  <si>
    <t xml:space="preserve">0-0-4750103-110</t>
  </si>
  <si>
    <t xml:space="preserve">Клапан редукционный</t>
  </si>
  <si>
    <t xml:space="preserve">.099012002</t>
  </si>
  <si>
    <t xml:space="preserve">0-0-9901200-2</t>
  </si>
  <si>
    <t xml:space="preserve">КЛАПАН УПРАВ.VM306-990-120-RC02 Т1/210 2015</t>
  </si>
  <si>
    <t xml:space="preserve">ОЕ-9730112030</t>
  </si>
  <si>
    <t xml:space="preserve">.9730112030</t>
  </si>
  <si>
    <t xml:space="preserve">0-0-9730112-30</t>
  </si>
  <si>
    <t xml:space="preserve">Клапан ускорительный 973 011 203 0</t>
  </si>
  <si>
    <t xml:space="preserve">AC574AXY</t>
  </si>
  <si>
    <t xml:space="preserve">0-0-574-0</t>
  </si>
  <si>
    <t xml:space="preserve">Клапан ускорительный С650574</t>
  </si>
  <si>
    <t xml:space="preserve">.К068186</t>
  </si>
  <si>
    <t xml:space="preserve">0-0-68186-0</t>
  </si>
  <si>
    <t xml:space="preserve">Клапан электромагнитный передний</t>
  </si>
  <si>
    <t xml:space="preserve">.4721706000</t>
  </si>
  <si>
    <t xml:space="preserve">0-0-4721706-0</t>
  </si>
  <si>
    <t xml:space="preserve">Клапан электропневматический</t>
  </si>
  <si>
    <t xml:space="preserve">BGQ030031A</t>
  </si>
  <si>
    <t xml:space="preserve">Климатическая система АЗОТ-SZGK-III-D-H</t>
  </si>
  <si>
    <t xml:space="preserve">10.000.015-02</t>
  </si>
  <si>
    <t xml:space="preserve">0-0-1000001-502</t>
  </si>
  <si>
    <t xml:space="preserve">Клипсы СПГ-10.000.015-02</t>
  </si>
  <si>
    <t xml:space="preserve">АПХКА-150208</t>
  </si>
  <si>
    <t xml:space="preserve">.АПХКА150208</t>
  </si>
  <si>
    <t xml:space="preserve">0-0-150208-0</t>
  </si>
  <si>
    <t xml:space="preserve">Кнопка аварийного отключения газовых баллонов</t>
  </si>
  <si>
    <t xml:space="preserve">.SUC5B-Y</t>
  </si>
  <si>
    <t xml:space="preserve">9999-9-5-0</t>
  </si>
  <si>
    <t xml:space="preserve">Кнопка аварийной сигнализации с USB разъемом</t>
  </si>
  <si>
    <t xml:space="preserve">LZ-DRZ</t>
  </si>
  <si>
    <t xml:space="preserve">.LZ-DRZ</t>
  </si>
  <si>
    <t xml:space="preserve">0-0-988-0</t>
  </si>
  <si>
    <t xml:space="preserve">Кнопка вызова водителя</t>
  </si>
  <si>
    <t xml:space="preserve">STBC06R.T RED 12/24V 3 071 0057</t>
  </si>
  <si>
    <t xml:space="preserve">.SТВС06R.Т.</t>
  </si>
  <si>
    <t xml:space="preserve">0-99-6-0</t>
  </si>
  <si>
    <t xml:space="preserve">Кнопка инвалида</t>
  </si>
  <si>
    <t xml:space="preserve">.YSN2284</t>
  </si>
  <si>
    <t xml:space="preserve">0-0-2284-0</t>
  </si>
  <si>
    <t xml:space="preserve">Кнопка пассажирская</t>
  </si>
  <si>
    <t xml:space="preserve">.КП33102</t>
  </si>
  <si>
    <t xml:space="preserve">0-0-33102-0</t>
  </si>
  <si>
    <t xml:space="preserve">Кнопка сенсорная</t>
  </si>
  <si>
    <t xml:space="preserve">.3842.3710-11.18М</t>
  </si>
  <si>
    <t xml:space="preserve">3842-0-3710010-18</t>
  </si>
  <si>
    <t xml:space="preserve">Кнопка стеклоомывателя</t>
  </si>
  <si>
    <t xml:space="preserve">6274-5109036</t>
  </si>
  <si>
    <t xml:space="preserve">6274-0-5109036-0</t>
  </si>
  <si>
    <t xml:space="preserve">6274-5109038</t>
  </si>
  <si>
    <t xml:space="preserve">6274-0-5109038-0</t>
  </si>
  <si>
    <t xml:space="preserve">6274-5109042</t>
  </si>
  <si>
    <t xml:space="preserve">6274-0-5109042-0</t>
  </si>
  <si>
    <t xml:space="preserve">6274-3723032</t>
  </si>
  <si>
    <t xml:space="preserve">6274-0-3723032-0</t>
  </si>
  <si>
    <t xml:space="preserve">6274-3723114</t>
  </si>
  <si>
    <t xml:space="preserve">6274-0-3723114-0</t>
  </si>
  <si>
    <t xml:space="preserve">525.25-5107028-01</t>
  </si>
  <si>
    <t xml:space="preserve">525.25-5107029-01</t>
  </si>
  <si>
    <t xml:space="preserve">5292.22-6108316</t>
  </si>
  <si>
    <t xml:space="preserve">529222-6108316</t>
  </si>
  <si>
    <t xml:space="preserve">5292-22-6108316-0</t>
  </si>
  <si>
    <t xml:space="preserve">429260-8120100</t>
  </si>
  <si>
    <t xml:space="preserve">4292-60-8120100-0</t>
  </si>
  <si>
    <t xml:space="preserve">Кожух 429260-8120100</t>
  </si>
  <si>
    <t xml:space="preserve">6274-7950030</t>
  </si>
  <si>
    <t xml:space="preserve">6274-0-7950030-0</t>
  </si>
  <si>
    <t xml:space="preserve">Кожух бокового табло</t>
  </si>
  <si>
    <t xml:space="preserve">529222-5415002-31</t>
  </si>
  <si>
    <t xml:space="preserve">5292-22-5415002-31</t>
  </si>
  <si>
    <t xml:space="preserve">КОЖУХ БОКОВОГО ТАБЛО Т11/11 2014</t>
  </si>
  <si>
    <t xml:space="preserve">529265-5325362-79</t>
  </si>
  <si>
    <t xml:space="preserve">5292-65-5325362-79</t>
  </si>
  <si>
    <t xml:space="preserve">Кожух видеокамеры переднего обзора</t>
  </si>
  <si>
    <t xml:space="preserve">529265-5325372-79</t>
  </si>
  <si>
    <t xml:space="preserve">5292-65-5325372-79</t>
  </si>
  <si>
    <t xml:space="preserve">КОЖУХ ВОЗДУХОВОДОВ</t>
  </si>
  <si>
    <t xml:space="preserve">6274-7950038-10</t>
  </si>
  <si>
    <t xml:space="preserve">6274-0-7950038-10</t>
  </si>
  <si>
    <t xml:space="preserve">Кожух заднего табло в сборе</t>
  </si>
  <si>
    <t xml:space="preserve">6212-5107028-01</t>
  </si>
  <si>
    <t xml:space="preserve">Кожух задний</t>
  </si>
  <si>
    <t xml:space="preserve">6212-5107029-01</t>
  </si>
  <si>
    <t xml:space="preserve">525660-5107028</t>
  </si>
  <si>
    <t xml:space="preserve">5256-60-5107028-0</t>
  </si>
  <si>
    <t xml:space="preserve">Кожух задний из полиэтилена НД замена 525.40-5107028-01)</t>
  </si>
  <si>
    <t xml:space="preserve">525660-5107029</t>
  </si>
  <si>
    <t xml:space="preserve">5256-60-5107029-0</t>
  </si>
  <si>
    <t xml:space="preserve">Кожух задний из полиэтилена НД замена 525.40-5107029-01)</t>
  </si>
  <si>
    <t xml:space="preserve">6274-8110096</t>
  </si>
  <si>
    <t xml:space="preserve">6274-0-8110096-0</t>
  </si>
  <si>
    <t xml:space="preserve">6274-2814343</t>
  </si>
  <si>
    <t xml:space="preserve">6274-0-2814343-0</t>
  </si>
  <si>
    <t xml:space="preserve">Кожух защитный задний левый</t>
  </si>
  <si>
    <t xml:space="preserve">6274-2814342</t>
  </si>
  <si>
    <t xml:space="preserve">6274-0-2814342-0</t>
  </si>
  <si>
    <t xml:space="preserve">Кожух защитный задний правый</t>
  </si>
  <si>
    <t xml:space="preserve">5292.21-8107077-10</t>
  </si>
  <si>
    <t xml:space="preserve">Кожух конвектора</t>
  </si>
  <si>
    <t xml:space="preserve">4292.60-8107075-10</t>
  </si>
  <si>
    <t xml:space="preserve">Кожух конвектора 429260-8107075-10</t>
  </si>
  <si>
    <t xml:space="preserve">6274-7950050</t>
  </si>
  <si>
    <t xml:space="preserve">6274-0-7950050-0</t>
  </si>
  <si>
    <t xml:space="preserve">Кожух медиапанели 46"</t>
  </si>
  <si>
    <t xml:space="preserve">529265-5325244-79</t>
  </si>
  <si>
    <t xml:space="preserve">5292-65-5325244-79</t>
  </si>
  <si>
    <t xml:space="preserve">Кожух нижний в сборе (без выреза)</t>
  </si>
  <si>
    <t xml:space="preserve">529265-5325246-79</t>
  </si>
  <si>
    <t xml:space="preserve">5292-65-5325246-79</t>
  </si>
  <si>
    <t xml:space="preserve">Кожух нижний левый</t>
  </si>
  <si>
    <t xml:space="preserve">529222-5325245</t>
  </si>
  <si>
    <t xml:space="preserve">5292-22-5325245-0</t>
  </si>
  <si>
    <t xml:space="preserve">Кожух нижний левый в сборе</t>
  </si>
  <si>
    <t xml:space="preserve">6274-8110207</t>
  </si>
  <si>
    <t xml:space="preserve">6274-0-8110207-0</t>
  </si>
  <si>
    <t xml:space="preserve">525660-5107040</t>
  </si>
  <si>
    <t xml:space="preserve">5256-60-5107040-0</t>
  </si>
  <si>
    <t xml:space="preserve">Кожух передней арки из полиэтилена НД замена 525.25-5107040-01</t>
  </si>
  <si>
    <t xml:space="preserve">5292.71-5401830</t>
  </si>
  <si>
    <t xml:space="preserve">529271-5401830</t>
  </si>
  <si>
    <t xml:space="preserve">5292-71-5401830-0</t>
  </si>
  <si>
    <t xml:space="preserve">Кожух фонаря подножки</t>
  </si>
  <si>
    <t xml:space="preserve">167.375.3101012</t>
  </si>
  <si>
    <t xml:space="preserve">.167.375.3101012</t>
  </si>
  <si>
    <t xml:space="preserve">1673-75-3101012-0</t>
  </si>
  <si>
    <t xml:space="preserve">Колесо 8,25х22,5</t>
  </si>
  <si>
    <t xml:space="preserve">1-0967621</t>
  </si>
  <si>
    <t xml:space="preserve">0-0-1096762-1</t>
  </si>
  <si>
    <t xml:space="preserve">Колодка</t>
  </si>
  <si>
    <t xml:space="preserve">429260-3102120</t>
  </si>
  <si>
    <t xml:space="preserve">4292-60-3102120-0</t>
  </si>
  <si>
    <t xml:space="preserve">.JK103102</t>
  </si>
  <si>
    <t xml:space="preserve">0-0-103102-0</t>
  </si>
  <si>
    <t xml:space="preserve">Колпак колесный 22,5дюйма, 5292,6213,6274</t>
  </si>
  <si>
    <t xml:space="preserve">.DB105100</t>
  </si>
  <si>
    <t xml:space="preserve">99-0-105100-0</t>
  </si>
  <si>
    <t xml:space="preserve">Колпак колесный передний, тип 22,5 дюйма (с эмблемой ГАЗ), 5292,6213,6274</t>
  </si>
  <si>
    <t xml:space="preserve">.DB205100</t>
  </si>
  <si>
    <t xml:space="preserve">99-0-205100-0</t>
  </si>
  <si>
    <t xml:space="preserve">Колпак колесный передний, тип 19,5 дюйма (с эмблемой ГАЗ), 4292</t>
  </si>
  <si>
    <t xml:space="preserve">.26511/2</t>
  </si>
  <si>
    <t xml:space="preserve">0-0-26511-2</t>
  </si>
  <si>
    <t xml:space="preserve">.350017</t>
  </si>
  <si>
    <t xml:space="preserve">0-0-350017-0</t>
  </si>
  <si>
    <t xml:space="preserve">Кольцо уплотнительное 28х3,55</t>
  </si>
  <si>
    <t xml:space="preserve">А2С90165200</t>
  </si>
  <si>
    <t xml:space="preserve">.А2С90165200</t>
  </si>
  <si>
    <t xml:space="preserve">0-0-2901652-0</t>
  </si>
  <si>
    <t xml:space="preserve">Комбинация приборов BUSIC</t>
  </si>
  <si>
    <t xml:space="preserve">.120АЛ-529265-90</t>
  </si>
  <si>
    <t xml:space="preserve">120-0-529265-90</t>
  </si>
  <si>
    <t xml:space="preserve">Коммутационный электрощит</t>
  </si>
  <si>
    <t xml:space="preserve">.81.06102-6202</t>
  </si>
  <si>
    <t xml:space="preserve">81-0-6102620-2</t>
  </si>
  <si>
    <t xml:space="preserve">КОМПЕНС.БАК С ОХЛ.ЖИДК.</t>
  </si>
  <si>
    <t xml:space="preserve">000.4859.852.000</t>
  </si>
  <si>
    <t xml:space="preserve">Компенсатор</t>
  </si>
  <si>
    <t xml:space="preserve">ПА300.01.0010</t>
  </si>
  <si>
    <t xml:space="preserve">.ПА300.01.0010</t>
  </si>
  <si>
    <t xml:space="preserve">0-0-300010-10</t>
  </si>
  <si>
    <t xml:space="preserve">5292.22-5601130-77</t>
  </si>
  <si>
    <t xml:space="preserve">529222-5601130-77</t>
  </si>
  <si>
    <t xml:space="preserve">5292-22-5601130-77</t>
  </si>
  <si>
    <r>
      <rPr>
        <b val="true"/>
        <sz val="10"/>
        <color rgb="FF000000"/>
        <rFont val="Calibri"/>
        <family val="2"/>
        <charset val="204"/>
      </rPr>
      <t xml:space="preserve">Комплект </t>
    </r>
    <r>
      <rPr>
        <sz val="10"/>
        <color rgb="FF000000"/>
        <rFont val="Calibri"/>
        <family val="2"/>
        <charset val="204"/>
      </rPr>
      <t xml:space="preserve">                                    Маска задняя Т1/527 2014</t>
    </r>
  </si>
  <si>
    <t xml:space="preserve">529222-5601136</t>
  </si>
  <si>
    <t xml:space="preserve">529222-5601138</t>
  </si>
  <si>
    <t xml:space="preserve">5292-22-5601138-0</t>
  </si>
  <si>
    <t xml:space="preserve">Корпус левого верх.фонаря</t>
  </si>
  <si>
    <t xml:space="preserve">5292-22-5601136-0</t>
  </si>
  <si>
    <t xml:space="preserve">Корпус правого верх.фонаря</t>
  </si>
  <si>
    <t xml:space="preserve">5256-011.120.100</t>
  </si>
  <si>
    <r>
      <rPr>
        <b val="true"/>
        <sz val="10"/>
        <rFont val="Calibri"/>
        <family val="2"/>
        <charset val="204"/>
      </rPr>
      <t xml:space="preserve">Комплект</t>
    </r>
    <r>
      <rPr>
        <sz val="10"/>
        <rFont val="Calibri"/>
        <family val="2"/>
        <charset val="204"/>
      </rPr>
      <t xml:space="preserve">                                           Бампер передний 5256-011.120.100</t>
    </r>
  </si>
  <si>
    <t xml:space="preserve">5256-011.100.015</t>
  </si>
  <si>
    <t xml:space="preserve">Накладка переднего бампера 5256-01.100.015</t>
  </si>
  <si>
    <t xml:space="preserve">JK203102</t>
  </si>
  <si>
    <t xml:space="preserve">.JК203102</t>
  </si>
  <si>
    <t xml:space="preserve">0-0-203102-0</t>
  </si>
  <si>
    <t xml:space="preserve">Колпак колесный JK203102 19,5 дюймов (заказывать вместе с кронштейном (429260-3102110-03)</t>
  </si>
  <si>
    <t xml:space="preserve">5256-011.110.000</t>
  </si>
  <si>
    <t xml:space="preserve">.5256.011.110.000</t>
  </si>
  <si>
    <t xml:space="preserve">5256-11-11000-0</t>
  </si>
  <si>
    <r>
      <rPr>
        <b val="true"/>
        <sz val="10"/>
        <rFont val="Calibri"/>
        <family val="2"/>
        <charset val="204"/>
      </rPr>
      <t xml:space="preserve">Комплект </t>
    </r>
    <r>
      <rPr>
        <sz val="10"/>
        <rFont val="Calibri"/>
        <family val="2"/>
        <charset val="204"/>
      </rPr>
      <t xml:space="preserve">                                                   Маска передняя в  сборе с накладками фар               </t>
    </r>
  </si>
  <si>
    <t xml:space="preserve">5256-011.100.010*</t>
  </si>
  <si>
    <t xml:space="preserve">.5256.011.100.010</t>
  </si>
  <si>
    <t xml:space="preserve">5256-11-100010-0</t>
  </si>
  <si>
    <t xml:space="preserve">Накладка фары правая 5256-011.100.010*</t>
  </si>
  <si>
    <t xml:space="preserve">5256-011.100.011*</t>
  </si>
  <si>
    <t xml:space="preserve">.5256.011.100.011</t>
  </si>
  <si>
    <t xml:space="preserve">5256-11-100011-0</t>
  </si>
  <si>
    <t xml:space="preserve">Накладка фары левая 5256-011.100.011*</t>
  </si>
  <si>
    <t xml:space="preserve">.АПХТДС.3827020.355</t>
  </si>
  <si>
    <t xml:space="preserve">38-0-2702035-5</t>
  </si>
  <si>
    <t xml:space="preserve">Комплект АПХТДС</t>
  </si>
  <si>
    <t xml:space="preserve">.АПХТДС.3827020.355.2</t>
  </si>
  <si>
    <t xml:space="preserve">0-22-3827020-355</t>
  </si>
  <si>
    <t xml:space="preserve">КОМПЛЕКТ ДАТЧИКА УРОВНЯ ТОПЛИВА</t>
  </si>
  <si>
    <t xml:space="preserve">529260-1300030-40МК</t>
  </si>
  <si>
    <t xml:space="preserve">.529260-1300030-40МК</t>
  </si>
  <si>
    <t xml:space="preserve">5292-60-1300030-940</t>
  </si>
  <si>
    <t xml:space="preserve">Комплект гидропривода (замена 529260-1300030-30МК)</t>
  </si>
  <si>
    <t xml:space="preserve">.АПХДКЛ.382105030</t>
  </si>
  <si>
    <t xml:space="preserve">0-0-3821050-30</t>
  </si>
  <si>
    <t xml:space="preserve">КОМПЛЕКТ ДАТЧИКА АППАРЕЛИ</t>
  </si>
  <si>
    <t xml:space="preserve">.АПХТДС.3827020.410</t>
  </si>
  <si>
    <t xml:space="preserve">0-0-3827020-410</t>
  </si>
  <si>
    <t xml:space="preserve">Комплект датчика уровня топлива ЭСКОРТ ТД-500 исп.CAN</t>
  </si>
  <si>
    <t xml:space="preserve">.АПХТДС3827030355-02</t>
  </si>
  <si>
    <t xml:space="preserve">0-0-3827030-35</t>
  </si>
  <si>
    <t xml:space="preserve">Комплект жгутов для дополнительного бака</t>
  </si>
  <si>
    <t xml:space="preserve">.MS705 0000003</t>
  </si>
  <si>
    <t xml:space="preserve">0-0-7053-0</t>
  </si>
  <si>
    <t xml:space="preserve">Комплект замков щитовых</t>
  </si>
  <si>
    <t xml:space="preserve">000UН 00000UL 00</t>
  </si>
  <si>
    <t xml:space="preserve">.UHL</t>
  </si>
  <si>
    <t xml:space="preserve">0-0-1000-24</t>
  </si>
  <si>
    <t xml:space="preserve">Комплект звуковых сигналов арт.UH/UL 24V</t>
  </si>
  <si>
    <t xml:space="preserve">621365-8212000-77</t>
  </si>
  <si>
    <t xml:space="preserve">6213-65-8212000-77</t>
  </si>
  <si>
    <t xml:space="preserve">Комплект накладок на торцевые стенки (наружн)</t>
  </si>
  <si>
    <t xml:space="preserve">29.3351 05.0003 00</t>
  </si>
  <si>
    <t xml:space="preserve">Комплект накрышного вентилятора и воздухораспределителя "Эберспехер </t>
  </si>
  <si>
    <t xml:space="preserve">529265-3910000-03</t>
  </si>
  <si>
    <t xml:space="preserve">5292-65-3910000-3</t>
  </si>
  <si>
    <t xml:space="preserve">Комплект оборудования АСОПТ</t>
  </si>
  <si>
    <t xml:space="preserve">429260-3910000</t>
  </si>
  <si>
    <t xml:space="preserve">4292-60-3910000-0</t>
  </si>
  <si>
    <t xml:space="preserve">Комплект оборудования АСОПТ Автобуса ЛИАЗ№429260-3910000 ПТКЛ.421459.252</t>
  </si>
  <si>
    <t xml:space="preserve">529267-3910000-40</t>
  </si>
  <si>
    <t xml:space="preserve">5292-67-3910000-40</t>
  </si>
  <si>
    <t xml:space="preserve">КОМПЛЕКТ ОБОРУДОВАНИЯ АВТОМАТИЧЕСКОЙ СИСТЕМЫ ОБНАРУЖЕНИЯ И ТУШЕНИЯ ПОЖАРА "ЛИАЗ</t>
  </si>
  <si>
    <t xml:space="preserve">529265-3910000-73</t>
  </si>
  <si>
    <t xml:space="preserve">5292-65-3910000-73</t>
  </si>
  <si>
    <t xml:space="preserve">КОМПЛЕКТ ОБОРУДОВАНИЯ АСОТП "ЛИАЗ"</t>
  </si>
  <si>
    <t xml:space="preserve">5292.22-3910000-77</t>
  </si>
  <si>
    <t xml:space="preserve">529222-3910000-77</t>
  </si>
  <si>
    <t xml:space="preserve">5292-22-3910000-77</t>
  </si>
  <si>
    <t xml:space="preserve">Комплект оборудования АСОПТ ЛИАЗ (система пожаротушения)</t>
  </si>
  <si>
    <t xml:space="preserve">529265-3910000-79</t>
  </si>
  <si>
    <t xml:space="preserve">5292-65-3910000-79</t>
  </si>
  <si>
    <t xml:space="preserve">621365-3910000-97</t>
  </si>
  <si>
    <t xml:space="preserve">6213-65-3910000-97</t>
  </si>
  <si>
    <t xml:space="preserve">Комплект оборудования</t>
  </si>
  <si>
    <t xml:space="preserve">152.00510403…19</t>
  </si>
  <si>
    <t xml:space="preserve">152-0-510403-19</t>
  </si>
  <si>
    <t xml:space="preserve">Комплект поставки ГМП Voith Diva-6</t>
  </si>
  <si>
    <t xml:space="preserve">.429260-ЭV.1</t>
  </si>
  <si>
    <t xml:space="preserve">4292-60-1-0</t>
  </si>
  <si>
    <t xml:space="preserve">КОМПЛЕКТ ПОСТАВКИ ОБОРУДОВАНИЯ ЭРА-ГЛОНАСС</t>
  </si>
  <si>
    <t xml:space="preserve">529265-6100000-78</t>
  </si>
  <si>
    <t xml:space="preserve">5292-65-6100000-78</t>
  </si>
  <si>
    <t xml:space="preserve">Комплект поставки передней двери (со стеклом)</t>
  </si>
  <si>
    <t xml:space="preserve">5365.1206014.22</t>
  </si>
  <si>
    <t xml:space="preserve">.5365.1206014.22</t>
  </si>
  <si>
    <t xml:space="preserve">5365-0-1206014-22</t>
  </si>
  <si>
    <t xml:space="preserve">Комплект системы нейтрализации отработанных газов (глушитель квадратный)</t>
  </si>
  <si>
    <t xml:space="preserve">1323.030103000.523</t>
  </si>
  <si>
    <t xml:space="preserve">Комплект спидометра "Кинсли"</t>
  </si>
  <si>
    <t xml:space="preserve">А13-80.02</t>
  </si>
  <si>
    <t xml:space="preserve">.А13-80.02</t>
  </si>
  <si>
    <t xml:space="preserve">13-0-8002-0</t>
  </si>
  <si>
    <t xml:space="preserve">Комплект стеклоочистителя "Белробот"</t>
  </si>
  <si>
    <t xml:space="preserve">ИК5-003-00.000-10</t>
  </si>
  <si>
    <t xml:space="preserve">.ИК5-003-00.000-30</t>
  </si>
  <si>
    <t xml:space="preserve">5-0-3000003-0</t>
  </si>
  <si>
    <r>
      <rPr>
        <b val="true"/>
        <sz val="10"/>
        <rFont val="Calibri"/>
        <family val="2"/>
        <charset val="204"/>
      </rPr>
      <t xml:space="preserve">Комплект: Рулевое колесо с крышкой                                        </t>
    </r>
    <r>
      <rPr>
        <sz val="10"/>
        <rFont val="Calibri"/>
        <family val="2"/>
        <charset val="204"/>
      </rPr>
      <t xml:space="preserve">Рулевое колесо ИК5-003-00.000-10</t>
    </r>
  </si>
  <si>
    <t xml:space="preserve">ИК5-003-20.000-30</t>
  </si>
  <si>
    <t xml:space="preserve">.ИК5-003-20.000-30</t>
  </si>
  <si>
    <t xml:space="preserve">5-0-320000-30</t>
  </si>
  <si>
    <t xml:space="preserve">Крышка (ИК-003-20.000-30)</t>
  </si>
  <si>
    <t xml:space="preserve">.350051 0000000 00</t>
  </si>
  <si>
    <t xml:space="preserve">.350051</t>
  </si>
  <si>
    <t xml:space="preserve">0-0-350051-0</t>
  </si>
  <si>
    <t xml:space="preserve">Компрессор ВОсК FKX40-470K 2SPB160</t>
  </si>
  <si>
    <t xml:space="preserve">6274-2916058-10</t>
  </si>
  <si>
    <t xml:space="preserve">6274-0-2916058-10</t>
  </si>
  <si>
    <r>
      <rPr>
        <b val="true"/>
        <sz val="10"/>
        <rFont val="Calibri"/>
        <family val="2"/>
        <charset val="204"/>
      </rPr>
      <t xml:space="preserve">Комплект:</t>
    </r>
    <r>
      <rPr>
        <sz val="10"/>
        <rFont val="Calibri"/>
        <family val="2"/>
        <charset val="204"/>
      </rPr>
      <t xml:space="preserve"> (замена 6274-2916015)                                                  Стойка стабилизатора с шарнировм (заказывать 2 шт)</t>
    </r>
  </si>
  <si>
    <t xml:space="preserve">6274-2916016-10</t>
  </si>
  <si>
    <t xml:space="preserve">6274-0-2916016-10</t>
  </si>
  <si>
    <t xml:space="preserve">Штанга стабилизатора задняя</t>
  </si>
  <si>
    <t xml:space="preserve">.350055</t>
  </si>
  <si>
    <t xml:space="preserve">0-0-350055-0</t>
  </si>
  <si>
    <t xml:space="preserve">Компрессор</t>
  </si>
  <si>
    <t xml:space="preserve">.1365.000020000</t>
  </si>
  <si>
    <t xml:space="preserve">1365-0-2-0</t>
  </si>
  <si>
    <t xml:space="preserve">Компьютер центральный ZR32-А</t>
  </si>
  <si>
    <t xml:space="preserve">.ВGQ029893A</t>
  </si>
  <si>
    <t xml:space="preserve">0-0-29893-0</t>
  </si>
  <si>
    <t xml:space="preserve">Кондиционер автобусный А30-SZG-III-D</t>
  </si>
  <si>
    <t xml:space="preserve">.2КН140-1860.01.000.000</t>
  </si>
  <si>
    <t xml:space="preserve">0-2-1401860-1</t>
  </si>
  <si>
    <t xml:space="preserve">Конвектор</t>
  </si>
  <si>
    <t xml:space="preserve">.2КН140-2260.01</t>
  </si>
  <si>
    <t xml:space="preserve">2-0-1402260-1</t>
  </si>
  <si>
    <t xml:space="preserve">КНА-2400.01</t>
  </si>
  <si>
    <t xml:space="preserve">.КНА-2400.01</t>
  </si>
  <si>
    <t xml:space="preserve">0-0-240001-0</t>
  </si>
  <si>
    <t xml:space="preserve">Конвектор интегральный</t>
  </si>
  <si>
    <t xml:space="preserve">.КНА-2400.02</t>
  </si>
  <si>
    <t xml:space="preserve">0-0-240002-0</t>
  </si>
  <si>
    <t xml:space="preserve">927768-1</t>
  </si>
  <si>
    <t xml:space="preserve">0-0-9277681-0</t>
  </si>
  <si>
    <t xml:space="preserve">Контакт</t>
  </si>
  <si>
    <t xml:space="preserve">.GХ26САВ</t>
  </si>
  <si>
    <t xml:space="preserve">0-99-26-0</t>
  </si>
  <si>
    <t xml:space="preserve">Контактор</t>
  </si>
  <si>
    <t xml:space="preserve">EV200AAA</t>
  </si>
  <si>
    <t xml:space="preserve">.ЕV200</t>
  </si>
  <si>
    <t xml:space="preserve">0-0-200-0</t>
  </si>
  <si>
    <t xml:space="preserve">Контактор KILOVAC</t>
  </si>
  <si>
    <t xml:space="preserve">.АМФЕ.375000.100</t>
  </si>
  <si>
    <t xml:space="preserve">0-0-375000-100</t>
  </si>
  <si>
    <t xml:space="preserve">Контактор главный с управлением</t>
  </si>
  <si>
    <t xml:space="preserve">.МТК-11.02.15.ВА</t>
  </si>
  <si>
    <t xml:space="preserve">0-0-110215-99</t>
  </si>
  <si>
    <t xml:space="preserve">Контроллер многофункциональный (ВА) (МРММ57.004167 мотор редуктор  ТМК-1102.15В7 контроллер В7  МТК-11.02.15И9 контроллер многофункц.транспортный В9)</t>
  </si>
  <si>
    <t xml:space="preserve">.ПШМА.468362.002</t>
  </si>
  <si>
    <t xml:space="preserve">46-0-8362002-0</t>
  </si>
  <si>
    <t xml:space="preserve">Контроллер быстрого заряда бортовой</t>
  </si>
  <si>
    <t xml:space="preserve">МТК-11.02.15.ВС</t>
  </si>
  <si>
    <t xml:space="preserve">.МТК-11.02.15.ВС</t>
  </si>
  <si>
    <t xml:space="preserve">0-0-110215-0</t>
  </si>
  <si>
    <t xml:space="preserve">Контроллер ВС</t>
  </si>
  <si>
    <t xml:space="preserve">.МТК-11.02.15.ВD</t>
  </si>
  <si>
    <t xml:space="preserve">0-0-110215-999</t>
  </si>
  <si>
    <t xml:space="preserve">КОНТРОЛЛЕР МНОГОФУНКЦИОНАЛЬНЫЙ (BD)</t>
  </si>
  <si>
    <t xml:space="preserve">.МТК-11.02.15В6</t>
  </si>
  <si>
    <t xml:space="preserve">0-0-1102156-0</t>
  </si>
  <si>
    <t xml:space="preserve">КОНТРОЛЛЕР МНОГОФУНКЦИОНАЛЬНЫЙ ТРАНСПОРТНЫЙ (В6)</t>
  </si>
  <si>
    <t xml:space="preserve">.МТК-1102.15В7</t>
  </si>
  <si>
    <t xml:space="preserve">0-0-1102157-0</t>
  </si>
  <si>
    <t xml:space="preserve">Контроллер В7</t>
  </si>
  <si>
    <t xml:space="preserve">MD22.3016.3765000</t>
  </si>
  <si>
    <t xml:space="preserve">.MD22.3016.3765000</t>
  </si>
  <si>
    <t xml:space="preserve">2230-16-3765000-0</t>
  </si>
  <si>
    <t xml:space="preserve">Контроллер главный</t>
  </si>
  <si>
    <t xml:space="preserve">МТК-11.0002.15.В1</t>
  </si>
  <si>
    <t xml:space="preserve">.МТК-11.0002.15.В1</t>
  </si>
  <si>
    <t xml:space="preserve">0-0-1100215-1</t>
  </si>
  <si>
    <t xml:space="preserve">Контроллер многофункциональный (В1)</t>
  </si>
  <si>
    <t xml:space="preserve">.МТК-12.02.15</t>
  </si>
  <si>
    <t xml:space="preserve">0-0-120215-99</t>
  </si>
  <si>
    <t xml:space="preserve">Контроллер многофункциональный транспортный</t>
  </si>
  <si>
    <t xml:space="preserve">.МТК-11.02.15.09</t>
  </si>
  <si>
    <t xml:space="preserve">11-0-21509-0</t>
  </si>
  <si>
    <t xml:space="preserve">КОНТРОЛЛЕР МНОГОФУНКЦИОНАЛЬНЫЙ (В9)</t>
  </si>
  <si>
    <t xml:space="preserve">.МТК-11.02.15.11</t>
  </si>
  <si>
    <t xml:space="preserve">0-0-110215-11</t>
  </si>
  <si>
    <t xml:space="preserve">КОНТРОЛЛЕР МНОГОФУНКЦИОНАЛЬНЫЙ (ВВ)</t>
  </si>
  <si>
    <t xml:space="preserve">.МТК-11.06.15.В7</t>
  </si>
  <si>
    <t xml:space="preserve">0-0-1106157-0</t>
  </si>
  <si>
    <t xml:space="preserve">КОНТРОЛЛЕР МНОГОФУНКЦИОНАЛЬНЫЙ ТРАНСПОРТНЫЙ (В7)</t>
  </si>
  <si>
    <t xml:space="preserve">6274.2107020</t>
  </si>
  <si>
    <t xml:space="preserve">6274-0-2107020-0</t>
  </si>
  <si>
    <t xml:space="preserve">Коробка автоматических выключателей</t>
  </si>
  <si>
    <t xml:space="preserve">6274.2107012-10</t>
  </si>
  <si>
    <t xml:space="preserve">6274-0-2107012-10</t>
  </si>
  <si>
    <t xml:space="preserve">КОРОБКА ВЫСОКОВОЛЬТНЫХ ПРЕДОХРАНИТЕЛЕЙ</t>
  </si>
  <si>
    <t xml:space="preserve">6274-2107014</t>
  </si>
  <si>
    <t xml:space="preserve">6274-0-2107014-0</t>
  </si>
  <si>
    <t xml:space="preserve">6274.2107036</t>
  </si>
  <si>
    <t xml:space="preserve">6274-0-2107036-0</t>
  </si>
  <si>
    <t xml:space="preserve">КОРОБКА ДИАГНОСТИЧЕСКИХ РАЗЪЕМОВ</t>
  </si>
  <si>
    <t xml:space="preserve">.4630360000</t>
  </si>
  <si>
    <t xml:space="preserve">0-0-4630360-0</t>
  </si>
  <si>
    <t xml:space="preserve">Кран пневматический</t>
  </si>
  <si>
    <t xml:space="preserve">.4613180710</t>
  </si>
  <si>
    <t xml:space="preserve">0-0-4613180-710</t>
  </si>
  <si>
    <t xml:space="preserve">Кран тормозной</t>
  </si>
  <si>
    <t xml:space="preserve">0-0-4800021-30</t>
  </si>
  <si>
    <t xml:space="preserve">Кран тормозной (угол наклона педали 46)</t>
  </si>
  <si>
    <t xml:space="preserve">.4800021260</t>
  </si>
  <si>
    <t xml:space="preserve">0-0-4800021-26</t>
  </si>
  <si>
    <t xml:space="preserve">КРАН ТОРМОЗНОЙ С ПЕДАЛЬЮ</t>
  </si>
  <si>
    <t xml:space="preserve">ОЕ-4613180060</t>
  </si>
  <si>
    <t xml:space="preserve">.4613180060</t>
  </si>
  <si>
    <t xml:space="preserve">0-0-4613180-60</t>
  </si>
  <si>
    <t xml:space="preserve">Кран тормозной Wabko (педаль тормоза)</t>
  </si>
  <si>
    <t xml:space="preserve">6274.8109030</t>
  </si>
  <si>
    <t xml:space="preserve">6274-0-8109030-0</t>
  </si>
  <si>
    <t xml:space="preserve">Кран управления отопителем</t>
  </si>
  <si>
    <t xml:space="preserve">5292.60-8107030-10</t>
  </si>
  <si>
    <t xml:space="preserve">529260-8107030-10</t>
  </si>
  <si>
    <t xml:space="preserve">5292-60-8107030-10</t>
  </si>
  <si>
    <t xml:space="preserve">529265-3102110</t>
  </si>
  <si>
    <t xml:space="preserve">5292-65-3102110-0</t>
  </si>
  <si>
    <t xml:space="preserve">Кронштейн (к колпаку JK103102),  5292,6213</t>
  </si>
  <si>
    <t xml:space="preserve">.6274-3102110</t>
  </si>
  <si>
    <t xml:space="preserve">6274-0-3102110-0</t>
  </si>
  <si>
    <t xml:space="preserve">Кронштейн (к колпаку DB105100),  6274</t>
  </si>
  <si>
    <t xml:space="preserve">5280-8202331-00</t>
  </si>
  <si>
    <t xml:space="preserve">Кронштейн (пластик), упаковка 400 шт</t>
  </si>
  <si>
    <t xml:space="preserve">529220-5702235</t>
  </si>
  <si>
    <t xml:space="preserve">5292-20-5702235-0</t>
  </si>
  <si>
    <t xml:space="preserve">Кронштейн опорный пластиковый</t>
  </si>
  <si>
    <t xml:space="preserve">5256-8202399-20</t>
  </si>
  <si>
    <t xml:space="preserve">5256-0-8202399-20</t>
  </si>
  <si>
    <t xml:space="preserve">КРОНШТЕЙН ПЕРЕМЫЧКИ 5256-80202399-20,  упаковка 449 шт</t>
  </si>
  <si>
    <t xml:space="preserve">5256-8202747-20</t>
  </si>
  <si>
    <t xml:space="preserve">5256-0-8202747-20</t>
  </si>
  <si>
    <t xml:space="preserve">Кронштейн поручня ( пластик), упаковка 135 шт</t>
  </si>
  <si>
    <t xml:space="preserve">5256-8202148-20</t>
  </si>
  <si>
    <t xml:space="preserve">5256-0-8202148-20</t>
  </si>
  <si>
    <t xml:space="preserve">Кронштейн поручня ( пластик), упаковка 230 шт</t>
  </si>
  <si>
    <t xml:space="preserve">529222-5325100</t>
  </si>
  <si>
    <t xml:space="preserve">5292-22-5325100-0</t>
  </si>
  <si>
    <t xml:space="preserve">Кронштейн прибора</t>
  </si>
  <si>
    <t xml:space="preserve">529222-3401210</t>
  </si>
  <si>
    <t xml:space="preserve">5292-22-3401210-0</t>
  </si>
  <si>
    <t xml:space="preserve">КРОНШТЕЙН РУЛЕВОЙ КОЛОНКИ</t>
  </si>
  <si>
    <t xml:space="preserve">5256-8202160-20</t>
  </si>
  <si>
    <t xml:space="preserve">5256-0-8202160-20</t>
  </si>
  <si>
    <t xml:space="preserve">Кронштейн, упаковка 360 шт</t>
  </si>
  <si>
    <t xml:space="preserve">81.96503-0046</t>
  </si>
  <si>
    <t xml:space="preserve">81-0-9650300-46</t>
  </si>
  <si>
    <t xml:space="preserve">Круглое уплотнение 100*3-FPM-80</t>
  </si>
  <si>
    <t xml:space="preserve">5292.20-5702188</t>
  </si>
  <si>
    <t xml:space="preserve">Крышка </t>
  </si>
  <si>
    <t xml:space="preserve">6274-5602025</t>
  </si>
  <si>
    <t xml:space="preserve">6274-0-5602025-0</t>
  </si>
  <si>
    <t xml:space="preserve">Крышка люка верхней панели</t>
  </si>
  <si>
    <t xml:space="preserve">6274-5602026</t>
  </si>
  <si>
    <t xml:space="preserve">6274-0-5602026-0</t>
  </si>
  <si>
    <t xml:space="preserve">Крышка люка нижней панели</t>
  </si>
  <si>
    <t xml:space="preserve">4292.60-5313402-33</t>
  </si>
  <si>
    <t xml:space="preserve">Крышка люка передка</t>
  </si>
  <si>
    <t xml:space="preserve">525660-5313208</t>
  </si>
  <si>
    <t xml:space="preserve">5256-60-5313208-0</t>
  </si>
  <si>
    <t xml:space="preserve">Крышка люка переднего</t>
  </si>
  <si>
    <t xml:space="preserve">529222-5206027</t>
  </si>
  <si>
    <t xml:space="preserve">5292-22-5206027-0</t>
  </si>
  <si>
    <t xml:space="preserve">Крышка маршрутоуказателя левая</t>
  </si>
  <si>
    <t xml:space="preserve">529222-5206025</t>
  </si>
  <si>
    <t xml:space="preserve">5292-22-5206025-0</t>
  </si>
  <si>
    <t xml:space="preserve">Крышка маршрутоуказателя правая</t>
  </si>
  <si>
    <t xml:space="preserve">6274-5402025</t>
  </si>
  <si>
    <t xml:space="preserve">6274-0-5402025-0</t>
  </si>
  <si>
    <t xml:space="preserve">Крышка модуля потолочного</t>
  </si>
  <si>
    <t xml:space="preserve">5292.30-2804020</t>
  </si>
  <si>
    <t xml:space="preserve">Крышка на фонарь номерного знака</t>
  </si>
  <si>
    <t xml:space="preserve">2212.3803-32</t>
  </si>
  <si>
    <t xml:space="preserve">.2212.3803-32</t>
  </si>
  <si>
    <t xml:space="preserve">2212-0-3803-32</t>
  </si>
  <si>
    <t xml:space="preserve">Лампа контрольная (зеленая)</t>
  </si>
  <si>
    <t xml:space="preserve">2212-3803-046</t>
  </si>
  <si>
    <t xml:space="preserve">.2212.3803-46</t>
  </si>
  <si>
    <t xml:space="preserve">2212-0-3803-46</t>
  </si>
  <si>
    <t xml:space="preserve">Лампа контрольная (красная)</t>
  </si>
  <si>
    <t xml:space="preserve">.ТМ-53-10</t>
  </si>
  <si>
    <t xml:space="preserve">0-0-5310-0</t>
  </si>
  <si>
    <t xml:space="preserve">Лента светодиодная герметичная</t>
  </si>
  <si>
    <t xml:space="preserve">529265-5102032-79</t>
  </si>
  <si>
    <t xml:space="preserve">5292-65-5102032-79</t>
  </si>
  <si>
    <t xml:space="preserve">Линолеум с изображением</t>
  </si>
  <si>
    <t xml:space="preserve">6274-8212110</t>
  </si>
  <si>
    <t xml:space="preserve">6274-0-8212110-0</t>
  </si>
  <si>
    <t xml:space="preserve">Логотип "Мосгортранс"</t>
  </si>
  <si>
    <t xml:space="preserve">5293.60-5604020сб</t>
  </si>
  <si>
    <t xml:space="preserve">Люк мотоотсека</t>
  </si>
  <si>
    <t xml:space="preserve">527 750 01 74</t>
  </si>
  <si>
    <t xml:space="preserve">429260-5604020-33</t>
  </si>
  <si>
    <t xml:space="preserve">4292-60-5604020-33</t>
  </si>
  <si>
    <t xml:space="preserve">527 647 01 09</t>
  </si>
  <si>
    <t xml:space="preserve">Маска задка</t>
  </si>
  <si>
    <t xml:space="preserve">4292.60-5601022-33сб</t>
  </si>
  <si>
    <t xml:space="preserve">4292.60-5601020-33сб</t>
  </si>
  <si>
    <t xml:space="preserve">5256.60-5601070</t>
  </si>
  <si>
    <t xml:space="preserve">Маска задняя</t>
  </si>
  <si>
    <t xml:space="preserve">5256-012.100.000</t>
  </si>
  <si>
    <t xml:space="preserve">5256-0121100</t>
  </si>
  <si>
    <t xml:space="preserve">5256-0-121100-0</t>
  </si>
  <si>
    <t xml:space="preserve">Маска задняя с накладками фонарей</t>
  </si>
  <si>
    <t xml:space="preserve">ПА300.01.0020СБ(КМ003)</t>
  </si>
  <si>
    <t xml:space="preserve">.ПА300.01.0020СБ(КМ003)</t>
  </si>
  <si>
    <t xml:space="preserve">300-0-10020-3</t>
  </si>
  <si>
    <t xml:space="preserve">Металлорукав компенсатор</t>
  </si>
  <si>
    <t xml:space="preserve">ПА300.010020</t>
  </si>
  <si>
    <t xml:space="preserve">ПА-300.01-0020</t>
  </si>
  <si>
    <t xml:space="preserve">300-0-10020-0</t>
  </si>
  <si>
    <t xml:space="preserve">.11600-6508000-92</t>
  </si>
  <si>
    <t xml:space="preserve">1160-0-6508000-92</t>
  </si>
  <si>
    <t xml:space="preserve">Механизм привода дверей 40N3R63/116T1B092A</t>
  </si>
  <si>
    <t xml:space="preserve">.8095955310</t>
  </si>
  <si>
    <t xml:space="preserve">0-0-8095955-310</t>
  </si>
  <si>
    <t xml:space="preserve">Механизм рулевой</t>
  </si>
  <si>
    <t xml:space="preserve">ШНКФ-453461400-50</t>
  </si>
  <si>
    <t xml:space="preserve">Механизм рулевой с гидроусилителем д/транс.ср-в до 45 т</t>
  </si>
  <si>
    <t xml:space="preserve">22-1705262                                       (МП 1101-3710000)</t>
  </si>
  <si>
    <t xml:space="preserve">22-1705262</t>
  </si>
  <si>
    <t xml:space="preserve">22-0-1705262-0</t>
  </si>
  <si>
    <t xml:space="preserve">Микропереключатель МП 1101 ( уп.14 шт)</t>
  </si>
  <si>
    <t xml:space="preserve">ТГС-24-30</t>
  </si>
  <si>
    <t xml:space="preserve">Микрофон- усилитель</t>
  </si>
  <si>
    <t xml:space="preserve">.350030</t>
  </si>
  <si>
    <t xml:space="preserve">0-0-350030-0</t>
  </si>
  <si>
    <t xml:space="preserve">Модуль CAN секции Б</t>
  </si>
  <si>
    <t xml:space="preserve">.350076</t>
  </si>
  <si>
    <t xml:space="preserve">0-0-350076-0</t>
  </si>
  <si>
    <t xml:space="preserve">Модуль CAN</t>
  </si>
  <si>
    <t xml:space="preserve">.3500137</t>
  </si>
  <si>
    <t xml:space="preserve">0-0-350137-0</t>
  </si>
  <si>
    <t xml:space="preserve">2015Р</t>
  </si>
  <si>
    <t xml:space="preserve">.2015Р</t>
  </si>
  <si>
    <t xml:space="preserve">0-0-2015-100</t>
  </si>
  <si>
    <t xml:space="preserve">Модуль R2015</t>
  </si>
  <si>
    <t xml:space="preserve">.9325010030</t>
  </si>
  <si>
    <t xml:space="preserve">0-0-9325010-30</t>
  </si>
  <si>
    <t xml:space="preserve">Модуль подготовки воздуха</t>
  </si>
  <si>
    <t xml:space="preserve">Z008820</t>
  </si>
  <si>
    <t xml:space="preserve">.Z008820</t>
  </si>
  <si>
    <t xml:space="preserve">0-0-8820-0</t>
  </si>
  <si>
    <t xml:space="preserve">.ТМ-36</t>
  </si>
  <si>
    <t xml:space="preserve">99-0-36-0</t>
  </si>
  <si>
    <t xml:space="preserve">Модуль светодиодный</t>
  </si>
  <si>
    <t xml:space="preserve">.ТМ-37</t>
  </si>
  <si>
    <t xml:space="preserve">0-0-37-99</t>
  </si>
  <si>
    <t xml:space="preserve">.ТМ-209</t>
  </si>
  <si>
    <t xml:space="preserve">0-0-209-0</t>
  </si>
  <si>
    <t xml:space="preserve">ТМ-32</t>
  </si>
  <si>
    <t xml:space="preserve">0-99-32-0</t>
  </si>
  <si>
    <t xml:space="preserve">Модуль светодиодный </t>
  </si>
  <si>
    <t xml:space="preserve">ТМ-31</t>
  </si>
  <si>
    <t xml:space="preserve">.ТМ31</t>
  </si>
  <si>
    <t xml:space="preserve">0-90-31-0</t>
  </si>
  <si>
    <t xml:space="preserve">Модуль светодиодный с динамиком</t>
  </si>
  <si>
    <t xml:space="preserve">527-8600119</t>
  </si>
  <si>
    <t xml:space="preserve">527-0-8600119-0</t>
  </si>
  <si>
    <t xml:space="preserve">Молоток аварийный "HAPPICH" с тросиком без датчика</t>
  </si>
  <si>
    <t xml:space="preserve">HD90129008134</t>
  </si>
  <si>
    <t xml:space="preserve">90-0-1290081-31</t>
  </si>
  <si>
    <t xml:space="preserve">Мост ведущий</t>
  </si>
  <si>
    <t xml:space="preserve">.А-818-233300</t>
  </si>
  <si>
    <t xml:space="preserve">А-818.233300</t>
  </si>
  <si>
    <t xml:space="preserve">818-0-233300-0</t>
  </si>
  <si>
    <t xml:space="preserve">.4472634002</t>
  </si>
  <si>
    <t xml:space="preserve">0-0-4472634-2</t>
  </si>
  <si>
    <t xml:space="preserve">Мост ведущий портальный AV-110 (спецификация 4472 034 003)</t>
  </si>
  <si>
    <t xml:space="preserve">.4472637176</t>
  </si>
  <si>
    <t xml:space="preserve">0-0-4472637-176</t>
  </si>
  <si>
    <t xml:space="preserve">Мост ведущий AV-133/90 с комплектом подвески без пневморессор (спецификация 4472 037 47)</t>
  </si>
  <si>
    <t xml:space="preserve">MUX2-B (А2С9533510001)</t>
  </si>
  <si>
    <t xml:space="preserve">.А2С9533510001</t>
  </si>
  <si>
    <t xml:space="preserve">2-95-3351000-1</t>
  </si>
  <si>
    <t xml:space="preserve">Мультиплексный узел MUX2-B+ (см. 40737708000)</t>
  </si>
  <si>
    <t xml:space="preserve">.350025</t>
  </si>
  <si>
    <t xml:space="preserve">0-0-350025-0</t>
  </si>
  <si>
    <t xml:space="preserve">Муфта компрессора в сборе 160/2В</t>
  </si>
  <si>
    <t xml:space="preserve">525636-5302130</t>
  </si>
  <si>
    <t xml:space="preserve">5256.36-5302140</t>
  </si>
  <si>
    <t xml:space="preserve">525636-5302150</t>
  </si>
  <si>
    <t xml:space="preserve">525636-5302160</t>
  </si>
  <si>
    <t xml:space="preserve">525636-5302225</t>
  </si>
  <si>
    <t xml:space="preserve">529222-5402029-30</t>
  </si>
  <si>
    <t xml:space="preserve">5292-22-5402029-30</t>
  </si>
  <si>
    <t xml:space="preserve">ГЛ-860 Б</t>
  </si>
  <si>
    <t xml:space="preserve">.ГЛ-860Б</t>
  </si>
  <si>
    <t xml:space="preserve">0-0-860-0</t>
  </si>
  <si>
    <t xml:space="preserve">5256-8202157-20</t>
  </si>
  <si>
    <t xml:space="preserve">5256-0-8202157-20</t>
  </si>
  <si>
    <t xml:space="preserve">Накладка ( пластик) (упаковка 132 шт)</t>
  </si>
  <si>
    <t xml:space="preserve">529222-3102008-01</t>
  </si>
  <si>
    <t xml:space="preserve">5292-22-3102008-1</t>
  </si>
  <si>
    <t xml:space="preserve">Накладка защитная переднего колеса в сборе</t>
  </si>
  <si>
    <t xml:space="preserve">529220-6830020сб</t>
  </si>
  <si>
    <t xml:space="preserve">529220-6830020-СБ</t>
  </si>
  <si>
    <t xml:space="preserve">5292-20-6830020-99</t>
  </si>
  <si>
    <t xml:space="preserve">Накладка спинок (ткань "Кремль")</t>
  </si>
  <si>
    <t xml:space="preserve">6274-8212148</t>
  </si>
  <si>
    <t xml:space="preserve">6274-0-8212148-0</t>
  </si>
  <si>
    <t xml:space="preserve">Наклейка "б"</t>
  </si>
  <si>
    <t xml:space="preserve">6274-8212144</t>
  </si>
  <si>
    <t xml:space="preserve">6274-0-8212144-0</t>
  </si>
  <si>
    <t xml:space="preserve">Наклейка "к"</t>
  </si>
  <si>
    <t xml:space="preserve">6274-8212152</t>
  </si>
  <si>
    <t xml:space="preserve">6274-0-8212152-0</t>
  </si>
  <si>
    <t xml:space="preserve">Наклейка "с"</t>
  </si>
  <si>
    <t xml:space="preserve">6274-8212134</t>
  </si>
  <si>
    <t xml:space="preserve">6274-0-8212134-0</t>
  </si>
  <si>
    <t xml:space="preserve">Наклейка "т"</t>
  </si>
  <si>
    <t xml:space="preserve">6274-8212154</t>
  </si>
  <si>
    <t xml:space="preserve">6274-0-8212154-0</t>
  </si>
  <si>
    <t xml:space="preserve">Наклейка "точка"</t>
  </si>
  <si>
    <t xml:space="preserve">6274-8212150</t>
  </si>
  <si>
    <t xml:space="preserve">6274-0-8212150-0</t>
  </si>
  <si>
    <t xml:space="preserve">наклейка "у"</t>
  </si>
  <si>
    <t xml:space="preserve">429260-3904010-03</t>
  </si>
  <si>
    <t xml:space="preserve">4292-60-3904010-3</t>
  </si>
  <si>
    <t xml:space="preserve">Наклейка (184*183 мм)</t>
  </si>
  <si>
    <t xml:space="preserve">.EHPS-1818R3/21C-11</t>
  </si>
  <si>
    <t xml:space="preserve">1818-0-32111-0</t>
  </si>
  <si>
    <t xml:space="preserve">Насос гидроусилителя руля с электроприводом без инвертора</t>
  </si>
  <si>
    <t xml:space="preserve">768-4955223</t>
  </si>
  <si>
    <t xml:space="preserve">768-0-4955223-0</t>
  </si>
  <si>
    <t xml:space="preserve">.ZYВ-1816R/275A-1</t>
  </si>
  <si>
    <t xml:space="preserve">0-0-1816275-1</t>
  </si>
  <si>
    <t xml:space="preserve">НАСОС ГУР ZYB-1816R/275A-1 В КОМПЛЕКТЕ С МУФТОЙ ПРИВОДА  ZYB-10 12L/167-8-32 (замена .7685955381)</t>
  </si>
  <si>
    <t xml:space="preserve">ШНКФ 453471.027                   (256Б-3407199-01)</t>
  </si>
  <si>
    <t xml:space="preserve">.453471.027</t>
  </si>
  <si>
    <t xml:space="preserve">0-0-453471-27</t>
  </si>
  <si>
    <t xml:space="preserve">Насос ГУР ЛИАЗ</t>
  </si>
  <si>
    <t xml:space="preserve">621365-5103082-97</t>
  </si>
  <si>
    <t xml:space="preserve">6213-65-5103082-0</t>
  </si>
  <si>
    <t xml:space="preserve">Настил трапа для аппарели Ламинат</t>
  </si>
  <si>
    <t xml:space="preserve">529265-8107025-79</t>
  </si>
  <si>
    <t xml:space="preserve">5292-65-8107025-79</t>
  </si>
  <si>
    <t xml:space="preserve">Натяжитель</t>
  </si>
  <si>
    <t xml:space="preserve">.РА30110 0000001 00</t>
  </si>
  <si>
    <t xml:space="preserve">.РА301101</t>
  </si>
  <si>
    <t xml:space="preserve">0-0-301101-0</t>
  </si>
  <si>
    <t xml:space="preserve">Натяжитель ремня компрессора (замена Т38555 (7780-0055-5)</t>
  </si>
  <si>
    <t xml:space="preserve">.00017-0007090-01</t>
  </si>
  <si>
    <t xml:space="preserve">17-0-7090-1</t>
  </si>
  <si>
    <t xml:space="preserve">Ниппель трубный</t>
  </si>
  <si>
    <t xml:space="preserve">529220-5702155</t>
  </si>
  <si>
    <t xml:space="preserve">5292-20-5702155-0</t>
  </si>
  <si>
    <t xml:space="preserve">НПАКЛ.ПОТОЛ.ПРОФИЛЯ ЗАДН.ЛЕВ</t>
  </si>
  <si>
    <t xml:space="preserve">529222-5206022</t>
  </si>
  <si>
    <t xml:space="preserve">5292-22-5206022-0</t>
  </si>
  <si>
    <t xml:space="preserve">Облицовка надоконная</t>
  </si>
  <si>
    <t xml:space="preserve">6274-5602033</t>
  </si>
  <si>
    <t xml:space="preserve">6274-0-5602033-0</t>
  </si>
  <si>
    <t xml:space="preserve">Облицовка окна боковины левая</t>
  </si>
  <si>
    <t xml:space="preserve">429260-5301431-33</t>
  </si>
  <si>
    <t xml:space="preserve">4292-60-5301431-33</t>
  </si>
  <si>
    <t xml:space="preserve">Облицовка передка левая</t>
  </si>
  <si>
    <t xml:space="preserve">6274-5301739</t>
  </si>
  <si>
    <t xml:space="preserve">6274-0-5301739-0</t>
  </si>
  <si>
    <t xml:space="preserve">5292.21-5301165-10</t>
  </si>
  <si>
    <t xml:space="preserve">529221-5301165-10</t>
  </si>
  <si>
    <t xml:space="preserve">5292-21-5301165-10</t>
  </si>
  <si>
    <t xml:space="preserve">6274-5301738</t>
  </si>
  <si>
    <t xml:space="preserve">6274-0-5301738-0</t>
  </si>
  <si>
    <t xml:space="preserve">Облицовка передка правая</t>
  </si>
  <si>
    <t xml:space="preserve">5292.21-5301164-10</t>
  </si>
  <si>
    <t xml:space="preserve">529221-5301164-10</t>
  </si>
  <si>
    <t xml:space="preserve">5292-21-5301164-10</t>
  </si>
  <si>
    <t xml:space="preserve">529265-5107072-03</t>
  </si>
  <si>
    <t xml:space="preserve">5292-65-5107072-3</t>
  </si>
  <si>
    <t xml:space="preserve">Облицовка подиума РМВ передняя</t>
  </si>
  <si>
    <t xml:space="preserve">529220-5107072-60</t>
  </si>
  <si>
    <t xml:space="preserve">5292-20-5107072-60</t>
  </si>
  <si>
    <t xml:space="preserve">6274-5602032</t>
  </si>
  <si>
    <t xml:space="preserve">6274-0-5602032-0</t>
  </si>
  <si>
    <t xml:space="preserve">Облицовка проема окна боковины правая</t>
  </si>
  <si>
    <t xml:space="preserve">529265-5325258-79</t>
  </si>
  <si>
    <t xml:space="preserve">5292-65-5325258-79</t>
  </si>
  <si>
    <t xml:space="preserve">Облицовка рулевой колонки нижняя</t>
  </si>
  <si>
    <t xml:space="preserve">529222-5206029</t>
  </si>
  <si>
    <t xml:space="preserve">5292-22-5206029-0</t>
  </si>
  <si>
    <t xml:space="preserve">Облицовка стойки лев</t>
  </si>
  <si>
    <t xml:space="preserve">529222-5206030</t>
  </si>
  <si>
    <t xml:space="preserve">5292-22-5206030-0</t>
  </si>
  <si>
    <t xml:space="preserve">Облицовка стойки правой</t>
  </si>
  <si>
    <t xml:space="preserve">529222-5206030-10</t>
  </si>
  <si>
    <t xml:space="preserve">5292-22-5206030-10</t>
  </si>
  <si>
    <t xml:space="preserve">Облицовка стойки прав</t>
  </si>
  <si>
    <t xml:space="preserve">.2PF959590-202</t>
  </si>
  <si>
    <t xml:space="preserve">0-0-2959590-202</t>
  </si>
  <si>
    <t xml:space="preserve">Огонь передний контурный HELLA</t>
  </si>
  <si>
    <t xml:space="preserve">4292.60-5403400</t>
  </si>
  <si>
    <t xml:space="preserve">Окно  левой  боковины</t>
  </si>
  <si>
    <t xml:space="preserve">4292.60-5403401</t>
  </si>
  <si>
    <t xml:space="preserve">429260-5403401</t>
  </si>
  <si>
    <t xml:space="preserve">4292-60-5403401-0</t>
  </si>
  <si>
    <t xml:space="preserve">Окно  левой  боковины с форточкой в сборе</t>
  </si>
  <si>
    <t xml:space="preserve">429260-5403690</t>
  </si>
  <si>
    <t xml:space="preserve">4292-60-5403690-0</t>
  </si>
  <si>
    <t xml:space="preserve">Окно водителя с форточкой в сборе 429260 5403690</t>
  </si>
  <si>
    <t xml:space="preserve">5256.60-5403600</t>
  </si>
  <si>
    <t xml:space="preserve">Окно водителя с форточкой в сборе с эл.обогревом</t>
  </si>
  <si>
    <t xml:space="preserve">5292.20-5403690-21</t>
  </si>
  <si>
    <t xml:space="preserve">5292-20-5403690-21</t>
  </si>
  <si>
    <t xml:space="preserve">Окно водителя с форточкой в сборе с эл.обогревом 529220-5403690-21</t>
  </si>
  <si>
    <t xml:space="preserve">4292.60-5403690-03СБ</t>
  </si>
  <si>
    <t xml:space="preserve">Окно водителя с форточкой с электроподогр.(1417*1270)</t>
  </si>
  <si>
    <t xml:space="preserve">529265-5403691-80</t>
  </si>
  <si>
    <t xml:space="preserve">5292-65-5403691-80</t>
  </si>
  <si>
    <t xml:space="preserve">Окно инструктора с форточкой в сборе</t>
  </si>
  <si>
    <t xml:space="preserve">5256.60-5403501</t>
  </si>
  <si>
    <t xml:space="preserve">Окно левой боковины с форточкой в сборе</t>
  </si>
  <si>
    <t xml:space="preserve">529265-5403633-72</t>
  </si>
  <si>
    <t xml:space="preserve">529222-5403333(ГЧ)</t>
  </si>
  <si>
    <t xml:space="preserve">529222-5403333</t>
  </si>
  <si>
    <t xml:space="preserve">5292-22-5403333-0</t>
  </si>
  <si>
    <t xml:space="preserve">529265-5403641-03</t>
  </si>
  <si>
    <t xml:space="preserve">5292-65-5403641-3</t>
  </si>
  <si>
    <t xml:space="preserve">4292.60-5403311-03</t>
  </si>
  <si>
    <t xml:space="preserve">429260-5403311-03</t>
  </si>
  <si>
    <t xml:space="preserve">4292-60-5403311-3</t>
  </si>
  <si>
    <t xml:space="preserve">Окно левой боковины с форточкой в сборе 429260 5403311 03</t>
  </si>
  <si>
    <t xml:space="preserve">5292.65-5403634-77/02 СБ</t>
  </si>
  <si>
    <t xml:space="preserve">Окно пассажирского салога с форточкой</t>
  </si>
  <si>
    <t xml:space="preserve">529265-5403633-77/02</t>
  </si>
  <si>
    <t xml:space="preserve">.529265540363377/02</t>
  </si>
  <si>
    <t xml:space="preserve">5292-65-5403633-772</t>
  </si>
  <si>
    <t xml:space="preserve">Окно пассажирского салона с форточкой</t>
  </si>
  <si>
    <t xml:space="preserve">621365-5403330-77</t>
  </si>
  <si>
    <t xml:space="preserve">6213-65-5403330-77</t>
  </si>
  <si>
    <t xml:space="preserve">Окно правой боковины с форточкой</t>
  </si>
  <si>
    <t xml:space="preserve">5256.60-5403500</t>
  </si>
  <si>
    <t xml:space="preserve">Окно правой боковины с форточкой в сборе</t>
  </si>
  <si>
    <t xml:space="preserve">529222-5403640-03</t>
  </si>
  <si>
    <t xml:space="preserve">529222-5403332</t>
  </si>
  <si>
    <t xml:space="preserve">5292-22-5403332-0</t>
  </si>
  <si>
    <t xml:space="preserve">621365-5403337-77</t>
  </si>
  <si>
    <t xml:space="preserve">6213-65-5403337-77</t>
  </si>
  <si>
    <t xml:space="preserve">4292.60-5403312-03</t>
  </si>
  <si>
    <t xml:space="preserve">429260-5403312-03</t>
  </si>
  <si>
    <t xml:space="preserve">4292-60-5403312-3</t>
  </si>
  <si>
    <t xml:space="preserve">Окно правой боковины с форточкой в сборе 429260 5403312 03</t>
  </si>
  <si>
    <t xml:space="preserve">.ТА10520801001</t>
  </si>
  <si>
    <t xml:space="preserve">10-0-5208010-0</t>
  </si>
  <si>
    <t xml:space="preserve">525613А1172010</t>
  </si>
  <si>
    <t xml:space="preserve">.525613К.1172010</t>
  </si>
  <si>
    <t xml:space="preserve">5256-13-1172010-0</t>
  </si>
  <si>
    <t xml:space="preserve">ОНВ (охладитель)</t>
  </si>
  <si>
    <t xml:space="preserve">.РА300.01.11</t>
  </si>
  <si>
    <t xml:space="preserve">0-0-3000111-0</t>
  </si>
  <si>
    <t xml:space="preserve">Опора глушителя</t>
  </si>
  <si>
    <t xml:space="preserve">529265-8107040</t>
  </si>
  <si>
    <t xml:space="preserve">5292-65-8107040-0</t>
  </si>
  <si>
    <t xml:space="preserve">Опора натяжная</t>
  </si>
  <si>
    <t xml:space="preserve">529260-8107040-10</t>
  </si>
  <si>
    <t xml:space="preserve">5292-60-8107040-10</t>
  </si>
  <si>
    <t xml:space="preserve">5256-8202145-20</t>
  </si>
  <si>
    <t xml:space="preserve">5256-0-8202145-20</t>
  </si>
  <si>
    <t xml:space="preserve">ОПОРА НИЖНЯЯ (упаковка 180 шт)</t>
  </si>
  <si>
    <t xml:space="preserve">5256-1308106-30</t>
  </si>
  <si>
    <t xml:space="preserve">5256-0-1308106-30</t>
  </si>
  <si>
    <t xml:space="preserve">Опора промежуточная ЛИАЗ с масленкой</t>
  </si>
  <si>
    <t xml:space="preserve">529260-6106227-94</t>
  </si>
  <si>
    <t xml:space="preserve">5292-60-6106227-94</t>
  </si>
  <si>
    <t xml:space="preserve">Ось двери передняя левая</t>
  </si>
  <si>
    <t xml:space="preserve">529260-6106226-94</t>
  </si>
  <si>
    <t xml:space="preserve">5292-60-6106226-94</t>
  </si>
  <si>
    <t xml:space="preserve">Ось двери передняя правая</t>
  </si>
  <si>
    <t xml:space="preserve">529265-6406226-03</t>
  </si>
  <si>
    <t xml:space="preserve">5292-65-6406226-3</t>
  </si>
  <si>
    <t xml:space="preserve">Ось средняя правая</t>
  </si>
  <si>
    <t xml:space="preserve">529265-6206226-77</t>
  </si>
  <si>
    <t xml:space="preserve">5292-65-6206226-77</t>
  </si>
  <si>
    <t xml:space="preserve">Ось задняя правая в сборе</t>
  </si>
  <si>
    <t xml:space="preserve">529265-6206227-77</t>
  </si>
  <si>
    <t xml:space="preserve">5292-65-6206227-77</t>
  </si>
  <si>
    <t xml:space="preserve">Ось задняя левая в сборе</t>
  </si>
  <si>
    <t xml:space="preserve">529260-6406227-94</t>
  </si>
  <si>
    <t xml:space="preserve">5292-60-6406227-94</t>
  </si>
  <si>
    <t xml:space="preserve">Ось двери средняя левая</t>
  </si>
  <si>
    <t xml:space="preserve">529265-6406227-03</t>
  </si>
  <si>
    <t xml:space="preserve">5292-65-6406227-3</t>
  </si>
  <si>
    <t xml:space="preserve">Ось средняя левая</t>
  </si>
  <si>
    <t xml:space="preserve">529260-6406226-94</t>
  </si>
  <si>
    <t xml:space="preserve">5292-60-6406226-94</t>
  </si>
  <si>
    <t xml:space="preserve">Ось двери средняя правая</t>
  </si>
  <si>
    <t xml:space="preserve">HD90009008433</t>
  </si>
  <si>
    <t xml:space="preserve">90-0-9008433-0</t>
  </si>
  <si>
    <t xml:space="preserve">Ось передняя</t>
  </si>
  <si>
    <t xml:space="preserve">529265-6106227</t>
  </si>
  <si>
    <t xml:space="preserve">5292-65-6106227-0</t>
  </si>
  <si>
    <t xml:space="preserve">Ось передняя левая</t>
  </si>
  <si>
    <t xml:space="preserve">529265-6106226</t>
  </si>
  <si>
    <t xml:space="preserve">5292-65-6106226-0</t>
  </si>
  <si>
    <t xml:space="preserve">Ось передняя правая</t>
  </si>
  <si>
    <t xml:space="preserve">529265-6106226-98</t>
  </si>
  <si>
    <t xml:space="preserve">5292-65-6106226-98</t>
  </si>
  <si>
    <t xml:space="preserve">.11115144А</t>
  </si>
  <si>
    <t xml:space="preserve">1-0-1115144-0</t>
  </si>
  <si>
    <t xml:space="preserve">Отопитель Thermo E200(Spheros)</t>
  </si>
  <si>
    <t xml:space="preserve">А1-505.242.2581</t>
  </si>
  <si>
    <t xml:space="preserve">.А1-505.242.2581</t>
  </si>
  <si>
    <t xml:space="preserve">1505-0-2422581-0</t>
  </si>
  <si>
    <t xml:space="preserve">ОТОПИТЕЛЬ АВТОМОБИЛЬНЫЙ</t>
  </si>
  <si>
    <t xml:space="preserve">.АС1-304.242.251</t>
  </si>
  <si>
    <t xml:space="preserve">304-0-242251-0</t>
  </si>
  <si>
    <t xml:space="preserve">.АС1-304.242.252</t>
  </si>
  <si>
    <t xml:space="preserve">304-0-242252-0</t>
  </si>
  <si>
    <t xml:space="preserve">Отопитель автомобильный</t>
  </si>
  <si>
    <t xml:space="preserve">.А2-11.243.252.10152</t>
  </si>
  <si>
    <t xml:space="preserve">211-24-3252101-52</t>
  </si>
  <si>
    <t xml:space="preserve">А1-406.242.2561</t>
  </si>
  <si>
    <t xml:space="preserve">.А1-406.242.2561</t>
  </si>
  <si>
    <t xml:space="preserve">1406-0-2422561-0</t>
  </si>
  <si>
    <t xml:space="preserve">А1-505.242.2561</t>
  </si>
  <si>
    <t xml:space="preserve">.А1-505.242.2561</t>
  </si>
  <si>
    <t xml:space="preserve">1505-0-2422561-0</t>
  </si>
  <si>
    <t xml:space="preserve">.А1-505.242.2571</t>
  </si>
  <si>
    <t xml:space="preserve">1505-0-2422571-0</t>
  </si>
  <si>
    <t xml:space="preserve">.А1-406.242.257</t>
  </si>
  <si>
    <t xml:space="preserve">406-0-242257-0</t>
  </si>
  <si>
    <t xml:space="preserve">А1-406.242.258</t>
  </si>
  <si>
    <t xml:space="preserve">406-0-242258-0</t>
  </si>
  <si>
    <t xml:space="preserve">А2-11.243.252.1016</t>
  </si>
  <si>
    <t xml:space="preserve">2-11-2432521-16</t>
  </si>
  <si>
    <t xml:space="preserve">А1-406.242.2571</t>
  </si>
  <si>
    <t xml:space="preserve">.А1-406.242.2571</t>
  </si>
  <si>
    <t xml:space="preserve">1406-0-2422571-0</t>
  </si>
  <si>
    <t xml:space="preserve">А1-406.242.2581</t>
  </si>
  <si>
    <t xml:space="preserve">.А1-406.242.2581</t>
  </si>
  <si>
    <t xml:space="preserve">406-1-2422581-0</t>
  </si>
  <si>
    <t xml:space="preserve">А2-11.243.252.3121</t>
  </si>
  <si>
    <t xml:space="preserve">ОТОПИТЕЛЬ АВТОМОБИЛЬНЫЙ  фронт. </t>
  </si>
  <si>
    <t xml:space="preserve">А2-11.243.252.1015</t>
  </si>
  <si>
    <t xml:space="preserve">.А2-11.243.252.1015</t>
  </si>
  <si>
    <t xml:space="preserve">2-11-2432521-15</t>
  </si>
  <si>
    <t xml:space="preserve">Отопитель автомобильный (ЛиАЗ) </t>
  </si>
  <si>
    <t xml:space="preserve">А1-066.000.000</t>
  </si>
  <si>
    <t xml:space="preserve">0-1-6600000-0</t>
  </si>
  <si>
    <t xml:space="preserve">Отопитель автомобильный А1-406.242.256</t>
  </si>
  <si>
    <t xml:space="preserve">.29.3310.01.1212</t>
  </si>
  <si>
    <t xml:space="preserve">29.3310.01.1212</t>
  </si>
  <si>
    <t xml:space="preserve">0-29-3310011-212</t>
  </si>
  <si>
    <t xml:space="preserve">Отопитель Зенит-2</t>
  </si>
  <si>
    <t xml:space="preserve">АС1-508.242.250</t>
  </si>
  <si>
    <t xml:space="preserve">.АС1-508.242.250</t>
  </si>
  <si>
    <t xml:space="preserve">1-0-508242-250</t>
  </si>
  <si>
    <t xml:space="preserve">Отопитель тепловой завесы</t>
  </si>
  <si>
    <t xml:space="preserve">525636-5302100</t>
  </si>
  <si>
    <t xml:space="preserve">525636-5302450</t>
  </si>
  <si>
    <t xml:space="preserve">4292.60-1001348-00</t>
  </si>
  <si>
    <t xml:space="preserve">4292.60-1001358-00</t>
  </si>
  <si>
    <t xml:space="preserve">5292.22-5302125 СБ</t>
  </si>
  <si>
    <t xml:space="preserve">Панель водителя</t>
  </si>
  <si>
    <t xml:space="preserve">4292.60-2804015-33</t>
  </si>
  <si>
    <t xml:space="preserve">429260-2804015-33</t>
  </si>
  <si>
    <t xml:space="preserve">4292-60-2804015-33</t>
  </si>
  <si>
    <t xml:space="preserve">Панель заднего бампера</t>
  </si>
  <si>
    <t xml:space="preserve">529222-7802062-60</t>
  </si>
  <si>
    <t xml:space="preserve">5292-22-7802062-60</t>
  </si>
  <si>
    <t xml:space="preserve">Панель замыкателя верхнего наружная</t>
  </si>
  <si>
    <t xml:space="preserve">529222-5325230</t>
  </si>
  <si>
    <t xml:space="preserve">5292-22-5325230-0</t>
  </si>
  <si>
    <t xml:space="preserve">Панеь консоли боковой</t>
  </si>
  <si>
    <t xml:space="preserve">529265-5325230-79</t>
  </si>
  <si>
    <t xml:space="preserve">5292-65-5325230-79</t>
  </si>
  <si>
    <t xml:space="preserve">Панель консоли боковая в сборе</t>
  </si>
  <si>
    <t xml:space="preserve">529222-5325234</t>
  </si>
  <si>
    <t xml:space="preserve">5292-22-5325234-0</t>
  </si>
  <si>
    <t xml:space="preserve">Панель консоли задняя</t>
  </si>
  <si>
    <t xml:space="preserve">4292.60-5601033-33</t>
  </si>
  <si>
    <t xml:space="preserve">529222-7802012-60</t>
  </si>
  <si>
    <t xml:space="preserve">5292-22-7802012-60</t>
  </si>
  <si>
    <t xml:space="preserve">Панель перегородки передней наружная</t>
  </si>
  <si>
    <t xml:space="preserve">6274-5301016</t>
  </si>
  <si>
    <t xml:space="preserve">6274-0-5301016-0</t>
  </si>
  <si>
    <t xml:space="preserve">6274-2803015</t>
  </si>
  <si>
    <t xml:space="preserve">6274-0-2803015-0</t>
  </si>
  <si>
    <t xml:space="preserve">529222-5702215-01</t>
  </si>
  <si>
    <t xml:space="preserve">5292-22-5702215-1</t>
  </si>
  <si>
    <t xml:space="preserve">Панель потолка</t>
  </si>
  <si>
    <t xml:space="preserve">529265-5702215-03</t>
  </si>
  <si>
    <t xml:space="preserve">5292-65-5702215-3</t>
  </si>
  <si>
    <t xml:space="preserve">Панель потолка правая передняя в сборе</t>
  </si>
  <si>
    <t xml:space="preserve">4292.60-5601032-33</t>
  </si>
  <si>
    <t xml:space="preserve">529222-5325239</t>
  </si>
  <si>
    <t xml:space="preserve">5292-22-5325239-0</t>
  </si>
  <si>
    <t xml:space="preserve">529265-5325210-79</t>
  </si>
  <si>
    <t xml:space="preserve">5292-65-5325210-79</t>
  </si>
  <si>
    <t xml:space="preserve">Панель приборов в сборе</t>
  </si>
  <si>
    <t xml:space="preserve">529265-5325210-98</t>
  </si>
  <si>
    <t xml:space="preserve">5292-65-5325210-98</t>
  </si>
  <si>
    <t xml:space="preserve">529222-5702225-20</t>
  </si>
  <si>
    <t xml:space="preserve">5292-22-5702225-20</t>
  </si>
  <si>
    <t xml:space="preserve">Панель привода передней двери Т1/279 2014</t>
  </si>
  <si>
    <t xml:space="preserve">529265-5325242-79</t>
  </si>
  <si>
    <t xml:space="preserve">5292-65-5325242-79</t>
  </si>
  <si>
    <t xml:space="preserve">Панель средняя</t>
  </si>
  <si>
    <t xml:space="preserve">529265-5325243-79</t>
  </si>
  <si>
    <t xml:space="preserve">5292-65-5325243-79</t>
  </si>
  <si>
    <t xml:space="preserve">529222-5325210</t>
  </si>
  <si>
    <t xml:space="preserve">5292-22-5325210-0</t>
  </si>
  <si>
    <t xml:space="preserve">Панель управления</t>
  </si>
  <si>
    <t xml:space="preserve">5256.60-5313140 сб</t>
  </si>
  <si>
    <t xml:space="preserve">525660-5313140</t>
  </si>
  <si>
    <t xml:space="preserve">5256-60-5313140-0</t>
  </si>
  <si>
    <t xml:space="preserve">Панель фар в сборе</t>
  </si>
  <si>
    <t xml:space="preserve">5256.60-5313141 сб</t>
  </si>
  <si>
    <t xml:space="preserve">525.30-1109164</t>
  </si>
  <si>
    <t xml:space="preserve">Патрубок 150х88</t>
  </si>
  <si>
    <t xml:space="preserve">.SH68-120</t>
  </si>
  <si>
    <t xml:space="preserve">0-0-68120-0</t>
  </si>
  <si>
    <t xml:space="preserve">.SH76-165</t>
  </si>
  <si>
    <t xml:space="preserve">0-0-76165-0</t>
  </si>
  <si>
    <t xml:space="preserve">Патрубок силиконовый</t>
  </si>
  <si>
    <t xml:space="preserve">SH89-165</t>
  </si>
  <si>
    <t xml:space="preserve">.SH89-165</t>
  </si>
  <si>
    <t xml:space="preserve">0-0-89165-0</t>
  </si>
  <si>
    <t xml:space="preserve">320402-04-1303070</t>
  </si>
  <si>
    <t xml:space="preserve">3204-24-1303070-0</t>
  </si>
  <si>
    <t xml:space="preserve">Патрубок силиконовый угловой</t>
  </si>
  <si>
    <t xml:space="preserve">4202-8101385S</t>
  </si>
  <si>
    <t xml:space="preserve">4202-0-8101385-999</t>
  </si>
  <si>
    <t xml:space="preserve">Патрубок угловой</t>
  </si>
  <si>
    <t xml:space="preserve">4202-8101387</t>
  </si>
  <si>
    <t xml:space="preserve">.4202-8101387</t>
  </si>
  <si>
    <t xml:space="preserve">4202-0-8101387-999</t>
  </si>
  <si>
    <t xml:space="preserve">525625-8120028С</t>
  </si>
  <si>
    <t xml:space="preserve">5256-25-8120028-30</t>
  </si>
  <si>
    <t xml:space="preserve">525625-1303123-01С</t>
  </si>
  <si>
    <t xml:space="preserve">5256-25-1303123-301</t>
  </si>
  <si>
    <t xml:space="preserve">429260-1109163-06</t>
  </si>
  <si>
    <t xml:space="preserve">4292-60-1109163-6</t>
  </si>
  <si>
    <t xml:space="preserve">529267-1303070-10</t>
  </si>
  <si>
    <t xml:space="preserve">5292-67-1303070-10</t>
  </si>
  <si>
    <t xml:space="preserve">129LW-3-1-E01-P11</t>
  </si>
  <si>
    <t xml:space="preserve">.OEM129LW-3-1-E01-P11</t>
  </si>
  <si>
    <t xml:space="preserve">129-0-3101-11</t>
  </si>
  <si>
    <t xml:space="preserve">Педаль газа ОЕМ (замена ОЕМ129LW-3-0-E01-P11)</t>
  </si>
  <si>
    <t xml:space="preserve">529222-7800012-60</t>
  </si>
  <si>
    <t xml:space="preserve">5292-22-7800012-60</t>
  </si>
  <si>
    <t xml:space="preserve">Перегородка водителю правая (цвет бежевый)</t>
  </si>
  <si>
    <t xml:space="preserve">89-3709-02</t>
  </si>
  <si>
    <t xml:space="preserve">882.3709-04M</t>
  </si>
  <si>
    <t xml:space="preserve">.882.3709-04М</t>
  </si>
  <si>
    <t xml:space="preserve">882-0-3709000-804</t>
  </si>
  <si>
    <t xml:space="preserve">П147-04.11</t>
  </si>
  <si>
    <t xml:space="preserve">.П147-3709000-04.11</t>
  </si>
  <si>
    <t xml:space="preserve">147-0-3709000-411</t>
  </si>
  <si>
    <t xml:space="preserve">.П147-3709000-04.36</t>
  </si>
  <si>
    <t xml:space="preserve">147-0-3709000-436</t>
  </si>
  <si>
    <t xml:space="preserve">147-3709004-36</t>
  </si>
  <si>
    <t xml:space="preserve">147-0-3709004-36</t>
  </si>
  <si>
    <t xml:space="preserve">Переключатель (П147-04.36)</t>
  </si>
  <si>
    <t xml:space="preserve">.П150-3709000-14.24</t>
  </si>
  <si>
    <t xml:space="preserve">150-37-900014-24</t>
  </si>
  <si>
    <t xml:space="preserve">Переключатель заднего противотуманного фонаря</t>
  </si>
  <si>
    <t xml:space="preserve">А 030013 364Е</t>
  </si>
  <si>
    <t xml:space="preserve">.А030013364Е</t>
  </si>
  <si>
    <t xml:space="preserve">0-0-30013-364</t>
  </si>
  <si>
    <t xml:space="preserve">.D2532М22Х1,5-М16Х1,5</t>
  </si>
  <si>
    <t xml:space="preserve">2532-22-151615-0</t>
  </si>
  <si>
    <t xml:space="preserve">.D2521М10Х1-М16Х1,5-RU01</t>
  </si>
  <si>
    <t xml:space="preserve">2521-0-1016150-1</t>
  </si>
  <si>
    <t xml:space="preserve">3012-3714010</t>
  </si>
  <si>
    <t xml:space="preserve">3012-0-3714010-0</t>
  </si>
  <si>
    <t xml:space="preserve">Плафон освещения входной двери (24 V)</t>
  </si>
  <si>
    <t xml:space="preserve">ЕС06.000014-01</t>
  </si>
  <si>
    <t xml:space="preserve">.ЕС06.000014-01</t>
  </si>
  <si>
    <t xml:space="preserve">0-0-6000014-1</t>
  </si>
  <si>
    <t xml:space="preserve">Плафон освещения подножки</t>
  </si>
  <si>
    <t xml:space="preserve">.ЕС06.000-016</t>
  </si>
  <si>
    <t xml:space="preserve">0-0-6000016-0</t>
  </si>
  <si>
    <t xml:space="preserve">621-3714-01</t>
  </si>
  <si>
    <t xml:space="preserve">621-0-3714000-1</t>
  </si>
  <si>
    <t xml:space="preserve">Плафон освещения салона (светодиод)</t>
  </si>
  <si>
    <t xml:space="preserve">.SSM24W</t>
  </si>
  <si>
    <t xml:space="preserve">0-0-24-99</t>
  </si>
  <si>
    <t xml:space="preserve">Плафон-спот</t>
  </si>
  <si>
    <t xml:space="preserve">1Е26А-11</t>
  </si>
  <si>
    <t xml:space="preserve">.1Е26А-11</t>
  </si>
  <si>
    <t xml:space="preserve">0-0-12611-0</t>
  </si>
  <si>
    <t xml:space="preserve">611-3726000</t>
  </si>
  <si>
    <t xml:space="preserve">611-0-3726000-0</t>
  </si>
  <si>
    <t xml:space="preserve">Повторитель поворота 611.3726</t>
  </si>
  <si>
    <t xml:space="preserve">.Р53205680701020</t>
  </si>
  <si>
    <t xml:space="preserve">5320-0-5680701-20</t>
  </si>
  <si>
    <t xml:space="preserve">Подстава сиденья водителя "РИАТ"</t>
  </si>
  <si>
    <t xml:space="preserve">529220-6830010СБ</t>
  </si>
  <si>
    <t xml:space="preserve">5292-20-6830010-99</t>
  </si>
  <si>
    <t xml:space="preserve">Подушка (давальческая ткань "Кремль")</t>
  </si>
  <si>
    <t xml:space="preserve">529220-6830010-10</t>
  </si>
  <si>
    <t xml:space="preserve">5292-20-6830010-10</t>
  </si>
  <si>
    <t xml:space="preserve">Подушка (ткань @MG-Tex 018-1КА") для автобуса ЛИАЗ-529271-79</t>
  </si>
  <si>
    <t xml:space="preserve">53205-1001020</t>
  </si>
  <si>
    <t xml:space="preserve">5320-50-1001020-0</t>
  </si>
  <si>
    <t xml:space="preserve">Подушка пер. опоры (ЛиАЗ Камаз. ЯМЗ)</t>
  </si>
  <si>
    <t xml:space="preserve">529220-6830010</t>
  </si>
  <si>
    <t xml:space="preserve">5292-20-6830010-0</t>
  </si>
  <si>
    <t xml:space="preserve">Подушка сиденья</t>
  </si>
  <si>
    <t xml:space="preserve">5256.30-1309050-01</t>
  </si>
  <si>
    <t xml:space="preserve">525630-1309050-01</t>
  </si>
  <si>
    <t xml:space="preserve">5256-30-1309050-1</t>
  </si>
  <si>
    <t xml:space="preserve">Подшипниковый узел д/муфты BORK-WARNER </t>
  </si>
  <si>
    <t xml:space="preserve">5256-014.103.325</t>
  </si>
  <si>
    <t xml:space="preserve">.ТА.5256.014.103.325</t>
  </si>
  <si>
    <t xml:space="preserve">5256-14-103325-0</t>
  </si>
  <si>
    <t xml:space="preserve">Полка (черная)</t>
  </si>
  <si>
    <t xml:space="preserve">.35372200002</t>
  </si>
  <si>
    <t xml:space="preserve">3537-0-2200002-0</t>
  </si>
  <si>
    <t xml:space="preserve">Предохранитель 10А</t>
  </si>
  <si>
    <t xml:space="preserve">.35372200003</t>
  </si>
  <si>
    <t xml:space="preserve">3537-0-2200003-0</t>
  </si>
  <si>
    <t xml:space="preserve">Предохранитель 15А</t>
  </si>
  <si>
    <t xml:space="preserve">.35372200005</t>
  </si>
  <si>
    <t xml:space="preserve">3537-0-2200005-0</t>
  </si>
  <si>
    <t xml:space="preserve">Предохранитель 25А</t>
  </si>
  <si>
    <t xml:space="preserve">.35372200006</t>
  </si>
  <si>
    <t xml:space="preserve">3537-0-2200006-0</t>
  </si>
  <si>
    <t xml:space="preserve">Предохранитель 30А</t>
  </si>
  <si>
    <t xml:space="preserve">.170М1372</t>
  </si>
  <si>
    <t xml:space="preserve">0-0-1701372-0</t>
  </si>
  <si>
    <t xml:space="preserve">Предохранитель 315A 690-700V (ф."Cooper Bussmann")</t>
  </si>
  <si>
    <t xml:space="preserve">.ВUSSМАN170М6415</t>
  </si>
  <si>
    <t xml:space="preserve">0-0-1706415-0</t>
  </si>
  <si>
    <t xml:space="preserve">Предохранитель 550А 700В</t>
  </si>
  <si>
    <t xml:space="preserve">35-3722000-01</t>
  </si>
  <si>
    <t xml:space="preserve">35-0-3722000-1</t>
  </si>
  <si>
    <t xml:space="preserve">Предохранитель 7А</t>
  </si>
  <si>
    <t xml:space="preserve">.170М1366</t>
  </si>
  <si>
    <t xml:space="preserve">0-0-1701366-0</t>
  </si>
  <si>
    <t xml:space="preserve">ПРЕДОХРАНИТЕЛЬ 80А 690-700V (Ф. "COOPER BUSSMAN")</t>
  </si>
  <si>
    <t xml:space="preserve">.170М4612</t>
  </si>
  <si>
    <t xml:space="preserve">0-0-1704612-0</t>
  </si>
  <si>
    <t xml:space="preserve">Предохранитель 400А, АС 690V</t>
  </si>
  <si>
    <t xml:space="preserve">8JS-742902-091</t>
  </si>
  <si>
    <t xml:space="preserve">8-0-742902-91</t>
  </si>
  <si>
    <t xml:space="preserve">Предохранитель MEGA 400A</t>
  </si>
  <si>
    <t xml:space="preserve">5256-1304020</t>
  </si>
  <si>
    <t xml:space="preserve">4320-1304010</t>
  </si>
  <si>
    <t xml:space="preserve">4320-0-1304010-0</t>
  </si>
  <si>
    <t xml:space="preserve">Пробка радиатора ЛиАЗ 5256(4320-1304010)</t>
  </si>
  <si>
    <t xml:space="preserve">6274.2105230-20</t>
  </si>
  <si>
    <t xml:space="preserve">6274-0-2105230-20</t>
  </si>
  <si>
    <t xml:space="preserve">ПРОВОД 230</t>
  </si>
  <si>
    <t xml:space="preserve">АМФЕ.372426.118</t>
  </si>
  <si>
    <t xml:space="preserve">.АМФЕ.372426.118</t>
  </si>
  <si>
    <t xml:space="preserve">0-0-372426-118</t>
  </si>
  <si>
    <t xml:space="preserve">Провод "блок предохранителей №2 (+В30) - выключатель АКБ"</t>
  </si>
  <si>
    <t xml:space="preserve">6274.2105130-10</t>
  </si>
  <si>
    <t xml:space="preserve">6274-0-2105130-10</t>
  </si>
  <si>
    <t xml:space="preserve">Провод 130</t>
  </si>
  <si>
    <t xml:space="preserve">6274.2105160-20</t>
  </si>
  <si>
    <t xml:space="preserve">5274-0-2105160-20</t>
  </si>
  <si>
    <t xml:space="preserve">Провод 160</t>
  </si>
  <si>
    <t xml:space="preserve">6274.2105165</t>
  </si>
  <si>
    <t xml:space="preserve">6274-0-2105165-0</t>
  </si>
  <si>
    <t xml:space="preserve">Провод 165</t>
  </si>
  <si>
    <t xml:space="preserve">6274.2105165-10</t>
  </si>
  <si>
    <t xml:space="preserve">6274-0-2105165-10</t>
  </si>
  <si>
    <t xml:space="preserve">6274.2105230-10</t>
  </si>
  <si>
    <t xml:space="preserve">6274-0-2105230-10</t>
  </si>
  <si>
    <t xml:space="preserve">Провод 230</t>
  </si>
  <si>
    <t xml:space="preserve">525660-3724217</t>
  </si>
  <si>
    <t xml:space="preserve">5256-60-3724217-0</t>
  </si>
  <si>
    <t xml:space="preserve">Провод 525660-3724217 с изм.ПВА</t>
  </si>
  <si>
    <t xml:space="preserve">529260-3724139</t>
  </si>
  <si>
    <t xml:space="preserve">5292-60-3724139-0</t>
  </si>
  <si>
    <t xml:space="preserve">Провод 529260-3724139</t>
  </si>
  <si>
    <t xml:space="preserve">6274.2105065-10</t>
  </si>
  <si>
    <t xml:space="preserve">6274-0-2105065-10</t>
  </si>
  <si>
    <t xml:space="preserve">Провод 65</t>
  </si>
  <si>
    <t xml:space="preserve">529265-3724184-10</t>
  </si>
  <si>
    <t xml:space="preserve">Провод АКБ-стартер</t>
  </si>
  <si>
    <t xml:space="preserve">621365-3724184</t>
  </si>
  <si>
    <t xml:space="preserve">6213-65-3724184-0</t>
  </si>
  <si>
    <t xml:space="preserve">Провод аккумуляторная батарея-стартер</t>
  </si>
  <si>
    <t xml:space="preserve">429260-3724139-01</t>
  </si>
  <si>
    <t xml:space="preserve">4292-60-3724139-1</t>
  </si>
  <si>
    <t xml:space="preserve">Провод генератора</t>
  </si>
  <si>
    <t xml:space="preserve">529265-3724788</t>
  </si>
  <si>
    <t xml:space="preserve">Провод реле стартера</t>
  </si>
  <si>
    <t xml:space="preserve">529265-3724129</t>
  </si>
  <si>
    <t xml:space="preserve">Провод стартера</t>
  </si>
  <si>
    <t xml:space="preserve">181141350202</t>
  </si>
  <si>
    <t xml:space="preserve">Профиль АДЗ1 СПА-3517 ДЛ 1400мм НП 598 ГОСТ 4784-97</t>
  </si>
  <si>
    <t xml:space="preserve">НЧП-3976</t>
  </si>
  <si>
    <t xml:space="preserve">Профиль аллюминиевый НЧП-3976 (L-6000),</t>
  </si>
  <si>
    <t xml:space="preserve">НЧП-3977</t>
  </si>
  <si>
    <t xml:space="preserve">.НЧП3977</t>
  </si>
  <si>
    <t xml:space="preserve">0-0-3977-0</t>
  </si>
  <si>
    <t xml:space="preserve">Профиль аллюминиевый НЧП-3977 (L-6000), (181141696502)</t>
  </si>
  <si>
    <t xml:space="preserve">СПА-0753</t>
  </si>
  <si>
    <t xml:space="preserve">Профиль аллюминиевый СПА-0753 (L-5300)</t>
  </si>
  <si>
    <t xml:space="preserve">СПА 35х22</t>
  </si>
  <si>
    <t xml:space="preserve">Профиль аллюминиевый, СПА 3522 дл.2500</t>
  </si>
  <si>
    <t xml:space="preserve">ПП-011</t>
  </si>
  <si>
    <t xml:space="preserve">Профиль ПВХ</t>
  </si>
  <si>
    <t xml:space="preserve">ПП-011 (М)</t>
  </si>
  <si>
    <t xml:space="preserve">.254110026016</t>
  </si>
  <si>
    <t xml:space="preserve">2541-0-1002601-6</t>
  </si>
  <si>
    <t xml:space="preserve">ПРОФИЛЬ ПВХ ППР.Н-102 ДЛИНА 2510 ММ (тарная норма  поставки 1шт - 2,51м.)</t>
  </si>
  <si>
    <t xml:space="preserve">.РЭО-1112  П-112</t>
  </si>
  <si>
    <t xml:space="preserve">0-0-1112112-0</t>
  </si>
  <si>
    <t xml:space="preserve">ПРОФИЛЬ ПОДОКОННЫЙ РЭО-1112  П-112 (тарная норма - 2,97п.м)</t>
  </si>
  <si>
    <t xml:space="preserve">РУС-12 (М)</t>
  </si>
  <si>
    <t xml:space="preserve">Профиль резиновый</t>
  </si>
  <si>
    <t xml:space="preserve">РУС 03-2/Б</t>
  </si>
  <si>
    <t xml:space="preserve">Профиль сточного желоба , L=1,34 м, цена за пог. м.</t>
  </si>
  <si>
    <t xml:space="preserve">.350047</t>
  </si>
  <si>
    <t xml:space="preserve">0-0-350047-0</t>
  </si>
  <si>
    <t xml:space="preserve">Пульт</t>
  </si>
  <si>
    <t xml:space="preserve">.ПВ120ЯЦ</t>
  </si>
  <si>
    <t xml:space="preserve">0-97-120-91</t>
  </si>
  <si>
    <t xml:space="preserve">Пульт выключателей</t>
  </si>
  <si>
    <t xml:space="preserve">.ПВ-122ЯЦМ</t>
  </si>
  <si>
    <t xml:space="preserve">0-0-122-0</t>
  </si>
  <si>
    <t xml:space="preserve">ПУЛЬТ ВЫКЛЮЧАТЕЛЕЙ ПВ-122ЯЦМ</t>
  </si>
  <si>
    <t xml:space="preserve">.350231</t>
  </si>
  <si>
    <t xml:space="preserve">0-0-350231-0</t>
  </si>
  <si>
    <t xml:space="preserve">Пульт управления</t>
  </si>
  <si>
    <t xml:space="preserve">Б5292.60К.1301.0000</t>
  </si>
  <si>
    <t xml:space="preserve">.Б5292.60К.1301.0000</t>
  </si>
  <si>
    <t xml:space="preserve">5292-60-1301000-0</t>
  </si>
  <si>
    <t xml:space="preserve">.Б5292.60К.1301.1000</t>
  </si>
  <si>
    <t xml:space="preserve">5292-60-1301100-0</t>
  </si>
  <si>
    <t xml:space="preserve">Б4292К.1301.2000</t>
  </si>
  <si>
    <t xml:space="preserve">.Б4292К1301.2000</t>
  </si>
  <si>
    <t xml:space="preserve">4292-0-1301200-0</t>
  </si>
  <si>
    <t xml:space="preserve">РАДИАТОР</t>
  </si>
  <si>
    <t xml:space="preserve">.Б429260К.1301.2000</t>
  </si>
  <si>
    <t xml:space="preserve">4292-60-1301200-0</t>
  </si>
  <si>
    <t xml:space="preserve">Б4292К.1301.3000</t>
  </si>
  <si>
    <t xml:space="preserve">.Б4292К1301.3000</t>
  </si>
  <si>
    <t xml:space="preserve">4292-0-1301300-0</t>
  </si>
  <si>
    <t xml:space="preserve">.Б4292К.1301010</t>
  </si>
  <si>
    <t xml:space="preserve">4292-0-1301010-0</t>
  </si>
  <si>
    <t xml:space="preserve">Радиатор (Б4292К-1301010)</t>
  </si>
  <si>
    <t xml:space="preserve">5256К.1301010</t>
  </si>
  <si>
    <t xml:space="preserve">5256-0-1301010-0</t>
  </si>
  <si>
    <t xml:space="preserve">Радиатор ОЖД</t>
  </si>
  <si>
    <t xml:space="preserve">.525667А1301010</t>
  </si>
  <si>
    <t xml:space="preserve">5256-67-1301010-0</t>
  </si>
  <si>
    <t xml:space="preserve">Б5292.60К.1301.3000</t>
  </si>
  <si>
    <t xml:space="preserve">.Б5292.60К.1301.3000</t>
  </si>
  <si>
    <t xml:space="preserve">5292-60-1301300-0</t>
  </si>
  <si>
    <t xml:space="preserve">Радиатор ОНВ .Б5292.6 0К.1301 .3000 (упаковка 8 шт)</t>
  </si>
  <si>
    <t xml:space="preserve">Б5292.60К.1301.2000</t>
  </si>
  <si>
    <t xml:space="preserve">.Б5292.60К.1301.2000</t>
  </si>
  <si>
    <t xml:space="preserve">5292-60-1301200-0</t>
  </si>
  <si>
    <t xml:space="preserve">Радиатор системы охлаждения 5292</t>
  </si>
  <si>
    <t xml:space="preserve">.429260.1301.3000</t>
  </si>
  <si>
    <t xml:space="preserve">4292-60-1301300-0</t>
  </si>
  <si>
    <t xml:space="preserve">4292.60-5301410-33</t>
  </si>
  <si>
    <t xml:space="preserve">Рамка ветрового стекла</t>
  </si>
  <si>
    <t xml:space="preserve">529222-5301510</t>
  </si>
  <si>
    <t xml:space="preserve">5292-22-5301510-0</t>
  </si>
  <si>
    <t xml:space="preserve">529265-5301510-98</t>
  </si>
  <si>
    <t xml:space="preserve">5292-65-5301510-98</t>
  </si>
  <si>
    <t xml:space="preserve">Рамка ветрового окна с усилителями</t>
  </si>
  <si>
    <t xml:space="preserve">621371-1302521</t>
  </si>
  <si>
    <t xml:space="preserve">6213-71-1302521-0</t>
  </si>
  <si>
    <t xml:space="preserve">Регулируемое Т-образное соединение</t>
  </si>
  <si>
    <t xml:space="preserve">621371-1302519-10</t>
  </si>
  <si>
    <t xml:space="preserve">6213-71-1302519-10</t>
  </si>
  <si>
    <t xml:space="preserve">Регулируемое угловое трубное соединение с отв ф.М16х1,5</t>
  </si>
  <si>
    <t xml:space="preserve">.Р800519</t>
  </si>
  <si>
    <t xml:space="preserve">0-0-800519-0</t>
  </si>
  <si>
    <t xml:space="preserve">РЕДУКТОР-СТАБИЛИЗАТОР META LNG1 BV ITALGAZ 5BAR (DIFF)</t>
  </si>
  <si>
    <t xml:space="preserve">.7860955200</t>
  </si>
  <si>
    <t xml:space="preserve">0-0-7860955-500</t>
  </si>
  <si>
    <t xml:space="preserve">Редуктор угловой</t>
  </si>
  <si>
    <t xml:space="preserve">525645-6107095</t>
  </si>
  <si>
    <t xml:space="preserve">5256-45-6107095-0</t>
  </si>
  <si>
    <t xml:space="preserve">Рез.уплотнитель 6а06.304-01</t>
  </si>
  <si>
    <t xml:space="preserve">.81.96210-0052</t>
  </si>
  <si>
    <t xml:space="preserve">81-0-9621000-52</t>
  </si>
  <si>
    <t xml:space="preserve">РЕЗИНО-МЕТАЛЛ.БУФЕР М8*20*10-40</t>
  </si>
  <si>
    <t xml:space="preserve">ХРА1782</t>
  </si>
  <si>
    <t xml:space="preserve">0-0-1782-0</t>
  </si>
  <si>
    <t xml:space="preserve">Ремень</t>
  </si>
  <si>
    <t xml:space="preserve">ХРА-1320</t>
  </si>
  <si>
    <t xml:space="preserve">.ХРА-1320</t>
  </si>
  <si>
    <t xml:space="preserve">0-0-1320-0</t>
  </si>
  <si>
    <t xml:space="preserve">.DС3000LZ</t>
  </si>
  <si>
    <t xml:space="preserve">0-0-3000-99</t>
  </si>
  <si>
    <t xml:space="preserve">РЕМЕНЬ БЕЗОПАСНОСТИ ДИАГОНАЛЬНО-ПОЯСНОЙ С ЗАМКОМ </t>
  </si>
  <si>
    <t xml:space="preserve">11-10-1650</t>
  </si>
  <si>
    <t xml:space="preserve">Ремень вентиляторный 11-10-1650</t>
  </si>
  <si>
    <t xml:space="preserve">ООО"АВТОСПАР"</t>
  </si>
  <si>
    <t xml:space="preserve">SPB1500</t>
  </si>
  <si>
    <t xml:space="preserve">.SPB1500</t>
  </si>
  <si>
    <t xml:space="preserve">0-0-1500-0</t>
  </si>
  <si>
    <t xml:space="preserve">Ремень клиновой SPB17х1500LP</t>
  </si>
  <si>
    <t xml:space="preserve">ХРА1450</t>
  </si>
  <si>
    <t xml:space="preserve">.ХРА1450</t>
  </si>
  <si>
    <t xml:space="preserve">0-0-1450-0</t>
  </si>
  <si>
    <t xml:space="preserve">Ремень клиновой приводной</t>
  </si>
  <si>
    <t xml:space="preserve">2HXPB-1500Lp</t>
  </si>
  <si>
    <t xml:space="preserve">.2НХРВ-1500LР</t>
  </si>
  <si>
    <t xml:space="preserve">0-0-21500-0</t>
  </si>
  <si>
    <t xml:space="preserve">.XPB1500/2</t>
  </si>
  <si>
    <t xml:space="preserve">0-0-1500-2</t>
  </si>
  <si>
    <t xml:space="preserve">Ремень клиновой резаный двухручьевой</t>
  </si>
  <si>
    <t xml:space="preserve">SPA-1250 Lp</t>
  </si>
  <si>
    <t xml:space="preserve">.SPA1250Lp</t>
  </si>
  <si>
    <t xml:space="preserve">0-99-1250-99</t>
  </si>
  <si>
    <t xml:space="preserve">Ремень клиновый приводной</t>
  </si>
  <si>
    <t xml:space="preserve">SPA-1775 Lp</t>
  </si>
  <si>
    <t xml:space="preserve">.SPA-1775Lр</t>
  </si>
  <si>
    <t xml:space="preserve">0-0-1775-0</t>
  </si>
  <si>
    <t xml:space="preserve">9684-12502</t>
  </si>
  <si>
    <t xml:space="preserve">.9684-12502</t>
  </si>
  <si>
    <t xml:space="preserve">9684-0-12502-0</t>
  </si>
  <si>
    <t xml:space="preserve">Ремень многоручьевой XPA1250/2 POWERBAND QP4 .9684-12 502</t>
  </si>
  <si>
    <t xml:space="preserve">8РК1222</t>
  </si>
  <si>
    <t xml:space="preserve">.8РК1222</t>
  </si>
  <si>
    <t xml:space="preserve">0-0-81222-0</t>
  </si>
  <si>
    <t xml:space="preserve">Ремень поликлиновой</t>
  </si>
  <si>
    <t xml:space="preserve">12,5х1450Lw</t>
  </si>
  <si>
    <t xml:space="preserve">Ремень привода вентилятора</t>
  </si>
  <si>
    <t xml:space="preserve">ХРВ2000</t>
  </si>
  <si>
    <t xml:space="preserve">.ХРВ2000Lp</t>
  </si>
  <si>
    <t xml:space="preserve">0-99-2000-0</t>
  </si>
  <si>
    <t xml:space="preserve">Ремень приводной ХРВ2000 Lp</t>
  </si>
  <si>
    <t xml:space="preserve">K02-40R-63-UA01</t>
  </si>
  <si>
    <t xml:space="preserve">0-0-24063-1</t>
  </si>
  <si>
    <t xml:space="preserve">Рем.комплект</t>
  </si>
  <si>
    <t xml:space="preserve">.350068</t>
  </si>
  <si>
    <t xml:space="preserve">0-0-350068-0</t>
  </si>
  <si>
    <t xml:space="preserve">Ресирвер</t>
  </si>
  <si>
    <t xml:space="preserve">652-2924001-12</t>
  </si>
  <si>
    <t xml:space="preserve">652-0-2924001-12</t>
  </si>
  <si>
    <t xml:space="preserve">Рессора пневматической подвески (с РКО РОССТАР) (.V1E25-5)</t>
  </si>
  <si>
    <t xml:space="preserve">652-2934002-22</t>
  </si>
  <si>
    <t xml:space="preserve">652-0-2934002-22</t>
  </si>
  <si>
    <t xml:space="preserve">Рессора пневматической подвески (с РКО РОСТАР) (V1E26a-18)</t>
  </si>
  <si>
    <t xml:space="preserve">652-2934002-31</t>
  </si>
  <si>
    <t xml:space="preserve">652-0-2934002-31</t>
  </si>
  <si>
    <t xml:space="preserve">Рессора пневматической подвески (с РКО Росстар) (V1E26a-11 5256/5293)</t>
  </si>
  <si>
    <t xml:space="preserve">655-2934002-32</t>
  </si>
  <si>
    <t xml:space="preserve">655-0-2934002-32</t>
  </si>
  <si>
    <t xml:space="preserve">Рессора пневматическая R64 (V1E20-4)</t>
  </si>
  <si>
    <t xml:space="preserve">652-2934002-42</t>
  </si>
  <si>
    <t xml:space="preserve">652-0-2934002-42</t>
  </si>
  <si>
    <t xml:space="preserve">Рессора пневматической подвески (с РКО Росстар) замена VIE26A-29-00</t>
  </si>
  <si>
    <t xml:space="preserve">180-2934003-12</t>
  </si>
  <si>
    <t xml:space="preserve">180-0-2934002-12</t>
  </si>
  <si>
    <t xml:space="preserve">Рессора пневматической подвески усиленная</t>
  </si>
  <si>
    <t xml:space="preserve">6274-8104344</t>
  </si>
  <si>
    <t xml:space="preserve">6274-0-8104344-0</t>
  </si>
  <si>
    <t xml:space="preserve">Решетка вентиляционная наружная</t>
  </si>
  <si>
    <t xml:space="preserve">.001.410</t>
  </si>
  <si>
    <t xml:space="preserve">0-0-1410-0</t>
  </si>
  <si>
    <t xml:space="preserve">Ролик натяжителя</t>
  </si>
  <si>
    <t xml:space="preserve">4292.60-8107060-40</t>
  </si>
  <si>
    <t xml:space="preserve">429260-8107060-40</t>
  </si>
  <si>
    <t xml:space="preserve">4292-60-8107060-40</t>
  </si>
  <si>
    <t xml:space="preserve">Ролик натяжной</t>
  </si>
  <si>
    <t xml:space="preserve">0-0-350048-0</t>
  </si>
  <si>
    <t xml:space="preserve">Рукав manuli 28HP 350048</t>
  </si>
  <si>
    <t xml:space="preserve">12х20-1,6 (255422180301)</t>
  </si>
  <si>
    <t xml:space="preserve">12х20-1,6</t>
  </si>
  <si>
    <t xml:space="preserve">0-0-122016-0</t>
  </si>
  <si>
    <t xml:space="preserve">Рукав оплеточный ГОСТ 10362-76</t>
  </si>
  <si>
    <t xml:space="preserve">30х39-0,29 (255611121503)</t>
  </si>
  <si>
    <t xml:space="preserve">30х39-0,29</t>
  </si>
  <si>
    <t xml:space="preserve">0-0-3039029-0</t>
  </si>
  <si>
    <t xml:space="preserve">Рукава автотракторные-опл.дорновые</t>
  </si>
  <si>
    <t xml:space="preserve">ЛиАЗ-529220</t>
  </si>
  <si>
    <t xml:space="preserve">Руководство по эксплуатации автобуса ЛиАЗ-529220 </t>
  </si>
  <si>
    <t xml:space="preserve">ЛиАЗ-529230</t>
  </si>
  <si>
    <t xml:space="preserve">Руководство по эксплуатации автобуса ЛиАЗ-529230           </t>
  </si>
  <si>
    <t xml:space="preserve">ЛиАЗ-529260</t>
  </si>
  <si>
    <t xml:space="preserve">Руководство по эксплуатации автобуса ЛиАЗ-529260          </t>
  </si>
  <si>
    <t xml:space="preserve">ЛиАЗ-529271</t>
  </si>
  <si>
    <t xml:space="preserve">Руководство по эксплуатации автобуса ЛиАЗ-529271       </t>
  </si>
  <si>
    <t xml:space="preserve">ЛиАЗ-529354</t>
  </si>
  <si>
    <t xml:space="preserve">Руководство по эксплуатации автобуса ЛиАЗ-529354, дв. Cummins Евро-4.</t>
  </si>
  <si>
    <t xml:space="preserve">ЛиАЗ-621321</t>
  </si>
  <si>
    <t xml:space="preserve">Руководство по эксплуатации автобуса ЛиАЗ-621321      </t>
  </si>
  <si>
    <t xml:space="preserve">ЛиАЗ-621322</t>
  </si>
  <si>
    <t xml:space="preserve">Руководство по эксплуатации автобуса ЛиАЗ-621322        </t>
  </si>
  <si>
    <t xml:space="preserve">ЛиАЗ-621371</t>
  </si>
  <si>
    <t xml:space="preserve">Руководство по эксплуатации автобуса ЛиАЗ-621371       </t>
  </si>
  <si>
    <t xml:space="preserve">50.4308-3402020-25</t>
  </si>
  <si>
    <t xml:space="preserve">.50.4308-3402020-25</t>
  </si>
  <si>
    <t xml:space="preserve">5043-8-3402020-53</t>
  </si>
  <si>
    <t xml:space="preserve">Рулевое колесо в сборе</t>
  </si>
  <si>
    <t xml:space="preserve">8098.955.704</t>
  </si>
  <si>
    <t xml:space="preserve">.8098955704</t>
  </si>
  <si>
    <t xml:space="preserve">0-0-8098955-704</t>
  </si>
  <si>
    <t xml:space="preserve">Рулевой механизм</t>
  </si>
  <si>
    <t xml:space="preserve">312-3731100</t>
  </si>
  <si>
    <t xml:space="preserve">312-0-3731100-0</t>
  </si>
  <si>
    <t xml:space="preserve">Световозвращатель .ФП-312</t>
  </si>
  <si>
    <t xml:space="preserve">622-8200974</t>
  </si>
  <si>
    <t xml:space="preserve">622-0-8200974-0</t>
  </si>
  <si>
    <t xml:space="preserve">Светоотражатель задний</t>
  </si>
  <si>
    <t xml:space="preserve">00SBH 0000834 00</t>
  </si>
  <si>
    <t xml:space="preserve">.SВН834</t>
  </si>
  <si>
    <t xml:space="preserve">0-0-834-0</t>
  </si>
  <si>
    <t xml:space="preserve">Сигнал заднего хода SBH 834</t>
  </si>
  <si>
    <t xml:space="preserve">.СЗХ-01</t>
  </si>
  <si>
    <t xml:space="preserve">0-80-1-0</t>
  </si>
  <si>
    <t xml:space="preserve">Сигнал заднего хода автомобтльный</t>
  </si>
  <si>
    <t xml:space="preserve">ВП 53205-6800100-71 ГЧ</t>
  </si>
  <si>
    <t xml:space="preserve">ВП 53205-6800100-73</t>
  </si>
  <si>
    <t xml:space="preserve">ВП53205-6800100-73</t>
  </si>
  <si>
    <t xml:space="preserve">5320-50-6800100-73</t>
  </si>
  <si>
    <t xml:space="preserve">ВП53205-6800100-739ГЧ</t>
  </si>
  <si>
    <t xml:space="preserve">.ВП53205-6800100-739ГЧ</t>
  </si>
  <si>
    <t xml:space="preserve">5320-5-6800100-739</t>
  </si>
  <si>
    <t xml:space="preserve">Сиденье водителя "РИАТ" с электрообогревом, с правым подлокотником</t>
  </si>
  <si>
    <t xml:space="preserve">ВП 53205-6800100-76</t>
  </si>
  <si>
    <t xml:space="preserve">ВП53205-6800100-76</t>
  </si>
  <si>
    <t xml:space="preserve">5320-50-6800100-76</t>
  </si>
  <si>
    <t xml:space="preserve">Сиденье водителя (без подставы) взамен ВП53205-6800100-73</t>
  </si>
  <si>
    <t xml:space="preserve">.ВП6520-6800200-02</t>
  </si>
  <si>
    <t xml:space="preserve">6520-0-6800200-2</t>
  </si>
  <si>
    <t xml:space="preserve">Сиденье водителя "РИАТ"</t>
  </si>
  <si>
    <t xml:space="preserve">СПГ105292.200-01</t>
  </si>
  <si>
    <t xml:space="preserve">.СПГ105292.200-01</t>
  </si>
  <si>
    <t xml:space="preserve">5292-0-200-1</t>
  </si>
  <si>
    <t xml:space="preserve">Сиденье пассажирское </t>
  </si>
  <si>
    <t xml:space="preserve">.М2075.ЛГ</t>
  </si>
  <si>
    <t xml:space="preserve">.М2075.Л</t>
  </si>
  <si>
    <t xml:space="preserve">0-0-2075-0</t>
  </si>
  <si>
    <t xml:space="preserve">Сиденье пасажирское с поручнем и ограничителем левое</t>
  </si>
  <si>
    <t xml:space="preserve">.М2075.ЛП.ИНВ</t>
  </si>
  <si>
    <t xml:space="preserve">0-0-2075-99</t>
  </si>
  <si>
    <t xml:space="preserve">Сиденье пассажирское с поручнем и подлокотником левое (пиктограмма ИНВ)</t>
  </si>
  <si>
    <t xml:space="preserve">1018ЕМ 0000.ПП 00</t>
  </si>
  <si>
    <t xml:space="preserve">Сиденье пассажирское "Филамент" с правым подлокотником (ткань "Пиктограмма инв. MG-Tex"</t>
  </si>
  <si>
    <t xml:space="preserve">6274-3903196</t>
  </si>
  <si>
    <t xml:space="preserve">6274-0-3903196-0</t>
  </si>
  <si>
    <t xml:space="preserve">Символ "Пассажиры"</t>
  </si>
  <si>
    <t xml:space="preserve">В20-Т</t>
  </si>
  <si>
    <t xml:space="preserve">0-0-20-99</t>
  </si>
  <si>
    <t xml:space="preserve">Соединение прямое трубное</t>
  </si>
  <si>
    <t xml:space="preserve">ECN-20-000000T</t>
  </si>
  <si>
    <t xml:space="preserve">ECN-20</t>
  </si>
  <si>
    <t xml:space="preserve">0-0-20-999</t>
  </si>
  <si>
    <t xml:space="preserve">Соединение регулируемое угловое трубное</t>
  </si>
  <si>
    <t xml:space="preserve">95026-М12х1,5</t>
  </si>
  <si>
    <t xml:space="preserve">0-0-95026-12</t>
  </si>
  <si>
    <t xml:space="preserve">Соединение угловое</t>
  </si>
  <si>
    <t xml:space="preserve">.DТ04-3P-P007</t>
  </si>
  <si>
    <t xml:space="preserve">0-0-43007-0</t>
  </si>
  <si>
    <t xml:space="preserve">Соединитель</t>
  </si>
  <si>
    <t xml:space="preserve">529220-6830020</t>
  </si>
  <si>
    <t xml:space="preserve">5292-20-6830020-0</t>
  </si>
  <si>
    <t xml:space="preserve">Спинка сиденья</t>
  </si>
  <si>
    <t xml:space="preserve">429260-5403312-06</t>
  </si>
  <si>
    <t xml:space="preserve">4292.60-5403404</t>
  </si>
  <si>
    <t xml:space="preserve">4292.60-5403405</t>
  </si>
  <si>
    <t xml:space="preserve">4292.60-5403406</t>
  </si>
  <si>
    <t xml:space="preserve">4292.60-5403403</t>
  </si>
  <si>
    <t xml:space="preserve">429260-5403403</t>
  </si>
  <si>
    <t xml:space="preserve">4292-60-5403403-0</t>
  </si>
  <si>
    <t xml:space="preserve">4292.60-5403402</t>
  </si>
  <si>
    <t xml:space="preserve">429260-5403402</t>
  </si>
  <si>
    <t xml:space="preserve">4292-60-5403402-0</t>
  </si>
  <si>
    <t xml:space="preserve">Стекло (окно правой боковины с форточкой в сб.)</t>
  </si>
  <si>
    <t xml:space="preserve">4292.60-5403408</t>
  </si>
  <si>
    <t xml:space="preserve">Стекло (окно правой боковины)</t>
  </si>
  <si>
    <t xml:space="preserve">4292.60-5403407</t>
  </si>
  <si>
    <t xml:space="preserve">Стекло 963*1070</t>
  </si>
  <si>
    <t xml:space="preserve">529222-5403502</t>
  </si>
  <si>
    <t xml:space="preserve">5292-22-5403502-0</t>
  </si>
  <si>
    <t xml:space="preserve">Стекло аварийное</t>
  </si>
  <si>
    <t xml:space="preserve">529222-5403632-03</t>
  </si>
  <si>
    <t xml:space="preserve">Стекло бортовое</t>
  </si>
  <si>
    <t xml:space="preserve">529265-5403640-03</t>
  </si>
  <si>
    <t xml:space="preserve">5292-65-5403640-3</t>
  </si>
  <si>
    <t xml:space="preserve">5292-5206014</t>
  </si>
  <si>
    <t xml:space="preserve">5292-0-5206014-0</t>
  </si>
  <si>
    <t xml:space="preserve">5292-5206015</t>
  </si>
  <si>
    <t xml:space="preserve">5292-0-5206015-0</t>
  </si>
  <si>
    <t xml:space="preserve">429260-5206016-03</t>
  </si>
  <si>
    <t xml:space="preserve">4292-60-5206016-3</t>
  </si>
  <si>
    <t xml:space="preserve">529222-5206016</t>
  </si>
  <si>
    <t xml:space="preserve">5292-22-5206016-0</t>
  </si>
  <si>
    <t xml:space="preserve">Стекло ветровое (1 тарная единица 5 шт)</t>
  </si>
  <si>
    <t xml:space="preserve">5256-5206010</t>
  </si>
  <si>
    <t xml:space="preserve">Стекло ветровое 1200х1020 стар. Обр.</t>
  </si>
  <si>
    <t xml:space="preserve">5256.23-5206014</t>
  </si>
  <si>
    <t xml:space="preserve">5256-23-5206014-0</t>
  </si>
  <si>
    <t xml:space="preserve">Стекло ветровое 1200х1530 Турист</t>
  </si>
  <si>
    <t xml:space="preserve">5256.23-5206015</t>
  </si>
  <si>
    <t xml:space="preserve">525623-5206015</t>
  </si>
  <si>
    <t xml:space="preserve">5256-23-5206015-0</t>
  </si>
  <si>
    <t xml:space="preserve">529115-5206011</t>
  </si>
  <si>
    <t xml:space="preserve">5291-15-5206011-0</t>
  </si>
  <si>
    <t xml:space="preserve">Стекло ветровое панорамное</t>
  </si>
  <si>
    <t xml:space="preserve">529222-5206016-79</t>
  </si>
  <si>
    <t xml:space="preserve">5292-22-5206016-79</t>
  </si>
  <si>
    <t xml:space="preserve">5292-5206016</t>
  </si>
  <si>
    <t xml:space="preserve">5292-0-5206016-0</t>
  </si>
  <si>
    <t xml:space="preserve">Стекло ветровое панорамное 5292-5206016</t>
  </si>
  <si>
    <t xml:space="preserve">6274-5206010-10</t>
  </si>
  <si>
    <t xml:space="preserve">6274-0-5206010-10</t>
  </si>
  <si>
    <t xml:space="preserve">Стекло ветровое с ЭО</t>
  </si>
  <si>
    <t xml:space="preserve">5292.30-5603016</t>
  </si>
  <si>
    <t xml:space="preserve">6274-5603016-10</t>
  </si>
  <si>
    <t xml:space="preserve">6274-0-5603016-10</t>
  </si>
  <si>
    <t xml:space="preserve">529267-5603072-10</t>
  </si>
  <si>
    <t xml:space="preserve">5292-67-5603072-10</t>
  </si>
  <si>
    <t xml:space="preserve">5292.65-5603016-79</t>
  </si>
  <si>
    <t xml:space="preserve">529265-5603016-79</t>
  </si>
  <si>
    <t xml:space="preserve">5292-65-5603016-79</t>
  </si>
  <si>
    <t xml:space="preserve">Стекло задка (автобус 6213, 5292.65)</t>
  </si>
  <si>
    <t xml:space="preserve">5292.20-5603072-61</t>
  </si>
  <si>
    <t xml:space="preserve">5292-20-5603072-61</t>
  </si>
  <si>
    <t xml:space="preserve">Стекло задка 529220-5603072-1 (1900*503)</t>
  </si>
  <si>
    <t xml:space="preserve">429260-5603072</t>
  </si>
  <si>
    <t xml:space="preserve">4292-60-5603072-0</t>
  </si>
  <si>
    <t xml:space="preserve">Стекло задка Т1/217 2015</t>
  </si>
  <si>
    <t xml:space="preserve">4292.60-5603068</t>
  </si>
  <si>
    <t xml:space="preserve">Стекло заднего маршрутоуказателя 395*168</t>
  </si>
  <si>
    <t xml:space="preserve">525.25-5603072</t>
  </si>
  <si>
    <t xml:space="preserve">Стекло заднее ( нетонированное)</t>
  </si>
  <si>
    <t xml:space="preserve">525.25-5603072-11</t>
  </si>
  <si>
    <t xml:space="preserve">Стекло заднее ( тонированное)</t>
  </si>
  <si>
    <t xml:space="preserve">5292.20-5403444-50</t>
  </si>
  <si>
    <t xml:space="preserve">529220-5403444-50</t>
  </si>
  <si>
    <t xml:space="preserve">5292-20-5403444-50</t>
  </si>
  <si>
    <t xml:space="preserve">СТЕКЛО ЗАК ТОН 529220-5403444-50 1058*748</t>
  </si>
  <si>
    <t xml:space="preserve">429260-7803042-03</t>
  </si>
  <si>
    <t xml:space="preserve">4292-60-7803042-3</t>
  </si>
  <si>
    <t xml:space="preserve">Стекло ЛИАЗ перегородка водителя</t>
  </si>
  <si>
    <t xml:space="preserve">525.25-7803063</t>
  </si>
  <si>
    <t xml:space="preserve">Стекло зак. б/цв штп 5256.25-7803063   1227*490</t>
  </si>
  <si>
    <t xml:space="preserve">4292.60-5403309-03</t>
  </si>
  <si>
    <t xml:space="preserve">4292-60-5403309-3</t>
  </si>
  <si>
    <t xml:space="preserve">Стекло закал. для ТС брон.4мм кар.шлифовка с штп 429260-5403309-03 (204*224)</t>
  </si>
  <si>
    <t xml:space="preserve">5292.22-5305022</t>
  </si>
  <si>
    <t xml:space="preserve">529222-5305022</t>
  </si>
  <si>
    <t xml:space="preserve">5292-22-5305022-0</t>
  </si>
  <si>
    <t xml:space="preserve">Стекло маршрутоуказателя </t>
  </si>
  <si>
    <t xml:space="preserve">5292-5203010</t>
  </si>
  <si>
    <t xml:space="preserve">5292-0-5203010-0</t>
  </si>
  <si>
    <t xml:space="preserve">Стекло маршрутоуказателя 5292-5203010</t>
  </si>
  <si>
    <t xml:space="preserve">5292.22-5403334</t>
  </si>
  <si>
    <t xml:space="preserve">529222-5403334</t>
  </si>
  <si>
    <t xml:space="preserve">5292-22-5403334-0</t>
  </si>
  <si>
    <t xml:space="preserve">Стекло окна прав.боковины с форточкой </t>
  </si>
  <si>
    <t xml:space="preserve">529220-7803001</t>
  </si>
  <si>
    <t xml:space="preserve">5292-20-7803001-0</t>
  </si>
  <si>
    <t xml:space="preserve">5256-6103031-15</t>
  </si>
  <si>
    <t xml:space="preserve">5256-0-6103031-15</t>
  </si>
  <si>
    <t xml:space="preserve">Стекло передней двери</t>
  </si>
  <si>
    <t xml:space="preserve">529222-5403451</t>
  </si>
  <si>
    <t xml:space="preserve">5292-22-5403451-0</t>
  </si>
  <si>
    <t xml:space="preserve">Стекло правой боковины</t>
  </si>
  <si>
    <t xml:space="preserve">529222-5403449</t>
  </si>
  <si>
    <t xml:space="preserve">5292-22-5403449-0</t>
  </si>
  <si>
    <t xml:space="preserve">529222-5403690</t>
  </si>
  <si>
    <t xml:space="preserve">5292-22-5403690-0</t>
  </si>
  <si>
    <t xml:space="preserve">Стекло форточки водителя с электрообогревом (минимальная партия - 10шт)</t>
  </si>
  <si>
    <t xml:space="preserve">.А12-100.46</t>
  </si>
  <si>
    <t xml:space="preserve">0-0-1210046-0</t>
  </si>
  <si>
    <t xml:space="preserve">.А12-100.44</t>
  </si>
  <si>
    <t xml:space="preserve">0-0-1210044-0</t>
  </si>
  <si>
    <t xml:space="preserve">А12-100.23</t>
  </si>
  <si>
    <t xml:space="preserve">.А12-100.23.000.000</t>
  </si>
  <si>
    <t xml:space="preserve">12-0-10023-0</t>
  </si>
  <si>
    <t xml:space="preserve">А12-100.26</t>
  </si>
  <si>
    <t xml:space="preserve">.А1210026</t>
  </si>
  <si>
    <t xml:space="preserve">12-0-10026-0</t>
  </si>
  <si>
    <t xml:space="preserve">А12-100.32</t>
  </si>
  <si>
    <t xml:space="preserve">.А12-100.32.000.000МЧ</t>
  </si>
  <si>
    <t xml:space="preserve">12-0-10032-0</t>
  </si>
  <si>
    <t xml:space="preserve">5292.60-6103032-01</t>
  </si>
  <si>
    <t xml:space="preserve">Стеклопакет</t>
  </si>
  <si>
    <t xml:space="preserve">527-6700504</t>
  </si>
  <si>
    <t xml:space="preserve">52-7-6700504-0</t>
  </si>
  <si>
    <t xml:space="preserve">4292.60-5403310-03</t>
  </si>
  <si>
    <t xml:space="preserve">429260-5403310-03</t>
  </si>
  <si>
    <t xml:space="preserve">4292-60-5403310-3</t>
  </si>
  <si>
    <t xml:space="preserve">4292.60-5403304-03</t>
  </si>
  <si>
    <t xml:space="preserve">429260-5403304-03</t>
  </si>
  <si>
    <t xml:space="preserve">4292-60-5403304-3</t>
  </si>
  <si>
    <t xml:space="preserve">4292.60-5403305-03</t>
  </si>
  <si>
    <t xml:space="preserve">429260-5403305-03</t>
  </si>
  <si>
    <t xml:space="preserve">4292-60-5403305-3</t>
  </si>
  <si>
    <t xml:space="preserve">4292.60-5403306-03</t>
  </si>
  <si>
    <t xml:space="preserve">429260-5403306-03</t>
  </si>
  <si>
    <t xml:space="preserve">4292-60-5403306-3</t>
  </si>
  <si>
    <t xml:space="preserve">4292.60-5403308-03</t>
  </si>
  <si>
    <t xml:space="preserve">429260-5403308-03</t>
  </si>
  <si>
    <t xml:space="preserve">4292-60-5403308-3</t>
  </si>
  <si>
    <t xml:space="preserve">5292.60-6203031-01</t>
  </si>
  <si>
    <t xml:space="preserve">Стеклопакет 529260-6203031-01</t>
  </si>
  <si>
    <t xml:space="preserve">5292.60-6403031-01</t>
  </si>
  <si>
    <t xml:space="preserve">Стеклопакет 529260-6403031-01</t>
  </si>
  <si>
    <t xml:space="preserve">5292.22-5403502-25сб</t>
  </si>
  <si>
    <t xml:space="preserve">529222-5403502-25</t>
  </si>
  <si>
    <t xml:space="preserve">5292-22-5403502-25</t>
  </si>
  <si>
    <t xml:space="preserve">Стеклопакет аварийного окна 529222-5403502-25 (1515*1060)</t>
  </si>
  <si>
    <t xml:space="preserve">529222-5403443</t>
  </si>
  <si>
    <t xml:space="preserve">5292-22-5403443-0</t>
  </si>
  <si>
    <t xml:space="preserve">Стеклопакет боковины (1616*1215)</t>
  </si>
  <si>
    <t xml:space="preserve">4292.60-6103030-01</t>
  </si>
  <si>
    <t xml:space="preserve">Стеклопакет двери</t>
  </si>
  <si>
    <t xml:space="preserve">4292.60-6203030-01</t>
  </si>
  <si>
    <t xml:space="preserve">5292.60-6203030-01</t>
  </si>
  <si>
    <t xml:space="preserve">Стеклопакет задний левый Т1/389 2015</t>
  </si>
  <si>
    <t xml:space="preserve">529222-5403444-77</t>
  </si>
  <si>
    <t xml:space="preserve">5292-22-5403444-77</t>
  </si>
  <si>
    <t xml:space="preserve">Стеклопакет левой боковины</t>
  </si>
  <si>
    <t xml:space="preserve">5292.22-5403444-25</t>
  </si>
  <si>
    <t xml:space="preserve">Стеклопакет неподвижный окна боковины 529222-5403444-25 (1335*1060)</t>
  </si>
  <si>
    <t xml:space="preserve">5292-5403442-25</t>
  </si>
  <si>
    <t xml:space="preserve">5292-0-5403442-25</t>
  </si>
  <si>
    <t xml:space="preserve">Стеклопакет неподвижный окна боковины 5292-5403442-25 (750*1060)</t>
  </si>
  <si>
    <t xml:space="preserve">529222-5403441-21МК</t>
  </si>
  <si>
    <t xml:space="preserve">Стеклопакет неподвижный окна под форточкой</t>
  </si>
  <si>
    <t xml:space="preserve">5292.22-5403446-25сб</t>
  </si>
  <si>
    <t xml:space="preserve">529222-5403446-25</t>
  </si>
  <si>
    <t xml:space="preserve">5292-22-5403446-25</t>
  </si>
  <si>
    <t xml:space="preserve">Стеклопакет неподвижный окна под форточкой 529222-5403446-25сб (1515*715)</t>
  </si>
  <si>
    <t xml:space="preserve">5292.22-5403504-25сб</t>
  </si>
  <si>
    <t xml:space="preserve">Стеклопакет неподвижный окна под форточкой 529222-5403504-25сб </t>
  </si>
  <si>
    <t xml:space="preserve">529265-5403637-03</t>
  </si>
  <si>
    <t xml:space="preserve">5292-65-5403637-3</t>
  </si>
  <si>
    <t xml:space="preserve">Стеклопакет окна боковины</t>
  </si>
  <si>
    <t xml:space="preserve">529265-5403635-03</t>
  </si>
  <si>
    <t xml:space="preserve">5292-65-5403635-3</t>
  </si>
  <si>
    <t xml:space="preserve">529265-5403632-03</t>
  </si>
  <si>
    <t xml:space="preserve">5292-65-5403632-3</t>
  </si>
  <si>
    <t xml:space="preserve">621365-5403335-77</t>
  </si>
  <si>
    <t xml:space="preserve">6213-65-5403335-77</t>
  </si>
  <si>
    <t xml:space="preserve">Стеклопакет окна левой боковины</t>
  </si>
  <si>
    <t xml:space="preserve">621365-5403444-78</t>
  </si>
  <si>
    <t xml:space="preserve">6213-65-5403444-78</t>
  </si>
  <si>
    <t xml:space="preserve">621365-5403337-78</t>
  </si>
  <si>
    <t xml:space="preserve">6213-65-5403337-78</t>
  </si>
  <si>
    <t xml:space="preserve">4292.60-5403307-03</t>
  </si>
  <si>
    <t xml:space="preserve">429260-5403307-03</t>
  </si>
  <si>
    <t xml:space="preserve">4292-60-5403307-3</t>
  </si>
  <si>
    <t xml:space="preserve">Стеклопакет окна левой боковины 429260-5403307-03сб</t>
  </si>
  <si>
    <t xml:space="preserve">529222-5403441</t>
  </si>
  <si>
    <t xml:space="preserve">5292-22-5403441-0</t>
  </si>
  <si>
    <t xml:space="preserve">Стеклопакет окна правой боковины</t>
  </si>
  <si>
    <t xml:space="preserve">529265-5403445-80</t>
  </si>
  <si>
    <t xml:space="preserve">5292-65-5403445-80</t>
  </si>
  <si>
    <t xml:space="preserve">621365-5403336-78</t>
  </si>
  <si>
    <t xml:space="preserve">6213-65-5403336-78</t>
  </si>
  <si>
    <t xml:space="preserve">621365-5403338-78сб</t>
  </si>
  <si>
    <t xml:space="preserve">621365-5403338-78</t>
  </si>
  <si>
    <t xml:space="preserve">6213-65-5403338-78</t>
  </si>
  <si>
    <t xml:space="preserve">621365-5403338-97</t>
  </si>
  <si>
    <t xml:space="preserve">6213-65-5403338-97</t>
  </si>
  <si>
    <t xml:space="preserve">429260-5403308-77</t>
  </si>
  <si>
    <t xml:space="preserve">4292-60-5403308-77</t>
  </si>
  <si>
    <t xml:space="preserve">4292.60-5403303-03</t>
  </si>
  <si>
    <t xml:space="preserve">429260-5403303-03</t>
  </si>
  <si>
    <t xml:space="preserve">4292-60-5403303-3</t>
  </si>
  <si>
    <t xml:space="preserve">Стеклопакет окна правой боковины 429260-5403303 03</t>
  </si>
  <si>
    <t xml:space="preserve">5292.60-6103030-01</t>
  </si>
  <si>
    <t xml:space="preserve">Стеклопакет передний левый Т1/389 2015</t>
  </si>
  <si>
    <t xml:space="preserve">621365-5403336-77</t>
  </si>
  <si>
    <t xml:space="preserve">6213-65-5403336-77</t>
  </si>
  <si>
    <t xml:space="preserve">СТЕКЛОПАКЕТ ПРАВОЙ БОКОВИНЫ</t>
  </si>
  <si>
    <t xml:space="preserve">529222-5403445</t>
  </si>
  <si>
    <t xml:space="preserve">5292-22-5403445-0</t>
  </si>
  <si>
    <t xml:space="preserve">Стеклопакет правой боковины</t>
  </si>
  <si>
    <t xml:space="preserve">6274-5403334ДС</t>
  </si>
  <si>
    <t xml:space="preserve">6274-5403334</t>
  </si>
  <si>
    <t xml:space="preserve">6274-0-5403334-0</t>
  </si>
  <si>
    <t xml:space="preserve">6213.65-5403338-77</t>
  </si>
  <si>
    <t xml:space="preserve">621365-5403338-77</t>
  </si>
  <si>
    <t xml:space="preserve">6213-65-5403338-77</t>
  </si>
  <si>
    <t xml:space="preserve">6274-5403445ДС</t>
  </si>
  <si>
    <t xml:space="preserve">6274-5403445</t>
  </si>
  <si>
    <t xml:space="preserve">6274-0-5403445-0</t>
  </si>
  <si>
    <t xml:space="preserve">5256-6103033-15</t>
  </si>
  <si>
    <t xml:space="preserve">Стеклопакет СПО3/4-6-3/414мм</t>
  </si>
  <si>
    <t xml:space="preserve">5292.60-6403030-01</t>
  </si>
  <si>
    <t xml:space="preserve">Стеклопакеты</t>
  </si>
  <si>
    <t xml:space="preserve">529222-7800212</t>
  </si>
  <si>
    <t xml:space="preserve">5292-22-7800212-0</t>
  </si>
  <si>
    <t xml:space="preserve">СТЕНКА РАЗДЕЛИТЕЛЬНАЯ ПЕРЕГОРОДКИ</t>
  </si>
  <si>
    <t xml:space="preserve">6274-2906058-10</t>
  </si>
  <si>
    <t xml:space="preserve">6274-0-2906058-10</t>
  </si>
  <si>
    <t xml:space="preserve">Стойка стабилизатора с шарниром</t>
  </si>
  <si>
    <t xml:space="preserve">ЕС 151.3776-01/СТ</t>
  </si>
  <si>
    <t xml:space="preserve">Стоп-сигнал задний</t>
  </si>
  <si>
    <t xml:space="preserve">ЕС 151.3776-01(СТ/ГО)</t>
  </si>
  <si>
    <t xml:space="preserve">.ЕС151.3776-01</t>
  </si>
  <si>
    <t xml:space="preserve">151-0-377600-0</t>
  </si>
  <si>
    <t xml:space="preserve">Стоп-сигнал и габаритный огонь</t>
  </si>
  <si>
    <t xml:space="preserve">529260-1308020-30</t>
  </si>
  <si>
    <t xml:space="preserve">5292-60-1308020-30</t>
  </si>
  <si>
    <t xml:space="preserve">Ступица вентилятора 5292.60-1308020-30</t>
  </si>
  <si>
    <t xml:space="preserve">529222-3904015</t>
  </si>
  <si>
    <t xml:space="preserve">5292-22-3904015-0</t>
  </si>
  <si>
    <t xml:space="preserve">Табличка ЛИАЗ</t>
  </si>
  <si>
    <t xml:space="preserve">6274.3714020-30</t>
  </si>
  <si>
    <t xml:space="preserve">6274-0-3724120-30</t>
  </si>
  <si>
    <t xml:space="preserve">Табло световое "STOP"</t>
  </si>
  <si>
    <t xml:space="preserve">.СВТГ.42926000.002</t>
  </si>
  <si>
    <t xml:space="preserve">4292-0-6000002-0</t>
  </si>
  <si>
    <t xml:space="preserve">Табло светодиодное информационное лобовое ОРБИТА С-16-128 ЛиАЗ 4292</t>
  </si>
  <si>
    <t xml:space="preserve">СВТГ.42926000.0003</t>
  </si>
  <si>
    <t xml:space="preserve">.СВТГ.42926000.0003</t>
  </si>
  <si>
    <t xml:space="preserve">4292-0-6000-3</t>
  </si>
  <si>
    <t xml:space="preserve">Табло светодиодное информационное боковое ОРБИТА С-16-128 ЛиАЗ 4292 СВТГ.42926</t>
  </si>
  <si>
    <t xml:space="preserve">.СВТГ.305432.060-01</t>
  </si>
  <si>
    <t xml:space="preserve">30-0-5432060-1</t>
  </si>
  <si>
    <t xml:space="preserve">Табло светодиодное информационное лобовое</t>
  </si>
  <si>
    <t xml:space="preserve">.СВТГ.305432.060-02</t>
  </si>
  <si>
    <t xml:space="preserve">0-0-3054320-602</t>
  </si>
  <si>
    <t xml:space="preserve">Табло светодиодное информационное боковое ОРБИТА С4-64-384(TL)</t>
  </si>
  <si>
    <t xml:space="preserve">3283.1210101011</t>
  </si>
  <si>
    <t xml:space="preserve">3283-0-1210101-11</t>
  </si>
  <si>
    <t xml:space="preserve">Тахограф</t>
  </si>
  <si>
    <t xml:space="preserve">.АТОЛ-DRIVE-5</t>
  </si>
  <si>
    <t xml:space="preserve">99-0-5-0</t>
  </si>
  <si>
    <t xml:space="preserve">Тахограф АТОЛ DRIVA 5 СКЗИ</t>
  </si>
  <si>
    <t xml:space="preserve">Технология ТО ЛиАЗ-525654 </t>
  </si>
  <si>
    <t xml:space="preserve">Технология ТО ЛиАЗ-525660 </t>
  </si>
  <si>
    <t xml:space="preserve">529271*</t>
  </si>
  <si>
    <t xml:space="preserve">Технология ТО ЛиАЗ-5292.71 (газовый) </t>
  </si>
  <si>
    <t xml:space="preserve">РА3034001</t>
  </si>
  <si>
    <t xml:space="preserve">.РА3034001</t>
  </si>
  <si>
    <t xml:space="preserve">0-0-30340-1</t>
  </si>
  <si>
    <t xml:space="preserve">Тросик капота</t>
  </si>
  <si>
    <t xml:space="preserve">529265-1309617-98</t>
  </si>
  <si>
    <t xml:space="preserve">5292-65-1309617-98</t>
  </si>
  <si>
    <t xml:space="preserve">Труба гидравлическая</t>
  </si>
  <si>
    <t xml:space="preserve">529265-1309618-98</t>
  </si>
  <si>
    <t xml:space="preserve">5292-65-1309618-98</t>
  </si>
  <si>
    <t xml:space="preserve">529260-1302515</t>
  </si>
  <si>
    <t xml:space="preserve">5292-60-1302515-0</t>
  </si>
  <si>
    <t xml:space="preserve">529260-1302513</t>
  </si>
  <si>
    <t xml:space="preserve">5292-60-1302513-0</t>
  </si>
  <si>
    <t xml:space="preserve">Труба гидравлическая к радиатору DN22</t>
  </si>
  <si>
    <t xml:space="preserve">.350067</t>
  </si>
  <si>
    <t xml:space="preserve">0-0-350067-0</t>
  </si>
  <si>
    <t xml:space="preserve">Трубка ипарителя</t>
  </si>
  <si>
    <t xml:space="preserve">529222-1302517</t>
  </si>
  <si>
    <t xml:space="preserve">5292-22-1302517-0</t>
  </si>
  <si>
    <t xml:space="preserve">Трубное соединение угловое</t>
  </si>
  <si>
    <t xml:space="preserve">180-3414010-290</t>
  </si>
  <si>
    <t xml:space="preserve">180-0-3414010-290</t>
  </si>
  <si>
    <t xml:space="preserve">22-3003010-10</t>
  </si>
  <si>
    <t xml:space="preserve">22-0-3003010-10</t>
  </si>
  <si>
    <t xml:space="preserve">180-3414010-270</t>
  </si>
  <si>
    <t xml:space="preserve">180-0-3414010-270</t>
  </si>
  <si>
    <t xml:space="preserve">Тяга рулевая продольная</t>
  </si>
  <si>
    <t xml:space="preserve">529222-5402270-30</t>
  </si>
  <si>
    <t xml:space="preserve">5292-22-5402270-30</t>
  </si>
  <si>
    <t xml:space="preserve">529267-3724085</t>
  </si>
  <si>
    <t xml:space="preserve">5292-67-3724085-0</t>
  </si>
  <si>
    <t xml:space="preserve">Удлинитель</t>
  </si>
  <si>
    <t xml:space="preserve">529267-3724085-10</t>
  </si>
  <si>
    <t xml:space="preserve">5292-67-3724085-10</t>
  </si>
  <si>
    <t xml:space="preserve">111-3116010-10</t>
  </si>
  <si>
    <t xml:space="preserve">111-0-3116010-10</t>
  </si>
  <si>
    <t xml:space="preserve">Удлинитель вентиля в металлической оплетке УГ8-270м</t>
  </si>
  <si>
    <t xml:space="preserve">21-3116010-10</t>
  </si>
  <si>
    <t xml:space="preserve">УДЛИНИТЕЛЬ УМ8 ТУ 37.001.1045</t>
  </si>
  <si>
    <t xml:space="preserve">429260-1309050</t>
  </si>
  <si>
    <t xml:space="preserve">4292-60-1309050-0</t>
  </si>
  <si>
    <t xml:space="preserve">Узел привода вентилятора</t>
  </si>
  <si>
    <t xml:space="preserve">529265-1309050-03</t>
  </si>
  <si>
    <t xml:space="preserve">5292-65-1309050-3</t>
  </si>
  <si>
    <t xml:space="preserve">1901-3830-010</t>
  </si>
  <si>
    <t xml:space="preserve">Указатель давления (Манометр)</t>
  </si>
  <si>
    <t xml:space="preserve">УП115-3726000- В</t>
  </si>
  <si>
    <t xml:space="preserve">Указатель поворота (ЛиАЗ)) 24В</t>
  </si>
  <si>
    <t xml:space="preserve">УП115-3726000- Б(Л)</t>
  </si>
  <si>
    <t xml:space="preserve">Указатель поворота задний</t>
  </si>
  <si>
    <t xml:space="preserve">471-3776-01</t>
  </si>
  <si>
    <t xml:space="preserve">.471.3776-01</t>
  </si>
  <si>
    <t xml:space="preserve">471-0-377600-1</t>
  </si>
  <si>
    <t xml:space="preserve">Указатель поворота задний(24в)</t>
  </si>
  <si>
    <t xml:space="preserve">ЕС 17.02.24 К</t>
  </si>
  <si>
    <t xml:space="preserve">Указатель поворота с уплотнительной прокладкой ЕС 17.02.24</t>
  </si>
  <si>
    <t xml:space="preserve">00.ЕС 0017.02 -24 (L)</t>
  </si>
  <si>
    <t xml:space="preserve">.00.ЕС 0017.02 -24(L)</t>
  </si>
  <si>
    <t xml:space="preserve">0-99-170224-80</t>
  </si>
  <si>
    <t xml:space="preserve">Указатель поворота с уплотнительной прокладкой левый</t>
  </si>
  <si>
    <t xml:space="preserve">00.ЕС 0017.02 -24 (R.)</t>
  </si>
  <si>
    <t xml:space="preserve">.00.ЕС 0017.02 -24( R)</t>
  </si>
  <si>
    <t xml:space="preserve">0-99-170224-90</t>
  </si>
  <si>
    <t xml:space="preserve">Указатель поворота с уплотнительной прокладкой правый</t>
  </si>
  <si>
    <t xml:space="preserve">06.56331-2258</t>
  </si>
  <si>
    <t xml:space="preserve">.06.56331-2258</t>
  </si>
  <si>
    <t xml:space="preserve">0-6-5633122-58</t>
  </si>
  <si>
    <t xml:space="preserve">Уплотнение круглое 25*2,SB-NBR3</t>
  </si>
  <si>
    <t xml:space="preserve">5292.22-6107010ГЧ</t>
  </si>
  <si>
    <t xml:space="preserve">Уплотнитель дверной щеточный  L=1310 мм на авт. ЛиАЗ 5292.21и 22, 6213.21 и 22. на пер. и сред. Дверь</t>
  </si>
  <si>
    <t xml:space="preserve">621320-5702274</t>
  </si>
  <si>
    <t xml:space="preserve">6213-20-5702274-0</t>
  </si>
  <si>
    <t xml:space="preserve">Уплотнитель оконного проема L=3115мм</t>
  </si>
  <si>
    <t xml:space="preserve">5293-6107010 ГЧ</t>
  </si>
  <si>
    <t xml:space="preserve">УПЛОТНИТЕЛЬ ПАССАЖИР.ДВЕРИ ВЕРХНЕЙ Т1/66 2013</t>
  </si>
  <si>
    <t xml:space="preserve">.SUА70-3 912-010 701</t>
  </si>
  <si>
    <t xml:space="preserve">70-3-9120107-1</t>
  </si>
  <si>
    <t xml:space="preserve">УПЛОТНИТЕЛЬ ПРОЕМА ВЕРТИКАЛЬНЫЙ</t>
  </si>
  <si>
    <t xml:space="preserve">5293-6106130</t>
  </si>
  <si>
    <t xml:space="preserve">5293-0-6106130-0</t>
  </si>
  <si>
    <t xml:space="preserve">Упор ( материал -ультрамид, круглый, серый)</t>
  </si>
  <si>
    <t xml:space="preserve">.А3-11/4.12</t>
  </si>
  <si>
    <t xml:space="preserve">0-0-311412-0</t>
  </si>
  <si>
    <t xml:space="preserve">Установка климатическая</t>
  </si>
  <si>
    <t xml:space="preserve">193-3711010-17</t>
  </si>
  <si>
    <t xml:space="preserve">193-0-3711010-17</t>
  </si>
  <si>
    <t xml:space="preserve">Фара ближнего света (замена 505596) 1BL 008 193-017</t>
  </si>
  <si>
    <t xml:space="preserve">191-3711010-47</t>
  </si>
  <si>
    <t xml:space="preserve">191-0-3711010-47</t>
  </si>
  <si>
    <t xml:space="preserve">Фара дальнего света 1КО 008 191-047</t>
  </si>
  <si>
    <t xml:space="preserve">.1NO010294-011</t>
  </si>
  <si>
    <t xml:space="preserve">.1NО010294-011</t>
  </si>
  <si>
    <t xml:space="preserve">0-10-10294-11</t>
  </si>
  <si>
    <t xml:space="preserve">Фара противотуманная</t>
  </si>
  <si>
    <t xml:space="preserve">1NO0011988-001</t>
  </si>
  <si>
    <t xml:space="preserve">.1N0011988-001</t>
  </si>
  <si>
    <t xml:space="preserve">1-0-11988-1</t>
  </si>
  <si>
    <t xml:space="preserve">.1NO008582037</t>
  </si>
  <si>
    <t xml:space="preserve">0-99-1008582-37</t>
  </si>
  <si>
    <t xml:space="preserve">Фара противотуманная HELLA</t>
  </si>
  <si>
    <t xml:space="preserve">.350177</t>
  </si>
  <si>
    <t xml:space="preserve">0-0-350177-0</t>
  </si>
  <si>
    <t xml:space="preserve">.350187</t>
  </si>
  <si>
    <t xml:space="preserve">0-0-350187-0</t>
  </si>
  <si>
    <t xml:space="preserve">.0958012</t>
  </si>
  <si>
    <t xml:space="preserve">0-0-958012-99</t>
  </si>
  <si>
    <t xml:space="preserve">Фитинг тормозной (выдается кратно 5)</t>
  </si>
  <si>
    <t xml:space="preserve">.D64228-М12*1,5МО1</t>
  </si>
  <si>
    <t xml:space="preserve">6422-0-8121501-0</t>
  </si>
  <si>
    <t xml:space="preserve">ФИТИНГ ТРОЙНИК</t>
  </si>
  <si>
    <t xml:space="preserve">.9502-12М12Х1,5</t>
  </si>
  <si>
    <t xml:space="preserve">0-0-950212-12</t>
  </si>
  <si>
    <t xml:space="preserve">Фитинг угловой</t>
  </si>
  <si>
    <t xml:space="preserve">102012-1/4</t>
  </si>
  <si>
    <t xml:space="preserve">.102012-1/4</t>
  </si>
  <si>
    <t xml:space="preserve">0-0-1020121-4</t>
  </si>
  <si>
    <t xml:space="preserve">Фитинг унив.угловой</t>
  </si>
  <si>
    <t xml:space="preserve">5256-8202129-20</t>
  </si>
  <si>
    <t xml:space="preserve">5256-0-8202129-20</t>
  </si>
  <si>
    <t xml:space="preserve">Фланец( кронштейн), упаковка 250 шт</t>
  </si>
  <si>
    <t xml:space="preserve">ЕС 15.3776-01</t>
  </si>
  <si>
    <t xml:space="preserve">.ЕС15.3776-01</t>
  </si>
  <si>
    <t xml:space="preserve">15-0-377600-0</t>
  </si>
  <si>
    <t xml:space="preserve">.ЕС151-3776СТ-ГО</t>
  </si>
  <si>
    <t xml:space="preserve">151-0-3776-999</t>
  </si>
  <si>
    <t xml:space="preserve">ГФЗ.1.LED-10</t>
  </si>
  <si>
    <t xml:space="preserve">.ГФ3.1.LЕD-10</t>
  </si>
  <si>
    <t xml:space="preserve">0-31-10-0</t>
  </si>
  <si>
    <t xml:space="preserve">ЕС 14.000-Ор</t>
  </si>
  <si>
    <t xml:space="preserve">0-0-14000-99</t>
  </si>
  <si>
    <t xml:space="preserve">Фонарь боковой  габаритный </t>
  </si>
  <si>
    <t xml:space="preserve">.ЕС05LED</t>
  </si>
  <si>
    <t xml:space="preserve">0-0-5-999</t>
  </si>
  <si>
    <t xml:space="preserve">Фонарь габаритный</t>
  </si>
  <si>
    <t xml:space="preserve">ФГАЭП-001</t>
  </si>
  <si>
    <t xml:space="preserve">.ФГАЭ-001П</t>
  </si>
  <si>
    <t xml:space="preserve">0-99-1-100</t>
  </si>
  <si>
    <t xml:space="preserve">Фонарь габаритный боковой со светоотражателем   (вектор Next)</t>
  </si>
  <si>
    <t xml:space="preserve">521-3731</t>
  </si>
  <si>
    <t xml:space="preserve">521-3731000</t>
  </si>
  <si>
    <t xml:space="preserve">521-0-3731000-0</t>
  </si>
  <si>
    <t xml:space="preserve">Фонарь габаритный задний  ( 24 В) красный</t>
  </si>
  <si>
    <t xml:space="preserve">541-3731</t>
  </si>
  <si>
    <t xml:space="preserve">Фонарь габаритный задний (24В)</t>
  </si>
  <si>
    <t xml:space="preserve">541-3731-01</t>
  </si>
  <si>
    <t xml:space="preserve">.541.3731-01</t>
  </si>
  <si>
    <t xml:space="preserve">541-0-3731000-1</t>
  </si>
  <si>
    <t xml:space="preserve">ЕС 153.3776</t>
  </si>
  <si>
    <t xml:space="preserve">Фонарь габаритный задний противотуманный</t>
  </si>
  <si>
    <t xml:space="preserve">531-3731</t>
  </si>
  <si>
    <t xml:space="preserve">531-3731000</t>
  </si>
  <si>
    <t xml:space="preserve">531-0-3731000-0</t>
  </si>
  <si>
    <t xml:space="preserve">Фонарь габаритный передний ( верхний)</t>
  </si>
  <si>
    <t xml:space="preserve">.2PF959570202</t>
  </si>
  <si>
    <t xml:space="preserve">2-0-959570-202</t>
  </si>
  <si>
    <t xml:space="preserve">Фонарь габаритный верхний передний</t>
  </si>
  <si>
    <t xml:space="preserve">2PF 008 405-057</t>
  </si>
  <si>
    <t xml:space="preserve">Фонарь габаритный передний (белый светодиод) под указатель поворота Hella D55/98мм(LED24В) ЛиАЗ 5292</t>
  </si>
  <si>
    <t xml:space="preserve">ПФ 116-3712000-В</t>
  </si>
  <si>
    <t xml:space="preserve">Фонарь габаритный передний (ЛиАЗ 24 В)</t>
  </si>
  <si>
    <t xml:space="preserve">ЕС 152.3776-01</t>
  </si>
  <si>
    <t xml:space="preserve">.ЕС152.3776-01</t>
  </si>
  <si>
    <t xml:space="preserve">152-0-3776000-1</t>
  </si>
  <si>
    <t xml:space="preserve">Фонарь заднего хода </t>
  </si>
  <si>
    <t xml:space="preserve">491-3776-01</t>
  </si>
  <si>
    <t xml:space="preserve">.491.3776-01</t>
  </si>
  <si>
    <t xml:space="preserve">491-0-3776000-1</t>
  </si>
  <si>
    <t xml:space="preserve">Фонарь заднего хода (24В)</t>
  </si>
  <si>
    <t xml:space="preserve">ЕС 152.3776</t>
  </si>
  <si>
    <t xml:space="preserve">.ЕС152.3776</t>
  </si>
  <si>
    <t xml:space="preserve">152-0-3776000-0</t>
  </si>
  <si>
    <t xml:space="preserve">Фонарь заднего хода белый</t>
  </si>
  <si>
    <t xml:space="preserve">ЕС 14.000-К</t>
  </si>
  <si>
    <t xml:space="preserve">.ЕС.14.000-К</t>
  </si>
  <si>
    <t xml:space="preserve">0-0-14000-0</t>
  </si>
  <si>
    <t xml:space="preserve">Фонарь задний габаритный красный</t>
  </si>
  <si>
    <t xml:space="preserve">ЕС 151.3776-01/ГО</t>
  </si>
  <si>
    <t xml:space="preserve">.ЕС151-3776-01/ГО</t>
  </si>
  <si>
    <t xml:space="preserve">151-0-3776000-1</t>
  </si>
  <si>
    <t xml:space="preserve">.ЕС.1513776(ГО)</t>
  </si>
  <si>
    <t xml:space="preserve">151-0-3776-0</t>
  </si>
  <si>
    <t xml:space="preserve">ФП 116-3716000-В</t>
  </si>
  <si>
    <t xml:space="preserve">Фонарь задний габаритный( ЛиАЗ) 24в</t>
  </si>
  <si>
    <t xml:space="preserve">.623731</t>
  </si>
  <si>
    <t xml:space="preserve">.62-3731</t>
  </si>
  <si>
    <t xml:space="preserve">62-0-3731-0</t>
  </si>
  <si>
    <t xml:space="preserve">Фонарь контурный для автоприцепов</t>
  </si>
  <si>
    <t xml:space="preserve">ЕС 153.3776-01</t>
  </si>
  <si>
    <t xml:space="preserve">.ЕС153.3776-01</t>
  </si>
  <si>
    <t xml:space="preserve">153-0-3776000-1</t>
  </si>
  <si>
    <t xml:space="preserve">Фонарь одиночный задний противотуманный</t>
  </si>
  <si>
    <t xml:space="preserve">12-3717010</t>
  </si>
  <si>
    <t xml:space="preserve">12-0-3717010-0</t>
  </si>
  <si>
    <t xml:space="preserve">Фонарь освещ. номерного знака ЛиАЗ (замена 12-3717010-02)</t>
  </si>
  <si>
    <t xml:space="preserve">.331.3717</t>
  </si>
  <si>
    <t xml:space="preserve">331-0-3717-0</t>
  </si>
  <si>
    <t xml:space="preserve">Фонарь освещ. номерного знака ЛиАЗ</t>
  </si>
  <si>
    <t xml:space="preserve">ЕС 14.000-Б</t>
  </si>
  <si>
    <t xml:space="preserve">0-0-14000-20</t>
  </si>
  <si>
    <t xml:space="preserve">Фонарь передний габаритный (огонь)</t>
  </si>
  <si>
    <t xml:space="preserve">2ВЕ 980690-127</t>
  </si>
  <si>
    <t xml:space="preserve">2ВЕ980690-127</t>
  </si>
  <si>
    <t xml:space="preserve">2-0-9806901-27</t>
  </si>
  <si>
    <t xml:space="preserve">Фонарь передний комбинированный 3 в1</t>
  </si>
  <si>
    <t xml:space="preserve">.КЕ.15.74.01.00.0.00</t>
  </si>
  <si>
    <t xml:space="preserve">0-0-1574010-0</t>
  </si>
  <si>
    <t xml:space="preserve">Фонарь передний левый</t>
  </si>
  <si>
    <t xml:space="preserve">.КЕ.15.74.02.00.0.00</t>
  </si>
  <si>
    <t xml:space="preserve">0-0-1574020-0</t>
  </si>
  <si>
    <t xml:space="preserve">Фонарь передний правый</t>
  </si>
  <si>
    <t xml:space="preserve">791.3776010</t>
  </si>
  <si>
    <t xml:space="preserve">791-0-3776010-0</t>
  </si>
  <si>
    <t xml:space="preserve">Фонарь противотуманный задний</t>
  </si>
  <si>
    <t xml:space="preserve">.АПХЛП.3715010</t>
  </si>
  <si>
    <t xml:space="preserve">0-0-3715010-0</t>
  </si>
  <si>
    <t xml:space="preserve">Фонарь светодиодный</t>
  </si>
  <si>
    <t xml:space="preserve">481-3776-01</t>
  </si>
  <si>
    <t xml:space="preserve">.481.3776-01</t>
  </si>
  <si>
    <t xml:space="preserve">481-0-377600-1</t>
  </si>
  <si>
    <t xml:space="preserve">Фонарь тормоза задний (24В)</t>
  </si>
  <si>
    <t xml:space="preserve">ЕС.1513776(СТ)</t>
  </si>
  <si>
    <t xml:space="preserve">.ЕС.1513776(СТ)</t>
  </si>
  <si>
    <t xml:space="preserve">0-0-1513776-999</t>
  </si>
  <si>
    <t xml:space="preserve">Фонарь тормоза задний красный</t>
  </si>
  <si>
    <t xml:space="preserve">.РЦМУ.2603724310</t>
  </si>
  <si>
    <t xml:space="preserve">0-0-2603724-310</t>
  </si>
  <si>
    <t xml:space="preserve">Р-CAN ШИНА</t>
  </si>
  <si>
    <t xml:space="preserve">.РЦМУ.2503724354</t>
  </si>
  <si>
    <t xml:space="preserve">0-99-2503724-354</t>
  </si>
  <si>
    <t xml:space="preserve">Х-CAN шина</t>
  </si>
  <si>
    <t xml:space="preserve">TORRO16-27/1273WF4</t>
  </si>
  <si>
    <t xml:space="preserve">0-0-1627127-34</t>
  </si>
  <si>
    <t xml:space="preserve">.TORRO35-50/973-WF4</t>
  </si>
  <si>
    <t xml:space="preserve">0-0-3550973-4</t>
  </si>
  <si>
    <t xml:space="preserve">TORRO25-40/973-WF4</t>
  </si>
  <si>
    <t xml:space="preserve">0-0-2540973-4</t>
  </si>
  <si>
    <t xml:space="preserve">TORROS12-22/9С7-W1</t>
  </si>
  <si>
    <t xml:space="preserve">.TORROS12-22/9С7-W1</t>
  </si>
  <si>
    <t xml:space="preserve">0-0-1222971-0</t>
  </si>
  <si>
    <t xml:space="preserve">Хомут 12-22</t>
  </si>
  <si>
    <t xml:space="preserve">TORROS40-60/1273-WF4</t>
  </si>
  <si>
    <t xml:space="preserve">4060-0-1273-4</t>
  </si>
  <si>
    <t xml:space="preserve">TORRO50-70/1273-WF4</t>
  </si>
  <si>
    <t xml:space="preserve">.TORRO50-70/1273-WF4</t>
  </si>
  <si>
    <t xml:space="preserve">5070-0-1273-4</t>
  </si>
  <si>
    <t xml:space="preserve">Хомут 1273 р-с с термостатом 50*70</t>
  </si>
  <si>
    <t xml:space="preserve">.QRC0633056115A</t>
  </si>
  <si>
    <t xml:space="preserve">0-0-633056-115</t>
  </si>
  <si>
    <t xml:space="preserve">Хомут NORMA V-образный </t>
  </si>
  <si>
    <t xml:space="preserve">.006303056115</t>
  </si>
  <si>
    <t xml:space="preserve">630-0-3056115-0</t>
  </si>
  <si>
    <t xml:space="preserve">ХОМУТ QRC 0633 056115А</t>
  </si>
  <si>
    <t xml:space="preserve">IDEAL2400004689</t>
  </si>
  <si>
    <t xml:space="preserve">.IDEAL2400004689</t>
  </si>
  <si>
    <t xml:space="preserve">0-24-4689-0</t>
  </si>
  <si>
    <t xml:space="preserve">Хомут V-образный</t>
  </si>
  <si>
    <t xml:space="preserve">MS09B83105</t>
  </si>
  <si>
    <t xml:space="preserve">.МS09В83105</t>
  </si>
  <si>
    <t xml:space="preserve">0-0-983105-0</t>
  </si>
  <si>
    <t xml:space="preserve">Хомут зажимной усиленный</t>
  </si>
  <si>
    <t xml:space="preserve">.3,6*200</t>
  </si>
  <si>
    <t xml:space="preserve">0-0-36200-0</t>
  </si>
  <si>
    <t xml:space="preserve">Хомут пастиковый</t>
  </si>
  <si>
    <t xml:space="preserve">.TKUV3,6х300</t>
  </si>
  <si>
    <t xml:space="preserve">0-0-36300-0</t>
  </si>
  <si>
    <t xml:space="preserve">Хомут пластиковый (стяжка) 4*300мм</t>
  </si>
  <si>
    <t xml:space="preserve">TJBC82-91W2</t>
  </si>
  <si>
    <t xml:space="preserve">.ТJВС82-91W2</t>
  </si>
  <si>
    <t xml:space="preserve">0-0-8291-0</t>
  </si>
  <si>
    <t xml:space="preserve">Хомут с пружинной вставкой и Т-образным болтом</t>
  </si>
  <si>
    <t xml:space="preserve">.TJBC95-103W2</t>
  </si>
  <si>
    <t xml:space="preserve">0-0-951032-0</t>
  </si>
  <si>
    <t xml:space="preserve">Хомут с пружинной вставкой и Т-образным болтом ф.95-103</t>
  </si>
  <si>
    <t xml:space="preserve">.NОRМАFIХRSGU1.18/20W1# ХОМУТ С РЕЗИНОВЫМ ПРОФИЛЕМ</t>
  </si>
  <si>
    <t xml:space="preserve">.NОRМАFIХRSGU1.18/20W1</t>
  </si>
  <si>
    <t xml:space="preserve">0-0-118201-0</t>
  </si>
  <si>
    <t xml:space="preserve">ХОМУТ С РЕЗИНОВЫМ ПРОФИЛЕМ</t>
  </si>
  <si>
    <t xml:space="preserve">TJBC35x15</t>
  </si>
  <si>
    <t xml:space="preserve">.ТJВС35Х15</t>
  </si>
  <si>
    <t xml:space="preserve">0-0-3515-0</t>
  </si>
  <si>
    <t xml:space="preserve">.ТRIDОNNРС16-27/9С7-W1</t>
  </si>
  <si>
    <t xml:space="preserve">0-0-1627971-0</t>
  </si>
  <si>
    <t xml:space="preserve">ХОМУТ ЧЕРВЯЧНЫЙ</t>
  </si>
  <si>
    <t xml:space="preserve">.ZIP 8-12/9 W1</t>
  </si>
  <si>
    <t xml:space="preserve">0-0-81291-0</t>
  </si>
  <si>
    <t xml:space="preserve">Хомут червячный</t>
  </si>
  <si>
    <t xml:space="preserve">.TRIDONNPC10-16/9MM-W1</t>
  </si>
  <si>
    <t xml:space="preserve">0-0-101691-0</t>
  </si>
  <si>
    <t xml:space="preserve">20-32/9С7-W3WF</t>
  </si>
  <si>
    <t xml:space="preserve">0-0-203297-0</t>
  </si>
  <si>
    <t xml:space="preserve">Хомут-Норма с пружинной вставкой</t>
  </si>
  <si>
    <t xml:space="preserve">ШНКФ-453429-70</t>
  </si>
  <si>
    <t xml:space="preserve">45-0-3429070-0</t>
  </si>
  <si>
    <t xml:space="preserve">Цилиндр силовой ГУР  ЛИАЗ</t>
  </si>
  <si>
    <t xml:space="preserve">252140-П2</t>
  </si>
  <si>
    <t xml:space="preserve">0-0-252140-602</t>
  </si>
  <si>
    <t xml:space="preserve">252143-П2</t>
  </si>
  <si>
    <t xml:space="preserve">0-0-2521432-0</t>
  </si>
  <si>
    <t xml:space="preserve">529265-3724354</t>
  </si>
  <si>
    <t xml:space="preserve">Шина X-CAN</t>
  </si>
  <si>
    <t xml:space="preserve">5292.60-1005061-10</t>
  </si>
  <si>
    <t xml:space="preserve">529260-1005061-10</t>
  </si>
  <si>
    <t xml:space="preserve">5292-60-1005061-10</t>
  </si>
  <si>
    <t xml:space="preserve">529260-1309061-30</t>
  </si>
  <si>
    <t xml:space="preserve">5292-60-1309061-30</t>
  </si>
  <si>
    <t xml:space="preserve">Шкив гидронасоса</t>
  </si>
  <si>
    <t xml:space="preserve">525.30-3407240</t>
  </si>
  <si>
    <t xml:space="preserve">Шкив насоса ГУР</t>
  </si>
  <si>
    <t xml:space="preserve">621320-1101167</t>
  </si>
  <si>
    <t xml:space="preserve">6213-20-1101167-0</t>
  </si>
  <si>
    <t xml:space="preserve">621320-1104160</t>
  </si>
  <si>
    <t xml:space="preserve">6213-20-1104160-0</t>
  </si>
  <si>
    <t xml:space="preserve">621320-1104162</t>
  </si>
  <si>
    <t xml:space="preserve">6213-20-1104162-0</t>
  </si>
  <si>
    <t xml:space="preserve">529260-1309512-61</t>
  </si>
  <si>
    <t xml:space="preserve">5292-60-1309512-61</t>
  </si>
  <si>
    <t xml:space="preserve">529222-3506352</t>
  </si>
  <si>
    <t xml:space="preserve">621320-3506360</t>
  </si>
  <si>
    <t xml:space="preserve">6213-20-3506360-0</t>
  </si>
  <si>
    <t xml:space="preserve">6274-8120036</t>
  </si>
  <si>
    <t xml:space="preserve">6274-0-8120036-0</t>
  </si>
  <si>
    <t xml:space="preserve">6274-8120084</t>
  </si>
  <si>
    <t xml:space="preserve">6274-0-8120084-0</t>
  </si>
  <si>
    <t xml:space="preserve">529260-1309514-61</t>
  </si>
  <si>
    <t xml:space="preserve">5292-60-1309514-61</t>
  </si>
  <si>
    <t xml:space="preserve">529260-1309516-61</t>
  </si>
  <si>
    <t xml:space="preserve">5292-60-1309516-61</t>
  </si>
  <si>
    <t xml:space="preserve">621320-3408216</t>
  </si>
  <si>
    <t xml:space="preserve">6213-20-3408216-0</t>
  </si>
  <si>
    <t xml:space="preserve">621320-3408226</t>
  </si>
  <si>
    <t xml:space="preserve">6213-20-3408226-0</t>
  </si>
  <si>
    <t xml:space="preserve">529220-3408304-10</t>
  </si>
  <si>
    <t xml:space="preserve">5292-20-3408304-10</t>
  </si>
  <si>
    <t xml:space="preserve">621320-8101039</t>
  </si>
  <si>
    <t xml:space="preserve">6213-20-8101039-0</t>
  </si>
  <si>
    <t xml:space="preserve">5256-8102076</t>
  </si>
  <si>
    <t xml:space="preserve">5256-0-8102076-0</t>
  </si>
  <si>
    <t xml:space="preserve">Шланг              </t>
  </si>
  <si>
    <t xml:space="preserve">5256-8102077</t>
  </si>
  <si>
    <t xml:space="preserve">5256-0-8102077-0</t>
  </si>
  <si>
    <t xml:space="preserve">621371-1302520</t>
  </si>
  <si>
    <t xml:space="preserve">6213-71-1302520-0</t>
  </si>
  <si>
    <t xml:space="preserve">Шланг байпасный</t>
  </si>
  <si>
    <t xml:space="preserve">529265-1309307-77</t>
  </si>
  <si>
    <t xml:space="preserve">5292-65-1309307-77</t>
  </si>
  <si>
    <t xml:space="preserve">Шланг байпасный от гидромотора к бачку DN06/80х900 (вместо 529260-1309307-61)</t>
  </si>
  <si>
    <t xml:space="preserve">5292.30-3506342</t>
  </si>
  <si>
    <t xml:space="preserve">529230-3506342</t>
  </si>
  <si>
    <t xml:space="preserve">5292-30-3506342-0</t>
  </si>
  <si>
    <t xml:space="preserve">5292.60-3506342</t>
  </si>
  <si>
    <t xml:space="preserve">529260-3506342</t>
  </si>
  <si>
    <t xml:space="preserve">5292-60-3506342-0</t>
  </si>
  <si>
    <t xml:space="preserve">5292.60-3506352</t>
  </si>
  <si>
    <t xml:space="preserve">529260-3506352</t>
  </si>
  <si>
    <t xml:space="preserve">5292-60-3506352-0</t>
  </si>
  <si>
    <t xml:space="preserve">5292.65-1309518-77</t>
  </si>
  <si>
    <t xml:space="preserve">529265-1309518-77</t>
  </si>
  <si>
    <t xml:space="preserve">5292-65-1309518-77</t>
  </si>
  <si>
    <t xml:space="preserve">Шланг высокого давления (250bar) от насоса на гидроматор (в защите от разбрызгива</t>
  </si>
  <si>
    <t xml:space="preserve">529265-1309518-78</t>
  </si>
  <si>
    <t xml:space="preserve">5292-65-1309518-78</t>
  </si>
  <si>
    <t xml:space="preserve">529360-3408210</t>
  </si>
  <si>
    <t xml:space="preserve">5293-60-3408210-0</t>
  </si>
  <si>
    <t xml:space="preserve">ШЛАНГ ВЫСОКОГО ДАВЛЕНИЯ АНН Т1/176 2001Г</t>
  </si>
  <si>
    <t xml:space="preserve">4292.60-3408304-00</t>
  </si>
  <si>
    <t xml:space="preserve">Шланг низкого давления 429260 3408304</t>
  </si>
  <si>
    <t xml:space="preserve">.SН40-2000</t>
  </si>
  <si>
    <t xml:space="preserve">0-0-40200-0</t>
  </si>
  <si>
    <t xml:space="preserve">Шланг прямой силиконовый</t>
  </si>
  <si>
    <t xml:space="preserve">.SH16-2000</t>
  </si>
  <si>
    <t xml:space="preserve">16-0-2000-0</t>
  </si>
  <si>
    <t xml:space="preserve">.SH25-2000</t>
  </si>
  <si>
    <t xml:space="preserve">25-0-2000-0</t>
  </si>
  <si>
    <t xml:space="preserve">.SH50-2000</t>
  </si>
  <si>
    <t xml:space="preserve">50-0-2000-0</t>
  </si>
  <si>
    <t xml:space="preserve">677М-3506360-01</t>
  </si>
  <si>
    <t xml:space="preserve">67700-3506360-01</t>
  </si>
  <si>
    <t xml:space="preserve">677-11-3506360-1</t>
  </si>
  <si>
    <t xml:space="preserve">Шланг тормозной (5256)</t>
  </si>
  <si>
    <t xml:space="preserve">.529222-8101385-77</t>
  </si>
  <si>
    <t xml:space="preserve">5292-22-8101385-779</t>
  </si>
  <si>
    <t xml:space="preserve">5256-1303123S</t>
  </si>
  <si>
    <t xml:space="preserve">.5256-1303123S</t>
  </si>
  <si>
    <t xml:space="preserve">5256-0-1303123-90</t>
  </si>
  <si>
    <t xml:space="preserve">4202-8101385Д</t>
  </si>
  <si>
    <t xml:space="preserve">4202-8101385</t>
  </si>
  <si>
    <t xml:space="preserve">4202-0-8101385-0</t>
  </si>
  <si>
    <t xml:space="preserve">Шланг угловой  (Дарвин)</t>
  </si>
  <si>
    <t xml:space="preserve">5256-1303123Д</t>
  </si>
  <si>
    <t xml:space="preserve">Шланг угловой (Дарвин)</t>
  </si>
  <si>
    <t xml:space="preserve">5256-1303214Д</t>
  </si>
  <si>
    <t xml:space="preserve">.ШНУР Д/СВАРКИ ЛИНОЛЕУМА 6091 КР</t>
  </si>
  <si>
    <t xml:space="preserve">0-0-6091-99</t>
  </si>
  <si>
    <t xml:space="preserve">Шнур для сварки линолеума 6091 кругл сер (256669190106)</t>
  </si>
  <si>
    <t xml:space="preserve">529265-2919014-03</t>
  </si>
  <si>
    <t xml:space="preserve">5292-65-2919014-3</t>
  </si>
  <si>
    <t xml:space="preserve">529265-2919016-23</t>
  </si>
  <si>
    <t xml:space="preserve">5292-65-2919016-23</t>
  </si>
  <si>
    <t xml:space="preserve">529265-2909010-41</t>
  </si>
  <si>
    <t xml:space="preserve">5292-65-2909010-41</t>
  </si>
  <si>
    <t xml:space="preserve">Штанга реактивная</t>
  </si>
  <si>
    <t xml:space="preserve">641-2919010-41</t>
  </si>
  <si>
    <t xml:space="preserve">641-0-2919010-41</t>
  </si>
  <si>
    <t xml:space="preserve">641-2919010-33</t>
  </si>
  <si>
    <t xml:space="preserve">641-0-2919010-33</t>
  </si>
  <si>
    <t xml:space="preserve">27/20 1030</t>
  </si>
  <si>
    <t xml:space="preserve">Шторка вод. передняя  на роликах ( Италия)</t>
  </si>
  <si>
    <t xml:space="preserve">20-МС1-7 SX</t>
  </si>
  <si>
    <t xml:space="preserve">0-0-2017-0</t>
  </si>
  <si>
    <t xml:space="preserve">ШТОРКА СОЛНЦЕЗАЩИТНАЯ (МЕХАНИЧЕСКАЯ) 1090X500  ART 160</t>
  </si>
  <si>
    <t xml:space="preserve">20-МС1-7 DX</t>
  </si>
  <si>
    <t xml:space="preserve">.20-МС1-7-DХ</t>
  </si>
  <si>
    <t xml:space="preserve">0-0-2017-90</t>
  </si>
  <si>
    <t xml:space="preserve">ШТОРКА СОЛНЦЕЗАЩИТНАЯ БОКОВАЯ (МЕХАНИЧЕСКАЯ)1000X500</t>
  </si>
  <si>
    <t xml:space="preserve">20-МС1-8-SX</t>
  </si>
  <si>
    <t xml:space="preserve">.20-МС1-8-SХ</t>
  </si>
  <si>
    <t xml:space="preserve">0-0-2018-0</t>
  </si>
  <si>
    <t xml:space="preserve">Шторка солнцезащитная передняя (механическая)  526 810 01 20</t>
  </si>
  <si>
    <t xml:space="preserve">.LIMP4.2*25ST</t>
  </si>
  <si>
    <t xml:space="preserve">0-0-4225-0</t>
  </si>
  <si>
    <t xml:space="preserve">ШУРУП ЧЕРНОПАС</t>
  </si>
  <si>
    <t xml:space="preserve">.109005</t>
  </si>
  <si>
    <t xml:space="preserve">ЩЕТКА СТЕКЛООЧИСТИТЕЛЯ L=1000MM</t>
  </si>
  <si>
    <t xml:space="preserve">6274-2814243</t>
  </si>
  <si>
    <t xml:space="preserve">6274-0-2814243-0</t>
  </si>
  <si>
    <t xml:space="preserve">Щиток передний левый</t>
  </si>
  <si>
    <t xml:space="preserve">6274-2814242-10</t>
  </si>
  <si>
    <t xml:space="preserve">6274-0-2814242-10</t>
  </si>
  <si>
    <t xml:space="preserve">Щиток передний правый</t>
  </si>
  <si>
    <t xml:space="preserve">.WР29-24V</t>
  </si>
  <si>
    <t xml:space="preserve">0-0-2924-0</t>
  </si>
  <si>
    <t xml:space="preserve">Электронасос</t>
  </si>
  <si>
    <t xml:space="preserve">81.08304-0101</t>
  </si>
  <si>
    <t xml:space="preserve">.81.08304-0101</t>
  </si>
  <si>
    <t xml:space="preserve">0-0-8108304-101</t>
  </si>
  <si>
    <t xml:space="preserve">Элемент воздушного фильтра</t>
  </si>
  <si>
    <t xml:space="preserve">532-8170820</t>
  </si>
  <si>
    <t xml:space="preserve">532-0-8170820-0</t>
  </si>
  <si>
    <t xml:space="preserve">Эмблема ГАЗ "Олень"</t>
  </si>
  <si>
    <t xml:space="preserve">529222-3904020-10</t>
  </si>
  <si>
    <t xml:space="preserve">5292-22-3904020-10</t>
  </si>
  <si>
    <t xml:space="preserve">Этикетка ЛИАЗ круглая серебристая</t>
  </si>
  <si>
    <t xml:space="preserve">6274-3927030</t>
  </si>
  <si>
    <t xml:space="preserve">6274-0-3927030-0</t>
  </si>
  <si>
    <t xml:space="preserve">Ящик для хранения упоров противооткатных</t>
  </si>
  <si>
    <t xml:space="preserve">.НТR12/9NАВ</t>
  </si>
  <si>
    <t xml:space="preserve">0-0-129-99</t>
  </si>
  <si>
    <t xml:space="preserve">ТРУБКА ПОЛИЭСТЕРНА</t>
  </si>
  <si>
    <t xml:space="preserve">.ТМ-51-09</t>
  </si>
  <si>
    <t xml:space="preserve">0-0-5109-0</t>
  </si>
  <si>
    <t xml:space="preserve"> ЛЕНТА СВЕТОДИОДНА</t>
  </si>
  <si>
    <t xml:space="preserve">.ТМ-51-68-200</t>
  </si>
  <si>
    <t xml:space="preserve">0-0-5168200-0</t>
  </si>
  <si>
    <t xml:space="preserve">Комплект для доработки подсветки пола и проходов</t>
  </si>
  <si>
    <t xml:space="preserve">.ТМ-53-09</t>
  </si>
  <si>
    <t xml:space="preserve">0-0-5309-0</t>
  </si>
  <si>
    <t xml:space="preserve">ЛЕНТА СВЕТОДИОДНАЯ</t>
  </si>
  <si>
    <t xml:space="preserve">.6Х14-1</t>
  </si>
  <si>
    <t xml:space="preserve">0-0-6141-0</t>
  </si>
  <si>
    <t xml:space="preserve">РУКАВ</t>
  </si>
  <si>
    <t xml:space="preserve">.959012-М18Х1,5-S74</t>
  </si>
  <si>
    <t xml:space="preserve">9590-12-181574-0</t>
  </si>
  <si>
    <t xml:space="preserve">СОЕДИНЕНИЕ ПРОХОДН</t>
  </si>
  <si>
    <t xml:space="preserve">.560.1014221-01С</t>
  </si>
  <si>
    <t xml:space="preserve">560-0-1014221-1</t>
  </si>
  <si>
    <t xml:space="preserve">ПАТРУБОК УГЛОВОЙ</t>
  </si>
  <si>
    <t xml:space="preserve">529256-1070105-70</t>
  </si>
  <si>
    <t xml:space="preserve">5292-56-1070105-70</t>
  </si>
  <si>
    <t xml:space="preserve">БОЛТ М14Х1,5Х35-8,</t>
  </si>
  <si>
    <t xml:space="preserve">.M8X55-10.9 DIN 931 DBL 940</t>
  </si>
  <si>
    <t xml:space="preserve">8-55-1099319-40</t>
  </si>
  <si>
    <t xml:space="preserve"> БОЛТ</t>
  </si>
  <si>
    <t xml:space="preserve">529222-1109401</t>
  </si>
  <si>
    <t xml:space="preserve">5292-22-1109401-0</t>
  </si>
  <si>
    <t xml:space="preserve">ВОЗДУХОЗАБОРНИК В</t>
  </si>
  <si>
    <t xml:space="preserve">.А11-80.00.140.000</t>
  </si>
  <si>
    <t xml:space="preserve">0-0-1180001-400</t>
  </si>
  <si>
    <t xml:space="preserve">ШАЙБА 12 ЯМЗ СТАКА</t>
  </si>
  <si>
    <t xml:space="preserve">.1826180040</t>
  </si>
  <si>
    <t xml:space="preserve">0-0-1826180-40</t>
  </si>
  <si>
    <t xml:space="preserve">ПУЛЬТ УПРАВЛЕНИЯ</t>
  </si>
  <si>
    <t xml:space="preserve">.РНМ20.20L0-54B2-LBC/BE</t>
  </si>
  <si>
    <t xml:space="preserve">0-0-2020054-2</t>
  </si>
  <si>
    <t xml:space="preserve">ГИДРОМОТОР PHM20.20L0-54B2-LBC/BE-V-EL-R-DBVSA-1LG-230-5V-3-24V D (вместо .РLМ20/20L0-54В2-LВС/ВЕ-V-ЕL-R)</t>
  </si>
  <si>
    <t xml:space="preserve">.РНР20.25DО-55W9-LВМ/ВL-V</t>
  </si>
  <si>
    <t xml:space="preserve">0-0-2025559-0</t>
  </si>
  <si>
    <t xml:space="preserve">Насос шестеренчаты</t>
  </si>
  <si>
    <t xml:space="preserve">.СВТГ.420006.008-01</t>
  </si>
  <si>
    <t xml:space="preserve">0-0-4200060-801</t>
  </si>
  <si>
    <t xml:space="preserve">АВТОИНФОРМАТОР ОРБ</t>
  </si>
  <si>
    <t xml:space="preserve">.СВТГ.425250.001</t>
  </si>
  <si>
    <t xml:space="preserve">0-0-4252500-1</t>
  </si>
  <si>
    <t xml:space="preserve">ИЗВЕЩАТЕЛЬ ПОЖАРНЫ</t>
  </si>
  <si>
    <t xml:space="preserve">529265-5300010-79</t>
  </si>
  <si>
    <t xml:space="preserve">5292-65-5300010-79</t>
  </si>
  <si>
    <t xml:space="preserve"> КОМПЛЕКТ СИСТЕМЫ</t>
  </si>
  <si>
    <t xml:space="preserve">529260-6107057</t>
  </si>
  <si>
    <t xml:space="preserve">5292-60-6107057-0</t>
  </si>
  <si>
    <t xml:space="preserve">ПЛАСТИНА ВЕРХНЯЯ П</t>
  </si>
  <si>
    <t xml:space="preserve">529222-6206226-7794</t>
  </si>
  <si>
    <t xml:space="preserve">5292-22-6206226-779</t>
  </si>
  <si>
    <t xml:space="preserve">ОСЬ ДВЕРИ ЗАДНЯЯ П</t>
  </si>
  <si>
    <t xml:space="preserve">529222-6206227-7794</t>
  </si>
  <si>
    <t xml:space="preserve">5292-22-6206227-779</t>
  </si>
  <si>
    <t xml:space="preserve">ОСЬ ДВЕРИ ЗАДНЯЯ Л</t>
  </si>
  <si>
    <t xml:space="preserve">.7035955516</t>
  </si>
  <si>
    <t xml:space="preserve">0-0-7035955-516</t>
  </si>
  <si>
    <t xml:space="preserve"> ВАЛ КАРДАННЫЙ С П</t>
  </si>
  <si>
    <t xml:space="preserve">.СВТГ.52922277.00201</t>
  </si>
  <si>
    <t xml:space="preserve">5292-22-7700201-0</t>
  </si>
  <si>
    <t xml:space="preserve">ТАБЛО СВЕТОДИОДНОЕ</t>
  </si>
  <si>
    <t xml:space="preserve">.СВТГ.52922277.00301</t>
  </si>
  <si>
    <t xml:space="preserve">5292-22-7700301-0</t>
  </si>
  <si>
    <t xml:space="preserve">.Т38555(7780-0055-5)</t>
  </si>
  <si>
    <t xml:space="preserve">3855-5-7780005-55</t>
  </si>
  <si>
    <t xml:space="preserve">529222-7800010-21</t>
  </si>
  <si>
    <t xml:space="preserve">5292-22-7800010-21</t>
  </si>
  <si>
    <t xml:space="preserve"> ПЕРЕГОРОДКА ВОДИТ</t>
  </si>
  <si>
    <t xml:space="preserve">621320-8202201-62</t>
  </si>
  <si>
    <t xml:space="preserve">6213-20-8202201-62</t>
  </si>
  <si>
    <t xml:space="preserve">ПЕРЕГОРОДКА САЛОНА</t>
  </si>
  <si>
    <t xml:space="preserve">621320-8202203-62</t>
  </si>
  <si>
    <t xml:space="preserve">6213-20-8202203-62</t>
  </si>
  <si>
    <t xml:space="preserve">.1500.890 0000062 00</t>
  </si>
  <si>
    <t xml:space="preserve">1500-0-8900062-0</t>
  </si>
  <si>
    <t xml:space="preserve">ЗАМОК ЗАЖИГАНИЯ С</t>
  </si>
  <si>
    <t xml:space="preserve">КАВЗ пок</t>
  </si>
  <si>
    <t xml:space="preserve">ОАШ 8,25R20 О-79</t>
  </si>
  <si>
    <t xml:space="preserve">Автопокрышка</t>
  </si>
  <si>
    <t xml:space="preserve">50.6.2905005-02</t>
  </si>
  <si>
    <t xml:space="preserve">50-6-2905005-2</t>
  </si>
  <si>
    <t xml:space="preserve">Амортизатор с деталями крепления</t>
  </si>
  <si>
    <t xml:space="preserve">55.090.000-КАВЗ</t>
  </si>
  <si>
    <t xml:space="preserve">.55.090.000-КАВЗ</t>
  </si>
  <si>
    <t xml:space="preserve">0-0-55090-99</t>
  </si>
  <si>
    <t xml:space="preserve">БАК АВТОБУСНЫЙ  170 Л. 55.090.000  КАВЗ ПОЛНЫЙ КОМПЛЕКТ #55.090.000-КАВЗ</t>
  </si>
  <si>
    <t xml:space="preserve">БА 123.20.327/2000</t>
  </si>
  <si>
    <t xml:space="preserve">Балон газовый (метан)</t>
  </si>
  <si>
    <t xml:space="preserve">4238-50-5601210</t>
  </si>
  <si>
    <t xml:space="preserve">423850-5601210</t>
  </si>
  <si>
    <t xml:space="preserve">4238-50-5601210-0</t>
  </si>
  <si>
    <t xml:space="preserve">4270-5601210</t>
  </si>
  <si>
    <t xml:space="preserve">4270-0-5601210-0</t>
  </si>
  <si>
    <t xml:space="preserve">АВКР.013.000.10-02</t>
  </si>
  <si>
    <t xml:space="preserve">.АВКР.013.000.10-02</t>
  </si>
  <si>
    <t xml:space="preserve">0-0-1300010-2</t>
  </si>
  <si>
    <t xml:space="preserve">Бачок масляный насоса ГУР БМ1,6 (УЯИШ-061613.001-09)</t>
  </si>
  <si>
    <t xml:space="preserve">231-3722.000-01</t>
  </si>
  <si>
    <t xml:space="preserve">.231.3722.000-01М</t>
  </si>
  <si>
    <t xml:space="preserve">231-0-3722-1</t>
  </si>
  <si>
    <t xml:space="preserve">Блок предохранителей (23-3722-01)</t>
  </si>
  <si>
    <t xml:space="preserve">4238-1301005-02</t>
  </si>
  <si>
    <t xml:space="preserve">4238-0-1301005-2</t>
  </si>
  <si>
    <t xml:space="preserve">Блок радиатора</t>
  </si>
  <si>
    <t xml:space="preserve">4238-1301005-20</t>
  </si>
  <si>
    <t xml:space="preserve">4238-0-1301005-20</t>
  </si>
  <si>
    <t xml:space="preserve">Блок радиатора (газ)</t>
  </si>
  <si>
    <t xml:space="preserve">3.3722-01</t>
  </si>
  <si>
    <t xml:space="preserve">Блок реле предохранителей</t>
  </si>
  <si>
    <t xml:space="preserve">ВАЗ3114.ALRU.676512.053</t>
  </si>
  <si>
    <t xml:space="preserve">Блок фара (Аврора)(745-3711)</t>
  </si>
  <si>
    <t xml:space="preserve">.ALRU.676512.054-03</t>
  </si>
  <si>
    <t xml:space="preserve">0-67-6512054-3</t>
  </si>
  <si>
    <t xml:space="preserve">Блок фара правая (Аврора)</t>
  </si>
  <si>
    <t xml:space="preserve">М12х1,25-30 (4593171124)</t>
  </si>
  <si>
    <t xml:space="preserve">Болт М12х1,25-30 (4593171124)</t>
  </si>
  <si>
    <t xml:space="preserve">4235-2201018-03</t>
  </si>
  <si>
    <t xml:space="preserve">4235-0-2201018-3</t>
  </si>
  <si>
    <t xml:space="preserve">4238-2201010-03</t>
  </si>
  <si>
    <t xml:space="preserve">4238-0-2201010-3</t>
  </si>
  <si>
    <t xml:space="preserve">У4238-2201012-02</t>
  </si>
  <si>
    <t xml:space="preserve">Вал карданный (дв.ISBe150,185В)</t>
  </si>
  <si>
    <t xml:space="preserve">4238-2201014-03</t>
  </si>
  <si>
    <t xml:space="preserve">4238-0-2201014-3</t>
  </si>
  <si>
    <t xml:space="preserve">Вал карданный в сборе (дв. 210)</t>
  </si>
  <si>
    <t xml:space="preserve">4238-2201015-03</t>
  </si>
  <si>
    <t xml:space="preserve">Вал карданный КАВЗ (4270)</t>
  </si>
  <si>
    <t xml:space="preserve">АВКР 04.000.010-02</t>
  </si>
  <si>
    <t xml:space="preserve">.АВКР.04.010-02</t>
  </si>
  <si>
    <t xml:space="preserve">0-0-4010-2</t>
  </si>
  <si>
    <t xml:space="preserve">Вал рулевой (для рулевых механизмов БОШ 8095 955 270)</t>
  </si>
  <si>
    <t xml:space="preserve">АВКР.05.000.010-03</t>
  </si>
  <si>
    <t xml:space="preserve">.АВКР.05.000.010-03</t>
  </si>
  <si>
    <t xml:space="preserve">5-0-10-3</t>
  </si>
  <si>
    <t xml:space="preserve">Вал рулевой вертикальный </t>
  </si>
  <si>
    <t xml:space="preserve">АВКР.06.000.010-04</t>
  </si>
  <si>
    <t xml:space="preserve">0-0-6000010-4</t>
  </si>
  <si>
    <t xml:space="preserve">Вал рулевой горизонтальный </t>
  </si>
  <si>
    <t xml:space="preserve">53215-2906079-01</t>
  </si>
  <si>
    <t xml:space="preserve">5321-5-2906079-1</t>
  </si>
  <si>
    <t xml:space="preserve">82-3709-21.12</t>
  </si>
  <si>
    <t xml:space="preserve">3842-3710-10.25</t>
  </si>
  <si>
    <t xml:space="preserve">Выключатель аварийной сигнализации </t>
  </si>
  <si>
    <t xml:space="preserve">.8095.955.270</t>
  </si>
  <si>
    <t xml:space="preserve">0-0-8095955-270</t>
  </si>
  <si>
    <t xml:space="preserve">ГАЗ рулевой механизм</t>
  </si>
  <si>
    <t xml:space="preserve">5511-2912416</t>
  </si>
  <si>
    <t xml:space="preserve">Гайка стремянки КАВЗ4270</t>
  </si>
  <si>
    <t xml:space="preserve">УЯИШ.453461.004-02</t>
  </si>
  <si>
    <t xml:space="preserve">Гидроусилитель руля шариковый ШВГУ 430 (4270)</t>
  </si>
  <si>
    <t xml:space="preserve">36-1201010-02</t>
  </si>
  <si>
    <t xml:space="preserve">Глушитель в сборе</t>
  </si>
  <si>
    <t xml:space="preserve">1КO008-191-027</t>
  </si>
  <si>
    <t xml:space="preserve">0-0-1081910-27</t>
  </si>
  <si>
    <t xml:space="preserve">Дальний свет модуль 24v D90mm </t>
  </si>
  <si>
    <t xml:space="preserve">3902-3829</t>
  </si>
  <si>
    <t xml:space="preserve">Датчик указателя давления (3902.3829010)</t>
  </si>
  <si>
    <t xml:space="preserve">RC-0902</t>
  </si>
  <si>
    <t xml:space="preserve">Дефлектор</t>
  </si>
  <si>
    <t xml:space="preserve">4230-8102036</t>
  </si>
  <si>
    <t xml:space="preserve">167.375-3101012-ВПП</t>
  </si>
  <si>
    <t xml:space="preserve">Диск колеса</t>
  </si>
  <si>
    <t xml:space="preserve">.2РТ010043-031</t>
  </si>
  <si>
    <t xml:space="preserve">0-0-2010043-31</t>
  </si>
  <si>
    <t xml:space="preserve">Дневные ходовые огни с габаритным огнем 24V left</t>
  </si>
  <si>
    <t xml:space="preserve">2РТ-010-043-041</t>
  </si>
  <si>
    <t xml:space="preserve">Дневные ходовые огни с габаритным огнем 24V right</t>
  </si>
  <si>
    <t xml:space="preserve">4235-41-3724005-10</t>
  </si>
  <si>
    <t xml:space="preserve">Жгут переключателей левой стороны</t>
  </si>
  <si>
    <t xml:space="preserve">4235-41-3724006-10</t>
  </si>
  <si>
    <t xml:space="preserve">Жгут переключателей правой стороны</t>
  </si>
  <si>
    <t xml:space="preserve">4235-41-3724024</t>
  </si>
  <si>
    <t xml:space="preserve">Жгут по передку</t>
  </si>
  <si>
    <t xml:space="preserve">4230-3724141-50</t>
  </si>
  <si>
    <t xml:space="preserve">Жгут подогревателя</t>
  </si>
  <si>
    <t xml:space="preserve">4235-3724087-10</t>
  </si>
  <si>
    <t xml:space="preserve">Жгут проводов выключателя приборов и стартера</t>
  </si>
  <si>
    <t xml:space="preserve">4235-3724410</t>
  </si>
  <si>
    <t xml:space="preserve">Жгут проводов датчиков и модуляторов АБС WABCO</t>
  </si>
  <si>
    <t xml:space="preserve">4235-41-3724040-10</t>
  </si>
  <si>
    <t xml:space="preserve">4235-41-3724004-10</t>
  </si>
  <si>
    <t xml:space="preserve">4235-41-3724014</t>
  </si>
  <si>
    <t xml:space="preserve">4238-41-3724014</t>
  </si>
  <si>
    <t xml:space="preserve">4235-3724078</t>
  </si>
  <si>
    <t xml:space="preserve">Жгут проводов стеклоочистителя</t>
  </si>
  <si>
    <t xml:space="preserve">4238-41-3724140-10</t>
  </si>
  <si>
    <t xml:space="preserve">Жгут системы отопления</t>
  </si>
  <si>
    <t xml:space="preserve">4235-41-3724032</t>
  </si>
  <si>
    <t xml:space="preserve">Жгут системы управления дверями</t>
  </si>
  <si>
    <t xml:space="preserve">VAL14066</t>
  </si>
  <si>
    <t xml:space="preserve">028-01</t>
  </si>
  <si>
    <t xml:space="preserve">43.8201021</t>
  </si>
  <si>
    <t xml:space="preserve">43-0-8201021-0</t>
  </si>
  <si>
    <t xml:space="preserve">Зеркало заднего вида внешнее электроуправляемое с обогревом полиуретановый корпус</t>
  </si>
  <si>
    <t xml:space="preserve">391-8201000</t>
  </si>
  <si>
    <t xml:space="preserve">Зеркало заднего вида, комплект без кронштейна</t>
  </si>
  <si>
    <t xml:space="preserve">391-8201000 L</t>
  </si>
  <si>
    <t xml:space="preserve">Зеркало с обогревом с электроуправлнием левое</t>
  </si>
  <si>
    <t xml:space="preserve">4235-3724048</t>
  </si>
  <si>
    <t xml:space="preserve">4235-0-3724048-0</t>
  </si>
  <si>
    <t xml:space="preserve">Кабель тахографа (датчика скорости) 11м</t>
  </si>
  <si>
    <t xml:space="preserve">РУС-03/2А</t>
  </si>
  <si>
    <t xml:space="preserve">.РУС*03-2/А</t>
  </si>
  <si>
    <t xml:space="preserve">0-0-3-2</t>
  </si>
  <si>
    <t xml:space="preserve">Капельник самоклеющийся 2,75 м</t>
  </si>
  <si>
    <t xml:space="preserve">82-3709-21.13</t>
  </si>
  <si>
    <t xml:space="preserve">Клавиша освещения места водителя</t>
  </si>
  <si>
    <t xml:space="preserve">.4721706060</t>
  </si>
  <si>
    <t xml:space="preserve">0-0-4721706-60</t>
  </si>
  <si>
    <t xml:space="preserve">Клапан 2/3</t>
  </si>
  <si>
    <t xml:space="preserve">4238-3403040-10</t>
  </si>
  <si>
    <t xml:space="preserve">4238-0-3403040-10</t>
  </si>
  <si>
    <t xml:space="preserve">4238-3403041-10</t>
  </si>
  <si>
    <t xml:space="preserve">4238-0-3403041-10</t>
  </si>
  <si>
    <t xml:space="preserve">4270-1109200</t>
  </si>
  <si>
    <t xml:space="preserve">Кожух воздузаборника</t>
  </si>
  <si>
    <t xml:space="preserve">4270-70-4401400</t>
  </si>
  <si>
    <t xml:space="preserve">Кожух газовых баллонов </t>
  </si>
  <si>
    <t xml:space="preserve">4230110-6102010</t>
  </si>
  <si>
    <t xml:space="preserve">4230-11-6102010-0</t>
  </si>
  <si>
    <t xml:space="preserve">Кожух направляющей ролика передней двери двухстворчатый</t>
  </si>
  <si>
    <t xml:space="preserve">4238-3401096-60</t>
  </si>
  <si>
    <t xml:space="preserve">Колонка рулевого механизма КАВЗ 4235</t>
  </si>
  <si>
    <t xml:space="preserve">4238-3401096-20</t>
  </si>
  <si>
    <t xml:space="preserve">Колонка рулевого механизма КАВЗ 4238</t>
  </si>
  <si>
    <t xml:space="preserve">4235-3401096 сб</t>
  </si>
  <si>
    <t xml:space="preserve">4235-3401096</t>
  </si>
  <si>
    <t xml:space="preserve">4235-0-3401096-0</t>
  </si>
  <si>
    <t xml:space="preserve">Колонка рулевого управления КАВЗ 4235-4238 для датчика с курсовой устойчивостью</t>
  </si>
  <si>
    <t xml:space="preserve">50-3801010-К</t>
  </si>
  <si>
    <t xml:space="preserve">Комбинация приборов</t>
  </si>
  <si>
    <t xml:space="preserve">79-3801</t>
  </si>
  <si>
    <t xml:space="preserve">.КАВЗ79.3801</t>
  </si>
  <si>
    <t xml:space="preserve">79-0-3801-0</t>
  </si>
  <si>
    <t xml:space="preserve">Комбинация приборов (24В) Элара</t>
  </si>
  <si>
    <t xml:space="preserve">4230-8201021</t>
  </si>
  <si>
    <t xml:space="preserve">Зеркало заднего вида электроуправляемое с электрообогревом левое</t>
  </si>
  <si>
    <t xml:space="preserve">Ф53 600 2000</t>
  </si>
  <si>
    <t xml:space="preserve">Блок управления зеркалами</t>
  </si>
  <si>
    <t xml:space="preserve">Ф57.830.037</t>
  </si>
  <si>
    <t xml:space="preserve">Колодка переключателя (Блока управления)</t>
  </si>
  <si>
    <t xml:space="preserve">DNZ-1105</t>
  </si>
  <si>
    <t xml:space="preserve">.DNZ-1105</t>
  </si>
  <si>
    <t xml:space="preserve">0-0-1105-0</t>
  </si>
  <si>
    <t xml:space="preserve">Комплект стеклоочистителя</t>
  </si>
  <si>
    <t xml:space="preserve">9GH152-654-007</t>
  </si>
  <si>
    <t xml:space="preserve">Крышка для модулей 1BL008 193-011, 1KO008 191-021(рестайлинг)</t>
  </si>
  <si>
    <t xml:space="preserve">9GH158-051-007</t>
  </si>
  <si>
    <t xml:space="preserve">Крышка для модулей 1NO008 582-017 (рестайлинг)</t>
  </si>
  <si>
    <t xml:space="preserve">4230-5313010</t>
  </si>
  <si>
    <t xml:space="preserve">4230-0-5313010-0</t>
  </si>
  <si>
    <t xml:space="preserve">ЛВЮ95.03.002КО</t>
  </si>
  <si>
    <t xml:space="preserve">Люк аварийно-вентиляционный</t>
  </si>
  <si>
    <t xml:space="preserve">DS970/530 ГЧ</t>
  </si>
  <si>
    <t xml:space="preserve">.DS/970/530</t>
  </si>
  <si>
    <t xml:space="preserve">0-0-970530-0</t>
  </si>
  <si>
    <t xml:space="preserve">Люк вентиляции кузова в сборе Сибеко</t>
  </si>
  <si>
    <t xml:space="preserve">4270-5604018-04</t>
  </si>
  <si>
    <t xml:space="preserve">Люк задка с сетками в сборе</t>
  </si>
  <si>
    <t xml:space="preserve">4238-50-5604020</t>
  </si>
  <si>
    <t xml:space="preserve">423850-5604020</t>
  </si>
  <si>
    <t xml:space="preserve">4238-50-5604020-0</t>
  </si>
  <si>
    <t xml:space="preserve">4270-20-5604020</t>
  </si>
  <si>
    <t xml:space="preserve">4270-20-5604020-0</t>
  </si>
  <si>
    <t xml:space="preserve">4270-5313020</t>
  </si>
  <si>
    <t xml:space="preserve">4270-0-5313020-0</t>
  </si>
  <si>
    <t xml:space="preserve">Люк передка</t>
  </si>
  <si>
    <t xml:space="preserve">4238-50-5313020</t>
  </si>
  <si>
    <t xml:space="preserve">423850-5313020</t>
  </si>
  <si>
    <t xml:space="preserve">4238-50-5313020-0</t>
  </si>
  <si>
    <t xml:space="preserve">4230-5313020</t>
  </si>
  <si>
    <t xml:space="preserve">Люк передний (рестайлинг)</t>
  </si>
  <si>
    <t xml:space="preserve">4270-70-4401440</t>
  </si>
  <si>
    <t xml:space="preserve">Лючок кожуха на крыше</t>
  </si>
  <si>
    <t xml:space="preserve">4859.20.000-60-1460К</t>
  </si>
  <si>
    <t xml:space="preserve">4859-20-601460-0</t>
  </si>
  <si>
    <t xml:space="preserve">0004859.21.000-80-330</t>
  </si>
  <si>
    <t xml:space="preserve">Металлорукав (Аврора КАВЗ-4235)</t>
  </si>
  <si>
    <t xml:space="preserve">00004859.21.000-60-1250</t>
  </si>
  <si>
    <t xml:space="preserve">Металлорукав марка 12X18H9T </t>
  </si>
  <si>
    <t xml:space="preserve">00004859.21.000-80-2300</t>
  </si>
  <si>
    <t xml:space="preserve">.000.4859.21.000-80-2300</t>
  </si>
  <si>
    <t xml:space="preserve">4859-21-802300-0</t>
  </si>
  <si>
    <t xml:space="preserve">WMB-100A</t>
  </si>
  <si>
    <t xml:space="preserve">.WMB100-А</t>
  </si>
  <si>
    <t xml:space="preserve">0-99-100-0</t>
  </si>
  <si>
    <t xml:space="preserve">Механизм открывания дверей (Сибеко) 4238 одностворчатая дверь</t>
  </si>
  <si>
    <t xml:space="preserve">Мост задний в сборе</t>
  </si>
  <si>
    <t xml:space="preserve">Мост передний в сборе</t>
  </si>
  <si>
    <t xml:space="preserve">020004909</t>
  </si>
  <si>
    <t xml:space="preserve">Муфта вязкостная с вент. 650 мм</t>
  </si>
  <si>
    <t xml:space="preserve">SBK-F-001.002.003</t>
  </si>
  <si>
    <t xml:space="preserve">0-0-1002003-0</t>
  </si>
  <si>
    <t xml:space="preserve">Муфта вязкостная с вентилятором</t>
  </si>
  <si>
    <t xml:space="preserve">ГЛ-860 В</t>
  </si>
  <si>
    <t xml:space="preserve">Накладка ГЛ-860 В</t>
  </si>
  <si>
    <t xml:space="preserve">НС10-12L</t>
  </si>
  <si>
    <t xml:space="preserve">.НС10-12L</t>
  </si>
  <si>
    <t xml:space="preserve">99-0-1012-0</t>
  </si>
  <si>
    <t xml:space="preserve">Наконечник тяги двери регулируемой L (левая резьба)</t>
  </si>
  <si>
    <t xml:space="preserve">НС10-12R</t>
  </si>
  <si>
    <t xml:space="preserve">.НС10-12</t>
  </si>
  <si>
    <t xml:space="preserve">0-99-1012-0</t>
  </si>
  <si>
    <t xml:space="preserve">Наконечник тяги двери регулируемой R (правая резьба)</t>
  </si>
  <si>
    <t xml:space="preserve">4270-5601204</t>
  </si>
  <si>
    <t xml:space="preserve">Обечайка</t>
  </si>
  <si>
    <t xml:space="preserve">4230-3717012</t>
  </si>
  <si>
    <t xml:space="preserve">Облицовка (подсветка номера)</t>
  </si>
  <si>
    <t xml:space="preserve">4270-5301300</t>
  </si>
  <si>
    <t xml:space="preserve">4270-0-5301300-0</t>
  </si>
  <si>
    <t xml:space="preserve">Облицовка передняя в сборе</t>
  </si>
  <si>
    <t xml:space="preserve">4230-5301831 сб</t>
  </si>
  <si>
    <t xml:space="preserve">Облицовка фары левая (рестайлинг)</t>
  </si>
  <si>
    <t xml:space="preserve">4230-5301830 сб</t>
  </si>
  <si>
    <t xml:space="preserve">Облицовка фары правая (рестайлинг)</t>
  </si>
  <si>
    <t xml:space="preserve">4270-5403261-02</t>
  </si>
  <si>
    <t xml:space="preserve">Окно боковины заднее левое</t>
  </si>
  <si>
    <t xml:space="preserve">4270-5403260-02</t>
  </si>
  <si>
    <t xml:space="preserve">Окно боковины заднее правое</t>
  </si>
  <si>
    <t xml:space="preserve">4270-5403250-02</t>
  </si>
  <si>
    <t xml:space="preserve">Окно боковины левое</t>
  </si>
  <si>
    <t xml:space="preserve">4270-5403021-02</t>
  </si>
  <si>
    <t xml:space="preserve">Окно боковины левое в сборе</t>
  </si>
  <si>
    <t xml:space="preserve">4270-5403031-02</t>
  </si>
  <si>
    <t xml:space="preserve">4270-5403020-02</t>
  </si>
  <si>
    <t xml:space="preserve">Окно боковины правое в сборе</t>
  </si>
  <si>
    <t xml:space="preserve">4270-5403030-02</t>
  </si>
  <si>
    <t xml:space="preserve">4270-5403040-02</t>
  </si>
  <si>
    <t xml:space="preserve">4270-5403010</t>
  </si>
  <si>
    <t xml:space="preserve">4270-0-5403010-0</t>
  </si>
  <si>
    <t xml:space="preserve">СТЕКЛОПАКЕТ DAG 1575*1310 ВОДИТЕЛЯ  С ИНТЕГР.ФОРТ.ПР</t>
  </si>
  <si>
    <t xml:space="preserve">4238-1308160</t>
  </si>
  <si>
    <t xml:space="preserve">4238-0-1308160-0</t>
  </si>
  <si>
    <t xml:space="preserve">Опора вентилятора усиленная</t>
  </si>
  <si>
    <t xml:space="preserve">4238-1308100</t>
  </si>
  <si>
    <t xml:space="preserve">4238-0-1308100-0</t>
  </si>
  <si>
    <t xml:space="preserve">42.82012-31</t>
  </si>
  <si>
    <t xml:space="preserve">.42.82012-31</t>
  </si>
  <si>
    <t xml:space="preserve">42-0-82012-31</t>
  </si>
  <si>
    <t xml:space="preserve">Оптический элемент с эл. обогревом левое</t>
  </si>
  <si>
    <t xml:space="preserve">42.82012-30</t>
  </si>
  <si>
    <t xml:space="preserve">.42.82012-30</t>
  </si>
  <si>
    <t xml:space="preserve">42-0-82012-30</t>
  </si>
  <si>
    <t xml:space="preserve">Оптический элемент с эл. обогревом правое</t>
  </si>
  <si>
    <t xml:space="preserve">.ОС-7-У2-24</t>
  </si>
  <si>
    <t xml:space="preserve">0-0-7224-0</t>
  </si>
  <si>
    <t xml:space="preserve">Отопитель</t>
  </si>
  <si>
    <t xml:space="preserve">А2-11.243.251.1022</t>
  </si>
  <si>
    <t xml:space="preserve">211-0-2432511-22</t>
  </si>
  <si>
    <t xml:space="preserve">Отопитель автомобильный фронтальный</t>
  </si>
  <si>
    <t xml:space="preserve">.ПРОМОТРОНИК30ЖД24-01</t>
  </si>
  <si>
    <t xml:space="preserve">0-99-3024000-1</t>
  </si>
  <si>
    <t xml:space="preserve">ПОДОГРЕВАТЕЛЬ ЖИДКОСТНЫЙ ПРОМОТРОНИК 30ЖД 24-01 (замена .11114949А)</t>
  </si>
  <si>
    <t xml:space="preserve">Thermo G (c U4814)</t>
  </si>
  <si>
    <t xml:space="preserve">Отопитель газовый</t>
  </si>
  <si>
    <t xml:space="preserve">4238-1172010-01</t>
  </si>
  <si>
    <t xml:space="preserve">4238-0-1172010-1</t>
  </si>
  <si>
    <t xml:space="preserve">Охладитель наддувочного воздуха (дв. Камминз)</t>
  </si>
  <si>
    <t xml:space="preserve">4238-5401266</t>
  </si>
  <si>
    <t xml:space="preserve">Панель боковины средняя</t>
  </si>
  <si>
    <t xml:space="preserve">4238-5601198</t>
  </si>
  <si>
    <t xml:space="preserve">4238-0-5601198-0</t>
  </si>
  <si>
    <t xml:space="preserve">Панель задка наружная (4230-5601198-10сб)</t>
  </si>
  <si>
    <t xml:space="preserve">4230-5601204</t>
  </si>
  <si>
    <t xml:space="preserve">4230-0-5601204-0</t>
  </si>
  <si>
    <t xml:space="preserve">Панель задка нижняя (бампер задний)</t>
  </si>
  <si>
    <t xml:space="preserve">4238-50-5601200</t>
  </si>
  <si>
    <t xml:space="preserve">423850-5601200</t>
  </si>
  <si>
    <t xml:space="preserve">4238-50-5601200-0</t>
  </si>
  <si>
    <t xml:space="preserve">4270-5601200</t>
  </si>
  <si>
    <t xml:space="preserve">4270-0-5601200-0</t>
  </si>
  <si>
    <t xml:space="preserve">Панель задняя в сборе</t>
  </si>
  <si>
    <t xml:space="preserve">4230-5401298</t>
  </si>
  <si>
    <t xml:space="preserve">4230-0-5401298-0</t>
  </si>
  <si>
    <t xml:space="preserve">4230-5301820</t>
  </si>
  <si>
    <t xml:space="preserve">4230-0-5301820-0</t>
  </si>
  <si>
    <t xml:space="preserve">Панель облицовки ветровой рамы</t>
  </si>
  <si>
    <t xml:space="preserve">4230-5301861 сб</t>
  </si>
  <si>
    <t xml:space="preserve">4230-5301861</t>
  </si>
  <si>
    <t xml:space="preserve">4230-0-5301861-0</t>
  </si>
  <si>
    <t xml:space="preserve">Панель облицовки передка нижняя (рестайлинг)</t>
  </si>
  <si>
    <t xml:space="preserve">4230-5301860 сб</t>
  </si>
  <si>
    <t xml:space="preserve">4230-5301860</t>
  </si>
  <si>
    <t xml:space="preserve">4230-0-5301860-0</t>
  </si>
  <si>
    <t xml:space="preserve">4230-5301145</t>
  </si>
  <si>
    <t xml:space="preserve">4230-0-5301145-0</t>
  </si>
  <si>
    <t xml:space="preserve">Панель облицовочная левая</t>
  </si>
  <si>
    <t xml:space="preserve">4230-5301144</t>
  </si>
  <si>
    <t xml:space="preserve">4230-0-5301144-0</t>
  </si>
  <si>
    <t xml:space="preserve">Панель облицовочная правая</t>
  </si>
  <si>
    <t xml:space="preserve">4230-5301128-10СБ</t>
  </si>
  <si>
    <t xml:space="preserve">4230-5301128-10</t>
  </si>
  <si>
    <t xml:space="preserve">4230-0-5301128-10</t>
  </si>
  <si>
    <t xml:space="preserve">Панель передка наружная</t>
  </si>
  <si>
    <t xml:space="preserve">4270-5301330</t>
  </si>
  <si>
    <t xml:space="preserve">Панель передняя в сборе</t>
  </si>
  <si>
    <t xml:space="preserve">4238-50-5301300</t>
  </si>
  <si>
    <t xml:space="preserve">423850-5301300</t>
  </si>
  <si>
    <t xml:space="preserve">4238-50-5301300-0</t>
  </si>
  <si>
    <t xml:space="preserve">4270-5401402</t>
  </si>
  <si>
    <t xml:space="preserve">Панель правой боковины передняя</t>
  </si>
  <si>
    <t xml:space="preserve">4270-5325050</t>
  </si>
  <si>
    <t xml:space="preserve">4238-60-5325050</t>
  </si>
  <si>
    <t xml:space="preserve">423860-5325050</t>
  </si>
  <si>
    <t xml:space="preserve">4238-60-5325050-0</t>
  </si>
  <si>
    <t xml:space="preserve">Панель щитка приборов (новая)</t>
  </si>
  <si>
    <t xml:space="preserve">4238-1170170-30</t>
  </si>
  <si>
    <t xml:space="preserve">4238-1170160-10</t>
  </si>
  <si>
    <t xml:space="preserve">4238-0-1170160-10</t>
  </si>
  <si>
    <t xml:space="preserve">Патрубок прямой Д76 мм (для системы воздуха от интеркулера)</t>
  </si>
  <si>
    <t xml:space="preserve">53205-1109375</t>
  </si>
  <si>
    <t xml:space="preserve">5320-50-1109375-0</t>
  </si>
  <si>
    <t xml:space="preserve">4238-1303158</t>
  </si>
  <si>
    <t xml:space="preserve">4238-0-1303158-0</t>
  </si>
  <si>
    <t xml:space="preserve">Патрубок угловой 45*45</t>
  </si>
  <si>
    <t xml:space="preserve">771-3709.02.07</t>
  </si>
  <si>
    <t xml:space="preserve">771-370902.19</t>
  </si>
  <si>
    <t xml:space="preserve">VSP-2B12Ra-1</t>
  </si>
  <si>
    <t xml:space="preserve">Пневмобаллон задней подвески(диам.24*15см в сложенном виде 9 см между шпильками)</t>
  </si>
  <si>
    <t xml:space="preserve">V1E 21-23</t>
  </si>
  <si>
    <t xml:space="preserve">0-0-12123-0</t>
  </si>
  <si>
    <t xml:space="preserve">Пневмобаллон подвески </t>
  </si>
  <si>
    <t xml:space="preserve">2В6913</t>
  </si>
  <si>
    <t xml:space="preserve">.VKNTECH2B6913</t>
  </si>
  <si>
    <t xml:space="preserve">0-0-26913-0</t>
  </si>
  <si>
    <t xml:space="preserve">Пневморессора </t>
  </si>
  <si>
    <t xml:space="preserve">4270-2912420</t>
  </si>
  <si>
    <t xml:space="preserve">4270-0-2912420-0</t>
  </si>
  <si>
    <t xml:space="preserve">Подкладка стремянки</t>
  </si>
  <si>
    <t xml:space="preserve">245-1001050</t>
  </si>
  <si>
    <t xml:space="preserve">672-1302045</t>
  </si>
  <si>
    <t xml:space="preserve">672-0-1302045-0</t>
  </si>
  <si>
    <t xml:space="preserve">4235-1001035</t>
  </si>
  <si>
    <t xml:space="preserve">4235-0-1001035-0</t>
  </si>
  <si>
    <t xml:space="preserve">Подушка двигателя</t>
  </si>
  <si>
    <t xml:space="preserve">4238-2906040</t>
  </si>
  <si>
    <t xml:space="preserve">4238-0-2906040-0</t>
  </si>
  <si>
    <t xml:space="preserve">Подушка стабилизатора</t>
  </si>
  <si>
    <t xml:space="preserve">БПР-13</t>
  </si>
  <si>
    <t xml:space="preserve">Предохранитель</t>
  </si>
  <si>
    <t xml:space="preserve">40N1R63/210T1B001</t>
  </si>
  <si>
    <t xml:space="preserve">Привод открывания дверей</t>
  </si>
  <si>
    <t xml:space="preserve">40N3R63/210T1B001</t>
  </si>
  <si>
    <t xml:space="preserve">536-1703003</t>
  </si>
  <si>
    <t xml:space="preserve">536-0-1703003-0</t>
  </si>
  <si>
    <t xml:space="preserve">Привод управления КПП (КАВЗ4235 КПП 5S42)</t>
  </si>
  <si>
    <t xml:space="preserve">538-1703003СБ</t>
  </si>
  <si>
    <t xml:space="preserve">538-1703003</t>
  </si>
  <si>
    <t xml:space="preserve">538-0-1703003-0</t>
  </si>
  <si>
    <t xml:space="preserve">Привод управления КПП (с двиг. Каминс)</t>
  </si>
  <si>
    <t xml:space="preserve">16302-1703000</t>
  </si>
  <si>
    <t xml:space="preserve">1630-2-1703000-0</t>
  </si>
  <si>
    <t xml:space="preserve">Привод управления КПП (с двиг. ЯМЗ КПП произв. Китай)</t>
  </si>
  <si>
    <t xml:space="preserve">538-1703003-10</t>
  </si>
  <si>
    <t xml:space="preserve">538-0-1703003-10</t>
  </si>
  <si>
    <t xml:space="preserve">Привод управления КПП (с двиг. ЯМЗ)</t>
  </si>
  <si>
    <t xml:space="preserve">4235-11-3724043</t>
  </si>
  <si>
    <t xml:space="preserve">423511-3724043</t>
  </si>
  <si>
    <t xml:space="preserve">4235-11-3724043-0</t>
  </si>
  <si>
    <t xml:space="preserve">Провод от главного выключателя к силовым предохранителям</t>
  </si>
  <si>
    <t xml:space="preserve">4235-3724044</t>
  </si>
  <si>
    <t xml:space="preserve">4235-0-3724044-0</t>
  </si>
  <si>
    <t xml:space="preserve">Провод от стартера к главному выключателю</t>
  </si>
  <si>
    <t xml:space="preserve">9WSH-14M-G</t>
  </si>
  <si>
    <t xml:space="preserve">Прокладка уплотнительная DK-LOK</t>
  </si>
  <si>
    <t xml:space="preserve">1NO008-582-017</t>
  </si>
  <si>
    <t xml:space="preserve">0-0-1008582-17</t>
  </si>
  <si>
    <t xml:space="preserve">Противотуманный свет модуль 24v 90mm (рестайлинг)</t>
  </si>
  <si>
    <t xml:space="preserve">НП-380</t>
  </si>
  <si>
    <t xml:space="preserve">Профиль аллюминиевый 2100мм</t>
  </si>
  <si>
    <t xml:space="preserve">ПР-304 1700</t>
  </si>
  <si>
    <t xml:space="preserve">Профиль(Уплотнитель проема двери) дл.1700 </t>
  </si>
  <si>
    <t xml:space="preserve">ПР-304 2100</t>
  </si>
  <si>
    <t xml:space="preserve">ПР-3042100</t>
  </si>
  <si>
    <t xml:space="preserve">0-0-3042100-0</t>
  </si>
  <si>
    <r>
      <rPr>
        <sz val="10"/>
        <rFont val="Calibri"/>
        <family val="2"/>
        <charset val="204"/>
      </rPr>
      <t xml:space="preserve">Профиль(Уплотнитель проема двери)дл.2100 </t>
    </r>
    <r>
      <rPr>
        <b val="true"/>
        <sz val="10"/>
        <rFont val="Calibri"/>
        <family val="2"/>
        <charset val="204"/>
      </rPr>
      <t xml:space="preserve">длинные</t>
    </r>
  </si>
  <si>
    <t xml:space="preserve">4238-1301010</t>
  </si>
  <si>
    <t xml:space="preserve">4238-0-1301010-0</t>
  </si>
  <si>
    <t xml:space="preserve">4238-1301010-20</t>
  </si>
  <si>
    <t xml:space="preserve">4238-0-1301010-20</t>
  </si>
  <si>
    <t xml:space="preserve">Радиатор Газовый</t>
  </si>
  <si>
    <t xml:space="preserve">4238-1303160</t>
  </si>
  <si>
    <t xml:space="preserve">4238-0-1303160-0</t>
  </si>
  <si>
    <t xml:space="preserve">Радиаторный рукав 65*65*135-761</t>
  </si>
  <si>
    <t xml:space="preserve">4238-1311010-13</t>
  </si>
  <si>
    <t xml:space="preserve">4238-0-1311010-13</t>
  </si>
  <si>
    <t xml:space="preserve">Расширительный бачок</t>
  </si>
  <si>
    <t xml:space="preserve">Emerc322A-08</t>
  </si>
  <si>
    <t xml:space="preserve">Редуктор газовый</t>
  </si>
  <si>
    <t xml:space="preserve">РУ-90 АВКР.11.000.010-01</t>
  </si>
  <si>
    <t xml:space="preserve">461-3747</t>
  </si>
  <si>
    <t xml:space="preserve">Реле (S4111-3747)</t>
  </si>
  <si>
    <t xml:space="preserve">527-3747</t>
  </si>
  <si>
    <t xml:space="preserve">Реле времени работы стеклоочистителя</t>
  </si>
  <si>
    <t xml:space="preserve">S4033.3747</t>
  </si>
  <si>
    <t xml:space="preserve">.S4033.3747</t>
  </si>
  <si>
    <t xml:space="preserve">4033-0-3747-0</t>
  </si>
  <si>
    <t xml:space="preserve">Реле задних противотуманных огней</t>
  </si>
  <si>
    <t xml:space="preserve">.481.3777-12</t>
  </si>
  <si>
    <t xml:space="preserve">481-0-3777-12</t>
  </si>
  <si>
    <t xml:space="preserve">Реле ТУ 37.469.165-2020</t>
  </si>
  <si>
    <t xml:space="preserve">11-10-1220</t>
  </si>
  <si>
    <t xml:space="preserve">Ремень </t>
  </si>
  <si>
    <t xml:space="preserve">11-10-1400</t>
  </si>
  <si>
    <t xml:space="preserve">4238-50-5601207</t>
  </si>
  <si>
    <t xml:space="preserve">423850-5601207</t>
  </si>
  <si>
    <t xml:space="preserve">4238-50-5601207-0</t>
  </si>
  <si>
    <t xml:space="preserve">Решетка вентиляционная левая</t>
  </si>
  <si>
    <t xml:space="preserve">4238-50-5601206</t>
  </si>
  <si>
    <t xml:space="preserve">423850-5601206</t>
  </si>
  <si>
    <t xml:space="preserve">4238-50-5601206-0</t>
  </si>
  <si>
    <t xml:space="preserve">Решетка вентиляционная правая</t>
  </si>
  <si>
    <t xml:space="preserve">РО180</t>
  </si>
  <si>
    <t xml:space="preserve">Рукав (гофра 180мм) от корпуса воздушного фильтра</t>
  </si>
  <si>
    <t xml:space="preserve">4270-3506254</t>
  </si>
  <si>
    <t xml:space="preserve">4270-0-3506254-0</t>
  </si>
  <si>
    <t xml:space="preserve">Рукав низкого давления</t>
  </si>
  <si>
    <t xml:space="preserve">ИКАР 50.4308-3402020-26</t>
  </si>
  <si>
    <t xml:space="preserve">Рулевое колесо</t>
  </si>
  <si>
    <t xml:space="preserve">3703-3402010-10</t>
  </si>
  <si>
    <t xml:space="preserve">.КМЗ-1-3703-3402010-10</t>
  </si>
  <si>
    <t xml:space="preserve">1370-3-3402010-10</t>
  </si>
  <si>
    <t xml:space="preserve">3002.3731</t>
  </si>
  <si>
    <t xml:space="preserve">Световозвращатель автомобильный</t>
  </si>
  <si>
    <t xml:space="preserve">Эспа</t>
  </si>
  <si>
    <t xml:space="preserve">Сидене пасажирское комплект</t>
  </si>
  <si>
    <t xml:space="preserve">S45F-80DHX</t>
  </si>
  <si>
    <t xml:space="preserve">.S45F-80DHX</t>
  </si>
  <si>
    <t xml:space="preserve">0-0-4580-0</t>
  </si>
  <si>
    <t xml:space="preserve">SJ8</t>
  </si>
  <si>
    <t xml:space="preserve">Сиденье для инвалидов (без подлокотника)</t>
  </si>
  <si>
    <t xml:space="preserve">SJ8-02</t>
  </si>
  <si>
    <t xml:space="preserve">Сиденье для инвалидов (с подлокотником лев.)</t>
  </si>
  <si>
    <t xml:space="preserve">SJ8-01</t>
  </si>
  <si>
    <t xml:space="preserve">Сиденье для инвалидов (с подлокотником прав.)</t>
  </si>
  <si>
    <t xml:space="preserve">Соединитель с наружной резьбой</t>
  </si>
  <si>
    <t xml:space="preserve">4230-5206013</t>
  </si>
  <si>
    <t xml:space="preserve">4230-0-5206013-0</t>
  </si>
  <si>
    <t xml:space="preserve">Стекло ветровое левое (1445*1187,5)</t>
  </si>
  <si>
    <t xml:space="preserve">4238-5206513</t>
  </si>
  <si>
    <t xml:space="preserve">4238-0-5206513-0</t>
  </si>
  <si>
    <t xml:space="preserve">Стекло ветровое окно "КАВЗ-4238" 1300*1370 левое, триплекс гнутый 8мм</t>
  </si>
  <si>
    <t xml:space="preserve">4238-5206512</t>
  </si>
  <si>
    <t xml:space="preserve">4238-0-5206512-0</t>
  </si>
  <si>
    <t xml:space="preserve">Стекло ветровое окно "КАВЗ-4238" 1300*1370 правое, триплекс гнутый 8мм</t>
  </si>
  <si>
    <t xml:space="preserve">4270-5206010</t>
  </si>
  <si>
    <t xml:space="preserve">4270-0-5206010-0</t>
  </si>
  <si>
    <t xml:space="preserve">4230-5206012</t>
  </si>
  <si>
    <t xml:space="preserve">4230-0-5206012-0</t>
  </si>
  <si>
    <t xml:space="preserve">Стекло ветровое правое 1445*1187</t>
  </si>
  <si>
    <t xml:space="preserve">4238-50-5603510-02</t>
  </si>
  <si>
    <t xml:space="preserve">423850-5603510-02</t>
  </si>
  <si>
    <t xml:space="preserve">4238-50-5603510-2</t>
  </si>
  <si>
    <t xml:space="preserve">Стекло задка (бесцветное)</t>
  </si>
  <si>
    <t xml:space="preserve">4238-50-5603510-12</t>
  </si>
  <si>
    <t xml:space="preserve">Стекло задка (тонированное)</t>
  </si>
  <si>
    <t xml:space="preserve">4270-5603200-02</t>
  </si>
  <si>
    <t xml:space="preserve">Стекло задка тонированное</t>
  </si>
  <si>
    <t xml:space="preserve">4238-5403540-02</t>
  </si>
  <si>
    <t xml:space="preserve">4328-0-5403540-2</t>
  </si>
  <si>
    <t xml:space="preserve">Стекло левой боковины переднее (1025*754)</t>
  </si>
  <si>
    <t xml:space="preserve">4270-5403290</t>
  </si>
  <si>
    <t xml:space="preserve">4270-0-5403290-0</t>
  </si>
  <si>
    <t xml:space="preserve">СТЕКЛО DAG 360*1530 НАД ДВЕРНОЕ ПР.ШТП</t>
  </si>
  <si>
    <t xml:space="preserve">4270-5403292</t>
  </si>
  <si>
    <t xml:space="preserve">4270-0-5403292-0</t>
  </si>
  <si>
    <t xml:space="preserve">СТЕКЛО DAG 360*990 НАД ДВЕРНОЕ ПЕРЕДНЕЕ ПР.ШТП</t>
  </si>
  <si>
    <t xml:space="preserve">4270-6403210-02</t>
  </si>
  <si>
    <t xml:space="preserve">Стекло средней двери</t>
  </si>
  <si>
    <t xml:space="preserve">4230-5403516</t>
  </si>
  <si>
    <t xml:space="preserve">4230-0-5403516-0</t>
  </si>
  <si>
    <t xml:space="preserve">Стекло форточки водителя подвижное</t>
  </si>
  <si>
    <t xml:space="preserve">4270-5403023-02СБ</t>
  </si>
  <si>
    <t xml:space="preserve">4270-5403023-02</t>
  </si>
  <si>
    <t xml:space="preserve">4270-0-5403023-2</t>
  </si>
  <si>
    <t xml:space="preserve">СТЕКЛОПАКЕТ DAG№875,21 БОК.ЛЕВ. С ИНТЕГР.ФОРТ. ЗАК.БР.ШТП 1350*1490</t>
  </si>
  <si>
    <t xml:space="preserve">4270-5403032-02СБ</t>
  </si>
  <si>
    <t xml:space="preserve">4270-5403032</t>
  </si>
  <si>
    <t xml:space="preserve">4270-0-5403032-2</t>
  </si>
  <si>
    <t xml:space="preserve">СТЕКЛОПАКЕТ DAG№875,31-01БОК.ПРАВ.С ИНТЕГР.ФОРТ.ЗАК.БР.ШТП1350*1490</t>
  </si>
  <si>
    <t xml:space="preserve">4270-5403033-02СБ</t>
  </si>
  <si>
    <t xml:space="preserve">4270-5403033-02</t>
  </si>
  <si>
    <t xml:space="preserve">4270-0-5403033-2</t>
  </si>
  <si>
    <t xml:space="preserve">СТЕКЛОПАКЕТ DAG №875.31 БОК.ЛЕВ. С ИНТЕГР.ФОРТ.ЗАК.БР.ШТП 1350*1490</t>
  </si>
  <si>
    <t xml:space="preserve">4270-5403042-02СБ</t>
  </si>
  <si>
    <t xml:space="preserve">4270-5403042-02</t>
  </si>
  <si>
    <t xml:space="preserve">4270-0-5403042-2</t>
  </si>
  <si>
    <t xml:space="preserve">СТЕКЛОПАКЕТ DAG№875.41-01БОК.ПРАВ.С ИНТЕГР.ФОРТ.ЗАК.БР.ШТП 1350*1570</t>
  </si>
  <si>
    <t xml:space="preserve">4270-5403150-02СБ</t>
  </si>
  <si>
    <t xml:space="preserve">4270-5403150-02</t>
  </si>
  <si>
    <t xml:space="preserve">4270-0-5403150-2</t>
  </si>
  <si>
    <t xml:space="preserve">СТЕКЛОПАКЕТ DAG№875.51 БОКОВИНЫ ЛЕВ.ЗАК.БР.ШТП 1350*1290</t>
  </si>
  <si>
    <t xml:space="preserve">4270-5403160-02СБ</t>
  </si>
  <si>
    <t xml:space="preserve">4270-5403160-02</t>
  </si>
  <si>
    <t xml:space="preserve">4270-0-5403160-2</t>
  </si>
  <si>
    <t xml:space="preserve">СТЕКЛОПАКЕТ DAG№875.61-01 БОКОВИНЫ ЗАДНИЙ ПРАВ.ЗАК.БР.ШТП1350*940</t>
  </si>
  <si>
    <t xml:space="preserve">4270-5403161-02СБ</t>
  </si>
  <si>
    <t xml:space="preserve">4270-5403161-02</t>
  </si>
  <si>
    <t xml:space="preserve">4270-0-5403161-2</t>
  </si>
  <si>
    <t xml:space="preserve">СТЕКЛОПАКЕТ DAG875.61 БОКОВИНЫ ЗАДНИЙ ЛЕВЫЙ ЗАК.БР.ШТП1350*940</t>
  </si>
  <si>
    <t xml:space="preserve">4270-5403170-02СБ</t>
  </si>
  <si>
    <t xml:space="preserve">4270-5403170-02</t>
  </si>
  <si>
    <t xml:space="preserve">4270-0-5403170-2</t>
  </si>
  <si>
    <t xml:space="preserve">СТЕКЛОПАКЕТ DAG№875.71 БОКОВИНЫ ЗАК.БР ШТП 1350*1490</t>
  </si>
  <si>
    <t xml:space="preserve">4270-5603100-02СБ</t>
  </si>
  <si>
    <t xml:space="preserve">4270-5603100-02</t>
  </si>
  <si>
    <t xml:space="preserve">4270-0-5603100-2</t>
  </si>
  <si>
    <t xml:space="preserve">СТЕКЛОПАКЕТ DAG№875.101ЗАДНЕГО ОКНА ЗАК.БР.ШТП 1664*870</t>
  </si>
  <si>
    <t xml:space="preserve">4230-5603610-12ГЧ</t>
  </si>
  <si>
    <t xml:space="preserve">4230-5603610-12</t>
  </si>
  <si>
    <t xml:space="preserve">4230-0-5603610-12</t>
  </si>
  <si>
    <t xml:space="preserve">СПО 3/5ТП-10-3/5Т С ШТП 4230-5603610-12ГЧ 1990*669</t>
  </si>
  <si>
    <t xml:space="preserve">4230-5403624-02ГЧ</t>
  </si>
  <si>
    <t xml:space="preserve">4230-5403624-02</t>
  </si>
  <si>
    <t xml:space="preserve">4230-0-5403624-0</t>
  </si>
  <si>
    <t xml:space="preserve">Стеклопакет боковины (1165*990)</t>
  </si>
  <si>
    <t xml:space="preserve">4230-5403624-12ГЧ</t>
  </si>
  <si>
    <t xml:space="preserve">4230-5403624-12</t>
  </si>
  <si>
    <t xml:space="preserve">4230-0-5403624-12</t>
  </si>
  <si>
    <t xml:space="preserve">СТЕКЛОПАКЕТ ОКНА БОКОВИНЫ НЕПОДВИЖНЫЙ ТОНИРОВАННЫЙ (1165*990)</t>
  </si>
  <si>
    <t xml:space="preserve">4238-5403642-12ГЧ</t>
  </si>
  <si>
    <t xml:space="preserve">4238-5403642-12</t>
  </si>
  <si>
    <t xml:space="preserve">4238-0-5403642-12</t>
  </si>
  <si>
    <t xml:space="preserve">СПО ШТП (1025*990)</t>
  </si>
  <si>
    <t xml:space="preserve">4238-5403644-12ГЧ</t>
  </si>
  <si>
    <t xml:space="preserve">4238-5403644-12</t>
  </si>
  <si>
    <t xml:space="preserve">4238-0-5403644-12</t>
  </si>
  <si>
    <t xml:space="preserve">СТЕКЛОПАКЕТ ЛЕВОЙ БОКОВИНЫ ТОНИРОВАННЫЙ(СМ.4238-5403640-02ГЧ)</t>
  </si>
  <si>
    <t xml:space="preserve">4238-5403650-12ГЧ</t>
  </si>
  <si>
    <t xml:space="preserve">4238-5403650-12</t>
  </si>
  <si>
    <t xml:space="preserve">4238-0-5403650-12</t>
  </si>
  <si>
    <t xml:space="preserve">СПО ШТП (795*990)</t>
  </si>
  <si>
    <t xml:space="preserve">4238-50-5603610-02</t>
  </si>
  <si>
    <t xml:space="preserve">Стеклопакет задка (безцветный)</t>
  </si>
  <si>
    <t xml:space="preserve">4238-50-5603610-12</t>
  </si>
  <si>
    <t xml:space="preserve">423850-5603610-12</t>
  </si>
  <si>
    <t xml:space="preserve">Стеклопакет задка (тонированный) (СПО 4/TOVERTINTED-12-4/TOVERTINTED ГОСТ 32568-13) 1984*810</t>
  </si>
  <si>
    <t xml:space="preserve">4230-5403622-02ГЧ</t>
  </si>
  <si>
    <t xml:space="preserve">4230-5403622-02</t>
  </si>
  <si>
    <t xml:space="preserve">4230-0-5403622-2</t>
  </si>
  <si>
    <t xml:space="preserve">Стеклопакет окна водителя нижний</t>
  </si>
  <si>
    <t xml:space="preserve">4270-6103110</t>
  </si>
  <si>
    <t xml:space="preserve">4270-0-6103110-0</t>
  </si>
  <si>
    <t xml:space="preserve">Стеклопакет передней двери</t>
  </si>
  <si>
    <t xml:space="preserve">4230-5403618-02-ГЧ</t>
  </si>
  <si>
    <t xml:space="preserve">4230-5403618-02</t>
  </si>
  <si>
    <t xml:space="preserve">4230-0-5403618-2</t>
  </si>
  <si>
    <t xml:space="preserve">Стеклопакет под форточку (1165*754)</t>
  </si>
  <si>
    <t xml:space="preserve">4230-5403618-12</t>
  </si>
  <si>
    <t xml:space="preserve">4230-0-5403618-12</t>
  </si>
  <si>
    <t xml:space="preserve">Стеклопакет СПО 4/3 ТП ШТП-12</t>
  </si>
  <si>
    <t xml:space="preserve">4238-0-5403632-12гч</t>
  </si>
  <si>
    <t xml:space="preserve">4238-5403632-12</t>
  </si>
  <si>
    <t xml:space="preserve">4238-0-5403632-12</t>
  </si>
  <si>
    <t xml:space="preserve">СПО ШТП 557*216</t>
  </si>
  <si>
    <t xml:space="preserve">4238-5403636-12гч</t>
  </si>
  <si>
    <t xml:space="preserve">4238-5403636-12</t>
  </si>
  <si>
    <t xml:space="preserve">4238-0-5403636-12</t>
  </si>
  <si>
    <t xml:space="preserve">СПО ШТП 630*223</t>
  </si>
  <si>
    <t xml:space="preserve">4230-6103630-02ГЧ</t>
  </si>
  <si>
    <t xml:space="preserve">4230-6103630-02</t>
  </si>
  <si>
    <t xml:space="preserve">4230-0-6103630-2</t>
  </si>
  <si>
    <t xml:space="preserve">СТЕКЛОПАКЕТЫ ОДНОКАМЕРНЫЕ ДЛЯ "КАВЗ"(706*592*935)(СТ.ПАКЕТ ПЕРЕД ПАССАЖИРСК.ДВ)</t>
  </si>
  <si>
    <t xml:space="preserve">4230-6203630-12гч</t>
  </si>
  <si>
    <t xml:space="preserve">4230-6203630-12</t>
  </si>
  <si>
    <t xml:space="preserve">4230-0-6203630-12</t>
  </si>
  <si>
    <t xml:space="preserve">СТЕКЛОПАКЕТ ЗАДНЕЙ ПАССАЖИРСКОЙ ДВЕРИ 4230-6203630-12ГЧ(645*645)</t>
  </si>
  <si>
    <t xml:space="preserve">4238-5403636-02ГЧ</t>
  </si>
  <si>
    <t xml:space="preserve">4238-5403636-02</t>
  </si>
  <si>
    <t xml:space="preserve">4238-0-5403636-2</t>
  </si>
  <si>
    <t xml:space="preserve">Стеклопакет форточки боковины подвижный (630*223*15)</t>
  </si>
  <si>
    <t xml:space="preserve">4238-5403614-02 ГЧ</t>
  </si>
  <si>
    <t xml:space="preserve">4238-5403614-02</t>
  </si>
  <si>
    <t xml:space="preserve">4238-0-5403614-2</t>
  </si>
  <si>
    <t xml:space="preserve">СТЕКЛОПАКЕТЫ ОДНОКАМЕРНЫЕ (692*500)</t>
  </si>
  <si>
    <t xml:space="preserve">4238-5403616-02 ГЧ</t>
  </si>
  <si>
    <t xml:space="preserve">4238-5403616-02</t>
  </si>
  <si>
    <t xml:space="preserve">4238-0-5403616-2</t>
  </si>
  <si>
    <t xml:space="preserve">СТЕКЛОПАКЕТЫ ОДНОКАМЕРНЫЕ ДЛЯ "КАВЗ"(700*600)</t>
  </si>
  <si>
    <t xml:space="preserve">4270-2912408</t>
  </si>
  <si>
    <t xml:space="preserve">4270-0-2912408-0</t>
  </si>
  <si>
    <t xml:space="preserve">Стремянка заднего моста</t>
  </si>
  <si>
    <t xml:space="preserve">62.8201.600</t>
  </si>
  <si>
    <t xml:space="preserve">Товарный знак ООО КАВЗ</t>
  </si>
  <si>
    <t xml:space="preserve">4238-01-3570010</t>
  </si>
  <si>
    <t xml:space="preserve">4238-1-3570010-0</t>
  </si>
  <si>
    <t xml:space="preserve">Тормоз вспомогательный 4238-01 3570010 (двиг. ЯМЗ)</t>
  </si>
  <si>
    <t xml:space="preserve">Торцевое уплотнение</t>
  </si>
  <si>
    <t xml:space="preserve">Торцевое уплотнение. Материал сталь 3161/Viton</t>
  </si>
  <si>
    <t xml:space="preserve">4270-3414010</t>
  </si>
  <si>
    <t xml:space="preserve">4270-0-3414010-0</t>
  </si>
  <si>
    <t xml:space="preserve">4238-3414050 К</t>
  </si>
  <si>
    <t xml:space="preserve">Тяга сошки рулевого механизма</t>
  </si>
  <si>
    <t xml:space="preserve">4230-5206022</t>
  </si>
  <si>
    <t xml:space="preserve">4230-0-5206022-0</t>
  </si>
  <si>
    <t xml:space="preserve">Уплотнитель ветрового стекла (шт) ПР-300-10</t>
  </si>
  <si>
    <t xml:space="preserve">ПР-269   (бухта-20кг)  </t>
  </si>
  <si>
    <t xml:space="preserve">Уплотнитель ветровой стойки         </t>
  </si>
  <si>
    <t xml:space="preserve">4238-5401261</t>
  </si>
  <si>
    <t xml:space="preserve">4238-0-5401261-0</t>
  </si>
  <si>
    <t xml:space="preserve">Усилитель панели левый </t>
  </si>
  <si>
    <t xml:space="preserve">4238-5401260</t>
  </si>
  <si>
    <t xml:space="preserve">4238-0-5401260-0</t>
  </si>
  <si>
    <t xml:space="preserve">Усилитель панели правый </t>
  </si>
  <si>
    <t xml:space="preserve">LF-4054</t>
  </si>
  <si>
    <t xml:space="preserve">Фильтр масляный дв.Дойц КАВЗ-4239 ВF 6М1013-22 Е3</t>
  </si>
  <si>
    <t xml:space="preserve">DMC8M-14M10D-SA</t>
  </si>
  <si>
    <t xml:space="preserve">Фитинг обжимной DK-LOK</t>
  </si>
  <si>
    <t xml:space="preserve">56-3726010</t>
  </si>
  <si>
    <t xml:space="preserve">Фонаpь габаритный боковой</t>
  </si>
  <si>
    <t xml:space="preserve">ГФ-1-25</t>
  </si>
  <si>
    <t xml:space="preserve">Фонарь габаритный боковой 24в</t>
  </si>
  <si>
    <t xml:space="preserve">262-3712</t>
  </si>
  <si>
    <t xml:space="preserve">0-0-2623712-0</t>
  </si>
  <si>
    <t xml:space="preserve">Фонарь габаритный задний</t>
  </si>
  <si>
    <t xml:space="preserve">264-3712</t>
  </si>
  <si>
    <t xml:space="preserve">0-0-2643712-0</t>
  </si>
  <si>
    <t xml:space="preserve">Фонарь габаритный передний</t>
  </si>
  <si>
    <t xml:space="preserve">ГФЗ.18.LED2-Б</t>
  </si>
  <si>
    <t xml:space="preserve">56-3776-02</t>
  </si>
  <si>
    <t xml:space="preserve">Фонарь задний  левый</t>
  </si>
  <si>
    <t xml:space="preserve">561-3776-02</t>
  </si>
  <si>
    <t xml:space="preserve">Фонарь задний  правый  (7442-3716)</t>
  </si>
  <si>
    <t xml:space="preserve">ЕС 03.05-24</t>
  </si>
  <si>
    <t xml:space="preserve">Фонарь салона</t>
  </si>
  <si>
    <t xml:space="preserve">СИЕУ-453754.009-08</t>
  </si>
  <si>
    <t xml:space="preserve">2BA008-221-001</t>
  </si>
  <si>
    <t xml:space="preserve">Фонарь указатель поворотапередний прозр.(рестайлинг)</t>
  </si>
  <si>
    <t xml:space="preserve">ШКНФ-453429.050</t>
  </si>
  <si>
    <t xml:space="preserve">.ШКНФ-453429.050</t>
  </si>
  <si>
    <t xml:space="preserve">0-0-453429-50</t>
  </si>
  <si>
    <t xml:space="preserve">Цилиндр гидроусителя</t>
  </si>
  <si>
    <t xml:space="preserve">РВД НР-10.00.011.СБ ком 600мм</t>
  </si>
  <si>
    <t xml:space="preserve">.НР-10.00.011КОМ</t>
  </si>
  <si>
    <t xml:space="preserve">0-0-1000011-0</t>
  </si>
  <si>
    <t xml:space="preserve">4270-3506250</t>
  </si>
  <si>
    <t xml:space="preserve">4270-0-3506250-0</t>
  </si>
  <si>
    <t xml:space="preserve">Шланг тормозной</t>
  </si>
  <si>
    <t xml:space="preserve">4270-3506252</t>
  </si>
  <si>
    <t xml:space="preserve">4270-0-3506252-0</t>
  </si>
  <si>
    <t xml:space="preserve">636-2919012-84</t>
  </si>
  <si>
    <t xml:space="preserve">636-0-2919012-84</t>
  </si>
  <si>
    <t xml:space="preserve">Штанга реактивная верхняя задней подвески</t>
  </si>
  <si>
    <t xml:space="preserve">636-2919012-82</t>
  </si>
  <si>
    <t xml:space="preserve">Штанга реактивная задней подвески</t>
  </si>
  <si>
    <t xml:space="preserve">636-2919012-83</t>
  </si>
  <si>
    <t xml:space="preserve">Штанга реактивная передней подвески</t>
  </si>
  <si>
    <t xml:space="preserve">СШ1020-1</t>
  </si>
  <si>
    <t xml:space="preserve">.СШ1020-1</t>
  </si>
  <si>
    <t xml:space="preserve">0-0-10201-0</t>
  </si>
  <si>
    <t xml:space="preserve">Шторка (1020мм) (замена ПР-100407)</t>
  </si>
  <si>
    <t xml:space="preserve">ПР-110407</t>
  </si>
  <si>
    <t xml:space="preserve">.ПР-110407</t>
  </si>
  <si>
    <t xml:space="preserve">0-0-110407-0</t>
  </si>
  <si>
    <t xml:space="preserve">Шторка ветрового стекла КАВЗ 4238 2150мм</t>
  </si>
  <si>
    <t xml:space="preserve">КААЗ пок</t>
  </si>
  <si>
    <t xml:space="preserve">23-3103009-В1</t>
  </si>
  <si>
    <t xml:space="preserve">23.3103009-В1</t>
  </si>
  <si>
    <t xml:space="preserve">23-0-3103009-301</t>
  </si>
  <si>
    <t xml:space="preserve">Болт левый М20х1,5-6gх77 (51-3103009)</t>
  </si>
  <si>
    <t xml:space="preserve">23-3103008-В1</t>
  </si>
  <si>
    <t xml:space="preserve">23.3103008-В1</t>
  </si>
  <si>
    <t xml:space="preserve">23-0-3103008-301</t>
  </si>
  <si>
    <t xml:space="preserve">Болт правый М20х1,5-6gх77 (51-3103008)</t>
  </si>
  <si>
    <t xml:space="preserve">111-3501126</t>
  </si>
  <si>
    <t xml:space="preserve">111.3501126</t>
  </si>
  <si>
    <t xml:space="preserve">111-0-3501126-0</t>
  </si>
  <si>
    <t xml:space="preserve">Втулка разж. кулака и колодок 52642, 5320-3501126</t>
  </si>
  <si>
    <t xml:space="preserve">304117-П</t>
  </si>
  <si>
    <t xml:space="preserve">0-0-304117-600</t>
  </si>
  <si>
    <t xml:space="preserve">Заклепка накладки (колодка 52642)</t>
  </si>
  <si>
    <t xml:space="preserve">100-3519200</t>
  </si>
  <si>
    <t xml:space="preserve">100-0-3519200-0</t>
  </si>
  <si>
    <t xml:space="preserve">Камера тормозная с энерг  тип 24/24  мост РЗАА</t>
  </si>
  <si>
    <t xml:space="preserve">100-3519010-01</t>
  </si>
  <si>
    <t xml:space="preserve">100-0-3519010-1</t>
  </si>
  <si>
    <t xml:space="preserve">Камера тормозная тип 16 ось КААЗ</t>
  </si>
  <si>
    <t xml:space="preserve">100-3519110</t>
  </si>
  <si>
    <t xml:space="preserve">100-0-3519110-0</t>
  </si>
  <si>
    <t xml:space="preserve">Камера тормозная ТИП 20 РААЗ</t>
  </si>
  <si>
    <t xml:space="preserve">100-3519210</t>
  </si>
  <si>
    <t xml:space="preserve">100-0-3519210-0</t>
  </si>
  <si>
    <t xml:space="preserve">Камера тормозная ТИП 24 ось РЗАА 4230,4234</t>
  </si>
  <si>
    <t xml:space="preserve">311-3501024</t>
  </si>
  <si>
    <t xml:space="preserve">311-0-3501024-0</t>
  </si>
  <si>
    <t xml:space="preserve">Крышка суппорта (+ 131 ось)</t>
  </si>
  <si>
    <t xml:space="preserve">ООО НАК ИНТЕРНЭШНЛ</t>
  </si>
  <si>
    <t xml:space="preserve">51761-1В</t>
  </si>
  <si>
    <t xml:space="preserve">.51761-1В</t>
  </si>
  <si>
    <t xml:space="preserve">0-0-517611-30</t>
  </si>
  <si>
    <r>
      <rPr>
        <b val="true"/>
        <sz val="10"/>
        <rFont val="Calibri"/>
        <family val="2"/>
        <charset val="204"/>
      </rPr>
      <t xml:space="preserve">Манжета 112х136х12 (аналог 307267)</t>
    </r>
    <r>
      <rPr>
        <sz val="10"/>
        <rFont val="Calibri"/>
        <family val="2"/>
        <charset val="204"/>
      </rPr>
      <t xml:space="preserve">               Ось передняя 16-50, 16-10, 3205; 16-100; 16-110; 311-150.2, 311-150.4</t>
    </r>
  </si>
  <si>
    <t xml:space="preserve">50626-1А</t>
  </si>
  <si>
    <t xml:space="preserve">.50626-1А</t>
  </si>
  <si>
    <t xml:space="preserve">0-0-50626-110</t>
  </si>
  <si>
    <r>
      <rPr>
        <b val="true"/>
        <sz val="10"/>
        <rFont val="Calibri"/>
        <family val="2"/>
        <charset val="204"/>
      </rPr>
      <t xml:space="preserve">Манжета 142х168-15(аналог307287-П)</t>
    </r>
    <r>
      <rPr>
        <sz val="10"/>
        <rFont val="Calibri"/>
        <family val="2"/>
        <charset val="204"/>
      </rPr>
      <t xml:space="preserve">             Мосты задние 224 ; 231-20.06, 20.11, -20.11Э; 231-20.16.,-20.18,-20.21. Ось прицепа 131</t>
    </r>
  </si>
  <si>
    <t xml:space="preserve">50650-1В</t>
  </si>
  <si>
    <t xml:space="preserve">.50650-1В</t>
  </si>
  <si>
    <t xml:space="preserve">0-0-50650-130</t>
  </si>
  <si>
    <r>
      <rPr>
        <b val="true"/>
        <sz val="10"/>
        <rFont val="Calibri"/>
        <family val="2"/>
        <charset val="204"/>
      </rPr>
      <t xml:space="preserve">Манжета 68х95х10 (аналог 484620-П)</t>
    </r>
    <r>
      <rPr>
        <sz val="10"/>
        <rFont val="Calibri"/>
        <family val="2"/>
        <charset val="204"/>
      </rPr>
      <t xml:space="preserve"> Главная передача 224 мостов.</t>
    </r>
  </si>
  <si>
    <t xml:space="preserve">53299-1А</t>
  </si>
  <si>
    <t xml:space="preserve">.53299-1А</t>
  </si>
  <si>
    <t xml:space="preserve">0-0-53299-110</t>
  </si>
  <si>
    <r>
      <rPr>
        <b val="true"/>
        <sz val="10"/>
        <rFont val="Calibri"/>
        <family val="2"/>
        <charset val="204"/>
      </rPr>
      <t xml:space="preserve">Манжета TC 130х154х15NBR (307272)</t>
    </r>
    <r>
      <rPr>
        <sz val="10"/>
        <rFont val="Calibri"/>
        <family val="2"/>
        <charset val="204"/>
      </rPr>
      <t xml:space="preserve">               Ось передняя 111-50,-50.01, 50.03, 5256; 15; 311 с модиф.</t>
    </r>
  </si>
  <si>
    <t xml:space="preserve">43909-1D</t>
  </si>
  <si>
    <t xml:space="preserve">.43909-1D</t>
  </si>
  <si>
    <t xml:space="preserve">0-0-43909-140</t>
  </si>
  <si>
    <r>
      <rPr>
        <b val="true"/>
        <sz val="10"/>
        <rFont val="Calibri"/>
        <family val="2"/>
        <charset val="204"/>
      </rPr>
      <t xml:space="preserve">Манжета TC16 95х130х12/17,5NBR (51-3104038-В2)</t>
    </r>
    <r>
      <rPr>
        <sz val="10"/>
        <rFont val="Calibri"/>
        <family val="2"/>
        <charset val="204"/>
      </rPr>
      <t xml:space="preserve"> Мосты задние 23, 23-10, -20, 231-20.05, 231-20.22; 23-110; 23-110А; 23-120</t>
    </r>
  </si>
  <si>
    <t xml:space="preserve">5256-3501105-10</t>
  </si>
  <si>
    <t xml:space="preserve">5256-0-3501105-10</t>
  </si>
  <si>
    <t xml:space="preserve">Накладка тормозная (ТИИР)</t>
  </si>
  <si>
    <t xml:space="preserve">52642-3502106-10</t>
  </si>
  <si>
    <t xml:space="preserve">5264-20-3502106-10</t>
  </si>
  <si>
    <t xml:space="preserve">Накладка тормозная (ТИИР)(ось 111, мост 224)</t>
  </si>
  <si>
    <t xml:space="preserve">ОАО "ЕПК ВОЛЖСКИЙ"</t>
  </si>
  <si>
    <t xml:space="preserve">.6-7312</t>
  </si>
  <si>
    <t xml:space="preserve">0-0-7312-0</t>
  </si>
  <si>
    <t xml:space="preserve">Подшипник</t>
  </si>
  <si>
    <t xml:space="preserve">29908К</t>
  </si>
  <si>
    <t xml:space="preserve">.29908К</t>
  </si>
  <si>
    <t xml:space="preserve">0-0-29908-99</t>
  </si>
  <si>
    <t xml:space="preserve">7611А</t>
  </si>
  <si>
    <t xml:space="preserve">.7611А</t>
  </si>
  <si>
    <t xml:space="preserve">0-0-7611-10</t>
  </si>
  <si>
    <t xml:space="preserve">7608А</t>
  </si>
  <si>
    <t xml:space="preserve">.7608А</t>
  </si>
  <si>
    <t xml:space="preserve">0-0-7608-10</t>
  </si>
  <si>
    <t xml:space="preserve">6-7815КА</t>
  </si>
  <si>
    <t xml:space="preserve">.6-7815КА</t>
  </si>
  <si>
    <t xml:space="preserve">6-10-7815-0</t>
  </si>
  <si>
    <t xml:space="preserve">ООО "Торговый Дом  ЕПК"</t>
  </si>
  <si>
    <t xml:space="preserve">У-807813А</t>
  </si>
  <si>
    <t xml:space="preserve">.У-807813А</t>
  </si>
  <si>
    <t xml:space="preserve">0-0-807813-0</t>
  </si>
  <si>
    <t xml:space="preserve">6-7517АК</t>
  </si>
  <si>
    <t xml:space="preserve">.6-7517АК</t>
  </si>
  <si>
    <t xml:space="preserve">6-10-7517-0</t>
  </si>
  <si>
    <t xml:space="preserve">231-2402045-20.06</t>
  </si>
  <si>
    <t xml:space="preserve">231.2402045-20.06</t>
  </si>
  <si>
    <t xml:space="preserve">231-0-2402045-206</t>
  </si>
  <si>
    <t xml:space="preserve">Прокладка (Мост 231-2400012-20.11)</t>
  </si>
  <si>
    <t xml:space="preserve">16-3502035</t>
  </si>
  <si>
    <t xml:space="preserve">16.3502035</t>
  </si>
  <si>
    <t xml:space="preserve">16-0-3502035-0</t>
  </si>
  <si>
    <t xml:space="preserve">ООО МЗТА</t>
  </si>
  <si>
    <t xml:space="preserve">.РТ-40-06</t>
  </si>
  <si>
    <t xml:space="preserve">0-99-40-6</t>
  </si>
  <si>
    <t xml:space="preserve">Регулятор тормоза</t>
  </si>
  <si>
    <t xml:space="preserve">.РТ-40-07</t>
  </si>
  <si>
    <t xml:space="preserve">0-99-40-7</t>
  </si>
  <si>
    <t xml:space="preserve">53.000Т01831</t>
  </si>
  <si>
    <t xml:space="preserve">.А050SR53.000Т01831</t>
  </si>
  <si>
    <t xml:space="preserve">50-99-5301831-0</t>
  </si>
  <si>
    <t xml:space="preserve">Редуктор ДАЙМОС А050SR (i=4,875, квадр. фл.)</t>
  </si>
  <si>
    <t xml:space="preserve">53.000Т08830</t>
  </si>
  <si>
    <t xml:space="preserve">.А050SRХ53000ТО8830</t>
  </si>
  <si>
    <t xml:space="preserve">50-99-5308830-0</t>
  </si>
  <si>
    <t xml:space="preserve">Редуктор ДАЙМОС А050SRХ (i=5,29, кругл. фл.)</t>
  </si>
  <si>
    <t xml:space="preserve">3205-3503022</t>
  </si>
  <si>
    <t xml:space="preserve">3205-0-3503022-0</t>
  </si>
  <si>
    <t xml:space="preserve">Ротор</t>
  </si>
  <si>
    <t xml:space="preserve">3205-3503102</t>
  </si>
  <si>
    <t xml:space="preserve">3205-0-3503102-0</t>
  </si>
  <si>
    <t xml:space="preserve">5256-3501050</t>
  </si>
  <si>
    <t xml:space="preserve">5256-0-3501050-0</t>
  </si>
  <si>
    <t xml:space="preserve">Ротор АБС </t>
  </si>
  <si>
    <t xml:space="preserve">224-3503102</t>
  </si>
  <si>
    <t xml:space="preserve">224.3503102</t>
  </si>
  <si>
    <t xml:space="preserve">224-0-3503102-0</t>
  </si>
  <si>
    <t xml:space="preserve">Ротор АБС (224 мост)</t>
  </si>
  <si>
    <t xml:space="preserve">.РТ-40-08</t>
  </si>
  <si>
    <t xml:space="preserve">0-99-40-8</t>
  </si>
  <si>
    <t xml:space="preserve">Рычаг регулировочный</t>
  </si>
  <si>
    <t xml:space="preserve">.РТ-40-09</t>
  </si>
  <si>
    <t xml:space="preserve">0-99-40-9</t>
  </si>
  <si>
    <t xml:space="preserve">111-2902408</t>
  </si>
  <si>
    <t xml:space="preserve">111.2902408</t>
  </si>
  <si>
    <t xml:space="preserve">111-0-2902408-0</t>
  </si>
  <si>
    <t xml:space="preserve">22-3003052</t>
  </si>
  <si>
    <t xml:space="preserve">22-0-3003052-0</t>
  </si>
  <si>
    <t xml:space="preserve">Тяга поперечная (22-3003052)</t>
  </si>
  <si>
    <t xml:space="preserve">.4 599 523 393</t>
  </si>
  <si>
    <t xml:space="preserve">4-59-523393-0</t>
  </si>
  <si>
    <t xml:space="preserve">Шпилька М14х2</t>
  </si>
  <si>
    <t xml:space="preserve">C40R13-1203163</t>
  </si>
  <si>
    <t xml:space="preserve">С40R13-1203163</t>
  </si>
  <si>
    <t xml:space="preserve">4013-0-1203163-0</t>
  </si>
  <si>
    <t xml:space="preserve">C40R13-2915004</t>
  </si>
  <si>
    <t xml:space="preserve">С40К13.2915004</t>
  </si>
  <si>
    <t xml:space="preserve">4013-0-2915004-0</t>
  </si>
  <si>
    <t xml:space="preserve">ООО ПААЗ</t>
  </si>
  <si>
    <t xml:space="preserve">C40R13-2915004-03</t>
  </si>
  <si>
    <t xml:space="preserve">C40R13.2915004-03</t>
  </si>
  <si>
    <t xml:space="preserve">4013-0-2915004-3</t>
  </si>
  <si>
    <t xml:space="preserve">Амортизатор задней подвески</t>
  </si>
  <si>
    <t xml:space="preserve">Faravari&amp;Sakht Co, г.Тегеран</t>
  </si>
  <si>
    <t xml:space="preserve">C40R13-2915004-02</t>
  </si>
  <si>
    <t xml:space="preserve">C40R13.2915004-02</t>
  </si>
  <si>
    <t xml:space="preserve">4013-0-2915004-2</t>
  </si>
  <si>
    <t xml:space="preserve">C40R13-2905004-03</t>
  </si>
  <si>
    <t xml:space="preserve">С40R13.2905004-03</t>
  </si>
  <si>
    <t xml:space="preserve">4013-0-2905004-3</t>
  </si>
  <si>
    <t xml:space="preserve">Амортизатор передней подвески</t>
  </si>
  <si>
    <t xml:space="preserve">ООО "Бултен Рус"</t>
  </si>
  <si>
    <t xml:space="preserve">4593481-666</t>
  </si>
  <si>
    <t xml:space="preserve">0-0-4593481-666</t>
  </si>
  <si>
    <t xml:space="preserve">БOЛT M14X1,5-6GX40 OCT 37.001.123-96 (5256-3501016) (уп.5)</t>
  </si>
  <si>
    <t xml:space="preserve">ПАО "ГАЗ"</t>
  </si>
  <si>
    <t xml:space="preserve">33081-1101010</t>
  </si>
  <si>
    <t xml:space="preserve">3308-10-1101010-0</t>
  </si>
  <si>
    <t xml:space="preserve">33104-1101010</t>
  </si>
  <si>
    <t xml:space="preserve">3310-40-1101010-0</t>
  </si>
  <si>
    <t xml:space="preserve">Бак топливный с клапаном Е5</t>
  </si>
  <si>
    <t xml:space="preserve">C40R13-3001010</t>
  </si>
  <si>
    <t xml:space="preserve">С40R13-3001010</t>
  </si>
  <si>
    <t xml:space="preserve">4013-0-3001010-0</t>
  </si>
  <si>
    <t xml:space="preserve">320425-3001010-10</t>
  </si>
  <si>
    <t xml:space="preserve">3204-25-3001010-10</t>
  </si>
  <si>
    <t xml:space="preserve">C40R13-3001009-10</t>
  </si>
  <si>
    <t xml:space="preserve">4013-0-3001009-10</t>
  </si>
  <si>
    <t xml:space="preserve">Балка передней оси с пластинами</t>
  </si>
  <si>
    <t xml:space="preserve">C41R11-3513040</t>
  </si>
  <si>
    <t xml:space="preserve">С41R11-3513040</t>
  </si>
  <si>
    <t xml:space="preserve">4111-0-3513040-0</t>
  </si>
  <si>
    <t xml:space="preserve">ООО "НИЖЕГОРОДСКИЕ МОТОРЫ"</t>
  </si>
  <si>
    <t xml:space="preserve">3301-3507052</t>
  </si>
  <si>
    <t xml:space="preserve">3301-0-3507052-0</t>
  </si>
  <si>
    <t xml:space="preserve">БАРАБАН СТОЯНОЧН Т</t>
  </si>
  <si>
    <t xml:space="preserve">51-3507052-Г2</t>
  </si>
  <si>
    <t xml:space="preserve">51-0-3507052-42</t>
  </si>
  <si>
    <t xml:space="preserve">БАРАБАН ТОРМОЗА</t>
  </si>
  <si>
    <t xml:space="preserve">ООО Производственная компания Автокомпонент Нижний Новгород</t>
  </si>
  <si>
    <t xml:space="preserve">C40R13-1602560</t>
  </si>
  <si>
    <t xml:space="preserve">С40R13.1602560</t>
  </si>
  <si>
    <t xml:space="preserve">4013-0-1602560-0</t>
  </si>
  <si>
    <t xml:space="preserve">Бачок главного цилиндра сцепления</t>
  </si>
  <si>
    <t xml:space="preserve">ООО "Дзержинская Производственная Компания"</t>
  </si>
  <si>
    <t xml:space="preserve">C40R13-1311450</t>
  </si>
  <si>
    <t xml:space="preserve">С40R13.1311450</t>
  </si>
  <si>
    <t xml:space="preserve">4013-0-1311450-0</t>
  </si>
  <si>
    <t xml:space="preserve">Бачок для заправки</t>
  </si>
  <si>
    <t xml:space="preserve">5320-1311010-30</t>
  </si>
  <si>
    <t xml:space="preserve">5320-0-1311010-30</t>
  </si>
  <si>
    <t xml:space="preserve">3307-1105010</t>
  </si>
  <si>
    <t xml:space="preserve">3307-0-1105010-0</t>
  </si>
  <si>
    <t xml:space="preserve">Бензоотстойник</t>
  </si>
  <si>
    <t xml:space="preserve">ОАО"Завод"Копир"</t>
  </si>
  <si>
    <t xml:space="preserve">Ф5.3722.001-18</t>
  </si>
  <si>
    <t xml:space="preserve">.Ф5.3722.001-18</t>
  </si>
  <si>
    <t xml:space="preserve">0-5-3722001-18</t>
  </si>
  <si>
    <t xml:space="preserve">Блок предохранителей (БПР-4.10)</t>
  </si>
  <si>
    <t xml:space="preserve">446 003 827 0</t>
  </si>
  <si>
    <t xml:space="preserve">.4460038270</t>
  </si>
  <si>
    <t xml:space="preserve">0-0-4460038-270</t>
  </si>
  <si>
    <t xml:space="preserve">Блок управления ESC</t>
  </si>
  <si>
    <t xml:space="preserve">446 004 63 10</t>
  </si>
  <si>
    <t xml:space="preserve">.4460046310</t>
  </si>
  <si>
    <t xml:space="preserve">0-0-4460046-310</t>
  </si>
  <si>
    <t xml:space="preserve">Блок управления АБС (24В)</t>
  </si>
  <si>
    <t xml:space="preserve">3309-1701052</t>
  </si>
  <si>
    <t xml:space="preserve">3309-0-1701052-0</t>
  </si>
  <si>
    <t xml:space="preserve">БЛОК ШЕСТ 2И3 ПЕРЕ</t>
  </si>
  <si>
    <t xml:space="preserve">52-1701080-22</t>
  </si>
  <si>
    <t xml:space="preserve">52-0-1701080-22</t>
  </si>
  <si>
    <t xml:space="preserve">БЛОК ШЕСТЕРЕН</t>
  </si>
  <si>
    <t xml:space="preserve">66-11-1701082</t>
  </si>
  <si>
    <t xml:space="preserve">66-11-1701082-0</t>
  </si>
  <si>
    <t xml:space="preserve">52-1701050-10</t>
  </si>
  <si>
    <t xml:space="preserve">52-0-1701050-10</t>
  </si>
  <si>
    <t xml:space="preserve">БЛОК ШЕСТЕРЕН "ГАЗ</t>
  </si>
  <si>
    <t xml:space="preserve">290863-П29</t>
  </si>
  <si>
    <t xml:space="preserve">0-0-290863-629</t>
  </si>
  <si>
    <t xml:space="preserve">Болт кардана</t>
  </si>
  <si>
    <t xml:space="preserve">201420-П29</t>
  </si>
  <si>
    <t xml:space="preserve">0-0-201420-629</t>
  </si>
  <si>
    <t xml:space="preserve">Болт М6-6Gх20 (min партия 1000шт)</t>
  </si>
  <si>
    <t xml:space="preserve">ООО ОАО "Северсталь-метиз"</t>
  </si>
  <si>
    <t xml:space="preserve">201458-П29</t>
  </si>
  <si>
    <t xml:space="preserve">0-0-201458-629</t>
  </si>
  <si>
    <t xml:space="preserve">Болт М 8-6gx25</t>
  </si>
  <si>
    <t xml:space="preserve">201456-П29</t>
  </si>
  <si>
    <t xml:space="preserve">0-0-201456-629</t>
  </si>
  <si>
    <t xml:space="preserve">Болт М8-6gx20</t>
  </si>
  <si>
    <t xml:space="preserve">200273-П29</t>
  </si>
  <si>
    <t xml:space="preserve">0-0-200273-629</t>
  </si>
  <si>
    <t xml:space="preserve">Болт М 8-6Gx70</t>
  </si>
  <si>
    <t xml:space="preserve">200315-П29</t>
  </si>
  <si>
    <t xml:space="preserve">0-0-200315-629</t>
  </si>
  <si>
    <t xml:space="preserve">Болт М10-6Gx40</t>
  </si>
  <si>
    <t xml:space="preserve">201495-П29</t>
  </si>
  <si>
    <t xml:space="preserve">0-0-201495-629</t>
  </si>
  <si>
    <t xml:space="preserve">Болт М10-6Gx20</t>
  </si>
  <si>
    <t xml:space="preserve">201497-П29</t>
  </si>
  <si>
    <t xml:space="preserve">0-0-201497-629</t>
  </si>
  <si>
    <t xml:space="preserve">Болт М10-6Gx25</t>
  </si>
  <si>
    <t xml:space="preserve">202119-П29</t>
  </si>
  <si>
    <t xml:space="preserve">0-0-202119-629</t>
  </si>
  <si>
    <t xml:space="preserve">Болт М16-6Gx40</t>
  </si>
  <si>
    <t xml:space="preserve">ООО "Флайг+Хоммель"</t>
  </si>
  <si>
    <t xml:space="preserve">320425-3501141</t>
  </si>
  <si>
    <t xml:space="preserve">3204-25-3501141-0</t>
  </si>
  <si>
    <t xml:space="preserve">Болт М16х1,5х45</t>
  </si>
  <si>
    <t xml:space="preserve">C41R11-3103008-10</t>
  </si>
  <si>
    <t xml:space="preserve">С41R11-3103008-10</t>
  </si>
  <si>
    <t xml:space="preserve">4111-0-3103008-10</t>
  </si>
  <si>
    <t xml:space="preserve">C41R11-3104018</t>
  </si>
  <si>
    <t xml:space="preserve">С41R11-3104018</t>
  </si>
  <si>
    <t xml:space="preserve">4111-0-3104018-0</t>
  </si>
  <si>
    <t xml:space="preserve">331041-8502009</t>
  </si>
  <si>
    <t xml:space="preserve">3310-41-8502009-0</t>
  </si>
  <si>
    <t xml:space="preserve">БОРТ БОКОВОЙ ЛЕВЫЙ</t>
  </si>
  <si>
    <t xml:space="preserve">331041-8502008</t>
  </si>
  <si>
    <t xml:space="preserve">3310-41-8502008-0</t>
  </si>
  <si>
    <t xml:space="preserve">БОРТ БОКОВОЙ ПРАВ.</t>
  </si>
  <si>
    <t xml:space="preserve">C40R13-2802022</t>
  </si>
  <si>
    <t xml:space="preserve">С40R13-2802022</t>
  </si>
  <si>
    <t xml:space="preserve">4013-0-2802022-0</t>
  </si>
  <si>
    <t xml:space="preserve">ООО "ЭКОРТИ"</t>
  </si>
  <si>
    <t xml:space="preserve">C41R11-2902424</t>
  </si>
  <si>
    <t xml:space="preserve">С41R11-2902424</t>
  </si>
  <si>
    <t xml:space="preserve">4111-0-2902424-0</t>
  </si>
  <si>
    <t xml:space="preserve">Буфер рессоры</t>
  </si>
  <si>
    <t xml:space="preserve">53А-3401060</t>
  </si>
  <si>
    <t xml:space="preserve">53-1-3401060-0</t>
  </si>
  <si>
    <t xml:space="preserve">ВАЛ</t>
  </si>
  <si>
    <t xml:space="preserve">33104-1701105</t>
  </si>
  <si>
    <t xml:space="preserve">3310-40-1701105-0</t>
  </si>
  <si>
    <t xml:space="preserve">ВАЛ ВТОРИЧНЫЙ</t>
  </si>
  <si>
    <t xml:space="preserve">С41R11-1701105</t>
  </si>
  <si>
    <t xml:space="preserve">4111-0-1701105-0</t>
  </si>
  <si>
    <t xml:space="preserve">33081-1802056</t>
  </si>
  <si>
    <t xml:space="preserve">3308-10-1802056-0</t>
  </si>
  <si>
    <t xml:space="preserve">53-12-1701100</t>
  </si>
  <si>
    <t xml:space="preserve">53-12-1701100-0</t>
  </si>
  <si>
    <t xml:space="preserve">ВАЛ ВТОРИЧНЫЙ В СБ</t>
  </si>
  <si>
    <t xml:space="preserve">3309-1701100</t>
  </si>
  <si>
    <t xml:space="preserve">3309-0-1701100-0</t>
  </si>
  <si>
    <t xml:space="preserve">C40R13-2200010-10</t>
  </si>
  <si>
    <t xml:space="preserve">4013-0-2200010-129</t>
  </si>
  <si>
    <t xml:space="preserve">Вал карданный (АКПП), оригинал</t>
  </si>
  <si>
    <t xml:space="preserve">"Yuhuan Hangchao Transmission-Shaft Co.,Ltd"</t>
  </si>
  <si>
    <t xml:space="preserve">C40R13-2200010</t>
  </si>
  <si>
    <t xml:space="preserve">4013-0-2200010-29</t>
  </si>
  <si>
    <t xml:space="preserve">Вал карданный (пр-во Китай)</t>
  </si>
  <si>
    <t xml:space="preserve">Stone River (Shanghai) Automotive Technology Co.,Ltd</t>
  </si>
  <si>
    <t xml:space="preserve">C40R13-3422014-10</t>
  </si>
  <si>
    <t xml:space="preserve">С40R13.3422014-10</t>
  </si>
  <si>
    <t xml:space="preserve">4013-0-3422014-10</t>
  </si>
  <si>
    <t xml:space="preserve">Вал карданный рулевого управления</t>
  </si>
  <si>
    <t xml:space="preserve">3309-1701024</t>
  </si>
  <si>
    <t xml:space="preserve">3309-0-1701024-0</t>
  </si>
  <si>
    <t xml:space="preserve">ВАЛ ПЕРВИЧ С КОЛЬЦ</t>
  </si>
  <si>
    <t xml:space="preserve">53-12-1701302</t>
  </si>
  <si>
    <t xml:space="preserve">53-12-1701302-0</t>
  </si>
  <si>
    <t xml:space="preserve">33106-1701024-01</t>
  </si>
  <si>
    <t xml:space="preserve">3310-60-1701024-1</t>
  </si>
  <si>
    <t xml:space="preserve">ВАЛ ПЕРВИЧНЫЙ</t>
  </si>
  <si>
    <t xml:space="preserve">3309-1701022</t>
  </si>
  <si>
    <t xml:space="preserve">3309-0-1701022-0</t>
  </si>
  <si>
    <t xml:space="preserve">33106-1701022-02</t>
  </si>
  <si>
    <t xml:space="preserve">3310-60-1701022-2</t>
  </si>
  <si>
    <t xml:space="preserve">66-40-1802025</t>
  </si>
  <si>
    <t xml:space="preserve">66-40-1802025-0</t>
  </si>
  <si>
    <t xml:space="preserve">С41R11-1701023-10</t>
  </si>
  <si>
    <t xml:space="preserve">4111-0-1701023-10</t>
  </si>
  <si>
    <t xml:space="preserve">3309-1701030</t>
  </si>
  <si>
    <t xml:space="preserve">3309-0-1701030-0</t>
  </si>
  <si>
    <t xml:space="preserve">С41R11-1701024-20</t>
  </si>
  <si>
    <t xml:space="preserve">4111-0-1701024-20</t>
  </si>
  <si>
    <t xml:space="preserve">Вал первичный (с в</t>
  </si>
  <si>
    <t xml:space="preserve">С41R11-1701024-10</t>
  </si>
  <si>
    <t xml:space="preserve">4111-0-1701024-10</t>
  </si>
  <si>
    <t xml:space="preserve">C40R13-1701022-10</t>
  </si>
  <si>
    <t xml:space="preserve">С40R13-1701022-10</t>
  </si>
  <si>
    <t xml:space="preserve">4013-0-1701022-10</t>
  </si>
  <si>
    <t xml:space="preserve">Вал первичный в крышке</t>
  </si>
  <si>
    <t xml:space="preserve">53-12-1701025</t>
  </si>
  <si>
    <t xml:space="preserve">53-12-1701025-0</t>
  </si>
  <si>
    <t xml:space="preserve">ВАЛ ПЕРВИЧНЫЙ В СБ</t>
  </si>
  <si>
    <t xml:space="preserve">3309-1701024-01</t>
  </si>
  <si>
    <t xml:space="preserve">3309-0-1701024-1</t>
  </si>
  <si>
    <t xml:space="preserve">ВАЛ ПЕРВИЧНЫЙ С КО</t>
  </si>
  <si>
    <t xml:space="preserve">С41R11-1701022-20</t>
  </si>
  <si>
    <t xml:space="preserve">4111-0-1701022-20</t>
  </si>
  <si>
    <t xml:space="preserve">Вал первичный с кр</t>
  </si>
  <si>
    <t xml:space="preserve">3307-1701022-01</t>
  </si>
  <si>
    <t xml:space="preserve">3307-0-1701022-1</t>
  </si>
  <si>
    <t xml:space="preserve">ВАЛ ПЕРВИЧНЫЙ С КР</t>
  </si>
  <si>
    <t xml:space="preserve">С40R13-1701022-20</t>
  </si>
  <si>
    <t xml:space="preserve">4013-0-1701022-20</t>
  </si>
  <si>
    <t xml:space="preserve">С40R13-1702211-10</t>
  </si>
  <si>
    <t xml:space="preserve">4013-0-1702211-10</t>
  </si>
  <si>
    <t xml:space="preserve">Вал переключения п</t>
  </si>
  <si>
    <t xml:space="preserve">66-40-1802110</t>
  </si>
  <si>
    <t xml:space="preserve">66-40-1802110-0</t>
  </si>
  <si>
    <t xml:space="preserve">ВАЛ ПРИВОДА ПЕРЕДН</t>
  </si>
  <si>
    <t xml:space="preserve">3309-1701050</t>
  </si>
  <si>
    <t xml:space="preserve">3309-0-1701050-0</t>
  </si>
  <si>
    <t xml:space="preserve">ВАЛ ПРОМЕЖУТОЧНЫЙ</t>
  </si>
  <si>
    <t xml:space="preserve">33104-1701050-01</t>
  </si>
  <si>
    <t xml:space="preserve">3310-40-1701050-1</t>
  </si>
  <si>
    <t xml:space="preserve">С41R11-1701050</t>
  </si>
  <si>
    <t xml:space="preserve">4111-0-1701050-0</t>
  </si>
  <si>
    <t xml:space="preserve">C41R11-1701048</t>
  </si>
  <si>
    <t xml:space="preserve">4111-0-1701048-0</t>
  </si>
  <si>
    <t xml:space="preserve">3309-1701050-01</t>
  </si>
  <si>
    <t xml:space="preserve">3309-0-1701050-1</t>
  </si>
  <si>
    <t xml:space="preserve">66-40-1802085</t>
  </si>
  <si>
    <t xml:space="preserve">66-40-1802085-0</t>
  </si>
  <si>
    <t xml:space="preserve">4301-3401035</t>
  </si>
  <si>
    <t xml:space="preserve">4301-0-3401035-0</t>
  </si>
  <si>
    <t xml:space="preserve">ВАЛ РУЛЕВОГО УПРАВ</t>
  </si>
  <si>
    <t xml:space="preserve">66-40-1802056</t>
  </si>
  <si>
    <t xml:space="preserve">66-40-1802056-0</t>
  </si>
  <si>
    <t xml:space="preserve">ВАЛ.ВТОРИЧНЫЙ</t>
  </si>
  <si>
    <t xml:space="preserve">66-1108029</t>
  </si>
  <si>
    <t xml:space="preserve">66-0-1108029-0</t>
  </si>
  <si>
    <t xml:space="preserve">Валик акселератора с кронштейном и рычагом</t>
  </si>
  <si>
    <t xml:space="preserve">3309-1701147</t>
  </si>
  <si>
    <t xml:space="preserve">3309-0-1701147-0</t>
  </si>
  <si>
    <t xml:space="preserve">ВЕНЕЦ БЛОКИРУЮЩИЙ</t>
  </si>
  <si>
    <t xml:space="preserve">3309-1701026</t>
  </si>
  <si>
    <t xml:space="preserve">3309-0-1701026-0</t>
  </si>
  <si>
    <t xml:space="preserve">3307-1702010-10</t>
  </si>
  <si>
    <t xml:space="preserve">3307-0-1702010-10</t>
  </si>
  <si>
    <t xml:space="preserve">ВЕРХНЯЯ КРЫШКА КПП</t>
  </si>
  <si>
    <t xml:space="preserve">66-11-1702092</t>
  </si>
  <si>
    <t xml:space="preserve">66-11-1702092-0</t>
  </si>
  <si>
    <t xml:space="preserve">ВИЛКА</t>
  </si>
  <si>
    <t xml:space="preserve">С41R11-1702029-10</t>
  </si>
  <si>
    <t xml:space="preserve">4111-0-1702029-10</t>
  </si>
  <si>
    <t xml:space="preserve">Вилка 2-3 передачи</t>
  </si>
  <si>
    <t xml:space="preserve">53-1702027-22</t>
  </si>
  <si>
    <t xml:space="preserve">53-0-1702027-22</t>
  </si>
  <si>
    <t xml:space="preserve">ВИЛКА 3И4 ПЕР</t>
  </si>
  <si>
    <t xml:space="preserve">C41R11-1702027-10</t>
  </si>
  <si>
    <t xml:space="preserve">С41R11-1702027-10</t>
  </si>
  <si>
    <t xml:space="preserve">4111-0-1702027-10</t>
  </si>
  <si>
    <t xml:space="preserve">Вилка 4-5 передач</t>
  </si>
  <si>
    <t xml:space="preserve">66-40-1802142</t>
  </si>
  <si>
    <t xml:space="preserve">66-40-1802142-0</t>
  </si>
  <si>
    <t xml:space="preserve">ВИЛКА ВКЛ ПЕР МОСТ</t>
  </si>
  <si>
    <t xml:space="preserve">3309-1702026</t>
  </si>
  <si>
    <t xml:space="preserve">3309-0-1702026-0</t>
  </si>
  <si>
    <t xml:space="preserve">ВИЛКА ВКЛЮЧ 1ПЕРЕД</t>
  </si>
  <si>
    <t xml:space="preserve">3309-1702027-10</t>
  </si>
  <si>
    <t xml:space="preserve">3309-0-1702027-10</t>
  </si>
  <si>
    <t xml:space="preserve">ВИЛКА ВКЛЮЧ4,5ПЕР</t>
  </si>
  <si>
    <t xml:space="preserve">3309-1702029</t>
  </si>
  <si>
    <t xml:space="preserve">3309-0-1702029-0</t>
  </si>
  <si>
    <t xml:space="preserve">ВИЛКА ВКЛЮЧЕНИЯ</t>
  </si>
  <si>
    <t xml:space="preserve">52-1702092</t>
  </si>
  <si>
    <t xml:space="preserve">52-0-1702092-0</t>
  </si>
  <si>
    <t xml:space="preserve">33104-1702029</t>
  </si>
  <si>
    <t xml:space="preserve">3310-40-1702029-0</t>
  </si>
  <si>
    <t xml:space="preserve">ВИЛКА ВКЛЮЧЕНИЯ 2</t>
  </si>
  <si>
    <t xml:space="preserve">66-40-1802140-10</t>
  </si>
  <si>
    <t xml:space="preserve">ВИЛКА ВКЛЮЧЕНИЯ З</t>
  </si>
  <si>
    <t xml:space="preserve">66-40-1802140</t>
  </si>
  <si>
    <t xml:space="preserve">66-40-1802140-0</t>
  </si>
  <si>
    <t xml:space="preserve">C40R13-1601203</t>
  </si>
  <si>
    <t xml:space="preserve">С40R13-1601203</t>
  </si>
  <si>
    <t xml:space="preserve">4013-0-1601203-0</t>
  </si>
  <si>
    <t xml:space="preserve">Вилка выключения сцепления</t>
  </si>
  <si>
    <t xml:space="preserve">53-1702024-02</t>
  </si>
  <si>
    <t xml:space="preserve">53-0-1702024-2</t>
  </si>
  <si>
    <t xml:space="preserve">ВИЛКА ПЕРЕКЛ</t>
  </si>
  <si>
    <t xml:space="preserve">С41R11-1702027</t>
  </si>
  <si>
    <t xml:space="preserve">4111-0-1702027-0</t>
  </si>
  <si>
    <t xml:space="preserve">ВИЛКА ПЕРЕКЛЮЧЕНИЯ</t>
  </si>
  <si>
    <t xml:space="preserve">С41R11-1702029</t>
  </si>
  <si>
    <t xml:space="preserve">4111-0-1702029-0</t>
  </si>
  <si>
    <t xml:space="preserve">С41R11-1702026</t>
  </si>
  <si>
    <t xml:space="preserve">4111-0-1702026-0</t>
  </si>
  <si>
    <t xml:space="preserve">52-04-1601200</t>
  </si>
  <si>
    <t xml:space="preserve">52-4-1601200-0</t>
  </si>
  <si>
    <t xml:space="preserve">Вилка сцепления</t>
  </si>
  <si>
    <t xml:space="preserve">4594321-111</t>
  </si>
  <si>
    <t xml:space="preserve">0-0-4594321-111</t>
  </si>
  <si>
    <t xml:space="preserve">Винт М6-6Gх20</t>
  </si>
  <si>
    <t xml:space="preserve">66-3003066-01</t>
  </si>
  <si>
    <t xml:space="preserve">66-0-3003066-1</t>
  </si>
  <si>
    <t xml:space="preserve">Вкладыш поперечной тяги (верхний)</t>
  </si>
  <si>
    <t xml:space="preserve">А21R23-5325308</t>
  </si>
  <si>
    <t xml:space="preserve">2123-5325308</t>
  </si>
  <si>
    <t xml:space="preserve">2123-0-5325308-0</t>
  </si>
  <si>
    <t xml:space="preserve">Вставка панели приборов</t>
  </si>
  <si>
    <t xml:space="preserve">52-1701115</t>
  </si>
  <si>
    <t xml:space="preserve">52-0-1701115-0</t>
  </si>
  <si>
    <t xml:space="preserve">ВТУЛКА</t>
  </si>
  <si>
    <t xml:space="preserve">С40R13-1702121</t>
  </si>
  <si>
    <t xml:space="preserve">4013-0-1702121-0</t>
  </si>
  <si>
    <t xml:space="preserve">320425-3001044</t>
  </si>
  <si>
    <t xml:space="preserve">3204-25-3001044-0</t>
  </si>
  <si>
    <t xml:space="preserve">53-1701083</t>
  </si>
  <si>
    <t xml:space="preserve">53-0-1701083-0</t>
  </si>
  <si>
    <t xml:space="preserve">ВТУЛКА БЛОКА ШЕСТЕ</t>
  </si>
  <si>
    <t xml:space="preserve">3309-1701181</t>
  </si>
  <si>
    <t xml:space="preserve">3309-0-1701181-0</t>
  </si>
  <si>
    <t xml:space="preserve">ВТУЛКА ПОДШИПНИКА</t>
  </si>
  <si>
    <t xml:space="preserve">3309-1701155</t>
  </si>
  <si>
    <t xml:space="preserve">3309-0-1701155-0</t>
  </si>
  <si>
    <t xml:space="preserve">ВТУЛКА ШЕСТЕРЕН</t>
  </si>
  <si>
    <t xml:space="preserve">ЗАО ВОЛОГОДСКАЯ ПОДШИПНИКОВАЯ КОРПОРАЦИЯ</t>
  </si>
  <si>
    <t xml:space="preserve">C41R11-1701155</t>
  </si>
  <si>
    <t xml:space="preserve">4111-0-1701155-0</t>
  </si>
  <si>
    <t xml:space="preserve">C41R11-1701155-10</t>
  </si>
  <si>
    <t xml:space="preserve">4111-0-1701155-10</t>
  </si>
  <si>
    <t xml:space="preserve">ВТУЛКА ШЕСТЕРЁН</t>
  </si>
  <si>
    <t xml:space="preserve">С40R13-3001016</t>
  </si>
  <si>
    <t xml:space="preserve">4013-0-3001016-0</t>
  </si>
  <si>
    <t xml:space="preserve">Втулка шкворня верхняя</t>
  </si>
  <si>
    <t xml:space="preserve">ОАО "Завод подшипников скольжения" г. Тамбов</t>
  </si>
  <si>
    <t xml:space="preserve">320425-3001016</t>
  </si>
  <si>
    <t xml:space="preserve">3204-25-3001016-0</t>
  </si>
  <si>
    <t xml:space="preserve">ООО "БЁЛЬХОФФ"</t>
  </si>
  <si>
    <t xml:space="preserve">C41R11-3711206</t>
  </si>
  <si>
    <t xml:space="preserve">С41R11.3711206</t>
  </si>
  <si>
    <t xml:space="preserve">4111-0-3711206-0</t>
  </si>
  <si>
    <t xml:space="preserve">Втулка-фиксатор</t>
  </si>
  <si>
    <t xml:space="preserve">.2812.3710-03</t>
  </si>
  <si>
    <t xml:space="preserve">2812-0-3710000-3</t>
  </si>
  <si>
    <t xml:space="preserve">ОАО "Автоарматура"</t>
  </si>
  <si>
    <t xml:space="preserve">24.3704000</t>
  </si>
  <si>
    <t xml:space="preserve">24-0-3704000-0</t>
  </si>
  <si>
    <t xml:space="preserve">Выключатель зажигания</t>
  </si>
  <si>
    <t xml:space="preserve">ООО "Точмаш-авто"</t>
  </si>
  <si>
    <t xml:space="preserve">C41R11-3720020</t>
  </si>
  <si>
    <t xml:space="preserve">С41R11.3720020</t>
  </si>
  <si>
    <t xml:space="preserve">4111-0-3720020-0</t>
  </si>
  <si>
    <t xml:space="preserve">Выключатель сигнала положения педали сцепления</t>
  </si>
  <si>
    <t xml:space="preserve">АО "АвтоКом"</t>
  </si>
  <si>
    <t xml:space="preserve">2108.3720010</t>
  </si>
  <si>
    <t xml:space="preserve">2108-3720010</t>
  </si>
  <si>
    <t xml:space="preserve">2108-0-3720010-0</t>
  </si>
  <si>
    <t xml:space="preserve">Выключатель сигнала торможения ТУ.37.003.115 (15.3720)</t>
  </si>
  <si>
    <t xml:space="preserve">.21.3720</t>
  </si>
  <si>
    <t xml:space="preserve">21-0-3720000-0</t>
  </si>
  <si>
    <t xml:space="preserve">Выключатель сигналов торможения</t>
  </si>
  <si>
    <t xml:space="preserve">53-2401054-01</t>
  </si>
  <si>
    <t xml:space="preserve">53-0-2401054-1</t>
  </si>
  <si>
    <t xml:space="preserve">53-2401052-01</t>
  </si>
  <si>
    <t xml:space="preserve">53-0-2401052-1</t>
  </si>
  <si>
    <t xml:space="preserve">52-1701095-01</t>
  </si>
  <si>
    <t xml:space="preserve">52-0-1701095-1</t>
  </si>
  <si>
    <t xml:space="preserve">ГАЙКА</t>
  </si>
  <si>
    <t xml:space="preserve">52-1701079</t>
  </si>
  <si>
    <t xml:space="preserve">52-0-1701079-0</t>
  </si>
  <si>
    <t xml:space="preserve">52-1701034</t>
  </si>
  <si>
    <t xml:space="preserve">52-0-1701034-0</t>
  </si>
  <si>
    <t xml:space="preserve">250721-П29</t>
  </si>
  <si>
    <t xml:space="preserve">0-0-250721-629</t>
  </si>
  <si>
    <t xml:space="preserve">Гайка внут задн колеса левая футорка</t>
  </si>
  <si>
    <t xml:space="preserve">250720-П29</t>
  </si>
  <si>
    <t xml:space="preserve">0-0-250720-629</t>
  </si>
  <si>
    <t xml:space="preserve">Гайка внут задн колеса правая футорка</t>
  </si>
  <si>
    <t xml:space="preserve">ООО ОАО "БелЗАН"</t>
  </si>
  <si>
    <t xml:space="preserve">.356-75194</t>
  </si>
  <si>
    <t xml:space="preserve">356-0-75194-0</t>
  </si>
  <si>
    <t xml:space="preserve">Гайка крепления колеса Вектор Next</t>
  </si>
  <si>
    <t xml:space="preserve">250510-П29</t>
  </si>
  <si>
    <t xml:space="preserve">250510-629</t>
  </si>
  <si>
    <t xml:space="preserve">0-0-250510-629</t>
  </si>
  <si>
    <t xml:space="preserve">Гайка М 8-6Н</t>
  </si>
  <si>
    <t xml:space="preserve">250512-П29</t>
  </si>
  <si>
    <t xml:space="preserve">0-0-250512-629</t>
  </si>
  <si>
    <t xml:space="preserve">Гайка М10-6Н (min партия 1000шт)</t>
  </si>
  <si>
    <t xml:space="preserve">ООО "Орловскии сталепрокатныи завод"</t>
  </si>
  <si>
    <t xml:space="preserve">250514-П29</t>
  </si>
  <si>
    <t xml:space="preserve">250514-629</t>
  </si>
  <si>
    <t xml:space="preserve">0-0-250514-629</t>
  </si>
  <si>
    <t xml:space="preserve">Гайка М12-6Н ОСТ 37.001.124-96, (min партия 1000шт)</t>
  </si>
  <si>
    <t xml:space="preserve">292228-61</t>
  </si>
  <si>
    <t xml:space="preserve">0-0-292228-61</t>
  </si>
  <si>
    <t xml:space="preserve">Гайка М36х4,0 с нейлоновой вставкой</t>
  </si>
  <si>
    <t xml:space="preserve">250717-П29</t>
  </si>
  <si>
    <t xml:space="preserve">0-0-250717-629</t>
  </si>
  <si>
    <t xml:space="preserve">Гайка наружная заднего колеса левая</t>
  </si>
  <si>
    <t xml:space="preserve">250716-П29</t>
  </si>
  <si>
    <t xml:space="preserve">0-0-250716-629</t>
  </si>
  <si>
    <t xml:space="preserve">Гайка наружная заднего колеса правая</t>
  </si>
  <si>
    <t xml:space="preserve">250713-П29</t>
  </si>
  <si>
    <t xml:space="preserve">0-0-250713-629</t>
  </si>
  <si>
    <t xml:space="preserve">Гайка наружная переднего колеса левая</t>
  </si>
  <si>
    <t xml:space="preserve">250712-П29</t>
  </si>
  <si>
    <t xml:space="preserve">0-0-250712-629</t>
  </si>
  <si>
    <t xml:space="preserve">Гайка наружная переднего колеса правая</t>
  </si>
  <si>
    <t xml:space="preserve">292873-П29</t>
  </si>
  <si>
    <t xml:space="preserve">0-0-292873-629</t>
  </si>
  <si>
    <t xml:space="preserve">Гайка стремянки передней рессоры</t>
  </si>
  <si>
    <t xml:space="preserve">52-1701247</t>
  </si>
  <si>
    <t xml:space="preserve">52-0-1701247-0</t>
  </si>
  <si>
    <t xml:space="preserve">ГАЙКА ФЛАНЦА</t>
  </si>
  <si>
    <t xml:space="preserve">303257-П8</t>
  </si>
  <si>
    <t xml:space="preserve">303257-608</t>
  </si>
  <si>
    <t xml:space="preserve">0-0-303257-608</t>
  </si>
  <si>
    <t xml:space="preserve">Гайка цапфы пов. Кулака</t>
  </si>
  <si>
    <t xml:space="preserve">16.3001060</t>
  </si>
  <si>
    <t xml:space="preserve">16-0-3001060-0</t>
  </si>
  <si>
    <t xml:space="preserve">Гайка-шайбы цапфы поворотного кулака (в сборе)</t>
  </si>
  <si>
    <t xml:space="preserve">ООО "Бозал-ГАЗ"</t>
  </si>
  <si>
    <t xml:space="preserve">C40R13-1201008</t>
  </si>
  <si>
    <t xml:space="preserve">С40R13-1201008</t>
  </si>
  <si>
    <t xml:space="preserve">4013-0-1201008-0</t>
  </si>
  <si>
    <t xml:space="preserve">4301-1702017</t>
  </si>
  <si>
    <t xml:space="preserve">4301-0-1702017-0</t>
  </si>
  <si>
    <t xml:space="preserve">ГНЕЗДО ПРУЖИНЫ</t>
  </si>
  <si>
    <t xml:space="preserve">4301-3509039-10</t>
  </si>
  <si>
    <t xml:space="preserve">4301-0-3509039-10</t>
  </si>
  <si>
    <t xml:space="preserve">ГОЛОВКА ЦИЛИНДРА</t>
  </si>
  <si>
    <t xml:space="preserve">3309-1702025</t>
  </si>
  <si>
    <t xml:space="preserve">3309-0-1702025-0</t>
  </si>
  <si>
    <t xml:space="preserve">ГОЛОВКА ШТОКА</t>
  </si>
  <si>
    <t xml:space="preserve">441 032 900 0</t>
  </si>
  <si>
    <t xml:space="preserve">.4410329000</t>
  </si>
  <si>
    <t xml:space="preserve">4111-0-4410329-0</t>
  </si>
  <si>
    <t xml:space="preserve">Датчик (кабель 1,7м) 441 032 9000 0</t>
  </si>
  <si>
    <t xml:space="preserve">ООО ПО ПЗ "ЭМИ"</t>
  </si>
  <si>
    <t xml:space="preserve">6072-3829000</t>
  </si>
  <si>
    <t xml:space="preserve">.6072.3829.000</t>
  </si>
  <si>
    <t xml:space="preserve">6072-0-3829000-0</t>
  </si>
  <si>
    <t xml:space="preserve">Датчик аварийного давления воздуха</t>
  </si>
  <si>
    <t xml:space="preserve">6032-3829-01</t>
  </si>
  <si>
    <t xml:space="preserve">.6032.3829-01</t>
  </si>
  <si>
    <t xml:space="preserve">0-0-6032382-901</t>
  </si>
  <si>
    <t xml:space="preserve">Датчик аварийного давления воздуха </t>
  </si>
  <si>
    <t xml:space="preserve">ООО НПП "Ителма" г.Москва</t>
  </si>
  <si>
    <t xml:space="preserve">25-368889</t>
  </si>
  <si>
    <t xml:space="preserve">.25.368889</t>
  </si>
  <si>
    <t xml:space="preserve">0-25-368889-0</t>
  </si>
  <si>
    <t xml:space="preserve">Датчик кислорода</t>
  </si>
  <si>
    <t xml:space="preserve">.441.050.120.0</t>
  </si>
  <si>
    <t xml:space="preserve">0-0-4410501-200</t>
  </si>
  <si>
    <t xml:space="preserve">Датчик положения кузова (пневмоподвески)</t>
  </si>
  <si>
    <t xml:space="preserve">ОАО "ВЗЭП"</t>
  </si>
  <si>
    <t xml:space="preserve">A63R42-3843010</t>
  </si>
  <si>
    <t xml:space="preserve">А63R42.3843010</t>
  </si>
  <si>
    <t xml:space="preserve">6342-0-3843010-0</t>
  </si>
  <si>
    <t xml:space="preserve">Датчик скорости (А63R42.3843010-01; А63R42.3843010-02)</t>
  </si>
  <si>
    <t xml:space="preserve">C41R11-3827100</t>
  </si>
  <si>
    <t xml:space="preserve">С41R11.3827100</t>
  </si>
  <si>
    <t xml:space="preserve">4111-0-3827100-0</t>
  </si>
  <si>
    <t xml:space="preserve">Датчик указателя топлива</t>
  </si>
  <si>
    <t xml:space="preserve">C40R13-2914193</t>
  </si>
  <si>
    <t xml:space="preserve">4013-0-2914193-0</t>
  </si>
  <si>
    <t xml:space="preserve">320425-3501078</t>
  </si>
  <si>
    <t xml:space="preserve">3204-25-3501078-0</t>
  </si>
  <si>
    <t xml:space="preserve">Диск</t>
  </si>
  <si>
    <t xml:space="preserve">3301.3101015</t>
  </si>
  <si>
    <t xml:space="preserve">3301-3101015</t>
  </si>
  <si>
    <t xml:space="preserve">3301-0-3101015-0</t>
  </si>
  <si>
    <t xml:space="preserve">Диск колесный ГАЗ-3307, ПАЗ-3205 серый</t>
  </si>
  <si>
    <t xml:space="preserve">32053-3101015</t>
  </si>
  <si>
    <t xml:space="preserve">3205-30-3101015-0</t>
  </si>
  <si>
    <t xml:space="preserve">Диск колесный ПАЗ-3205 8 шпилек</t>
  </si>
  <si>
    <t xml:space="preserve">102.3101015-01</t>
  </si>
  <si>
    <t xml:space="preserve">102-0-3101015-1</t>
  </si>
  <si>
    <t xml:space="preserve">Диск колесный ВАЗ-2106 эмаль (серебро)</t>
  </si>
  <si>
    <t xml:space="preserve">102.3101015-11</t>
  </si>
  <si>
    <t xml:space="preserve">102-0-3101015-11</t>
  </si>
  <si>
    <t xml:space="preserve">Диск колесный ВАЗ-2108, 2109</t>
  </si>
  <si>
    <t xml:space="preserve">102.3101015-20</t>
  </si>
  <si>
    <t xml:space="preserve">102-0-3101015-20</t>
  </si>
  <si>
    <t xml:space="preserve">Диск колесный ВАЗ-2110 R14 (серебро)</t>
  </si>
  <si>
    <t xml:space="preserve">А21R23-3101015</t>
  </si>
  <si>
    <t xml:space="preserve">2123-0-3101015-0</t>
  </si>
  <si>
    <t xml:space="preserve">Диск колесный ГАЗ-3302, Next, Бизнес металлик</t>
  </si>
  <si>
    <t xml:space="preserve">2217-3101015-01</t>
  </si>
  <si>
    <t xml:space="preserve">2217-0-3101015-1</t>
  </si>
  <si>
    <t xml:space="preserve">Диск колесный ГАЗ-2217 Соболь металлик</t>
  </si>
  <si>
    <t xml:space="preserve">3110-3101015-01</t>
  </si>
  <si>
    <t xml:space="preserve">3110-0-3101015-1</t>
  </si>
  <si>
    <t xml:space="preserve">Диск колесный ГАЗ-3110 эмаль</t>
  </si>
  <si>
    <t xml:space="preserve">31105-3101015</t>
  </si>
  <si>
    <t xml:space="preserve">3110-50-3101015-0</t>
  </si>
  <si>
    <t xml:space="preserve">Диск колесный ГАЗ-31105 эмаль</t>
  </si>
  <si>
    <t xml:space="preserve">31622-3101015-01</t>
  </si>
  <si>
    <t xml:space="preserve">3162-20-3101015-1</t>
  </si>
  <si>
    <t xml:space="preserve">Диск колесный УАЗ-3160 металлик</t>
  </si>
  <si>
    <t xml:space="preserve">3307-3101015-10</t>
  </si>
  <si>
    <t xml:space="preserve">3307-0-3101015-10</t>
  </si>
  <si>
    <t xml:space="preserve">Диск колесный ГАЗ-3307, 3309 ПАЗ-3205 (6 шпилек) без кольца чёрный</t>
  </si>
  <si>
    <t xml:space="preserve">33104-3101015-01</t>
  </si>
  <si>
    <t xml:space="preserve">3310-40-3101015-1</t>
  </si>
  <si>
    <t xml:space="preserve">Диск колесный ГАЗ-3310 Валдай эмаль</t>
  </si>
  <si>
    <t xml:space="preserve">С41R11-3101015</t>
  </si>
  <si>
    <t xml:space="preserve">4111-0-3101015-0</t>
  </si>
  <si>
    <t xml:space="preserve">Диск колесный ГАЗон Next (6,00х20) 6 шпилек универсальный</t>
  </si>
  <si>
    <t xml:space="preserve">С49RD2-3101015</t>
  </si>
  <si>
    <t xml:space="preserve">492-0-3101015-0</t>
  </si>
  <si>
    <t xml:space="preserve">Диск колесный ГАЗ-C4ARD2 Валдай Next</t>
  </si>
  <si>
    <t xml:space="preserve">4301-1601130-01</t>
  </si>
  <si>
    <t xml:space="preserve">4301-0-1601130-1</t>
  </si>
  <si>
    <t xml:space="preserve">Диск сцепления ведомый ГАЗ 3309, ПАЗ 4230, дв 245 "Аврора" (под КПП "ЗИЛ") стеклов (БВЗ-972271) 4301-1601130-01</t>
  </si>
  <si>
    <t xml:space="preserve">.153482000693</t>
  </si>
  <si>
    <t xml:space="preserve">0-15-3482000-693</t>
  </si>
  <si>
    <t xml:space="preserve">33104-3501078-01</t>
  </si>
  <si>
    <t xml:space="preserve">3310-40-3501078-1</t>
  </si>
  <si>
    <t xml:space="preserve">Диск тормозной 33104-3501078-01</t>
  </si>
  <si>
    <t xml:space="preserve">.40195027</t>
  </si>
  <si>
    <t xml:space="preserve">0-0-4019502-7</t>
  </si>
  <si>
    <t xml:space="preserve">Диск тормозной передний левый</t>
  </si>
  <si>
    <t xml:space="preserve">ООО "Автомобильный завод "ГАЗ"</t>
  </si>
  <si>
    <t xml:space="preserve">.40195028</t>
  </si>
  <si>
    <t xml:space="preserve">0-0-4019502-8</t>
  </si>
  <si>
    <t xml:space="preserve">Диск тормозной передний правый</t>
  </si>
  <si>
    <t xml:space="preserve">.Ф5.3709.011</t>
  </si>
  <si>
    <t xml:space="preserve">0-5-3709011-0</t>
  </si>
  <si>
    <t xml:space="preserve">3309-1702089</t>
  </si>
  <si>
    <t xml:space="preserve">3309-0-1702089-0</t>
  </si>
  <si>
    <t xml:space="preserve">ЗАГЛУШКА ВТУЛКИ</t>
  </si>
  <si>
    <t xml:space="preserve">2705-6305486</t>
  </si>
  <si>
    <t xml:space="preserve">2705-0-6305486-0</t>
  </si>
  <si>
    <t xml:space="preserve">Замок 23705-6305486 (уп 40)</t>
  </si>
  <si>
    <t xml:space="preserve">24-6105013-30</t>
  </si>
  <si>
    <t xml:space="preserve">24-0-6105013-30</t>
  </si>
  <si>
    <t xml:space="preserve">Замок пеpедней двеpи левый                    (А197-6105000)</t>
  </si>
  <si>
    <t xml:space="preserve">24-6105012-30</t>
  </si>
  <si>
    <t xml:space="preserve">24-0-6105012-30</t>
  </si>
  <si>
    <t xml:space="preserve">Замок пеpедней двеpи правый                       (А196-6105000)</t>
  </si>
  <si>
    <t xml:space="preserve">3302-6105485</t>
  </si>
  <si>
    <t xml:space="preserve">3302-0-6105485-0</t>
  </si>
  <si>
    <t xml:space="preserve">Запоpный механизм</t>
  </si>
  <si>
    <t xml:space="preserve">3302-6105484</t>
  </si>
  <si>
    <t xml:space="preserve">3302-0-6105484-0</t>
  </si>
  <si>
    <t xml:space="preserve">Запоpный механизм </t>
  </si>
  <si>
    <t xml:space="preserve">4301-6105485</t>
  </si>
  <si>
    <t xml:space="preserve">4301-0-6105485-0</t>
  </si>
  <si>
    <t xml:space="preserve">Запоpный механизм замка левый</t>
  </si>
  <si>
    <t xml:space="preserve">4301-6105484</t>
  </si>
  <si>
    <t xml:space="preserve">4301-0-6105484-0</t>
  </si>
  <si>
    <t xml:space="preserve">Запоpный механизм замка правый</t>
  </si>
  <si>
    <t xml:space="preserve">Aludec S.A.,Испания</t>
  </si>
  <si>
    <t xml:space="preserve">A31R23-8212060</t>
  </si>
  <si>
    <t xml:space="preserve">А31R23.8212060</t>
  </si>
  <si>
    <t xml:space="preserve">3123-0-8212060-0</t>
  </si>
  <si>
    <t xml:space="preserve">Знак заводской (эмблема "олень")</t>
  </si>
  <si>
    <t xml:space="preserve">53-12-1701306</t>
  </si>
  <si>
    <t xml:space="preserve">53-12-1701306-0</t>
  </si>
  <si>
    <t xml:space="preserve">К=Т.ЗАПЧ.БЛОКА.ШЕС</t>
  </si>
  <si>
    <t xml:space="preserve">100-3519100</t>
  </si>
  <si>
    <t xml:space="preserve">100.3519100</t>
  </si>
  <si>
    <t xml:space="preserve">100-99-3519100-0</t>
  </si>
  <si>
    <t xml:space="preserve">Камера тормозная с пружинным энергоаккумулятором тип 20/20</t>
  </si>
  <si>
    <t xml:space="preserve">C41R11-3519030</t>
  </si>
  <si>
    <t xml:space="preserve">С41R11.3519030</t>
  </si>
  <si>
    <t xml:space="preserve">4111-0-3519030-0</t>
  </si>
  <si>
    <t xml:space="preserve">Камера тормозная тип 14</t>
  </si>
  <si>
    <t xml:space="preserve">C41R11-3519031</t>
  </si>
  <si>
    <t xml:space="preserve">С41R11.3519031</t>
  </si>
  <si>
    <t xml:space="preserve">4111-0-3519031-0</t>
  </si>
  <si>
    <t xml:space="preserve">C41R11-3519130</t>
  </si>
  <si>
    <t xml:space="preserve">С41R11.3519130</t>
  </si>
  <si>
    <t xml:space="preserve">4111-0-3519130-0</t>
  </si>
  <si>
    <t xml:space="preserve">Камера тормозная тип 14/16</t>
  </si>
  <si>
    <t xml:space="preserve">.4235041000</t>
  </si>
  <si>
    <t xml:space="preserve">413-0-4235041-0</t>
  </si>
  <si>
    <t xml:space="preserve">Камера тормозная Тип 16</t>
  </si>
  <si>
    <t xml:space="preserve">.4235041010</t>
  </si>
  <si>
    <t xml:space="preserve">413-0-4235041-10</t>
  </si>
  <si>
    <t xml:space="preserve">66-40-1802012</t>
  </si>
  <si>
    <t xml:space="preserve">66-40-1802012-0</t>
  </si>
  <si>
    <t xml:space="preserve">КАРТЕР</t>
  </si>
  <si>
    <t xml:space="preserve">3308-1802012</t>
  </si>
  <si>
    <t xml:space="preserve">3308-0-1802012-0</t>
  </si>
  <si>
    <t xml:space="preserve">С40R13-2401005</t>
  </si>
  <si>
    <t xml:space="preserve">4013-0-2401005-0</t>
  </si>
  <si>
    <t xml:space="preserve">3309-1701016-02</t>
  </si>
  <si>
    <t xml:space="preserve">3309-0-1701016-2</t>
  </si>
  <si>
    <t xml:space="preserve">КАРТЕР ЗАДНИЙ</t>
  </si>
  <si>
    <t xml:space="preserve">С41R11-1701016</t>
  </si>
  <si>
    <t xml:space="preserve">4111-0-1701016-0</t>
  </si>
  <si>
    <t xml:space="preserve">66-11-1701015</t>
  </si>
  <si>
    <t xml:space="preserve">66-11-1701015-0</t>
  </si>
  <si>
    <t xml:space="preserve">КАРТЕР КОРОБКИ</t>
  </si>
  <si>
    <t xml:space="preserve">53-12-1701015-10</t>
  </si>
  <si>
    <t xml:space="preserve">КАРТЕР КОРОБКИ ПЕР</t>
  </si>
  <si>
    <t xml:space="preserve">3309-1701015-11</t>
  </si>
  <si>
    <t xml:space="preserve">3309-0-1701015-11</t>
  </si>
  <si>
    <t xml:space="preserve">КАРТЕР ПЕРЕДНИЙ</t>
  </si>
  <si>
    <t xml:space="preserve">С41R11-1701015</t>
  </si>
  <si>
    <t xml:space="preserve">4111-0-1701015-0</t>
  </si>
  <si>
    <t xml:space="preserve">3309-1702118</t>
  </si>
  <si>
    <t xml:space="preserve">3309-0-1702118-0</t>
  </si>
  <si>
    <t xml:space="preserve">КАРТЕР РЫЧАГА</t>
  </si>
  <si>
    <t xml:space="preserve">33081-1601015</t>
  </si>
  <si>
    <t xml:space="preserve">3308-10-1601015-0</t>
  </si>
  <si>
    <t xml:space="preserve">КАРТЕР СЦЕПЛЕНИЯ</t>
  </si>
  <si>
    <t xml:space="preserve">3309-1601015-10</t>
  </si>
  <si>
    <t xml:space="preserve">3309-0-1601015-10</t>
  </si>
  <si>
    <t xml:space="preserve">33104-1601015</t>
  </si>
  <si>
    <t xml:space="preserve">3310-40-1601015-0</t>
  </si>
  <si>
    <t xml:space="preserve">33106-1601015</t>
  </si>
  <si>
    <t xml:space="preserve">3310-60-1601015-0</t>
  </si>
  <si>
    <t xml:space="preserve">C40R13-1601015</t>
  </si>
  <si>
    <t xml:space="preserve">С40R13-1601015</t>
  </si>
  <si>
    <t xml:space="preserve">4013-0-1601015-0</t>
  </si>
  <si>
    <t xml:space="preserve">Картер сцепления</t>
  </si>
  <si>
    <t xml:space="preserve">.4329012232</t>
  </si>
  <si>
    <t xml:space="preserve">4111-0-4329012-232</t>
  </si>
  <si>
    <t xml:space="preserve">Картридж</t>
  </si>
  <si>
    <t xml:space="preserve">ООО ТФК ЗИЛ</t>
  </si>
  <si>
    <t xml:space="preserve">100-3518110</t>
  </si>
  <si>
    <t xml:space="preserve">100-0-3518110-0</t>
  </si>
  <si>
    <t xml:space="preserve">Клапан быстрого оттормаживания</t>
  </si>
  <si>
    <t xml:space="preserve">100-3515010</t>
  </si>
  <si>
    <t xml:space="preserve">100-99-3515010-0</t>
  </si>
  <si>
    <t xml:space="preserve">Клапан одинарный</t>
  </si>
  <si>
    <t xml:space="preserve">66-01-1101281</t>
  </si>
  <si>
    <t xml:space="preserve">66-1-1101281-0</t>
  </si>
  <si>
    <t xml:space="preserve">Клапан топливного бака</t>
  </si>
  <si>
    <t xml:space="preserve">C40R13-3864040</t>
  </si>
  <si>
    <t xml:space="preserve">С40R13-3864040</t>
  </si>
  <si>
    <t xml:space="preserve">4013-0-3864040-0</t>
  </si>
  <si>
    <t xml:space="preserve">C40R13-1309011-20</t>
  </si>
  <si>
    <t xml:space="preserve">С40R13-1309011-20</t>
  </si>
  <si>
    <t xml:space="preserve">4013-0-1309011-20</t>
  </si>
  <si>
    <t xml:space="preserve">ОАО "Челябинский кузнечно-прессовый завод"</t>
  </si>
  <si>
    <t xml:space="preserve">.167.510.3101012-21ПП</t>
  </si>
  <si>
    <t xml:space="preserve">1675-10-310101-221</t>
  </si>
  <si>
    <t xml:space="preserve">КОЛЕСО 19.5Х6.75</t>
  </si>
  <si>
    <t xml:space="preserve">ООО "ДЖОЙСОН СЕЙФТИ СИСТЕМС РУС", Ульяновск</t>
  </si>
  <si>
    <t xml:space="preserve">A21R23-3402010</t>
  </si>
  <si>
    <t xml:space="preserve">А21R23.3402010</t>
  </si>
  <si>
    <t xml:space="preserve">2123-0-3402010-0</t>
  </si>
  <si>
    <t xml:space="preserve">Колесо рулевое</t>
  </si>
  <si>
    <t xml:space="preserve">CSA Automotive Madrid S.L.</t>
  </si>
  <si>
    <t xml:space="preserve">C40R13-3401100</t>
  </si>
  <si>
    <t xml:space="preserve">С40R13.3401100</t>
  </si>
  <si>
    <t xml:space="preserve">4013-0-3401100-0</t>
  </si>
  <si>
    <t xml:space="preserve">HOERBIGER Antriebstechnik GmbH Германия</t>
  </si>
  <si>
    <t xml:space="preserve">С41R11.1701178-20</t>
  </si>
  <si>
    <t xml:space="preserve">4111-0-1701178-20</t>
  </si>
  <si>
    <t xml:space="preserve">Кольца блокирующие</t>
  </si>
  <si>
    <t xml:space="preserve">С41R11.1701178-10</t>
  </si>
  <si>
    <t xml:space="preserve">4111-0-1701178-10</t>
  </si>
  <si>
    <t xml:space="preserve">C41R11-1701178</t>
  </si>
  <si>
    <t xml:space="preserve">С41R11.1701178</t>
  </si>
  <si>
    <t xml:space="preserve">4111-0-1701178-0</t>
  </si>
  <si>
    <t xml:space="preserve">Кольца блокирующие 2и3 передачи (2 шт)</t>
  </si>
  <si>
    <t xml:space="preserve">33104-1701178</t>
  </si>
  <si>
    <t xml:space="preserve">3310-40-1701178-0</t>
  </si>
  <si>
    <t xml:space="preserve">КОЛЬЦО БЛОКИРУЮЩЕЕ</t>
  </si>
  <si>
    <t xml:space="preserve">4598360-038</t>
  </si>
  <si>
    <t xml:space="preserve">0-0-4598360-38</t>
  </si>
  <si>
    <t xml:space="preserve">КОЛЬЦО В 55 ГОСТ</t>
  </si>
  <si>
    <t xml:space="preserve">4598360-833</t>
  </si>
  <si>
    <t xml:space="preserve">0-0-4598360-833</t>
  </si>
  <si>
    <t xml:space="preserve">КОЛЬЦО В-45</t>
  </si>
  <si>
    <t xml:space="preserve">4598360-844</t>
  </si>
  <si>
    <t xml:space="preserve">0-0-4598360-844</t>
  </si>
  <si>
    <t xml:space="preserve">КОЛЬЦО В65</t>
  </si>
  <si>
    <t xml:space="preserve">130-3001063</t>
  </si>
  <si>
    <t xml:space="preserve">130-0-3001063-0</t>
  </si>
  <si>
    <t xml:space="preserve">Кольцо замочное(3205-3001063)</t>
  </si>
  <si>
    <t xml:space="preserve">320425-3001056</t>
  </si>
  <si>
    <t xml:space="preserve">3204-25-3001056-0</t>
  </si>
  <si>
    <t xml:space="preserve">Кольцо манжеты</t>
  </si>
  <si>
    <t xml:space="preserve">С41R11-1701183</t>
  </si>
  <si>
    <t xml:space="preserve">4111-0-1701183-0</t>
  </si>
  <si>
    <t xml:space="preserve">КОЛЬЦО ПОДШИПНИКА</t>
  </si>
  <si>
    <t xml:space="preserve">52-1701164-02</t>
  </si>
  <si>
    <t xml:space="preserve">52-0-1701164-2</t>
  </si>
  <si>
    <t xml:space="preserve">КОЛЬЦО СИНХРОНИЗ.</t>
  </si>
  <si>
    <t xml:space="preserve">3309-1701148</t>
  </si>
  <si>
    <t xml:space="preserve">3309-0-1701148-0</t>
  </si>
  <si>
    <t xml:space="preserve">КОЛЬЦО СИНХРОНИЗАТОРА</t>
  </si>
  <si>
    <t xml:space="preserve">53-12-1701192</t>
  </si>
  <si>
    <t xml:space="preserve">53-12-1701192-0</t>
  </si>
  <si>
    <t xml:space="preserve">КОЛЬЦО СТОПОРНОЕ</t>
  </si>
  <si>
    <t xml:space="preserve">С41R11-1701033</t>
  </si>
  <si>
    <t xml:space="preserve">4111-0-1701033-0</t>
  </si>
  <si>
    <t xml:space="preserve">ЯПГ и РТИ, Кузнечиха</t>
  </si>
  <si>
    <t xml:space="preserve">С41С23-1803203</t>
  </si>
  <si>
    <t xml:space="preserve">4123-0-1803203-0</t>
  </si>
  <si>
    <t xml:space="preserve">КОЛЬЦО УПЛОТНИТЕЛ.</t>
  </si>
  <si>
    <t xml:space="preserve">ОАО "ЯРТИ" ЯРОСЛАВЛЬ</t>
  </si>
  <si>
    <t xml:space="preserve">С41С23-1803217</t>
  </si>
  <si>
    <t xml:space="preserve">4123-0-1803217-0</t>
  </si>
  <si>
    <t xml:space="preserve">C40R13-3001023</t>
  </si>
  <si>
    <t xml:space="preserve">С40R13-3001023</t>
  </si>
  <si>
    <t xml:space="preserve">4013-0-3001023-0</t>
  </si>
  <si>
    <t xml:space="preserve">ООО стигма-нн</t>
  </si>
  <si>
    <t xml:space="preserve">С41R11-1701196</t>
  </si>
  <si>
    <t xml:space="preserve">4111-0-1701196-0</t>
  </si>
  <si>
    <t xml:space="preserve">КОЛЬЦО УПОРНОЕ ШЕС</t>
  </si>
  <si>
    <t xml:space="preserve">ЗАО Старооскольский завод автотракторного электрооборудования  и</t>
  </si>
  <si>
    <t xml:space="preserve">131.3734000-01</t>
  </si>
  <si>
    <t xml:space="preserve">131-0-3734000-1</t>
  </si>
  <si>
    <t xml:space="preserve">Коммутатор системы зажигания (131.3734)</t>
  </si>
  <si>
    <t xml:space="preserve">53-12-1701101</t>
  </si>
  <si>
    <t xml:space="preserve">53-12-1701101-0</t>
  </si>
  <si>
    <t xml:space="preserve">КОМПЛЕКТ ВАЛА</t>
  </si>
  <si>
    <t xml:space="preserve">3307-1001066</t>
  </si>
  <si>
    <t xml:space="preserve">3307-0-1001066-0</t>
  </si>
  <si>
    <t xml:space="preserve">Комплект крепления передней опоры двигателя Г3307/ПАЗ 3205 (53-12-1001020/53А-1001044/чашки/болт/шайба/гайка/втулка) (7 комплектующих) СЗРТ</t>
  </si>
  <si>
    <t xml:space="preserve">UC1A11-3709030</t>
  </si>
  <si>
    <t xml:space="preserve">UС1А11.3709030</t>
  </si>
  <si>
    <t xml:space="preserve">111-0-3709030-0</t>
  </si>
  <si>
    <t xml:space="preserve">Комплект переключателей</t>
  </si>
  <si>
    <t xml:space="preserve">66-11-3509015-10</t>
  </si>
  <si>
    <t xml:space="preserve">КОМПРЕССОР</t>
  </si>
  <si>
    <t xml:space="preserve">4301-3509015-10</t>
  </si>
  <si>
    <t xml:space="preserve">4301-0-3509015-10</t>
  </si>
  <si>
    <t xml:space="preserve">33081-4202010</t>
  </si>
  <si>
    <t xml:space="preserve">3308-10-4202010-0</t>
  </si>
  <si>
    <t xml:space="preserve">КОРОБКА ОТБОРА МОЩ</t>
  </si>
  <si>
    <t xml:space="preserve">С41R11-1700010-01</t>
  </si>
  <si>
    <t xml:space="preserve">4111-0-1700010-1</t>
  </si>
  <si>
    <t xml:space="preserve">КОРОБКА ПЕРЕДАЧ</t>
  </si>
  <si>
    <t xml:space="preserve">С40R13-1700010-01</t>
  </si>
  <si>
    <t xml:space="preserve">4013-1700010-01</t>
  </si>
  <si>
    <t xml:space="preserve">4013-0-1700010-1</t>
  </si>
  <si>
    <t xml:space="preserve">3308-1800010-20</t>
  </si>
  <si>
    <t xml:space="preserve">3308-0-1800010-20</t>
  </si>
  <si>
    <t xml:space="preserve">КОРОБКА РАЗДАТОЧН</t>
  </si>
  <si>
    <t xml:space="preserve">33083-1800006-01</t>
  </si>
  <si>
    <t xml:space="preserve">3308-30-1800006-1</t>
  </si>
  <si>
    <t xml:space="preserve">КОРОБКА РАЗДАТОЧНА</t>
  </si>
  <si>
    <t xml:space="preserve">33081-1800006-02</t>
  </si>
  <si>
    <t xml:space="preserve">3308-10-1800006-2</t>
  </si>
  <si>
    <t xml:space="preserve">33081-1800010-02</t>
  </si>
  <si>
    <t xml:space="preserve">3308-10-1800010-2</t>
  </si>
  <si>
    <t xml:space="preserve">33081-1800006-21</t>
  </si>
  <si>
    <t xml:space="preserve">3308-10-1800006-21</t>
  </si>
  <si>
    <t xml:space="preserve">33081-1800006-11</t>
  </si>
  <si>
    <t xml:space="preserve">3308-10-1800006-11</t>
  </si>
  <si>
    <t xml:space="preserve">33081-1800013-51</t>
  </si>
  <si>
    <t xml:space="preserve">3308-10-1800013-51</t>
  </si>
  <si>
    <t xml:space="preserve">66-11-1800010-10</t>
  </si>
  <si>
    <t xml:space="preserve">КОРОБКАРАЗДАТ</t>
  </si>
  <si>
    <t xml:space="preserve">320425-3862093</t>
  </si>
  <si>
    <t xml:space="preserve">3204-25-3862093-0</t>
  </si>
  <si>
    <t xml:space="preserve">Корпус датчика</t>
  </si>
  <si>
    <t xml:space="preserve">3307-1700010-11</t>
  </si>
  <si>
    <t xml:space="preserve">3307-0-1700010-11</t>
  </si>
  <si>
    <t xml:space="preserve">КПП</t>
  </si>
  <si>
    <t xml:space="preserve">3307-1700010-20</t>
  </si>
  <si>
    <t xml:space="preserve">3307-0-1700010-20</t>
  </si>
  <si>
    <t xml:space="preserve">C41R11-3514010</t>
  </si>
  <si>
    <t xml:space="preserve">С41R11.3514010</t>
  </si>
  <si>
    <t xml:space="preserve">4111-0-3514010-0</t>
  </si>
  <si>
    <t xml:space="preserve">Кран тормозной двухсекционный</t>
  </si>
  <si>
    <t xml:space="preserve">100-3514008-10</t>
  </si>
  <si>
    <t xml:space="preserve">100-0-3514008-10</t>
  </si>
  <si>
    <t xml:space="preserve">Кран тормозной двухсекционный с рычагом</t>
  </si>
  <si>
    <t xml:space="preserve">C41R11-3537010</t>
  </si>
  <si>
    <t xml:space="preserve">С41R11.3537010</t>
  </si>
  <si>
    <t xml:space="preserve">4111-0-3537010-0</t>
  </si>
  <si>
    <t xml:space="preserve">Кран тормозной обратного действия с ручным управлением</t>
  </si>
  <si>
    <t xml:space="preserve">Spicer Ayra  Cardan SA Испания</t>
  </si>
  <si>
    <t xml:space="preserve">.4530307</t>
  </si>
  <si>
    <t xml:space="preserve">4113-4530307</t>
  </si>
  <si>
    <t xml:space="preserve">4113-0-4530307-0</t>
  </si>
  <si>
    <t xml:space="preserve">Крестовина карданного вала</t>
  </si>
  <si>
    <t xml:space="preserve">C40R13-1001060</t>
  </si>
  <si>
    <t xml:space="preserve">С40R13-1001060</t>
  </si>
  <si>
    <t xml:space="preserve">4013-0-1001060-0</t>
  </si>
  <si>
    <t xml:space="preserve">C40R13-1001061</t>
  </si>
  <si>
    <t xml:space="preserve">С40R13-1001061</t>
  </si>
  <si>
    <t xml:space="preserve">4013-0-1001061-0</t>
  </si>
  <si>
    <t xml:space="preserve">C40R13-1702157</t>
  </si>
  <si>
    <t xml:space="preserve">С40R13-1702157</t>
  </si>
  <si>
    <t xml:space="preserve">4013-0-1702157-0</t>
  </si>
  <si>
    <t xml:space="preserve">C40R13-2905541-10</t>
  </si>
  <si>
    <t xml:space="preserve">С40R13-2905541-10</t>
  </si>
  <si>
    <t xml:space="preserve">4013-0-2905541-10</t>
  </si>
  <si>
    <t xml:space="preserve">Кронштейн амортизатора верхний лев.</t>
  </si>
  <si>
    <t xml:space="preserve">C40R13-2905540-10</t>
  </si>
  <si>
    <t xml:space="preserve">С40R13-2905540-10</t>
  </si>
  <si>
    <t xml:space="preserve">4013-0-2905540-10</t>
  </si>
  <si>
    <t xml:space="preserve">Кронштейн амортизатора верхний пр.</t>
  </si>
  <si>
    <t xml:space="preserve">53-2202082-01</t>
  </si>
  <si>
    <t xml:space="preserve">53-0-2202082-1</t>
  </si>
  <si>
    <t xml:space="preserve">C40R13-2914149</t>
  </si>
  <si>
    <t xml:space="preserve">4013-0-2914149-0</t>
  </si>
  <si>
    <t xml:space="preserve">Кронштейн продольного рычага</t>
  </si>
  <si>
    <t xml:space="preserve">С40R13-2906049</t>
  </si>
  <si>
    <t xml:space="preserve">4013-0-2906049-0</t>
  </si>
  <si>
    <t xml:space="preserve">Кронштейн с шарниром</t>
  </si>
  <si>
    <t xml:space="preserve">320405-04-5325038</t>
  </si>
  <si>
    <t xml:space="preserve">.320405-04-5325038</t>
  </si>
  <si>
    <t xml:space="preserve">3204-42-5325038-0</t>
  </si>
  <si>
    <t xml:space="preserve">Крышка блока предохранителей</t>
  </si>
  <si>
    <t xml:space="preserve">53-12-1701200</t>
  </si>
  <si>
    <t xml:space="preserve">53-12-1701200-0</t>
  </si>
  <si>
    <t xml:space="preserve">КРЫШКА ЗАД ПОДШИПН</t>
  </si>
  <si>
    <t xml:space="preserve">52-1701070-01</t>
  </si>
  <si>
    <t xml:space="preserve">52-0-1701070-1</t>
  </si>
  <si>
    <t xml:space="preserve">КРЫШКА ЗАД.ПОДШИПН</t>
  </si>
  <si>
    <t xml:space="preserve">52-1701205</t>
  </si>
  <si>
    <t xml:space="preserve">52-0-1701205-0</t>
  </si>
  <si>
    <t xml:space="preserve">КРЫШКА КОРОБКИ</t>
  </si>
  <si>
    <t xml:space="preserve">A63R42-5413012</t>
  </si>
  <si>
    <t xml:space="preserve">6342-0-5413012-0</t>
  </si>
  <si>
    <t xml:space="preserve">C40R13-1702208</t>
  </si>
  <si>
    <t xml:space="preserve">4013-0-1702208-0</t>
  </si>
  <si>
    <t xml:space="preserve">Крышка механизма управления</t>
  </si>
  <si>
    <t xml:space="preserve">3309-1701040</t>
  </si>
  <si>
    <t xml:space="preserve">3309-0-1701040-0</t>
  </si>
  <si>
    <t xml:space="preserve">КРЫШКА ПЕРВ.ВАЛА</t>
  </si>
  <si>
    <t xml:space="preserve">33106-1701040</t>
  </si>
  <si>
    <t xml:space="preserve">3310-60-1701040-0</t>
  </si>
  <si>
    <t xml:space="preserve">КРЫШКА ПЕРВИЧ.ВАЛА</t>
  </si>
  <si>
    <t xml:space="preserve">С41R11-1701040</t>
  </si>
  <si>
    <t xml:space="preserve">4111-0-1701040-0</t>
  </si>
  <si>
    <t xml:space="preserve">КРЫШКА ПЕРВИЧНОГО</t>
  </si>
  <si>
    <t xml:space="preserve">66-40-1802065</t>
  </si>
  <si>
    <t xml:space="preserve">66-40-1802065-0</t>
  </si>
  <si>
    <t xml:space="preserve">КРЫШКА ПОДШИПНИКА</t>
  </si>
  <si>
    <t xml:space="preserve">66-40-1802027</t>
  </si>
  <si>
    <t xml:space="preserve">66-40-1802027-0</t>
  </si>
  <si>
    <t xml:space="preserve">66-40-1802117</t>
  </si>
  <si>
    <t xml:space="preserve">66-40-1802117-0</t>
  </si>
  <si>
    <t xml:space="preserve">66-40-1802095</t>
  </si>
  <si>
    <t xml:space="preserve">66-40-1802095-0</t>
  </si>
  <si>
    <t xml:space="preserve">320425-3001040</t>
  </si>
  <si>
    <t xml:space="preserve">3204-25-3001040-0</t>
  </si>
  <si>
    <t xml:space="preserve">Крышка шкворня</t>
  </si>
  <si>
    <t xml:space="preserve">4301-1701020</t>
  </si>
  <si>
    <t xml:space="preserve">4301-0-1701020-0</t>
  </si>
  <si>
    <t xml:space="preserve">КРЫШКА.ЛЮКА.ОТБОРА</t>
  </si>
  <si>
    <t xml:space="preserve">52-1701040</t>
  </si>
  <si>
    <t xml:space="preserve">52-0-1701040-0</t>
  </si>
  <si>
    <t xml:space="preserve">КРЫШКА.ПОДШИПНИКА</t>
  </si>
  <si>
    <t xml:space="preserve">66-11-3509095</t>
  </si>
  <si>
    <t xml:space="preserve">66-11-3509095-0</t>
  </si>
  <si>
    <t xml:space="preserve">КРЫШКА-КРОНШТЕЙН</t>
  </si>
  <si>
    <t xml:space="preserve">3308-1802008</t>
  </si>
  <si>
    <t xml:space="preserve">3308-0-1802008-0</t>
  </si>
  <si>
    <t xml:space="preserve">К-Т ДЕТАЛЕЙ РАЗД К</t>
  </si>
  <si>
    <t xml:space="preserve">ООО "Самара Трейдинг Компани" г. Москва</t>
  </si>
  <si>
    <t xml:space="preserve">ДМ-53-1004014-88</t>
  </si>
  <si>
    <t xml:space="preserve">ДМ.53.1004014</t>
  </si>
  <si>
    <t xml:space="preserve">53-0-1004014-88</t>
  </si>
  <si>
    <t xml:space="preserve">К-т поршня (4 шт.) 92,0 мм без ПК ЗМЗ 402/511</t>
  </si>
  <si>
    <t xml:space="preserve">ДМ-523-1004014-88</t>
  </si>
  <si>
    <t xml:space="preserve">ДМ.523.1004014</t>
  </si>
  <si>
    <t xml:space="preserve">523-0-1004014-88</t>
  </si>
  <si>
    <t xml:space="preserve">К-т поршня (4 шт.) 92,0 мм без ПК ЗМЗ 523</t>
  </si>
  <si>
    <t xml:space="preserve">ДМ-53-1004013-88</t>
  </si>
  <si>
    <t xml:space="preserve">ДМ.53.1004013-88</t>
  </si>
  <si>
    <t xml:space="preserve">53-0-1004013-88</t>
  </si>
  <si>
    <t xml:space="preserve">К-т поршня (4 шт.) 92,0 мм с ПК ЗМЗ 402/511</t>
  </si>
  <si>
    <t xml:space="preserve">ДМ-523-1004013-88</t>
  </si>
  <si>
    <t xml:space="preserve">ДМ.523.1004013</t>
  </si>
  <si>
    <t xml:space="preserve">523-0-1004013-88</t>
  </si>
  <si>
    <t xml:space="preserve">К-т поршня (4 шт.) 92,0 мм с ПК ЗМЗ 523</t>
  </si>
  <si>
    <t xml:space="preserve">53-1004014-881</t>
  </si>
  <si>
    <t xml:space="preserve">53-0-1004014-881</t>
  </si>
  <si>
    <t xml:space="preserve">К-т поршня (4 шт.) 92,5 мм без ПК ЗМЗ 402/511</t>
  </si>
  <si>
    <t xml:space="preserve">523-1004014-881</t>
  </si>
  <si>
    <t xml:space="preserve">523-0-1004014-881</t>
  </si>
  <si>
    <t xml:space="preserve">К-т поршня (4 шт.) 92,5 мм без ПК ЗМЗ 523</t>
  </si>
  <si>
    <t xml:space="preserve">ДМ-53-1004013-881</t>
  </si>
  <si>
    <t xml:space="preserve">ДМ.53.1004013-881</t>
  </si>
  <si>
    <t xml:space="preserve">53-0-1004013-881</t>
  </si>
  <si>
    <t xml:space="preserve">К-т поршня (4 шт.) 92,5 мм с ПК ЗМЗ 402/511</t>
  </si>
  <si>
    <t xml:space="preserve">ДМ-523-1004013-881</t>
  </si>
  <si>
    <t xml:space="preserve">ДМ.523.1004013-АР</t>
  </si>
  <si>
    <t xml:space="preserve">523-0-1004013-881</t>
  </si>
  <si>
    <t xml:space="preserve">К-т поршня (4 шт.) 92,5 мм с ПК ЗМЗ 523</t>
  </si>
  <si>
    <t xml:space="preserve">ДМ-53-1004014-882</t>
  </si>
  <si>
    <t xml:space="preserve">ДМ.53.1004014-БР</t>
  </si>
  <si>
    <t xml:space="preserve">53-0-1004014-882</t>
  </si>
  <si>
    <t xml:space="preserve">К-т поршня (4 шт.) 93,0 мм без ПК ЗМЗ 402/511</t>
  </si>
  <si>
    <t xml:space="preserve">ДМ-523-1004014-882</t>
  </si>
  <si>
    <t xml:space="preserve">ДМ.523.1004014-БР</t>
  </si>
  <si>
    <t xml:space="preserve">523-0-1004014-882</t>
  </si>
  <si>
    <t xml:space="preserve">К-т поршня (4 шт.) 93,0 мм без ПК ЗМЗ 523</t>
  </si>
  <si>
    <t xml:space="preserve">ДМ-53-1004013-882</t>
  </si>
  <si>
    <t xml:space="preserve">ДМ.53.1004013-БР</t>
  </si>
  <si>
    <t xml:space="preserve">53-0-1004013-882</t>
  </si>
  <si>
    <t xml:space="preserve">К-т поршня (4 шт.) 93,0 мм с ПК ЗМЗ 402/511</t>
  </si>
  <si>
    <t xml:space="preserve">ДМ-523-1004013-882</t>
  </si>
  <si>
    <t xml:space="preserve">ДМ.523.1004013-БР</t>
  </si>
  <si>
    <t xml:space="preserve">523-0-1004013-882</t>
  </si>
  <si>
    <t xml:space="preserve">К-т поршня (4 шт.) 93,0 мм с ПК ЗМЗ 523</t>
  </si>
  <si>
    <t xml:space="preserve">ДМ53-1000114-88</t>
  </si>
  <si>
    <t xml:space="preserve">53-1000114-88</t>
  </si>
  <si>
    <t xml:space="preserve">53-0-1000114-88</t>
  </si>
  <si>
    <t xml:space="preserve">К-т ЦПГ (4 шт.) без ПК ЗМЗ 511</t>
  </si>
  <si>
    <t xml:space="preserve">ДМ-53-1000113-88</t>
  </si>
  <si>
    <t xml:space="preserve">ДМ.53.1000113-88</t>
  </si>
  <si>
    <t xml:space="preserve">53-0-1000113-88</t>
  </si>
  <si>
    <t xml:space="preserve">К-т ЦПГ (4 шт.) с ПК ЗМЗ 511</t>
  </si>
  <si>
    <t xml:space="preserve">ДМ-523-1000113-88</t>
  </si>
  <si>
    <t xml:space="preserve">ДМ.523.1000113-88</t>
  </si>
  <si>
    <t xml:space="preserve">523-0-1000113-88</t>
  </si>
  <si>
    <t xml:space="preserve">К-т ЦПГ (4 шт.) с ПК ЗМЗ 523</t>
  </si>
  <si>
    <t xml:space="preserve">C40R13-3001013-10</t>
  </si>
  <si>
    <t xml:space="preserve">С40R13-3001013-10</t>
  </si>
  <si>
    <t xml:space="preserve">4013-0-3001013-10</t>
  </si>
  <si>
    <t xml:space="preserve">Кулак поворотный левый</t>
  </si>
  <si>
    <t xml:space="preserve">C40R13-3001013-11</t>
  </si>
  <si>
    <t xml:space="preserve">С40R13-3001013-11</t>
  </si>
  <si>
    <t xml:space="preserve">4013-0-3001013-11</t>
  </si>
  <si>
    <t xml:space="preserve">320425-3001013</t>
  </si>
  <si>
    <t xml:space="preserve">3204-25-3001013-0</t>
  </si>
  <si>
    <t xml:space="preserve">ООО ПКФ "ПОЛЮС" ЗЕЛЕНОДОЛЬСК</t>
  </si>
  <si>
    <t xml:space="preserve">320425-3001015</t>
  </si>
  <si>
    <t xml:space="preserve">3204-25-3001015-0</t>
  </si>
  <si>
    <t xml:space="preserve">C40R13-3001012-10</t>
  </si>
  <si>
    <t xml:space="preserve">С40R13-3001012-10</t>
  </si>
  <si>
    <t xml:space="preserve">4013-0-3001012-10</t>
  </si>
  <si>
    <t xml:space="preserve">Кулак поворотный правый</t>
  </si>
  <si>
    <t xml:space="preserve">320425-3001012</t>
  </si>
  <si>
    <t xml:space="preserve">3204-25-3001012-0</t>
  </si>
  <si>
    <t xml:space="preserve">320425-3001014</t>
  </si>
  <si>
    <t xml:space="preserve">3204-25-3001014-0</t>
  </si>
  <si>
    <t xml:space="preserve">ООО "Фройденберг Силинг Технолоджис"</t>
  </si>
  <si>
    <t xml:space="preserve">С41R11.1701210</t>
  </si>
  <si>
    <t xml:space="preserve">4111-0-1701210-0</t>
  </si>
  <si>
    <t xml:space="preserve">МАНЖЕТА</t>
  </si>
  <si>
    <t xml:space="preserve">Trelleborg Bohemia, a.s. Hradec Kralove</t>
  </si>
  <si>
    <t xml:space="preserve">33104.1701043</t>
  </si>
  <si>
    <t xml:space="preserve">3310-40-1701043-0</t>
  </si>
  <si>
    <t xml:space="preserve">66-01-1802175</t>
  </si>
  <si>
    <t xml:space="preserve">66-1-1802175-0</t>
  </si>
  <si>
    <t xml:space="preserve">309827-П</t>
  </si>
  <si>
    <t xml:space="preserve">0-0-309827-600</t>
  </si>
  <si>
    <t xml:space="preserve">С40R13.1702139-01</t>
  </si>
  <si>
    <t xml:space="preserve">4013-0-1702139-1</t>
  </si>
  <si>
    <t xml:space="preserve">ООО "РТИ - Альтернатива"</t>
  </si>
  <si>
    <t xml:space="preserve">C40R13-3001018</t>
  </si>
  <si>
    <t xml:space="preserve">С40R13-3001018</t>
  </si>
  <si>
    <t xml:space="preserve">4013-0-3001018-0</t>
  </si>
  <si>
    <t xml:space="preserve">Манжета</t>
  </si>
  <si>
    <t xml:space="preserve">C41R11-2402052</t>
  </si>
  <si>
    <t xml:space="preserve">С41R11.2402052</t>
  </si>
  <si>
    <t xml:space="preserve">4111-0-2402052-0</t>
  </si>
  <si>
    <t xml:space="preserve">C41R11-3104038</t>
  </si>
  <si>
    <t xml:space="preserve">С41R11.3104038</t>
  </si>
  <si>
    <t xml:space="preserve">4111-0-3104038-0</t>
  </si>
  <si>
    <t xml:space="preserve">320425-3001018</t>
  </si>
  <si>
    <t xml:space="preserve">3204-25-3001018-0</t>
  </si>
  <si>
    <t xml:space="preserve">.40413133</t>
  </si>
  <si>
    <t xml:space="preserve">0-0-4041313-30</t>
  </si>
  <si>
    <t xml:space="preserve">Манжета BAU5SLX2 72NBR902</t>
  </si>
  <si>
    <t xml:space="preserve">3310-3103035</t>
  </si>
  <si>
    <t xml:space="preserve">3310-0-3103035-0</t>
  </si>
  <si>
    <t xml:space="preserve">Манжета ступицы переднего колеса с обоймой 3310-3103035</t>
  </si>
  <si>
    <t xml:space="preserve">ООО "Лимон"</t>
  </si>
  <si>
    <t xml:space="preserve">264040-П29</t>
  </si>
  <si>
    <t xml:space="preserve">0-0-264040-629</t>
  </si>
  <si>
    <t xml:space="preserve">Масленка 2.3.90 Ц6.хр ГОСТ 19853-74</t>
  </si>
  <si>
    <t xml:space="preserve">ООО КОРА, г. Набережные Челны</t>
  </si>
  <si>
    <t xml:space="preserve">C40R13-1703010</t>
  </si>
  <si>
    <t xml:space="preserve">С40R13.1703010</t>
  </si>
  <si>
    <t xml:space="preserve">4013-0-1703010-0</t>
  </si>
  <si>
    <t xml:space="preserve">Мастер-опора</t>
  </si>
  <si>
    <t xml:space="preserve">3307-3400014-01</t>
  </si>
  <si>
    <t xml:space="preserve">3307-0-3400014-1</t>
  </si>
  <si>
    <t xml:space="preserve">МЕХАНИЗМ РУЛЕВОГО</t>
  </si>
  <si>
    <t xml:space="preserve">ООО Роберт Бош Самара</t>
  </si>
  <si>
    <t xml:space="preserve">C40R13-3400014</t>
  </si>
  <si>
    <t xml:space="preserve">C40R13.3400014</t>
  </si>
  <si>
    <t xml:space="preserve">4013-0-3400014-0</t>
  </si>
  <si>
    <t xml:space="preserve">Механизм рулевого управления</t>
  </si>
  <si>
    <t xml:space="preserve">66-11-3400014-01</t>
  </si>
  <si>
    <t xml:space="preserve">66-11-3400014-1</t>
  </si>
  <si>
    <t xml:space="preserve">МЕХАНИЗМ РУЛЕВОЙ</t>
  </si>
  <si>
    <t xml:space="preserve">C41R13-3761231-02</t>
  </si>
  <si>
    <t xml:space="preserve">С41R13.3761231-02</t>
  </si>
  <si>
    <t xml:space="preserve">4113-0-3761231-2</t>
  </si>
  <si>
    <t xml:space="preserve">C40R13-3511010</t>
  </si>
  <si>
    <t xml:space="preserve">С40R13.3511010</t>
  </si>
  <si>
    <t xml:space="preserve">4013-0-3511010-0</t>
  </si>
  <si>
    <t xml:space="preserve">472 195 066 0</t>
  </si>
  <si>
    <t xml:space="preserve">.4721950660</t>
  </si>
  <si>
    <t xml:space="preserve">0-0-4721950-660</t>
  </si>
  <si>
    <t xml:space="preserve">Модулятор давления</t>
  </si>
  <si>
    <t xml:space="preserve">23.2400012-110А</t>
  </si>
  <si>
    <t xml:space="preserve">23-2400012-110А</t>
  </si>
  <si>
    <t xml:space="preserve">23-0-2400012-110</t>
  </si>
  <si>
    <t xml:space="preserve">Мост задний ПАЗ 3203 с маслом (редуктор 3306)</t>
  </si>
  <si>
    <t xml:space="preserve">23.2400012-40</t>
  </si>
  <si>
    <t xml:space="preserve">23-0-2400012-40</t>
  </si>
  <si>
    <t xml:space="preserve">Мост задний с кулачковым тормозом (дизель)на ПАЗ-32053-07,с маслом</t>
  </si>
  <si>
    <t xml:space="preserve">23.2400012-120А</t>
  </si>
  <si>
    <t xml:space="preserve">23-2400012-120А</t>
  </si>
  <si>
    <t xml:space="preserve">23-0-2400012-120</t>
  </si>
  <si>
    <t xml:space="preserve">Мост задний с кулачковыми тормозами,с маслом (i=4,55)</t>
  </si>
  <si>
    <t xml:space="preserve">23.2400012-10</t>
  </si>
  <si>
    <t xml:space="preserve">Мост с кулачковым тормозом (под диск19,5'') на ПАЗ-32053</t>
  </si>
  <si>
    <t xml:space="preserve">23.2400012</t>
  </si>
  <si>
    <t xml:space="preserve">23-2400012</t>
  </si>
  <si>
    <t xml:space="preserve">23-0-2400012-0</t>
  </si>
  <si>
    <t xml:space="preserve">Мост с кулачковым тормозом для устан. на ПАЗ-32053,с маслом</t>
  </si>
  <si>
    <t xml:space="preserve">23.2400012-20</t>
  </si>
  <si>
    <t xml:space="preserve">Мост с кулачковым тормозом ПАЗ-32053-07, ПАЗ 320402-03 рессорный (под диск19,5'')</t>
  </si>
  <si>
    <t xml:space="preserve">WANHONG GROUP WENZHOU AUTOMOBILE PARTS TRADING CO.LTD_Китай</t>
  </si>
  <si>
    <t xml:space="preserve">406.10-1000100-88</t>
  </si>
  <si>
    <t xml:space="preserve">406-10-1000100-88</t>
  </si>
  <si>
    <t xml:space="preserve">Моторкомплект поршневых колец 92,0 мм ЗМЗ402/406/V8</t>
  </si>
  <si>
    <t xml:space="preserve">406.10-1000100-188</t>
  </si>
  <si>
    <t xml:space="preserve">406-10-1000100-188</t>
  </si>
  <si>
    <t xml:space="preserve">Моторкомплект поршневых колец 92,5 мм ЗМЗ402/406/V8</t>
  </si>
  <si>
    <t xml:space="preserve">406.10-1000100-288</t>
  </si>
  <si>
    <t xml:space="preserve">406-10-1000100-288</t>
  </si>
  <si>
    <t xml:space="preserve">Моторкомплект поршневых колец 93,0 мм ЗМЗ402/406/V8</t>
  </si>
  <si>
    <t xml:space="preserve">66-40-1802116</t>
  </si>
  <si>
    <t xml:space="preserve">66-40-1802116-0</t>
  </si>
  <si>
    <t xml:space="preserve">МУФТА</t>
  </si>
  <si>
    <t xml:space="preserve">С41R11-1701124</t>
  </si>
  <si>
    <t xml:space="preserve">4111-0-1701124-0</t>
  </si>
  <si>
    <t xml:space="preserve">МУФТА 1 ПЕРЕДАЧИ</t>
  </si>
  <si>
    <t xml:space="preserve">3309-1701124-10</t>
  </si>
  <si>
    <t xml:space="preserve">3309-0-1701124-10</t>
  </si>
  <si>
    <t xml:space="preserve">МУФТА 1 ПЕРЕДАЧИ И</t>
  </si>
  <si>
    <t xml:space="preserve">52-1701116-21</t>
  </si>
  <si>
    <t xml:space="preserve">52-0-1701116-21</t>
  </si>
  <si>
    <t xml:space="preserve">МУФТА В СБОРЕ</t>
  </si>
  <si>
    <t xml:space="preserve">53-11-1601185</t>
  </si>
  <si>
    <t xml:space="preserve">53-11-1601185-0</t>
  </si>
  <si>
    <t xml:space="preserve">Муфта выключения сцепления</t>
  </si>
  <si>
    <t xml:space="preserve">C40R13-1601180</t>
  </si>
  <si>
    <t xml:space="preserve">С40R13.1601180</t>
  </si>
  <si>
    <t xml:space="preserve">4013-0-1601180-0</t>
  </si>
  <si>
    <t xml:space="preserve">Муфта выключения сцепления (8.9474)</t>
  </si>
  <si>
    <t xml:space="preserve">3309-1701124</t>
  </si>
  <si>
    <t xml:space="preserve">3309-0-1701124-0</t>
  </si>
  <si>
    <t xml:space="preserve">МУФТА СИНХР1,2,3П</t>
  </si>
  <si>
    <t xml:space="preserve">3309-1701122</t>
  </si>
  <si>
    <t xml:space="preserve">3309-0-1701122-0</t>
  </si>
  <si>
    <t xml:space="preserve">МУФТА СИНХРОН4И5П</t>
  </si>
  <si>
    <t xml:space="preserve">33104-1701124</t>
  </si>
  <si>
    <t xml:space="preserve">3310-40-1701124-0</t>
  </si>
  <si>
    <t xml:space="preserve">МУФТА СИНХРОНИЗАТ.</t>
  </si>
  <si>
    <t xml:space="preserve">3309-1701137</t>
  </si>
  <si>
    <t xml:space="preserve">3309-0-1701137-0</t>
  </si>
  <si>
    <t xml:space="preserve">МУФТА СИНХРОНИЗАТО</t>
  </si>
  <si>
    <t xml:space="preserve">3309-1701122-10</t>
  </si>
  <si>
    <t xml:space="preserve">3309-0-1701122-10</t>
  </si>
  <si>
    <t xml:space="preserve">Муфта синхронизато</t>
  </si>
  <si>
    <t xml:space="preserve">C41R11-1701137</t>
  </si>
  <si>
    <t xml:space="preserve">С41R11.1701137</t>
  </si>
  <si>
    <t xml:space="preserve">4111-0-1701137-0</t>
  </si>
  <si>
    <t xml:space="preserve">Муфта синхронизатора 2 и 3 передачи вторичного вала                                                              </t>
  </si>
  <si>
    <t xml:space="preserve">C41R11-1701137-10</t>
  </si>
  <si>
    <t xml:space="preserve">С41R11.1701137-10</t>
  </si>
  <si>
    <t xml:space="preserve">4111-0-1701137-10</t>
  </si>
  <si>
    <t xml:space="preserve">Муфта синхронизатора 4 и 5 передач</t>
  </si>
  <si>
    <t xml:space="preserve">52-1701118-40</t>
  </si>
  <si>
    <t xml:space="preserve">52-0-1701118-40</t>
  </si>
  <si>
    <t xml:space="preserve">МУФТА СКОЛЬЗЯЩАЯ</t>
  </si>
  <si>
    <t xml:space="preserve">63-1802044-Б</t>
  </si>
  <si>
    <t xml:space="preserve">63-0-1802044-20</t>
  </si>
  <si>
    <t xml:space="preserve">МУФТА ФЛАНЦА</t>
  </si>
  <si>
    <t xml:space="preserve">53А-2202086</t>
  </si>
  <si>
    <t xml:space="preserve">53-1-2202086-0</t>
  </si>
  <si>
    <t xml:space="preserve">Накладка кронштейна</t>
  </si>
  <si>
    <t xml:space="preserve">51-2902412-А</t>
  </si>
  <si>
    <t xml:space="preserve">51-0-2902412-10</t>
  </si>
  <si>
    <t xml:space="preserve">Накладка передней рессоры</t>
  </si>
  <si>
    <t xml:space="preserve">3307-2902412</t>
  </si>
  <si>
    <t xml:space="preserve">3307-0-2902412-0</t>
  </si>
  <si>
    <t xml:space="preserve">C40R13-3414013-10</t>
  </si>
  <si>
    <t xml:space="preserve">С40R13-3414013-10</t>
  </si>
  <si>
    <t xml:space="preserve">4013-0-3414013-10</t>
  </si>
  <si>
    <t xml:space="preserve">Наконечник</t>
  </si>
  <si>
    <t xml:space="preserve">C40R13-3414063</t>
  </si>
  <si>
    <t xml:space="preserve">С40R13-3414063</t>
  </si>
  <si>
    <t xml:space="preserve">4013-0-3414063-0</t>
  </si>
  <si>
    <t xml:space="preserve">Наконечник задний левый</t>
  </si>
  <si>
    <t xml:space="preserve">C40R13-3414062</t>
  </si>
  <si>
    <t xml:space="preserve">С40R13-3414062</t>
  </si>
  <si>
    <t xml:space="preserve">4013-0-3414062-0</t>
  </si>
  <si>
    <t xml:space="preserve">Наконечник задний правый</t>
  </si>
  <si>
    <t xml:space="preserve">C40R13-3414014-20</t>
  </si>
  <si>
    <t xml:space="preserve">С40R13-3414014-20</t>
  </si>
  <si>
    <t xml:space="preserve">4013-0-3414014-20</t>
  </si>
  <si>
    <t xml:space="preserve">Наконечник передний</t>
  </si>
  <si>
    <t xml:space="preserve">66-01-3003056</t>
  </si>
  <si>
    <t xml:space="preserve">66-1-3003056-0</t>
  </si>
  <si>
    <t xml:space="preserve">Наконечник поперечной тяги</t>
  </si>
  <si>
    <t xml:space="preserve">66-01-3003057</t>
  </si>
  <si>
    <t xml:space="preserve">66-1-3003057-0</t>
  </si>
  <si>
    <t xml:space="preserve">C40R13-3414057</t>
  </si>
  <si>
    <t xml:space="preserve">С40R13-3414057</t>
  </si>
  <si>
    <t xml:space="preserve">4013-0-3414057-0</t>
  </si>
  <si>
    <t xml:space="preserve">Наконечник рулевой левый</t>
  </si>
  <si>
    <t xml:space="preserve">C40R13-3414056</t>
  </si>
  <si>
    <t xml:space="preserve">С40R13-3414056</t>
  </si>
  <si>
    <t xml:space="preserve">4013-0-3414056-0</t>
  </si>
  <si>
    <t xml:space="preserve">Наконечник рулевой правый</t>
  </si>
  <si>
    <t xml:space="preserve">320425.3414063</t>
  </si>
  <si>
    <t xml:space="preserve">3204-25-3414063-0</t>
  </si>
  <si>
    <t xml:space="preserve">Наконечник с шарниром левый</t>
  </si>
  <si>
    <t xml:space="preserve">ООО НПО "Ростар"</t>
  </si>
  <si>
    <t xml:space="preserve">180-3414060-227</t>
  </si>
  <si>
    <t xml:space="preserve">180-0-3414060-227</t>
  </si>
  <si>
    <t xml:space="preserve">320425.3414062</t>
  </si>
  <si>
    <t xml:space="preserve">3204-25-3414062-0</t>
  </si>
  <si>
    <t xml:space="preserve">Наконечник с шарниром правый</t>
  </si>
  <si>
    <t xml:space="preserve">180-3414060-226</t>
  </si>
  <si>
    <t xml:space="preserve">180-0-3414060-226</t>
  </si>
  <si>
    <t xml:space="preserve">53-3101027</t>
  </si>
  <si>
    <t xml:space="preserve">53-0-3101027-0</t>
  </si>
  <si>
    <t xml:space="preserve">Обод 53-3101027</t>
  </si>
  <si>
    <t xml:space="preserve">C40R13-2906048</t>
  </si>
  <si>
    <t xml:space="preserve">С40R13-2906048</t>
  </si>
  <si>
    <t xml:space="preserve">4013-0-2906048-0</t>
  </si>
  <si>
    <t xml:space="preserve">Обойма подушки</t>
  </si>
  <si>
    <t xml:space="preserve">C41RB3.1001050</t>
  </si>
  <si>
    <t xml:space="preserve">413-0-1001050-0</t>
  </si>
  <si>
    <t xml:space="preserve">Опора задняя</t>
  </si>
  <si>
    <t xml:space="preserve">Beijing Zhong Yuan Hong Tu Technology Co.,Ltd.</t>
  </si>
  <si>
    <t xml:space="preserve">C41RB3.1001050-10</t>
  </si>
  <si>
    <t xml:space="preserve">413-0-1001050-10</t>
  </si>
  <si>
    <t xml:space="preserve">53А-2202081</t>
  </si>
  <si>
    <t xml:space="preserve">53-1-2202081-0</t>
  </si>
  <si>
    <t xml:space="preserve">Опора карданного вала Г-53,3310(Валдай)</t>
  </si>
  <si>
    <t xml:space="preserve">2253601#д#</t>
  </si>
  <si>
    <t xml:space="preserve">.4530720</t>
  </si>
  <si>
    <t xml:space="preserve">4113-0-4530720-0</t>
  </si>
  <si>
    <t xml:space="preserve">Опора промежуточная карданного вала</t>
  </si>
  <si>
    <t xml:space="preserve">ООО ДЕЛЬТА, Новосибирск</t>
  </si>
  <si>
    <t xml:space="preserve">C41R11-8212030</t>
  </si>
  <si>
    <t xml:space="preserve">С41R11-8212030</t>
  </si>
  <si>
    <t xml:space="preserve">4111-0-8212030-0</t>
  </si>
  <si>
    <t xml:space="preserve">Орнамент</t>
  </si>
  <si>
    <t xml:space="preserve">C40R13-1302052</t>
  </si>
  <si>
    <t xml:space="preserve">4013-0-1302052-0</t>
  </si>
  <si>
    <t xml:space="preserve">Основание рамки радиатора</t>
  </si>
  <si>
    <t xml:space="preserve">LA8804</t>
  </si>
  <si>
    <t xml:space="preserve">.LА8804</t>
  </si>
  <si>
    <t xml:space="preserve">0-0-8804-0</t>
  </si>
  <si>
    <t xml:space="preserve">Осушитель воздуха LА 8804</t>
  </si>
  <si>
    <t xml:space="preserve">LА 8805</t>
  </si>
  <si>
    <t xml:space="preserve">.LА8805</t>
  </si>
  <si>
    <t xml:space="preserve">0-0-8805-0</t>
  </si>
  <si>
    <t xml:space="preserve">Осушитель воздуха LА 8805 (LA 8234)</t>
  </si>
  <si>
    <t xml:space="preserve">53-1701090-10</t>
  </si>
  <si>
    <t xml:space="preserve">53-0-1701090-10</t>
  </si>
  <si>
    <t xml:space="preserve">ОСЬ БЛОКА ШЕСТЕРЕН</t>
  </si>
  <si>
    <t xml:space="preserve">52-1701090</t>
  </si>
  <si>
    <t xml:space="preserve">52-0-1701090-0</t>
  </si>
  <si>
    <t xml:space="preserve">C40R13-3000012</t>
  </si>
  <si>
    <t xml:space="preserve">С40R13-3000012</t>
  </si>
  <si>
    <t xml:space="preserve">4013-0-3000012-0</t>
  </si>
  <si>
    <t xml:space="preserve">Ось передняя с тормозами</t>
  </si>
  <si>
    <t xml:space="preserve">3309-1701090</t>
  </si>
  <si>
    <t xml:space="preserve">3309-0-1701090-0</t>
  </si>
  <si>
    <t xml:space="preserve">ОСЬ ШЕСТЕРНИ</t>
  </si>
  <si>
    <t xml:space="preserve">C40R13-1172012</t>
  </si>
  <si>
    <t xml:space="preserve">С40R13.1172012</t>
  </si>
  <si>
    <t xml:space="preserve">4013-0-1172012-0</t>
  </si>
  <si>
    <t xml:space="preserve">Охладитель наддува</t>
  </si>
  <si>
    <t xml:space="preserve">C41R11-2905472</t>
  </si>
  <si>
    <t xml:space="preserve">С41R11-2905472</t>
  </si>
  <si>
    <t xml:space="preserve">4111-0-2905472-0</t>
  </si>
  <si>
    <t xml:space="preserve">Палец амортизатора</t>
  </si>
  <si>
    <t xml:space="preserve">52-1702075</t>
  </si>
  <si>
    <t xml:space="preserve">52-0-1702075-0</t>
  </si>
  <si>
    <t xml:space="preserve">ПАЛЕЦ СТОПОРНЫЙ</t>
  </si>
  <si>
    <t xml:space="preserve">C40R16-1173409</t>
  </si>
  <si>
    <t xml:space="preserve">С40R16-1173409</t>
  </si>
  <si>
    <t xml:space="preserve">4016-0-1173409-0</t>
  </si>
  <si>
    <t xml:space="preserve">Переходник силиконовый угловой</t>
  </si>
  <si>
    <t xml:space="preserve">C40R13-1173413</t>
  </si>
  <si>
    <t xml:space="preserve">С40R13-1173413</t>
  </si>
  <si>
    <t xml:space="preserve">4013-0-1173413-0</t>
  </si>
  <si>
    <t xml:space="preserve">Переходник силиконовый угловой 60х71</t>
  </si>
  <si>
    <t xml:space="preserve">3307-6106011</t>
  </si>
  <si>
    <t xml:space="preserve">3307-0-6106011-0</t>
  </si>
  <si>
    <t xml:space="preserve">Петля 3307-6106011</t>
  </si>
  <si>
    <t xml:space="preserve">3302-6106010-01</t>
  </si>
  <si>
    <t xml:space="preserve">3302-0-6106010-1</t>
  </si>
  <si>
    <t xml:space="preserve">Петля двеpи (А233-6106010) 3302-6106010-01</t>
  </si>
  <si>
    <t xml:space="preserve">EDSCHA AUTOMOTIVE KAMENICE s.r.o Kamenice Nad Lipou_Чехия</t>
  </si>
  <si>
    <t xml:space="preserve">А22R23.6206010</t>
  </si>
  <si>
    <t xml:space="preserve">2223-0-6206010-0</t>
  </si>
  <si>
    <t xml:space="preserve">Петля двери</t>
  </si>
  <si>
    <t xml:space="preserve">320402-05-6406010</t>
  </si>
  <si>
    <t xml:space="preserve">.320402-05-6406010</t>
  </si>
  <si>
    <t xml:space="preserve">3204-2-6406010-5</t>
  </si>
  <si>
    <t xml:space="preserve">320402-05-6406020</t>
  </si>
  <si>
    <t xml:space="preserve">.320402-05-6406020</t>
  </si>
  <si>
    <t xml:space="preserve">3204-2-6406020-5</t>
  </si>
  <si>
    <t xml:space="preserve">Петля двери водителя нижняя</t>
  </si>
  <si>
    <t xml:space="preserve">C41R13-1302094</t>
  </si>
  <si>
    <t xml:space="preserve">С41R13-1302094</t>
  </si>
  <si>
    <t xml:space="preserve">4113-0-1302094-0</t>
  </si>
  <si>
    <t xml:space="preserve">C40R13-2906040</t>
  </si>
  <si>
    <t xml:space="preserve">4013-0-2906040-0</t>
  </si>
  <si>
    <t xml:space="preserve">Подушка штанги</t>
  </si>
  <si>
    <t xml:space="preserve">C40R13-2916040</t>
  </si>
  <si>
    <t xml:space="preserve">С40R13-2916040</t>
  </si>
  <si>
    <t xml:space="preserve">4013-0-2916040-0</t>
  </si>
  <si>
    <t xml:space="preserve">ООО "ТД "КПК", г. Курск</t>
  </si>
  <si>
    <t xml:space="preserve">.588911АК1</t>
  </si>
  <si>
    <t xml:space="preserve">0-0-588911-181</t>
  </si>
  <si>
    <t xml:space="preserve">6-7610А</t>
  </si>
  <si>
    <t xml:space="preserve">.6-7610А</t>
  </si>
  <si>
    <t xml:space="preserve">6-0-7610-10</t>
  </si>
  <si>
    <t xml:space="preserve">АО "СКФ Украина"</t>
  </si>
  <si>
    <t xml:space="preserve">6-7515-А</t>
  </si>
  <si>
    <t xml:space="preserve">.6-7515А</t>
  </si>
  <si>
    <t xml:space="preserve">6-0-7515-10</t>
  </si>
  <si>
    <t xml:space="preserve">.50307А1</t>
  </si>
  <si>
    <t xml:space="preserve">0-0-50307-11</t>
  </si>
  <si>
    <t xml:space="preserve">ПОДШИПНИК</t>
  </si>
  <si>
    <t xml:space="preserve">.50209А2</t>
  </si>
  <si>
    <t xml:space="preserve">0-0-50209-12</t>
  </si>
  <si>
    <t xml:space="preserve">.264706</t>
  </si>
  <si>
    <t xml:space="preserve">0-0-264706-0</t>
  </si>
  <si>
    <t xml:space="preserve">51-3401071</t>
  </si>
  <si>
    <t xml:space="preserve">51-0-3401071-0</t>
  </si>
  <si>
    <t xml:space="preserve">.102304М</t>
  </si>
  <si>
    <t xml:space="preserve">0-0-102304-0</t>
  </si>
  <si>
    <t xml:space="preserve">ПОДШИПНИК 102304М</t>
  </si>
  <si>
    <t xml:space="preserve">.664812Е</t>
  </si>
  <si>
    <t xml:space="preserve">0-0-664812-0</t>
  </si>
  <si>
    <t xml:space="preserve">ПОДШИПНИК РАДИАЛЬН</t>
  </si>
  <si>
    <t xml:space="preserve">.6-7207АК1Ш2</t>
  </si>
  <si>
    <t xml:space="preserve">0-6-7207-416</t>
  </si>
  <si>
    <t xml:space="preserve">ПОДШИПНИК РОЛИКОВЫ</t>
  </si>
  <si>
    <t xml:space="preserve">Schaeffler Technologies AG &amp; Co. KG   Schweinfurt</t>
  </si>
  <si>
    <t xml:space="preserve">HN4520</t>
  </si>
  <si>
    <t xml:space="preserve">.HN4520</t>
  </si>
  <si>
    <t xml:space="preserve">0-20-4520-0</t>
  </si>
  <si>
    <t xml:space="preserve">Подшипник роликовый игольчатый с наружным штамп.кольцом</t>
  </si>
  <si>
    <t xml:space="preserve">6-7613А</t>
  </si>
  <si>
    <t xml:space="preserve">.6-7613-А</t>
  </si>
  <si>
    <t xml:space="preserve">6-0-7613-10</t>
  </si>
  <si>
    <t xml:space="preserve">Подшипник роликовый конический 6-7613А ГОСТ 27365-87</t>
  </si>
  <si>
    <t xml:space="preserve">C40R13-3001032</t>
  </si>
  <si>
    <t xml:space="preserve">С40R13-3001032</t>
  </si>
  <si>
    <t xml:space="preserve">4013-0-3001032-0</t>
  </si>
  <si>
    <t xml:space="preserve">Подшипник упорный с защитным клапаном</t>
  </si>
  <si>
    <t xml:space="preserve">320425-3001032</t>
  </si>
  <si>
    <t xml:space="preserve">3204-25-3001032-0</t>
  </si>
  <si>
    <t xml:space="preserve">Подшипник упорный с уплотнителем</t>
  </si>
  <si>
    <t xml:space="preserve">.В6-213АКУШ1</t>
  </si>
  <si>
    <t xml:space="preserve">0-6-213-1</t>
  </si>
  <si>
    <t xml:space="preserve">ПОДШИПНИК ШАРИКОВ.</t>
  </si>
  <si>
    <t xml:space="preserve">.6409</t>
  </si>
  <si>
    <t xml:space="preserve">0-0-6409-0</t>
  </si>
  <si>
    <t xml:space="preserve">ПОДШИПНИК ШАРИКОВЫ</t>
  </si>
  <si>
    <t xml:space="preserve">ООО "СКФ"</t>
  </si>
  <si>
    <t xml:space="preserve">.6311-2RS1</t>
  </si>
  <si>
    <t xml:space="preserve">0-0-6311-21</t>
  </si>
  <si>
    <t xml:space="preserve">.В6-311АКУШ1</t>
  </si>
  <si>
    <t xml:space="preserve">0-6-311-1</t>
  </si>
  <si>
    <t xml:space="preserve">66-1802155</t>
  </si>
  <si>
    <t xml:space="preserve">66-0-1802155-0</t>
  </si>
  <si>
    <t xml:space="preserve">ПОЛЗУН ШТОКОВ</t>
  </si>
  <si>
    <t xml:space="preserve">3309-1701028</t>
  </si>
  <si>
    <t xml:space="preserve">3309-0-1701028-0</t>
  </si>
  <si>
    <t xml:space="preserve">ПОЛУКОЛЬЦО ПОДШИПН</t>
  </si>
  <si>
    <t xml:space="preserve">3309-1701183</t>
  </si>
  <si>
    <t xml:space="preserve">3309-0-1701183-0</t>
  </si>
  <si>
    <t xml:space="preserve">ПОЛУКОЛЬЦО ПОДШПНИ</t>
  </si>
  <si>
    <t xml:space="preserve">53-2403070-02</t>
  </si>
  <si>
    <t xml:space="preserve">53-0-2403070-2</t>
  </si>
  <si>
    <t xml:space="preserve">Полуось мост КААЗ 53-2403070-02</t>
  </si>
  <si>
    <t xml:space="preserve">С41С23-1803202</t>
  </si>
  <si>
    <t xml:space="preserve">4123-0-1803202-0</t>
  </si>
  <si>
    <t xml:space="preserve">ПОРШЕНЬ</t>
  </si>
  <si>
    <t xml:space="preserve">С41С23-1803213</t>
  </si>
  <si>
    <t xml:space="preserve">4123-0-1803213-0</t>
  </si>
  <si>
    <t xml:space="preserve">.90.3777-04</t>
  </si>
  <si>
    <t xml:space="preserve">90-0-3777000-4</t>
  </si>
  <si>
    <t xml:space="preserve">Прерыватель указателей поворота</t>
  </si>
  <si>
    <t xml:space="preserve">НПО "Автопромагрегат"_г. Нижний_Новгород</t>
  </si>
  <si>
    <t xml:space="preserve">4301-6105083</t>
  </si>
  <si>
    <t xml:space="preserve">4301-0-6105083-0</t>
  </si>
  <si>
    <t xml:space="preserve">Привод замка</t>
  </si>
  <si>
    <t xml:space="preserve">C40R13-3001037</t>
  </si>
  <si>
    <t xml:space="preserve">С40R13-3001037</t>
  </si>
  <si>
    <t xml:space="preserve">4013-0-3001037-0</t>
  </si>
  <si>
    <t xml:space="preserve">C40R13-1311465</t>
  </si>
  <si>
    <t xml:space="preserve">С40R13-1311465</t>
  </si>
  <si>
    <t xml:space="preserve">4013-0-1311465-0</t>
  </si>
  <si>
    <t xml:space="preserve">Пробка бачка для заправки</t>
  </si>
  <si>
    <t xml:space="preserve">23-2402045</t>
  </si>
  <si>
    <t xml:space="preserve">23-0-2402045-0</t>
  </si>
  <si>
    <t xml:space="preserve">23-2403048</t>
  </si>
  <si>
    <t xml:space="preserve">23-0-2403048-0</t>
  </si>
  <si>
    <t xml:space="preserve">ОАО "ВАТИ"</t>
  </si>
  <si>
    <t xml:space="preserve">63-1802017</t>
  </si>
  <si>
    <t xml:space="preserve">63-0-1802017-0</t>
  </si>
  <si>
    <t xml:space="preserve">ПРОКЛАДКА</t>
  </si>
  <si>
    <t xml:space="preserve">63-1802067</t>
  </si>
  <si>
    <t xml:space="preserve">63-0-1802067-0</t>
  </si>
  <si>
    <t xml:space="preserve">320425-3001052</t>
  </si>
  <si>
    <t xml:space="preserve">3204-25-3001052-0</t>
  </si>
  <si>
    <t xml:space="preserve">ООО ТД "Техно Драйв"</t>
  </si>
  <si>
    <t xml:space="preserve">53А-1203360</t>
  </si>
  <si>
    <t xml:space="preserve">53-1-1203360-0</t>
  </si>
  <si>
    <t xml:space="preserve">Прокладка глушителя (ПУФГ-01.60)</t>
  </si>
  <si>
    <t xml:space="preserve">ООО"ВАТИ-АВТО"</t>
  </si>
  <si>
    <t xml:space="preserve">66-02-4207193</t>
  </si>
  <si>
    <t xml:space="preserve">66-2-4207193-0</t>
  </si>
  <si>
    <t xml:space="preserve">ПРОКЛАДКА ЗАШИТ.КО</t>
  </si>
  <si>
    <t xml:space="preserve">66-1802019</t>
  </si>
  <si>
    <t xml:space="preserve">66-0-1802019-0</t>
  </si>
  <si>
    <t xml:space="preserve">ПРОКЛАДКА КРЫШКИ</t>
  </si>
  <si>
    <t xml:space="preserve">66-40-1802030</t>
  </si>
  <si>
    <t xml:space="preserve">66-40-1802030-0</t>
  </si>
  <si>
    <t xml:space="preserve">66-40-1802029</t>
  </si>
  <si>
    <t xml:space="preserve">66-40-1802029-0</t>
  </si>
  <si>
    <t xml:space="preserve">66-40-1802123</t>
  </si>
  <si>
    <t xml:space="preserve">66-40-1802123-0</t>
  </si>
  <si>
    <t xml:space="preserve">С40R13-1702167-10</t>
  </si>
  <si>
    <t xml:space="preserve">4013-0-1702167-10</t>
  </si>
  <si>
    <t xml:space="preserve">Противовес</t>
  </si>
  <si>
    <t xml:space="preserve">51-1106175</t>
  </si>
  <si>
    <t xml:space="preserve">51-0-1106175-0</t>
  </si>
  <si>
    <t xml:space="preserve">Пружина акселератора, шт</t>
  </si>
  <si>
    <t xml:space="preserve">11-7547</t>
  </si>
  <si>
    <t xml:space="preserve">.11-7547</t>
  </si>
  <si>
    <t xml:space="preserve">11-0-7547-0</t>
  </si>
  <si>
    <t xml:space="preserve">Пружина оттяжная выключения сцепления</t>
  </si>
  <si>
    <t xml:space="preserve">М-2472-А</t>
  </si>
  <si>
    <t xml:space="preserve">.М-2472-А</t>
  </si>
  <si>
    <t xml:space="preserve">0-11-2472-10</t>
  </si>
  <si>
    <t xml:space="preserve">Пружина педали тормоза</t>
  </si>
  <si>
    <t xml:space="preserve">ООО "Технотрансдеталь"</t>
  </si>
  <si>
    <t xml:space="preserve">С41С23-1803204</t>
  </si>
  <si>
    <t xml:space="preserve">4123-0-1803204-0</t>
  </si>
  <si>
    <t xml:space="preserve">ПРУЖИНА ЦИЛИНДРА</t>
  </si>
  <si>
    <t xml:space="preserve">C40R13-1301010-31</t>
  </si>
  <si>
    <t xml:space="preserve">С40R13.1301010-31</t>
  </si>
  <si>
    <t xml:space="preserve">4013-0-1301010-31</t>
  </si>
  <si>
    <t xml:space="preserve">33081-1800014</t>
  </si>
  <si>
    <t xml:space="preserve">3308-10-1800014-0</t>
  </si>
  <si>
    <t xml:space="preserve">РАЗДАТОЧНАЯ КОРОБК</t>
  </si>
  <si>
    <t xml:space="preserve">C40R13-2914252 СБ</t>
  </si>
  <si>
    <t xml:space="preserve">4013-2914252</t>
  </si>
  <si>
    <t xml:space="preserve">4013-0-2914252-0</t>
  </si>
  <si>
    <t xml:space="preserve">Растяжка с наконечниками в сборе с сайлентблоками</t>
  </si>
  <si>
    <t xml:space="preserve">C40R13-2402010-40</t>
  </si>
  <si>
    <t xml:space="preserve">С40R13-2402010-40</t>
  </si>
  <si>
    <t xml:space="preserve">4013-0-2402010-40</t>
  </si>
  <si>
    <t xml:space="preserve">Редуктор заднего моста (МКПП)</t>
  </si>
  <si>
    <t xml:space="preserve">C40R13-2402010</t>
  </si>
  <si>
    <t xml:space="preserve">С40R13-2402010</t>
  </si>
  <si>
    <t xml:space="preserve">4013-0-2402010-0</t>
  </si>
  <si>
    <t xml:space="preserve">Редуктор заднего моста 39 зуб.</t>
  </si>
  <si>
    <t xml:space="preserve">C40R13-2402010-10</t>
  </si>
  <si>
    <t xml:space="preserve">С40R13-2402010-10</t>
  </si>
  <si>
    <t xml:space="preserve">4013-0-2402010-10</t>
  </si>
  <si>
    <t xml:space="preserve">Редуктор заднего моста АКПП Alison 33 зуб.</t>
  </si>
  <si>
    <t xml:space="preserve">3309-2402010</t>
  </si>
  <si>
    <t xml:space="preserve">3309-0-2402010-0</t>
  </si>
  <si>
    <t xml:space="preserve">Редуктор центральный (i=4,55)</t>
  </si>
  <si>
    <t xml:space="preserve">3306-2402010-01</t>
  </si>
  <si>
    <t xml:space="preserve">3306-0-2402010-1</t>
  </si>
  <si>
    <t xml:space="preserve">Редуктор центральный (окраш)</t>
  </si>
  <si>
    <t xml:space="preserve">53-2402010-11</t>
  </si>
  <si>
    <t xml:space="preserve">53-0-2402010-11</t>
  </si>
  <si>
    <t xml:space="preserve">Редуктор центральный 53-2402010-11</t>
  </si>
  <si>
    <t xml:space="preserve">1393315-2</t>
  </si>
  <si>
    <t xml:space="preserve">.1393315-2</t>
  </si>
  <si>
    <t xml:space="preserve">0-0-1393315-2</t>
  </si>
  <si>
    <t xml:space="preserve">Реле V23132-A2001-A200 (12V)</t>
  </si>
  <si>
    <t xml:space="preserve">1393315-9</t>
  </si>
  <si>
    <t xml:space="preserve">.1393315-9</t>
  </si>
  <si>
    <t xml:space="preserve">0-0-1393315-9</t>
  </si>
  <si>
    <t xml:space="preserve">Реле V23132-A2002-A200 (12V)</t>
  </si>
  <si>
    <t xml:space="preserve">66-3003800</t>
  </si>
  <si>
    <t xml:space="preserve">66-0-3003800-0</t>
  </si>
  <si>
    <t xml:space="preserve">Ремкомплект рулевых тяг Г66/ПАЗ/ЗиЛ-130 (на 2 наконечника) (в коробке) Н. Новгород</t>
  </si>
  <si>
    <t xml:space="preserve">4230-2912012</t>
  </si>
  <si>
    <t xml:space="preserve">4230-0-2912012-0</t>
  </si>
  <si>
    <t xml:space="preserve">Рессора задняя</t>
  </si>
  <si>
    <t xml:space="preserve">3308-2912012</t>
  </si>
  <si>
    <t xml:space="preserve">3308-0-2912012-0</t>
  </si>
  <si>
    <t xml:space="preserve">Рессора задняя (3205) 3308-2912012</t>
  </si>
  <si>
    <t xml:space="preserve">4230-2902012</t>
  </si>
  <si>
    <t xml:space="preserve">4230-0-2902012-0</t>
  </si>
  <si>
    <t xml:space="preserve">Рессора передняя</t>
  </si>
  <si>
    <t xml:space="preserve">66-2902012-03</t>
  </si>
  <si>
    <t xml:space="preserve">66-0-2902012-3</t>
  </si>
  <si>
    <t xml:space="preserve">C40R13-2902010</t>
  </si>
  <si>
    <t xml:space="preserve">4013-0-2902010-0</t>
  </si>
  <si>
    <t xml:space="preserve">C40R13.2934010</t>
  </si>
  <si>
    <t xml:space="preserve">4013-0-2934010-0</t>
  </si>
  <si>
    <t xml:space="preserve">Рессора пневматическая подвески R4 157 DGL07</t>
  </si>
  <si>
    <t xml:space="preserve">33104-1701182</t>
  </si>
  <si>
    <t xml:space="preserve">3310-40-1701182-0</t>
  </si>
  <si>
    <t xml:space="preserve">РОЛИК 11Х11 Б III</t>
  </si>
  <si>
    <t xml:space="preserve">C41R11-3802033</t>
  </si>
  <si>
    <t xml:space="preserve">4111-0-3802033-0</t>
  </si>
  <si>
    <t xml:space="preserve">РОТОР ДАТЧИКА СКОР</t>
  </si>
  <si>
    <t xml:space="preserve">33104-3862052</t>
  </si>
  <si>
    <t xml:space="preserve">3310-40-3862052-0</t>
  </si>
  <si>
    <t xml:space="preserve">РОТОР ЗУБЧАТЫЙ</t>
  </si>
  <si>
    <t xml:space="preserve">3308-3862052</t>
  </si>
  <si>
    <t xml:space="preserve">3308-0-3862052-0</t>
  </si>
  <si>
    <t xml:space="preserve">3307-3862052</t>
  </si>
  <si>
    <t xml:space="preserve">3307-0-3862052-0</t>
  </si>
  <si>
    <t xml:space="preserve">РОТОР ЗУБЧАТЫЙ ЗАД</t>
  </si>
  <si>
    <t xml:space="preserve">33104-3862051</t>
  </si>
  <si>
    <t xml:space="preserve">3310-40-3862051-0</t>
  </si>
  <si>
    <t xml:space="preserve">РОТОР ЗУБЧАТЫЙ ПЕР</t>
  </si>
  <si>
    <t xml:space="preserve">3307-3862051</t>
  </si>
  <si>
    <t xml:space="preserve">3307-0-3862051-0</t>
  </si>
  <si>
    <t xml:space="preserve">320425-3862051</t>
  </si>
  <si>
    <t xml:space="preserve">3204-25-3862051-0</t>
  </si>
  <si>
    <t xml:space="preserve">Ротор передний</t>
  </si>
  <si>
    <t xml:space="preserve">4301-1703159</t>
  </si>
  <si>
    <t xml:space="preserve">4301-0-1703159-0</t>
  </si>
  <si>
    <t xml:space="preserve">Рукоятка рычага переключателя передач</t>
  </si>
  <si>
    <t xml:space="preserve">53-3400013-01</t>
  </si>
  <si>
    <t xml:space="preserve">53-0-3400013-1</t>
  </si>
  <si>
    <t xml:space="preserve">РУЛЕВОЕ УПРАВЛ.</t>
  </si>
  <si>
    <t xml:space="preserve">C40R13-1702149</t>
  </si>
  <si>
    <t xml:space="preserve">4013-0-1702149-0</t>
  </si>
  <si>
    <t xml:space="preserve">Рычаг включения</t>
  </si>
  <si>
    <t xml:space="preserve">C40R13-2914009-01</t>
  </si>
  <si>
    <t xml:space="preserve">С40R13-2914009-01</t>
  </si>
  <si>
    <t xml:space="preserve">4013-0-2914009-1</t>
  </si>
  <si>
    <t xml:space="preserve">Рычаг задней подвески с сайлентблоками</t>
  </si>
  <si>
    <t xml:space="preserve">C40R13-2925124</t>
  </si>
  <si>
    <t xml:space="preserve">С40R13-2925124</t>
  </si>
  <si>
    <t xml:space="preserve">4013-0-2925124-0</t>
  </si>
  <si>
    <t xml:space="preserve">Рычаг кронштейна</t>
  </si>
  <si>
    <t xml:space="preserve">C40R13-3001035</t>
  </si>
  <si>
    <t xml:space="preserve">С40R13-3001035</t>
  </si>
  <si>
    <t xml:space="preserve">4013-0-3001035-0</t>
  </si>
  <si>
    <t xml:space="preserve">320425-3001035</t>
  </si>
  <si>
    <t xml:space="preserve">3204-25-3001035-0</t>
  </si>
  <si>
    <t xml:space="preserve">C40R13-3001030</t>
  </si>
  <si>
    <t xml:space="preserve">С40R13-3001030</t>
  </si>
  <si>
    <t xml:space="preserve">4013-0-3001030-0</t>
  </si>
  <si>
    <t xml:space="preserve">320425-3001030</t>
  </si>
  <si>
    <t xml:space="preserve">3204-25-3001030-0</t>
  </si>
  <si>
    <t xml:space="preserve">Рычаг рулевой трапеции</t>
  </si>
  <si>
    <t xml:space="preserve">66-11-3507100</t>
  </si>
  <si>
    <t xml:space="preserve">66-11-3507100-0</t>
  </si>
  <si>
    <t xml:space="preserve">РЫЧАГ С ВИЛКОЙ</t>
  </si>
  <si>
    <t xml:space="preserve">3302-6105486</t>
  </si>
  <si>
    <t xml:space="preserve">3302-0-6105486-0</t>
  </si>
  <si>
    <t xml:space="preserve">3302-6105487</t>
  </si>
  <si>
    <t xml:space="preserve">3302-0-6105487-0</t>
  </si>
  <si>
    <t xml:space="preserve">4301-6105487</t>
  </si>
  <si>
    <t xml:space="preserve">4301-0-6105487-0</t>
  </si>
  <si>
    <t xml:space="preserve">Рычажный механизм левый</t>
  </si>
  <si>
    <t xml:space="preserve">4301-6105486</t>
  </si>
  <si>
    <t xml:space="preserve">4301-0-6105486-0</t>
  </si>
  <si>
    <t xml:space="preserve">Рычажный механизм правый</t>
  </si>
  <si>
    <t xml:space="preserve">ОАО "Балаковорезинотехника"</t>
  </si>
  <si>
    <t xml:space="preserve">C40R13-2914152-01</t>
  </si>
  <si>
    <t xml:space="preserve">С40R13-2914152-01</t>
  </si>
  <si>
    <t xml:space="preserve">4013-0-2914152-1</t>
  </si>
  <si>
    <t xml:space="preserve">Сайлентблок задний</t>
  </si>
  <si>
    <t xml:space="preserve">33104-2902027</t>
  </si>
  <si>
    <t xml:space="preserve">3310-40-2902027-0</t>
  </si>
  <si>
    <t xml:space="preserve">Сайлентблок передний</t>
  </si>
  <si>
    <t xml:space="preserve">C40R13-2914172</t>
  </si>
  <si>
    <t xml:space="preserve">С40R13-2914172</t>
  </si>
  <si>
    <t xml:space="preserve">4013-0-2914172-0</t>
  </si>
  <si>
    <t xml:space="preserve">20-2401034-Б</t>
  </si>
  <si>
    <t xml:space="preserve">20-0-2401034-20</t>
  </si>
  <si>
    <t xml:space="preserve">САЛЬНИК</t>
  </si>
  <si>
    <t xml:space="preserve">51-1701210-А</t>
  </si>
  <si>
    <t xml:space="preserve">51-0-1701210-10</t>
  </si>
  <si>
    <t xml:space="preserve">САЛЬНИК КПП</t>
  </si>
  <si>
    <t xml:space="preserve">C41R11-2902463</t>
  </si>
  <si>
    <t xml:space="preserve">С41R11-2902463</t>
  </si>
  <si>
    <t xml:space="preserve">4111-0-2902463-0</t>
  </si>
  <si>
    <t xml:space="preserve">Серьга шарнира с сайлентблоком</t>
  </si>
  <si>
    <t xml:space="preserve">3309-1701123</t>
  </si>
  <si>
    <t xml:space="preserve">3309-0-1701123-0</t>
  </si>
  <si>
    <t xml:space="preserve">СИНХРОН 1 ПЕРЕД</t>
  </si>
  <si>
    <t xml:space="preserve">3309-1701121</t>
  </si>
  <si>
    <t xml:space="preserve">3309-0-1701121-0</t>
  </si>
  <si>
    <t xml:space="preserve">СИНХРОН 4И5 ПЕРЕД</t>
  </si>
  <si>
    <t xml:space="preserve">33104-1701123</t>
  </si>
  <si>
    <t xml:space="preserve">3310-40-1701123-0</t>
  </si>
  <si>
    <t xml:space="preserve">СИНХРОНИЗ 2 И 3 П</t>
  </si>
  <si>
    <t xml:space="preserve">3309-1701121-10</t>
  </si>
  <si>
    <t xml:space="preserve">3309-0-1701121-10</t>
  </si>
  <si>
    <t xml:space="preserve">Синхронизатор 4 и</t>
  </si>
  <si>
    <t xml:space="preserve">С40R13-3401090-10</t>
  </si>
  <si>
    <t xml:space="preserve">4013-0-3401090-10</t>
  </si>
  <si>
    <t xml:space="preserve">Сошка рулевого механизма (заказывать C40R13-3414010-20)</t>
  </si>
  <si>
    <t xml:space="preserve">3102-6104013-20</t>
  </si>
  <si>
    <t xml:space="preserve">3102-0-6104013-20</t>
  </si>
  <si>
    <t xml:space="preserve">Стеклоподемник пеpередней двери левый</t>
  </si>
  <si>
    <t xml:space="preserve">4301-6104013</t>
  </si>
  <si>
    <t xml:space="preserve">4301-0-6104013-0</t>
  </si>
  <si>
    <t xml:space="preserve">3102-6104012-20</t>
  </si>
  <si>
    <t xml:space="preserve">3102-0-6104012-20</t>
  </si>
  <si>
    <t xml:space="preserve">Стеклоподъемник пеpередней двери правый (А212)</t>
  </si>
  <si>
    <t xml:space="preserve">4301-6104012</t>
  </si>
  <si>
    <t xml:space="preserve">4301-0-6104012-0</t>
  </si>
  <si>
    <t xml:space="preserve">C40R13-2916060</t>
  </si>
  <si>
    <t xml:space="preserve">С40R13-2916060</t>
  </si>
  <si>
    <t xml:space="preserve">4013-0-2916060-0</t>
  </si>
  <si>
    <t xml:space="preserve">Стойка задняя</t>
  </si>
  <si>
    <t xml:space="preserve">2047268#д#</t>
  </si>
  <si>
    <t xml:space="preserve">C41R11-2906060</t>
  </si>
  <si>
    <t xml:space="preserve">С41R11-2906060</t>
  </si>
  <si>
    <t xml:space="preserve">4111-0-2906060-0</t>
  </si>
  <si>
    <t xml:space="preserve">C40R13-2916058</t>
  </si>
  <si>
    <t xml:space="preserve">С40R13-2916058</t>
  </si>
  <si>
    <t xml:space="preserve">4013-0-2916058-0</t>
  </si>
  <si>
    <t xml:space="preserve">320425-2906058</t>
  </si>
  <si>
    <t xml:space="preserve">3204-25-2906058-0</t>
  </si>
  <si>
    <t xml:space="preserve">52-1701120</t>
  </si>
  <si>
    <t xml:space="preserve">52-0-1701120-0</t>
  </si>
  <si>
    <t xml:space="preserve">СТОПОР ВТУЛКИ</t>
  </si>
  <si>
    <t xml:space="preserve">53-12-2912408-10</t>
  </si>
  <si>
    <t xml:space="preserve">Стремянка задней рессоры (min партия 1000шт)</t>
  </si>
  <si>
    <t xml:space="preserve">3205-2912408</t>
  </si>
  <si>
    <t xml:space="preserve">3205-0-2912408-0</t>
  </si>
  <si>
    <t xml:space="preserve">Стремянка задней рессоры</t>
  </si>
  <si>
    <t xml:space="preserve">3221-2912408</t>
  </si>
  <si>
    <t xml:space="preserve">3221-0-2912408-0</t>
  </si>
  <si>
    <t xml:space="preserve">Стремянка рессоры</t>
  </si>
  <si>
    <t xml:space="preserve">C41R11-1701131</t>
  </si>
  <si>
    <t xml:space="preserve">С41R11.1701131</t>
  </si>
  <si>
    <t xml:space="preserve">4111-0-1701131-0</t>
  </si>
  <si>
    <t xml:space="preserve">3309-1701119</t>
  </si>
  <si>
    <t xml:space="preserve">3309-0-1701119-0</t>
  </si>
  <si>
    <t xml:space="preserve">СТУПИЦА 2И3 ПЕРЕД</t>
  </si>
  <si>
    <t xml:space="preserve">52-1701119-20</t>
  </si>
  <si>
    <t xml:space="preserve">52-0-1701119-20</t>
  </si>
  <si>
    <t xml:space="preserve">СТУПИЦА MУФTЫ</t>
  </si>
  <si>
    <t xml:space="preserve">C41R11-3104015</t>
  </si>
  <si>
    <t xml:space="preserve">С41R11-3104015</t>
  </si>
  <si>
    <t xml:space="preserve">4111-0-3104015-0</t>
  </si>
  <si>
    <t xml:space="preserve">C41R11-3104006-10</t>
  </si>
  <si>
    <t xml:space="preserve">С41R11-3104006-10</t>
  </si>
  <si>
    <t xml:space="preserve">4111-0-3104006-10</t>
  </si>
  <si>
    <t xml:space="preserve">Ступица заднего колеса с торм. диском и подшипниками</t>
  </si>
  <si>
    <t xml:space="preserve">C41R11-3103015-10</t>
  </si>
  <si>
    <t xml:space="preserve">С41R11-3103015-10</t>
  </si>
  <si>
    <t xml:space="preserve">4111-0-3103015-10</t>
  </si>
  <si>
    <t xml:space="preserve">320425-3103010</t>
  </si>
  <si>
    <t xml:space="preserve">3204-25-3103010-0</t>
  </si>
  <si>
    <t xml:space="preserve">Ступица переднего колеса (в сборе)</t>
  </si>
  <si>
    <t xml:space="preserve">C40R13-3103010</t>
  </si>
  <si>
    <t xml:space="preserve">С40R13-3103010</t>
  </si>
  <si>
    <t xml:space="preserve">4013-0-3103010-0</t>
  </si>
  <si>
    <t xml:space="preserve">Ступица переднего колеса с торм.диском и подшипниками</t>
  </si>
  <si>
    <t xml:space="preserve">320425-3103012</t>
  </si>
  <si>
    <t xml:space="preserve">3204-25-3103012-0</t>
  </si>
  <si>
    <t xml:space="preserve">Ступица передняя</t>
  </si>
  <si>
    <t xml:space="preserve">C41R11-1701119</t>
  </si>
  <si>
    <t xml:space="preserve">С41R11.1701119</t>
  </si>
  <si>
    <t xml:space="preserve">4111-0-1701119-0</t>
  </si>
  <si>
    <t xml:space="preserve">Ступица синхронизатора 2 и 3 передачи</t>
  </si>
  <si>
    <t xml:space="preserve">3309-1702028</t>
  </si>
  <si>
    <t xml:space="preserve">3309-0-1702028-0</t>
  </si>
  <si>
    <t xml:space="preserve">СУХАРЬ</t>
  </si>
  <si>
    <t xml:space="preserve">С41R11-1702028</t>
  </si>
  <si>
    <t xml:space="preserve">4111-0-1702028-0</t>
  </si>
  <si>
    <t xml:space="preserve">СУХАРЬ ВИЛОК</t>
  </si>
  <si>
    <t xml:space="preserve">C41R11-1702028-10</t>
  </si>
  <si>
    <t xml:space="preserve">С41R11-1702028-10</t>
  </si>
  <si>
    <t xml:space="preserve">4111-0-1702028-10</t>
  </si>
  <si>
    <t xml:space="preserve">Сухарь вилок переключения передач (2 шт)</t>
  </si>
  <si>
    <t xml:space="preserve">53А-1701171</t>
  </si>
  <si>
    <t xml:space="preserve">53-1-1701171-0</t>
  </si>
  <si>
    <t xml:space="preserve">СУХАРЬ СИНХРОНИЗ</t>
  </si>
  <si>
    <t xml:space="preserve">3309-1701171-01</t>
  </si>
  <si>
    <t xml:space="preserve">3309-0-1701171-1</t>
  </si>
  <si>
    <t xml:space="preserve">СУХАРЬ СИНХРОНИЗАТ</t>
  </si>
  <si>
    <t xml:space="preserve">C41R11-1701171</t>
  </si>
  <si>
    <t xml:space="preserve">С41R11.1701171</t>
  </si>
  <si>
    <t xml:space="preserve">4111-0-1701171-0</t>
  </si>
  <si>
    <t xml:space="preserve">Сухарь синхронизатора (3 шт)</t>
  </si>
  <si>
    <t xml:space="preserve">С41R11-1702090</t>
  </si>
  <si>
    <t xml:space="preserve">4111-0-1702090-0</t>
  </si>
  <si>
    <t xml:space="preserve">ТОЛКАТЕЛЬ</t>
  </si>
  <si>
    <t xml:space="preserve">C40R13-8134160-10</t>
  </si>
  <si>
    <t xml:space="preserve">С40R13.8134160-10</t>
  </si>
  <si>
    <t xml:space="preserve">4013-0-8134160-10</t>
  </si>
  <si>
    <t xml:space="preserve">Топливопровод</t>
  </si>
  <si>
    <t xml:space="preserve">C41R11-3501137</t>
  </si>
  <si>
    <t xml:space="preserve">С41R11.3501137</t>
  </si>
  <si>
    <t xml:space="preserve">4111-0-3501137-0</t>
  </si>
  <si>
    <t xml:space="preserve">Тормоз дисковый левый</t>
  </si>
  <si>
    <t xml:space="preserve">C41R11-3501136</t>
  </si>
  <si>
    <t xml:space="preserve">С41R11.3501136</t>
  </si>
  <si>
    <t xml:space="preserve">4111-0-3501136-0</t>
  </si>
  <si>
    <t xml:space="preserve">Тормоз дисковый правый</t>
  </si>
  <si>
    <t xml:space="preserve">3307-3502070</t>
  </si>
  <si>
    <t xml:space="preserve">3307-0-3502070-0</t>
  </si>
  <si>
    <t xml:space="preserve">Тормозной барабан задний</t>
  </si>
  <si>
    <t xml:space="preserve">3307-3501070</t>
  </si>
  <si>
    <t xml:space="preserve">3307-0-3501070-0</t>
  </si>
  <si>
    <t xml:space="preserve">Тормозной барабан передний</t>
  </si>
  <si>
    <t xml:space="preserve">.ТР.А-115</t>
  </si>
  <si>
    <t xml:space="preserve">Тормозные колодки (аналог К046771К50 К046772К50 .2325212)</t>
  </si>
  <si>
    <t xml:space="preserve">.ТР.А-122</t>
  </si>
  <si>
    <t xml:space="preserve">Тормозные кодолки (аналог К060273К50)</t>
  </si>
  <si>
    <t xml:space="preserve">.ТР.А-137</t>
  </si>
  <si>
    <t xml:space="preserve">Тормозные колодки (аналог 640 317 929 2)</t>
  </si>
  <si>
    <t xml:space="preserve">C40R13-1311060</t>
  </si>
  <si>
    <t xml:space="preserve">4013-0-1311060-0</t>
  </si>
  <si>
    <t xml:space="preserve">51-3506033</t>
  </si>
  <si>
    <t xml:space="preserve">51-0-3506033-0</t>
  </si>
  <si>
    <t xml:space="preserve">Тройник трубопров. з. торм.</t>
  </si>
  <si>
    <t xml:space="preserve">C40R13-1703016</t>
  </si>
  <si>
    <t xml:space="preserve">С40R13.1703016</t>
  </si>
  <si>
    <t xml:space="preserve">4013-0-1703016-0</t>
  </si>
  <si>
    <t xml:space="preserve">Трос</t>
  </si>
  <si>
    <t xml:space="preserve">C40R13-1703017</t>
  </si>
  <si>
    <t xml:space="preserve">С40R13.1703017</t>
  </si>
  <si>
    <t xml:space="preserve">4013-0-1703017-0</t>
  </si>
  <si>
    <t xml:space="preserve">Трос привода КПП</t>
  </si>
  <si>
    <t xml:space="preserve">320425-3414054</t>
  </si>
  <si>
    <t xml:space="preserve">3204-25-3414054-0</t>
  </si>
  <si>
    <t xml:space="preserve">Труба поперечной рулевой тяги</t>
  </si>
  <si>
    <t xml:space="preserve">C40R13-1203010</t>
  </si>
  <si>
    <t xml:space="preserve">С40R13-1203010</t>
  </si>
  <si>
    <t xml:space="preserve">4013-0-1203010-0</t>
  </si>
  <si>
    <t xml:space="preserve">C40R13-1203238</t>
  </si>
  <si>
    <t xml:space="preserve">4013-0-1203238-0</t>
  </si>
  <si>
    <t xml:space="preserve">ТИССАН,_г.Набережные Челны</t>
  </si>
  <si>
    <t xml:space="preserve">C41R11-3506243</t>
  </si>
  <si>
    <t xml:space="preserve">С41R11-3506243</t>
  </si>
  <si>
    <t xml:space="preserve">4111-0-3506243-0</t>
  </si>
  <si>
    <t xml:space="preserve">C41R11-3506245</t>
  </si>
  <si>
    <t xml:space="preserve">С41R11-3506245</t>
  </si>
  <si>
    <t xml:space="preserve">4111-0-3506245-0</t>
  </si>
  <si>
    <t xml:space="preserve">C41R11-3506247</t>
  </si>
  <si>
    <t xml:space="preserve">С41R11-3506247</t>
  </si>
  <si>
    <t xml:space="preserve">4111-0-3506247-0</t>
  </si>
  <si>
    <t xml:space="preserve">C40R13-3506269</t>
  </si>
  <si>
    <t xml:space="preserve">С40R13-3506269</t>
  </si>
  <si>
    <t xml:space="preserve">4013-0-3506269-0</t>
  </si>
  <si>
    <t xml:space="preserve">C40R13-3506207</t>
  </si>
  <si>
    <t xml:space="preserve">С40R13-3506207</t>
  </si>
  <si>
    <t xml:space="preserve">4013-0-3506207-0</t>
  </si>
  <si>
    <t xml:space="preserve">C40R13-3506213</t>
  </si>
  <si>
    <t xml:space="preserve">С40R13-3506213</t>
  </si>
  <si>
    <t xml:space="preserve">4013-0-3506213-0</t>
  </si>
  <si>
    <t xml:space="preserve">C40R13-3506215</t>
  </si>
  <si>
    <t xml:space="preserve">С40R13-3506215</t>
  </si>
  <si>
    <t xml:space="preserve">4013-0-3506215-0</t>
  </si>
  <si>
    <t xml:space="preserve">C40R13-3506221</t>
  </si>
  <si>
    <t xml:space="preserve">С40R13-3506221</t>
  </si>
  <si>
    <t xml:space="preserve">4013-0-3506221-0</t>
  </si>
  <si>
    <t xml:space="preserve">C40R13-3506223</t>
  </si>
  <si>
    <t xml:space="preserve">С40R13-3506223</t>
  </si>
  <si>
    <t xml:space="preserve">4013-0-3506223-0</t>
  </si>
  <si>
    <t xml:space="preserve">C40R13-3506225</t>
  </si>
  <si>
    <t xml:space="preserve">С40R13-3506225</t>
  </si>
  <si>
    <t xml:space="preserve">4013-0-3506225-0</t>
  </si>
  <si>
    <t xml:space="preserve">C40R13-3506227</t>
  </si>
  <si>
    <t xml:space="preserve">С40R13-3506227</t>
  </si>
  <si>
    <t xml:space="preserve">4013-0-3506227-0</t>
  </si>
  <si>
    <t xml:space="preserve">C40R13-3506231</t>
  </si>
  <si>
    <t xml:space="preserve">С40R13-3506231</t>
  </si>
  <si>
    <t xml:space="preserve">4013-0-3506231-0</t>
  </si>
  <si>
    <t xml:space="preserve">C40R13-3506233</t>
  </si>
  <si>
    <t xml:space="preserve">С40R13-3506233</t>
  </si>
  <si>
    <t xml:space="preserve">4013-0-3506233-0</t>
  </si>
  <si>
    <t xml:space="preserve">C40R13-3506235</t>
  </si>
  <si>
    <t xml:space="preserve">С40R13-3506235</t>
  </si>
  <si>
    <t xml:space="preserve">4013-0-3506235-0</t>
  </si>
  <si>
    <t xml:space="preserve">C40R13-3506245</t>
  </si>
  <si>
    <t xml:space="preserve">4013-3506245</t>
  </si>
  <si>
    <t xml:space="preserve">4013-0-3506245-0</t>
  </si>
  <si>
    <t xml:space="preserve">C40R13-3506251</t>
  </si>
  <si>
    <t xml:space="preserve">С40R13-3506251</t>
  </si>
  <si>
    <t xml:space="preserve">4013-0-3506251-0</t>
  </si>
  <si>
    <t xml:space="preserve">C40R13-3506253</t>
  </si>
  <si>
    <t xml:space="preserve">С40R13-3506253</t>
  </si>
  <si>
    <t xml:space="preserve">4013-0-3506253-0</t>
  </si>
  <si>
    <t xml:space="preserve">C40R13-3506255</t>
  </si>
  <si>
    <t xml:space="preserve">С40R13-3506255</t>
  </si>
  <si>
    <t xml:space="preserve">4013-0-3506255-0</t>
  </si>
  <si>
    <t xml:space="preserve">C40R13-3506257</t>
  </si>
  <si>
    <t xml:space="preserve">С40R13-3506257</t>
  </si>
  <si>
    <t xml:space="preserve">4013-0-3506257-0</t>
  </si>
  <si>
    <t xml:space="preserve">C40R13-3506261</t>
  </si>
  <si>
    <t xml:space="preserve">С40R13-3506261</t>
  </si>
  <si>
    <t xml:space="preserve">4013-0-3506261-0</t>
  </si>
  <si>
    <t xml:space="preserve">C40R13-3506263</t>
  </si>
  <si>
    <t xml:space="preserve">С40R13-3506263</t>
  </si>
  <si>
    <t xml:space="preserve">4013-0-3506263-0</t>
  </si>
  <si>
    <t xml:space="preserve">C40R13-3506265</t>
  </si>
  <si>
    <t xml:space="preserve">С40R13-3506265</t>
  </si>
  <si>
    <t xml:space="preserve">4013-0-3506265-0</t>
  </si>
  <si>
    <t xml:space="preserve">C40R13-3506267</t>
  </si>
  <si>
    <t xml:space="preserve">С40R13-3506267</t>
  </si>
  <si>
    <t xml:space="preserve">4013-0-3506267-0</t>
  </si>
  <si>
    <t xml:space="preserve">C40R13-3506303</t>
  </si>
  <si>
    <t xml:space="preserve">С40R13-3506303</t>
  </si>
  <si>
    <t xml:space="preserve">4013-0-3506303-0</t>
  </si>
  <si>
    <t xml:space="preserve">C40R13-3506305</t>
  </si>
  <si>
    <t xml:space="preserve">С40R13-3506305</t>
  </si>
  <si>
    <t xml:space="preserve">4013-0-3506305-0</t>
  </si>
  <si>
    <t xml:space="preserve">C40R13-3506307</t>
  </si>
  <si>
    <t xml:space="preserve">С40R13-3506307</t>
  </si>
  <si>
    <t xml:space="preserve">4013-0-3506307-0</t>
  </si>
  <si>
    <t xml:space="preserve">C40R13-3506311</t>
  </si>
  <si>
    <t xml:space="preserve">С40R13-3506311</t>
  </si>
  <si>
    <t xml:space="preserve">4013-0-3506311-0</t>
  </si>
  <si>
    <t xml:space="preserve">C40R13-3506241</t>
  </si>
  <si>
    <t xml:space="preserve">С40R13-3506241</t>
  </si>
  <si>
    <t xml:space="preserve">4013-0-3506241-0</t>
  </si>
  <si>
    <t xml:space="preserve">C40R13-1213166</t>
  </si>
  <si>
    <t xml:space="preserve">С40R13-1213166</t>
  </si>
  <si>
    <t xml:space="preserve">4013-0-1213166-0</t>
  </si>
  <si>
    <t xml:space="preserve">ООО "Гидравлика"</t>
  </si>
  <si>
    <t xml:space="preserve">C40R11-3506196</t>
  </si>
  <si>
    <t xml:space="preserve">4011-0-3506196-0</t>
  </si>
  <si>
    <t xml:space="preserve">Трубка от шланга к муфте</t>
  </si>
  <si>
    <t xml:space="preserve">C40R13-1104070</t>
  </si>
  <si>
    <t xml:space="preserve">С40R13.1104070</t>
  </si>
  <si>
    <t xml:space="preserve">4013-0-1104070-0</t>
  </si>
  <si>
    <t xml:space="preserve">Трубка подачи топлива</t>
  </si>
  <si>
    <t xml:space="preserve">C40R13-1104075</t>
  </si>
  <si>
    <t xml:space="preserve">С40R13.1104075</t>
  </si>
  <si>
    <t xml:space="preserve">4013-0-1104075-0</t>
  </si>
  <si>
    <t xml:space="preserve">C40R13-1104133</t>
  </si>
  <si>
    <t xml:space="preserve">С40R13.1104133</t>
  </si>
  <si>
    <t xml:space="preserve">4013-0-1104133-0</t>
  </si>
  <si>
    <t xml:space="preserve">C40R13-1104080</t>
  </si>
  <si>
    <t xml:space="preserve">С40R13.1104080</t>
  </si>
  <si>
    <t xml:space="preserve">4013-0-1104080-0</t>
  </si>
  <si>
    <t xml:space="preserve">Трубка подачи топлива от бака</t>
  </si>
  <si>
    <t xml:space="preserve">C40R13-1104085</t>
  </si>
  <si>
    <t xml:space="preserve">С40R13.1104085</t>
  </si>
  <si>
    <t xml:space="preserve">4013-0-1104085-0</t>
  </si>
  <si>
    <t xml:space="preserve">Трубка подачи топлива от фильтра</t>
  </si>
  <si>
    <t xml:space="preserve">C40R13-1203010-20</t>
  </si>
  <si>
    <t xml:space="preserve">4013-1203010-20</t>
  </si>
  <si>
    <t xml:space="preserve">4013-0-1203010-20</t>
  </si>
  <si>
    <t xml:space="preserve">Трубка приемная правая</t>
  </si>
  <si>
    <t xml:space="preserve">C40R13-1104188</t>
  </si>
  <si>
    <t xml:space="preserve">С40R13.1104188</t>
  </si>
  <si>
    <t xml:space="preserve">4013-0-1104188-0</t>
  </si>
  <si>
    <t xml:space="preserve">Трубка слива топлива от двигателя</t>
  </si>
  <si>
    <t xml:space="preserve">C40R13-1104152</t>
  </si>
  <si>
    <t xml:space="preserve">С40R13.1104152</t>
  </si>
  <si>
    <t xml:space="preserve">4013-0-1104152-0</t>
  </si>
  <si>
    <t xml:space="preserve">Трубка топливная сливная</t>
  </si>
  <si>
    <t xml:space="preserve">C40R13-1104095</t>
  </si>
  <si>
    <t xml:space="preserve">С40R13.1104095</t>
  </si>
  <si>
    <t xml:space="preserve">4013-0-1104095-0</t>
  </si>
  <si>
    <t xml:space="preserve">C40R13-1104100</t>
  </si>
  <si>
    <t xml:space="preserve">С40R13.1104100</t>
  </si>
  <si>
    <t xml:space="preserve">4013-0-1104100-0</t>
  </si>
  <si>
    <t xml:space="preserve">C40R13-1609110</t>
  </si>
  <si>
    <t xml:space="preserve">С40R13.1609110</t>
  </si>
  <si>
    <t xml:space="preserve">4013-0-1609110-0</t>
  </si>
  <si>
    <t xml:space="preserve">Трубопровод </t>
  </si>
  <si>
    <t xml:space="preserve">C40R13-1602580</t>
  </si>
  <si>
    <t xml:space="preserve">С40R13.1602580</t>
  </si>
  <si>
    <t xml:space="preserve">4013-0-1602580-0</t>
  </si>
  <si>
    <t xml:space="preserve">Трубопровод привода сцепления</t>
  </si>
  <si>
    <t xml:space="preserve">С40R13-1000090</t>
  </si>
  <si>
    <t xml:space="preserve">4013-0-1000090-0</t>
  </si>
  <si>
    <t xml:space="preserve">Турбокомпрессор</t>
  </si>
  <si>
    <t xml:space="preserve">C40R13-2925044</t>
  </si>
  <si>
    <t xml:space="preserve">С40R13-2925044</t>
  </si>
  <si>
    <t xml:space="preserve">4013-0-2925044-0</t>
  </si>
  <si>
    <t xml:space="preserve">33061-1108100</t>
  </si>
  <si>
    <t xml:space="preserve">3306-10-1108100-0</t>
  </si>
  <si>
    <t xml:space="preserve">Тяга воздушной заслонки</t>
  </si>
  <si>
    <t xml:space="preserve">C40R13-3414052</t>
  </si>
  <si>
    <t xml:space="preserve">С40R13-3414052</t>
  </si>
  <si>
    <t xml:space="preserve">4013-0-3414052-0</t>
  </si>
  <si>
    <t xml:space="preserve">Тяга поперечная рулевая </t>
  </si>
  <si>
    <t xml:space="preserve">320425-3414052</t>
  </si>
  <si>
    <t xml:space="preserve">3204-25-3414052-0</t>
  </si>
  <si>
    <t xml:space="preserve">C40R13-3414010-20</t>
  </si>
  <si>
    <t xml:space="preserve">С40R13-3414010-20</t>
  </si>
  <si>
    <t xml:space="preserve">4013-0-3414010-20</t>
  </si>
  <si>
    <t xml:space="preserve">Тяга продольная рулевая (заказывать вместе с С40R13-3401090-10)</t>
  </si>
  <si>
    <t xml:space="preserve">66-11-3508118</t>
  </si>
  <si>
    <t xml:space="preserve">66-11-3508118-0</t>
  </si>
  <si>
    <t xml:space="preserve">ТЯГА.ПРИВОДА</t>
  </si>
  <si>
    <t xml:space="preserve">C40R13-1609010</t>
  </si>
  <si>
    <t xml:space="preserve">С40R13.1609010</t>
  </si>
  <si>
    <t xml:space="preserve">4013-0-1609010-0</t>
  </si>
  <si>
    <t xml:space="preserve">Усилитель пневмогидравлического привода сцепления</t>
  </si>
  <si>
    <t xml:space="preserve">ООО "Автоэлектроконтакт  новые технологии"</t>
  </si>
  <si>
    <t xml:space="preserve">А21R23-3732010</t>
  </si>
  <si>
    <t xml:space="preserve">А21R23.3732010</t>
  </si>
  <si>
    <t xml:space="preserve">2123-0-3732010-0</t>
  </si>
  <si>
    <t xml:space="preserve">Устройство многофункциональное токопередающее</t>
  </si>
  <si>
    <t xml:space="preserve">24-6106100-20</t>
  </si>
  <si>
    <t xml:space="preserve">24-0-6106100-20</t>
  </si>
  <si>
    <t xml:space="preserve">Фиксатор двери правый</t>
  </si>
  <si>
    <t xml:space="preserve">3309-1701199</t>
  </si>
  <si>
    <t xml:space="preserve">3309-0-1701199-0</t>
  </si>
  <si>
    <t xml:space="preserve">ФИКСАТОР СИНХРОНИЗ</t>
  </si>
  <si>
    <t xml:space="preserve">C41R13.1105010</t>
  </si>
  <si>
    <t xml:space="preserve">4113-0-1105010-0</t>
  </si>
  <si>
    <t xml:space="preserve">Фильтр предварительной очистки топлива (5340.1105010)</t>
  </si>
  <si>
    <t xml:space="preserve">C41R13-1206004-01</t>
  </si>
  <si>
    <t xml:space="preserve">С41R13.1206004-01</t>
  </si>
  <si>
    <t xml:space="preserve">4113-0-1206004-1</t>
  </si>
  <si>
    <t xml:space="preserve">Фильтр сажевый</t>
  </si>
  <si>
    <t xml:space="preserve">ООО "Цитрон"</t>
  </si>
  <si>
    <t xml:space="preserve">.9.4.1</t>
  </si>
  <si>
    <t xml:space="preserve">9-4-4102227-1</t>
  </si>
  <si>
    <t xml:space="preserve">ФИЛЬТР-ПАТРОН ОСУШИТЕЛЯ ВОЗДУХА А/М ГАЗ3310 ВАЛДАЙ, ПАЗ (43204102227)</t>
  </si>
  <si>
    <t xml:space="preserve">CAMOZZI</t>
  </si>
  <si>
    <t xml:space="preserve">9512 12-М16х1,5</t>
  </si>
  <si>
    <t xml:space="preserve">.951212-М16Х1.5</t>
  </si>
  <si>
    <t xml:space="preserve">0-0-951212-16</t>
  </si>
  <si>
    <t xml:space="preserve">Фитинг прямой, 12-M16X1,5</t>
  </si>
  <si>
    <t xml:space="preserve">9512 8-M16X1,5</t>
  </si>
  <si>
    <t xml:space="preserve">.95128-М16Х1.5</t>
  </si>
  <si>
    <t xml:space="preserve">0-0-95128-16</t>
  </si>
  <si>
    <t xml:space="preserve">Фитинг прямой, 8-M16X1,5</t>
  </si>
  <si>
    <t xml:space="preserve">9502 8-M16X1,5</t>
  </si>
  <si>
    <t xml:space="preserve">.95028-М16Х1.5</t>
  </si>
  <si>
    <t xml:space="preserve">0-0-95028-16</t>
  </si>
  <si>
    <t xml:space="preserve">Фитинг угловой, 8-M16X1,5</t>
  </si>
  <si>
    <t xml:space="preserve">51-1701240-Д</t>
  </si>
  <si>
    <t xml:space="preserve">51-0-1701240-50</t>
  </si>
  <si>
    <t xml:space="preserve">ФЛАНЕЦ</t>
  </si>
  <si>
    <t xml:space="preserve">66-1701240</t>
  </si>
  <si>
    <t xml:space="preserve">66-0-1701240-0</t>
  </si>
  <si>
    <t xml:space="preserve">66-1701238</t>
  </si>
  <si>
    <t xml:space="preserve">66-0-1701238-0</t>
  </si>
  <si>
    <t xml:space="preserve">ФЛАНЕЦ В СБОРЕ</t>
  </si>
  <si>
    <t xml:space="preserve">63-1802076-Г</t>
  </si>
  <si>
    <t xml:space="preserve">63-0-1802076-40</t>
  </si>
  <si>
    <t xml:space="preserve">ФЛАНЕЦ ВАЛА КОРОБК</t>
  </si>
  <si>
    <t xml:space="preserve">3309-1701240-10</t>
  </si>
  <si>
    <t xml:space="preserve">3309-0-1701240-10</t>
  </si>
  <si>
    <t xml:space="preserve">ФЛАНЕЦ ВТОРИЧ ВАЛА</t>
  </si>
  <si>
    <t xml:space="preserve">3309-1701240</t>
  </si>
  <si>
    <t xml:space="preserve">3309-0-1701240-0</t>
  </si>
  <si>
    <t xml:space="preserve">ФЛАНЕЦ ВТОРИЧ.ВАЛА</t>
  </si>
  <si>
    <t xml:space="preserve">С41R92-1701238</t>
  </si>
  <si>
    <t xml:space="preserve">4192-0-1701238-0</t>
  </si>
  <si>
    <t xml:space="preserve">Фланец вторичного</t>
  </si>
  <si>
    <t xml:space="preserve">С41R11-1701238</t>
  </si>
  <si>
    <t xml:space="preserve">4111-0-1701238-0</t>
  </si>
  <si>
    <t xml:space="preserve">ФЛАНЕЦ С ОТРАЖАТЕЛ</t>
  </si>
  <si>
    <t xml:space="preserve">27-3717</t>
  </si>
  <si>
    <t xml:space="preserve">.27.3717</t>
  </si>
  <si>
    <t xml:space="preserve">27-0-3717-0</t>
  </si>
  <si>
    <t xml:space="preserve">А31R23.3717010</t>
  </si>
  <si>
    <t xml:space="preserve">3123-0-3717010-0</t>
  </si>
  <si>
    <t xml:space="preserve">ФОНАРЬ ОСВЕЩЕНИЯ НОМЕРНОГО ЗНАКА</t>
  </si>
  <si>
    <t xml:space="preserve">3237-3511035</t>
  </si>
  <si>
    <t xml:space="preserve">3237-0-3511035-0</t>
  </si>
  <si>
    <t xml:space="preserve">С41С23-1803210</t>
  </si>
  <si>
    <t xml:space="preserve">4123-0-1803210-0</t>
  </si>
  <si>
    <t xml:space="preserve">ЦИЛИНДР</t>
  </si>
  <si>
    <t xml:space="preserve">3205-1602290</t>
  </si>
  <si>
    <t xml:space="preserve">3205-0-1602290-0</t>
  </si>
  <si>
    <t xml:space="preserve">Цилиндр главного сцепления (уп 10)</t>
  </si>
  <si>
    <t xml:space="preserve">C40R13-1602290</t>
  </si>
  <si>
    <t xml:space="preserve">С40R13.1602290</t>
  </si>
  <si>
    <t xml:space="preserve">4013-0-1602290-0</t>
  </si>
  <si>
    <t xml:space="preserve">Цилиндр главный привода выключения сцепления</t>
  </si>
  <si>
    <t xml:space="preserve">4301-1602510</t>
  </si>
  <si>
    <t xml:space="preserve">4301-0-1602510-0</t>
  </si>
  <si>
    <t xml:space="preserve">Цилиндр привода выкл.сцепления (уп 10)</t>
  </si>
  <si>
    <t xml:space="preserve">51-3401038</t>
  </si>
  <si>
    <t xml:space="preserve">51-0-3401038-0</t>
  </si>
  <si>
    <t xml:space="preserve">ЧЕРВЯК РУЛЯ</t>
  </si>
  <si>
    <t xml:space="preserve">51-2401050</t>
  </si>
  <si>
    <t xml:space="preserve">51-0-2401050-0</t>
  </si>
  <si>
    <t xml:space="preserve">33104-1701132</t>
  </si>
  <si>
    <t xml:space="preserve">3310-40-1701132-0</t>
  </si>
  <si>
    <t xml:space="preserve">ШАЙБА</t>
  </si>
  <si>
    <t xml:space="preserve">52-1701104</t>
  </si>
  <si>
    <t xml:space="preserve">52-0-1701104-0</t>
  </si>
  <si>
    <t xml:space="preserve">3309-1701185</t>
  </si>
  <si>
    <t xml:space="preserve">3309-0-1701185-0</t>
  </si>
  <si>
    <t xml:space="preserve">63-2304024-А2</t>
  </si>
  <si>
    <t xml:space="preserve">63-0-2304024-12</t>
  </si>
  <si>
    <t xml:space="preserve">52-1701188</t>
  </si>
  <si>
    <t xml:space="preserve">52-0-1701188-0</t>
  </si>
  <si>
    <t xml:space="preserve">53-1701094</t>
  </si>
  <si>
    <t xml:space="preserve">53-0-1701094-0</t>
  </si>
  <si>
    <t xml:space="preserve">C40R13-2914075-01</t>
  </si>
  <si>
    <t xml:space="preserve">С40R13-2914075-01</t>
  </si>
  <si>
    <t xml:space="preserve">4013-0-2914075-1</t>
  </si>
  <si>
    <t xml:space="preserve">312482-П34</t>
  </si>
  <si>
    <t xml:space="preserve">0-0-312482-634</t>
  </si>
  <si>
    <t xml:space="preserve">Шайба 10 болта сливных трубок</t>
  </si>
  <si>
    <t xml:space="preserve">4301-1701248</t>
  </si>
  <si>
    <t xml:space="preserve">4301-0-1701248-0</t>
  </si>
  <si>
    <t xml:space="preserve">ШАЙБА ГАЙКИ ФЛАНЦА</t>
  </si>
  <si>
    <t xml:space="preserve">С41R11-1701185</t>
  </si>
  <si>
    <t xml:space="preserve">4111-0-1701185-0</t>
  </si>
  <si>
    <t xml:space="preserve">ШАЙБА ЗАДНЕГО ПОДШ</t>
  </si>
  <si>
    <t xml:space="preserve">130-3001064</t>
  </si>
  <si>
    <t xml:space="preserve">130-0-3001064-0</t>
  </si>
  <si>
    <t xml:space="preserve">Шайба замочная гайки цапфы повор.кулака(127-3001064)</t>
  </si>
  <si>
    <t xml:space="preserve">С41R11-1701132</t>
  </si>
  <si>
    <t xml:space="preserve">4111-0-1701132-0</t>
  </si>
  <si>
    <t xml:space="preserve">ШАЙБА ПЕРЕДНЕГО</t>
  </si>
  <si>
    <t xml:space="preserve">3309-1701115</t>
  </si>
  <si>
    <t xml:space="preserve">3309-0-1701115-0</t>
  </si>
  <si>
    <t xml:space="preserve">ШАЙБА ПРУЖИННАЯ</t>
  </si>
  <si>
    <t xml:space="preserve">C41R11-1701115</t>
  </si>
  <si>
    <t xml:space="preserve">С41R11-1701115</t>
  </si>
  <si>
    <t xml:space="preserve">4111-0-1701115-0</t>
  </si>
  <si>
    <t xml:space="preserve">Шайба пружинная</t>
  </si>
  <si>
    <t xml:space="preserve">33107-1701115</t>
  </si>
  <si>
    <t xml:space="preserve">3310-70-1701115-0</t>
  </si>
  <si>
    <t xml:space="preserve">Шайба пружинная вт</t>
  </si>
  <si>
    <t xml:space="preserve">C40R13-3001022</t>
  </si>
  <si>
    <t xml:space="preserve">С40R13-3001022</t>
  </si>
  <si>
    <t xml:space="preserve">4013-0-3001022-0</t>
  </si>
  <si>
    <t xml:space="preserve">320425-3001022</t>
  </si>
  <si>
    <t xml:space="preserve">3204-25-3001022-0</t>
  </si>
  <si>
    <t xml:space="preserve">ООО МНИТЕК</t>
  </si>
  <si>
    <t xml:space="preserve">320425-3001024</t>
  </si>
  <si>
    <t xml:space="preserve">3204-25-3001024-0</t>
  </si>
  <si>
    <t xml:space="preserve">53А-1701242</t>
  </si>
  <si>
    <t xml:space="preserve">53-1-1701242-0</t>
  </si>
  <si>
    <t xml:space="preserve">ШАЙБА УПОРНАЯ</t>
  </si>
  <si>
    <t xml:space="preserve">53-1701093</t>
  </si>
  <si>
    <t xml:space="preserve">53-0-1701093-0</t>
  </si>
  <si>
    <t xml:space="preserve">66-40-1802035</t>
  </si>
  <si>
    <t xml:space="preserve">66-40-1802035-0</t>
  </si>
  <si>
    <t xml:space="preserve">320425-3103032</t>
  </si>
  <si>
    <t xml:space="preserve">3204-25-3103032-0</t>
  </si>
  <si>
    <t xml:space="preserve">3309-1701104</t>
  </si>
  <si>
    <t xml:space="preserve">3309-0-1701104-0</t>
  </si>
  <si>
    <t xml:space="preserve">ШАЙБА ШЕСТЕРЕН</t>
  </si>
  <si>
    <t xml:space="preserve">ООО "Завод малых серий"</t>
  </si>
  <si>
    <t xml:space="preserve">296870</t>
  </si>
  <si>
    <t xml:space="preserve">0-0-296870-0</t>
  </si>
  <si>
    <t xml:space="preserve">ШАРИК 10-100</t>
  </si>
  <si>
    <t xml:space="preserve">C40R13-3414029-01</t>
  </si>
  <si>
    <t xml:space="preserve">С40R13-3414029-01</t>
  </si>
  <si>
    <t xml:space="preserve">4013-0-3414029-1</t>
  </si>
  <si>
    <t xml:space="preserve">C41R11-3401046</t>
  </si>
  <si>
    <t xml:space="preserve">С41R11-3401046</t>
  </si>
  <si>
    <t xml:space="preserve">4111-0-3401046-0</t>
  </si>
  <si>
    <t xml:space="preserve">Шарнир карданный рулевого управления</t>
  </si>
  <si>
    <t xml:space="preserve">2108-2915446-01</t>
  </si>
  <si>
    <t xml:space="preserve">2108-0-2915446-1</t>
  </si>
  <si>
    <t xml:space="preserve">Шарнир резинометаллический</t>
  </si>
  <si>
    <t xml:space="preserve">C41R11-2902027</t>
  </si>
  <si>
    <t xml:space="preserve">С41R11-2902027</t>
  </si>
  <si>
    <t xml:space="preserve">4111-0-2902027-0</t>
  </si>
  <si>
    <t xml:space="preserve">C41R11-3414029</t>
  </si>
  <si>
    <t xml:space="preserve">С41R11-3414029</t>
  </si>
  <si>
    <t xml:space="preserve">4111-0-3414029-0</t>
  </si>
  <si>
    <t xml:space="preserve">Шарнир рулевой тяги ГАЗОН</t>
  </si>
  <si>
    <t xml:space="preserve">66-40-1802039</t>
  </si>
  <si>
    <t xml:space="preserve">66-40-1802039-0</t>
  </si>
  <si>
    <t xml:space="preserve">ШЕСТЕРНЯ</t>
  </si>
  <si>
    <t xml:space="preserve">66-40-1802088</t>
  </si>
  <si>
    <t xml:space="preserve">66-40-1802088-0</t>
  </si>
  <si>
    <t xml:space="preserve">66-3802034-01</t>
  </si>
  <si>
    <t xml:space="preserve">66-0-3802034-1</t>
  </si>
  <si>
    <t xml:space="preserve">52-1701110-31</t>
  </si>
  <si>
    <t xml:space="preserve">52-0-1701110-31</t>
  </si>
  <si>
    <t xml:space="preserve">ШЕСТЕРНЯ 1 П.ЗАД.Х</t>
  </si>
  <si>
    <t xml:space="preserve">3309-1701108</t>
  </si>
  <si>
    <t xml:space="preserve">3309-0-1701108-0</t>
  </si>
  <si>
    <t xml:space="preserve">ШЕСТЕРНЯ 1 ПЕРЕДАЧ</t>
  </si>
  <si>
    <t xml:space="preserve">С41R11-1701108</t>
  </si>
  <si>
    <t xml:space="preserve">4111-0-1701108-0</t>
  </si>
  <si>
    <t xml:space="preserve">3309-1701111</t>
  </si>
  <si>
    <t xml:space="preserve">3309-0-1701111-0</t>
  </si>
  <si>
    <t xml:space="preserve">ШЕСТЕРНЯ 2 ПЕРЕДАЧ</t>
  </si>
  <si>
    <t xml:space="preserve">C41R11-1701111-10</t>
  </si>
  <si>
    <t xml:space="preserve">С41R11-1701111-10</t>
  </si>
  <si>
    <t xml:space="preserve">4111-0-1701111-10</t>
  </si>
  <si>
    <t xml:space="preserve">Шестерня 2 передачи вторичного вала</t>
  </si>
  <si>
    <t xml:space="preserve">33104-1701111</t>
  </si>
  <si>
    <t xml:space="preserve">3310-40-1701111-0</t>
  </si>
  <si>
    <t xml:space="preserve">ШЕСТЕРНЯ 2-Й ПЕРЕД</t>
  </si>
  <si>
    <t xml:space="preserve">52-1701111</t>
  </si>
  <si>
    <t xml:space="preserve">52-0-1701111-0</t>
  </si>
  <si>
    <t xml:space="preserve">ШЕСТЕРНЯ 2-ОЙ ПЕРЕ</t>
  </si>
  <si>
    <t xml:space="preserve">52-1701113-10</t>
  </si>
  <si>
    <t xml:space="preserve">52-0-1701113-10</t>
  </si>
  <si>
    <t xml:space="preserve">ШЕСТЕРНЯ 3 ПЕРЕДАЧ</t>
  </si>
  <si>
    <t xml:space="preserve">3309-1701114</t>
  </si>
  <si>
    <t xml:space="preserve">3309-0-1701114-0</t>
  </si>
  <si>
    <t xml:space="preserve">С41R11-1701114-10</t>
  </si>
  <si>
    <t xml:space="preserve">4111-0-1701114-10</t>
  </si>
  <si>
    <t xml:space="preserve">Шестерня 3 передачи вторичного вала</t>
  </si>
  <si>
    <t xml:space="preserve">3309-1701154-01</t>
  </si>
  <si>
    <t xml:space="preserve">3309-0-1701154-1</t>
  </si>
  <si>
    <t xml:space="preserve">ШЕСТЕРНЯ 4 ПЕРЕДА</t>
  </si>
  <si>
    <t xml:space="preserve">3309-1701059</t>
  </si>
  <si>
    <t xml:space="preserve">3309-0-1701059-0</t>
  </si>
  <si>
    <t xml:space="preserve">ШЕСТЕРНЯ 4 ПЕРЕДАЧ</t>
  </si>
  <si>
    <t xml:space="preserve">3309-1701154</t>
  </si>
  <si>
    <t xml:space="preserve">3309-0-1701154-0</t>
  </si>
  <si>
    <t xml:space="preserve">С41R11-1701154-20</t>
  </si>
  <si>
    <t xml:space="preserve">4111-0-1701154-20</t>
  </si>
  <si>
    <t xml:space="preserve">3309-1701059-01</t>
  </si>
  <si>
    <t xml:space="preserve">3309-0-1701059-1</t>
  </si>
  <si>
    <t xml:space="preserve">C41R11-1701154-10</t>
  </si>
  <si>
    <t xml:space="preserve">С41R11-1701154-10</t>
  </si>
  <si>
    <t xml:space="preserve">4111-0-1701154-10</t>
  </si>
  <si>
    <t xml:space="preserve">Шестерня 4-й передачи вторичного вала</t>
  </si>
  <si>
    <t xml:space="preserve">66-40-1802109</t>
  </si>
  <si>
    <t xml:space="preserve">66-40-1802109-0</t>
  </si>
  <si>
    <t xml:space="preserve">ШЕСТЕРНЯ ВАЛА</t>
  </si>
  <si>
    <t xml:space="preserve">3309-1701080</t>
  </si>
  <si>
    <t xml:space="preserve">3309-0-1701080-0</t>
  </si>
  <si>
    <t xml:space="preserve">ШЕСТЕРНЯ ЗАДН ХОДА</t>
  </si>
  <si>
    <t xml:space="preserve">3309-1701140</t>
  </si>
  <si>
    <t xml:space="preserve">3309-0-1701140-0</t>
  </si>
  <si>
    <t xml:space="preserve">С41R11-1701140</t>
  </si>
  <si>
    <t xml:space="preserve">4111-0-1701140-0</t>
  </si>
  <si>
    <t xml:space="preserve">ШЕСТЕРНЯ ЗАДНЕГО</t>
  </si>
  <si>
    <t xml:space="preserve">3309-1701056</t>
  </si>
  <si>
    <t xml:space="preserve">3309-0-1701056-0</t>
  </si>
  <si>
    <t xml:space="preserve">ШЕСТЕРНЯ ПРИВОДА</t>
  </si>
  <si>
    <t xml:space="preserve">53-12-3802033</t>
  </si>
  <si>
    <t xml:space="preserve">53-12-3802033-0</t>
  </si>
  <si>
    <t xml:space="preserve">33096-3802034</t>
  </si>
  <si>
    <t xml:space="preserve">3309-60-3802034-0</t>
  </si>
  <si>
    <t xml:space="preserve">33104-3802034-10</t>
  </si>
  <si>
    <t xml:space="preserve">3310-40-3802034-10</t>
  </si>
  <si>
    <t xml:space="preserve">ШЕСТЕРНЯ ПРИВОДА С</t>
  </si>
  <si>
    <t xml:space="preserve">33104-3802033-10</t>
  </si>
  <si>
    <t xml:space="preserve">3310-40-3802033-10</t>
  </si>
  <si>
    <t xml:space="preserve">66-40-1802090</t>
  </si>
  <si>
    <t xml:space="preserve">66-40-1802090-0</t>
  </si>
  <si>
    <t xml:space="preserve">ШЕСТЕРНЯ ПРОМЕЖУТ.</t>
  </si>
  <si>
    <t xml:space="preserve">3307-3802034</t>
  </si>
  <si>
    <t xml:space="preserve">3307-0-3802034-0</t>
  </si>
  <si>
    <t xml:space="preserve">ШЕСТЕРНЯ СПИДОМЕТР</t>
  </si>
  <si>
    <t xml:space="preserve">3309-3802034-10</t>
  </si>
  <si>
    <t xml:space="preserve">3309-0-3802034-10</t>
  </si>
  <si>
    <t xml:space="preserve">3309-3802033-10</t>
  </si>
  <si>
    <t xml:space="preserve">3309-0-3802033-10</t>
  </si>
  <si>
    <t xml:space="preserve">33081-3802034</t>
  </si>
  <si>
    <t xml:space="preserve">3308-10-3802034-0</t>
  </si>
  <si>
    <t xml:space="preserve">3307-3802034-20</t>
  </si>
  <si>
    <t xml:space="preserve">3307-0-3802034-20</t>
  </si>
  <si>
    <t xml:space="preserve">33081-3802033</t>
  </si>
  <si>
    <t xml:space="preserve">3308-10-3802033-0</t>
  </si>
  <si>
    <t xml:space="preserve">33104-1701114</t>
  </si>
  <si>
    <t xml:space="preserve">3310-40-1701114-0</t>
  </si>
  <si>
    <t xml:space="preserve">ШЕСТРЕНЯ 3-Й ПЕРЕД</t>
  </si>
  <si>
    <t xml:space="preserve">C40R13-3001019</t>
  </si>
  <si>
    <t xml:space="preserve">С40R13-3001019</t>
  </si>
  <si>
    <t xml:space="preserve">4013-0-3001019-0</t>
  </si>
  <si>
    <t xml:space="preserve">ООО Ар Си Эр, г.Казань</t>
  </si>
  <si>
    <t xml:space="preserve">320425-3001019-10</t>
  </si>
  <si>
    <t xml:space="preserve">3204-25-3001019-10</t>
  </si>
  <si>
    <t xml:space="preserve">C40R13-1109300</t>
  </si>
  <si>
    <t xml:space="preserve">С40R13-1109300</t>
  </si>
  <si>
    <t xml:space="preserve">4013-0-1109300-0</t>
  </si>
  <si>
    <t xml:space="preserve">C40R13-1109192</t>
  </si>
  <si>
    <t xml:space="preserve">С40R13-1109192</t>
  </si>
  <si>
    <t xml:space="preserve">4013-0-1109192-0</t>
  </si>
  <si>
    <t xml:space="preserve">ООО "Волгопромтранс"</t>
  </si>
  <si>
    <t xml:space="preserve">C40R13-1303010</t>
  </si>
  <si>
    <t xml:space="preserve">С40R13-1303010</t>
  </si>
  <si>
    <t xml:space="preserve">4013-0-1303010-0</t>
  </si>
  <si>
    <t xml:space="preserve">ООО "Ал Компани"</t>
  </si>
  <si>
    <t xml:space="preserve">C40R13-1303025</t>
  </si>
  <si>
    <t xml:space="preserve">С40R13-1303025</t>
  </si>
  <si>
    <t xml:space="preserve">4013-0-1303025-0</t>
  </si>
  <si>
    <t xml:space="preserve">C40R13-1014228</t>
  </si>
  <si>
    <t xml:space="preserve">4013-0-1014228-0</t>
  </si>
  <si>
    <t xml:space="preserve">ООО "Роберт Бош", Химки</t>
  </si>
  <si>
    <t xml:space="preserve">C41R11-3408198</t>
  </si>
  <si>
    <t xml:space="preserve">С41R11.3408198</t>
  </si>
  <si>
    <t xml:space="preserve">4111-0-3408198-0</t>
  </si>
  <si>
    <t xml:space="preserve">Шланг всасывающий</t>
  </si>
  <si>
    <t xml:space="preserve">33104-3506025-10</t>
  </si>
  <si>
    <t xml:space="preserve">33104.3506025-10</t>
  </si>
  <si>
    <t xml:space="preserve">3310-40-3506025-10</t>
  </si>
  <si>
    <t xml:space="preserve">Шланг гибкий тормозов</t>
  </si>
  <si>
    <t xml:space="preserve">C40R11-3506025</t>
  </si>
  <si>
    <t xml:space="preserve">С40R11.3506025</t>
  </si>
  <si>
    <t xml:space="preserve">4011-0-3506025-0</t>
  </si>
  <si>
    <t xml:space="preserve">C41R13-3408150</t>
  </si>
  <si>
    <t xml:space="preserve">С41R13.3408150</t>
  </si>
  <si>
    <t xml:space="preserve">4113-0-3408150-0</t>
  </si>
  <si>
    <t xml:space="preserve">Шланг нагнетательный</t>
  </si>
  <si>
    <t xml:space="preserve">C40R13-3506228</t>
  </si>
  <si>
    <t xml:space="preserve">С40R13.3506228</t>
  </si>
  <si>
    <t xml:space="preserve">4013-0-3506228-0</t>
  </si>
  <si>
    <t xml:space="preserve">Шланг пневмотормозов</t>
  </si>
  <si>
    <t xml:space="preserve">C41R13-1303025</t>
  </si>
  <si>
    <t xml:space="preserve">С41R13-1303025</t>
  </si>
  <si>
    <t xml:space="preserve">4113-0-1303025-0</t>
  </si>
  <si>
    <t xml:space="preserve">Шланг радиатора</t>
  </si>
  <si>
    <t xml:space="preserve">C40R13-1173114</t>
  </si>
  <si>
    <t xml:space="preserve">С40R13-1173114</t>
  </si>
  <si>
    <t xml:space="preserve">4013-0-1173114-0</t>
  </si>
  <si>
    <t xml:space="preserve">Шланг силиконовый угловой</t>
  </si>
  <si>
    <t xml:space="preserve">C40R16-1173113</t>
  </si>
  <si>
    <t xml:space="preserve">С40R16-1173113</t>
  </si>
  <si>
    <t xml:space="preserve">4016-0-1173113-0</t>
  </si>
  <si>
    <t xml:space="preserve">33081-3408180</t>
  </si>
  <si>
    <t xml:space="preserve">3308-10-3408180-0</t>
  </si>
  <si>
    <t xml:space="preserve">Шланг сливной</t>
  </si>
  <si>
    <t xml:space="preserve">258039-П29</t>
  </si>
  <si>
    <t xml:space="preserve">258039-629</t>
  </si>
  <si>
    <t xml:space="preserve">0-0-258039-629</t>
  </si>
  <si>
    <t xml:space="preserve">Шплинт 3,2х20</t>
  </si>
  <si>
    <t xml:space="preserve">258072-П29</t>
  </si>
  <si>
    <t xml:space="preserve">.258072-П29</t>
  </si>
  <si>
    <t xml:space="preserve">0-0-258072-629</t>
  </si>
  <si>
    <t xml:space="preserve">Шплинт 5х50</t>
  </si>
  <si>
    <t xml:space="preserve">C40R13-2914050</t>
  </si>
  <si>
    <t xml:space="preserve">С40R13-2914050</t>
  </si>
  <si>
    <t xml:space="preserve">4013-0-2914050-0</t>
  </si>
  <si>
    <t xml:space="preserve">Штанга поперечная с салентблоками</t>
  </si>
  <si>
    <t xml:space="preserve">3309-2906016</t>
  </si>
  <si>
    <t xml:space="preserve">3309-0-2906016-0</t>
  </si>
  <si>
    <t xml:space="preserve">Штанга стабилизатора</t>
  </si>
  <si>
    <t xml:space="preserve">320425-2906014</t>
  </si>
  <si>
    <t xml:space="preserve">3204-25-2906014-0</t>
  </si>
  <si>
    <t xml:space="preserve">Штанга стабилизатора с наконечниками (ПАЗ 320425-04/15-04/55-04)</t>
  </si>
  <si>
    <t xml:space="preserve">C40R13-2916014</t>
  </si>
  <si>
    <t xml:space="preserve">С40R13-2916014</t>
  </si>
  <si>
    <t xml:space="preserve">4013-0-2916014-0</t>
  </si>
  <si>
    <t xml:space="preserve">Штанга стабилизатора с наконечником</t>
  </si>
  <si>
    <t xml:space="preserve">3309-1701167</t>
  </si>
  <si>
    <t xml:space="preserve">3309-0-1701167-0</t>
  </si>
  <si>
    <t xml:space="preserve">ШТИФТ</t>
  </si>
  <si>
    <t xml:space="preserve">C40R13-3001025</t>
  </si>
  <si>
    <t xml:space="preserve">С40R13-3001025</t>
  </si>
  <si>
    <t xml:space="preserve">4013-0-3001025-0</t>
  </si>
  <si>
    <t xml:space="preserve">Штифт стопорный шкворня</t>
  </si>
  <si>
    <t xml:space="preserve">320425-3001025</t>
  </si>
  <si>
    <t xml:space="preserve">3204-25-3001025-0</t>
  </si>
  <si>
    <t xml:space="preserve">3309-1702042</t>
  </si>
  <si>
    <t xml:space="preserve">3309-0-1702042-0</t>
  </si>
  <si>
    <t xml:space="preserve">ШТОК 1 ПЕРЕДАЧИ</t>
  </si>
  <si>
    <t xml:space="preserve">3309-1702055</t>
  </si>
  <si>
    <t xml:space="preserve">3309-0-1702055-0</t>
  </si>
  <si>
    <t xml:space="preserve">ШТОК 2 И 3 ПЕРЕДАЧ</t>
  </si>
  <si>
    <t xml:space="preserve">3309-1702041</t>
  </si>
  <si>
    <t xml:space="preserve">3309-0-1702041-0</t>
  </si>
  <si>
    <t xml:space="preserve">3309-1702060</t>
  </si>
  <si>
    <t xml:space="preserve">3309-0-1702060-0</t>
  </si>
  <si>
    <t xml:space="preserve">ШТОК 4 И 5 ПЕРЕДАЧ</t>
  </si>
  <si>
    <t xml:space="preserve">C41R11-1702060</t>
  </si>
  <si>
    <t xml:space="preserve">С41R11-1702060</t>
  </si>
  <si>
    <t xml:space="preserve">4111-0-1702060-0</t>
  </si>
  <si>
    <t xml:space="preserve">Шток 4-5 передачи</t>
  </si>
  <si>
    <t xml:space="preserve">С41С23-1802150</t>
  </si>
  <si>
    <t xml:space="preserve">4123-0-1802150-0</t>
  </si>
  <si>
    <t xml:space="preserve">ШТОК ВИЛКИ</t>
  </si>
  <si>
    <t xml:space="preserve">66-40-1802150</t>
  </si>
  <si>
    <t xml:space="preserve">66-40-1802150-0</t>
  </si>
  <si>
    <t xml:space="preserve">ШТОК ВИЛКИ ВКЛЮЧЕН</t>
  </si>
  <si>
    <t xml:space="preserve">66-40-1802152</t>
  </si>
  <si>
    <t xml:space="preserve">66-40-1802152-0</t>
  </si>
  <si>
    <t xml:space="preserve">53-1702041</t>
  </si>
  <si>
    <t xml:space="preserve">53-0-1702041-0</t>
  </si>
  <si>
    <t xml:space="preserve">ШТОК ПЕРЕКЛ</t>
  </si>
  <si>
    <t xml:space="preserve">53-1702060-10</t>
  </si>
  <si>
    <t xml:space="preserve">53-0-1702060-10</t>
  </si>
  <si>
    <t xml:space="preserve">3309-1702023</t>
  </si>
  <si>
    <t xml:space="preserve">3309-0-1702023-0</t>
  </si>
  <si>
    <t xml:space="preserve">ШТОК ПЕРЕКЛЮЧЕНИЯ</t>
  </si>
  <si>
    <t xml:space="preserve">С41R11-1702060-10</t>
  </si>
  <si>
    <t xml:space="preserve">4111-0-1702060-10</t>
  </si>
  <si>
    <t xml:space="preserve">Шток переключения</t>
  </si>
  <si>
    <t xml:space="preserve">С41R11-1702041</t>
  </si>
  <si>
    <t xml:space="preserve">4111-0-1702041-0</t>
  </si>
  <si>
    <t xml:space="preserve">С41R11-1702042</t>
  </si>
  <si>
    <t xml:space="preserve">4111-0-1702042-0</t>
  </si>
  <si>
    <t xml:space="preserve">63-3802030</t>
  </si>
  <si>
    <t xml:space="preserve">63-0-3802030-0</t>
  </si>
  <si>
    <t xml:space="preserve">ШТУЦЕР</t>
  </si>
  <si>
    <t xml:space="preserve">3309-3802029</t>
  </si>
  <si>
    <t xml:space="preserve">3309-0-3802029-0</t>
  </si>
  <si>
    <t xml:space="preserve">ШТУЦЕР ГИБКОГО ВАЛ</t>
  </si>
  <si>
    <t xml:space="preserve">3310-3802029</t>
  </si>
  <si>
    <t xml:space="preserve">3310-0-3802029-0</t>
  </si>
  <si>
    <t xml:space="preserve">ШТУЦЕР ПРИВОДА</t>
  </si>
  <si>
    <t xml:space="preserve">40П-4228043</t>
  </si>
  <si>
    <t xml:space="preserve">40П-4228013</t>
  </si>
  <si>
    <t xml:space="preserve">40-13-4228043-0</t>
  </si>
  <si>
    <t xml:space="preserve">Штуцер угловой подвода масла к компрессору</t>
  </si>
  <si>
    <t xml:space="preserve">320425-3501014</t>
  </si>
  <si>
    <t xml:space="preserve">3204-25-3501014-0</t>
  </si>
  <si>
    <t xml:space="preserve">Щит тормоза</t>
  </si>
  <si>
    <t xml:space="preserve">C40R13-3864030</t>
  </si>
  <si>
    <t xml:space="preserve">4013-0-3864030-0</t>
  </si>
  <si>
    <t xml:space="preserve">Электропневмоклапан</t>
  </si>
  <si>
    <t xml:space="preserve">С40R16.3836008</t>
  </si>
  <si>
    <t xml:space="preserve">4016-0-3836008-0</t>
  </si>
  <si>
    <t xml:space="preserve">.ЭФОВ3102-1109013-02</t>
  </si>
  <si>
    <t xml:space="preserve">3102-1109013-02</t>
  </si>
  <si>
    <t xml:space="preserve">3102-90-1109013-2</t>
  </si>
  <si>
    <t xml:space="preserve">Элемент фил-ий ЭФВ-117 (ГАЗ ДВ. 402)(уп12)</t>
  </si>
  <si>
    <t xml:space="preserve">.9.9.8</t>
  </si>
  <si>
    <t xml:space="preserve">9-9-3407359-8</t>
  </si>
  <si>
    <t xml:space="preserve">Элемент фильтрующий очистки масла (ГУР, КАМАЗ, ГАЗ-3110)</t>
  </si>
  <si>
    <t xml:space="preserve">ООО"ЛЛК-Интернешнл"</t>
  </si>
  <si>
    <t xml:space="preserve">7777-0-19189-0</t>
  </si>
  <si>
    <t xml:space="preserve">ЛЮКС, 5W40, SL/CF; канистра 1 л</t>
  </si>
  <si>
    <t xml:space="preserve">7777-0-19190-0</t>
  </si>
  <si>
    <t xml:space="preserve">ЛЮКС, 5W40, SL/CF; канистра 4 л</t>
  </si>
  <si>
    <t xml:space="preserve">7777-0-3048591-0</t>
  </si>
  <si>
    <t xml:space="preserve">ЛЮКС, 5W40, SL/CF; бочка 216,5л</t>
  </si>
  <si>
    <t xml:space="preserve">7777-0-207464-1</t>
  </si>
  <si>
    <t xml:space="preserve">ЛЮКС синт, 5W40, SN/CF,  канистра 1 л</t>
  </si>
  <si>
    <t xml:space="preserve">7777-0-207465-0</t>
  </si>
  <si>
    <t xml:space="preserve">ЛЮКС, 5W40, SN/CF; канистра 4 л</t>
  </si>
  <si>
    <t xml:space="preserve">7777-0-207461-0</t>
  </si>
  <si>
    <t xml:space="preserve">ЛЮКС, 5W40, SN/CF; бочка 216,5л</t>
  </si>
  <si>
    <t xml:space="preserve">7777-0-19187-1</t>
  </si>
  <si>
    <t xml:space="preserve">ЛЮКС, 10W40 SL/CF, канистра 1 л</t>
  </si>
  <si>
    <t xml:space="preserve">7777-0-19188-0</t>
  </si>
  <si>
    <t xml:space="preserve">ЛЮКС, 10W40, SL/CF; канистра 4 л</t>
  </si>
  <si>
    <t xml:space="preserve">7777-0-19455-0</t>
  </si>
  <si>
    <t xml:space="preserve">ЛЮКС, 10W40, SL/CF; бочка 216,5л</t>
  </si>
  <si>
    <t xml:space="preserve">7777-0-1595288-0</t>
  </si>
  <si>
    <t xml:space="preserve">АВАНГАРД УЛЬТРА, 5W40; CI-4/SL; канистра 5 л</t>
  </si>
  <si>
    <t xml:space="preserve">7777-0-3037288-0</t>
  </si>
  <si>
    <t xml:space="preserve">АВАНГАРД УЛЬТРА, 5W40; CI-4/SL; бочка 216,5л</t>
  </si>
  <si>
    <t xml:space="preserve">7777-0-1553213-0</t>
  </si>
  <si>
    <t xml:space="preserve">АВАНГАРД УЛЬТРА, 10W40; CI-4/SL; канистра 5 л</t>
  </si>
  <si>
    <t xml:space="preserve">7777-0-227325-0</t>
  </si>
  <si>
    <t xml:space="preserve">АВАНГАРД УЛЬТРА, 10W40; CI-4/SL; бочка 216,5л</t>
  </si>
  <si>
    <t xml:space="preserve">7777-0-1552345-0</t>
  </si>
  <si>
    <t xml:space="preserve">АВАНГАРД УЛЬТРА, 15W40; CI-4/SL; канистра 5 л</t>
  </si>
  <si>
    <t xml:space="preserve">7777-0-3129165-0</t>
  </si>
  <si>
    <t xml:space="preserve">АВАНГАРД УЛЬТРА, 15W40; CI-4/SL; бочка 216,5л</t>
  </si>
  <si>
    <t xml:space="preserve">7777-0-1552390-0</t>
  </si>
  <si>
    <t xml:space="preserve">АВАНГАРД ЭКСТРА, 10W40; CH4/CG4/SJ; канистра 5 л</t>
  </si>
  <si>
    <t xml:space="preserve">7777-0-227322-0</t>
  </si>
  <si>
    <t xml:space="preserve">АВАНГАРД ЭКСТРА, 10W40; CH4/CG4/SJ; бочка 216,5л</t>
  </si>
  <si>
    <t xml:space="preserve">7777-0-1552367-0</t>
  </si>
  <si>
    <t xml:space="preserve">АВАНГАРД ЭКСТРА, 15W40; CH4/CG4/SJ; канистра 5 л</t>
  </si>
  <si>
    <t xml:space="preserve">7777-0-227323-0</t>
  </si>
  <si>
    <t xml:space="preserve">АВАНГАРД ЭКСТРА, 15W40; CH4/CG4/SJ; бочка 216,5л</t>
  </si>
  <si>
    <t xml:space="preserve">7777-0-3049914-0</t>
  </si>
  <si>
    <t xml:space="preserve">АВАНГАРД ПРОФ LЕ синт 5W30, бочка 216,5л</t>
  </si>
  <si>
    <t xml:space="preserve">7777-0-1612456-0</t>
  </si>
  <si>
    <t xml:space="preserve">АВАНГАРД ПРОФ LA 10W40, бочка 216,5л</t>
  </si>
  <si>
    <t xml:space="preserve">7777-0-1629494-0</t>
  </si>
  <si>
    <t xml:space="preserve">АВАНГАРД ПРОФ LA 15W40, бочка 216,5л</t>
  </si>
  <si>
    <t xml:space="preserve">7777-0-3149271-0</t>
  </si>
  <si>
    <t xml:space="preserve">GENESIS ARMOTECH 5W40, бочка 216,5л</t>
  </si>
  <si>
    <t xml:space="preserve">7777-0-17523-0</t>
  </si>
  <si>
    <t xml:space="preserve">ПРОМЫВОЧНОЕ, бочка 216,5л</t>
  </si>
  <si>
    <t xml:space="preserve">7777-0-19531-0</t>
  </si>
  <si>
    <t xml:space="preserve">ТРАНС ТМ-4, 75W90 ; канистра 1 л</t>
  </si>
  <si>
    <t xml:space="preserve">7777-0-19532-0</t>
  </si>
  <si>
    <t xml:space="preserve">ТРАНС ТМ-4, 75W90 ; канистра 4 л</t>
  </si>
  <si>
    <t xml:space="preserve">7777-0-19529-0</t>
  </si>
  <si>
    <t xml:space="preserve">ТРАНС ТМ-4, 75W90; бочка 216,5л</t>
  </si>
  <si>
    <t xml:space="preserve">7777-0-19539-0</t>
  </si>
  <si>
    <t xml:space="preserve">ТРАНС ТМ-4, 80W90; канистра 1 л</t>
  </si>
  <si>
    <t xml:space="preserve">7777-0-19540-0</t>
  </si>
  <si>
    <t xml:space="preserve">ТРАНС ТМ-4, 80W90; канистра 4 л</t>
  </si>
  <si>
    <t xml:space="preserve">7777-0-19538-0</t>
  </si>
  <si>
    <t xml:space="preserve">ТРАНС ТМ-4, 80W90; бочка 216,5л</t>
  </si>
  <si>
    <t xml:space="preserve">7777-0-19543-0</t>
  </si>
  <si>
    <t xml:space="preserve">ТРАНС ТМ-5, 75W90; канистра 1 л</t>
  </si>
  <si>
    <t xml:space="preserve">7777-0-19545-0</t>
  </si>
  <si>
    <t xml:space="preserve">ТРАНС ТМ-5, 75W90; канистра 4 л</t>
  </si>
  <si>
    <t xml:space="preserve">7777-0-17775-0</t>
  </si>
  <si>
    <t xml:space="preserve">ТРАНС ТМ-5, 75W90; бочка 216,5л</t>
  </si>
  <si>
    <t xml:space="preserve">7777-0-19550-0</t>
  </si>
  <si>
    <t xml:space="preserve">ТРАНС ТМ-5, 80W90; канистра 1 л</t>
  </si>
  <si>
    <t xml:space="preserve">7777-0-19551-0</t>
  </si>
  <si>
    <t xml:space="preserve">ТРАНС ТМ-5, 80W90; канистра 4 л</t>
  </si>
  <si>
    <t xml:space="preserve">7777-0-19549-0</t>
  </si>
  <si>
    <t xml:space="preserve">ТРАНС ТМ-5, 80W90; бочка 216,5л</t>
  </si>
  <si>
    <t xml:space="preserve">7777-0-17722-0</t>
  </si>
  <si>
    <t xml:space="preserve">ТРАНС ТМ-5, 85W90; бочка 216,5л</t>
  </si>
  <si>
    <t xml:space="preserve">7777-0-191352-0</t>
  </si>
  <si>
    <t xml:space="preserve">ЛУКОЙЛ ATF; канистра 1 л</t>
  </si>
  <si>
    <t xml:space="preserve">7777-0-191353-0</t>
  </si>
  <si>
    <t xml:space="preserve">ЛУКОЙЛ ATF; канистра 4 л</t>
  </si>
  <si>
    <t xml:space="preserve">7777-0-204759-0</t>
  </si>
  <si>
    <t xml:space="preserve">ЛУКОЙЛ ATF; бочка 216,5л</t>
  </si>
  <si>
    <t xml:space="preserve">7777-0-1611442-0</t>
  </si>
  <si>
    <t xml:space="preserve">.ATF SYNTH MULTI,К.1Л</t>
  </si>
  <si>
    <t xml:space="preserve">7777-0-1610384-0</t>
  </si>
  <si>
    <t xml:space="preserve">.ATF SYNTH MULTI,К.4Л</t>
  </si>
  <si>
    <t xml:space="preserve">7777-0-19306-0</t>
  </si>
  <si>
    <t xml:space="preserve">.АВАНГАРД 10W-40,К.5Л</t>
  </si>
  <si>
    <t xml:space="preserve">7777-0-1701325-0</t>
  </si>
  <si>
    <t xml:space="preserve">АВАНГАРД УЛЬТРА, 20W50; канистра 5 л</t>
  </si>
  <si>
    <t xml:space="preserve">7777-0-1536767-0</t>
  </si>
  <si>
    <t xml:space="preserve">АВАНГАРД УЛЬТРА, 20W50; бочка 216,5л</t>
  </si>
  <si>
    <t xml:space="preserve">7777-0-3048583-0</t>
  </si>
  <si>
    <t xml:space="preserve">АВАНГАРД ПРОФ LЕ 10W40, бочка 216,5л</t>
  </si>
  <si>
    <t xml:space="preserve">7777-0-3048582-0</t>
  </si>
  <si>
    <t xml:space="preserve">.АВАНГАРД ПРОФ LS5 10W-40,Б216.5л</t>
  </si>
  <si>
    <t xml:space="preserve">7777-0-3173732-0</t>
  </si>
  <si>
    <t xml:space="preserve">АВАНГАРД ПРОФ ХLЕ 10W40, бочка 216,5л</t>
  </si>
  <si>
    <t xml:space="preserve">7777-0-3148646-0</t>
  </si>
  <si>
    <t xml:space="preserve">GENESIS UNIVERSAL 10W40; канистра 4 л</t>
  </si>
  <si>
    <t xml:space="preserve">7777-0-3148644-0</t>
  </si>
  <si>
    <t xml:space="preserve">GENESIS UNIVERSAL 10W40 канистра 1 л</t>
  </si>
  <si>
    <t xml:space="preserve">7777-0-1772987-0</t>
  </si>
  <si>
    <t xml:space="preserve">ЛЮКС , 10W40, SL/CF; бочка 60л</t>
  </si>
  <si>
    <t xml:space="preserve">7777-0-19434-0</t>
  </si>
  <si>
    <t xml:space="preserve">СТАНДАРТ 15W40; минер.SF/CC; канистра 1 л</t>
  </si>
  <si>
    <t xml:space="preserve">7777-0-1773129-0</t>
  </si>
  <si>
    <t xml:space="preserve">СУПЕР, 10W40 ; SG/CD ; бочка 60л</t>
  </si>
  <si>
    <t xml:space="preserve">7777-0-19191-0</t>
  </si>
  <si>
    <t xml:space="preserve">.СУПЕР 10W-40,К.1Л</t>
  </si>
  <si>
    <t xml:space="preserve">7777-0-19192-0</t>
  </si>
  <si>
    <t xml:space="preserve">СУПЕР, 10W40 ; SG/CD ; канистра 4 л</t>
  </si>
  <si>
    <t xml:space="preserve">7777-0-19193-0</t>
  </si>
  <si>
    <t xml:space="preserve">.СУПЕР 10W-40, канистра. 5л</t>
  </si>
  <si>
    <t xml:space="preserve">7777-0-19465-0</t>
  </si>
  <si>
    <t xml:space="preserve">ПРОМЫВОЧНОЕ, канистра 4 л</t>
  </si>
  <si>
    <t xml:space="preserve">7777-0-3149368-0</t>
  </si>
  <si>
    <t xml:space="preserve">GENESIS ARMORTECH GC 5W-30, канистра 1 л</t>
  </si>
  <si>
    <t xml:space="preserve">7777-0-3149300-0</t>
  </si>
  <si>
    <t xml:space="preserve">GENESIS ARMORTECH GC 5W-30, канистра 4 л</t>
  </si>
  <si>
    <t xml:space="preserve">7777-0-3149388-0</t>
  </si>
  <si>
    <t xml:space="preserve">GENESIS ARMORTECH GC 5W-30, бочка 216,5л</t>
  </si>
  <si>
    <t xml:space="preserve">7777-0-1686400-0</t>
  </si>
  <si>
    <t xml:space="preserve">Моторное масло «ГАЗ» ДИЗЕЛЬ 10W40; канистра 1 л</t>
  </si>
  <si>
    <t xml:space="preserve">7777-0-1686401-0</t>
  </si>
  <si>
    <t xml:space="preserve">Моторное масло «ГАЗ» ДИЗЕЛЬ  10W40; канистра 5 л</t>
  </si>
  <si>
    <t xml:space="preserve">7777-0-3165729-0</t>
  </si>
  <si>
    <t xml:space="preserve">Моторное масло «ГАЗ» ДИЗЕЛЬ  10W40; канистра 20л</t>
  </si>
  <si>
    <t xml:space="preserve">7777-0-3165786-0</t>
  </si>
  <si>
    <t xml:space="preserve">Моторное масло «ГАЗ» ДИЗЕЛЬ  10W40; бочка 216,5л</t>
  </si>
  <si>
    <t xml:space="preserve">7777-0-1686043-0</t>
  </si>
  <si>
    <t xml:space="preserve">Моторное масло «ГАЗ» 5W40; канистра 1 л</t>
  </si>
  <si>
    <t xml:space="preserve">7777-0-1685790-0</t>
  </si>
  <si>
    <t xml:space="preserve">Моторное масло «ГАЗ» 5W40; канистра 5 л</t>
  </si>
  <si>
    <t xml:space="preserve">7777-0-3165789-0</t>
  </si>
  <si>
    <t xml:space="preserve">Моторное масло «ГАЗ» 5W40; бочка 216,5л</t>
  </si>
  <si>
    <t xml:space="preserve">7777-0-1685794-0</t>
  </si>
  <si>
    <t xml:space="preserve">Моторное масло «ГАЗ» 10W40; канистра 1 л</t>
  </si>
  <si>
    <t xml:space="preserve">7777-0-1685797-0</t>
  </si>
  <si>
    <t xml:space="preserve">Моторное масло «ГАЗ» 10W40; канистра 5 л</t>
  </si>
  <si>
    <t xml:space="preserve">7777-0-3165787-0</t>
  </si>
  <si>
    <t xml:space="preserve">Моторное масло «ГАЗ» 10W40; бочка 216,5л</t>
  </si>
  <si>
    <t xml:space="preserve">7777-0-3195783-0</t>
  </si>
  <si>
    <t xml:space="preserve">.ГАЗ ДИЗЕЛЬ 10W40 Е-5; канистра 1 л</t>
  </si>
  <si>
    <t xml:space="preserve">7777-0-3195784-0</t>
  </si>
  <si>
    <t xml:space="preserve">.ГАЗ ДИЗЕЛЬ 10W40 Е-5; канистра 5 л</t>
  </si>
  <si>
    <t xml:space="preserve">7777-0-3195785-0</t>
  </si>
  <si>
    <t xml:space="preserve">.ГАЗ ДИЗЕЛЬ 10W40 Е-5; бочка 216,5л</t>
  </si>
  <si>
    <t xml:space="preserve">7777-0-3289604-0</t>
  </si>
  <si>
    <t xml:space="preserve">.ЛУКОЙЛ ATF IIIH, К.1Л</t>
  </si>
  <si>
    <t xml:space="preserve">7777-0-3289608-0</t>
  </si>
  <si>
    <t xml:space="preserve">.ЛУКОЙЛ ATF IIIH, К.4Л</t>
  </si>
  <si>
    <t xml:space="preserve">7777-0-3289611-0</t>
  </si>
  <si>
    <t xml:space="preserve">.ЛУКОЙЛ ATF IIIH,Б.216.5Л</t>
  </si>
  <si>
    <t xml:space="preserve">7777-0-3406241-0</t>
  </si>
  <si>
    <t xml:space="preserve">.ГАЗ ДИЗЕЛЬ 5W40,Б.216,5Л</t>
  </si>
  <si>
    <t xml:space="preserve">Автодизель ЯМЗ</t>
  </si>
  <si>
    <t xml:space="preserve">9.1116</t>
  </si>
  <si>
    <t xml:space="preserve">5340-0-91116-0</t>
  </si>
  <si>
    <t xml:space="preserve">Актуатор 5454802</t>
  </si>
  <si>
    <t xml:space="preserve">650.1001013</t>
  </si>
  <si>
    <t xml:space="preserve">650-1001013</t>
  </si>
  <si>
    <t xml:space="preserve">650-0-1001013-0</t>
  </si>
  <si>
    <t xml:space="preserve">Амортизатор опоры 5010130072</t>
  </si>
  <si>
    <t xml:space="preserve">ПАО "Автодизель" (ЯМЗ)</t>
  </si>
  <si>
    <t xml:space="preserve">53404.3763010</t>
  </si>
  <si>
    <t xml:space="preserve">53404-3763010</t>
  </si>
  <si>
    <t xml:space="preserve">5340-40-3763010-0</t>
  </si>
  <si>
    <t xml:space="preserve">Блок управления двигателем WP580</t>
  </si>
  <si>
    <t xml:space="preserve">53403.3763010</t>
  </si>
  <si>
    <t xml:space="preserve">53403-3763010</t>
  </si>
  <si>
    <t xml:space="preserve">5340-30-3763010-0</t>
  </si>
  <si>
    <t xml:space="preserve">Блок управления М240 556.3763</t>
  </si>
  <si>
    <t xml:space="preserve">536.1002010-10</t>
  </si>
  <si>
    <t xml:space="preserve">536-1002010-10</t>
  </si>
  <si>
    <t xml:space="preserve">536-0-1002010-10</t>
  </si>
  <si>
    <t xml:space="preserve">Блок цилиндров</t>
  </si>
  <si>
    <t xml:space="preserve">5340.1002011-10</t>
  </si>
  <si>
    <t xml:space="preserve">5340-1002011-10</t>
  </si>
  <si>
    <t xml:space="preserve">5340-0-1002011-10</t>
  </si>
  <si>
    <t xml:space="preserve">536.1002011-10</t>
  </si>
  <si>
    <t xml:space="preserve">536-1002011-10</t>
  </si>
  <si>
    <t xml:space="preserve">536-0-1002011-10</t>
  </si>
  <si>
    <t xml:space="preserve">536.1002015-10</t>
  </si>
  <si>
    <t xml:space="preserve">536-1002015-10</t>
  </si>
  <si>
    <t xml:space="preserve">536-0-1002015-10</t>
  </si>
  <si>
    <t xml:space="preserve">536.1002012-10</t>
  </si>
  <si>
    <t xml:space="preserve">536-1002012-10</t>
  </si>
  <si>
    <t xml:space="preserve">536-0-1002012-10</t>
  </si>
  <si>
    <t xml:space="preserve">5340.1002012-10</t>
  </si>
  <si>
    <t xml:space="preserve">5340-1002012-10</t>
  </si>
  <si>
    <t xml:space="preserve">5340-0-1002012-10</t>
  </si>
  <si>
    <t xml:space="preserve">650.1002011</t>
  </si>
  <si>
    <t xml:space="preserve">650-1002011</t>
  </si>
  <si>
    <t xml:space="preserve">650-0-1002011-0</t>
  </si>
  <si>
    <t xml:space="preserve">Блок цилиндров в сборе</t>
  </si>
  <si>
    <t xml:space="preserve">8.9242</t>
  </si>
  <si>
    <t xml:space="preserve">5340-0-89242-0</t>
  </si>
  <si>
    <t xml:space="preserve">8.9348</t>
  </si>
  <si>
    <t xml:space="preserve">5340-0-89348-0</t>
  </si>
  <si>
    <t xml:space="preserve">8.9225</t>
  </si>
  <si>
    <t xml:space="preserve">5340-0-89225-0</t>
  </si>
  <si>
    <t xml:space="preserve">8.9480</t>
  </si>
  <si>
    <t xml:space="preserve">5340-0-89482-0</t>
  </si>
  <si>
    <t xml:space="preserve">536.1203282</t>
  </si>
  <si>
    <t xml:space="preserve">536-1203282</t>
  </si>
  <si>
    <t xml:space="preserve">536-0-1203282-0</t>
  </si>
  <si>
    <t xml:space="preserve">536.1203283</t>
  </si>
  <si>
    <t xml:space="preserve">536-1203283</t>
  </si>
  <si>
    <t xml:space="preserve">536-0-1203283-0</t>
  </si>
  <si>
    <t xml:space="preserve">8.9064</t>
  </si>
  <si>
    <t xml:space="preserve">5340-0-89064-0</t>
  </si>
  <si>
    <t xml:space="preserve">5340.1005157-10</t>
  </si>
  <si>
    <t xml:space="preserve">5340-1005157-10</t>
  </si>
  <si>
    <t xml:space="preserve">5340-0-1005157-10</t>
  </si>
  <si>
    <t xml:space="preserve">0-0-310006-0</t>
  </si>
  <si>
    <t xml:space="preserve">0-0-310016-0</t>
  </si>
  <si>
    <t xml:space="preserve">0-0-310017-0</t>
  </si>
  <si>
    <t xml:space="preserve">0-0-310018-0</t>
  </si>
  <si>
    <t xml:space="preserve">0-0-310022-0</t>
  </si>
  <si>
    <t xml:space="preserve">0-0-310031-0</t>
  </si>
  <si>
    <t xml:space="preserve">310065</t>
  </si>
  <si>
    <t xml:space="preserve">0-0-310065-0</t>
  </si>
  <si>
    <t xml:space="preserve">0-0-310076-0</t>
  </si>
  <si>
    <t xml:space="preserve">310079</t>
  </si>
  <si>
    <t xml:space="preserve">0-0-310079-0</t>
  </si>
  <si>
    <t xml:space="preserve">0-0-310080-0</t>
  </si>
  <si>
    <t xml:space="preserve">310088</t>
  </si>
  <si>
    <t xml:space="preserve">0-0-310088-0</t>
  </si>
  <si>
    <t xml:space="preserve">0-0-310092-0</t>
  </si>
  <si>
    <t xml:space="preserve">310096-П29</t>
  </si>
  <si>
    <t xml:space="preserve">0-0-310096-629</t>
  </si>
  <si>
    <t xml:space="preserve">0-0-310104-0</t>
  </si>
  <si>
    <t xml:space="preserve">0-0-310107-0</t>
  </si>
  <si>
    <t xml:space="preserve">310122-П29</t>
  </si>
  <si>
    <t xml:space="preserve">0-0-310122-629</t>
  </si>
  <si>
    <t xml:space="preserve">310135</t>
  </si>
  <si>
    <t xml:space="preserve">0-0-310135-0</t>
  </si>
  <si>
    <t xml:space="preserve">0-0-310148-0</t>
  </si>
  <si>
    <t xml:space="preserve">0-0-310149-0</t>
  </si>
  <si>
    <t xml:space="preserve">0-0-310200-0</t>
  </si>
  <si>
    <t xml:space="preserve">0-0-310202-0</t>
  </si>
  <si>
    <t xml:space="preserve">0-0-310210-0</t>
  </si>
  <si>
    <t xml:space="preserve">310201-П2</t>
  </si>
  <si>
    <t xml:space="preserve">0-0-310201-602</t>
  </si>
  <si>
    <t xml:space="preserve">310211-П2</t>
  </si>
  <si>
    <t xml:space="preserve">0-0-310211-602</t>
  </si>
  <si>
    <t xml:space="preserve">650.1005157</t>
  </si>
  <si>
    <t xml:space="preserve">650-1005157</t>
  </si>
  <si>
    <t xml:space="preserve">650-0-1005157-0</t>
  </si>
  <si>
    <t xml:space="preserve">650.8114120</t>
  </si>
  <si>
    <t xml:space="preserve">650-8114120</t>
  </si>
  <si>
    <t xml:space="preserve">650-0-8114120-0</t>
  </si>
  <si>
    <t xml:space="preserve">8.9451</t>
  </si>
  <si>
    <t xml:space="preserve">5340-0-89451-0</t>
  </si>
  <si>
    <t xml:space="preserve">Болт EN 1665-M8-6gx60-10.9-A3L</t>
  </si>
  <si>
    <t xml:space="preserve">8.9244</t>
  </si>
  <si>
    <t xml:space="preserve">5340-0-89244-0</t>
  </si>
  <si>
    <t xml:space="preserve">Болт M10-6gx40-8.8 9990002630</t>
  </si>
  <si>
    <t xml:space="preserve">5340.1008504</t>
  </si>
  <si>
    <t xml:space="preserve">5340-1008504</t>
  </si>
  <si>
    <t xml:space="preserve">5340-0-1008504-0</t>
  </si>
  <si>
    <t xml:space="preserve">Болт M10-6gx80</t>
  </si>
  <si>
    <t xml:space="preserve">8.9088</t>
  </si>
  <si>
    <t xml:space="preserve">5340-0-89088-0</t>
  </si>
  <si>
    <t xml:space="preserve">Болт M6-6gx12 -8/8</t>
  </si>
  <si>
    <t xml:space="preserve">8.9228</t>
  </si>
  <si>
    <t xml:space="preserve">5340-0-89228-0</t>
  </si>
  <si>
    <t xml:space="preserve">Болт M6-6gx30-8.8 DIN EN 1665 9990002943</t>
  </si>
  <si>
    <t xml:space="preserve">5340.1003016</t>
  </si>
  <si>
    <t xml:space="preserve">5340-1003016</t>
  </si>
  <si>
    <t xml:space="preserve">5340-0-1003016-0</t>
  </si>
  <si>
    <t xml:space="preserve">Болт крепления головки цилиндров М15x2.0-6gx 180-10.9</t>
  </si>
  <si>
    <t xml:space="preserve">5340.1003016-10 </t>
  </si>
  <si>
    <t xml:space="preserve">5340-1003016-10 </t>
  </si>
  <si>
    <t xml:space="preserve">5340-0-1003016-10</t>
  </si>
  <si>
    <t xml:space="preserve">650.1007108</t>
  </si>
  <si>
    <t xml:space="preserve">650-1007108</t>
  </si>
  <si>
    <t xml:space="preserve">650-0-1007108-0</t>
  </si>
  <si>
    <t xml:space="preserve">Болт крепления стоек оси коромысел</t>
  </si>
  <si>
    <t xml:space="preserve">650.1005062</t>
  </si>
  <si>
    <t xml:space="preserve">650-1005062</t>
  </si>
  <si>
    <t xml:space="preserve">650-0-1005062-0</t>
  </si>
  <si>
    <t xml:space="preserve">Болт крепления фланца вала коленчатого</t>
  </si>
  <si>
    <t xml:space="preserve">8.9206</t>
  </si>
  <si>
    <t xml:space="preserve">5340-0-89206-0</t>
  </si>
  <si>
    <t xml:space="preserve">Болт М10-6g*20-8.8</t>
  </si>
  <si>
    <t xml:space="preserve">8.9243</t>
  </si>
  <si>
    <t xml:space="preserve">5340-0-89243-0</t>
  </si>
  <si>
    <t xml:space="preserve">Болт М10-6gx30-8.8</t>
  </si>
  <si>
    <t xml:space="preserve">8.9205</t>
  </si>
  <si>
    <t xml:space="preserve">5340-0-89205-0</t>
  </si>
  <si>
    <t xml:space="preserve">Болт М10-6gх25-10,9 DIN EN 1665</t>
  </si>
  <si>
    <t xml:space="preserve">8.9245</t>
  </si>
  <si>
    <t xml:space="preserve">5340-0-89245-0</t>
  </si>
  <si>
    <t xml:space="preserve">Болт М10-6gх45</t>
  </si>
  <si>
    <t xml:space="preserve">8.9176</t>
  </si>
  <si>
    <t xml:space="preserve">5340-0-89146-0</t>
  </si>
  <si>
    <t xml:space="preserve">Болт М10х 1,5-6g х35-8,8</t>
  </si>
  <si>
    <t xml:space="preserve">8.9177</t>
  </si>
  <si>
    <t xml:space="preserve">5340-0-89177-0</t>
  </si>
  <si>
    <t xml:space="preserve">Болт М10х 1,5-6g х80-8,88</t>
  </si>
  <si>
    <t xml:space="preserve">8.9484</t>
  </si>
  <si>
    <t xml:space="preserve">5340-0-89484-0</t>
  </si>
  <si>
    <t xml:space="preserve">Болт М12</t>
  </si>
  <si>
    <t xml:space="preserve">8.9178</t>
  </si>
  <si>
    <t xml:space="preserve">5340-0-89178-0</t>
  </si>
  <si>
    <t xml:space="preserve">Болт М12х 1,75-6g х80-8,8</t>
  </si>
  <si>
    <t xml:space="preserve">5340.1213090</t>
  </si>
  <si>
    <t xml:space="preserve">5340-1213090</t>
  </si>
  <si>
    <t xml:space="preserve">5340-0-1213090-0</t>
  </si>
  <si>
    <t xml:space="preserve">Болт М12х1,5-6gх27</t>
  </si>
  <si>
    <t xml:space="preserve">5340.1104433</t>
  </si>
  <si>
    <t xml:space="preserve">5340-1104433</t>
  </si>
  <si>
    <t xml:space="preserve">5340-0-1104433-0</t>
  </si>
  <si>
    <t xml:space="preserve">Болт М12х1,5-6gх30</t>
  </si>
  <si>
    <t xml:space="preserve">5344.1118046</t>
  </si>
  <si>
    <t xml:space="preserve">5344-1118046</t>
  </si>
  <si>
    <t xml:space="preserve">5344-0-1118046-0</t>
  </si>
  <si>
    <t xml:space="preserve">Болт М12х1,5х30</t>
  </si>
  <si>
    <t xml:space="preserve">650.1003017</t>
  </si>
  <si>
    <t xml:space="preserve">650-1003017</t>
  </si>
  <si>
    <t xml:space="preserve">650-0-1003017-0</t>
  </si>
  <si>
    <t xml:space="preserve">Болт М14x190</t>
  </si>
  <si>
    <t xml:space="preserve">650.1003016</t>
  </si>
  <si>
    <t xml:space="preserve">650-1003016</t>
  </si>
  <si>
    <t xml:space="preserve">650-0-1003016-0</t>
  </si>
  <si>
    <t xml:space="preserve">Болт М20х215</t>
  </si>
  <si>
    <t xml:space="preserve">8.9089</t>
  </si>
  <si>
    <t xml:space="preserve">5340-0-89089-0</t>
  </si>
  <si>
    <t xml:space="preserve">Болт М8-6gх16-8,8</t>
  </si>
  <si>
    <t xml:space="preserve">8.9094</t>
  </si>
  <si>
    <t xml:space="preserve">5340-0-89094-0</t>
  </si>
  <si>
    <t xml:space="preserve">Болт М8-6gх40-8.8 DIN EN</t>
  </si>
  <si>
    <t xml:space="preserve">5340.1213504</t>
  </si>
  <si>
    <t xml:space="preserve">5340-1213504</t>
  </si>
  <si>
    <t xml:space="preserve">5340-0-1213504-0</t>
  </si>
  <si>
    <t xml:space="preserve">Болт М8-6gх70</t>
  </si>
  <si>
    <t xml:space="preserve">650.1003272</t>
  </si>
  <si>
    <t xml:space="preserve">650-1003272</t>
  </si>
  <si>
    <t xml:space="preserve">650-0-1003272-0</t>
  </si>
  <si>
    <t xml:space="preserve">Болт М8х58</t>
  </si>
  <si>
    <t xml:space="preserve">5340.1005127</t>
  </si>
  <si>
    <t xml:space="preserve">5340-1005127</t>
  </si>
  <si>
    <t xml:space="preserve">5340-0-1005127-0</t>
  </si>
  <si>
    <t xml:space="preserve">Болт маховика M14xl.5-6hx60-10.9</t>
  </si>
  <si>
    <t xml:space="preserve">5340.1005127-01 </t>
  </si>
  <si>
    <t xml:space="preserve">5340-1005127-01 </t>
  </si>
  <si>
    <t xml:space="preserve">5340-0-1005127-1</t>
  </si>
  <si>
    <t xml:space="preserve">8.9289</t>
  </si>
  <si>
    <t xml:space="preserve">5340-0-89289-0</t>
  </si>
  <si>
    <t xml:space="preserve">Болт поворотный М18х1,5 DIN 7643</t>
  </si>
  <si>
    <t xml:space="preserve">650.1005106</t>
  </si>
  <si>
    <t xml:space="preserve">650-1005106</t>
  </si>
  <si>
    <t xml:space="preserve">650-0-1005106-0</t>
  </si>
  <si>
    <t xml:space="preserve">Болт с внутренним шестигранником</t>
  </si>
  <si>
    <t xml:space="preserve">650.1005127</t>
  </si>
  <si>
    <t xml:space="preserve">650-1005127</t>
  </si>
  <si>
    <t xml:space="preserve">650-0-1005127-0</t>
  </si>
  <si>
    <t xml:space="preserve">Болт с подголовником М16x1,5</t>
  </si>
  <si>
    <t xml:space="preserve">5340.1308050</t>
  </si>
  <si>
    <t xml:space="preserve">5340-1308050</t>
  </si>
  <si>
    <t xml:space="preserve">5340-0-1308050-0</t>
  </si>
  <si>
    <t xml:space="preserve">Вал</t>
  </si>
  <si>
    <t xml:space="preserve">5343.1308050</t>
  </si>
  <si>
    <t xml:space="preserve">5343-1308050</t>
  </si>
  <si>
    <t xml:space="preserve">5343-0-1308050-0</t>
  </si>
  <si>
    <t xml:space="preserve">650.1005010</t>
  </si>
  <si>
    <t xml:space="preserve">650-1005010</t>
  </si>
  <si>
    <t xml:space="preserve">650-0-1005010-0</t>
  </si>
  <si>
    <t xml:space="preserve">Вал коленчатый</t>
  </si>
  <si>
    <t xml:space="preserve">5340.1005010</t>
  </si>
  <si>
    <t xml:space="preserve">5340-1005010</t>
  </si>
  <si>
    <t xml:space="preserve">5340-0-1005010-0</t>
  </si>
  <si>
    <t xml:space="preserve">Вал коленчатый в сборе</t>
  </si>
  <si>
    <t xml:space="preserve">536.1005010</t>
  </si>
  <si>
    <t xml:space="preserve">536-1005010</t>
  </si>
  <si>
    <t xml:space="preserve">536-0-1005010-0</t>
  </si>
  <si>
    <t xml:space="preserve">5340.1000107</t>
  </si>
  <si>
    <t xml:space="preserve">5340-1000107</t>
  </si>
  <si>
    <t xml:space="preserve">5340-0-1000107-0</t>
  </si>
  <si>
    <t xml:space="preserve">Вал коленчатый, коренные и шатунные вкладыши. 
Комплект для запасных частей.</t>
  </si>
  <si>
    <t xml:space="preserve">536.1000107</t>
  </si>
  <si>
    <t xml:space="preserve">536-1000107</t>
  </si>
  <si>
    <t xml:space="preserve">536-0-1000107-0</t>
  </si>
  <si>
    <t xml:space="preserve">5340.1006010</t>
  </si>
  <si>
    <t xml:space="preserve">5340-1006010</t>
  </si>
  <si>
    <t xml:space="preserve">5340-0-1006010-0</t>
  </si>
  <si>
    <t xml:space="preserve">Вал распределительный</t>
  </si>
  <si>
    <t xml:space="preserve">536.1006010</t>
  </si>
  <si>
    <t xml:space="preserve">536-1006010</t>
  </si>
  <si>
    <t xml:space="preserve">536-0-1006010-0</t>
  </si>
  <si>
    <t xml:space="preserve">5340.1006015</t>
  </si>
  <si>
    <t xml:space="preserve">5340-1006015</t>
  </si>
  <si>
    <t xml:space="preserve">5340-0-1006015-0</t>
  </si>
  <si>
    <t xml:space="preserve">536.1006015</t>
  </si>
  <si>
    <t xml:space="preserve">536-1006015</t>
  </si>
  <si>
    <t xml:space="preserve">536-0-1006015-0</t>
  </si>
  <si>
    <t xml:space="preserve">650.1006015</t>
  </si>
  <si>
    <t xml:space="preserve">650-1006015</t>
  </si>
  <si>
    <t xml:space="preserve">650-0-1006015-0</t>
  </si>
  <si>
    <t xml:space="preserve">651.1111032</t>
  </si>
  <si>
    <t xml:space="preserve">651-1111032</t>
  </si>
  <si>
    <t xml:space="preserve">651-0-1111032-0</t>
  </si>
  <si>
    <t xml:space="preserve">Ввертыш</t>
  </si>
  <si>
    <t xml:space="preserve">8.9070</t>
  </si>
  <si>
    <t xml:space="preserve">5340-0-89070-0</t>
  </si>
  <si>
    <t xml:space="preserve">Ввертыш М 10х1,5х20</t>
  </si>
  <si>
    <t xml:space="preserve">8.9172</t>
  </si>
  <si>
    <t xml:space="preserve">5340-0-89172-0</t>
  </si>
  <si>
    <t xml:space="preserve">Ввертыш М 12х1,75х18</t>
  </si>
  <si>
    <t xml:space="preserve">8.9071</t>
  </si>
  <si>
    <t xml:space="preserve">5340-0-89071-0</t>
  </si>
  <si>
    <t xml:space="preserve">Ввертыш М 14х1,5х21</t>
  </si>
  <si>
    <t xml:space="preserve">5367.1308010</t>
  </si>
  <si>
    <t xml:space="preserve">5367-1308010</t>
  </si>
  <si>
    <t xml:space="preserve">5367-0-1308010-0</t>
  </si>
  <si>
    <t xml:space="preserve">5344.1308010</t>
  </si>
  <si>
    <t xml:space="preserve">5344-1308010</t>
  </si>
  <si>
    <t xml:space="preserve">5344-0-1308010-0</t>
  </si>
  <si>
    <t xml:space="preserve">Вентилятор с муфтой</t>
  </si>
  <si>
    <t xml:space="preserve">5344.1308010-01</t>
  </si>
  <si>
    <t xml:space="preserve">5344-1308010-01</t>
  </si>
  <si>
    <t xml:space="preserve">5344-0-1308010-1</t>
  </si>
  <si>
    <t xml:space="preserve">5344.1308010-10</t>
  </si>
  <si>
    <t xml:space="preserve">5344-1308010-10</t>
  </si>
  <si>
    <t xml:space="preserve">5344-0-1308010-10</t>
  </si>
  <si>
    <t xml:space="preserve">53452.1308010</t>
  </si>
  <si>
    <t xml:space="preserve">53452-1308010</t>
  </si>
  <si>
    <t xml:space="preserve">5345-20-1308010-0</t>
  </si>
  <si>
    <t xml:space="preserve">5347.1308010</t>
  </si>
  <si>
    <t xml:space="preserve">5347-1308010</t>
  </si>
  <si>
    <t xml:space="preserve">5347-0-1308010-0</t>
  </si>
  <si>
    <t xml:space="preserve">536.1308010</t>
  </si>
  <si>
    <t xml:space="preserve">536-1308010</t>
  </si>
  <si>
    <t xml:space="preserve">536-0-1308010-0</t>
  </si>
  <si>
    <t xml:space="preserve">536.1308010-03</t>
  </si>
  <si>
    <t xml:space="preserve">536-1308010-03</t>
  </si>
  <si>
    <t xml:space="preserve">536-0-1308010-3</t>
  </si>
  <si>
    <t xml:space="preserve">536.1308010-10</t>
  </si>
  <si>
    <t xml:space="preserve">536-1308010-10</t>
  </si>
  <si>
    <t xml:space="preserve">536-0-1308010-10</t>
  </si>
  <si>
    <t xml:space="preserve">53645.1308010</t>
  </si>
  <si>
    <t xml:space="preserve">53645-1308010</t>
  </si>
  <si>
    <t xml:space="preserve">5364-50-1308010-0</t>
  </si>
  <si>
    <t xml:space="preserve">Вентилятор с муфтой 020006321</t>
  </si>
  <si>
    <t xml:space="preserve">5347.1308010-10</t>
  </si>
  <si>
    <t xml:space="preserve">5347-1308010-10</t>
  </si>
  <si>
    <t xml:space="preserve">5347-0-1308010-10</t>
  </si>
  <si>
    <t xml:space="preserve">Вентилятор с муфтой 020008497</t>
  </si>
  <si>
    <t xml:space="preserve">650.1308010</t>
  </si>
  <si>
    <t xml:space="preserve">650-1308010</t>
  </si>
  <si>
    <t xml:space="preserve">650-0-1308010-0</t>
  </si>
  <si>
    <t xml:space="preserve">Вентилятор с муфтой включения в сборе</t>
  </si>
  <si>
    <t xml:space="preserve">651.1308010</t>
  </si>
  <si>
    <t xml:space="preserve">651-1308010</t>
  </si>
  <si>
    <t xml:space="preserve">651-0-1308010-0</t>
  </si>
  <si>
    <t xml:space="preserve">5344.1308010-11</t>
  </si>
  <si>
    <t xml:space="preserve">5344-1308010-11</t>
  </si>
  <si>
    <t xml:space="preserve">5344-0-1308010-11</t>
  </si>
  <si>
    <t xml:space="preserve">Вентилятор с муфтой ВМПВ 001.00.15</t>
  </si>
  <si>
    <t xml:space="preserve">8.9339</t>
  </si>
  <si>
    <t xml:space="preserve">5340-0-89339-0</t>
  </si>
  <si>
    <t xml:space="preserve">Винт M8-6gx50-8.8</t>
  </si>
  <si>
    <t xml:space="preserve">8.9207</t>
  </si>
  <si>
    <t xml:space="preserve">5340-0-89207-0</t>
  </si>
  <si>
    <t xml:space="preserve">Винт М10-6gх45</t>
  </si>
  <si>
    <t xml:space="preserve">8.9333</t>
  </si>
  <si>
    <t xml:space="preserve">5340-0-89333-0</t>
  </si>
  <si>
    <t xml:space="preserve">Винт М10-6gх80</t>
  </si>
  <si>
    <t xml:space="preserve">8.9098</t>
  </si>
  <si>
    <t xml:space="preserve">5340-0-89098-0</t>
  </si>
  <si>
    <t xml:space="preserve">Винт М10х1,5-6gх30-8.8</t>
  </si>
  <si>
    <t xml:space="preserve">8.9334</t>
  </si>
  <si>
    <t xml:space="preserve">5340-0-89334-0</t>
  </si>
  <si>
    <t xml:space="preserve">Винт М14х1,5-6gх60-10.9</t>
  </si>
  <si>
    <t xml:space="preserve">8.9218</t>
  </si>
  <si>
    <t xml:space="preserve">5340-0-89218-0</t>
  </si>
  <si>
    <t xml:space="preserve">Винт М6</t>
  </si>
  <si>
    <t xml:space="preserve">8.9368</t>
  </si>
  <si>
    <t xml:space="preserve">5340-0-89368-0</t>
  </si>
  <si>
    <t xml:space="preserve">Винт М8-6gх70-8.8</t>
  </si>
  <si>
    <t xml:space="preserve">650.1004058</t>
  </si>
  <si>
    <t xml:space="preserve">650-1004058</t>
  </si>
  <si>
    <t xml:space="preserve">650-0-1004058-0</t>
  </si>
  <si>
    <t xml:space="preserve">650.1004059</t>
  </si>
  <si>
    <t xml:space="preserve">650-1004059</t>
  </si>
  <si>
    <t xml:space="preserve">650-0-1004059-0</t>
  </si>
  <si>
    <t xml:space="preserve">650.1005170</t>
  </si>
  <si>
    <t xml:space="preserve">650-1005170</t>
  </si>
  <si>
    <t xml:space="preserve">650-0-1005170-0</t>
  </si>
  <si>
    <t xml:space="preserve">650.1005171</t>
  </si>
  <si>
    <t xml:space="preserve">650-1005171</t>
  </si>
  <si>
    <t xml:space="preserve">650-0-1005171-0</t>
  </si>
  <si>
    <t xml:space="preserve">5340.1005170</t>
  </si>
  <si>
    <t xml:space="preserve">5340-1005170</t>
  </si>
  <si>
    <t xml:space="preserve">5340-0-1005170-0</t>
  </si>
  <si>
    <t xml:space="preserve">Вкладыш коренного подшипника верхний</t>
  </si>
  <si>
    <t xml:space="preserve">5340.1005171</t>
  </si>
  <si>
    <t xml:space="preserve">5340-1005171</t>
  </si>
  <si>
    <t xml:space="preserve">5340-0-1005171-0</t>
  </si>
  <si>
    <t xml:space="preserve">Вкладыш коренного подшипника нижний</t>
  </si>
  <si>
    <t xml:space="preserve">5340.1004058</t>
  </si>
  <si>
    <t xml:space="preserve">5340-1004058</t>
  </si>
  <si>
    <t xml:space="preserve">5340-0-1004058-0</t>
  </si>
  <si>
    <t xml:space="preserve">Вкладыш шатунный верхний</t>
  </si>
  <si>
    <t xml:space="preserve">5340.1004059</t>
  </si>
  <si>
    <t xml:space="preserve">5340-1004059</t>
  </si>
  <si>
    <t xml:space="preserve">5340-0-1004059-0</t>
  </si>
  <si>
    <t xml:space="preserve">Вкладыш шатунный нижний</t>
  </si>
  <si>
    <t xml:space="preserve">650.1115021</t>
  </si>
  <si>
    <t xml:space="preserve">650-1115021</t>
  </si>
  <si>
    <t xml:space="preserve">650-0-1115021-0</t>
  </si>
  <si>
    <t xml:space="preserve">Впускной коллектор</t>
  </si>
  <si>
    <t xml:space="preserve">5340.1006037</t>
  </si>
  <si>
    <t xml:space="preserve">5340-1006037</t>
  </si>
  <si>
    <t xml:space="preserve">5340-0-1006037-0</t>
  </si>
  <si>
    <t xml:space="preserve">650.3509522</t>
  </si>
  <si>
    <t xml:space="preserve">650-3509522</t>
  </si>
  <si>
    <t xml:space="preserve">650-0-3509522-0</t>
  </si>
  <si>
    <t xml:space="preserve">5340.1112550</t>
  </si>
  <si>
    <t xml:space="preserve">5340-1112550</t>
  </si>
  <si>
    <t xml:space="preserve">5340-0-1112550-0</t>
  </si>
  <si>
    <t xml:space="preserve">Втулка </t>
  </si>
  <si>
    <t xml:space="preserve">5340.1008510</t>
  </si>
  <si>
    <t xml:space="preserve">5340-1008510</t>
  </si>
  <si>
    <t xml:space="preserve">5340-0-1008510-0</t>
  </si>
  <si>
    <t xml:space="preserve">Втулка болта крепления</t>
  </si>
  <si>
    <t xml:space="preserve">5340.1007032</t>
  </si>
  <si>
    <t xml:space="preserve">5340-1007032</t>
  </si>
  <si>
    <t xml:space="preserve">5340-0-1007032-0</t>
  </si>
  <si>
    <t xml:space="preserve">Втулка клапана направляющяя</t>
  </si>
  <si>
    <t xml:space="preserve">650.1005040</t>
  </si>
  <si>
    <t xml:space="preserve">650-1005040</t>
  </si>
  <si>
    <t xml:space="preserve">650-0-1005040-0</t>
  </si>
  <si>
    <t xml:space="preserve">650.1006037</t>
  </si>
  <si>
    <t xml:space="preserve">650-1006037</t>
  </si>
  <si>
    <t xml:space="preserve">650-0-1006037-0</t>
  </si>
  <si>
    <t xml:space="preserve">Втулка распределительного вала</t>
  </si>
  <si>
    <t xml:space="preserve">5340.1006034</t>
  </si>
  <si>
    <t xml:space="preserve">5340-1006034</t>
  </si>
  <si>
    <t xml:space="preserve">5340-0-1006034-0</t>
  </si>
  <si>
    <t xml:space="preserve">Втулка распределительного вала задняя</t>
  </si>
  <si>
    <t xml:space="preserve">650.1115158</t>
  </si>
  <si>
    <t xml:space="preserve">650-1115158</t>
  </si>
  <si>
    <t xml:space="preserve">650-0-1115158-0</t>
  </si>
  <si>
    <t xml:space="preserve">Втулка соединительная</t>
  </si>
  <si>
    <t xml:space="preserve">53404.1112303</t>
  </si>
  <si>
    <t xml:space="preserve">53404-1112303</t>
  </si>
  <si>
    <t xml:space="preserve">5340-40-1112303-0</t>
  </si>
  <si>
    <t xml:space="preserve">Газоподающая система</t>
  </si>
  <si>
    <t xml:space="preserve">53604.1112303</t>
  </si>
  <si>
    <t xml:space="preserve">53604-1112303</t>
  </si>
  <si>
    <t xml:space="preserve">5360-40-1112303-0</t>
  </si>
  <si>
    <t xml:space="preserve">53604.1112303-10</t>
  </si>
  <si>
    <t xml:space="preserve">53604-1112303-10</t>
  </si>
  <si>
    <t xml:space="preserve">5360-40-1112303-10</t>
  </si>
  <si>
    <t xml:space="preserve">53404.1104410-30</t>
  </si>
  <si>
    <t xml:space="preserve">53404-1104410-30</t>
  </si>
  <si>
    <t xml:space="preserve">5340-40-1104410-30</t>
  </si>
  <si>
    <t xml:space="preserve">Газопровод</t>
  </si>
  <si>
    <t xml:space="preserve">53404.1104410</t>
  </si>
  <si>
    <t xml:space="preserve">53404-1104410</t>
  </si>
  <si>
    <t xml:space="preserve">5340-40-1104410-0</t>
  </si>
  <si>
    <t xml:space="preserve">Газопровод TUB09018</t>
  </si>
  <si>
    <t xml:space="preserve">250610-П29</t>
  </si>
  <si>
    <t xml:space="preserve">0-0-250610-629</t>
  </si>
  <si>
    <t xml:space="preserve">314744-П29</t>
  </si>
  <si>
    <t xml:space="preserve">0-0-314744-629</t>
  </si>
  <si>
    <t xml:space="preserve">0-0-311421-0</t>
  </si>
  <si>
    <t xml:space="preserve">0-0-311422-0</t>
  </si>
  <si>
    <t xml:space="preserve">0-0-311425-0</t>
  </si>
  <si>
    <t xml:space="preserve">0-0-311426-0</t>
  </si>
  <si>
    <t xml:space="preserve">0-0-311427-0</t>
  </si>
  <si>
    <t xml:space="preserve">0-0-311428-0</t>
  </si>
  <si>
    <t xml:space="preserve">0-0-311430-0</t>
  </si>
  <si>
    <t xml:space="preserve">0-0-311431-0</t>
  </si>
  <si>
    <t xml:space="preserve">0-0-311434-0</t>
  </si>
  <si>
    <t xml:space="preserve">0-0-311437-0</t>
  </si>
  <si>
    <t xml:space="preserve">0-0-311442-0</t>
  </si>
  <si>
    <t xml:space="preserve">0-0-311443-0</t>
  </si>
  <si>
    <t xml:space="preserve">8.9410</t>
  </si>
  <si>
    <t xml:space="preserve">5340-0-89410-0</t>
  </si>
  <si>
    <t xml:space="preserve">Гайка М12</t>
  </si>
  <si>
    <t xml:space="preserve">650.1111662</t>
  </si>
  <si>
    <t xml:space="preserve">650-1111662</t>
  </si>
  <si>
    <t xml:space="preserve">650-0-1111662-0</t>
  </si>
  <si>
    <t xml:space="preserve">Гайка М24*1,5</t>
  </si>
  <si>
    <t xml:space="preserve">8.9301</t>
  </si>
  <si>
    <t xml:space="preserve">5340-0-89301-0</t>
  </si>
  <si>
    <t xml:space="preserve">Гайка М8-6H-8 DIN EN 1664</t>
  </si>
  <si>
    <t xml:space="preserve">5340.1118189</t>
  </si>
  <si>
    <t xml:space="preserve">5340-1118189</t>
  </si>
  <si>
    <t xml:space="preserve">5340-0-1118189-0</t>
  </si>
  <si>
    <t xml:space="preserve">Гайка М8-6Н</t>
  </si>
  <si>
    <t xml:space="preserve">53404.1104219</t>
  </si>
  <si>
    <t xml:space="preserve">53404-1104219</t>
  </si>
  <si>
    <t xml:space="preserve">5340-40-1104219-0</t>
  </si>
  <si>
    <t xml:space="preserve">Гайка накидная</t>
  </si>
  <si>
    <t xml:space="preserve">53404.3707173</t>
  </si>
  <si>
    <t xml:space="preserve">53404-3707173</t>
  </si>
  <si>
    <t xml:space="preserve">5340-40-3707173-0</t>
  </si>
  <si>
    <t xml:space="preserve">Гайка удлинителя</t>
  </si>
  <si>
    <t xml:space="preserve">5340.1112173</t>
  </si>
  <si>
    <t xml:space="preserve">5340-1112173</t>
  </si>
  <si>
    <t xml:space="preserve">5340-0-1112173-0</t>
  </si>
  <si>
    <t xml:space="preserve">Гайка штуцера</t>
  </si>
  <si>
    <t xml:space="preserve">5340.1005070</t>
  </si>
  <si>
    <t xml:space="preserve">5340-1005070</t>
  </si>
  <si>
    <t xml:space="preserve">5340-0-1005070-0</t>
  </si>
  <si>
    <t xml:space="preserve">Гаситель</t>
  </si>
  <si>
    <t xml:space="preserve">536.1005070</t>
  </si>
  <si>
    <t xml:space="preserve">536-1005070</t>
  </si>
  <si>
    <t xml:space="preserve">536-0-1005070-0</t>
  </si>
  <si>
    <t xml:space="preserve">Гаситель крутильных колебаний</t>
  </si>
  <si>
    <t xml:space="preserve">5343.3701010</t>
  </si>
  <si>
    <t xml:space="preserve">5343-3701010</t>
  </si>
  <si>
    <t xml:space="preserve">5343-0-3701010-0</t>
  </si>
  <si>
    <t xml:space="preserve">Генератор</t>
  </si>
  <si>
    <t xml:space="preserve">5343.3701010-02</t>
  </si>
  <si>
    <t xml:space="preserve">5343-3701010-02</t>
  </si>
  <si>
    <t xml:space="preserve">5343-0-3701010-2</t>
  </si>
  <si>
    <t xml:space="preserve">5362.3701010-10</t>
  </si>
  <si>
    <t xml:space="preserve">5362-3701010-10</t>
  </si>
  <si>
    <t xml:space="preserve">5362-0-3701010-10</t>
  </si>
  <si>
    <t xml:space="preserve">5362.3701010-20</t>
  </si>
  <si>
    <t xml:space="preserve">5362-3701010-20</t>
  </si>
  <si>
    <t xml:space="preserve">5362-0-3701010-20</t>
  </si>
  <si>
    <t xml:space="preserve">650.3701010-10</t>
  </si>
  <si>
    <t xml:space="preserve">650-3701010-10</t>
  </si>
  <si>
    <t xml:space="preserve">650-0-3701010-10</t>
  </si>
  <si>
    <t xml:space="preserve">Генератор 3262.3771</t>
  </si>
  <si>
    <t xml:space="preserve">5340.3701010-02</t>
  </si>
  <si>
    <t xml:space="preserve">5340-3701010-02</t>
  </si>
  <si>
    <t xml:space="preserve">5340-0-3701010-2</t>
  </si>
  <si>
    <t xml:space="preserve">Генератор Avi144A3015</t>
  </si>
  <si>
    <t xml:space="preserve">5367.3701010</t>
  </si>
  <si>
    <t xml:space="preserve">5367-0-3701010-0</t>
  </si>
  <si>
    <t xml:space="preserve">53443.1002021</t>
  </si>
  <si>
    <t xml:space="preserve">53443-1002021</t>
  </si>
  <si>
    <t xml:space="preserve">5344-30-1002021-0</t>
  </si>
  <si>
    <t xml:space="preserve">Гильза цилиндра</t>
  </si>
  <si>
    <t xml:space="preserve">650.1002021</t>
  </si>
  <si>
    <t xml:space="preserve">650-1002021</t>
  </si>
  <si>
    <t xml:space="preserve">650-0-1002021-0</t>
  </si>
  <si>
    <t xml:space="preserve">53443.1004006-10</t>
  </si>
  <si>
    <t xml:space="preserve">53443-1004006-10</t>
  </si>
  <si>
    <t xml:space="preserve">5344-30-1004006-10</t>
  </si>
  <si>
    <t xml:space="preserve">Гильза, поршень, палец и кольца. Комплект для запасных частей (5340.1002021)</t>
  </si>
  <si>
    <t xml:space="preserve">651.1201010-15</t>
  </si>
  <si>
    <t xml:space="preserve">651-1201010-15</t>
  </si>
  <si>
    <t xml:space="preserve">651-0-1201010-15</t>
  </si>
  <si>
    <t xml:space="preserve">Глушитель нейтрализатор</t>
  </si>
  <si>
    <t xml:space="preserve">5361.1201010-01</t>
  </si>
  <si>
    <t xml:space="preserve">5361-1201010-01</t>
  </si>
  <si>
    <t xml:space="preserve">5361-0-1201010-1</t>
  </si>
  <si>
    <t xml:space="preserve">Глушитель-нейтрализатор</t>
  </si>
  <si>
    <t xml:space="preserve">651.1201010-05</t>
  </si>
  <si>
    <t xml:space="preserve">651-1201010-05</t>
  </si>
  <si>
    <t xml:space="preserve">651-0-1201010-5</t>
  </si>
  <si>
    <t xml:space="preserve">651.1201010-25</t>
  </si>
  <si>
    <t xml:space="preserve">651-1201010-25</t>
  </si>
  <si>
    <t xml:space="preserve">651-0-1201010-25</t>
  </si>
  <si>
    <t xml:space="preserve">650.1003012</t>
  </si>
  <si>
    <t xml:space="preserve">650-1003012</t>
  </si>
  <si>
    <t xml:space="preserve">650-0-1003012-0</t>
  </si>
  <si>
    <t xml:space="preserve">Головка блока цилиндров в сборе</t>
  </si>
  <si>
    <t xml:space="preserve">5340.1003010-10</t>
  </si>
  <si>
    <t xml:space="preserve">5340-1003010-10</t>
  </si>
  <si>
    <t xml:space="preserve">5340-0-1003010-10</t>
  </si>
  <si>
    <t xml:space="preserve">Головка цилиндров</t>
  </si>
  <si>
    <t xml:space="preserve">5340.1003010-20</t>
  </si>
  <si>
    <t xml:space="preserve">5340-1003010-20</t>
  </si>
  <si>
    <t xml:space="preserve">5340-0-1003010-20</t>
  </si>
  <si>
    <t xml:space="preserve">5340.1003010-30</t>
  </si>
  <si>
    <t xml:space="preserve">5340-1003010-30</t>
  </si>
  <si>
    <t xml:space="preserve">5340-0-1003010-30</t>
  </si>
  <si>
    <t xml:space="preserve">536.1003010-10</t>
  </si>
  <si>
    <t xml:space="preserve">536-1003010-10</t>
  </si>
  <si>
    <t xml:space="preserve">536-0-1003010-10</t>
  </si>
  <si>
    <t xml:space="preserve">536.1003010-30</t>
  </si>
  <si>
    <t xml:space="preserve">536-1003010-30</t>
  </si>
  <si>
    <t xml:space="preserve">536-0-1003010-30</t>
  </si>
  <si>
    <t xml:space="preserve">53443.1003010</t>
  </si>
  <si>
    <t xml:space="preserve">53443-1003010</t>
  </si>
  <si>
    <t xml:space="preserve">5344-30-1003010-0</t>
  </si>
  <si>
    <t xml:space="preserve">Головка цилиндров с клапанами</t>
  </si>
  <si>
    <t xml:space="preserve">5340.1003012-30</t>
  </si>
  <si>
    <t xml:space="preserve">5340-1003012-30</t>
  </si>
  <si>
    <t xml:space="preserve">5340-0-1003012-30</t>
  </si>
  <si>
    <t xml:space="preserve">Головка цилиндров с седлами</t>
  </si>
  <si>
    <t xml:space="preserve">536.1003012-30</t>
  </si>
  <si>
    <t xml:space="preserve">536-1003012-30</t>
  </si>
  <si>
    <t xml:space="preserve">536-0-1003012-30</t>
  </si>
  <si>
    <t xml:space="preserve">5340.1003012-10</t>
  </si>
  <si>
    <t xml:space="preserve">5340-1003012-10</t>
  </si>
  <si>
    <t xml:space="preserve">5340-0-1003012-10</t>
  </si>
  <si>
    <t xml:space="preserve">Головка цилиндров с седлами и втулками</t>
  </si>
  <si>
    <t xml:space="preserve">536.1003012-10</t>
  </si>
  <si>
    <t xml:space="preserve">536-1003012-10</t>
  </si>
  <si>
    <t xml:space="preserve">536-0-1003012-10</t>
  </si>
  <si>
    <t xml:space="preserve">651.1130564-01</t>
  </si>
  <si>
    <t xml:space="preserve">651-1130564-01</t>
  </si>
  <si>
    <t xml:space="preserve">651-0-1130564-1</t>
  </si>
  <si>
    <t xml:space="preserve">Датчик 428.3828-01</t>
  </si>
  <si>
    <t xml:space="preserve">53404.1130570</t>
  </si>
  <si>
    <t xml:space="preserve">53404-1130570</t>
  </si>
  <si>
    <t xml:space="preserve">5340-40-1130570-0</t>
  </si>
  <si>
    <t xml:space="preserve">Датчик давления </t>
  </si>
  <si>
    <t xml:space="preserve">53404.1130590</t>
  </si>
  <si>
    <t xml:space="preserve">53404-1130590</t>
  </si>
  <si>
    <t xml:space="preserve">5340-40-1130590-0</t>
  </si>
  <si>
    <t xml:space="preserve">Датчик давления воздуха</t>
  </si>
  <si>
    <t xml:space="preserve">53403.1130550</t>
  </si>
  <si>
    <t xml:space="preserve">53403-1130550</t>
  </si>
  <si>
    <t xml:space="preserve">5340-30-1130550-0</t>
  </si>
  <si>
    <t xml:space="preserve">Датчик давления и температуры воздуха</t>
  </si>
  <si>
    <t xml:space="preserve">53404.1130548</t>
  </si>
  <si>
    <t xml:space="preserve">53404-1130548</t>
  </si>
  <si>
    <t xml:space="preserve">5340-40-1130548-0</t>
  </si>
  <si>
    <t xml:space="preserve">Датчик давления и температуры воздуха 0 281 002 437</t>
  </si>
  <si>
    <t xml:space="preserve">650.1130540</t>
  </si>
  <si>
    <t xml:space="preserve">650-1130540</t>
  </si>
  <si>
    <t xml:space="preserve">650-0-1130540-0</t>
  </si>
  <si>
    <t xml:space="preserve">Датчик давления и температуры топлива (5340.1130552)</t>
  </si>
  <si>
    <t xml:space="preserve">650.1130552-01</t>
  </si>
  <si>
    <t xml:space="preserve">650-1130552-01</t>
  </si>
  <si>
    <t xml:space="preserve">650-0-1130552-1</t>
  </si>
  <si>
    <t xml:space="preserve">Датчик давления масла</t>
  </si>
  <si>
    <t xml:space="preserve">53404.1130580</t>
  </si>
  <si>
    <t xml:space="preserve">53404-1130580</t>
  </si>
  <si>
    <t xml:space="preserve">5340-40-1130580-0</t>
  </si>
  <si>
    <t xml:space="preserve">Датчик детонации</t>
  </si>
  <si>
    <t xml:space="preserve">53404.1130600</t>
  </si>
  <si>
    <t xml:space="preserve">53404-1130600</t>
  </si>
  <si>
    <t xml:space="preserve">5340-40-1130600-0</t>
  </si>
  <si>
    <t xml:space="preserve">8.9548</t>
  </si>
  <si>
    <t xml:space="preserve">5340-0-89548-0</t>
  </si>
  <si>
    <t xml:space="preserve">Датчик перепада давления</t>
  </si>
  <si>
    <t xml:space="preserve">5344.1130544-10</t>
  </si>
  <si>
    <t xml:space="preserve">5344-1130544-10</t>
  </si>
  <si>
    <t xml:space="preserve">5344-0-1130544-10</t>
  </si>
  <si>
    <t xml:space="preserve">Датчик положения распределительного вала</t>
  </si>
  <si>
    <t xml:space="preserve">650.1130556-01</t>
  </si>
  <si>
    <t xml:space="preserve">650-1130556-01</t>
  </si>
  <si>
    <t xml:space="preserve">650-0-1130556-1</t>
  </si>
  <si>
    <t xml:space="preserve">Датчик температуры 425.3828</t>
  </si>
  <si>
    <t xml:space="preserve">651.1130548-01</t>
  </si>
  <si>
    <t xml:space="preserve">651-1130548-01</t>
  </si>
  <si>
    <t xml:space="preserve">651-0-1130548-1</t>
  </si>
  <si>
    <t xml:space="preserve">Датчик температуры 742.3829, 5340.1130548</t>
  </si>
  <si>
    <t xml:space="preserve">53404.1130564</t>
  </si>
  <si>
    <t xml:space="preserve">53404-1130564</t>
  </si>
  <si>
    <t xml:space="preserve">5340-40-1130564-0</t>
  </si>
  <si>
    <t xml:space="preserve">Датчик температуры воздуха</t>
  </si>
  <si>
    <t xml:space="preserve">651.1130564</t>
  </si>
  <si>
    <t xml:space="preserve">651-1130564</t>
  </si>
  <si>
    <t xml:space="preserve">651-0-1130564-0</t>
  </si>
  <si>
    <t xml:space="preserve">53404.1130540</t>
  </si>
  <si>
    <t xml:space="preserve">53404-1130540</t>
  </si>
  <si>
    <t xml:space="preserve">5340-40-1130540-0</t>
  </si>
  <si>
    <t xml:space="preserve">Датчик температуры и давления газа</t>
  </si>
  <si>
    <t xml:space="preserve">53404.1130410</t>
  </si>
  <si>
    <t xml:space="preserve">53404-1130410</t>
  </si>
  <si>
    <t xml:space="preserve">5340-40-1130410-0</t>
  </si>
  <si>
    <t xml:space="preserve">Датчик температуры отработавших газов</t>
  </si>
  <si>
    <t xml:space="preserve">650.1130556</t>
  </si>
  <si>
    <t xml:space="preserve">650-1130556</t>
  </si>
  <si>
    <t xml:space="preserve">650-0-1130556-0</t>
  </si>
  <si>
    <t xml:space="preserve">Датчик температуры охлаждающей жидкости</t>
  </si>
  <si>
    <t xml:space="preserve">650.1130544</t>
  </si>
  <si>
    <t xml:space="preserve">650-1130544</t>
  </si>
  <si>
    <t xml:space="preserve">650-0-1130544-0</t>
  </si>
  <si>
    <t xml:space="preserve">Датчик частоты вращения двигателя</t>
  </si>
  <si>
    <t xml:space="preserve">650.1130544-01</t>
  </si>
  <si>
    <t xml:space="preserve">650-1130544-01</t>
  </si>
  <si>
    <t xml:space="preserve">650-0-1130544-1</t>
  </si>
  <si>
    <t xml:space="preserve">Датчик частоты вращения КВ 404.3847 (5340.1130544)</t>
  </si>
  <si>
    <t xml:space="preserve">536.1117153</t>
  </si>
  <si>
    <t xml:space="preserve">536-1117153</t>
  </si>
  <si>
    <t xml:space="preserve">536-0-1117153-0</t>
  </si>
  <si>
    <t xml:space="preserve">Демпфер</t>
  </si>
  <si>
    <t xml:space="preserve">650.1005070</t>
  </si>
  <si>
    <t xml:space="preserve">650-1005070</t>
  </si>
  <si>
    <t xml:space="preserve">650-0-1005070-0</t>
  </si>
  <si>
    <t xml:space="preserve">Демпфер вала коленчатого</t>
  </si>
  <si>
    <t xml:space="preserve">5340.1104630</t>
  </si>
  <si>
    <t xml:space="preserve">5340-1104630</t>
  </si>
  <si>
    <t xml:space="preserve">5340-0-1104630-0</t>
  </si>
  <si>
    <t xml:space="preserve">Держатель трубок</t>
  </si>
  <si>
    <t xml:space="preserve">8.9284</t>
  </si>
  <si>
    <t xml:space="preserve">5340-0-89284-0</t>
  </si>
  <si>
    <t xml:space="preserve">Диск ведомый</t>
  </si>
  <si>
    <t xml:space="preserve">8.9447</t>
  </si>
  <si>
    <t xml:space="preserve">5340-0-89447-0</t>
  </si>
  <si>
    <t xml:space="preserve">Диск ведомый 362 GTZ 381878006092</t>
  </si>
  <si>
    <t xml:space="preserve">36231.1601130</t>
  </si>
  <si>
    <t xml:space="preserve">36231-1601130</t>
  </si>
  <si>
    <t xml:space="preserve">362-31-1601130-0</t>
  </si>
  <si>
    <t xml:space="preserve">Диск ведомый 362GTB</t>
  </si>
  <si>
    <t xml:space="preserve">8.9472</t>
  </si>
  <si>
    <t xml:space="preserve">5340-0-89472-0</t>
  </si>
  <si>
    <t xml:space="preserve">Диск ведомый 395 GTZ 391878003138</t>
  </si>
  <si>
    <t xml:space="preserve">8.9569</t>
  </si>
  <si>
    <t xml:space="preserve">5340-0-89569-0</t>
  </si>
  <si>
    <t xml:space="preserve">Диск ведомый 430 GTZ 491878006684</t>
  </si>
  <si>
    <t xml:space="preserve">8.9733</t>
  </si>
  <si>
    <t xml:space="preserve">5340-0-89733-0</t>
  </si>
  <si>
    <t xml:space="preserve">Диск ведомый 430 GTZ 491878007259</t>
  </si>
  <si>
    <t xml:space="preserve">8.8915</t>
  </si>
  <si>
    <t xml:space="preserve">5340-0-88915-0</t>
  </si>
  <si>
    <t xml:space="preserve">Диск ведомый 430WGTZ</t>
  </si>
  <si>
    <t xml:space="preserve">8.8914</t>
  </si>
  <si>
    <t xml:space="preserve">5340-0-88914-0</t>
  </si>
  <si>
    <t xml:space="preserve">Диск нажимной 430MFZ</t>
  </si>
  <si>
    <t xml:space="preserve">8.9473</t>
  </si>
  <si>
    <t xml:space="preserve">5340-0-89473-0</t>
  </si>
  <si>
    <t xml:space="preserve">Диск нажимной MF 395 183482000608</t>
  </si>
  <si>
    <t xml:space="preserve">36231.1601090</t>
  </si>
  <si>
    <t xml:space="preserve">36231-1601090</t>
  </si>
  <si>
    <t xml:space="preserve">362-31-1601090-0</t>
  </si>
  <si>
    <t xml:space="preserve">Диск нажимной MF362</t>
  </si>
  <si>
    <t xml:space="preserve">8.9405</t>
  </si>
  <si>
    <t xml:space="preserve">5340-0-89405-0</t>
  </si>
  <si>
    <t xml:space="preserve">Диск нажимной MFZ 430 323482000453</t>
  </si>
  <si>
    <t xml:space="preserve">8.9489</t>
  </si>
  <si>
    <t xml:space="preserve">5340-0-89489-0</t>
  </si>
  <si>
    <t xml:space="preserve">Диск нажимной MFZ430 323482081233</t>
  </si>
  <si>
    <t xml:space="preserve">53404.1115037</t>
  </si>
  <si>
    <t xml:space="preserve">53404-1115037</t>
  </si>
  <si>
    <t xml:space="preserve">5340-40-1115037-0</t>
  </si>
  <si>
    <t xml:space="preserve">Дроссельная заслока</t>
  </si>
  <si>
    <t xml:space="preserve">53604.1115037</t>
  </si>
  <si>
    <t xml:space="preserve">53604-1115037</t>
  </si>
  <si>
    <t xml:space="preserve">536-40-1115037-0</t>
  </si>
  <si>
    <t xml:space="preserve">Дроссельная заслонка</t>
  </si>
  <si>
    <t xml:space="preserve">53423.3724012-34</t>
  </si>
  <si>
    <t xml:space="preserve">53423-3724012-34</t>
  </si>
  <si>
    <t xml:space="preserve">5342-30-3724012-34</t>
  </si>
  <si>
    <t xml:space="preserve">53644.3724012</t>
  </si>
  <si>
    <t xml:space="preserve">53644-3724012</t>
  </si>
  <si>
    <t xml:space="preserve">5364-40-3724012-0</t>
  </si>
  <si>
    <t xml:space="preserve">53645.3724017</t>
  </si>
  <si>
    <t xml:space="preserve">53645-3724017</t>
  </si>
  <si>
    <t xml:space="preserve">5364-50-3724017-0</t>
  </si>
  <si>
    <t xml:space="preserve">5340.3724012</t>
  </si>
  <si>
    <t xml:space="preserve">5340-3724012</t>
  </si>
  <si>
    <t xml:space="preserve">5340-0-3724012-0</t>
  </si>
  <si>
    <t xml:space="preserve">53441.3724012</t>
  </si>
  <si>
    <t xml:space="preserve">53441-3724012</t>
  </si>
  <si>
    <t xml:space="preserve">5344-10-3724012-0</t>
  </si>
  <si>
    <t xml:space="preserve">53441.3724012-01</t>
  </si>
  <si>
    <t xml:space="preserve">53441-3724012-01</t>
  </si>
  <si>
    <t xml:space="preserve">5344-10-3724012-1</t>
  </si>
  <si>
    <t xml:space="preserve">53443.3724012-20</t>
  </si>
  <si>
    <t xml:space="preserve">53443-3724012-20</t>
  </si>
  <si>
    <t xml:space="preserve">5344-30-3724012-20</t>
  </si>
  <si>
    <t xml:space="preserve">536.3724012</t>
  </si>
  <si>
    <t xml:space="preserve">536-3724012</t>
  </si>
  <si>
    <t xml:space="preserve">536-0-3724012-0</t>
  </si>
  <si>
    <t xml:space="preserve">53602.3724012</t>
  </si>
  <si>
    <t xml:space="preserve">53602-3724012</t>
  </si>
  <si>
    <t xml:space="preserve">5360-20-3724012-0</t>
  </si>
  <si>
    <t xml:space="preserve">651.3724012</t>
  </si>
  <si>
    <t xml:space="preserve">651-3724012</t>
  </si>
  <si>
    <t xml:space="preserve">651-0-3724012-0</t>
  </si>
  <si>
    <t xml:space="preserve">Жгут датчиков двигателя в сборе</t>
  </si>
  <si>
    <t xml:space="preserve">53414.3724012</t>
  </si>
  <si>
    <t xml:space="preserve">53414-3724012</t>
  </si>
  <si>
    <t xml:space="preserve">5341-40-3724012-0</t>
  </si>
  <si>
    <t xml:space="preserve">53444.3724012-31</t>
  </si>
  <si>
    <t xml:space="preserve">53444-3724012-31</t>
  </si>
  <si>
    <t xml:space="preserve">5344-40-3724012-31</t>
  </si>
  <si>
    <t xml:space="preserve">5340.3724010-11</t>
  </si>
  <si>
    <t xml:space="preserve">5340-3724010-11</t>
  </si>
  <si>
    <t xml:space="preserve">5340-0-3724010-11</t>
  </si>
  <si>
    <t xml:space="preserve">Жгут инжекторный</t>
  </si>
  <si>
    <t xml:space="preserve">536.3724010-11</t>
  </si>
  <si>
    <t xml:space="preserve">536-3724010-11</t>
  </si>
  <si>
    <t xml:space="preserve">536-0-3724010-11</t>
  </si>
  <si>
    <t xml:space="preserve">650.3724010-01</t>
  </si>
  <si>
    <t xml:space="preserve">650-3724010-01</t>
  </si>
  <si>
    <t xml:space="preserve">650-0-3724010-1</t>
  </si>
  <si>
    <t xml:space="preserve">53403.3724010</t>
  </si>
  <si>
    <t xml:space="preserve">53403-3724010</t>
  </si>
  <si>
    <t xml:space="preserve">5340-30-3724010-0</t>
  </si>
  <si>
    <t xml:space="preserve">53403.3724012</t>
  </si>
  <si>
    <t xml:space="preserve">53403-3724012</t>
  </si>
  <si>
    <t xml:space="preserve">5340-30-3724012-0</t>
  </si>
  <si>
    <t xml:space="preserve">53423.3724012-35</t>
  </si>
  <si>
    <t xml:space="preserve">53423-3724012-35</t>
  </si>
  <si>
    <t xml:space="preserve">5342-30-3724012-35</t>
  </si>
  <si>
    <t xml:space="preserve">53435.3724012-02</t>
  </si>
  <si>
    <t xml:space="preserve">53435-3724012-02</t>
  </si>
  <si>
    <t xml:space="preserve">5343-50-3724012-2</t>
  </si>
  <si>
    <t xml:space="preserve">5344.3724012-21</t>
  </si>
  <si>
    <t xml:space="preserve">5344-3724012-21</t>
  </si>
  <si>
    <t xml:space="preserve">5344-0-3724012-21</t>
  </si>
  <si>
    <t xml:space="preserve">53443.3724012-21</t>
  </si>
  <si>
    <t xml:space="preserve">53443-3724012-21</t>
  </si>
  <si>
    <t xml:space="preserve">5344-30-3724012-21</t>
  </si>
  <si>
    <t xml:space="preserve">53443.3724012-50</t>
  </si>
  <si>
    <t xml:space="preserve">53443-3724012-50</t>
  </si>
  <si>
    <t xml:space="preserve">5344-30-3724012-50</t>
  </si>
  <si>
    <t xml:space="preserve">53444.3724012-20</t>
  </si>
  <si>
    <t xml:space="preserve">53444-3724012-20</t>
  </si>
  <si>
    <t xml:space="preserve">5344-40-3724012-20</t>
  </si>
  <si>
    <t xml:space="preserve">53445.3724012-20</t>
  </si>
  <si>
    <t xml:space="preserve">53445-3724012-20</t>
  </si>
  <si>
    <t xml:space="preserve">5344-50-3724012-20</t>
  </si>
  <si>
    <t xml:space="preserve">53445.3724012-22</t>
  </si>
  <si>
    <t xml:space="preserve">53445-3724012-22</t>
  </si>
  <si>
    <t xml:space="preserve">5344-50-3724012-22</t>
  </si>
  <si>
    <t xml:space="preserve">53624.3724012</t>
  </si>
  <si>
    <t xml:space="preserve">53624-3724012</t>
  </si>
  <si>
    <t xml:space="preserve">5362-40-3724012-0</t>
  </si>
  <si>
    <t xml:space="preserve">53646.3724012-01</t>
  </si>
  <si>
    <t xml:space="preserve">53646-3724012-01</t>
  </si>
  <si>
    <t xml:space="preserve">5364-60-3724012-1</t>
  </si>
  <si>
    <t xml:space="preserve">53654.3724012-01</t>
  </si>
  <si>
    <t xml:space="preserve">53654-3724012-01</t>
  </si>
  <si>
    <t xml:space="preserve">5365-40-3724012-1</t>
  </si>
  <si>
    <t xml:space="preserve">536.3724014-21</t>
  </si>
  <si>
    <t xml:space="preserve">536-3724014-21</t>
  </si>
  <si>
    <t xml:space="preserve">536-0-3724014-21</t>
  </si>
  <si>
    <t xml:space="preserve">536.3724017-11</t>
  </si>
  <si>
    <t xml:space="preserve">536-3724017-11</t>
  </si>
  <si>
    <t xml:space="preserve">536-0-3724017-11</t>
  </si>
  <si>
    <t xml:space="preserve">53601.3724113</t>
  </si>
  <si>
    <t xml:space="preserve">53601-3724113</t>
  </si>
  <si>
    <t xml:space="preserve">5360-10-3724113-0</t>
  </si>
  <si>
    <t xml:space="preserve">536.3724014-11</t>
  </si>
  <si>
    <t xml:space="preserve">536-3724014-11</t>
  </si>
  <si>
    <t xml:space="preserve">536-0-3724014-11</t>
  </si>
  <si>
    <t xml:space="preserve">Жгут проводов промежуточный</t>
  </si>
  <si>
    <t xml:space="preserve">65101.3724014-01</t>
  </si>
  <si>
    <t xml:space="preserve">65101-3724014-01</t>
  </si>
  <si>
    <t xml:space="preserve">6510-10-3724014-1</t>
  </si>
  <si>
    <t xml:space="preserve">650.3724014-01</t>
  </si>
  <si>
    <t xml:space="preserve">650-3724014-01</t>
  </si>
  <si>
    <t xml:space="preserve">650-0-3724014-1</t>
  </si>
  <si>
    <t xml:space="preserve">Жгут промежуточный</t>
  </si>
  <si>
    <t xml:space="preserve">650.3724017</t>
  </si>
  <si>
    <t xml:space="preserve">650-3724017</t>
  </si>
  <si>
    <t xml:space="preserve">650-0-3724017-0</t>
  </si>
  <si>
    <t xml:space="preserve">650.3724017-01</t>
  </si>
  <si>
    <t xml:space="preserve">650-3724017-01</t>
  </si>
  <si>
    <t xml:space="preserve">650-0-3724017-1</t>
  </si>
  <si>
    <t xml:space="preserve">651.3724014-01</t>
  </si>
  <si>
    <t xml:space="preserve">651-3724014-01</t>
  </si>
  <si>
    <t xml:space="preserve">651-0-3724014-1</t>
  </si>
  <si>
    <t xml:space="preserve">651.3724014</t>
  </si>
  <si>
    <t xml:space="preserve">651-3724014</t>
  </si>
  <si>
    <t xml:space="preserve">651-0-3724014-0</t>
  </si>
  <si>
    <t xml:space="preserve">Жгут промежуточный в сборе</t>
  </si>
  <si>
    <t xml:space="preserve">5340.3724012-01</t>
  </si>
  <si>
    <t xml:space="preserve">5340-3724012-01</t>
  </si>
  <si>
    <t xml:space="preserve">5340-0-3724012-1</t>
  </si>
  <si>
    <t xml:space="preserve">Жгут сенсорный</t>
  </si>
  <si>
    <t xml:space="preserve">536.3724012-01</t>
  </si>
  <si>
    <t xml:space="preserve">536-3724012-01</t>
  </si>
  <si>
    <t xml:space="preserve">536-0-3724012-1</t>
  </si>
  <si>
    <t xml:space="preserve">53602.3724012-01</t>
  </si>
  <si>
    <t xml:space="preserve">53602-3724012-01</t>
  </si>
  <si>
    <t xml:space="preserve">5360-20-3724012-1</t>
  </si>
  <si>
    <t xml:space="preserve">650.3724012-01</t>
  </si>
  <si>
    <t xml:space="preserve">650-3724012-01</t>
  </si>
  <si>
    <t xml:space="preserve">650-0-3724012-1</t>
  </si>
  <si>
    <t xml:space="preserve">651.3724012-01</t>
  </si>
  <si>
    <t xml:space="preserve">651-3724012-01</t>
  </si>
  <si>
    <t xml:space="preserve">651-0-3724012-1</t>
  </si>
  <si>
    <t xml:space="preserve">650.3724010</t>
  </si>
  <si>
    <t xml:space="preserve">650-3724010</t>
  </si>
  <si>
    <t xml:space="preserve">650-0-3724010-0</t>
  </si>
  <si>
    <t xml:space="preserve">Жгут форсунок в сборе</t>
  </si>
  <si>
    <t xml:space="preserve">53444.3724012-32</t>
  </si>
  <si>
    <t xml:space="preserve">53444-3724012-32</t>
  </si>
  <si>
    <t xml:space="preserve">5344-40-3724012-32</t>
  </si>
  <si>
    <t xml:space="preserve">Жгут-переходник</t>
  </si>
  <si>
    <t xml:space="preserve">53404.1111282</t>
  </si>
  <si>
    <t xml:space="preserve">53404-1111282</t>
  </si>
  <si>
    <t xml:space="preserve">5340-40-1111282-0</t>
  </si>
  <si>
    <t xml:space="preserve">5340.1003436</t>
  </si>
  <si>
    <t xml:space="preserve">5340-1003436</t>
  </si>
  <si>
    <t xml:space="preserve">5340-0-1003436-0</t>
  </si>
  <si>
    <t xml:space="preserve">5340.3509530</t>
  </si>
  <si>
    <t xml:space="preserve">5340-3509530</t>
  </si>
  <si>
    <t xml:space="preserve">5340-0-3509530-0</t>
  </si>
  <si>
    <t xml:space="preserve">313992-П</t>
  </si>
  <si>
    <t xml:space="preserve">5340-0-313992-600</t>
  </si>
  <si>
    <t xml:space="preserve">313901-П</t>
  </si>
  <si>
    <t xml:space="preserve">5340-0-313901-600</t>
  </si>
  <si>
    <t xml:space="preserve">Заглушка 25</t>
  </si>
  <si>
    <t xml:space="preserve">536.3570010</t>
  </si>
  <si>
    <t xml:space="preserve">536-3570010</t>
  </si>
  <si>
    <t xml:space="preserve">536-0-3570010-0</t>
  </si>
  <si>
    <t xml:space="preserve">Заслонка моторного тормоза</t>
  </si>
  <si>
    <t xml:space="preserve">536.3570010-02</t>
  </si>
  <si>
    <t xml:space="preserve">536-3570010-02</t>
  </si>
  <si>
    <t xml:space="preserve">536-0-3570010-2</t>
  </si>
  <si>
    <t xml:space="preserve">Заслонка моторного тормоза  </t>
  </si>
  <si>
    <t xml:space="preserve">650.3570010</t>
  </si>
  <si>
    <t xml:space="preserve">650-3570010</t>
  </si>
  <si>
    <t xml:space="preserve">650-0-3570010-0</t>
  </si>
  <si>
    <t xml:space="preserve">Заслонка на выхлопе</t>
  </si>
  <si>
    <t xml:space="preserve">651.3570010</t>
  </si>
  <si>
    <t xml:space="preserve">651-3570010</t>
  </si>
  <si>
    <t xml:space="preserve">651-0-3570010-00</t>
  </si>
  <si>
    <t xml:space="preserve">5340.1213015-11</t>
  </si>
  <si>
    <t xml:space="preserve">5340-1213015-11</t>
  </si>
  <si>
    <t xml:space="preserve">5340-0-1213015-11</t>
  </si>
  <si>
    <t xml:space="preserve">Заслонка отработавших газов</t>
  </si>
  <si>
    <t xml:space="preserve">5340.1213015-30</t>
  </si>
  <si>
    <t xml:space="preserve">5340-1213015-30</t>
  </si>
  <si>
    <t xml:space="preserve">5340-0-1213015-30</t>
  </si>
  <si>
    <t xml:space="preserve">53404.1213015-01</t>
  </si>
  <si>
    <t xml:space="preserve">53404-1213015-01</t>
  </si>
  <si>
    <t xml:space="preserve">5340-40-1213015-1</t>
  </si>
  <si>
    <t xml:space="preserve">Заслонка отработавших газов (53404.1213015)</t>
  </si>
  <si>
    <t xml:space="preserve">651.1213015</t>
  </si>
  <si>
    <t xml:space="preserve">651-1213015</t>
  </si>
  <si>
    <t xml:space="preserve">651-0-1213015-0</t>
  </si>
  <si>
    <t xml:space="preserve">Заслонка системы РОГ</t>
  </si>
  <si>
    <t xml:space="preserve">5340.1112010</t>
  </si>
  <si>
    <t xml:space="preserve">5340-1112010</t>
  </si>
  <si>
    <t xml:space="preserve">5340-0-1112010-0</t>
  </si>
  <si>
    <t xml:space="preserve">Инжектор</t>
  </si>
  <si>
    <t xml:space="preserve">53443.1112010</t>
  </si>
  <si>
    <t xml:space="preserve">53443-1112010</t>
  </si>
  <si>
    <t xml:space="preserve">5344-30-1112010-0</t>
  </si>
  <si>
    <t xml:space="preserve">650.3901010</t>
  </si>
  <si>
    <t xml:space="preserve">650-3901010</t>
  </si>
  <si>
    <t xml:space="preserve">650-0-3901010-0</t>
  </si>
  <si>
    <t xml:space="preserve">Инструмент водителя</t>
  </si>
  <si>
    <t xml:space="preserve">53404.3901010</t>
  </si>
  <si>
    <t xml:space="preserve">53404-3901010</t>
  </si>
  <si>
    <t xml:space="preserve">5340-40-3901010-0</t>
  </si>
  <si>
    <t xml:space="preserve">Инструмент водителя и приспособления</t>
  </si>
  <si>
    <t xml:space="preserve">5340.1009010-01</t>
  </si>
  <si>
    <t xml:space="preserve">5340-1009010-01</t>
  </si>
  <si>
    <t xml:space="preserve">5340-0-1009010-1</t>
  </si>
  <si>
    <t xml:space="preserve">Картер масляный</t>
  </si>
  <si>
    <t xml:space="preserve">53403.1009010</t>
  </si>
  <si>
    <t xml:space="preserve">53403-1009010</t>
  </si>
  <si>
    <t xml:space="preserve">5340-30-1009010-0</t>
  </si>
  <si>
    <t xml:space="preserve">5347.1009010-30</t>
  </si>
  <si>
    <t xml:space="preserve">5347-1009010-30</t>
  </si>
  <si>
    <t xml:space="preserve">5347-0-1009010-30</t>
  </si>
  <si>
    <t xml:space="preserve">536.1009010</t>
  </si>
  <si>
    <t xml:space="preserve">536-1009010</t>
  </si>
  <si>
    <t xml:space="preserve">536-0-1009010-0</t>
  </si>
  <si>
    <t xml:space="preserve">53602.1009010</t>
  </si>
  <si>
    <t xml:space="preserve">53602-1009010</t>
  </si>
  <si>
    <t xml:space="preserve">5360-20-1009010-0</t>
  </si>
  <si>
    <t xml:space="preserve">5362.1009010</t>
  </si>
  <si>
    <t xml:space="preserve">5362-1009010</t>
  </si>
  <si>
    <t xml:space="preserve">5362-0-1009010-0</t>
  </si>
  <si>
    <t xml:space="preserve">5362.1009010-01</t>
  </si>
  <si>
    <t xml:space="preserve">5362-1009010-01</t>
  </si>
  <si>
    <t xml:space="preserve">5362-0-1009010-1</t>
  </si>
  <si>
    <t xml:space="preserve">650.1009010</t>
  </si>
  <si>
    <t xml:space="preserve">650-1009010</t>
  </si>
  <si>
    <t xml:space="preserve">650-0-1009010-0</t>
  </si>
  <si>
    <t xml:space="preserve">650.1009015-01</t>
  </si>
  <si>
    <t xml:space="preserve">650-1009015-01</t>
  </si>
  <si>
    <t xml:space="preserve">651-0-1009015-1</t>
  </si>
  <si>
    <t xml:space="preserve">5341.1009010</t>
  </si>
  <si>
    <t xml:space="preserve">5341-1009010</t>
  </si>
  <si>
    <t xml:space="preserve">5341-0-1009010-0</t>
  </si>
  <si>
    <t xml:space="preserve">Картер масляный в сборе</t>
  </si>
  <si>
    <t xml:space="preserve">5344.1009010</t>
  </si>
  <si>
    <t xml:space="preserve">5344-1009010</t>
  </si>
  <si>
    <t xml:space="preserve">5344-0-1009010-0</t>
  </si>
  <si>
    <t xml:space="preserve">5344.1009010-10</t>
  </si>
  <si>
    <t xml:space="preserve">5344-1009010-10</t>
  </si>
  <si>
    <t xml:space="preserve">5344-0-1009010-10</t>
  </si>
  <si>
    <t xml:space="preserve">5347.1009010</t>
  </si>
  <si>
    <t xml:space="preserve">5347-1009010</t>
  </si>
  <si>
    <t xml:space="preserve">5347-0-1009010-0</t>
  </si>
  <si>
    <t xml:space="preserve">5347.1009010-20</t>
  </si>
  <si>
    <t xml:space="preserve">5347-1009010-20</t>
  </si>
  <si>
    <t xml:space="preserve">5347-0-1009010-20</t>
  </si>
  <si>
    <t xml:space="preserve">5340.1002310-20</t>
  </si>
  <si>
    <t xml:space="preserve">5340-1002310-20</t>
  </si>
  <si>
    <t xml:space="preserve">5340-0-1002310-20</t>
  </si>
  <si>
    <t xml:space="preserve">Картер маховика</t>
  </si>
  <si>
    <t xml:space="preserve">5341.1002310-10</t>
  </si>
  <si>
    <t xml:space="preserve">5341-1002310-10</t>
  </si>
  <si>
    <t xml:space="preserve">5341-0-1002310-10</t>
  </si>
  <si>
    <t xml:space="preserve">5341.1002310-11</t>
  </si>
  <si>
    <t xml:space="preserve">5341-1002310-11</t>
  </si>
  <si>
    <t xml:space="preserve">5341-0-1002310-11</t>
  </si>
  <si>
    <t xml:space="preserve">5341.1002310-20</t>
  </si>
  <si>
    <t xml:space="preserve">5341-1002310-20</t>
  </si>
  <si>
    <t xml:space="preserve">5341-0-1002310-20</t>
  </si>
  <si>
    <t xml:space="preserve">536.1002310-10</t>
  </si>
  <si>
    <t xml:space="preserve">536-1002310-10</t>
  </si>
  <si>
    <t xml:space="preserve">536-0-1002310-10</t>
  </si>
  <si>
    <t xml:space="preserve">5340.1002311-10</t>
  </si>
  <si>
    <t xml:space="preserve">5340-1002311-10</t>
  </si>
  <si>
    <t xml:space="preserve">5340-0-1002311-10</t>
  </si>
  <si>
    <t xml:space="preserve">5341.1002311-10</t>
  </si>
  <si>
    <t xml:space="preserve">5341-1002311-10</t>
  </si>
  <si>
    <t xml:space="preserve">5341-0-1002311-10</t>
  </si>
  <si>
    <t xml:space="preserve">536.1002311-10</t>
  </si>
  <si>
    <t xml:space="preserve">536-1002311-10</t>
  </si>
  <si>
    <t xml:space="preserve">536-0-1002311-10</t>
  </si>
  <si>
    <t xml:space="preserve">650.1002312</t>
  </si>
  <si>
    <t xml:space="preserve">650-1002312</t>
  </si>
  <si>
    <t xml:space="preserve">650-0-1002312-0</t>
  </si>
  <si>
    <t xml:space="preserve">5340.1002310-10</t>
  </si>
  <si>
    <t xml:space="preserve">5340-1002310-10</t>
  </si>
  <si>
    <t xml:space="preserve">5340-0-1002310-10</t>
  </si>
  <si>
    <t xml:space="preserve">Картер маховика </t>
  </si>
  <si>
    <t xml:space="preserve">53404.1112640</t>
  </si>
  <si>
    <t xml:space="preserve">53404-1112640</t>
  </si>
  <si>
    <t xml:space="preserve">5340-40-1112640-0</t>
  </si>
  <si>
    <t xml:space="preserve">5340.1007010</t>
  </si>
  <si>
    <t xml:space="preserve">5340-1007010</t>
  </si>
  <si>
    <t xml:space="preserve">5340-0-1007010-0</t>
  </si>
  <si>
    <t xml:space="preserve">Клапан впускной</t>
  </si>
  <si>
    <t xml:space="preserve">650.1007008</t>
  </si>
  <si>
    <t xml:space="preserve">650-1007008</t>
  </si>
  <si>
    <t xml:space="preserve">650-0-1007008-0</t>
  </si>
  <si>
    <t xml:space="preserve">5340.1007012</t>
  </si>
  <si>
    <t xml:space="preserve">5340-1007012</t>
  </si>
  <si>
    <t xml:space="preserve">5340-0-1007012-0</t>
  </si>
  <si>
    <t xml:space="preserve">Клапан выпускной</t>
  </si>
  <si>
    <t xml:space="preserve">650.1007012</t>
  </si>
  <si>
    <t xml:space="preserve">650-1007012</t>
  </si>
  <si>
    <t xml:space="preserve">650-0-1007012-0</t>
  </si>
  <si>
    <t xml:space="preserve">5340.1011055-10</t>
  </si>
  <si>
    <t xml:space="preserve">5340-1011055-10</t>
  </si>
  <si>
    <t xml:space="preserve">5340-0-1011055-10</t>
  </si>
  <si>
    <t xml:space="preserve">Клапан дифференциальный</t>
  </si>
  <si>
    <t xml:space="preserve">651.1213014</t>
  </si>
  <si>
    <t xml:space="preserve">651-1213014</t>
  </si>
  <si>
    <t xml:space="preserve">651-0-1213014-0</t>
  </si>
  <si>
    <t xml:space="preserve">5340.1213017</t>
  </si>
  <si>
    <t xml:space="preserve">5340-1213017</t>
  </si>
  <si>
    <t xml:space="preserve">5340-0-1213017-0</t>
  </si>
  <si>
    <t xml:space="preserve">Клапан заслонки EGR</t>
  </si>
  <si>
    <t xml:space="preserve">5340.1213017-10</t>
  </si>
  <si>
    <t xml:space="preserve">5340-1213017-10</t>
  </si>
  <si>
    <t xml:space="preserve">5340-0-1213017-10</t>
  </si>
  <si>
    <t xml:space="preserve">53404.1115295</t>
  </si>
  <si>
    <t xml:space="preserve">53404-1115295</t>
  </si>
  <si>
    <t xml:space="preserve">5340-40-1115295-0</t>
  </si>
  <si>
    <t xml:space="preserve">Клапан перепускной компрессора</t>
  </si>
  <si>
    <t xml:space="preserve">5340.1011048-01</t>
  </si>
  <si>
    <t xml:space="preserve">5340-1011048-01</t>
  </si>
  <si>
    <t xml:space="preserve">5340-0-1011048-1</t>
  </si>
  <si>
    <t xml:space="preserve">Клапан редукционный в сборе</t>
  </si>
  <si>
    <t xml:space="preserve">5341.1011048</t>
  </si>
  <si>
    <t xml:space="preserve">5341-1011048</t>
  </si>
  <si>
    <t xml:space="preserve">5341-0-1011048-0</t>
  </si>
  <si>
    <t xml:space="preserve">53404.1118430</t>
  </si>
  <si>
    <t xml:space="preserve">53404-1118430</t>
  </si>
  <si>
    <t xml:space="preserve">5340-40-1118430-0</t>
  </si>
  <si>
    <t xml:space="preserve">Клапан управления перепуском</t>
  </si>
  <si>
    <t xml:space="preserve">53404.1118430-10</t>
  </si>
  <si>
    <t xml:space="preserve">53404-1118430-10</t>
  </si>
  <si>
    <t xml:space="preserve">5340-40-1118430-10</t>
  </si>
  <si>
    <t xml:space="preserve">650.3570012</t>
  </si>
  <si>
    <t xml:space="preserve">650-3570012</t>
  </si>
  <si>
    <t xml:space="preserve">650-0-3570012-0</t>
  </si>
  <si>
    <t xml:space="preserve">Клапан электромагнитный КЭМ 16-20</t>
  </si>
  <si>
    <t xml:space="preserve">5340.1117147</t>
  </si>
  <si>
    <t xml:space="preserve">5340-1117147</t>
  </si>
  <si>
    <t xml:space="preserve">5340-0-1117147-0</t>
  </si>
  <si>
    <t xml:space="preserve">Клапан-жиклер</t>
  </si>
  <si>
    <t xml:space="preserve">8.9139</t>
  </si>
  <si>
    <t xml:space="preserve">5340-0-89139-0</t>
  </si>
  <si>
    <t xml:space="preserve">Ключ</t>
  </si>
  <si>
    <t xml:space="preserve">8.9140</t>
  </si>
  <si>
    <t xml:space="preserve">5340-0-89140-0</t>
  </si>
  <si>
    <t xml:space="preserve">8.9142</t>
  </si>
  <si>
    <t xml:space="preserve">5340-0-89142-0</t>
  </si>
  <si>
    <t xml:space="preserve">8.9217</t>
  </si>
  <si>
    <t xml:space="preserve">5340-0-89217-0</t>
  </si>
  <si>
    <t xml:space="preserve">8.9465</t>
  </si>
  <si>
    <t xml:space="preserve">5340-0-89465-0</t>
  </si>
  <si>
    <t xml:space="preserve">8.9851</t>
  </si>
  <si>
    <t xml:space="preserve">5340-0-89851-0</t>
  </si>
  <si>
    <t xml:space="preserve">53404.3918600</t>
  </si>
  <si>
    <t xml:space="preserve">53404-3918600</t>
  </si>
  <si>
    <t xml:space="preserve">5340-40-3918600-0</t>
  </si>
  <si>
    <t xml:space="preserve">Ключ стакана свечи зажигания</t>
  </si>
  <si>
    <t xml:space="preserve">650.3724164</t>
  </si>
  <si>
    <t xml:space="preserve">650-3724164</t>
  </si>
  <si>
    <t xml:space="preserve">650-0-3724164-0</t>
  </si>
  <si>
    <t xml:space="preserve">Кляммер NORMAFIX RSGU 1.22/20 W1</t>
  </si>
  <si>
    <t xml:space="preserve">651.1309010</t>
  </si>
  <si>
    <t xml:space="preserve">651-1309010</t>
  </si>
  <si>
    <t xml:space="preserve">651-0-1309010-0</t>
  </si>
  <si>
    <t xml:space="preserve">536.1309010-11</t>
  </si>
  <si>
    <t xml:space="preserve">536-1309010-11</t>
  </si>
  <si>
    <t xml:space="preserve">536-0-1309010-11</t>
  </si>
  <si>
    <t xml:space="preserve">650.1309012</t>
  </si>
  <si>
    <t xml:space="preserve">650-1309012</t>
  </si>
  <si>
    <t xml:space="preserve">650-0-1309012-0</t>
  </si>
  <si>
    <t xml:space="preserve">651.1309012</t>
  </si>
  <si>
    <t xml:space="preserve">651-1309012</t>
  </si>
  <si>
    <t xml:space="preserve">651-0-1309012-0</t>
  </si>
  <si>
    <t xml:space="preserve">5347.1309010</t>
  </si>
  <si>
    <t xml:space="preserve">5347-1309010</t>
  </si>
  <si>
    <t xml:space="preserve">5347-0-1309010-0</t>
  </si>
  <si>
    <t xml:space="preserve">Кожух вентилятора </t>
  </si>
  <si>
    <t xml:space="preserve">5347.1008022</t>
  </si>
  <si>
    <t xml:space="preserve">5347-1008022</t>
  </si>
  <si>
    <t xml:space="preserve">5347-0-1008022-0</t>
  </si>
  <si>
    <t xml:space="preserve">Коллектор</t>
  </si>
  <si>
    <t xml:space="preserve">5347.1008022-20</t>
  </si>
  <si>
    <t xml:space="preserve">5347-1008022-20</t>
  </si>
  <si>
    <t xml:space="preserve">5347-0-1008022-20</t>
  </si>
  <si>
    <t xml:space="preserve">5347.1008022-30</t>
  </si>
  <si>
    <t xml:space="preserve">5347-1008022-30</t>
  </si>
  <si>
    <t xml:space="preserve">5347-0-1008022-30</t>
  </si>
  <si>
    <t xml:space="preserve">5340.1008022</t>
  </si>
  <si>
    <t xml:space="preserve">5340-1008022</t>
  </si>
  <si>
    <t xml:space="preserve">5340-0-1008022-0</t>
  </si>
  <si>
    <t xml:space="preserve">Коллектор выпускной</t>
  </si>
  <si>
    <t xml:space="preserve">5340.1008022-10</t>
  </si>
  <si>
    <t xml:space="preserve">5340-1008022-10</t>
  </si>
  <si>
    <t xml:space="preserve">5340-0-1008022-10</t>
  </si>
  <si>
    <t xml:space="preserve">5340.1008022-20</t>
  </si>
  <si>
    <t xml:space="preserve">5340-1008022-20</t>
  </si>
  <si>
    <t xml:space="preserve">5340-0-1008022-20</t>
  </si>
  <si>
    <t xml:space="preserve">5347.1008022-10</t>
  </si>
  <si>
    <t xml:space="preserve">5347-1008022-10</t>
  </si>
  <si>
    <t xml:space="preserve">5347-0-1008022-10</t>
  </si>
  <si>
    <t xml:space="preserve">651.1008026</t>
  </si>
  <si>
    <t xml:space="preserve">651-1008026</t>
  </si>
  <si>
    <t xml:space="preserve">651-0-1008026-0</t>
  </si>
  <si>
    <t xml:space="preserve">536.1008026</t>
  </si>
  <si>
    <t xml:space="preserve">536-1008026</t>
  </si>
  <si>
    <t xml:space="preserve">536-0-1008026-0</t>
  </si>
  <si>
    <t xml:space="preserve">Коллектор выпускной задний</t>
  </si>
  <si>
    <t xml:space="preserve">650.1008022</t>
  </si>
  <si>
    <t xml:space="preserve">650-1008022</t>
  </si>
  <si>
    <t xml:space="preserve">650-0-1008022-0</t>
  </si>
  <si>
    <t xml:space="preserve">536.1008022</t>
  </si>
  <si>
    <t xml:space="preserve">536-1008022</t>
  </si>
  <si>
    <t xml:space="preserve">536-0-1008022-0</t>
  </si>
  <si>
    <t xml:space="preserve">Коллектор выпускной передний</t>
  </si>
  <si>
    <t xml:space="preserve">650.1008026</t>
  </si>
  <si>
    <t xml:space="preserve">650-1008026</t>
  </si>
  <si>
    <t xml:space="preserve">650-0-1008026-0</t>
  </si>
  <si>
    <t xml:space="preserve">536.1008024</t>
  </si>
  <si>
    <t xml:space="preserve">536-1008024</t>
  </si>
  <si>
    <t xml:space="preserve">536-0-1008024-0</t>
  </si>
  <si>
    <t xml:space="preserve">Коллектор выпускной средний</t>
  </si>
  <si>
    <t xml:space="preserve">650.1008024</t>
  </si>
  <si>
    <t xml:space="preserve">650-1008024</t>
  </si>
  <si>
    <t xml:space="preserve">650-0-1008024-0</t>
  </si>
  <si>
    <t xml:space="preserve">53403.1008022-20</t>
  </si>
  <si>
    <t xml:space="preserve">53403-1008022-20</t>
  </si>
  <si>
    <t xml:space="preserve">5340-30-1008022-20</t>
  </si>
  <si>
    <t xml:space="preserve">Коллектор  выпускной передний</t>
  </si>
  <si>
    <t xml:space="preserve">5347.1008022-50</t>
  </si>
  <si>
    <t xml:space="preserve">5347-1008022-50</t>
  </si>
  <si>
    <t xml:space="preserve">5347-0-1008022-50</t>
  </si>
  <si>
    <t xml:space="preserve">Коллектор выпускной передний</t>
  </si>
  <si>
    <t xml:space="preserve">53404.3707020</t>
  </si>
  <si>
    <t xml:space="preserve">53404-3707020</t>
  </si>
  <si>
    <t xml:space="preserve">5340-40-3707020-0</t>
  </si>
  <si>
    <t xml:space="preserve">Колпак наконечника</t>
  </si>
  <si>
    <t xml:space="preserve">53443.1004002-10</t>
  </si>
  <si>
    <t xml:space="preserve">53443-1004002-10</t>
  </si>
  <si>
    <t xml:space="preserve">5344-30-1004002-10</t>
  </si>
  <si>
    <t xml:space="preserve">Кольца поршневые на один цилиндр. Комплект для запасных частей</t>
  </si>
  <si>
    <t xml:space="preserve">650.1118434</t>
  </si>
  <si>
    <t xml:space="preserve">650-1118434</t>
  </si>
  <si>
    <t xml:space="preserve">650-0-1118434-0</t>
  </si>
  <si>
    <t xml:space="preserve">650.1303248</t>
  </si>
  <si>
    <t xml:space="preserve">650-1303248</t>
  </si>
  <si>
    <t xml:space="preserve">650-0-1303248-0</t>
  </si>
  <si>
    <t xml:space="preserve">650.1308924</t>
  </si>
  <si>
    <t xml:space="preserve">650-1308924</t>
  </si>
  <si>
    <t xml:space="preserve">650-0-1308924-0</t>
  </si>
  <si>
    <t xml:space="preserve">8.9215</t>
  </si>
  <si>
    <t xml:space="preserve">5340-0-89215-0</t>
  </si>
  <si>
    <t xml:space="preserve">8.9492</t>
  </si>
  <si>
    <t xml:space="preserve">5340-0-89492-0</t>
  </si>
  <si>
    <t xml:space="preserve">Кольцо 015-018-19 (КШ 15.11.10.13)</t>
  </si>
  <si>
    <t xml:space="preserve">650.1004030</t>
  </si>
  <si>
    <t xml:space="preserve">650-1004030</t>
  </si>
  <si>
    <t xml:space="preserve">650-0-1004030-0</t>
  </si>
  <si>
    <t xml:space="preserve">Кольцо компрессионное верхнее</t>
  </si>
  <si>
    <t xml:space="preserve">651.1004030</t>
  </si>
  <si>
    <t xml:space="preserve">651-1004030</t>
  </si>
  <si>
    <t xml:space="preserve">651-0-1004030-0</t>
  </si>
  <si>
    <t xml:space="preserve">650.1004034</t>
  </si>
  <si>
    <t xml:space="preserve">650-1004034</t>
  </si>
  <si>
    <t xml:space="preserve">650-0-1004034-0</t>
  </si>
  <si>
    <t xml:space="preserve">Кольцо компрессионное второе</t>
  </si>
  <si>
    <t xml:space="preserve">650.1004032</t>
  </si>
  <si>
    <t xml:space="preserve">650-1004032</t>
  </si>
  <si>
    <t xml:space="preserve">650-0-1004032-0</t>
  </si>
  <si>
    <t xml:space="preserve">Кольцо маслосъемное</t>
  </si>
  <si>
    <t xml:space="preserve">5341.1002313-10</t>
  </si>
  <si>
    <t xml:space="preserve">5341-1002313-10</t>
  </si>
  <si>
    <t xml:space="preserve">5341-0-1002313-10</t>
  </si>
  <si>
    <t xml:space="preserve">Кольцо проставочное</t>
  </si>
  <si>
    <t xml:space="preserve">650.1002602</t>
  </si>
  <si>
    <t xml:space="preserve">650-1002602</t>
  </si>
  <si>
    <t xml:space="preserve">650-0-1002602-0</t>
  </si>
  <si>
    <t xml:space="preserve">Кольцо резиновое</t>
  </si>
  <si>
    <t xml:space="preserve">650.1005041</t>
  </si>
  <si>
    <t xml:space="preserve">650-1005041</t>
  </si>
  <si>
    <t xml:space="preserve">650-0-1005041-0</t>
  </si>
  <si>
    <t xml:space="preserve">650.1011560</t>
  </si>
  <si>
    <t xml:space="preserve">650-1011560</t>
  </si>
  <si>
    <t xml:space="preserve">650-0-1011560-0</t>
  </si>
  <si>
    <t xml:space="preserve">650.1013638</t>
  </si>
  <si>
    <t xml:space="preserve">650-1013638</t>
  </si>
  <si>
    <t xml:space="preserve">650-0-1013638-0</t>
  </si>
  <si>
    <t xml:space="preserve">650.1013642</t>
  </si>
  <si>
    <t xml:space="preserve">650-1013642</t>
  </si>
  <si>
    <t xml:space="preserve">650-0-1013642-0</t>
  </si>
  <si>
    <t xml:space="preserve">650.1014606</t>
  </si>
  <si>
    <t xml:space="preserve">650-1014606</t>
  </si>
  <si>
    <t xml:space="preserve">650-0-1014606-0</t>
  </si>
  <si>
    <t xml:space="preserve">650.1014608</t>
  </si>
  <si>
    <t xml:space="preserve">650-1014608</t>
  </si>
  <si>
    <t xml:space="preserve">650-0-1014608-0</t>
  </si>
  <si>
    <t xml:space="preserve">650.1111047</t>
  </si>
  <si>
    <t xml:space="preserve">650-1111047</t>
  </si>
  <si>
    <t xml:space="preserve">650-0-1111047-0</t>
  </si>
  <si>
    <t xml:space="preserve">650.1115436</t>
  </si>
  <si>
    <t xml:space="preserve">650-1115436</t>
  </si>
  <si>
    <t xml:space="preserve">650-0-1115436-0</t>
  </si>
  <si>
    <t xml:space="preserve">650.1303314</t>
  </si>
  <si>
    <t xml:space="preserve">650-1303314</t>
  </si>
  <si>
    <t xml:space="preserve">650-0-1303314-0</t>
  </si>
  <si>
    <t xml:space="preserve">650.3509075</t>
  </si>
  <si>
    <t xml:space="preserve">650-3509075</t>
  </si>
  <si>
    <t xml:space="preserve">650-0-3509075-0</t>
  </si>
  <si>
    <t xml:space="preserve">650.1005122</t>
  </si>
  <si>
    <t xml:space="preserve">650-1005122</t>
  </si>
  <si>
    <t xml:space="preserve">650-0-1005122-0</t>
  </si>
  <si>
    <t xml:space="preserve">Кольцо стопорное</t>
  </si>
  <si>
    <t xml:space="preserve">650.1029077</t>
  </si>
  <si>
    <t xml:space="preserve">650-1029077</t>
  </si>
  <si>
    <t xml:space="preserve">650-0-1029077-0</t>
  </si>
  <si>
    <t xml:space="preserve">5340.1009294</t>
  </si>
  <si>
    <t xml:space="preserve">5340-1009294</t>
  </si>
  <si>
    <t xml:space="preserve">5340-0-1009294-0</t>
  </si>
  <si>
    <t xml:space="preserve">5340.1003114</t>
  </si>
  <si>
    <t xml:space="preserve">5340-1003114</t>
  </si>
  <si>
    <t xml:space="preserve">5340-0-1003114-0</t>
  </si>
  <si>
    <t xml:space="preserve">53443.1213054</t>
  </si>
  <si>
    <t xml:space="preserve">53443-1213054</t>
  </si>
  <si>
    <t xml:space="preserve">5344-30-1213054-0</t>
  </si>
  <si>
    <t xml:space="preserve">53443.1213054-01</t>
  </si>
  <si>
    <t xml:space="preserve">53443-1213054-01</t>
  </si>
  <si>
    <t xml:space="preserve">5344-30-1213054-1</t>
  </si>
  <si>
    <t xml:space="preserve">5340.1117304</t>
  </si>
  <si>
    <t xml:space="preserve">5340-1117304</t>
  </si>
  <si>
    <t xml:space="preserve">5340-0-1117304-0</t>
  </si>
  <si>
    <t xml:space="preserve">5340.1115285</t>
  </si>
  <si>
    <t xml:space="preserve">5340-1115285</t>
  </si>
  <si>
    <t xml:space="preserve">5340-0-1115285-0</t>
  </si>
  <si>
    <t xml:space="preserve">53404.1115285-10</t>
  </si>
  <si>
    <t xml:space="preserve">53404-1115285-10</t>
  </si>
  <si>
    <t xml:space="preserve">5340-40-1115285-10</t>
  </si>
  <si>
    <t xml:space="preserve">536.1115285</t>
  </si>
  <si>
    <t xml:space="preserve">536-1115285</t>
  </si>
  <si>
    <t xml:space="preserve">536-0-1115285-0</t>
  </si>
  <si>
    <t xml:space="preserve">53404.1115039</t>
  </si>
  <si>
    <t xml:space="preserve">53404-1115039</t>
  </si>
  <si>
    <t xml:space="preserve">5340-40-1115039-0</t>
  </si>
  <si>
    <t xml:space="preserve">53604.1115039</t>
  </si>
  <si>
    <t xml:space="preserve">53604-1115039</t>
  </si>
  <si>
    <t xml:space="preserve">5360-40-1115039-0</t>
  </si>
  <si>
    <t xml:space="preserve">53404.1112043</t>
  </si>
  <si>
    <t xml:space="preserve">53404-1112043</t>
  </si>
  <si>
    <t xml:space="preserve">5340-40-1112043-0</t>
  </si>
  <si>
    <t xml:space="preserve">9.0078</t>
  </si>
  <si>
    <t xml:space="preserve">5340-0-90078-0</t>
  </si>
  <si>
    <t xml:space="preserve">650.1112230</t>
  </si>
  <si>
    <t xml:space="preserve">650-1112230</t>
  </si>
  <si>
    <t xml:space="preserve">650-0-1112230-0</t>
  </si>
  <si>
    <t xml:space="preserve">650.1303018</t>
  </si>
  <si>
    <t xml:space="preserve">650-1303018</t>
  </si>
  <si>
    <t xml:space="preserve">650-0-1303018-0</t>
  </si>
  <si>
    <t xml:space="preserve">651.1008662</t>
  </si>
  <si>
    <t xml:space="preserve">651-1008662</t>
  </si>
  <si>
    <t xml:space="preserve">651-0-1008662-0</t>
  </si>
  <si>
    <t xml:space="preserve">5340.1002031-10</t>
  </si>
  <si>
    <t xml:space="preserve">5340-1002031-10</t>
  </si>
  <si>
    <t xml:space="preserve">5340-0-1002031-10</t>
  </si>
  <si>
    <t xml:space="preserve">Кольцо уплотнительное (5340.1002031; 5340.1002031-01; 5340.1002031-02)</t>
  </si>
  <si>
    <t xml:space="preserve">5340.1213044-01</t>
  </si>
  <si>
    <t xml:space="preserve">5340-1213044-01</t>
  </si>
  <si>
    <t xml:space="preserve">5340-0-1213044-1</t>
  </si>
  <si>
    <t xml:space="preserve">Кольцо уплотнительное 025-031-36</t>
  </si>
  <si>
    <t xml:space="preserve">5340.1003114-10</t>
  </si>
  <si>
    <t xml:space="preserve">5340-1003114-10</t>
  </si>
  <si>
    <t xml:space="preserve">5340-0-1003114-10</t>
  </si>
  <si>
    <t xml:space="preserve">Кольцо уплотнительное 028-033-30</t>
  </si>
  <si>
    <t xml:space="preserve">5340.1213054</t>
  </si>
  <si>
    <t xml:space="preserve">5340-1213054</t>
  </si>
  <si>
    <t xml:space="preserve">5340-0-1213054-0</t>
  </si>
  <si>
    <t xml:space="preserve">Кольцо уплотнительное 040-048-46</t>
  </si>
  <si>
    <t xml:space="preserve">5340.1213054-01</t>
  </si>
  <si>
    <t xml:space="preserve">5340-1213054-01</t>
  </si>
  <si>
    <t xml:space="preserve">5340-0-1213054-1</t>
  </si>
  <si>
    <t xml:space="preserve">536.1115288</t>
  </si>
  <si>
    <t xml:space="preserve">536-1115288</t>
  </si>
  <si>
    <t xml:space="preserve">536-0-1115288-0</t>
  </si>
  <si>
    <t xml:space="preserve">Кольцо уплотнительное 067-075-46</t>
  </si>
  <si>
    <t xml:space="preserve">651.1213025</t>
  </si>
  <si>
    <t xml:space="preserve">651-1213025</t>
  </si>
  <si>
    <t xml:space="preserve">651-0-1213025-0</t>
  </si>
  <si>
    <t xml:space="preserve">Кольцо уплотнительное охладителя РОГ</t>
  </si>
  <si>
    <t xml:space="preserve">650.1002031</t>
  </si>
  <si>
    <t xml:space="preserve">650-1002031</t>
  </si>
  <si>
    <t xml:space="preserve">650-0-1002031-0</t>
  </si>
  <si>
    <t xml:space="preserve">Кольцо уплотнительное резиновое 0129x2</t>
  </si>
  <si>
    <t xml:space="preserve">650.1002023</t>
  </si>
  <si>
    <t xml:space="preserve">650-1002023</t>
  </si>
  <si>
    <t xml:space="preserve">650-0-1002023-0</t>
  </si>
  <si>
    <t xml:space="preserve">Кольцо уплотнительное резиновое 0134,2x5,70</t>
  </si>
  <si>
    <t xml:space="preserve">53404.1112042</t>
  </si>
  <si>
    <t xml:space="preserve">53404-1112042</t>
  </si>
  <si>
    <t xml:space="preserve">5340-40-1112042-0</t>
  </si>
  <si>
    <t xml:space="preserve">Кольцо установочное</t>
  </si>
  <si>
    <t xml:space="preserve">5340.1213024</t>
  </si>
  <si>
    <t xml:space="preserve">5340-1213024</t>
  </si>
  <si>
    <t xml:space="preserve">5340-0-1213024-0</t>
  </si>
  <si>
    <t xml:space="preserve">5340.1000102</t>
  </si>
  <si>
    <t xml:space="preserve">5340-1000102</t>
  </si>
  <si>
    <t xml:space="preserve">5340-0-1000102-0</t>
  </si>
  <si>
    <t xml:space="preserve">Комплект вкладышей коленчатого вала</t>
  </si>
  <si>
    <t xml:space="preserve">5340.1000102-Р1</t>
  </si>
  <si>
    <t xml:space="preserve">5340-1000102-Р1</t>
  </si>
  <si>
    <t xml:space="preserve">5340-0-1000102-101</t>
  </si>
  <si>
    <t xml:space="preserve">5340.1000102-Р2</t>
  </si>
  <si>
    <t xml:space="preserve">5340-1000102-Р2</t>
  </si>
  <si>
    <t xml:space="preserve">5340-0-1000102-102</t>
  </si>
  <si>
    <t xml:space="preserve">5340.1000102-Р3</t>
  </si>
  <si>
    <t xml:space="preserve">5340-1000102-Р3</t>
  </si>
  <si>
    <t xml:space="preserve">5340-0-1000102-103</t>
  </si>
  <si>
    <t xml:space="preserve">5340.1000102-Р4</t>
  </si>
  <si>
    <t xml:space="preserve">5340-1000102-Р4</t>
  </si>
  <si>
    <t xml:space="preserve">5340-0-1000102-104</t>
  </si>
  <si>
    <t xml:space="preserve">5340.1000102-Р5</t>
  </si>
  <si>
    <t xml:space="preserve">5340-1000102-Р5</t>
  </si>
  <si>
    <t xml:space="preserve">5340-0-1000102-105</t>
  </si>
  <si>
    <t xml:space="preserve">536.1000102</t>
  </si>
  <si>
    <t xml:space="preserve">536-1000102</t>
  </si>
  <si>
    <t xml:space="preserve">536-0-1000102-0</t>
  </si>
  <si>
    <t xml:space="preserve">536.1000102-Р1</t>
  </si>
  <si>
    <t xml:space="preserve">536-1000102-Р1</t>
  </si>
  <si>
    <t xml:space="preserve">536-0-1000102-101</t>
  </si>
  <si>
    <t xml:space="preserve">536.1000102-Р2</t>
  </si>
  <si>
    <t xml:space="preserve">536-1000102-Р2</t>
  </si>
  <si>
    <t xml:space="preserve">536-0-1000102-102</t>
  </si>
  <si>
    <t xml:space="preserve">536.1000102-Р3</t>
  </si>
  <si>
    <t xml:space="preserve">536-1000102-Р3</t>
  </si>
  <si>
    <t xml:space="preserve">536-0-1000102-103</t>
  </si>
  <si>
    <t xml:space="preserve">536.1000102-Р4</t>
  </si>
  <si>
    <t xml:space="preserve">536-1000102-Р4</t>
  </si>
  <si>
    <t xml:space="preserve">536-0-1000102-104</t>
  </si>
  <si>
    <t xml:space="preserve">536.1000102-Р5</t>
  </si>
  <si>
    <t xml:space="preserve">536-1000102-Р5</t>
  </si>
  <si>
    <t xml:space="preserve">536-0-1000102-105</t>
  </si>
  <si>
    <t xml:space="preserve">53423.3906006</t>
  </si>
  <si>
    <t xml:space="preserve">53423-3906006</t>
  </si>
  <si>
    <t xml:space="preserve">5342-30-3906006-0</t>
  </si>
  <si>
    <t xml:space="preserve">Комплект деталей для замены ТКР 50 на ТКР С13 СZ</t>
  </si>
  <si>
    <t xml:space="preserve">53443.3906006-10</t>
  </si>
  <si>
    <t xml:space="preserve">53443-3906006-10</t>
  </si>
  <si>
    <t xml:space="preserve">5344-30-3906006-10</t>
  </si>
  <si>
    <t xml:space="preserve">53443.3906006-20</t>
  </si>
  <si>
    <t xml:space="preserve">53443-3906006-20</t>
  </si>
  <si>
    <t xml:space="preserve">5344-30-3906006-20</t>
  </si>
  <si>
    <t xml:space="preserve">53443.3906006-30</t>
  </si>
  <si>
    <t xml:space="preserve">53443-3906006-30</t>
  </si>
  <si>
    <t xml:space="preserve">5344-30-3906006-30</t>
  </si>
  <si>
    <t xml:space="preserve">53423.3906006-35</t>
  </si>
  <si>
    <t xml:space="preserve">53423-3906006-35</t>
  </si>
  <si>
    <t xml:space="preserve">5342-30-3906006-35</t>
  </si>
  <si>
    <t xml:space="preserve">53404.3707004</t>
  </si>
  <si>
    <t xml:space="preserve">53404-3707004</t>
  </si>
  <si>
    <t xml:space="preserve">5340-40-3707004-0</t>
  </si>
  <si>
    <t xml:space="preserve">Комплект зажигания</t>
  </si>
  <si>
    <t xml:space="preserve">5340.1007930</t>
  </si>
  <si>
    <t xml:space="preserve">5340-1007930</t>
  </si>
  <si>
    <t xml:space="preserve">5340-0-1007930-0</t>
  </si>
  <si>
    <t xml:space="preserve">Комплект запчастей</t>
  </si>
  <si>
    <t xml:space="preserve">536.1007930</t>
  </si>
  <si>
    <t xml:space="preserve">536-1007930</t>
  </si>
  <si>
    <t xml:space="preserve">536-0-1007930-0</t>
  </si>
  <si>
    <t xml:space="preserve">53404.3906012</t>
  </si>
  <si>
    <t xml:space="preserve">53404-3906012</t>
  </si>
  <si>
    <t xml:space="preserve">5340-40-3906012-0</t>
  </si>
  <si>
    <t xml:space="preserve">652.3906010</t>
  </si>
  <si>
    <t xml:space="preserve">652-3906010</t>
  </si>
  <si>
    <t xml:space="preserve">652-0-3906010-0</t>
  </si>
  <si>
    <t xml:space="preserve">5340.3509004</t>
  </si>
  <si>
    <t xml:space="preserve">5340-3509004</t>
  </si>
  <si>
    <t xml:space="preserve">5340-0-3509004-0</t>
  </si>
  <si>
    <t xml:space="preserve">Комплект компрессора пневматического тормоза с заглушкой масляного канала</t>
  </si>
  <si>
    <t xml:space="preserve">536.3509004</t>
  </si>
  <si>
    <t xml:space="preserve">536-3509004</t>
  </si>
  <si>
    <t xml:space="preserve">536-0-3509004-0</t>
  </si>
  <si>
    <t xml:space="preserve">650.1007004</t>
  </si>
  <si>
    <t xml:space="preserve">650-1007004</t>
  </si>
  <si>
    <t xml:space="preserve">650-0-1007004-0</t>
  </si>
  <si>
    <t xml:space="preserve">Комплект пружин клапана выпускного</t>
  </si>
  <si>
    <t xml:space="preserve">5340.1000104</t>
  </si>
  <si>
    <t xml:space="preserve">5340-1000104</t>
  </si>
  <si>
    <t xml:space="preserve">5340-0-1000104-0</t>
  </si>
  <si>
    <t xml:space="preserve">Комплект шатунных вкладышей</t>
  </si>
  <si>
    <t xml:space="preserve">5340.1000104-Р1</t>
  </si>
  <si>
    <t xml:space="preserve">5340-1000104-Р1</t>
  </si>
  <si>
    <t xml:space="preserve">5340-0-1000104-101</t>
  </si>
  <si>
    <t xml:space="preserve">5340.1000104-Р2</t>
  </si>
  <si>
    <t xml:space="preserve">5340-1000104-Р2</t>
  </si>
  <si>
    <t xml:space="preserve">5340-0-1000104-102</t>
  </si>
  <si>
    <t xml:space="preserve">5340.1000104-Р3</t>
  </si>
  <si>
    <t xml:space="preserve">5340-1000104-Р3</t>
  </si>
  <si>
    <t xml:space="preserve">5340-0-1000104-103</t>
  </si>
  <si>
    <t xml:space="preserve">5340.1000104-Р4</t>
  </si>
  <si>
    <t xml:space="preserve">5340-1000104-Р4</t>
  </si>
  <si>
    <t xml:space="preserve">5340-0-1000104-104</t>
  </si>
  <si>
    <t xml:space="preserve">5340.1000104-Р5</t>
  </si>
  <si>
    <t xml:space="preserve">5340-1000104-Р5</t>
  </si>
  <si>
    <t xml:space="preserve">5340-0-1000104-105</t>
  </si>
  <si>
    <t xml:space="preserve">536.1000104</t>
  </si>
  <si>
    <t xml:space="preserve">536-1000104</t>
  </si>
  <si>
    <t xml:space="preserve">536-0-1000104-0</t>
  </si>
  <si>
    <t xml:space="preserve">536.1000104-Р1</t>
  </si>
  <si>
    <t xml:space="preserve">536-1000104-Р1</t>
  </si>
  <si>
    <t xml:space="preserve">536-0-1000104-101</t>
  </si>
  <si>
    <t xml:space="preserve">536.1000104-Р2</t>
  </si>
  <si>
    <t xml:space="preserve">536-1000104-Р2</t>
  </si>
  <si>
    <t xml:space="preserve">536-0-1000104-102</t>
  </si>
  <si>
    <t xml:space="preserve">536.1000104-Р3</t>
  </si>
  <si>
    <t xml:space="preserve">536-1000104-Р3</t>
  </si>
  <si>
    <t xml:space="preserve">536-0-1000104-103</t>
  </si>
  <si>
    <t xml:space="preserve">536.1000104-Р4</t>
  </si>
  <si>
    <t xml:space="preserve">536-1000104-Р4</t>
  </si>
  <si>
    <t xml:space="preserve">536-0-1000104-104</t>
  </si>
  <si>
    <t xml:space="preserve">536.1000104-Р5</t>
  </si>
  <si>
    <t xml:space="preserve">536-1000104-Р5</t>
  </si>
  <si>
    <t xml:space="preserve">536-0-1000104-105</t>
  </si>
  <si>
    <t xml:space="preserve">536.3509010-10</t>
  </si>
  <si>
    <t xml:space="preserve">536-3509010-10</t>
  </si>
  <si>
    <t xml:space="preserve">536-0-3509010-10</t>
  </si>
  <si>
    <t xml:space="preserve">536.3509015</t>
  </si>
  <si>
    <t xml:space="preserve">536-3509015</t>
  </si>
  <si>
    <t xml:space="preserve">536-0-3509015-0</t>
  </si>
  <si>
    <t xml:space="preserve">5340.3509010-40</t>
  </si>
  <si>
    <t xml:space="preserve">5340-3509010-40</t>
  </si>
  <si>
    <t xml:space="preserve">5340-0-3509010-40</t>
  </si>
  <si>
    <t xml:space="preserve">Компрессор (5340.3509010-20)</t>
  </si>
  <si>
    <t xml:space="preserve">536.3509015-10</t>
  </si>
  <si>
    <t xml:space="preserve">536-3509015-10</t>
  </si>
  <si>
    <t xml:space="preserve">536-0-3509015-10</t>
  </si>
  <si>
    <t xml:space="preserve">Компрессор LP4874</t>
  </si>
  <si>
    <t xml:space="preserve">650.3509009</t>
  </si>
  <si>
    <t xml:space="preserve">650-3509009</t>
  </si>
  <si>
    <t xml:space="preserve">650-0-3509009-0</t>
  </si>
  <si>
    <t xml:space="preserve">Компрессор воздушный</t>
  </si>
  <si>
    <t xml:space="preserve">5340.8114010</t>
  </si>
  <si>
    <t xml:space="preserve">5340-8114010</t>
  </si>
  <si>
    <t xml:space="preserve">5340-0-8114010-0</t>
  </si>
  <si>
    <t xml:space="preserve">Компрессор кондиционера</t>
  </si>
  <si>
    <t xml:space="preserve">5340.8114010-01</t>
  </si>
  <si>
    <t xml:space="preserve">5340-8114010-01</t>
  </si>
  <si>
    <t xml:space="preserve">5340-0-8114010-1</t>
  </si>
  <si>
    <t xml:space="preserve">5343.8114010-10</t>
  </si>
  <si>
    <t xml:space="preserve">5343-8114010-10</t>
  </si>
  <si>
    <t xml:space="preserve">5343-0-8114010-10</t>
  </si>
  <si>
    <t xml:space="preserve">536.3509010</t>
  </si>
  <si>
    <t xml:space="preserve">536-3509010</t>
  </si>
  <si>
    <t xml:space="preserve">536-0-3509010-0</t>
  </si>
  <si>
    <t xml:space="preserve">Компрессор пневматического тормоза</t>
  </si>
  <si>
    <t xml:space="preserve">650.1303178</t>
  </si>
  <si>
    <t xml:space="preserve">650-1303178</t>
  </si>
  <si>
    <t xml:space="preserve">650-0-1303178-0</t>
  </si>
  <si>
    <t xml:space="preserve">Коробка слива охлаждающей жидкости с головки цилиндров</t>
  </si>
  <si>
    <t xml:space="preserve">650.1007088</t>
  </si>
  <si>
    <t xml:space="preserve">650-1007088</t>
  </si>
  <si>
    <t xml:space="preserve">650-0-1007088-0</t>
  </si>
  <si>
    <t xml:space="preserve">Коромысла с осью и стойками в сборе</t>
  </si>
  <si>
    <t xml:space="preserve">650.1130538</t>
  </si>
  <si>
    <t xml:space="preserve">650-1130538</t>
  </si>
  <si>
    <t xml:space="preserve">650-0-1130538-0</t>
  </si>
  <si>
    <t xml:space="preserve">5340.1012020</t>
  </si>
  <si>
    <t xml:space="preserve">5340-1012020</t>
  </si>
  <si>
    <t xml:space="preserve">5340-0-1012020-0</t>
  </si>
  <si>
    <t xml:space="preserve">Корпус масляного фильтра</t>
  </si>
  <si>
    <t xml:space="preserve">5340.1012020-01</t>
  </si>
  <si>
    <t xml:space="preserve">5340-1012020-01</t>
  </si>
  <si>
    <t xml:space="preserve">5340-0-1012020-1</t>
  </si>
  <si>
    <t xml:space="preserve">53443.1213102</t>
  </si>
  <si>
    <t xml:space="preserve">53443-1213102</t>
  </si>
  <si>
    <t xml:space="preserve">5344-30-1213102-0</t>
  </si>
  <si>
    <t xml:space="preserve">Корпус охладителя</t>
  </si>
  <si>
    <t xml:space="preserve">5343.1308102</t>
  </si>
  <si>
    <t xml:space="preserve">5343-1308102</t>
  </si>
  <si>
    <t xml:space="preserve">5343-0-1308102-0</t>
  </si>
  <si>
    <t xml:space="preserve">53443.1213100</t>
  </si>
  <si>
    <t xml:space="preserve">53443-1213100</t>
  </si>
  <si>
    <t xml:space="preserve">5344-30-1213100-0</t>
  </si>
  <si>
    <t xml:space="preserve">Корпус радиатора отработавших газов</t>
  </si>
  <si>
    <t xml:space="preserve">53445.1213102</t>
  </si>
  <si>
    <t xml:space="preserve">53445-1213102</t>
  </si>
  <si>
    <t xml:space="preserve">5344-50-1213102-0</t>
  </si>
  <si>
    <t xml:space="preserve">5340.1117012</t>
  </si>
  <si>
    <t xml:space="preserve">5340-1117012</t>
  </si>
  <si>
    <t xml:space="preserve">5340-0-1117012-0</t>
  </si>
  <si>
    <t xml:space="preserve">Корпус топливного фильтра с ввертышами</t>
  </si>
  <si>
    <t xml:space="preserve">536.1117012</t>
  </si>
  <si>
    <t xml:space="preserve">536-1117012</t>
  </si>
  <si>
    <t xml:space="preserve">536-0-1117012-0</t>
  </si>
  <si>
    <t xml:space="preserve">5340.1012012</t>
  </si>
  <si>
    <t xml:space="preserve">5340-1012012</t>
  </si>
  <si>
    <t xml:space="preserve">5340-0-1012012-0</t>
  </si>
  <si>
    <t xml:space="preserve">Корпус фильтра масляного</t>
  </si>
  <si>
    <t xml:space="preserve">5344.1012012</t>
  </si>
  <si>
    <t xml:space="preserve">5344-1012012</t>
  </si>
  <si>
    <t xml:space="preserve">5344-0-1012012-0</t>
  </si>
  <si>
    <t xml:space="preserve">5340.1002301-11</t>
  </si>
  <si>
    <t xml:space="preserve">5340-1002301-11</t>
  </si>
  <si>
    <t xml:space="preserve">5340-0-1002301-11</t>
  </si>
  <si>
    <t xml:space="preserve">Корпус шестерен</t>
  </si>
  <si>
    <t xml:space="preserve">5340.1002301-70</t>
  </si>
  <si>
    <t xml:space="preserve">5340-1002301-70</t>
  </si>
  <si>
    <t xml:space="preserve">5340-0-1002301-70</t>
  </si>
  <si>
    <t xml:space="preserve">5340.1002303-70</t>
  </si>
  <si>
    <t xml:space="preserve">5340-1002303-70</t>
  </si>
  <si>
    <t xml:space="preserve">5340-0-1002303-70</t>
  </si>
  <si>
    <t xml:space="preserve">Корпус шестерён</t>
  </si>
  <si>
    <t xml:space="preserve">536.1117152</t>
  </si>
  <si>
    <t xml:space="preserve">536-1117152</t>
  </si>
  <si>
    <t xml:space="preserve">536-0-1117152-0</t>
  </si>
  <si>
    <t xml:space="preserve">53423.8114112</t>
  </si>
  <si>
    <t xml:space="preserve">53423-8114112</t>
  </si>
  <si>
    <t xml:space="preserve">5342-30-8114112-0</t>
  </si>
  <si>
    <t xml:space="preserve">53423.8114122</t>
  </si>
  <si>
    <t xml:space="preserve">53423-8114122</t>
  </si>
  <si>
    <t xml:space="preserve">5342-30-8114122-0</t>
  </si>
  <si>
    <t xml:space="preserve">5362.3701774-10</t>
  </si>
  <si>
    <t xml:space="preserve">5362-3701774-10</t>
  </si>
  <si>
    <t xml:space="preserve">5362-0-3701774-10</t>
  </si>
  <si>
    <t xml:space="preserve">5362.3701021</t>
  </si>
  <si>
    <t xml:space="preserve">5362-3701021</t>
  </si>
  <si>
    <t xml:space="preserve">5362-0-3701021-0</t>
  </si>
  <si>
    <t xml:space="preserve">8.9744</t>
  </si>
  <si>
    <t xml:space="preserve">5340-0-89744-0</t>
  </si>
  <si>
    <t xml:space="preserve">536.1203252</t>
  </si>
  <si>
    <t xml:space="preserve">536-1203252</t>
  </si>
  <si>
    <t xml:space="preserve">536-0-1203252-0</t>
  </si>
  <si>
    <t xml:space="preserve">5340.3763150</t>
  </si>
  <si>
    <t xml:space="preserve">5340-3763150</t>
  </si>
  <si>
    <t xml:space="preserve">5340-0-3763150-0</t>
  </si>
  <si>
    <t xml:space="preserve">53445.3724150</t>
  </si>
  <si>
    <t xml:space="preserve">53445-3724150</t>
  </si>
  <si>
    <t xml:space="preserve">5344-50-3724150-0</t>
  </si>
  <si>
    <t xml:space="preserve">53404.3724155</t>
  </si>
  <si>
    <t xml:space="preserve">53404-3724155</t>
  </si>
  <si>
    <t xml:space="preserve">5340-40-3724155-0</t>
  </si>
  <si>
    <t xml:space="preserve">53445.1104155</t>
  </si>
  <si>
    <t xml:space="preserve">53445-1104155</t>
  </si>
  <si>
    <t xml:space="preserve">5344-50-1104155-0</t>
  </si>
  <si>
    <t xml:space="preserve">650.1002136</t>
  </si>
  <si>
    <t xml:space="preserve">650-1002136</t>
  </si>
  <si>
    <t xml:space="preserve">650-0-1002136-0</t>
  </si>
  <si>
    <t xml:space="preserve">650.1002138</t>
  </si>
  <si>
    <t xml:space="preserve">650-1002138</t>
  </si>
  <si>
    <t xml:space="preserve">650-0-1002138-0</t>
  </si>
  <si>
    <t xml:space="preserve">650.8114112</t>
  </si>
  <si>
    <t xml:space="preserve">650-8114112</t>
  </si>
  <si>
    <t xml:space="preserve">650-0-8114112-0</t>
  </si>
  <si>
    <t xml:space="preserve">651.1213012</t>
  </si>
  <si>
    <t xml:space="preserve">651-1213012</t>
  </si>
  <si>
    <t xml:space="preserve">651-0-1213012-0</t>
  </si>
  <si>
    <t xml:space="preserve">651.1213016</t>
  </si>
  <si>
    <t xml:space="preserve">651-1213016</t>
  </si>
  <si>
    <t xml:space="preserve">651-0-1213016-0</t>
  </si>
  <si>
    <t xml:space="preserve">651.1213021</t>
  </si>
  <si>
    <t xml:space="preserve">651-1213021</t>
  </si>
  <si>
    <t xml:space="preserve">651-0-1213021-0</t>
  </si>
  <si>
    <t xml:space="preserve">651.1213094</t>
  </si>
  <si>
    <t xml:space="preserve">651-1213094</t>
  </si>
  <si>
    <t xml:space="preserve">651-0-1213094-0</t>
  </si>
  <si>
    <t xml:space="preserve">65101.1130142</t>
  </si>
  <si>
    <t xml:space="preserve">65101-1130142</t>
  </si>
  <si>
    <t xml:space="preserve">6510-10-1130142-0</t>
  </si>
  <si>
    <t xml:space="preserve">651.1309066</t>
  </si>
  <si>
    <t xml:space="preserve">651-1309066</t>
  </si>
  <si>
    <t xml:space="preserve">651-0-1309066-0</t>
  </si>
  <si>
    <t xml:space="preserve">Кронштейн  кожуха вентилятора</t>
  </si>
  <si>
    <t xml:space="preserve">651.1309064</t>
  </si>
  <si>
    <t xml:space="preserve">651-1309064</t>
  </si>
  <si>
    <t xml:space="preserve">651-0-1309064-0</t>
  </si>
  <si>
    <t xml:space="preserve">Кронштейн  кожуха вентилятора правый верхний</t>
  </si>
  <si>
    <t xml:space="preserve">651.1309072</t>
  </si>
  <si>
    <t xml:space="preserve">651-1309072</t>
  </si>
  <si>
    <t xml:space="preserve">651-0-1309072-0</t>
  </si>
  <si>
    <t xml:space="preserve">Кронштейн  кожуха вентилятора правый нижний</t>
  </si>
  <si>
    <t xml:space="preserve">650.1303091</t>
  </si>
  <si>
    <t xml:space="preserve">650-1303091</t>
  </si>
  <si>
    <t xml:space="preserve">650-0-1303091-0</t>
  </si>
  <si>
    <t xml:space="preserve">53404.4411152</t>
  </si>
  <si>
    <t xml:space="preserve">53404-4411152</t>
  </si>
  <si>
    <t xml:space="preserve">5340-40-4411152-0</t>
  </si>
  <si>
    <t xml:space="preserve">Кронштейн газового фильтра</t>
  </si>
  <si>
    <t xml:space="preserve">5340.3701770</t>
  </si>
  <si>
    <t xml:space="preserve">5340-3701770</t>
  </si>
  <si>
    <t xml:space="preserve">5340-0-3701770-0</t>
  </si>
  <si>
    <t xml:space="preserve">Кронштейн генератора</t>
  </si>
  <si>
    <t xml:space="preserve">53403.3701770</t>
  </si>
  <si>
    <t xml:space="preserve">53403-3701770</t>
  </si>
  <si>
    <t xml:space="preserve">5340-30-3701770-0</t>
  </si>
  <si>
    <t xml:space="preserve">650.3701774</t>
  </si>
  <si>
    <t xml:space="preserve">650-3701774</t>
  </si>
  <si>
    <t xml:space="preserve">650-0-3701774-0</t>
  </si>
  <si>
    <t xml:space="preserve">5340.3724126-20</t>
  </si>
  <si>
    <t xml:space="preserve">5340-3724126-20</t>
  </si>
  <si>
    <t xml:space="preserve">5340-0-3724126-20</t>
  </si>
  <si>
    <t xml:space="preserve">Кронштейн жгута</t>
  </si>
  <si>
    <t xml:space="preserve">5340.3724126-21</t>
  </si>
  <si>
    <t xml:space="preserve">5340-3724126-21</t>
  </si>
  <si>
    <t xml:space="preserve">5340-0-3724126-21</t>
  </si>
  <si>
    <t xml:space="preserve">650.3570163</t>
  </si>
  <si>
    <t xml:space="preserve">650-3570163</t>
  </si>
  <si>
    <t xml:space="preserve">650-0-3570163-0</t>
  </si>
  <si>
    <t xml:space="preserve">Кронштейн заслонки на выхлопе</t>
  </si>
  <si>
    <t xml:space="preserve">53443.1213085</t>
  </si>
  <si>
    <t xml:space="preserve">53443-1213085</t>
  </si>
  <si>
    <t xml:space="preserve">5344-30-1213085-0</t>
  </si>
  <si>
    <t xml:space="preserve">Кронштейн клапана заслонки</t>
  </si>
  <si>
    <t xml:space="preserve">53404.1118432</t>
  </si>
  <si>
    <t xml:space="preserve">53404-1118432</t>
  </si>
  <si>
    <t xml:space="preserve">5340-40-1118432-0</t>
  </si>
  <si>
    <t xml:space="preserve">Кронштейн клапана управления</t>
  </si>
  <si>
    <t xml:space="preserve">536.1309074-10</t>
  </si>
  <si>
    <t xml:space="preserve">536-1309074-10</t>
  </si>
  <si>
    <t xml:space="preserve">536-0-1309074-10</t>
  </si>
  <si>
    <t xml:space="preserve">Кронштейн кожуха</t>
  </si>
  <si>
    <t xml:space="preserve">650.1309074</t>
  </si>
  <si>
    <t xml:space="preserve">650-1309074</t>
  </si>
  <si>
    <t xml:space="preserve">650-0-1309074-0</t>
  </si>
  <si>
    <t xml:space="preserve">Кронштейн кожуха вентилятора левый нижний</t>
  </si>
  <si>
    <t xml:space="preserve">651.1309074</t>
  </si>
  <si>
    <t xml:space="preserve">651-1309074</t>
  </si>
  <si>
    <t xml:space="preserve">651-0-1309074-0</t>
  </si>
  <si>
    <t xml:space="preserve">650.1309064</t>
  </si>
  <si>
    <t xml:space="preserve">650-1309064</t>
  </si>
  <si>
    <t xml:space="preserve">650-0-1309064-0</t>
  </si>
  <si>
    <t xml:space="preserve">Кронштейн кожуха вентилятора правый верхний</t>
  </si>
  <si>
    <t xml:space="preserve">650.1309072</t>
  </si>
  <si>
    <t xml:space="preserve">650-1309072</t>
  </si>
  <si>
    <t xml:space="preserve">650-0-1309072-0</t>
  </si>
  <si>
    <t xml:space="preserve">Кронштейн кожуха вентилятора правый нижний</t>
  </si>
  <si>
    <t xml:space="preserve">5340.8114112</t>
  </si>
  <si>
    <t xml:space="preserve">5340-8114112</t>
  </si>
  <si>
    <t xml:space="preserve">5340-0-8114112-0</t>
  </si>
  <si>
    <t xml:space="preserve">Кронштейн компрессора кондиционера</t>
  </si>
  <si>
    <t xml:space="preserve">536.1309066-10</t>
  </si>
  <si>
    <t xml:space="preserve">536-1309066-10</t>
  </si>
  <si>
    <t xml:space="preserve">536-0-1309066-10</t>
  </si>
  <si>
    <t xml:space="preserve">Кронштейн крепления кожуха</t>
  </si>
  <si>
    <t xml:space="preserve">536.1309064-10</t>
  </si>
  <si>
    <t xml:space="preserve">536-1309064-10</t>
  </si>
  <si>
    <t xml:space="preserve">536-0-1309064-10</t>
  </si>
  <si>
    <t xml:space="preserve">536.1309072-10</t>
  </si>
  <si>
    <t xml:space="preserve">536-1309072-10</t>
  </si>
  <si>
    <t xml:space="preserve">536-0-1309072-10</t>
  </si>
  <si>
    <t xml:space="preserve">5340.3770052-10</t>
  </si>
  <si>
    <t xml:space="preserve">5340-3770052-10</t>
  </si>
  <si>
    <t xml:space="preserve">5340-0-3770052-10</t>
  </si>
  <si>
    <t xml:space="preserve">Кронштейн крепления реле</t>
  </si>
  <si>
    <t xml:space="preserve">650.3740050</t>
  </si>
  <si>
    <t xml:space="preserve">650-3740050</t>
  </si>
  <si>
    <t xml:space="preserve">650-0-3740050-0</t>
  </si>
  <si>
    <t xml:space="preserve">Кронштейн крепления реле и клапана</t>
  </si>
  <si>
    <t xml:space="preserve">650.1014145</t>
  </si>
  <si>
    <t xml:space="preserve">650-1014145</t>
  </si>
  <si>
    <t xml:space="preserve">650-0-1014145-0</t>
  </si>
  <si>
    <t xml:space="preserve">Кронштейн крепления трубки</t>
  </si>
  <si>
    <t xml:space="preserve">650.1001125-10</t>
  </si>
  <si>
    <t xml:space="preserve">650-1001125-10</t>
  </si>
  <si>
    <t xml:space="preserve">650-0-1001125-10</t>
  </si>
  <si>
    <t xml:space="preserve">Кронштейн передней опоры</t>
  </si>
  <si>
    <t xml:space="preserve">650.1001126-10</t>
  </si>
  <si>
    <t xml:space="preserve">650-1001126-10</t>
  </si>
  <si>
    <t xml:space="preserve">650-0-1001126-10</t>
  </si>
  <si>
    <t xml:space="preserve">5340.1308138</t>
  </si>
  <si>
    <t xml:space="preserve">5340-1308138</t>
  </si>
  <si>
    <t xml:space="preserve">5340-0-1308138-0</t>
  </si>
  <si>
    <t xml:space="preserve">Кронштейн ролика промежуточного</t>
  </si>
  <si>
    <t xml:space="preserve">650.1308139</t>
  </si>
  <si>
    <t xml:space="preserve">650-1308139</t>
  </si>
  <si>
    <t xml:space="preserve">650-0-1308139-0</t>
  </si>
  <si>
    <t xml:space="preserve">5344.3509271</t>
  </si>
  <si>
    <t xml:space="preserve">5344-3509271</t>
  </si>
  <si>
    <t xml:space="preserve">5344-0-3509271-0</t>
  </si>
  <si>
    <t xml:space="preserve">Кронштейн трубок</t>
  </si>
  <si>
    <t xml:space="preserve">650.1308063</t>
  </si>
  <si>
    <t xml:space="preserve">650-1308063</t>
  </si>
  <si>
    <t xml:space="preserve">650-0-1308063-0</t>
  </si>
  <si>
    <t xml:space="preserve">Кронштейн шкива вентилятора</t>
  </si>
  <si>
    <t xml:space="preserve">5340.3724117</t>
  </si>
  <si>
    <t xml:space="preserve">5340-3724117</t>
  </si>
  <si>
    <t xml:space="preserve">5340-0-3724117-0</t>
  </si>
  <si>
    <t xml:space="preserve">Кронштейн штекера кабины</t>
  </si>
  <si>
    <t xml:space="preserve">5340.3724155</t>
  </si>
  <si>
    <t xml:space="preserve">5340-3724155</t>
  </si>
  <si>
    <t xml:space="preserve">5340-0-3724155-0</t>
  </si>
  <si>
    <t xml:space="preserve">Кронштейн  кляммера</t>
  </si>
  <si>
    <t xml:space="preserve">650.1014600</t>
  </si>
  <si>
    <t xml:space="preserve">650-1014600</t>
  </si>
  <si>
    <t xml:space="preserve">650-0-1014600-0</t>
  </si>
  <si>
    <t xml:space="preserve">Крыльчатка маслоотделителя системы вентиляции картера</t>
  </si>
  <si>
    <t xml:space="preserve">650.1003256</t>
  </si>
  <si>
    <t xml:space="preserve">650-1003256</t>
  </si>
  <si>
    <t xml:space="preserve">650-0-1003256-0</t>
  </si>
  <si>
    <t xml:space="preserve">Крышка головки блока цилиндров</t>
  </si>
  <si>
    <t xml:space="preserve">5340.1003260</t>
  </si>
  <si>
    <t xml:space="preserve">5340-1003260</t>
  </si>
  <si>
    <t xml:space="preserve">5340-0-1003260-0</t>
  </si>
  <si>
    <t xml:space="preserve">Крышка головки цилиндров</t>
  </si>
  <si>
    <t xml:space="preserve">536.1003260</t>
  </si>
  <si>
    <t xml:space="preserve">536-1003260</t>
  </si>
  <si>
    <t xml:space="preserve">536-0-1003260-0</t>
  </si>
  <si>
    <t xml:space="preserve">650.1014602</t>
  </si>
  <si>
    <t xml:space="preserve">650-1014602</t>
  </si>
  <si>
    <t xml:space="preserve">650-0-1014602-0</t>
  </si>
  <si>
    <t xml:space="preserve">Крышка крыльчатки маслоотделителя</t>
  </si>
  <si>
    <t xml:space="preserve">650.1014602-01</t>
  </si>
  <si>
    <t xml:space="preserve">650-1014602-01</t>
  </si>
  <si>
    <t xml:space="preserve">650-0-1014602-1</t>
  </si>
  <si>
    <t xml:space="preserve">5340.1003278-10</t>
  </si>
  <si>
    <t xml:space="preserve">5340-1003278-10</t>
  </si>
  <si>
    <t xml:space="preserve">5340-0-1003278-10</t>
  </si>
  <si>
    <t xml:space="preserve">Крышка маслозаливной горловины</t>
  </si>
  <si>
    <t xml:space="preserve">650.1002260</t>
  </si>
  <si>
    <t xml:space="preserve">650-1002260</t>
  </si>
  <si>
    <t xml:space="preserve">650-0-1002260-0</t>
  </si>
  <si>
    <t xml:space="preserve">Крышка передняя в сборе</t>
  </si>
  <si>
    <t xml:space="preserve">650.1002700</t>
  </si>
  <si>
    <t xml:space="preserve">650-1002700</t>
  </si>
  <si>
    <t xml:space="preserve">650-0-1002700-0</t>
  </si>
  <si>
    <t xml:space="preserve">Лист торцевой</t>
  </si>
  <si>
    <t xml:space="preserve">650.1005161</t>
  </si>
  <si>
    <t xml:space="preserve">650-1005161</t>
  </si>
  <si>
    <t xml:space="preserve">650-0-1005161-0</t>
  </si>
  <si>
    <t xml:space="preserve">Манжета вала коленчатого задняя</t>
  </si>
  <si>
    <t xml:space="preserve">650.1005033</t>
  </si>
  <si>
    <t xml:space="preserve">650-1005033</t>
  </si>
  <si>
    <t xml:space="preserve">650-0-1005033-0</t>
  </si>
  <si>
    <t xml:space="preserve">Манжета вала коленчатого передняя</t>
  </si>
  <si>
    <t xml:space="preserve">650.1007262</t>
  </si>
  <si>
    <t xml:space="preserve">650-1007262</t>
  </si>
  <si>
    <t xml:space="preserve">650-0-1007262-0</t>
  </si>
  <si>
    <t xml:space="preserve">Манжета клапана</t>
  </si>
  <si>
    <t xml:space="preserve">5340.1005161-02</t>
  </si>
  <si>
    <t xml:space="preserve">5340-1005161-02</t>
  </si>
  <si>
    <t xml:space="preserve">5340-0-1005161-2</t>
  </si>
  <si>
    <t xml:space="preserve">Манжета коленчатого вала задняя</t>
  </si>
  <si>
    <t xml:space="preserve">5340.1005033-02</t>
  </si>
  <si>
    <t xml:space="preserve">5340-1005033-02</t>
  </si>
  <si>
    <t xml:space="preserve">5340-0-1005033-2</t>
  </si>
  <si>
    <t xml:space="preserve">Манжета коленчатого вала передняя</t>
  </si>
  <si>
    <t xml:space="preserve">5340.1007262</t>
  </si>
  <si>
    <t xml:space="preserve">5340-1007262</t>
  </si>
  <si>
    <t xml:space="preserve">5340-0-1007262-0</t>
  </si>
  <si>
    <t xml:space="preserve">Манжета уплотнительная клапана</t>
  </si>
  <si>
    <t xml:space="preserve">650.1028010</t>
  </si>
  <si>
    <t xml:space="preserve">650-1028010</t>
  </si>
  <si>
    <t xml:space="preserve">650-0-1028010-0</t>
  </si>
  <si>
    <t xml:space="preserve">Маслоочиститель центробежный в сборе</t>
  </si>
  <si>
    <t xml:space="preserve">5341.1005115</t>
  </si>
  <si>
    <t xml:space="preserve">5341-1005115</t>
  </si>
  <si>
    <t xml:space="preserve">5341-0-1005115-0</t>
  </si>
  <si>
    <t xml:space="preserve">Маховик</t>
  </si>
  <si>
    <t xml:space="preserve">5341.1005115-30</t>
  </si>
  <si>
    <t xml:space="preserve">5341-1005115-30</t>
  </si>
  <si>
    <t xml:space="preserve">5341-0-1005115-30</t>
  </si>
  <si>
    <t xml:space="preserve">650.1005118</t>
  </si>
  <si>
    <t xml:space="preserve">650-1005118</t>
  </si>
  <si>
    <t xml:space="preserve">650-0-1005118-0</t>
  </si>
  <si>
    <t xml:space="preserve">Маховик в сборе</t>
  </si>
  <si>
    <t xml:space="preserve">5341.1005118</t>
  </si>
  <si>
    <t xml:space="preserve">5341-1005118</t>
  </si>
  <si>
    <t xml:space="preserve">5341-0-1005118-0</t>
  </si>
  <si>
    <t xml:space="preserve">Маховик с ободом</t>
  </si>
  <si>
    <t xml:space="preserve">5341.1005118-10</t>
  </si>
  <si>
    <t xml:space="preserve">5341-1005118-10</t>
  </si>
  <si>
    <t xml:space="preserve">5341-0-1005118-10</t>
  </si>
  <si>
    <t xml:space="preserve">5342.1005118</t>
  </si>
  <si>
    <t xml:space="preserve">5342-1005118</t>
  </si>
  <si>
    <t xml:space="preserve">5342-0-1005118-0</t>
  </si>
  <si>
    <t xml:space="preserve">5362.1005118</t>
  </si>
  <si>
    <t xml:space="preserve">5362-1005118</t>
  </si>
  <si>
    <t xml:space="preserve">5362-0-1005118-0</t>
  </si>
  <si>
    <t xml:space="preserve">5340.1005118</t>
  </si>
  <si>
    <t xml:space="preserve">5340-1005118</t>
  </si>
  <si>
    <t xml:space="preserve">5340-0-1005118-0</t>
  </si>
  <si>
    <t xml:space="preserve">Маховик с ободом (5340.1005115)</t>
  </si>
  <si>
    <t xml:space="preserve">536.1005118</t>
  </si>
  <si>
    <t xml:space="preserve">536-1005118</t>
  </si>
  <si>
    <t xml:space="preserve">536-0-1005118-0</t>
  </si>
  <si>
    <t xml:space="preserve">Маховик с ободом (536.1005115)</t>
  </si>
  <si>
    <t xml:space="preserve">5340.1013600-10</t>
  </si>
  <si>
    <t xml:space="preserve">5340-1013600-10</t>
  </si>
  <si>
    <t xml:space="preserve">5340-0-1013600-10</t>
  </si>
  <si>
    <t xml:space="preserve">Модуль сервисный</t>
  </si>
  <si>
    <t xml:space="preserve">53444.1013600</t>
  </si>
  <si>
    <t xml:space="preserve">53444-1013600</t>
  </si>
  <si>
    <t xml:space="preserve">5344-40-1013600-0</t>
  </si>
  <si>
    <t xml:space="preserve">536.1013600</t>
  </si>
  <si>
    <t xml:space="preserve">536-1013600</t>
  </si>
  <si>
    <t xml:space="preserve">536-0-1013600-0</t>
  </si>
  <si>
    <t xml:space="preserve">53445.1013600</t>
  </si>
  <si>
    <t xml:space="preserve">53445-1013600</t>
  </si>
  <si>
    <t xml:space="preserve">5344-50-1013600-0</t>
  </si>
  <si>
    <t xml:space="preserve">Модуль сервисный </t>
  </si>
  <si>
    <t xml:space="preserve">5340.3407584</t>
  </si>
  <si>
    <t xml:space="preserve">5340-3407584</t>
  </si>
  <si>
    <t xml:space="preserve">5340-0-3407584-0</t>
  </si>
  <si>
    <t xml:space="preserve">8.9763</t>
  </si>
  <si>
    <t xml:space="preserve">5340-0-89763-0</t>
  </si>
  <si>
    <t xml:space="preserve">Муфта биконическая</t>
  </si>
  <si>
    <t xml:space="preserve">8.9521</t>
  </si>
  <si>
    <t xml:space="preserve">5340-0-89521-0</t>
  </si>
  <si>
    <t xml:space="preserve">Муфта в сборе с вентилятором 020006211</t>
  </si>
  <si>
    <t xml:space="preserve">8.9716</t>
  </si>
  <si>
    <t xml:space="preserve">5340-0-89716-0</t>
  </si>
  <si>
    <t xml:space="preserve">Муфта выкл.сц. KZISZ-5 (343151001051)</t>
  </si>
  <si>
    <t xml:space="preserve">8.9437</t>
  </si>
  <si>
    <t xml:space="preserve">5340-0-89437-0</t>
  </si>
  <si>
    <t xml:space="preserve">8.9474</t>
  </si>
  <si>
    <t xml:space="preserve">5340-0-89474-0</t>
  </si>
  <si>
    <t xml:space="preserve">Муфта выключения сцепления KZIS-4</t>
  </si>
  <si>
    <t xml:space="preserve">8.9717</t>
  </si>
  <si>
    <t xml:space="preserve">5340-0-89717-0</t>
  </si>
  <si>
    <t xml:space="preserve">Муфта выключения сцепления KZISZ-5 (343151001043)</t>
  </si>
  <si>
    <t xml:space="preserve">53404.1104108</t>
  </si>
  <si>
    <t xml:space="preserve">53404-1104108</t>
  </si>
  <si>
    <t xml:space="preserve">5340-40-1104108-0</t>
  </si>
  <si>
    <t xml:space="preserve">Муфта конусная</t>
  </si>
  <si>
    <t xml:space="preserve">53404.1104108-10</t>
  </si>
  <si>
    <t xml:space="preserve">53404-1104108-10</t>
  </si>
  <si>
    <t xml:space="preserve">5340-40-1104108-10</t>
  </si>
  <si>
    <t xml:space="preserve">5340.1308010</t>
  </si>
  <si>
    <t xml:space="preserve">5340-1308010</t>
  </si>
  <si>
    <t xml:space="preserve">5340-0-1308010-0</t>
  </si>
  <si>
    <t xml:space="preserve">Муфта серии 710 в сборе с вент</t>
  </si>
  <si>
    <t xml:space="preserve">536.1308010-02</t>
  </si>
  <si>
    <t xml:space="preserve">536-1308010-02</t>
  </si>
  <si>
    <t xml:space="preserve">536-0-1308010-2</t>
  </si>
  <si>
    <t xml:space="preserve">5340.1104430</t>
  </si>
  <si>
    <t xml:space="preserve">5340-1104430</t>
  </si>
  <si>
    <t xml:space="preserve">5340-0-1104430-0</t>
  </si>
  <si>
    <t xml:space="preserve">53403.1104430</t>
  </si>
  <si>
    <t xml:space="preserve">53403-1104430</t>
  </si>
  <si>
    <t xml:space="preserve">5340-30-1104430-0</t>
  </si>
  <si>
    <t xml:space="preserve">5342.1104430</t>
  </si>
  <si>
    <t xml:space="preserve">5342-1104430</t>
  </si>
  <si>
    <t xml:space="preserve">5342-0-1104430-0</t>
  </si>
  <si>
    <t xml:space="preserve">5340.1104431</t>
  </si>
  <si>
    <t xml:space="preserve">5340-1104431</t>
  </si>
  <si>
    <t xml:space="preserve">5340-0-1104431-0</t>
  </si>
  <si>
    <t xml:space="preserve">5342.1104431</t>
  </si>
  <si>
    <t xml:space="preserve">5342-1104431</t>
  </si>
  <si>
    <t xml:space="preserve">5342-0-1104431-0</t>
  </si>
  <si>
    <t xml:space="preserve">536.3509205</t>
  </si>
  <si>
    <t xml:space="preserve">536-3509205</t>
  </si>
  <si>
    <t xml:space="preserve">536-0-3509205-0</t>
  </si>
  <si>
    <t xml:space="preserve">5340.1104430-01</t>
  </si>
  <si>
    <t xml:space="preserve">5340-1104430-01</t>
  </si>
  <si>
    <t xml:space="preserve">5340-0-1104430-1</t>
  </si>
  <si>
    <t xml:space="preserve">Наконечник подвода топлива</t>
  </si>
  <si>
    <t xml:space="preserve">5340.1104380</t>
  </si>
  <si>
    <t xml:space="preserve">5340-1104380</t>
  </si>
  <si>
    <t xml:space="preserve">5340-0-1104380-0</t>
  </si>
  <si>
    <t xml:space="preserve">Наконечник штуцера</t>
  </si>
  <si>
    <t xml:space="preserve">536.1307010-20</t>
  </si>
  <si>
    <t xml:space="preserve">536-1307010-20</t>
  </si>
  <si>
    <t xml:space="preserve">536-0-1307010-20</t>
  </si>
  <si>
    <t xml:space="preserve">Насос водяной</t>
  </si>
  <si>
    <t xml:space="preserve">536.1307010-30</t>
  </si>
  <si>
    <t xml:space="preserve">536-1307010-30</t>
  </si>
  <si>
    <t xml:space="preserve">536-0-1307010-30</t>
  </si>
  <si>
    <t xml:space="preserve">536.1307010-21</t>
  </si>
  <si>
    <t xml:space="preserve">536-1307010-21</t>
  </si>
  <si>
    <t xml:space="preserve">536-0-1307010-21</t>
  </si>
  <si>
    <t xml:space="preserve">651.1307010</t>
  </si>
  <si>
    <t xml:space="preserve">651-1307010</t>
  </si>
  <si>
    <t xml:space="preserve">651-0-1307010-0</t>
  </si>
  <si>
    <t xml:space="preserve">Насос водяной в сборе</t>
  </si>
  <si>
    <t xml:space="preserve">650.3407150-01</t>
  </si>
  <si>
    <t xml:space="preserve">650-3407150-01</t>
  </si>
  <si>
    <t xml:space="preserve">650-0-3407150-1</t>
  </si>
  <si>
    <t xml:space="preserve">Насос гидроусилителя руля</t>
  </si>
  <si>
    <t xml:space="preserve">650.3407152-01</t>
  </si>
  <si>
    <t xml:space="preserve">650-3407152-01</t>
  </si>
  <si>
    <t xml:space="preserve">650-0-3407152-1</t>
  </si>
  <si>
    <t xml:space="preserve">650.3407153-01</t>
  </si>
  <si>
    <t xml:space="preserve">650-3407153-01</t>
  </si>
  <si>
    <t xml:space="preserve">650-0-3407153-1</t>
  </si>
  <si>
    <t xml:space="preserve">650.3407155-01</t>
  </si>
  <si>
    <t xml:space="preserve">650-3407155-01</t>
  </si>
  <si>
    <t xml:space="preserve">650-0-3407155-1</t>
  </si>
  <si>
    <t xml:space="preserve">650.3407156-01</t>
  </si>
  <si>
    <t xml:space="preserve">650-3407156-01</t>
  </si>
  <si>
    <t xml:space="preserve">650-0-3407156-1</t>
  </si>
  <si>
    <t xml:space="preserve">5347.3407010</t>
  </si>
  <si>
    <t xml:space="preserve">5347-3407010</t>
  </si>
  <si>
    <t xml:space="preserve">5347-0-3407010-0</t>
  </si>
  <si>
    <t xml:space="preserve">Насос гидроусилителя руля ZF 7683 955 177</t>
  </si>
  <si>
    <t xml:space="preserve">5344.3407010-10</t>
  </si>
  <si>
    <t xml:space="preserve">5344-3407010-10</t>
  </si>
  <si>
    <t xml:space="preserve">5344-0-3407010-10</t>
  </si>
  <si>
    <t xml:space="preserve">Насос гидроусилителя руля ZF 7683 955 180</t>
  </si>
  <si>
    <t xml:space="preserve">5342.3407010</t>
  </si>
  <si>
    <t xml:space="preserve">5342-3407010</t>
  </si>
  <si>
    <t xml:space="preserve">5342-0-3407010-0</t>
  </si>
  <si>
    <t xml:space="preserve">Насос гидроусилителя руля ZF 7685 955 379</t>
  </si>
  <si>
    <t xml:space="preserve">53602.3407010-20</t>
  </si>
  <si>
    <t xml:space="preserve">53602-3407010-20</t>
  </si>
  <si>
    <t xml:space="preserve">5360-20-3407010-20</t>
  </si>
  <si>
    <t xml:space="preserve">Насос гидроусилителя руля ZF 7685 955 381</t>
  </si>
  <si>
    <t xml:space="preserve">53402.3407010</t>
  </si>
  <si>
    <t xml:space="preserve">53402-3407010</t>
  </si>
  <si>
    <t xml:space="preserve">5340-20-3407010-0</t>
  </si>
  <si>
    <t xml:space="preserve">Насос гидроусилителя руля ZF 7685 955 382</t>
  </si>
  <si>
    <t xml:space="preserve">536.3407010</t>
  </si>
  <si>
    <t xml:space="preserve">536-3407010</t>
  </si>
  <si>
    <t xml:space="preserve">536-0-3407010-0</t>
  </si>
  <si>
    <t xml:space="preserve">Насос гидроусилителя руля ZF 7686 955 329</t>
  </si>
  <si>
    <t xml:space="preserve">53602.3407010</t>
  </si>
  <si>
    <t xml:space="preserve">53602-3407010</t>
  </si>
  <si>
    <t xml:space="preserve">5360-20-3407010-0</t>
  </si>
  <si>
    <t xml:space="preserve">5340.1011014</t>
  </si>
  <si>
    <t xml:space="preserve">5340-1011014</t>
  </si>
  <si>
    <t xml:space="preserve">5340-0-1011014-0</t>
  </si>
  <si>
    <t xml:space="preserve">Насос масляный</t>
  </si>
  <si>
    <t xml:space="preserve">5340.1011014-01</t>
  </si>
  <si>
    <t xml:space="preserve">5340-1011014-01</t>
  </si>
  <si>
    <t xml:space="preserve">5340-0-1011014-1</t>
  </si>
  <si>
    <t xml:space="preserve">536.1011014</t>
  </si>
  <si>
    <t xml:space="preserve">536-1011014</t>
  </si>
  <si>
    <t xml:space="preserve">536-0-1011014-0</t>
  </si>
  <si>
    <t xml:space="preserve">536.1011014-01</t>
  </si>
  <si>
    <t xml:space="preserve">536-1011014-01</t>
  </si>
  <si>
    <t xml:space="preserve">536-0-1011014-1</t>
  </si>
  <si>
    <t xml:space="preserve">536.1011014-02</t>
  </si>
  <si>
    <t xml:space="preserve">536-1011014-02</t>
  </si>
  <si>
    <t xml:space="preserve">536-0-1011014-2</t>
  </si>
  <si>
    <t xml:space="preserve">651.1011014</t>
  </si>
  <si>
    <t xml:space="preserve">651-1011014</t>
  </si>
  <si>
    <t xml:space="preserve">651-0-1011014-0</t>
  </si>
  <si>
    <t xml:space="preserve">Насос масляный в сборе</t>
  </si>
  <si>
    <t xml:space="preserve">650.1111005</t>
  </si>
  <si>
    <t xml:space="preserve">650-1111005</t>
  </si>
  <si>
    <t xml:space="preserve">650-0-1111005-0</t>
  </si>
  <si>
    <t xml:space="preserve">Насос топливный</t>
  </si>
  <si>
    <t xml:space="preserve">650.1111005-10</t>
  </si>
  <si>
    <t xml:space="preserve">650-1111005-10</t>
  </si>
  <si>
    <t xml:space="preserve">650-0-1111005-1</t>
  </si>
  <si>
    <t xml:space="preserve">5340.1308110-11</t>
  </si>
  <si>
    <t xml:space="preserve">5340-1308110-11</t>
  </si>
  <si>
    <t xml:space="preserve">5340-0-1308110-11</t>
  </si>
  <si>
    <t xml:space="preserve">Натяжитель ремня</t>
  </si>
  <si>
    <t xml:space="preserve">650.1308110-01</t>
  </si>
  <si>
    <t xml:space="preserve">650-1308110-01</t>
  </si>
  <si>
    <t xml:space="preserve">650-0-1308110-1</t>
  </si>
  <si>
    <t xml:space="preserve">650.3701715</t>
  </si>
  <si>
    <t xml:space="preserve">650-3701715</t>
  </si>
  <si>
    <t xml:space="preserve">650-0-3701715-0</t>
  </si>
  <si>
    <t xml:space="preserve">Натяжное приспособление ремня привода генератора</t>
  </si>
  <si>
    <t xml:space="preserve">650.8114110</t>
  </si>
  <si>
    <t xml:space="preserve">650-8114110</t>
  </si>
  <si>
    <t xml:space="preserve">650-0-8114110-0</t>
  </si>
  <si>
    <t xml:space="preserve">Натяжное приспособление ремня привода компрессора кондиционера</t>
  </si>
  <si>
    <t xml:space="preserve">5340.1005125</t>
  </si>
  <si>
    <t xml:space="preserve">5340-1005125</t>
  </si>
  <si>
    <t xml:space="preserve">5340-0-1005125-0</t>
  </si>
  <si>
    <t xml:space="preserve">Обод зубчатый маховика</t>
  </si>
  <si>
    <t xml:space="preserve">536.1005125</t>
  </si>
  <si>
    <t xml:space="preserve">536-1005125</t>
  </si>
  <si>
    <t xml:space="preserve">536-0-1005125-0</t>
  </si>
  <si>
    <t xml:space="preserve">5361.1005125</t>
  </si>
  <si>
    <t xml:space="preserve">5361-1005125</t>
  </si>
  <si>
    <t xml:space="preserve">5361-0-1005125-0</t>
  </si>
  <si>
    <t xml:space="preserve">650.1001017</t>
  </si>
  <si>
    <t xml:space="preserve">650-1001017</t>
  </si>
  <si>
    <t xml:space="preserve">650-0-1001017-0</t>
  </si>
  <si>
    <t xml:space="preserve">Опора передняя левая в сборе</t>
  </si>
  <si>
    <t xml:space="preserve">650.1001017-20</t>
  </si>
  <si>
    <t xml:space="preserve">650-1001017-20</t>
  </si>
  <si>
    <t xml:space="preserve">650-0-1001017-20</t>
  </si>
  <si>
    <t xml:space="preserve">650.1001019</t>
  </si>
  <si>
    <t xml:space="preserve">650-1001019</t>
  </si>
  <si>
    <t xml:space="preserve">650-0-1001019-0</t>
  </si>
  <si>
    <t xml:space="preserve">Опора передняя правая в сборе</t>
  </si>
  <si>
    <t xml:space="preserve">650.1308081</t>
  </si>
  <si>
    <t xml:space="preserve">650-1308081</t>
  </si>
  <si>
    <t xml:space="preserve">650-0-1308081-0</t>
  </si>
  <si>
    <t xml:space="preserve">5340.3509506</t>
  </si>
  <si>
    <t xml:space="preserve">5340-3509506</t>
  </si>
  <si>
    <t xml:space="preserve">5340-0-3509506-0</t>
  </si>
  <si>
    <t xml:space="preserve">Ось промежуточной шестерни</t>
  </si>
  <si>
    <t xml:space="preserve">5340.3509506-10</t>
  </si>
  <si>
    <t xml:space="preserve">5340-3509506-10</t>
  </si>
  <si>
    <t xml:space="preserve">5340-0-3509506-10</t>
  </si>
  <si>
    <t xml:space="preserve">650.1308127</t>
  </si>
  <si>
    <t xml:space="preserve">650-1308127</t>
  </si>
  <si>
    <t xml:space="preserve">650-0-1308127-0</t>
  </si>
  <si>
    <t xml:space="preserve">Ось ролика промежуточного</t>
  </si>
  <si>
    <t xml:space="preserve">5340.1007090</t>
  </si>
  <si>
    <t xml:space="preserve">5340-1007090</t>
  </si>
  <si>
    <t xml:space="preserve">5340-0-1007090-0</t>
  </si>
  <si>
    <t xml:space="preserve">Ось с коромыслом и стойками</t>
  </si>
  <si>
    <t xml:space="preserve">5340.1007090-01</t>
  </si>
  <si>
    <t xml:space="preserve">5340-1007090-01</t>
  </si>
  <si>
    <t xml:space="preserve">5340-0-1007090-1</t>
  </si>
  <si>
    <t xml:space="preserve">536.1007090-01</t>
  </si>
  <si>
    <t xml:space="preserve">536-1007090-01</t>
  </si>
  <si>
    <t xml:space="preserve">536-0-1007090-1</t>
  </si>
  <si>
    <t xml:space="preserve">Ось с коромыслом и стойками (536.1007090)</t>
  </si>
  <si>
    <t xml:space="preserve">650.1029129</t>
  </si>
  <si>
    <t xml:space="preserve">650-1029129</t>
  </si>
  <si>
    <t xml:space="preserve">650-0-1029129-0</t>
  </si>
  <si>
    <t xml:space="preserve">Ось шестерни промежуточной вала распределительного</t>
  </si>
  <si>
    <t xml:space="preserve">650.1029129-01</t>
  </si>
  <si>
    <t xml:space="preserve">650-1029129-01</t>
  </si>
  <si>
    <t xml:space="preserve">650-0-1029129-1</t>
  </si>
  <si>
    <t xml:space="preserve">650.1029128</t>
  </si>
  <si>
    <t xml:space="preserve">650-1029128</t>
  </si>
  <si>
    <t xml:space="preserve">650-0-1029128-0</t>
  </si>
  <si>
    <t xml:space="preserve">Ось шестерни промежуточной насоса топливного</t>
  </si>
  <si>
    <t xml:space="preserve">650.1029128-01</t>
  </si>
  <si>
    <t xml:space="preserve">650-1029128-01</t>
  </si>
  <si>
    <t xml:space="preserve">650-0-1029128-1</t>
  </si>
  <si>
    <t xml:space="preserve">651.1213010-01</t>
  </si>
  <si>
    <t xml:space="preserve">651-1213010-01</t>
  </si>
  <si>
    <t xml:space="preserve">651-0-1213010-1</t>
  </si>
  <si>
    <t xml:space="preserve">Охладитель отработавших газов</t>
  </si>
  <si>
    <t xml:space="preserve">651.1213013</t>
  </si>
  <si>
    <t xml:space="preserve">651-1213013</t>
  </si>
  <si>
    <t xml:space="preserve">651-0-1213013-0</t>
  </si>
  <si>
    <t xml:space="preserve">Охладитель РОГ</t>
  </si>
  <si>
    <t xml:space="preserve">651.1004020</t>
  </si>
  <si>
    <t xml:space="preserve">651-1004020</t>
  </si>
  <si>
    <t xml:space="preserve">651-0-1004020-0</t>
  </si>
  <si>
    <t xml:space="preserve">5340.1004020</t>
  </si>
  <si>
    <t xml:space="preserve">5340-1004020</t>
  </si>
  <si>
    <t xml:space="preserve">5340-0-1004020-0</t>
  </si>
  <si>
    <t xml:space="preserve">Палец поршневой</t>
  </si>
  <si>
    <t xml:space="preserve">53443.1004020</t>
  </si>
  <si>
    <t xml:space="preserve">53443-1004020</t>
  </si>
  <si>
    <t xml:space="preserve">5344-30-1004020-0</t>
  </si>
  <si>
    <t xml:space="preserve">5342.1115020-20</t>
  </si>
  <si>
    <t xml:space="preserve">5342-1115020-20</t>
  </si>
  <si>
    <t xml:space="preserve">5342-0-1115020-20</t>
  </si>
  <si>
    <t xml:space="preserve">5343.1115012-20</t>
  </si>
  <si>
    <t xml:space="preserve">5343-1115012-20</t>
  </si>
  <si>
    <t xml:space="preserve">5343-0-1115012-20</t>
  </si>
  <si>
    <t xml:space="preserve">651.1115128-10</t>
  </si>
  <si>
    <t xml:space="preserve">651-1115128-10</t>
  </si>
  <si>
    <t xml:space="preserve">651-0-1115128-10</t>
  </si>
  <si>
    <t xml:space="preserve">53441.1115020</t>
  </si>
  <si>
    <t xml:space="preserve">53441-1115020</t>
  </si>
  <si>
    <t xml:space="preserve">5344-10-1115020-0</t>
  </si>
  <si>
    <t xml:space="preserve">Патрубок впускной</t>
  </si>
  <si>
    <t xml:space="preserve">5347.1115020-10</t>
  </si>
  <si>
    <t xml:space="preserve">5347-1115020-10</t>
  </si>
  <si>
    <t xml:space="preserve">5347-0-1115020-10</t>
  </si>
  <si>
    <t xml:space="preserve">5347.1115020-20</t>
  </si>
  <si>
    <t xml:space="preserve">5347-1115020-20</t>
  </si>
  <si>
    <t xml:space="preserve">5347-0-1115020-20</t>
  </si>
  <si>
    <t xml:space="preserve">53602.1115020</t>
  </si>
  <si>
    <t xml:space="preserve">53602-1115020</t>
  </si>
  <si>
    <t xml:space="preserve">5360-20-1115020-0</t>
  </si>
  <si>
    <t xml:space="preserve">5340.1115012-10</t>
  </si>
  <si>
    <t xml:space="preserve">5340-1115012-10</t>
  </si>
  <si>
    <t xml:space="preserve">5340-0-1115012-10</t>
  </si>
  <si>
    <t xml:space="preserve">5342.1115012-10</t>
  </si>
  <si>
    <t xml:space="preserve">5342-1115012-10</t>
  </si>
  <si>
    <t xml:space="preserve">5342-0-1115012-10</t>
  </si>
  <si>
    <t xml:space="preserve">5343.1115012-10</t>
  </si>
  <si>
    <t xml:space="preserve">5343-1115012-10</t>
  </si>
  <si>
    <t xml:space="preserve">5343-0-1115012-10</t>
  </si>
  <si>
    <t xml:space="preserve">5347.1115012-10</t>
  </si>
  <si>
    <t xml:space="preserve">5347-1115012-10</t>
  </si>
  <si>
    <t xml:space="preserve">5347-0-1115012-10</t>
  </si>
  <si>
    <t xml:space="preserve">5347.1115012-30</t>
  </si>
  <si>
    <t xml:space="preserve">5347-1115012-30</t>
  </si>
  <si>
    <t xml:space="preserve">5347-0-1115012-30</t>
  </si>
  <si>
    <t xml:space="preserve">53602.1115012</t>
  </si>
  <si>
    <t xml:space="preserve">53602-1115012</t>
  </si>
  <si>
    <t xml:space="preserve">5360-20-1115012-0</t>
  </si>
  <si>
    <t xml:space="preserve">53604.1115012</t>
  </si>
  <si>
    <t xml:space="preserve">53604-1115012</t>
  </si>
  <si>
    <t xml:space="preserve">5360-40-1115012-0</t>
  </si>
  <si>
    <t xml:space="preserve">Патрубок впускной </t>
  </si>
  <si>
    <t xml:space="preserve">53644.1115012</t>
  </si>
  <si>
    <t xml:space="preserve">53644-1115012</t>
  </si>
  <si>
    <t xml:space="preserve">5364-40-1115012-0</t>
  </si>
  <si>
    <t xml:space="preserve">650.1118208</t>
  </si>
  <si>
    <t xml:space="preserve">650-1118208</t>
  </si>
  <si>
    <t xml:space="preserve">650-0-1118208-0</t>
  </si>
  <si>
    <t xml:space="preserve">Патрубок впускной резиновый</t>
  </si>
  <si>
    <t xml:space="preserve">536.1118562</t>
  </si>
  <si>
    <t xml:space="preserve">536-1118562</t>
  </si>
  <si>
    <t xml:space="preserve">536-0-1118562-0</t>
  </si>
  <si>
    <t xml:space="preserve">Патрубок всасывающий</t>
  </si>
  <si>
    <t xml:space="preserve">650.1203142</t>
  </si>
  <si>
    <t xml:space="preserve">650-1203142</t>
  </si>
  <si>
    <t xml:space="preserve">650-0-1203142-0</t>
  </si>
  <si>
    <t xml:space="preserve">536.1203020-20</t>
  </si>
  <si>
    <t xml:space="preserve">536-1203020-20</t>
  </si>
  <si>
    <t xml:space="preserve">536-0-1203020-20</t>
  </si>
  <si>
    <t xml:space="preserve">Патрубок выпускной турбокомпрессора</t>
  </si>
  <si>
    <t xml:space="preserve">651.1303430</t>
  </si>
  <si>
    <t xml:space="preserve">651-1303430</t>
  </si>
  <si>
    <t xml:space="preserve">651-0-1303430-0</t>
  </si>
  <si>
    <t xml:space="preserve">Патрубок коленчатый</t>
  </si>
  <si>
    <t xml:space="preserve">650.1011350</t>
  </si>
  <si>
    <t xml:space="preserve">650-1011350</t>
  </si>
  <si>
    <t xml:space="preserve">650-0-1011350-0</t>
  </si>
  <si>
    <t xml:space="preserve">Патрубок маслозаборный в сборе с сетчатым фильтром</t>
  </si>
  <si>
    <t xml:space="preserve">536.1115283-10</t>
  </si>
  <si>
    <t xml:space="preserve">536-1115283-10</t>
  </si>
  <si>
    <t xml:space="preserve">536-0-1115283-10</t>
  </si>
  <si>
    <t xml:space="preserve">5366.1115283</t>
  </si>
  <si>
    <t xml:space="preserve">5366-1115283</t>
  </si>
  <si>
    <t xml:space="preserve">5366-0-1115283-0</t>
  </si>
  <si>
    <t xml:space="preserve">5340.1303130-10</t>
  </si>
  <si>
    <t xml:space="preserve">5340-1303130-10</t>
  </si>
  <si>
    <t xml:space="preserve">5340-0-1303130-10</t>
  </si>
  <si>
    <t xml:space="preserve">5342.1303130-10</t>
  </si>
  <si>
    <t xml:space="preserve">5342-1303130-10</t>
  </si>
  <si>
    <t xml:space="preserve">5342-0-1303130-10</t>
  </si>
  <si>
    <t xml:space="preserve">5340.1213032</t>
  </si>
  <si>
    <t xml:space="preserve">5340-1213032</t>
  </si>
  <si>
    <t xml:space="preserve">5340-0-1213032-0</t>
  </si>
  <si>
    <t xml:space="preserve">536.1213053</t>
  </si>
  <si>
    <t xml:space="preserve">536-1213053</t>
  </si>
  <si>
    <t xml:space="preserve">536-0-1213053-0</t>
  </si>
  <si>
    <t xml:space="preserve">5340.1213053</t>
  </si>
  <si>
    <t xml:space="preserve">5340-1213053</t>
  </si>
  <si>
    <t xml:space="preserve">5340-0-1213053-0</t>
  </si>
  <si>
    <t xml:space="preserve">53404.1115283</t>
  </si>
  <si>
    <t xml:space="preserve">5340-40-1115283-0</t>
  </si>
  <si>
    <t xml:space="preserve">5340.1115283-10</t>
  </si>
  <si>
    <t xml:space="preserve">5340-1115283-10</t>
  </si>
  <si>
    <t xml:space="preserve">5340-0-1115283-10</t>
  </si>
  <si>
    <t xml:space="preserve">Патрубок отводящий </t>
  </si>
  <si>
    <t xml:space="preserve">53404.1115281</t>
  </si>
  <si>
    <t xml:space="preserve">53404-1115281</t>
  </si>
  <si>
    <t xml:space="preserve">5340-40-1115281-0</t>
  </si>
  <si>
    <t xml:space="preserve">536.1115282-10</t>
  </si>
  <si>
    <t xml:space="preserve">536-1115282-10</t>
  </si>
  <si>
    <t xml:space="preserve">536-0-1115282-10</t>
  </si>
  <si>
    <t xml:space="preserve">Патрубок передний</t>
  </si>
  <si>
    <t xml:space="preserve">651.1115280</t>
  </si>
  <si>
    <t xml:space="preserve">651-1115280</t>
  </si>
  <si>
    <t xml:space="preserve">651-0-1115280-0</t>
  </si>
  <si>
    <t xml:space="preserve">Патрубок подвода воздуха</t>
  </si>
  <si>
    <t xml:space="preserve">650.1115280</t>
  </si>
  <si>
    <t xml:space="preserve">650-1115280</t>
  </si>
  <si>
    <t xml:space="preserve">650-0-1115280-0</t>
  </si>
  <si>
    <t xml:space="preserve">Патрубок подвода воздуха к ОНВ</t>
  </si>
  <si>
    <t xml:space="preserve">650.1115128</t>
  </si>
  <si>
    <t xml:space="preserve">650-1115128</t>
  </si>
  <si>
    <t xml:space="preserve">650-0-1115128-0</t>
  </si>
  <si>
    <t xml:space="preserve">Патрубок подвода воздуха от ОНВ</t>
  </si>
  <si>
    <t xml:space="preserve">651.1115128</t>
  </si>
  <si>
    <t xml:space="preserve">651-1115128</t>
  </si>
  <si>
    <t xml:space="preserve">651-0-1115128-0</t>
  </si>
  <si>
    <t xml:space="preserve">5340.1303208-20</t>
  </si>
  <si>
    <t xml:space="preserve">5340-1303208-20</t>
  </si>
  <si>
    <t xml:space="preserve">5340-0-1303208-20</t>
  </si>
  <si>
    <t xml:space="preserve">Патрубок подводящий</t>
  </si>
  <si>
    <t xml:space="preserve">5342.1303208-10</t>
  </si>
  <si>
    <t xml:space="preserve">5342-1303208-10</t>
  </si>
  <si>
    <t xml:space="preserve">5342-0-1303208-10</t>
  </si>
  <si>
    <t xml:space="preserve">5344.1303208</t>
  </si>
  <si>
    <t xml:space="preserve">5344-1303208</t>
  </si>
  <si>
    <t xml:space="preserve">5344-0-1303208-0</t>
  </si>
  <si>
    <t xml:space="preserve">5362.1303134</t>
  </si>
  <si>
    <t xml:space="preserve">5362-1303134</t>
  </si>
  <si>
    <t xml:space="preserve">5362-0-1303134-0</t>
  </si>
  <si>
    <t xml:space="preserve">Патрубок ретардера</t>
  </si>
  <si>
    <t xml:space="preserve">53443.1213032</t>
  </si>
  <si>
    <t xml:space="preserve">53443-1213032</t>
  </si>
  <si>
    <t xml:space="preserve">5344-30-1213032-0</t>
  </si>
  <si>
    <t xml:space="preserve">Патрубок рециркуляции 000.4859.674.00</t>
  </si>
  <si>
    <t xml:space="preserve">650.1118340</t>
  </si>
  <si>
    <t xml:space="preserve">650-1118340</t>
  </si>
  <si>
    <t xml:space="preserve">650-0-1118340-0</t>
  </si>
  <si>
    <t xml:space="preserve">Патрубок слива масла с ТКР</t>
  </si>
  <si>
    <t xml:space="preserve">5340.1002260</t>
  </si>
  <si>
    <t xml:space="preserve">5340-1002260</t>
  </si>
  <si>
    <t xml:space="preserve">5340-0-1002260-0</t>
  </si>
  <si>
    <t xml:space="preserve">Передняя крышка блока</t>
  </si>
  <si>
    <t xml:space="preserve">651.1111032-20</t>
  </si>
  <si>
    <t xml:space="preserve">651-1111032-20</t>
  </si>
  <si>
    <t xml:space="preserve">651-0-1111032-20</t>
  </si>
  <si>
    <t xml:space="preserve">Переходник М16х1,5N-М16х1,5</t>
  </si>
  <si>
    <t xml:space="preserve">5340.3509508</t>
  </si>
  <si>
    <t xml:space="preserve">5340-3509508</t>
  </si>
  <si>
    <t xml:space="preserve">5340-0-3509508-0</t>
  </si>
  <si>
    <t xml:space="preserve">5340.3509508-10</t>
  </si>
  <si>
    <t xml:space="preserve">5340-3509508-10</t>
  </si>
  <si>
    <t xml:space="preserve">5340-0-3509508-10</t>
  </si>
  <si>
    <t xml:space="preserve">650.1002596</t>
  </si>
  <si>
    <t xml:space="preserve">650-1002596</t>
  </si>
  <si>
    <t xml:space="preserve">650-0-1002596-0</t>
  </si>
  <si>
    <t xml:space="preserve">5340.1005128</t>
  </si>
  <si>
    <t xml:space="preserve">5340-1005128</t>
  </si>
  <si>
    <t xml:space="preserve">5340-0-1005128-0</t>
  </si>
  <si>
    <t xml:space="preserve">Пластина болтов маховика</t>
  </si>
  <si>
    <t xml:space="preserve">650.1001200</t>
  </si>
  <si>
    <t xml:space="preserve">650-1001200</t>
  </si>
  <si>
    <t xml:space="preserve">650-0-1001200-0</t>
  </si>
  <si>
    <t xml:space="preserve">Пластина в сборе</t>
  </si>
  <si>
    <t xml:space="preserve">650.1001214</t>
  </si>
  <si>
    <t xml:space="preserve">650-1001214</t>
  </si>
  <si>
    <t xml:space="preserve">650-0-1001214-0</t>
  </si>
  <si>
    <t xml:space="preserve">Пластина крепления опоры задней</t>
  </si>
  <si>
    <t xml:space="preserve">53402.1005254</t>
  </si>
  <si>
    <t xml:space="preserve">53402-1005254</t>
  </si>
  <si>
    <t xml:space="preserve">5340-20-1005254-0</t>
  </si>
  <si>
    <t xml:space="preserve">Пластина прижимная</t>
  </si>
  <si>
    <t xml:space="preserve">5362.1005254</t>
  </si>
  <si>
    <t xml:space="preserve">5362-1005254</t>
  </si>
  <si>
    <t xml:space="preserve">5362-0-1005254-0</t>
  </si>
  <si>
    <t xml:space="preserve">650.3740008</t>
  </si>
  <si>
    <t xml:space="preserve">650-3740008</t>
  </si>
  <si>
    <t xml:space="preserve">650-0-3740008-0</t>
  </si>
  <si>
    <t xml:space="preserve">Пластина соединительная</t>
  </si>
  <si>
    <t xml:space="preserve">650.1007205</t>
  </si>
  <si>
    <t xml:space="preserve">650-1007205</t>
  </si>
  <si>
    <t xml:space="preserve">650-0-1007205-0</t>
  </si>
  <si>
    <t xml:space="preserve">Пластина стопорная толкателя клапанов впускных в сборе</t>
  </si>
  <si>
    <t xml:space="preserve">650.1007211</t>
  </si>
  <si>
    <t xml:space="preserve">650-1007211</t>
  </si>
  <si>
    <t xml:space="preserve">650-0-1007211-0</t>
  </si>
  <si>
    <t xml:space="preserve">Пластина стопорная толкателя клапанов выпускных в сборе</t>
  </si>
  <si>
    <t xml:space="preserve">840.1011364</t>
  </si>
  <si>
    <t xml:space="preserve">840-1011364</t>
  </si>
  <si>
    <t xml:space="preserve">840-0-1011364-0</t>
  </si>
  <si>
    <t xml:space="preserve">Плунжер</t>
  </si>
  <si>
    <t xml:space="preserve">5343.3770015-10</t>
  </si>
  <si>
    <t xml:space="preserve">5343-3770015-10</t>
  </si>
  <si>
    <t xml:space="preserve">5343-0-3770015-10</t>
  </si>
  <si>
    <t xml:space="preserve">Подогреватель воздуха</t>
  </si>
  <si>
    <t xml:space="preserve">651.3740068</t>
  </si>
  <si>
    <t xml:space="preserve">651-3740068</t>
  </si>
  <si>
    <t xml:space="preserve">651-0-3740068-0</t>
  </si>
  <si>
    <t xml:space="preserve">5340.1117302</t>
  </si>
  <si>
    <t xml:space="preserve">5340-1117302</t>
  </si>
  <si>
    <t xml:space="preserve">5340-0-1117302-0</t>
  </si>
  <si>
    <t xml:space="preserve">Подогреватель топлива</t>
  </si>
  <si>
    <t xml:space="preserve">650.1001210</t>
  </si>
  <si>
    <t xml:space="preserve">650-1001210</t>
  </si>
  <si>
    <t xml:space="preserve">650-0-1001210-0</t>
  </si>
  <si>
    <t xml:space="preserve">Подушка опоры задней левой</t>
  </si>
  <si>
    <t xml:space="preserve">650.1001212</t>
  </si>
  <si>
    <t xml:space="preserve">650-1001212</t>
  </si>
  <si>
    <t xml:space="preserve">650-0-1001212-0</t>
  </si>
  <si>
    <t xml:space="preserve">Подушка опоры задней правой</t>
  </si>
  <si>
    <t xml:space="preserve">650.1005124-01</t>
  </si>
  <si>
    <t xml:space="preserve">650-1005124-01</t>
  </si>
  <si>
    <t xml:space="preserve">650-0-1005124-1</t>
  </si>
  <si>
    <t xml:space="preserve">8.9343</t>
  </si>
  <si>
    <t xml:space="preserve">5340-0-89343-0</t>
  </si>
  <si>
    <t xml:space="preserve">Подшипник 76-180205 ГОСТ 8882-75</t>
  </si>
  <si>
    <t xml:space="preserve">5340.1006032</t>
  </si>
  <si>
    <t xml:space="preserve">5340-1006032</t>
  </si>
  <si>
    <t xml:space="preserve">5340-0-1006032-0</t>
  </si>
  <si>
    <t xml:space="preserve">Подшипник распредвала в сборе</t>
  </si>
  <si>
    <t xml:space="preserve">650.1308043</t>
  </si>
  <si>
    <t xml:space="preserve">650-1308043</t>
  </si>
  <si>
    <t xml:space="preserve">650-0-1308043-0</t>
  </si>
  <si>
    <t xml:space="preserve">Подшипник шкива вентилятора</t>
  </si>
  <si>
    <t xml:space="preserve">650.1308044</t>
  </si>
  <si>
    <t xml:space="preserve">650-1308044</t>
  </si>
  <si>
    <t xml:space="preserve">650-0-1308044-0</t>
  </si>
  <si>
    <t xml:space="preserve">650.1005193</t>
  </si>
  <si>
    <t xml:space="preserve">650-1005193</t>
  </si>
  <si>
    <t xml:space="preserve">650-0-1005193-0</t>
  </si>
  <si>
    <t xml:space="preserve">Полукольцо</t>
  </si>
  <si>
    <t xml:space="preserve">650.1005194</t>
  </si>
  <si>
    <t xml:space="preserve">650-1005194</t>
  </si>
  <si>
    <t xml:space="preserve">650-0-1005194-0</t>
  </si>
  <si>
    <t xml:space="preserve">651.1004013</t>
  </si>
  <si>
    <t xml:space="preserve">651-1004013</t>
  </si>
  <si>
    <t xml:space="preserve">651-0-1004013-0</t>
  </si>
  <si>
    <t xml:space="preserve">Поршень</t>
  </si>
  <si>
    <t xml:space="preserve">53404.1004012-20</t>
  </si>
  <si>
    <t xml:space="preserve">53404-1004012-20</t>
  </si>
  <si>
    <t xml:space="preserve">5340-40-1004012-20</t>
  </si>
  <si>
    <t xml:space="preserve">Поршень с пальцем и кольцами</t>
  </si>
  <si>
    <t xml:space="preserve">53443.1004012-10</t>
  </si>
  <si>
    <t xml:space="preserve">53443-1004012-10</t>
  </si>
  <si>
    <t xml:space="preserve">5344-30-1004012-10</t>
  </si>
  <si>
    <t xml:space="preserve">Поршень с пальцем и кольцами (5340.1004013-10)</t>
  </si>
  <si>
    <t xml:space="preserve">5340.3770015-10</t>
  </si>
  <si>
    <t xml:space="preserve">5340-3770015-10</t>
  </si>
  <si>
    <t xml:space="preserve">5340-0-3770015-10</t>
  </si>
  <si>
    <t xml:space="preserve">Предпусковой подогреватель</t>
  </si>
  <si>
    <t xml:space="preserve">5340.3770010</t>
  </si>
  <si>
    <t xml:space="preserve">5340-3770010</t>
  </si>
  <si>
    <t xml:space="preserve">5340-0-3770010-0</t>
  </si>
  <si>
    <t xml:space="preserve">Предпусковой подогреватель с проводами</t>
  </si>
  <si>
    <t xml:space="preserve">5343.1308011</t>
  </si>
  <si>
    <t xml:space="preserve">5343-1308011</t>
  </si>
  <si>
    <t xml:space="preserve">5343-0-1308011-0</t>
  </si>
  <si>
    <t xml:space="preserve">Привод вентилятора</t>
  </si>
  <si>
    <t xml:space="preserve">5340.1308011-10</t>
  </si>
  <si>
    <t xml:space="preserve">5340-1308011-10</t>
  </si>
  <si>
    <t xml:space="preserve">5340-0-1308011-10</t>
  </si>
  <si>
    <t xml:space="preserve">5348.1308011</t>
  </si>
  <si>
    <t xml:space="preserve">5348-1308011</t>
  </si>
  <si>
    <t xml:space="preserve">5348-0-1308011-0</t>
  </si>
  <si>
    <t xml:space="preserve">536.1308011-10</t>
  </si>
  <si>
    <t xml:space="preserve">536-1308011-10</t>
  </si>
  <si>
    <t xml:space="preserve">536-0-1308011-10</t>
  </si>
  <si>
    <t xml:space="preserve">53404.3901221</t>
  </si>
  <si>
    <t xml:space="preserve">53404-3901221</t>
  </si>
  <si>
    <t xml:space="preserve">5340-40-3901221-0</t>
  </si>
  <si>
    <t xml:space="preserve">Приспособление для съема наконечника свечного</t>
  </si>
  <si>
    <t xml:space="preserve">53404.3901220</t>
  </si>
  <si>
    <t xml:space="preserve">53404-3901220</t>
  </si>
  <si>
    <t xml:space="preserve">5340-40-3901220-0</t>
  </si>
  <si>
    <t xml:space="preserve">Приспособление для установки наконечника свечного</t>
  </si>
  <si>
    <t xml:space="preserve">5340.1013629</t>
  </si>
  <si>
    <t xml:space="preserve">5340-1013629</t>
  </si>
  <si>
    <t xml:space="preserve">5340-0-1013629-0</t>
  </si>
  <si>
    <t xml:space="preserve">Пробка клапана</t>
  </si>
  <si>
    <t xml:space="preserve">316106-П</t>
  </si>
  <si>
    <t xml:space="preserve">5340-0-316106-600</t>
  </si>
  <si>
    <t xml:space="preserve">ПРОБКА М14Х1,5</t>
  </si>
  <si>
    <t xml:space="preserve">316106-П29</t>
  </si>
  <si>
    <t xml:space="preserve">5340-0-316106-629</t>
  </si>
  <si>
    <t xml:space="preserve">316106-П29ГМ</t>
  </si>
  <si>
    <t xml:space="preserve">0-0-316106-629</t>
  </si>
  <si>
    <t xml:space="preserve">53445.3770047</t>
  </si>
  <si>
    <t xml:space="preserve">53445-3770047</t>
  </si>
  <si>
    <t xml:space="preserve">5344-50-3770047-0</t>
  </si>
  <si>
    <t xml:space="preserve">Провод</t>
  </si>
  <si>
    <t xml:space="preserve">5340.3770041-02</t>
  </si>
  <si>
    <t xml:space="preserve">5340-3770041-02</t>
  </si>
  <si>
    <t xml:space="preserve">5340-0-3770041-2</t>
  </si>
  <si>
    <t xml:space="preserve">5340.3770042-01</t>
  </si>
  <si>
    <t xml:space="preserve">5340-3770042-01</t>
  </si>
  <si>
    <t xml:space="preserve">5340-0-3770042-1</t>
  </si>
  <si>
    <t xml:space="preserve">5340.3770043-01</t>
  </si>
  <si>
    <t xml:space="preserve">5340-3770043-01</t>
  </si>
  <si>
    <t xml:space="preserve">5340-0-3770043-1</t>
  </si>
  <si>
    <t xml:space="preserve">5343.3770043</t>
  </si>
  <si>
    <t xml:space="preserve">5343-3770043</t>
  </si>
  <si>
    <t xml:space="preserve">5343-0-3770043-0</t>
  </si>
  <si>
    <t xml:space="preserve">Провод "Реле-генератор"</t>
  </si>
  <si>
    <t xml:space="preserve">5340.3770047</t>
  </si>
  <si>
    <t xml:space="preserve">5340-3770047</t>
  </si>
  <si>
    <t xml:space="preserve">5340-0-3770047-0</t>
  </si>
  <si>
    <t xml:space="preserve">Провод «стартер-генератор»</t>
  </si>
  <si>
    <t xml:space="preserve">650.3740070</t>
  </si>
  <si>
    <t xml:space="preserve">650-3740070</t>
  </si>
  <si>
    <t xml:space="preserve">650-0-3740070-0</t>
  </si>
  <si>
    <t xml:space="preserve">Провод свеча-масса</t>
  </si>
  <si>
    <t xml:space="preserve">650.3740080</t>
  </si>
  <si>
    <t xml:space="preserve">650-3740080</t>
  </si>
  <si>
    <t xml:space="preserve">650-0-3740080-0</t>
  </si>
  <si>
    <t xml:space="preserve">Провод свеча-реле</t>
  </si>
  <si>
    <t xml:space="preserve">5340.1013762-10</t>
  </si>
  <si>
    <t xml:space="preserve">5340-1013762-10</t>
  </si>
  <si>
    <t xml:space="preserve">5340-0-1013762-10</t>
  </si>
  <si>
    <t xml:space="preserve">5340.1115026</t>
  </si>
  <si>
    <t xml:space="preserve">5340-1115026</t>
  </si>
  <si>
    <t xml:space="preserve">5340-0-1115026-0</t>
  </si>
  <si>
    <t xml:space="preserve">536.1118258-10</t>
  </si>
  <si>
    <t xml:space="preserve">536-1118258-10</t>
  </si>
  <si>
    <t xml:space="preserve">536-0-1118258-10</t>
  </si>
  <si>
    <t xml:space="preserve">5340.1118325</t>
  </si>
  <si>
    <t xml:space="preserve">5340-1118325</t>
  </si>
  <si>
    <t xml:space="preserve">5340-0-1118325-0</t>
  </si>
  <si>
    <t xml:space="preserve">53403.1118325-10</t>
  </si>
  <si>
    <t xml:space="preserve">53403-1118325-10</t>
  </si>
  <si>
    <t xml:space="preserve">5340-30-1118325-10</t>
  </si>
  <si>
    <t xml:space="preserve">5340.1213322</t>
  </si>
  <si>
    <t xml:space="preserve">5340-1213322</t>
  </si>
  <si>
    <t xml:space="preserve">5340-0-1213322-0</t>
  </si>
  <si>
    <t xml:space="preserve">53443.1303268</t>
  </si>
  <si>
    <t xml:space="preserve">53443-1303268</t>
  </si>
  <si>
    <t xml:space="preserve">5344-30-1303268-0</t>
  </si>
  <si>
    <t xml:space="preserve">536.1002405</t>
  </si>
  <si>
    <t xml:space="preserve">536-1002405</t>
  </si>
  <si>
    <t xml:space="preserve">536-0-1002405-0</t>
  </si>
  <si>
    <t xml:space="preserve">5340.1002405</t>
  </si>
  <si>
    <t xml:space="preserve">5340-1002405</t>
  </si>
  <si>
    <t xml:space="preserve">5340-0-1002405-0</t>
  </si>
  <si>
    <t xml:space="preserve">5340.1002246-01</t>
  </si>
  <si>
    <t xml:space="preserve">5340-1002246-01</t>
  </si>
  <si>
    <t xml:space="preserve">5340-0-1002246-1</t>
  </si>
  <si>
    <t xml:space="preserve">53443.1213035</t>
  </si>
  <si>
    <t xml:space="preserve">53443-1213035</t>
  </si>
  <si>
    <t xml:space="preserve">5344-30-1213035-0</t>
  </si>
  <si>
    <t xml:space="preserve">53443.1213036</t>
  </si>
  <si>
    <t xml:space="preserve">53443-1213036</t>
  </si>
  <si>
    <t xml:space="preserve">5344-30-1213036-0</t>
  </si>
  <si>
    <t xml:space="preserve">0-0-312384-0</t>
  </si>
  <si>
    <t xml:space="preserve">312766-П</t>
  </si>
  <si>
    <t xml:space="preserve">0-0-312766-600</t>
  </si>
  <si>
    <t xml:space="preserve">650.1009408</t>
  </si>
  <si>
    <t xml:space="preserve">650-1009408</t>
  </si>
  <si>
    <t xml:space="preserve">650-0-1009408-0</t>
  </si>
  <si>
    <t xml:space="preserve">651.1213018</t>
  </si>
  <si>
    <t xml:space="preserve">651-1213018</t>
  </si>
  <si>
    <t xml:space="preserve">651-0-1213018-0</t>
  </si>
  <si>
    <t xml:space="preserve">651.1213092</t>
  </si>
  <si>
    <t xml:space="preserve">651-1213092</t>
  </si>
  <si>
    <t xml:space="preserve">651-0-1213092-0</t>
  </si>
  <si>
    <t xml:space="preserve">5340.1307048</t>
  </si>
  <si>
    <t xml:space="preserve">5340-1307048</t>
  </si>
  <si>
    <t xml:space="preserve">5340-0-1307048-0</t>
  </si>
  <si>
    <t xml:space="preserve">Прокладка водяного насоса</t>
  </si>
  <si>
    <t xml:space="preserve">5340.1303268</t>
  </si>
  <si>
    <t xml:space="preserve">5340-1303268</t>
  </si>
  <si>
    <t xml:space="preserve">5340-0-1303268-0</t>
  </si>
  <si>
    <t xml:space="preserve">Прокладка водяной трубы</t>
  </si>
  <si>
    <t xml:space="preserve">5340.1303324</t>
  </si>
  <si>
    <t xml:space="preserve">5340-1303324</t>
  </si>
  <si>
    <t xml:space="preserve">5340-0-1303324-0</t>
  </si>
  <si>
    <t xml:space="preserve">5340.1008027-02</t>
  </si>
  <si>
    <t xml:space="preserve">5340-1008027-02</t>
  </si>
  <si>
    <t xml:space="preserve">5340-0-1008027-2</t>
  </si>
  <si>
    <t xml:space="preserve">Прокладка выпускного коллектора</t>
  </si>
  <si>
    <t xml:space="preserve">53443.1213035-10</t>
  </si>
  <si>
    <t xml:space="preserve">53443-1213035-10</t>
  </si>
  <si>
    <t xml:space="preserve">5344-30-1213035-10</t>
  </si>
  <si>
    <t xml:space="preserve">Прокладка выпускной крышки</t>
  </si>
  <si>
    <t xml:space="preserve">650.1003210</t>
  </si>
  <si>
    <t xml:space="preserve">650-1003210</t>
  </si>
  <si>
    <t xml:space="preserve">650-0-1003210-0</t>
  </si>
  <si>
    <t xml:space="preserve">Прокладка головки блока цилиндров</t>
  </si>
  <si>
    <t xml:space="preserve">5340.1003206-10</t>
  </si>
  <si>
    <t xml:space="preserve">5340-1003206-10</t>
  </si>
  <si>
    <t xml:space="preserve">5340-0-1003206-10</t>
  </si>
  <si>
    <t xml:space="preserve">Прокладка головки цилиндров</t>
  </si>
  <si>
    <t xml:space="preserve">53443.1003206</t>
  </si>
  <si>
    <t xml:space="preserve">53443-1003206</t>
  </si>
  <si>
    <t xml:space="preserve">5344-30-1003206-0</t>
  </si>
  <si>
    <t xml:space="preserve">536.1003206-10</t>
  </si>
  <si>
    <t xml:space="preserve">536-1003206-10</t>
  </si>
  <si>
    <t xml:space="preserve">536-0-1003206-10</t>
  </si>
  <si>
    <t xml:space="preserve">5340.1213034</t>
  </si>
  <si>
    <t xml:space="preserve">5340-1213034</t>
  </si>
  <si>
    <t xml:space="preserve">5340-0-1213034-0</t>
  </si>
  <si>
    <t xml:space="preserve">Прокладка заслонки отработавших газов</t>
  </si>
  <si>
    <t xml:space="preserve">650.1009040</t>
  </si>
  <si>
    <t xml:space="preserve">650-1009040</t>
  </si>
  <si>
    <t xml:space="preserve">650-0-1009040-0</t>
  </si>
  <si>
    <t xml:space="preserve">Прокладка картера масляного</t>
  </si>
  <si>
    <t xml:space="preserve">650.1115027</t>
  </si>
  <si>
    <t xml:space="preserve">650-1115027</t>
  </si>
  <si>
    <t xml:space="preserve">650-0-1115027-0</t>
  </si>
  <si>
    <t xml:space="preserve">Прокладка коллектора впускного задняя</t>
  </si>
  <si>
    <t xml:space="preserve">650.1115026</t>
  </si>
  <si>
    <t xml:space="preserve">650-1115026</t>
  </si>
  <si>
    <t xml:space="preserve">650-0-1115026-0</t>
  </si>
  <si>
    <t xml:space="preserve">Прокладка коллектора впускного передняя</t>
  </si>
  <si>
    <t xml:space="preserve">650.1008027</t>
  </si>
  <si>
    <t xml:space="preserve">650-1008027</t>
  </si>
  <si>
    <t xml:space="preserve">650-0-1008027-0</t>
  </si>
  <si>
    <t xml:space="preserve">Прокладка коллектора выпускного</t>
  </si>
  <si>
    <t xml:space="preserve">5340.1012100</t>
  </si>
  <si>
    <t xml:space="preserve">5340-1012100</t>
  </si>
  <si>
    <t xml:space="preserve">5340-0-1012100-0</t>
  </si>
  <si>
    <t xml:space="preserve">Прокладка корпуса масляного фильтра</t>
  </si>
  <si>
    <t xml:space="preserve">650.1028101</t>
  </si>
  <si>
    <t xml:space="preserve">650-1028101</t>
  </si>
  <si>
    <t xml:space="preserve">650-0-1028101-0</t>
  </si>
  <si>
    <t xml:space="preserve">Прокладка корпуса фильтра тонкой очистки масла</t>
  </si>
  <si>
    <t xml:space="preserve">5340.1003270</t>
  </si>
  <si>
    <t xml:space="preserve">5340-1003270</t>
  </si>
  <si>
    <t xml:space="preserve">5340-0-1003270-0</t>
  </si>
  <si>
    <t xml:space="preserve">Прокладка крышки головки цилиндров</t>
  </si>
  <si>
    <t xml:space="preserve">536.1003270</t>
  </si>
  <si>
    <t xml:space="preserve">536-1003270</t>
  </si>
  <si>
    <t xml:space="preserve">536-0-1003270-0</t>
  </si>
  <si>
    <t xml:space="preserve">650.1203165</t>
  </si>
  <si>
    <t xml:space="preserve">650-1203165</t>
  </si>
  <si>
    <t xml:space="preserve">650-0-1203165-0</t>
  </si>
  <si>
    <t xml:space="preserve">Прокладка металлическая</t>
  </si>
  <si>
    <t xml:space="preserve">650.1203020</t>
  </si>
  <si>
    <t xml:space="preserve">650-1203020</t>
  </si>
  <si>
    <t xml:space="preserve">650-0-1203020-0</t>
  </si>
  <si>
    <t xml:space="preserve">Прокладка металлическая заслонки на выхлопе</t>
  </si>
  <si>
    <t xml:space="preserve">650.1307048</t>
  </si>
  <si>
    <t xml:space="preserve">650-1307048</t>
  </si>
  <si>
    <t xml:space="preserve">650-0-1307048-0</t>
  </si>
  <si>
    <t xml:space="preserve">Прокладка насоса водяного</t>
  </si>
  <si>
    <t xml:space="preserve">5340.1303121-10</t>
  </si>
  <si>
    <t xml:space="preserve">5340-1303121-10</t>
  </si>
  <si>
    <t xml:space="preserve">5340-0-1303121-10</t>
  </si>
  <si>
    <t xml:space="preserve">Прокладка патрубка</t>
  </si>
  <si>
    <t xml:space="preserve">650.1303186</t>
  </si>
  <si>
    <t xml:space="preserve">650-1303186</t>
  </si>
  <si>
    <t xml:space="preserve">650-0-1303186-0</t>
  </si>
  <si>
    <t xml:space="preserve">650.1115132</t>
  </si>
  <si>
    <t xml:space="preserve">650-1115132</t>
  </si>
  <si>
    <t xml:space="preserve">650-0-1115132-0</t>
  </si>
  <si>
    <t xml:space="preserve">Прокладка патрубка подвода воздуха от ОНВ</t>
  </si>
  <si>
    <t xml:space="preserve">650.1118322</t>
  </si>
  <si>
    <t xml:space="preserve">650-1118322</t>
  </si>
  <si>
    <t xml:space="preserve">650-0-1118322-0</t>
  </si>
  <si>
    <t xml:space="preserve">Прокладка патрубка слива масла</t>
  </si>
  <si>
    <t xml:space="preserve">5340.1002266</t>
  </si>
  <si>
    <t xml:space="preserve">5340-1002266</t>
  </si>
  <si>
    <t xml:space="preserve">5340-0-1002266-0</t>
  </si>
  <si>
    <t xml:space="preserve">Прокладка передней крышки</t>
  </si>
  <si>
    <t xml:space="preserve">.8.9546</t>
  </si>
  <si>
    <t xml:space="preserve">5340-0-89546-0</t>
  </si>
  <si>
    <t xml:space="preserve">ПРОКЛАДКА US-M24-NBR ДВ.ЯМЗ-53441</t>
  </si>
  <si>
    <t xml:space="preserve">5340.1011296</t>
  </si>
  <si>
    <t xml:space="preserve">5340-1011296</t>
  </si>
  <si>
    <t xml:space="preserve">5340-0-1011296-0</t>
  </si>
  <si>
    <t xml:space="preserve">Прокладка редукционного клапана</t>
  </si>
  <si>
    <t xml:space="preserve">5340.1013682-10</t>
  </si>
  <si>
    <t xml:space="preserve">5340-1013682-10</t>
  </si>
  <si>
    <t xml:space="preserve">5340-0-1013682-10</t>
  </si>
  <si>
    <t xml:space="preserve">Прокладка сервисного модуля</t>
  </si>
  <si>
    <t xml:space="preserve">5362.1013682</t>
  </si>
  <si>
    <t xml:space="preserve">5362-1013682</t>
  </si>
  <si>
    <t xml:space="preserve">5362-0-1013682-0</t>
  </si>
  <si>
    <t xml:space="preserve">5362.1013682-10</t>
  </si>
  <si>
    <t xml:space="preserve">5362-1013682-10</t>
  </si>
  <si>
    <t xml:space="preserve">5362-0-1013682-10</t>
  </si>
  <si>
    <t xml:space="preserve">5340.1013684</t>
  </si>
  <si>
    <t xml:space="preserve">5340-1013684</t>
  </si>
  <si>
    <t xml:space="preserve">5340-0-1013684-0</t>
  </si>
  <si>
    <t xml:space="preserve">Прокладка теплопередающего элемента</t>
  </si>
  <si>
    <t xml:space="preserve">5340.1118158</t>
  </si>
  <si>
    <t xml:space="preserve">5340-1118158</t>
  </si>
  <si>
    <t xml:space="preserve">5340-0-1118158-0</t>
  </si>
  <si>
    <t xml:space="preserve">Прокладка турбокомпрессора</t>
  </si>
  <si>
    <t xml:space="preserve">536.1118158</t>
  </si>
  <si>
    <t xml:space="preserve">536-1118158</t>
  </si>
  <si>
    <t xml:space="preserve">536-0-1118158-0</t>
  </si>
  <si>
    <t xml:space="preserve">5340.1118258</t>
  </si>
  <si>
    <t xml:space="preserve">5340-1118258</t>
  </si>
  <si>
    <t xml:space="preserve">5340-0-1118258-0</t>
  </si>
  <si>
    <t xml:space="preserve">650.1118158</t>
  </si>
  <si>
    <t xml:space="preserve">650-1118158</t>
  </si>
  <si>
    <t xml:space="preserve">650-0-1118158-0</t>
  </si>
  <si>
    <t xml:space="preserve">650.1004121</t>
  </si>
  <si>
    <t xml:space="preserve">650-1004121</t>
  </si>
  <si>
    <t xml:space="preserve">650-0-1004121-0</t>
  </si>
  <si>
    <t xml:space="preserve">Прокладка форсунки охлаждения поршня</t>
  </si>
  <si>
    <t xml:space="preserve">53443.1213036-10</t>
  </si>
  <si>
    <t xml:space="preserve">53443-1213036-10</t>
  </si>
  <si>
    <t xml:space="preserve">5344-30-1213036-10</t>
  </si>
  <si>
    <t xml:space="preserve">Прокладка элемента теплопередающего</t>
  </si>
  <si>
    <t xml:space="preserve">5342.1308008</t>
  </si>
  <si>
    <t xml:space="preserve">5342-1308008</t>
  </si>
  <si>
    <t xml:space="preserve">5342-0-1308008-0</t>
  </si>
  <si>
    <t xml:space="preserve">53404.1213020-10</t>
  </si>
  <si>
    <t xml:space="preserve">53404-1213020-10</t>
  </si>
  <si>
    <t xml:space="preserve">5340-40-1213020-10</t>
  </si>
  <si>
    <t xml:space="preserve">Проставка датчика</t>
  </si>
  <si>
    <t xml:space="preserve">650.3763106</t>
  </si>
  <si>
    <t xml:space="preserve">650-3763106</t>
  </si>
  <si>
    <t xml:space="preserve">650-0-3763106-0</t>
  </si>
  <si>
    <t xml:space="preserve">Проставка электронного блока управления</t>
  </si>
  <si>
    <t xml:space="preserve">5340.1011057-10</t>
  </si>
  <si>
    <t xml:space="preserve">5340-1011057-10</t>
  </si>
  <si>
    <t xml:space="preserve">5340-0-1011057-10</t>
  </si>
  <si>
    <t xml:space="preserve">Пружина дифференциального клапана</t>
  </si>
  <si>
    <t xml:space="preserve">5340.1007020</t>
  </si>
  <si>
    <t xml:space="preserve">5340-1007020</t>
  </si>
  <si>
    <t xml:space="preserve">5340-0-1007020-0</t>
  </si>
  <si>
    <t xml:space="preserve">Пружина клапана</t>
  </si>
  <si>
    <t xml:space="preserve">650.1007020</t>
  </si>
  <si>
    <t xml:space="preserve">650-1007020</t>
  </si>
  <si>
    <t xml:space="preserve">650-0-1007020-0</t>
  </si>
  <si>
    <t xml:space="preserve">Пружина клапана наружная</t>
  </si>
  <si>
    <t xml:space="preserve">5340.1013397</t>
  </si>
  <si>
    <t xml:space="preserve">5340-1013397</t>
  </si>
  <si>
    <t xml:space="preserve">5340-0-1013397-0</t>
  </si>
  <si>
    <t xml:space="preserve">Пружина перепускного клапана теплообменника</t>
  </si>
  <si>
    <t xml:space="preserve">5340.1011058-10</t>
  </si>
  <si>
    <t xml:space="preserve">5340-1011058-10</t>
  </si>
  <si>
    <t xml:space="preserve">5340-0-1011058-10</t>
  </si>
  <si>
    <t xml:space="preserve">Пружина редукционного клапана</t>
  </si>
  <si>
    <t xml:space="preserve">5340.1213010</t>
  </si>
  <si>
    <t xml:space="preserve">5340-1213010</t>
  </si>
  <si>
    <t xml:space="preserve">5340-0-1213010-0</t>
  </si>
  <si>
    <t xml:space="preserve">Радиатор отработавших газов</t>
  </si>
  <si>
    <t xml:space="preserve">536.1213010</t>
  </si>
  <si>
    <t xml:space="preserve">536-1213010</t>
  </si>
  <si>
    <t xml:space="preserve">536-0-1213010-0</t>
  </si>
  <si>
    <t xml:space="preserve">53443.1213010-10</t>
  </si>
  <si>
    <t xml:space="preserve">53443-1213010-10</t>
  </si>
  <si>
    <t xml:space="preserve">5344-30-1213010-10</t>
  </si>
  <si>
    <t xml:space="preserve">Радиатор отработавших газов </t>
  </si>
  <si>
    <t xml:space="preserve">53443.1213010-20</t>
  </si>
  <si>
    <t xml:space="preserve">53443-1213010-20</t>
  </si>
  <si>
    <t xml:space="preserve">5344-30-1213010-20</t>
  </si>
  <si>
    <t xml:space="preserve">5340.1112303</t>
  </si>
  <si>
    <t xml:space="preserve">5340-1112303</t>
  </si>
  <si>
    <t xml:space="preserve">5340-0-1112303-0</t>
  </si>
  <si>
    <t xml:space="preserve">Рампа</t>
  </si>
  <si>
    <t xml:space="preserve">53443.1112303</t>
  </si>
  <si>
    <t xml:space="preserve">53443-1112303</t>
  </si>
  <si>
    <t xml:space="preserve">5344-30-1112303-0</t>
  </si>
  <si>
    <t xml:space="preserve">536.1112303</t>
  </si>
  <si>
    <t xml:space="preserve">536-1112303</t>
  </si>
  <si>
    <t xml:space="preserve">536-0-1112303-0</t>
  </si>
  <si>
    <t xml:space="preserve">650.1112552</t>
  </si>
  <si>
    <t xml:space="preserve">650-1112552</t>
  </si>
  <si>
    <t xml:space="preserve">650-0-1112552-0</t>
  </si>
  <si>
    <t xml:space="preserve">Рампа сдатчиком давления и перепускным клапаном в сборе</t>
  </si>
  <si>
    <t xml:space="preserve">53404.1104007-10</t>
  </si>
  <si>
    <t xml:space="preserve">53404-1104007-10</t>
  </si>
  <si>
    <t xml:space="preserve">5340-40-1104007-10</t>
  </si>
  <si>
    <t xml:space="preserve">Регулятор давления </t>
  </si>
  <si>
    <t xml:space="preserve">53444.1104007-10</t>
  </si>
  <si>
    <t xml:space="preserve">53444-1104007-10</t>
  </si>
  <si>
    <t xml:space="preserve">5344-40-1104007-10</t>
  </si>
  <si>
    <t xml:space="preserve">53444.1104007</t>
  </si>
  <si>
    <t xml:space="preserve">53444-1104007</t>
  </si>
  <si>
    <t xml:space="preserve">5344-40-1104007-0</t>
  </si>
  <si>
    <t xml:space="preserve">Регулятор давления С300</t>
  </si>
  <si>
    <t xml:space="preserve">5343.3740062-10</t>
  </si>
  <si>
    <t xml:space="preserve">5343-3740062-10</t>
  </si>
  <si>
    <t xml:space="preserve">5343-0-3740062-10</t>
  </si>
  <si>
    <t xml:space="preserve">5343.3740062</t>
  </si>
  <si>
    <t xml:space="preserve">5343-3740062</t>
  </si>
  <si>
    <t xml:space="preserve">5343-0-3740062-0</t>
  </si>
  <si>
    <t xml:space="preserve">Реле включения свечей</t>
  </si>
  <si>
    <t xml:space="preserve">650.3740062</t>
  </si>
  <si>
    <t xml:space="preserve">650-3740062</t>
  </si>
  <si>
    <t xml:space="preserve">650-0-3740062-0</t>
  </si>
  <si>
    <t xml:space="preserve">Реле включения свечей 24В.120А</t>
  </si>
  <si>
    <t xml:space="preserve">5340.3740062</t>
  </si>
  <si>
    <t xml:space="preserve">5340-3740062</t>
  </si>
  <si>
    <t xml:space="preserve">5340-0-3740062-0</t>
  </si>
  <si>
    <t xml:space="preserve">Реле подогревателя воздуха</t>
  </si>
  <si>
    <t xml:space="preserve">5340.1308170-11</t>
  </si>
  <si>
    <t xml:space="preserve">5340-1308170-11</t>
  </si>
  <si>
    <t xml:space="preserve">5340-0-1308170-11</t>
  </si>
  <si>
    <t xml:space="preserve">5340.8114170-11</t>
  </si>
  <si>
    <t xml:space="preserve">5340-8114170-11</t>
  </si>
  <si>
    <t xml:space="preserve">5340-0-8114170-11</t>
  </si>
  <si>
    <t xml:space="preserve">9.0005</t>
  </si>
  <si>
    <t xml:space="preserve">5340-0-90005-0</t>
  </si>
  <si>
    <t xml:space="preserve">650.1308020</t>
  </si>
  <si>
    <t xml:space="preserve">650-1308020</t>
  </si>
  <si>
    <t xml:space="preserve">650-0-1308020-0</t>
  </si>
  <si>
    <t xml:space="preserve">Ремень поликпиновой привода вентилятора</t>
  </si>
  <si>
    <t xml:space="preserve">650.3701032</t>
  </si>
  <si>
    <t xml:space="preserve">650-3701032</t>
  </si>
  <si>
    <t xml:space="preserve">650-0-3701032-0</t>
  </si>
  <si>
    <t xml:space="preserve">Ремень поликпиновой привода генератора</t>
  </si>
  <si>
    <t xml:space="preserve">5340.8114170-10</t>
  </si>
  <si>
    <t xml:space="preserve">5340-8114170-10</t>
  </si>
  <si>
    <t xml:space="preserve">5340-0-8114170-10</t>
  </si>
  <si>
    <t xml:space="preserve">Ремень привода агрегатов</t>
  </si>
  <si>
    <t xml:space="preserve">5340.8114170-20</t>
  </si>
  <si>
    <t xml:space="preserve">5340-8114170-20</t>
  </si>
  <si>
    <t xml:space="preserve">5340-0-8114170-20</t>
  </si>
  <si>
    <t xml:space="preserve">53423.8114170-10</t>
  </si>
  <si>
    <t xml:space="preserve">53423-8114170-10</t>
  </si>
  <si>
    <t xml:space="preserve">5342-30-8114170-10</t>
  </si>
  <si>
    <t xml:space="preserve">536.8114170</t>
  </si>
  <si>
    <t xml:space="preserve">536-8114170</t>
  </si>
  <si>
    <t xml:space="preserve">536-0-8114170-0</t>
  </si>
  <si>
    <t xml:space="preserve">5340.1308170-10</t>
  </si>
  <si>
    <t xml:space="preserve">5340-1308170-10</t>
  </si>
  <si>
    <t xml:space="preserve">5340-0-1308170-10</t>
  </si>
  <si>
    <t xml:space="preserve">5340.1308170-20</t>
  </si>
  <si>
    <t xml:space="preserve">5340-1308170-20</t>
  </si>
  <si>
    <t xml:space="preserve">5340-0-1308170-20</t>
  </si>
  <si>
    <t xml:space="preserve">5340.1308170-30</t>
  </si>
  <si>
    <t xml:space="preserve">5340-1308170-30</t>
  </si>
  <si>
    <t xml:space="preserve">5340-0-1308170-30</t>
  </si>
  <si>
    <t xml:space="preserve">536.1308170</t>
  </si>
  <si>
    <t xml:space="preserve">536-1308170</t>
  </si>
  <si>
    <t xml:space="preserve">536-0-1308170-0</t>
  </si>
  <si>
    <t xml:space="preserve">5340.3701170-10</t>
  </si>
  <si>
    <t xml:space="preserve">5340-3701170-10</t>
  </si>
  <si>
    <t xml:space="preserve">5340-0-3701170-10</t>
  </si>
  <si>
    <t xml:space="preserve">Ремень привода генератора</t>
  </si>
  <si>
    <t xml:space="preserve">5340.3701170-11</t>
  </si>
  <si>
    <t xml:space="preserve">5340-3701170-11</t>
  </si>
  <si>
    <t xml:space="preserve">5340-0-3701170-11</t>
  </si>
  <si>
    <t xml:space="preserve">5340.3701170-20</t>
  </si>
  <si>
    <t xml:space="preserve">5340-3701170-20</t>
  </si>
  <si>
    <t xml:space="preserve">5340-0-3701170-20</t>
  </si>
  <si>
    <t xml:space="preserve">5362.3701170-10</t>
  </si>
  <si>
    <t xml:space="preserve">5362-3701170-10</t>
  </si>
  <si>
    <t xml:space="preserve">5362-0-3701170-10</t>
  </si>
  <si>
    <t xml:space="preserve">Ремень привода генератора и водяного насоса</t>
  </si>
  <si>
    <t xml:space="preserve">5362.3701170-11</t>
  </si>
  <si>
    <t xml:space="preserve">5362-3701170-11</t>
  </si>
  <si>
    <t xml:space="preserve">5362-0-3701170-11</t>
  </si>
  <si>
    <t xml:space="preserve">5362.3701170-20</t>
  </si>
  <si>
    <t xml:space="preserve">5362-3701170-20</t>
  </si>
  <si>
    <t xml:space="preserve">5362-0-3701170-20</t>
  </si>
  <si>
    <t xml:space="preserve">5340.8114120-01</t>
  </si>
  <si>
    <t xml:space="preserve">5340-8114120-01</t>
  </si>
  <si>
    <t xml:space="preserve">5340-0-8114120-1</t>
  </si>
  <si>
    <t xml:space="preserve">Ролик промежуточный</t>
  </si>
  <si>
    <t xml:space="preserve">650.1308111</t>
  </si>
  <si>
    <t xml:space="preserve">650-1308111</t>
  </si>
  <si>
    <t xml:space="preserve">650-0-1308111-0</t>
  </si>
  <si>
    <t xml:space="preserve">Ролик промежуточный с подшипником в сборе</t>
  </si>
  <si>
    <t xml:space="preserve">650.1028180</t>
  </si>
  <si>
    <t xml:space="preserve">650-1028180</t>
  </si>
  <si>
    <t xml:space="preserve">650-0-1028180-0</t>
  </si>
  <si>
    <t xml:space="preserve">Ротор центрифуги</t>
  </si>
  <si>
    <t xml:space="preserve">8.9939</t>
  </si>
  <si>
    <t xml:space="preserve">5340-0-89939-0</t>
  </si>
  <si>
    <t xml:space="preserve">Ротор центрифуги 5001858001</t>
  </si>
  <si>
    <t xml:space="preserve">536.1014072</t>
  </si>
  <si>
    <t xml:space="preserve">536-1014072</t>
  </si>
  <si>
    <t xml:space="preserve">536-0-1014072-0</t>
  </si>
  <si>
    <t xml:space="preserve">5347.1118345</t>
  </si>
  <si>
    <t xml:space="preserve">5347-1118345</t>
  </si>
  <si>
    <t xml:space="preserve">5347-0-1118345-0</t>
  </si>
  <si>
    <t xml:space="preserve">53443.1213103</t>
  </si>
  <si>
    <t xml:space="preserve">53443-1213103</t>
  </si>
  <si>
    <t xml:space="preserve">5344-30-1213103-0</t>
  </si>
  <si>
    <t xml:space="preserve">651.1115048</t>
  </si>
  <si>
    <t xml:space="preserve">651-1115048</t>
  </si>
  <si>
    <t xml:space="preserve">651-0-1115048-0</t>
  </si>
  <si>
    <t xml:space="preserve">651.1213068-10</t>
  </si>
  <si>
    <t xml:space="preserve">651-1213068-10</t>
  </si>
  <si>
    <t xml:space="preserve">651-0-1213068-10</t>
  </si>
  <si>
    <t xml:space="preserve">651.1213078</t>
  </si>
  <si>
    <t xml:space="preserve">651-1213078</t>
  </si>
  <si>
    <t xml:space="preserve">651-0-1213078-0</t>
  </si>
  <si>
    <t xml:space="preserve">651.1213090</t>
  </si>
  <si>
    <t xml:space="preserve">651-1213090</t>
  </si>
  <si>
    <t xml:space="preserve">651-0-1213090-0</t>
  </si>
  <si>
    <t xml:space="preserve">Рукав 35x5-131</t>
  </si>
  <si>
    <t xml:space="preserve">651.1213068</t>
  </si>
  <si>
    <t xml:space="preserve">651-1213068</t>
  </si>
  <si>
    <t xml:space="preserve">651-0-1213068-0</t>
  </si>
  <si>
    <t xml:space="preserve">Рукав 35x5-50</t>
  </si>
  <si>
    <t xml:space="preserve">651.1213075</t>
  </si>
  <si>
    <t xml:space="preserve">651-1213075</t>
  </si>
  <si>
    <t xml:space="preserve">651-0-1213075-0</t>
  </si>
  <si>
    <t xml:space="preserve">Рукав гибкий в металлической оплетке</t>
  </si>
  <si>
    <t xml:space="preserve">53604.1118436</t>
  </si>
  <si>
    <t xml:space="preserve">53604-1118436</t>
  </si>
  <si>
    <t xml:space="preserve">5360-40-1118436-0</t>
  </si>
  <si>
    <t xml:space="preserve">Рукав клапана </t>
  </si>
  <si>
    <t xml:space="preserve">53604.1118438</t>
  </si>
  <si>
    <t xml:space="preserve">53604-1118438</t>
  </si>
  <si>
    <t xml:space="preserve">5360-40-1118438-0</t>
  </si>
  <si>
    <t xml:space="preserve">536.3509262</t>
  </si>
  <si>
    <t xml:space="preserve">536-3509262</t>
  </si>
  <si>
    <t xml:space="preserve">536-0-3509262-0</t>
  </si>
  <si>
    <t xml:space="preserve">Рукав подвода масла к КПТ </t>
  </si>
  <si>
    <t xml:space="preserve">650.1001202</t>
  </si>
  <si>
    <t xml:space="preserve">650-1001202</t>
  </si>
  <si>
    <t xml:space="preserve">650-0-1001202-0</t>
  </si>
  <si>
    <t xml:space="preserve">Рым (кронштейн) левый</t>
  </si>
  <si>
    <t xml:space="preserve">650.1001204</t>
  </si>
  <si>
    <t xml:space="preserve">650-1001204</t>
  </si>
  <si>
    <t xml:space="preserve">650-0-1001204-0</t>
  </si>
  <si>
    <t xml:space="preserve">Рым (кронштейн) правый</t>
  </si>
  <si>
    <t xml:space="preserve">5340.1003331</t>
  </si>
  <si>
    <t xml:space="preserve">5340-1003331</t>
  </si>
  <si>
    <t xml:space="preserve">5340-0-1003331-0</t>
  </si>
  <si>
    <t xml:space="preserve">Рым задний</t>
  </si>
  <si>
    <t xml:space="preserve">53404.1104254</t>
  </si>
  <si>
    <t xml:space="preserve">53404-1104254</t>
  </si>
  <si>
    <t xml:space="preserve">5340-40-1104254-0</t>
  </si>
  <si>
    <t xml:space="preserve">Сапун системы зажигания</t>
  </si>
  <si>
    <t xml:space="preserve">53404.3707015-10</t>
  </si>
  <si>
    <t xml:space="preserve">53404-3707015-10</t>
  </si>
  <si>
    <t xml:space="preserve">5340-40-3707015-10</t>
  </si>
  <si>
    <t xml:space="preserve">Свеча зажигания</t>
  </si>
  <si>
    <t xml:space="preserve">650.3740005</t>
  </si>
  <si>
    <t xml:space="preserve">650-3740005</t>
  </si>
  <si>
    <t xml:space="preserve">650-0-3740005-0</t>
  </si>
  <si>
    <t xml:space="preserve">Свеча подогрева воздуха</t>
  </si>
  <si>
    <t xml:space="preserve">8.9852</t>
  </si>
  <si>
    <t xml:space="preserve">5340-0-89852-0</t>
  </si>
  <si>
    <t xml:space="preserve">Свечная головка</t>
  </si>
  <si>
    <t xml:space="preserve">5340.1003108</t>
  </si>
  <si>
    <t xml:space="preserve">5340-1003108</t>
  </si>
  <si>
    <t xml:space="preserve">5340-0-1003108-0</t>
  </si>
  <si>
    <t xml:space="preserve">Седло клапана впускного</t>
  </si>
  <si>
    <t xml:space="preserve">5340.1003110</t>
  </si>
  <si>
    <t xml:space="preserve">5340-1003110</t>
  </si>
  <si>
    <t xml:space="preserve">5340-0-1003110-0</t>
  </si>
  <si>
    <t xml:space="preserve">Седло клапана выпускного</t>
  </si>
  <si>
    <t xml:space="preserve">651.1104205</t>
  </si>
  <si>
    <t xml:space="preserve">651-1104205</t>
  </si>
  <si>
    <t xml:space="preserve">651-0-1104205-0</t>
  </si>
  <si>
    <t xml:space="preserve">Серьга</t>
  </si>
  <si>
    <t xml:space="preserve">5340.3724530</t>
  </si>
  <si>
    <t xml:space="preserve">5340-3724530</t>
  </si>
  <si>
    <t xml:space="preserve">5340-0-3724530-0</t>
  </si>
  <si>
    <t xml:space="preserve">53404.3707163</t>
  </si>
  <si>
    <t xml:space="preserve">53404-3707163</t>
  </si>
  <si>
    <t xml:space="preserve">5340-40-3707163-0</t>
  </si>
  <si>
    <t xml:space="preserve">5340.1112163</t>
  </si>
  <si>
    <t xml:space="preserve">5340-1112163</t>
  </si>
  <si>
    <t xml:space="preserve">5340-0-1112163-0</t>
  </si>
  <si>
    <t xml:space="preserve">Скоба крепления форсунки</t>
  </si>
  <si>
    <t xml:space="preserve">650.1112163</t>
  </si>
  <si>
    <t xml:space="preserve">650-1112163</t>
  </si>
  <si>
    <t xml:space="preserve">650-0-1112163-0</t>
  </si>
  <si>
    <t xml:space="preserve">8.9290</t>
  </si>
  <si>
    <t xml:space="preserve">5340-0-89290-0</t>
  </si>
  <si>
    <t xml:space="preserve">Сменный фильтр</t>
  </si>
  <si>
    <t xml:space="preserve">651.1213045</t>
  </si>
  <si>
    <t xml:space="preserve">651-1213045</t>
  </si>
  <si>
    <t xml:space="preserve">651-0-1213045-0</t>
  </si>
  <si>
    <t xml:space="preserve">Смеситель</t>
  </si>
  <si>
    <t xml:space="preserve">5340.1003112-11</t>
  </si>
  <si>
    <t xml:space="preserve">5340-1003112-11</t>
  </si>
  <si>
    <t xml:space="preserve">5340-0-1003112-11</t>
  </si>
  <si>
    <t xml:space="preserve">Стакан свечи зажигания</t>
  </si>
  <si>
    <t xml:space="preserve">5340.1003112-12</t>
  </si>
  <si>
    <t xml:space="preserve">5340-0-1003112-12</t>
  </si>
  <si>
    <t xml:space="preserve">Стакан свечи зажигания (5340.10031112-10)</t>
  </si>
  <si>
    <t xml:space="preserve">5340.1003112</t>
  </si>
  <si>
    <t xml:space="preserve">5340-1003112</t>
  </si>
  <si>
    <t xml:space="preserve">5340-0-1003112-0</t>
  </si>
  <si>
    <t xml:space="preserve">Стакан форсунки</t>
  </si>
  <si>
    <t xml:space="preserve">5343.3708010-01</t>
  </si>
  <si>
    <t xml:space="preserve">5343-3708010-01</t>
  </si>
  <si>
    <t xml:space="preserve">5343-0-3708010-1</t>
  </si>
  <si>
    <t xml:space="preserve">Стартер</t>
  </si>
  <si>
    <t xml:space="preserve">5343.3708010-02</t>
  </si>
  <si>
    <t xml:space="preserve">5343-3708010-02</t>
  </si>
  <si>
    <t xml:space="preserve">5343-0-3708010-2</t>
  </si>
  <si>
    <t xml:space="preserve">5347.3708010</t>
  </si>
  <si>
    <t xml:space="preserve">5347-3708010</t>
  </si>
  <si>
    <t xml:space="preserve">5347-0-3708010-0</t>
  </si>
  <si>
    <t xml:space="preserve">Стартер </t>
  </si>
  <si>
    <t xml:space="preserve">650.3708010-01</t>
  </si>
  <si>
    <t xml:space="preserve">650-3708010-01</t>
  </si>
  <si>
    <t xml:space="preserve">650-0-3708010-1</t>
  </si>
  <si>
    <t xml:space="preserve">Стартер 5502.3708</t>
  </si>
  <si>
    <t xml:space="preserve">5340.3708010-11</t>
  </si>
  <si>
    <t xml:space="preserve">5340-3708010-11</t>
  </si>
  <si>
    <t xml:space="preserve">5340-0-3708010-11</t>
  </si>
  <si>
    <t xml:space="preserve">Стартер AZF</t>
  </si>
  <si>
    <t xml:space="preserve">536.3708010-02</t>
  </si>
  <si>
    <t xml:space="preserve">536-3708010-02</t>
  </si>
  <si>
    <t xml:space="preserve">536-0-3708010-2</t>
  </si>
  <si>
    <t xml:space="preserve">Стартер M93R3102SE</t>
  </si>
  <si>
    <t xml:space="preserve">8.9436</t>
  </si>
  <si>
    <t xml:space="preserve">5340-0-89436-0</t>
  </si>
  <si>
    <t xml:space="preserve">Стопорное кольцо</t>
  </si>
  <si>
    <t xml:space="preserve">650.1004022</t>
  </si>
  <si>
    <t xml:space="preserve">650-1004022</t>
  </si>
  <si>
    <t xml:space="preserve">650-0-1004022-0</t>
  </si>
  <si>
    <t xml:space="preserve">9.0093</t>
  </si>
  <si>
    <t xml:space="preserve">5340-0-90093-0</t>
  </si>
  <si>
    <t xml:space="preserve">Стяжка кабельная</t>
  </si>
  <si>
    <t xml:space="preserve">650.1007028</t>
  </si>
  <si>
    <t xml:space="preserve">650-1007028</t>
  </si>
  <si>
    <t xml:space="preserve">650-0-1007028-0</t>
  </si>
  <si>
    <t xml:space="preserve">Сухарь</t>
  </si>
  <si>
    <t xml:space="preserve">5340.1007028</t>
  </si>
  <si>
    <t xml:space="preserve">5340-1007028</t>
  </si>
  <si>
    <t xml:space="preserve">5340-0-1007028-0</t>
  </si>
  <si>
    <t xml:space="preserve">Сухарь клапана</t>
  </si>
  <si>
    <t xml:space="preserve">8.9282</t>
  </si>
  <si>
    <t xml:space="preserve">5340-0-89282-0</t>
  </si>
  <si>
    <t xml:space="preserve">Сцепление MF 362 ZF Sacks</t>
  </si>
  <si>
    <t xml:space="preserve">8.9216</t>
  </si>
  <si>
    <t xml:space="preserve">5340-0-89216-0</t>
  </si>
  <si>
    <t xml:space="preserve">Съёмник фильтра</t>
  </si>
  <si>
    <t xml:space="preserve">650.1007024</t>
  </si>
  <si>
    <t xml:space="preserve">650-1007024</t>
  </si>
  <si>
    <t xml:space="preserve">650-0-1007024-0</t>
  </si>
  <si>
    <t xml:space="preserve">Тарелка пружин клапана</t>
  </si>
  <si>
    <t xml:space="preserve">5340.1007024</t>
  </si>
  <si>
    <t xml:space="preserve">5340-1007024</t>
  </si>
  <si>
    <t xml:space="preserve">5340-0-1007024-0</t>
  </si>
  <si>
    <t xml:space="preserve">Тарелка пружины клапана</t>
  </si>
  <si>
    <t xml:space="preserve">650.1013600</t>
  </si>
  <si>
    <t xml:space="preserve">650-1013600</t>
  </si>
  <si>
    <t xml:space="preserve">650-0-1013600-0</t>
  </si>
  <si>
    <t xml:space="preserve">Теплообменник жидкостно-масляный</t>
  </si>
  <si>
    <t xml:space="preserve">5340.1117300</t>
  </si>
  <si>
    <t xml:space="preserve">5340-1117300</t>
  </si>
  <si>
    <t xml:space="preserve">5340-0-1117300-0</t>
  </si>
  <si>
    <t xml:space="preserve">Термоконтакт</t>
  </si>
  <si>
    <t xml:space="preserve">9.1141</t>
  </si>
  <si>
    <t xml:space="preserve">.9.1141</t>
  </si>
  <si>
    <t xml:space="preserve">5340-0-91141-0</t>
  </si>
  <si>
    <t xml:space="preserve">Термостат системы охлаждения Т227-1306100-05</t>
  </si>
  <si>
    <t xml:space="preserve">5341.1111008</t>
  </si>
  <si>
    <t xml:space="preserve">5341-1111008</t>
  </si>
  <si>
    <t xml:space="preserve">5341-0-1111008-0</t>
  </si>
  <si>
    <t xml:space="preserve">ТНВД в сборе с шестерней</t>
  </si>
  <si>
    <t xml:space="preserve">5340.1111008</t>
  </si>
  <si>
    <t xml:space="preserve">5340-1111008</t>
  </si>
  <si>
    <t xml:space="preserve">5340-0-1111008-0</t>
  </si>
  <si>
    <t xml:space="preserve">ТНВД в сборе с шестерней и кольцом уплотнительным ТНВД 2 410 210 014</t>
  </si>
  <si>
    <t xml:space="preserve">5340.1007180</t>
  </si>
  <si>
    <t xml:space="preserve">5340-1007180</t>
  </si>
  <si>
    <t xml:space="preserve">5340-0-1007180-0</t>
  </si>
  <si>
    <t xml:space="preserve">Толкатель</t>
  </si>
  <si>
    <t xml:space="preserve">5340.1007180-01</t>
  </si>
  <si>
    <t xml:space="preserve">5340-1007180-01</t>
  </si>
  <si>
    <t xml:space="preserve">5340-0-1007180-1</t>
  </si>
  <si>
    <t xml:space="preserve">Толкатель в сборе</t>
  </si>
  <si>
    <t xml:space="preserve">650.1007180</t>
  </si>
  <si>
    <t xml:space="preserve">650-1007180</t>
  </si>
  <si>
    <t xml:space="preserve">650-0-1007180-0</t>
  </si>
  <si>
    <t xml:space="preserve">5340.1111010</t>
  </si>
  <si>
    <t xml:space="preserve">5340-1111010</t>
  </si>
  <si>
    <t xml:space="preserve">5340-0-1111010-0</t>
  </si>
  <si>
    <t xml:space="preserve">Топливный насос высокого давления</t>
  </si>
  <si>
    <t xml:space="preserve">53446.1112407-10</t>
  </si>
  <si>
    <t xml:space="preserve">53446-1112407-10</t>
  </si>
  <si>
    <t xml:space="preserve">5344-60-1112407-10</t>
  </si>
  <si>
    <t xml:space="preserve">Топливопровод высокого давления</t>
  </si>
  <si>
    <t xml:space="preserve">5340.1104378</t>
  </si>
  <si>
    <t xml:space="preserve">5340-1104378</t>
  </si>
  <si>
    <t xml:space="preserve">5340-0-1104378-0</t>
  </si>
  <si>
    <t xml:space="preserve">Топливопроводы дренажные</t>
  </si>
  <si>
    <t xml:space="preserve">53443.1104378</t>
  </si>
  <si>
    <t xml:space="preserve">53443-1104378</t>
  </si>
  <si>
    <t xml:space="preserve">5344-30-1104378-0</t>
  </si>
  <si>
    <t xml:space="preserve">53443.1104378-10</t>
  </si>
  <si>
    <t xml:space="preserve">53443-1104378-10</t>
  </si>
  <si>
    <t xml:space="preserve">5344-30-1104378-10</t>
  </si>
  <si>
    <t xml:space="preserve">536.1104378</t>
  </si>
  <si>
    <t xml:space="preserve">536-1104378</t>
  </si>
  <si>
    <t xml:space="preserve">536-0-1104378-0</t>
  </si>
  <si>
    <t xml:space="preserve">5340.1007212</t>
  </si>
  <si>
    <t xml:space="preserve">5340-1007212</t>
  </si>
  <si>
    <t xml:space="preserve">5340-0-1007212-0</t>
  </si>
  <si>
    <t xml:space="preserve">650.1007210</t>
  </si>
  <si>
    <t xml:space="preserve">650-1007210</t>
  </si>
  <si>
    <t xml:space="preserve">650-0-1007210-0</t>
  </si>
  <si>
    <t xml:space="preserve">650.1104287</t>
  </si>
  <si>
    <t xml:space="preserve">650-1104287</t>
  </si>
  <si>
    <t xml:space="preserve">650-0-1104287-0</t>
  </si>
  <si>
    <t xml:space="preserve">Тройник ТНВД</t>
  </si>
  <si>
    <t xml:space="preserve">651.1008560</t>
  </si>
  <si>
    <t xml:space="preserve">651-1008560</t>
  </si>
  <si>
    <t xml:space="preserve">651-0-1008560-0</t>
  </si>
  <si>
    <t xml:space="preserve">5367.1115282-01</t>
  </si>
  <si>
    <t xml:space="preserve">5367-1115282-01</t>
  </si>
  <si>
    <t xml:space="preserve">5367-0-1115282-1</t>
  </si>
  <si>
    <t xml:space="preserve">Труба воздушная</t>
  </si>
  <si>
    <t xml:space="preserve">650.1011398</t>
  </si>
  <si>
    <t xml:space="preserve">650-1011398</t>
  </si>
  <si>
    <t xml:space="preserve">650-0-1011398-0</t>
  </si>
  <si>
    <t xml:space="preserve">Труба всасывающая</t>
  </si>
  <si>
    <t xml:space="preserve">5340.1011398</t>
  </si>
  <si>
    <t xml:space="preserve">5340-1011398</t>
  </si>
  <si>
    <t xml:space="preserve">5340-0-1011398-0</t>
  </si>
  <si>
    <t xml:space="preserve">Труба всасывающая с маслозаборником</t>
  </si>
  <si>
    <t xml:space="preserve">5341.1011398</t>
  </si>
  <si>
    <t xml:space="preserve">5341-1011398</t>
  </si>
  <si>
    <t xml:space="preserve">5341-0-1011398-0</t>
  </si>
  <si>
    <t xml:space="preserve">5344.1011398</t>
  </si>
  <si>
    <t xml:space="preserve">5344-1011398</t>
  </si>
  <si>
    <t xml:space="preserve">5344-0-1011398-0</t>
  </si>
  <si>
    <t xml:space="preserve">5347.1011398</t>
  </si>
  <si>
    <t xml:space="preserve">5347-1011398</t>
  </si>
  <si>
    <t xml:space="preserve">5347-0-1011398-0</t>
  </si>
  <si>
    <t xml:space="preserve">536.1011398</t>
  </si>
  <si>
    <t xml:space="preserve">536-1011398</t>
  </si>
  <si>
    <t xml:space="preserve">536-0-1011398-0</t>
  </si>
  <si>
    <t xml:space="preserve">5362.1011398</t>
  </si>
  <si>
    <t xml:space="preserve">5362-1011398</t>
  </si>
  <si>
    <t xml:space="preserve">5362-0-1011398-0</t>
  </si>
  <si>
    <t xml:space="preserve">651.1213100</t>
  </si>
  <si>
    <t xml:space="preserve">651-1213100</t>
  </si>
  <si>
    <t xml:space="preserve">651-0-1213100-0</t>
  </si>
  <si>
    <t xml:space="preserve">Труба отвода газов</t>
  </si>
  <si>
    <t xml:space="preserve">651.1213040</t>
  </si>
  <si>
    <t xml:space="preserve">651-1213040</t>
  </si>
  <si>
    <t xml:space="preserve">651-0-1213040-0</t>
  </si>
  <si>
    <t xml:space="preserve">651.1213080</t>
  </si>
  <si>
    <t xml:space="preserve">651-1213080</t>
  </si>
  <si>
    <t xml:space="preserve">651-0-1213080-0</t>
  </si>
  <si>
    <t xml:space="preserve">650.1303150</t>
  </si>
  <si>
    <t xml:space="preserve">650-1303150</t>
  </si>
  <si>
    <t xml:space="preserve">650-0-1303150-0</t>
  </si>
  <si>
    <t xml:space="preserve">Труба подводящая теплообменника жидкостно-масляного</t>
  </si>
  <si>
    <t xml:space="preserve">5340.1303100-10</t>
  </si>
  <si>
    <t xml:space="preserve">5340-1303100-10</t>
  </si>
  <si>
    <t xml:space="preserve">5340-0-1303100-10</t>
  </si>
  <si>
    <t xml:space="preserve">Труба распределительная</t>
  </si>
  <si>
    <t xml:space="preserve">53404.1303100</t>
  </si>
  <si>
    <t xml:space="preserve">53404-1303100</t>
  </si>
  <si>
    <t xml:space="preserve">5340-40-1303100-0</t>
  </si>
  <si>
    <t xml:space="preserve">53441.1303100</t>
  </si>
  <si>
    <t xml:space="preserve">53441-1303100</t>
  </si>
  <si>
    <t xml:space="preserve">5344-10-1303100-0</t>
  </si>
  <si>
    <t xml:space="preserve">5347.1303100</t>
  </si>
  <si>
    <t xml:space="preserve">5347-1303100</t>
  </si>
  <si>
    <t xml:space="preserve">5347-0-1303100-0</t>
  </si>
  <si>
    <t xml:space="preserve">536.1303100-10</t>
  </si>
  <si>
    <t xml:space="preserve">536-1303100-10</t>
  </si>
  <si>
    <t xml:space="preserve">536-0-1303100-10</t>
  </si>
  <si>
    <t xml:space="preserve">53602.1303100</t>
  </si>
  <si>
    <t xml:space="preserve">53602-1303100</t>
  </si>
  <si>
    <t xml:space="preserve">5360-20-1303100-0</t>
  </si>
  <si>
    <t xml:space="preserve">53602.1303100-10</t>
  </si>
  <si>
    <t xml:space="preserve">53602-1303100-10</t>
  </si>
  <si>
    <t xml:space="preserve">5360-20-1303100-10</t>
  </si>
  <si>
    <t xml:space="preserve">53603.1303100</t>
  </si>
  <si>
    <t xml:space="preserve">53603-1303100</t>
  </si>
  <si>
    <t xml:space="preserve">5360-30-1303100-0</t>
  </si>
  <si>
    <t xml:space="preserve">Труба распределительная </t>
  </si>
  <si>
    <t xml:space="preserve">5340.1303101</t>
  </si>
  <si>
    <t xml:space="preserve">5340-1303101</t>
  </si>
  <si>
    <t xml:space="preserve">5340-0-1303101-0</t>
  </si>
  <si>
    <t xml:space="preserve">53441.1303101</t>
  </si>
  <si>
    <t xml:space="preserve">53441-1303101</t>
  </si>
  <si>
    <t xml:space="preserve">5344-10-1303101-0</t>
  </si>
  <si>
    <t xml:space="preserve">5340.1213042</t>
  </si>
  <si>
    <t xml:space="preserve">5340-1213042</t>
  </si>
  <si>
    <t xml:space="preserve">5340-0-1213042-0</t>
  </si>
  <si>
    <t xml:space="preserve">5340.1213042-10</t>
  </si>
  <si>
    <t xml:space="preserve">5340-1213042-10</t>
  </si>
  <si>
    <t xml:space="preserve">5340-0-1213042-10</t>
  </si>
  <si>
    <t xml:space="preserve">Труба соединительная 000.4859.692.000</t>
  </si>
  <si>
    <t xml:space="preserve">651.1303150</t>
  </si>
  <si>
    <t xml:space="preserve">651-1303150</t>
  </si>
  <si>
    <t xml:space="preserve">651-0-1303150-0</t>
  </si>
  <si>
    <t xml:space="preserve">Труба  подводящая жидкостно-масляного теплообменника</t>
  </si>
  <si>
    <t xml:space="preserve">653.1303150</t>
  </si>
  <si>
    <t xml:space="preserve">653-1303150</t>
  </si>
  <si>
    <t xml:space="preserve">653-0-1303150-0</t>
  </si>
  <si>
    <t xml:space="preserve">536.1104416</t>
  </si>
  <si>
    <t xml:space="preserve">536-1104416</t>
  </si>
  <si>
    <t xml:space="preserve">536-0-1104416-0</t>
  </si>
  <si>
    <t xml:space="preserve">5347.1104422</t>
  </si>
  <si>
    <t xml:space="preserve">5347-1104422</t>
  </si>
  <si>
    <t xml:space="preserve">5347-0-1104422-0</t>
  </si>
  <si>
    <t xml:space="preserve">536.1112401-12</t>
  </si>
  <si>
    <t xml:space="preserve">536-1112401-12</t>
  </si>
  <si>
    <t xml:space="preserve">536-0-1112401-12</t>
  </si>
  <si>
    <t xml:space="preserve">536.1112402-12</t>
  </si>
  <si>
    <t xml:space="preserve">536-1112402-12</t>
  </si>
  <si>
    <t xml:space="preserve">536-0-1112402-12</t>
  </si>
  <si>
    <t xml:space="preserve">536.1112403-12</t>
  </si>
  <si>
    <t xml:space="preserve">536-1112403-12</t>
  </si>
  <si>
    <t xml:space="preserve">536-0-1112403-12</t>
  </si>
  <si>
    <t xml:space="preserve">536.1112404-12</t>
  </si>
  <si>
    <t xml:space="preserve">536-1112404-12</t>
  </si>
  <si>
    <t xml:space="preserve">536-0-1112404-12</t>
  </si>
  <si>
    <t xml:space="preserve">536.1112405-12</t>
  </si>
  <si>
    <t xml:space="preserve">536-1112405-12</t>
  </si>
  <si>
    <t xml:space="preserve">536-0-1112405-12</t>
  </si>
  <si>
    <t xml:space="preserve">536.1112406-12</t>
  </si>
  <si>
    <t xml:space="preserve">536-1112406-12</t>
  </si>
  <si>
    <t xml:space="preserve">536-0-1112406-12</t>
  </si>
  <si>
    <t xml:space="preserve">536.1112407-12</t>
  </si>
  <si>
    <t xml:space="preserve">536-1112407-12</t>
  </si>
  <si>
    <t xml:space="preserve">536-0-1112407-12</t>
  </si>
  <si>
    <t xml:space="preserve">5344.1118344-10</t>
  </si>
  <si>
    <t xml:space="preserve">5344-1118344-10</t>
  </si>
  <si>
    <t xml:space="preserve">5344-0-1118344-10</t>
  </si>
  <si>
    <t xml:space="preserve">53443.1111614</t>
  </si>
  <si>
    <t xml:space="preserve">53443-1111614</t>
  </si>
  <si>
    <t xml:space="preserve">5344-30-1111614-0</t>
  </si>
  <si>
    <t xml:space="preserve">5340.1104391</t>
  </si>
  <si>
    <t xml:space="preserve">5340-1104391</t>
  </si>
  <si>
    <t xml:space="preserve">5340-0-1104391-0</t>
  </si>
  <si>
    <t xml:space="preserve">53443.1213104</t>
  </si>
  <si>
    <t xml:space="preserve">53443-1213104</t>
  </si>
  <si>
    <t xml:space="preserve">5344-30-1213104-0</t>
  </si>
  <si>
    <t xml:space="preserve">53404.1104410-10</t>
  </si>
  <si>
    <t xml:space="preserve">53404-1104410-10</t>
  </si>
  <si>
    <t xml:space="preserve">5340-40-1104410-10</t>
  </si>
  <si>
    <t xml:space="preserve">Трубка 00-1616-010022.R00</t>
  </si>
  <si>
    <t xml:space="preserve">53604.1104426-10</t>
  </si>
  <si>
    <t xml:space="preserve">53604-1104426-10</t>
  </si>
  <si>
    <t xml:space="preserve">5360-40-1104426-10</t>
  </si>
  <si>
    <t xml:space="preserve">Трубка 00-1616-010023.R00 подвода газа к рэйлу</t>
  </si>
  <si>
    <t xml:space="preserve">53404.1104410-20</t>
  </si>
  <si>
    <t xml:space="preserve">53404-1104410-20</t>
  </si>
  <si>
    <t xml:space="preserve">5340-40-1104410-20</t>
  </si>
  <si>
    <t xml:space="preserve">Трубка 00-1616-010025.R00 подводагаза к рэйлу</t>
  </si>
  <si>
    <t xml:space="preserve">53443.1112401</t>
  </si>
  <si>
    <t xml:space="preserve">53443-1112401</t>
  </si>
  <si>
    <t xml:space="preserve">5344-30-1112401-0</t>
  </si>
  <si>
    <t xml:space="preserve">53443.1112402</t>
  </si>
  <si>
    <t xml:space="preserve">53443-1112402</t>
  </si>
  <si>
    <t xml:space="preserve">5344-30-1112402-0</t>
  </si>
  <si>
    <t xml:space="preserve">53443.1112403</t>
  </si>
  <si>
    <t xml:space="preserve">53443-1112403</t>
  </si>
  <si>
    <t xml:space="preserve">5344-30-1112403-0</t>
  </si>
  <si>
    <t xml:space="preserve">53443.1112404</t>
  </si>
  <si>
    <t xml:space="preserve">53443-1112404</t>
  </si>
  <si>
    <t xml:space="preserve">5344-30-1112404-0</t>
  </si>
  <si>
    <t xml:space="preserve">5340.1112402-12</t>
  </si>
  <si>
    <t xml:space="preserve">5340-1112402-12</t>
  </si>
  <si>
    <t xml:space="preserve">5340-0-1112402-12</t>
  </si>
  <si>
    <t xml:space="preserve">Трубка высокого давления второго цилиндра</t>
  </si>
  <si>
    <t xml:space="preserve">5340.1112404-11</t>
  </si>
  <si>
    <t xml:space="preserve">5340-1112404-11</t>
  </si>
  <si>
    <t xml:space="preserve">5340-0-1112404-11</t>
  </si>
  <si>
    <t xml:space="preserve">Трубка высокого давления для четвертого цилиндра (5340.1112404-12; 5340.1112404-10)</t>
  </si>
  <si>
    <t xml:space="preserve">5340.1112401-12</t>
  </si>
  <si>
    <t xml:space="preserve">5340-1112401-12</t>
  </si>
  <si>
    <t xml:space="preserve">5340-0-1112401-12</t>
  </si>
  <si>
    <t xml:space="preserve">Трубка высокого давления первого цилиндра</t>
  </si>
  <si>
    <t xml:space="preserve">5340.1112407-11</t>
  </si>
  <si>
    <t xml:space="preserve">5340-1112407-11</t>
  </si>
  <si>
    <t xml:space="preserve">5340-0-1112407-11</t>
  </si>
  <si>
    <t xml:space="preserve">Трубка высокого давления ТНВД</t>
  </si>
  <si>
    <t xml:space="preserve">5340.1112407-12</t>
  </si>
  <si>
    <t xml:space="preserve">5340-1112407-12</t>
  </si>
  <si>
    <t xml:space="preserve">5340-0-1112407-12</t>
  </si>
  <si>
    <t xml:space="preserve">53443.1112407-10</t>
  </si>
  <si>
    <t xml:space="preserve">53443-1112407-10</t>
  </si>
  <si>
    <t xml:space="preserve">5344-30-1112407-10</t>
  </si>
  <si>
    <t xml:space="preserve">5340.1112403-12</t>
  </si>
  <si>
    <t xml:space="preserve">5340-1112403-12</t>
  </si>
  <si>
    <t xml:space="preserve">5340-0-1112403-12</t>
  </si>
  <si>
    <t xml:space="preserve">Трубка высокого давления третьего цилиндра</t>
  </si>
  <si>
    <t xml:space="preserve">536.3570530-20</t>
  </si>
  <si>
    <t xml:space="preserve">536-3570530-20</t>
  </si>
  <si>
    <t xml:space="preserve">536-0-3570530-20</t>
  </si>
  <si>
    <t xml:space="preserve">Трубка клапана</t>
  </si>
  <si>
    <t xml:space="preserve">650.1009058</t>
  </si>
  <si>
    <t xml:space="preserve">650-1009058</t>
  </si>
  <si>
    <t xml:space="preserve">650-0-1009058-0</t>
  </si>
  <si>
    <t xml:space="preserve">Трубка маслоуказателя 16x2</t>
  </si>
  <si>
    <t xml:space="preserve">53443.1104416</t>
  </si>
  <si>
    <t xml:space="preserve">53443-1104416</t>
  </si>
  <si>
    <t xml:space="preserve">5344-30-1104416-0</t>
  </si>
  <si>
    <t xml:space="preserve">Трубка насоса</t>
  </si>
  <si>
    <t xml:space="preserve">651.1104416</t>
  </si>
  <si>
    <t xml:space="preserve">651-1104416</t>
  </si>
  <si>
    <t xml:space="preserve">651-0-1104416-0</t>
  </si>
  <si>
    <t xml:space="preserve">Трубка насоса топливозакачивающего</t>
  </si>
  <si>
    <t xml:space="preserve">53403.1118280-10</t>
  </si>
  <si>
    <t xml:space="preserve">53403-1118280-10</t>
  </si>
  <si>
    <t xml:space="preserve">5340-30-1118280-10</t>
  </si>
  <si>
    <t xml:space="preserve">Трубка отвода воды</t>
  </si>
  <si>
    <t xml:space="preserve">536.1014082</t>
  </si>
  <si>
    <t xml:space="preserve">536-1014082</t>
  </si>
  <si>
    <t xml:space="preserve">536-0-1014082-0</t>
  </si>
  <si>
    <t xml:space="preserve">Трубка отвода картерных газов</t>
  </si>
  <si>
    <t xml:space="preserve">53444.1118278</t>
  </si>
  <si>
    <t xml:space="preserve">53444-1118278</t>
  </si>
  <si>
    <t xml:space="preserve">5344-40-1118278-0</t>
  </si>
  <si>
    <t xml:space="preserve">Трубка отвода ОЖ </t>
  </si>
  <si>
    <t xml:space="preserve">53444.1118280-10</t>
  </si>
  <si>
    <t xml:space="preserve">53444-1118280-10</t>
  </si>
  <si>
    <t xml:space="preserve">5344-40-1118280-10</t>
  </si>
  <si>
    <t xml:space="preserve">536.3509280-20</t>
  </si>
  <si>
    <t xml:space="preserve">536-3509280-20</t>
  </si>
  <si>
    <t xml:space="preserve">536-0-3509280-20</t>
  </si>
  <si>
    <t xml:space="preserve">Трубка отвода охлаждающей жидкости от компрессора</t>
  </si>
  <si>
    <t xml:space="preserve">5340.3509287-50</t>
  </si>
  <si>
    <t xml:space="preserve">5340-3509287-50</t>
  </si>
  <si>
    <t xml:space="preserve">5340-0-3509287-50</t>
  </si>
  <si>
    <t xml:space="preserve">5344.3509287-30</t>
  </si>
  <si>
    <t xml:space="preserve">5344-3509287-30</t>
  </si>
  <si>
    <t xml:space="preserve">5344-0-3509287-30</t>
  </si>
  <si>
    <t xml:space="preserve">650.3509280</t>
  </si>
  <si>
    <t xml:space="preserve">650-3509280</t>
  </si>
  <si>
    <t xml:space="preserve">650-0-3509280-0</t>
  </si>
  <si>
    <t xml:space="preserve">Трубка отвода охлаждающей жидкости от компрессора воздушного</t>
  </si>
  <si>
    <t xml:space="preserve">536.3509278-20</t>
  </si>
  <si>
    <t xml:space="preserve">536-3509278-20</t>
  </si>
  <si>
    <t xml:space="preserve">536-0-3509278-20</t>
  </si>
  <si>
    <t xml:space="preserve">Трубка подвода воды </t>
  </si>
  <si>
    <t xml:space="preserve">5340.1213072</t>
  </si>
  <si>
    <t xml:space="preserve">5340-1213072</t>
  </si>
  <si>
    <t xml:space="preserve">5340-0-1213072-0</t>
  </si>
  <si>
    <t xml:space="preserve">Трубка подвода воздуха</t>
  </si>
  <si>
    <t xml:space="preserve">53443.1213072</t>
  </si>
  <si>
    <t xml:space="preserve">53443-1213072</t>
  </si>
  <si>
    <t xml:space="preserve">5344-30-1213072-0</t>
  </si>
  <si>
    <t xml:space="preserve">536.1213072</t>
  </si>
  <si>
    <t xml:space="preserve">536-1213072</t>
  </si>
  <si>
    <t xml:space="preserve">536-0-1213072-0</t>
  </si>
  <si>
    <t xml:space="preserve">53404.1104426</t>
  </si>
  <si>
    <t xml:space="preserve">53404-1104426</t>
  </si>
  <si>
    <t xml:space="preserve">5340-40-1104426-0</t>
  </si>
  <si>
    <t xml:space="preserve">Трубка подвода газа </t>
  </si>
  <si>
    <t xml:space="preserve">53604.1104426</t>
  </si>
  <si>
    <t xml:space="preserve">53604-1104426</t>
  </si>
  <si>
    <t xml:space="preserve">5360-40-1104426-0</t>
  </si>
  <si>
    <t xml:space="preserve">5340.1118220</t>
  </si>
  <si>
    <t xml:space="preserve">5340-1118220</t>
  </si>
  <si>
    <t xml:space="preserve">5340-0-1118220-0</t>
  </si>
  <si>
    <t xml:space="preserve">Трубка подвода масла</t>
  </si>
  <si>
    <t xml:space="preserve">53403.1118220-10</t>
  </si>
  <si>
    <t xml:space="preserve">53403-1118220-10</t>
  </si>
  <si>
    <t xml:space="preserve">5340-30-1118220-10</t>
  </si>
  <si>
    <t xml:space="preserve">5344.1118220</t>
  </si>
  <si>
    <t xml:space="preserve">5344-1118220</t>
  </si>
  <si>
    <t xml:space="preserve">5344-0-1118220-0</t>
  </si>
  <si>
    <t xml:space="preserve">5344.1118220-30</t>
  </si>
  <si>
    <t xml:space="preserve">5344-1118220-30</t>
  </si>
  <si>
    <t xml:space="preserve">5344-0-1118220-30</t>
  </si>
  <si>
    <t xml:space="preserve">53444.1118220</t>
  </si>
  <si>
    <t xml:space="preserve">53444-1118220</t>
  </si>
  <si>
    <t xml:space="preserve">5344-40-1118220-0</t>
  </si>
  <si>
    <t xml:space="preserve">5347.1118220</t>
  </si>
  <si>
    <t xml:space="preserve">5347-1118220</t>
  </si>
  <si>
    <t xml:space="preserve">5347-0-1118220-0</t>
  </si>
  <si>
    <t xml:space="preserve">536.1118220</t>
  </si>
  <si>
    <t xml:space="preserve">536-1118220</t>
  </si>
  <si>
    <t xml:space="preserve">536-0-1118220-0</t>
  </si>
  <si>
    <t xml:space="preserve">53404.1118220</t>
  </si>
  <si>
    <t xml:space="preserve">53404-1118220</t>
  </si>
  <si>
    <t xml:space="preserve">5340-40-1118220-0</t>
  </si>
  <si>
    <t xml:space="preserve">Трубка подвода масла </t>
  </si>
  <si>
    <t xml:space="preserve">53416.1118220</t>
  </si>
  <si>
    <t xml:space="preserve">53416-1118220</t>
  </si>
  <si>
    <t xml:space="preserve">5341-60-1118220-0</t>
  </si>
  <si>
    <t xml:space="preserve">53604.1118220</t>
  </si>
  <si>
    <t xml:space="preserve">53604-1118220</t>
  </si>
  <si>
    <t xml:space="preserve">5360-40-1118220-0</t>
  </si>
  <si>
    <t xml:space="preserve">53645.1118220</t>
  </si>
  <si>
    <t xml:space="preserve">53645-1118220</t>
  </si>
  <si>
    <t xml:space="preserve">5364-50-1118220-0</t>
  </si>
  <si>
    <t xml:space="preserve">236-1111614</t>
  </si>
  <si>
    <t xml:space="preserve">236-0-1111614-0</t>
  </si>
  <si>
    <t xml:space="preserve">650.3509260</t>
  </si>
  <si>
    <t xml:space="preserve">650-3509260</t>
  </si>
  <si>
    <t xml:space="preserve">650-0-3509260-0</t>
  </si>
  <si>
    <t xml:space="preserve">Трубка подвода масла к компрессору воздушному</t>
  </si>
  <si>
    <t xml:space="preserve">5340.3509262</t>
  </si>
  <si>
    <t xml:space="preserve">5340-3509262</t>
  </si>
  <si>
    <t xml:space="preserve">5340-0-3509262-0</t>
  </si>
  <si>
    <t xml:space="preserve">Трубка подвода масла к КПТ </t>
  </si>
  <si>
    <t xml:space="preserve">650.1111548</t>
  </si>
  <si>
    <t xml:space="preserve">650-1111548</t>
  </si>
  <si>
    <t xml:space="preserve">650-0-1111548-0</t>
  </si>
  <si>
    <t xml:space="preserve">Трубка подвода масла к насосу топливному в сборе</t>
  </si>
  <si>
    <t xml:space="preserve">53443.1111614-10</t>
  </si>
  <si>
    <t xml:space="preserve">53443-1111614-10</t>
  </si>
  <si>
    <t xml:space="preserve">5344-30-1111614-10</t>
  </si>
  <si>
    <t xml:space="preserve">Трубка подвода масла к топливному насосу</t>
  </si>
  <si>
    <t xml:space="preserve">650.1118220</t>
  </si>
  <si>
    <t xml:space="preserve">650-1118220</t>
  </si>
  <si>
    <t xml:space="preserve">650-0-1118220-0</t>
  </si>
  <si>
    <t xml:space="preserve">Трубка подвода масла к турбокомпрессору ТКР</t>
  </si>
  <si>
    <t xml:space="preserve">53403.1118278-10</t>
  </si>
  <si>
    <t xml:space="preserve">53403-1118278-10</t>
  </si>
  <si>
    <t xml:space="preserve">5340-30-1118278-10</t>
  </si>
  <si>
    <t xml:space="preserve">Трубка подвода ОЖ</t>
  </si>
  <si>
    <t xml:space="preserve">53604.1118278</t>
  </si>
  <si>
    <t xml:space="preserve">53604-1118278</t>
  </si>
  <si>
    <t xml:space="preserve">5360-40-1118278-0</t>
  </si>
  <si>
    <t xml:space="preserve">Трубка подвода ОЖ </t>
  </si>
  <si>
    <t xml:space="preserve">53443.3509279-10</t>
  </si>
  <si>
    <t xml:space="preserve">53443-3509279-10</t>
  </si>
  <si>
    <t xml:space="preserve">5344-30-3509279-10</t>
  </si>
  <si>
    <t xml:space="preserve">Трубка подвода охлаждающей жидкости</t>
  </si>
  <si>
    <t xml:space="preserve">5340.3509279-50</t>
  </si>
  <si>
    <t xml:space="preserve">5340-3509279-50</t>
  </si>
  <si>
    <t xml:space="preserve">5340-0-3509279-50</t>
  </si>
  <si>
    <t xml:space="preserve">Трубка подвода охлаждающей жидкости к компрессору</t>
  </si>
  <si>
    <t xml:space="preserve">53445.3509279</t>
  </si>
  <si>
    <t xml:space="preserve">53445-3509279</t>
  </si>
  <si>
    <t xml:space="preserve">5344-50-3509279-0</t>
  </si>
  <si>
    <t xml:space="preserve">650.3509228</t>
  </si>
  <si>
    <t xml:space="preserve">650-3509228</t>
  </si>
  <si>
    <t xml:space="preserve">650-0-3509228-0</t>
  </si>
  <si>
    <t xml:space="preserve">Трубка подвода охлаждающей жидкости к компрессору воздушному</t>
  </si>
  <si>
    <t xml:space="preserve">53446.1104410</t>
  </si>
  <si>
    <t xml:space="preserve">53446-1104410</t>
  </si>
  <si>
    <t xml:space="preserve">5344-60-1104410-0</t>
  </si>
  <si>
    <t xml:space="preserve">Трубка подвода топлива</t>
  </si>
  <si>
    <t xml:space="preserve">53446.1104422</t>
  </si>
  <si>
    <t xml:space="preserve">53446-1104422</t>
  </si>
  <si>
    <t xml:space="preserve">5344-60-1104422-0</t>
  </si>
  <si>
    <t xml:space="preserve">53446.1104426</t>
  </si>
  <si>
    <t xml:space="preserve">53446-1104426</t>
  </si>
  <si>
    <t xml:space="preserve">5344-60-1104426-0</t>
  </si>
  <si>
    <t xml:space="preserve">5347.1104426</t>
  </si>
  <si>
    <t xml:space="preserve">5347-1104426</t>
  </si>
  <si>
    <t xml:space="preserve">5347-0-1104426-0</t>
  </si>
  <si>
    <t xml:space="preserve">5340.1104410</t>
  </si>
  <si>
    <t xml:space="preserve">5340-1104410</t>
  </si>
  <si>
    <t xml:space="preserve">5340-0-1104410-0</t>
  </si>
  <si>
    <t xml:space="preserve">Трубка подвода топлива к двигателю</t>
  </si>
  <si>
    <t xml:space="preserve">5347.1104410</t>
  </si>
  <si>
    <t xml:space="preserve">5347-1104410</t>
  </si>
  <si>
    <t xml:space="preserve">5347-0-1104410-0</t>
  </si>
  <si>
    <t xml:space="preserve">536.1104410</t>
  </si>
  <si>
    <t xml:space="preserve">536-1104410</t>
  </si>
  <si>
    <t xml:space="preserve">536-0-1104410-0</t>
  </si>
  <si>
    <t xml:space="preserve">5340.1104426</t>
  </si>
  <si>
    <t xml:space="preserve">5340-1104426</t>
  </si>
  <si>
    <t xml:space="preserve">5340-0-1104426-0</t>
  </si>
  <si>
    <t xml:space="preserve">Трубка подвода топлива к насосу высокого давления</t>
  </si>
  <si>
    <t xml:space="preserve">536.1104426</t>
  </si>
  <si>
    <t xml:space="preserve">536-1104426</t>
  </si>
  <si>
    <t xml:space="preserve">536-0-1104426-0</t>
  </si>
  <si>
    <t xml:space="preserve">5340.1104416</t>
  </si>
  <si>
    <t xml:space="preserve">5340-1104416</t>
  </si>
  <si>
    <t xml:space="preserve">5340-0-1104416-0</t>
  </si>
  <si>
    <t xml:space="preserve">Трубка подвода топлива к топливоподка-чиваещему насосу</t>
  </si>
  <si>
    <t xml:space="preserve">5340.1104422</t>
  </si>
  <si>
    <t xml:space="preserve">5340-1104422</t>
  </si>
  <si>
    <t xml:space="preserve">5340-0-1104422-0</t>
  </si>
  <si>
    <t xml:space="preserve">Трубка подвода топлива к фильтру</t>
  </si>
  <si>
    <t xml:space="preserve">536.1104422</t>
  </si>
  <si>
    <t xml:space="preserve">536-1104422</t>
  </si>
  <si>
    <t xml:space="preserve">536-0-1104422-0</t>
  </si>
  <si>
    <t xml:space="preserve">651.1104426</t>
  </si>
  <si>
    <t xml:space="preserve">651-1104426</t>
  </si>
  <si>
    <t xml:space="preserve">651-0-1104426-0</t>
  </si>
  <si>
    <t xml:space="preserve">Трубка подвода топлива к фильтру тонкой очистки топлива в сборе</t>
  </si>
  <si>
    <t xml:space="preserve">650.1303060</t>
  </si>
  <si>
    <t xml:space="preserve">650-1303060</t>
  </si>
  <si>
    <t xml:space="preserve">650-0-1303060-0</t>
  </si>
  <si>
    <t xml:space="preserve">Трубка подводящая водяного насоса в сборе</t>
  </si>
  <si>
    <t xml:space="preserve">5340.1213026-10</t>
  </si>
  <si>
    <t xml:space="preserve">5340-1213026-10</t>
  </si>
  <si>
    <t xml:space="preserve">5340-0-1213026-10</t>
  </si>
  <si>
    <t xml:space="preserve">Трубка рециркуляции</t>
  </si>
  <si>
    <t xml:space="preserve">53404.1213026</t>
  </si>
  <si>
    <t xml:space="preserve">53404-1213026</t>
  </si>
  <si>
    <t xml:space="preserve">5340-40-1213026-0</t>
  </si>
  <si>
    <t xml:space="preserve">53404.1213026-10</t>
  </si>
  <si>
    <t xml:space="preserve">53404-1213026-10</t>
  </si>
  <si>
    <t xml:space="preserve">5340-40-1213026-10</t>
  </si>
  <si>
    <t xml:space="preserve">53443.1213026</t>
  </si>
  <si>
    <t xml:space="preserve">53443-1213026</t>
  </si>
  <si>
    <t xml:space="preserve">5344-30-1213026-0</t>
  </si>
  <si>
    <t xml:space="preserve">53443.1213026-01</t>
  </si>
  <si>
    <t xml:space="preserve">53443-1213026-01</t>
  </si>
  <si>
    <t xml:space="preserve">5344-30-1213026-1</t>
  </si>
  <si>
    <t xml:space="preserve">536.1213026-10</t>
  </si>
  <si>
    <t xml:space="preserve">536-1213026-10</t>
  </si>
  <si>
    <t xml:space="preserve">536-0-1213026-10</t>
  </si>
  <si>
    <t xml:space="preserve">53604.1213026</t>
  </si>
  <si>
    <t xml:space="preserve">53604-1213026</t>
  </si>
  <si>
    <t xml:space="preserve">5360-40-1213026-0</t>
  </si>
  <si>
    <t xml:space="preserve">5340.1118340-10</t>
  </si>
  <si>
    <t xml:space="preserve">5340-1118340-10</t>
  </si>
  <si>
    <t xml:space="preserve">5340-0-1118340-10</t>
  </si>
  <si>
    <t xml:space="preserve">Трубка слива масла</t>
  </si>
  <si>
    <t xml:space="preserve">5344.1118340</t>
  </si>
  <si>
    <t xml:space="preserve">5344-1118340</t>
  </si>
  <si>
    <t xml:space="preserve">5344-0-1118340-0</t>
  </si>
  <si>
    <t xml:space="preserve">53443.1118340</t>
  </si>
  <si>
    <t xml:space="preserve">53443-1118340</t>
  </si>
  <si>
    <t xml:space="preserve">5344-30-1118340-0</t>
  </si>
  <si>
    <t xml:space="preserve">536.1118340-10</t>
  </si>
  <si>
    <t xml:space="preserve">536-1118340-10</t>
  </si>
  <si>
    <t xml:space="preserve">536-0-1118340-10</t>
  </si>
  <si>
    <t xml:space="preserve">ЧР-10953-22</t>
  </si>
  <si>
    <t xml:space="preserve">5340-40-10953-22</t>
  </si>
  <si>
    <t xml:space="preserve">ЧР-10953-66</t>
  </si>
  <si>
    <t xml:space="preserve">5340-40-10953-66</t>
  </si>
  <si>
    <t xml:space="preserve">5344.1118340-10</t>
  </si>
  <si>
    <t xml:space="preserve">5344-1118340-10</t>
  </si>
  <si>
    <t xml:space="preserve">5344-0-1118340-10</t>
  </si>
  <si>
    <t xml:space="preserve">Трубка слива масла с ТКР</t>
  </si>
  <si>
    <t xml:space="preserve">5347.1118340</t>
  </si>
  <si>
    <t xml:space="preserve">5347-1118340</t>
  </si>
  <si>
    <t xml:space="preserve">5347-0-1118340-0</t>
  </si>
  <si>
    <t xml:space="preserve">53403.1118340-10</t>
  </si>
  <si>
    <t xml:space="preserve">53403-1118340-10</t>
  </si>
  <si>
    <t xml:space="preserve">5340-30-1118340-10</t>
  </si>
  <si>
    <t xml:space="preserve">Трубка слива топлива</t>
  </si>
  <si>
    <t xml:space="preserve">651.1104346</t>
  </si>
  <si>
    <t xml:space="preserve">651-1104346</t>
  </si>
  <si>
    <t xml:space="preserve">651-0-1104346-0</t>
  </si>
  <si>
    <t xml:space="preserve">Трубка слива топлива с головки цилиндров</t>
  </si>
  <si>
    <t xml:space="preserve">5340.1104382-10</t>
  </si>
  <si>
    <t xml:space="preserve">5340-1104382-10</t>
  </si>
  <si>
    <t xml:space="preserve">5340-0-1104382-10</t>
  </si>
  <si>
    <t xml:space="preserve">Трубка слива топлива с двигателя</t>
  </si>
  <si>
    <t xml:space="preserve">536.1104382-10</t>
  </si>
  <si>
    <t xml:space="preserve">536-1104382-10</t>
  </si>
  <si>
    <t xml:space="preserve">536-0-1104382-10</t>
  </si>
  <si>
    <t xml:space="preserve">651.1104390</t>
  </si>
  <si>
    <t xml:space="preserve">651-1104390</t>
  </si>
  <si>
    <t xml:space="preserve">651-0-1104390-0</t>
  </si>
  <si>
    <t xml:space="preserve">Трубка топливная отводящая рампы высокого давления</t>
  </si>
  <si>
    <t xml:space="preserve">651.1104390-10</t>
  </si>
  <si>
    <t xml:space="preserve">651-1104390-10</t>
  </si>
  <si>
    <t xml:space="preserve">651-0-1104390-10</t>
  </si>
  <si>
    <t xml:space="preserve">650.1112433</t>
  </si>
  <si>
    <t xml:space="preserve">650-1112433</t>
  </si>
  <si>
    <t xml:space="preserve">650-0-1112433-0</t>
  </si>
  <si>
    <t xml:space="preserve">Трубки высокого давления задние</t>
  </si>
  <si>
    <t xml:space="preserve">650.1112463</t>
  </si>
  <si>
    <t xml:space="preserve">650-1112463</t>
  </si>
  <si>
    <t xml:space="preserve">650-0-1112463-0</t>
  </si>
  <si>
    <t xml:space="preserve">Трубки высокого давления передние</t>
  </si>
  <si>
    <t xml:space="preserve">650.1111673</t>
  </si>
  <si>
    <t xml:space="preserve">650-1111673</t>
  </si>
  <si>
    <t xml:space="preserve">650-0-1111673-0</t>
  </si>
  <si>
    <t xml:space="preserve">Трубки высокого давления рампы, подводящие</t>
  </si>
  <si>
    <t xml:space="preserve">651.1104525</t>
  </si>
  <si>
    <t xml:space="preserve">651-1104525</t>
  </si>
  <si>
    <t xml:space="preserve">651-0-1104525-0</t>
  </si>
  <si>
    <t xml:space="preserve">Трубки от топливного насоса к топливному фильтру</t>
  </si>
  <si>
    <t xml:space="preserve">5340.1104378-10</t>
  </si>
  <si>
    <t xml:space="preserve">5340-1104378-10</t>
  </si>
  <si>
    <t xml:space="preserve">5340-0-1104378-10</t>
  </si>
  <si>
    <t xml:space="preserve">53443.1104382</t>
  </si>
  <si>
    <t xml:space="preserve">53443-1104382</t>
  </si>
  <si>
    <t xml:space="preserve">5344-30-1104382-0</t>
  </si>
  <si>
    <t xml:space="preserve">53443.1104422</t>
  </si>
  <si>
    <t xml:space="preserve">53443-1104422</t>
  </si>
  <si>
    <t xml:space="preserve">5344-30-1104422-0</t>
  </si>
  <si>
    <t xml:space="preserve">53443.1104422-10</t>
  </si>
  <si>
    <t xml:space="preserve">53443-1104422-10</t>
  </si>
  <si>
    <t xml:space="preserve">5344-30-1104422-10</t>
  </si>
  <si>
    <t xml:space="preserve">53443.1104426</t>
  </si>
  <si>
    <t xml:space="preserve">53443-1104426</t>
  </si>
  <si>
    <t xml:space="preserve">5344-30-1104426-0</t>
  </si>
  <si>
    <t xml:space="preserve">53443.1104426-10</t>
  </si>
  <si>
    <t xml:space="preserve">53443-1104426-10</t>
  </si>
  <si>
    <t xml:space="preserve">5344-30-1104426-10</t>
  </si>
  <si>
    <t xml:space="preserve">53443.1104410</t>
  </si>
  <si>
    <t xml:space="preserve">53443-1104410</t>
  </si>
  <si>
    <t xml:space="preserve">5344-30-1104410-0</t>
  </si>
  <si>
    <t xml:space="preserve">Трубопровод ТНД подвода топлива</t>
  </si>
  <si>
    <t xml:space="preserve">53446.1104378</t>
  </si>
  <si>
    <t xml:space="preserve">53446-1104378</t>
  </si>
  <si>
    <t xml:space="preserve">5344-60-1104378-0</t>
  </si>
  <si>
    <t xml:space="preserve">Трубопроводы дренажные</t>
  </si>
  <si>
    <t xml:space="preserve">53404.1118010</t>
  </si>
  <si>
    <t xml:space="preserve">53404-1118010</t>
  </si>
  <si>
    <t xml:space="preserve">5340-40-1118010-0</t>
  </si>
  <si>
    <t xml:space="preserve">53404.1118010-10</t>
  </si>
  <si>
    <t xml:space="preserve">53404-1118010-10</t>
  </si>
  <si>
    <t xml:space="preserve">5340-40-1118010-10</t>
  </si>
  <si>
    <t xml:space="preserve">53422.1118010-10</t>
  </si>
  <si>
    <t xml:space="preserve">53422-1118010-10</t>
  </si>
  <si>
    <t xml:space="preserve">5342-20-1118010-10</t>
  </si>
  <si>
    <t xml:space="preserve">53423.1118010-01</t>
  </si>
  <si>
    <t xml:space="preserve">53423-1118010-01</t>
  </si>
  <si>
    <t xml:space="preserve">5342-30-1118010-1</t>
  </si>
  <si>
    <t xml:space="preserve">53442.1118010</t>
  </si>
  <si>
    <t xml:space="preserve">53442-1118010</t>
  </si>
  <si>
    <t xml:space="preserve">5344-20-1118010-0</t>
  </si>
  <si>
    <t xml:space="preserve">53442.1118010-01</t>
  </si>
  <si>
    <t xml:space="preserve">53442-1118010-01</t>
  </si>
  <si>
    <t xml:space="preserve">5344-20-1118010-1</t>
  </si>
  <si>
    <t xml:space="preserve">53442.1118010-10</t>
  </si>
  <si>
    <t xml:space="preserve">53442-1118010-10</t>
  </si>
  <si>
    <t xml:space="preserve">5344-20-1118010-10</t>
  </si>
  <si>
    <t xml:space="preserve">53442.1118010-11</t>
  </si>
  <si>
    <t xml:space="preserve">53442-1118010-11</t>
  </si>
  <si>
    <t xml:space="preserve">5344-20-1118010-11</t>
  </si>
  <si>
    <t xml:space="preserve">53443.1118010-01</t>
  </si>
  <si>
    <t xml:space="preserve">53443-1118010-01</t>
  </si>
  <si>
    <t xml:space="preserve">5344-30-1118010-1</t>
  </si>
  <si>
    <t xml:space="preserve">5347.1118010</t>
  </si>
  <si>
    <t xml:space="preserve">5347-1118010</t>
  </si>
  <si>
    <t xml:space="preserve">5347-0-1118010-0</t>
  </si>
  <si>
    <t xml:space="preserve">536.1118010</t>
  </si>
  <si>
    <t xml:space="preserve">536-1118010</t>
  </si>
  <si>
    <t xml:space="preserve">536-0-1118010-0</t>
  </si>
  <si>
    <t xml:space="preserve">53603.1118010-01</t>
  </si>
  <si>
    <t xml:space="preserve">53603-1118010-01</t>
  </si>
  <si>
    <t xml:space="preserve">5360-30-1118010-1</t>
  </si>
  <si>
    <t xml:space="preserve">53604.1118010</t>
  </si>
  <si>
    <t xml:space="preserve">53604-1118010</t>
  </si>
  <si>
    <t xml:space="preserve">5360-40-1118010-0</t>
  </si>
  <si>
    <t xml:space="preserve">650.1118011</t>
  </si>
  <si>
    <t xml:space="preserve">650-1118011</t>
  </si>
  <si>
    <t xml:space="preserve">650-0-1118011-0</t>
  </si>
  <si>
    <t xml:space="preserve">53423.1118010-40</t>
  </si>
  <si>
    <t xml:space="preserve">53423-1118010-40</t>
  </si>
  <si>
    <t xml:space="preserve">5342-30-1118010-40</t>
  </si>
  <si>
    <t xml:space="preserve">Турбокомпрессор C13-298-01</t>
  </si>
  <si>
    <t xml:space="preserve">53403.1118010</t>
  </si>
  <si>
    <t xml:space="preserve">53403-1118010</t>
  </si>
  <si>
    <t xml:space="preserve">5340-30-1118010-0</t>
  </si>
  <si>
    <t xml:space="preserve">Турбокомпрессор HE200VG</t>
  </si>
  <si>
    <t xml:space="preserve">53443.1118010-10</t>
  </si>
  <si>
    <t xml:space="preserve">53443-1118010-10</t>
  </si>
  <si>
    <t xml:space="preserve">5344-30-1118010-10</t>
  </si>
  <si>
    <t xml:space="preserve">Турбокомпрессор С13-267-01</t>
  </si>
  <si>
    <t xml:space="preserve">53423.1118010-10</t>
  </si>
  <si>
    <t xml:space="preserve">53423-1118010-10</t>
  </si>
  <si>
    <t xml:space="preserve">5342-30-1118010-10</t>
  </si>
  <si>
    <t xml:space="preserve">Турбокомпрессор С13-275-01</t>
  </si>
  <si>
    <t xml:space="preserve">53443.1118010-40</t>
  </si>
  <si>
    <t xml:space="preserve">53443-1118010-40</t>
  </si>
  <si>
    <t xml:space="preserve">5344-30-1118010-40</t>
  </si>
  <si>
    <t xml:space="preserve">Турбокомпрессор С13-285-01</t>
  </si>
  <si>
    <t xml:space="preserve">53422.1118010</t>
  </si>
  <si>
    <t xml:space="preserve">53422-1118010</t>
  </si>
  <si>
    <t xml:space="preserve">5342-20-1118010-0</t>
  </si>
  <si>
    <t xml:space="preserve">Турбокомпрессор С13-302-01</t>
  </si>
  <si>
    <t xml:space="preserve">536.1118010-01</t>
  </si>
  <si>
    <t xml:space="preserve">536-1118010-01</t>
  </si>
  <si>
    <t xml:space="preserve">536-0-1118010-1</t>
  </si>
  <si>
    <t xml:space="preserve">Турбокомпрессор ТКР 80.05.12</t>
  </si>
  <si>
    <t xml:space="preserve">53602.1118010-11</t>
  </si>
  <si>
    <t xml:space="preserve">53602-1118010-11</t>
  </si>
  <si>
    <t xml:space="preserve">5360-20-1118010-11</t>
  </si>
  <si>
    <t xml:space="preserve">Турбокомпрессор ТКР 80.15.13</t>
  </si>
  <si>
    <t xml:space="preserve">53646.1118010</t>
  </si>
  <si>
    <t xml:space="preserve">53646-1118010</t>
  </si>
  <si>
    <t xml:space="preserve">5364-60-1118010-0</t>
  </si>
  <si>
    <t xml:space="preserve">Турбокомпрессор ТКР 80.15.13-02</t>
  </si>
  <si>
    <t xml:space="preserve">651.1118010-02</t>
  </si>
  <si>
    <t xml:space="preserve">651-1118010-02</t>
  </si>
  <si>
    <t xml:space="preserve">651-0-1118010-2</t>
  </si>
  <si>
    <t xml:space="preserve">Турбокомпрессор ТКР 90-3</t>
  </si>
  <si>
    <t xml:space="preserve">650.1104283</t>
  </si>
  <si>
    <t xml:space="preserve">650-1104283</t>
  </si>
  <si>
    <t xml:space="preserve">650-0-1104283-0</t>
  </si>
  <si>
    <t xml:space="preserve">650.1104608</t>
  </si>
  <si>
    <t xml:space="preserve">650-1104608</t>
  </si>
  <si>
    <t xml:space="preserve">650-0-1104608-0</t>
  </si>
  <si>
    <t xml:space="preserve">53404.3707014</t>
  </si>
  <si>
    <t xml:space="preserve">53404-3707014</t>
  </si>
  <si>
    <t xml:space="preserve">5340-40-3707014-0</t>
  </si>
  <si>
    <t xml:space="preserve">53403.1009047</t>
  </si>
  <si>
    <t xml:space="preserve">53403-1009047</t>
  </si>
  <si>
    <t xml:space="preserve">5340-30-1009047-0</t>
  </si>
  <si>
    <t xml:space="preserve">Указатель уровня масла</t>
  </si>
  <si>
    <t xml:space="preserve">5342.1009047-03</t>
  </si>
  <si>
    <t xml:space="preserve">5342-1009047-03</t>
  </si>
  <si>
    <t xml:space="preserve">5342-0-1009047-3</t>
  </si>
  <si>
    <t xml:space="preserve">536.1009047-03</t>
  </si>
  <si>
    <t xml:space="preserve">536-1009047-03</t>
  </si>
  <si>
    <t xml:space="preserve">536-0-1009047-3</t>
  </si>
  <si>
    <t xml:space="preserve">5362.1009047</t>
  </si>
  <si>
    <t xml:space="preserve">5362-1009047</t>
  </si>
  <si>
    <t xml:space="preserve">5362-0-1009047-0</t>
  </si>
  <si>
    <t xml:space="preserve">650.1009050-01</t>
  </si>
  <si>
    <t xml:space="preserve">650-1009050-01</t>
  </si>
  <si>
    <t xml:space="preserve">650-0-1009050-1</t>
  </si>
  <si>
    <t xml:space="preserve">658.1306054-01</t>
  </si>
  <si>
    <t xml:space="preserve">658-0-1306054-1</t>
  </si>
  <si>
    <t xml:space="preserve">8.9286</t>
  </si>
  <si>
    <t xml:space="preserve">5340-0-89286-0</t>
  </si>
  <si>
    <t xml:space="preserve">8.9443</t>
  </si>
  <si>
    <t xml:space="preserve">5340-0-89443-0</t>
  </si>
  <si>
    <t xml:space="preserve">8.9930</t>
  </si>
  <si>
    <t xml:space="preserve">5340-0-89930-0</t>
  </si>
  <si>
    <t xml:space="preserve">536.3724013</t>
  </si>
  <si>
    <t xml:space="preserve">536-3724013</t>
  </si>
  <si>
    <t xml:space="preserve">536-0-3724013-0</t>
  </si>
  <si>
    <t xml:space="preserve">Установка жгута</t>
  </si>
  <si>
    <t xml:space="preserve">650.1005230-10</t>
  </si>
  <si>
    <t xml:space="preserve">650-1005230-10</t>
  </si>
  <si>
    <t xml:space="preserve">650-0-1005230-10</t>
  </si>
  <si>
    <t xml:space="preserve">Установка шкивов и гасителя</t>
  </si>
  <si>
    <t xml:space="preserve">5340.3724530-10</t>
  </si>
  <si>
    <t xml:space="preserve">5340-3724530-10</t>
  </si>
  <si>
    <t xml:space="preserve">5340-0-3724530-10</t>
  </si>
  <si>
    <t xml:space="preserve">Фиксатор (081119-0-00)</t>
  </si>
  <si>
    <t xml:space="preserve">650.1006236</t>
  </si>
  <si>
    <t xml:space="preserve">650-1006236</t>
  </si>
  <si>
    <t xml:space="preserve">650-0-1006236-0</t>
  </si>
  <si>
    <t xml:space="preserve">Фиксатор осевой вала распределительного</t>
  </si>
  <si>
    <t xml:space="preserve">53443.1117010-20</t>
  </si>
  <si>
    <t xml:space="preserve">53443-1117010-20</t>
  </si>
  <si>
    <t xml:space="preserve">5344-30-1117010-20</t>
  </si>
  <si>
    <t xml:space="preserve">53404.4411510</t>
  </si>
  <si>
    <t xml:space="preserve">53404-4411510</t>
  </si>
  <si>
    <t xml:space="preserve">5340-40-4411510-0</t>
  </si>
  <si>
    <t xml:space="preserve">Фильтр газовый высокого давления 99.РРМ.34</t>
  </si>
  <si>
    <t xml:space="preserve">53444.4411010</t>
  </si>
  <si>
    <t xml:space="preserve">53444-4411010</t>
  </si>
  <si>
    <t xml:space="preserve">5344-40-4411010-0</t>
  </si>
  <si>
    <t xml:space="preserve">Фильтр газовый низкого давления</t>
  </si>
  <si>
    <t xml:space="preserve">53444.4411012</t>
  </si>
  <si>
    <t xml:space="preserve">53444-4411012</t>
  </si>
  <si>
    <t xml:space="preserve">5344-40-4411012-0</t>
  </si>
  <si>
    <t xml:space="preserve">650.1105510</t>
  </si>
  <si>
    <t xml:space="preserve">650-1105510</t>
  </si>
  <si>
    <t xml:space="preserve">650-0-1105510-0</t>
  </si>
  <si>
    <t xml:space="preserve">Фильтр грубой очистки топлива MANN+HUMMEL PRELINE 420</t>
  </si>
  <si>
    <t xml:space="preserve">5341.1012075</t>
  </si>
  <si>
    <t xml:space="preserve">5341-1012075</t>
  </si>
  <si>
    <t xml:space="preserve">5341-0-1012075-0</t>
  </si>
  <si>
    <t xml:space="preserve">Фильтр масляный</t>
  </si>
  <si>
    <t xml:space="preserve">5340.1105010</t>
  </si>
  <si>
    <t xml:space="preserve">5340-1105010</t>
  </si>
  <si>
    <t xml:space="preserve">5340-0-1105010-0</t>
  </si>
  <si>
    <t xml:space="preserve">Фильтр предварительной очистки в сборе</t>
  </si>
  <si>
    <t xml:space="preserve">5340.1105010-01</t>
  </si>
  <si>
    <t xml:space="preserve">5340-1105010-01</t>
  </si>
  <si>
    <t xml:space="preserve">5340-0-1105010-1</t>
  </si>
  <si>
    <t xml:space="preserve">Фильтр предварительной очистки топлива LDP90 в сборе</t>
  </si>
  <si>
    <t xml:space="preserve">650.1105510-01</t>
  </si>
  <si>
    <t xml:space="preserve">650-1105510-01</t>
  </si>
  <si>
    <t xml:space="preserve">650-0-1105510-1</t>
  </si>
  <si>
    <t xml:space="preserve">Фильтр предварительной очистки топлива Mann+Hummel PreLine 420</t>
  </si>
  <si>
    <t xml:space="preserve">5340.1117075</t>
  </si>
  <si>
    <t xml:space="preserve">5340-1117075</t>
  </si>
  <si>
    <t xml:space="preserve">5340-0-1117075-0</t>
  </si>
  <si>
    <t xml:space="preserve">Фильтр сменный</t>
  </si>
  <si>
    <t xml:space="preserve">536.1117075</t>
  </si>
  <si>
    <t xml:space="preserve">536-1117075</t>
  </si>
  <si>
    <t xml:space="preserve">536-0-1117075-0</t>
  </si>
  <si>
    <t xml:space="preserve">5340.1012075</t>
  </si>
  <si>
    <t xml:space="preserve">5340-1012075</t>
  </si>
  <si>
    <t xml:space="preserve">5340-0-1012075-0</t>
  </si>
  <si>
    <t xml:space="preserve">Фильтр сменный W 11 102 для масла</t>
  </si>
  <si>
    <t xml:space="preserve">650.1117075</t>
  </si>
  <si>
    <t xml:space="preserve">650-1117075</t>
  </si>
  <si>
    <t xml:space="preserve">650-0-1117075-0</t>
  </si>
  <si>
    <t xml:space="preserve">Фильтр сменный WK 940/20 для топлива</t>
  </si>
  <si>
    <t xml:space="preserve">5341.1012075-01</t>
  </si>
  <si>
    <t xml:space="preserve">5341-1012075-01</t>
  </si>
  <si>
    <t xml:space="preserve">5341-0-1012075-1</t>
  </si>
  <si>
    <t xml:space="preserve">Фильтр сменный для масла</t>
  </si>
  <si>
    <t xml:space="preserve">650.1012075</t>
  </si>
  <si>
    <t xml:space="preserve">650-1012075</t>
  </si>
  <si>
    <t xml:space="preserve">650-0-1012075-0</t>
  </si>
  <si>
    <t xml:space="preserve">5340.1117075-01</t>
  </si>
  <si>
    <t xml:space="preserve">5340-1117075-01</t>
  </si>
  <si>
    <t xml:space="preserve">5340-0-1117075-1</t>
  </si>
  <si>
    <t xml:space="preserve">Фильтр сменный для топлива</t>
  </si>
  <si>
    <t xml:space="preserve">536.1117075-01</t>
  </si>
  <si>
    <t xml:space="preserve">536-1117075-01</t>
  </si>
  <si>
    <t xml:space="preserve">536-0-1117075-1</t>
  </si>
  <si>
    <t xml:space="preserve">5340.1105075-10</t>
  </si>
  <si>
    <t xml:space="preserve">5340-1105075-10</t>
  </si>
  <si>
    <t xml:space="preserve">5340-0-1105075-10</t>
  </si>
  <si>
    <t xml:space="preserve">Фильтр сменный для топлива для ФПОТ LDP90</t>
  </si>
  <si>
    <t xml:space="preserve">5340.1117010-10</t>
  </si>
  <si>
    <t xml:space="preserve">5340-1117010-10</t>
  </si>
  <si>
    <t xml:space="preserve">5340-0-1117010-10</t>
  </si>
  <si>
    <t xml:space="preserve">Фильтр тонкой очистки топлива</t>
  </si>
  <si>
    <t xml:space="preserve">5344.1117010-20</t>
  </si>
  <si>
    <t xml:space="preserve">5344-1117010-20</t>
  </si>
  <si>
    <t xml:space="preserve">5344-0-1117010-20</t>
  </si>
  <si>
    <t xml:space="preserve">53443.1117010</t>
  </si>
  <si>
    <t xml:space="preserve">53443-1117010</t>
  </si>
  <si>
    <t xml:space="preserve">5344-30-1117010-0</t>
  </si>
  <si>
    <t xml:space="preserve">536.1117010-20</t>
  </si>
  <si>
    <t xml:space="preserve">536-1117010-20</t>
  </si>
  <si>
    <t xml:space="preserve">536-0-1117010-20</t>
  </si>
  <si>
    <t xml:space="preserve">650.1117010</t>
  </si>
  <si>
    <t xml:space="preserve">650-1117010</t>
  </si>
  <si>
    <t xml:space="preserve">650-0-1117010-0</t>
  </si>
  <si>
    <t xml:space="preserve">Фильтр тонкой очистки топлива в сборе</t>
  </si>
  <si>
    <t xml:space="preserve">5340.1117010-20</t>
  </si>
  <si>
    <t xml:space="preserve">5340-1117010-20</t>
  </si>
  <si>
    <t xml:space="preserve">5340-0-1117010-20</t>
  </si>
  <si>
    <t xml:space="preserve">Фильтр тонкой очистки топлива с подогревателем</t>
  </si>
  <si>
    <t xml:space="preserve">5347.1117010</t>
  </si>
  <si>
    <t xml:space="preserve">5347-1117010</t>
  </si>
  <si>
    <t xml:space="preserve">5347-0-1117010-0</t>
  </si>
  <si>
    <t xml:space="preserve">8.9624</t>
  </si>
  <si>
    <t xml:space="preserve">5340-0-89624-0</t>
  </si>
  <si>
    <t xml:space="preserve">Фитинг</t>
  </si>
  <si>
    <t xml:space="preserve">650.3570182</t>
  </si>
  <si>
    <t xml:space="preserve">650-3570182</t>
  </si>
  <si>
    <t xml:space="preserve">650-0-3570182-0</t>
  </si>
  <si>
    <t xml:space="preserve">Фитинг DS6510 8 - М10*1</t>
  </si>
  <si>
    <t xml:space="preserve">9.0604</t>
  </si>
  <si>
    <t xml:space="preserve">5340-0-90604-0</t>
  </si>
  <si>
    <t xml:space="preserve">Фитинг прямой</t>
  </si>
  <si>
    <t xml:space="preserve">650.3570184</t>
  </si>
  <si>
    <t xml:space="preserve">650-3570184</t>
  </si>
  <si>
    <t xml:space="preserve">650-0-3570184-0</t>
  </si>
  <si>
    <t xml:space="preserve">651.1104282</t>
  </si>
  <si>
    <t xml:space="preserve">651-1104282</t>
  </si>
  <si>
    <t xml:space="preserve">651-0-1104282-0</t>
  </si>
  <si>
    <t xml:space="preserve">651.1104282-10</t>
  </si>
  <si>
    <t xml:space="preserve">651-1104282-10</t>
  </si>
  <si>
    <t xml:space="preserve">651-0-1104282-10</t>
  </si>
  <si>
    <t xml:space="preserve">8.9955</t>
  </si>
  <si>
    <t xml:space="preserve">5340-0-89955-0</t>
  </si>
  <si>
    <t xml:space="preserve">Фитинг угловой М22х1,5-М22х1,5Т</t>
  </si>
  <si>
    <t xml:space="preserve">536.1005534</t>
  </si>
  <si>
    <t xml:space="preserve">536-1005534</t>
  </si>
  <si>
    <t xml:space="preserve">536-0-1005534-0</t>
  </si>
  <si>
    <t xml:space="preserve">Фланец отбора мощности</t>
  </si>
  <si>
    <t xml:space="preserve">53402.1005252</t>
  </si>
  <si>
    <t xml:space="preserve">53402-1005252</t>
  </si>
  <si>
    <t xml:space="preserve">5340-20-1005252-0</t>
  </si>
  <si>
    <t xml:space="preserve">Фланец промежуточный</t>
  </si>
  <si>
    <t xml:space="preserve">5362.1005252</t>
  </si>
  <si>
    <t xml:space="preserve">5362-1005252</t>
  </si>
  <si>
    <t xml:space="preserve">5362-0-1005252-0</t>
  </si>
  <si>
    <t xml:space="preserve">ЧР-10820-10</t>
  </si>
  <si>
    <t xml:space="preserve">5340-40-10820-10</t>
  </si>
  <si>
    <t xml:space="preserve">650.1303168</t>
  </si>
  <si>
    <t xml:space="preserve">650-1303168</t>
  </si>
  <si>
    <t xml:space="preserve">650-0-1303168-0</t>
  </si>
  <si>
    <t xml:space="preserve">Фланец трубы подводящей</t>
  </si>
  <si>
    <t xml:space="preserve">5340.1308107</t>
  </si>
  <si>
    <t xml:space="preserve">5340-1308107</t>
  </si>
  <si>
    <t xml:space="preserve">5340-0-1308107-0</t>
  </si>
  <si>
    <t xml:space="preserve">Фланец упорный</t>
  </si>
  <si>
    <t xml:space="preserve">5340.1006236</t>
  </si>
  <si>
    <t xml:space="preserve">5340-1006236</t>
  </si>
  <si>
    <t xml:space="preserve">5340-0-1006236-0</t>
  </si>
  <si>
    <t xml:space="preserve">Фланец упорный распределительного вала</t>
  </si>
  <si>
    <t xml:space="preserve">53404.1112010</t>
  </si>
  <si>
    <t xml:space="preserve">53404-1112010</t>
  </si>
  <si>
    <t xml:space="preserve">5340-40-1112010-0</t>
  </si>
  <si>
    <t xml:space="preserve">Форсунка</t>
  </si>
  <si>
    <t xml:space="preserve">5340.1004118-10</t>
  </si>
  <si>
    <t xml:space="preserve">5340-1004118-10</t>
  </si>
  <si>
    <t xml:space="preserve">5340-0-1004118-10</t>
  </si>
  <si>
    <t xml:space="preserve">Форсунка охлаждения поршня</t>
  </si>
  <si>
    <t xml:space="preserve">650.1004118</t>
  </si>
  <si>
    <t xml:space="preserve">650-1004118</t>
  </si>
  <si>
    <t xml:space="preserve">650-0-1004118-0</t>
  </si>
  <si>
    <t xml:space="preserve">Форсунка охлаждения поршня в сборе</t>
  </si>
  <si>
    <t xml:space="preserve">651.1112010</t>
  </si>
  <si>
    <t xml:space="preserve">651-1112010</t>
  </si>
  <si>
    <t xml:space="preserve">651-0-1112010-0</t>
  </si>
  <si>
    <t xml:space="preserve">Форсунка электроуправляемая</t>
  </si>
  <si>
    <t xml:space="preserve">8.8909</t>
  </si>
  <si>
    <t xml:space="preserve">5340-0-88909-0</t>
  </si>
  <si>
    <t xml:space="preserve">8.9296</t>
  </si>
  <si>
    <t xml:space="preserve">5340-0-89296-0</t>
  </si>
  <si>
    <t xml:space="preserve">536.1203266</t>
  </si>
  <si>
    <t xml:space="preserve">536-1203266</t>
  </si>
  <si>
    <t xml:space="preserve">536-0-1203266-0</t>
  </si>
  <si>
    <t xml:space="preserve">5340.1213028</t>
  </si>
  <si>
    <t xml:space="preserve">5340-1213028</t>
  </si>
  <si>
    <t xml:space="preserve">5340-0-1213028-0</t>
  </si>
  <si>
    <t xml:space="preserve">5340.1118444</t>
  </si>
  <si>
    <t xml:space="preserve">5340-1118444</t>
  </si>
  <si>
    <t xml:space="preserve">5340-0-1118444-0</t>
  </si>
  <si>
    <t xml:space="preserve">53404.1118444</t>
  </si>
  <si>
    <t xml:space="preserve">53404-1118444</t>
  </si>
  <si>
    <t xml:space="preserve">5340-40-1118444-0</t>
  </si>
  <si>
    <t xml:space="preserve">536.1118444</t>
  </si>
  <si>
    <t xml:space="preserve">536-1118444</t>
  </si>
  <si>
    <t xml:space="preserve">536-0-1118444-0</t>
  </si>
  <si>
    <t xml:space="preserve">8.9423</t>
  </si>
  <si>
    <t xml:space="preserve">5340-0-89423-0</t>
  </si>
  <si>
    <t xml:space="preserve">8.9298</t>
  </si>
  <si>
    <t xml:space="preserve">5340-0-89298-0</t>
  </si>
  <si>
    <t xml:space="preserve">8.8859</t>
  </si>
  <si>
    <t xml:space="preserve">5340-0-88859-0</t>
  </si>
  <si>
    <t xml:space="preserve">0-0-316209-0</t>
  </si>
  <si>
    <t xml:space="preserve">651.1213029</t>
  </si>
  <si>
    <t xml:space="preserve">651-1213029</t>
  </si>
  <si>
    <t xml:space="preserve">651-0-1213029-0</t>
  </si>
  <si>
    <t xml:space="preserve">651.1213030</t>
  </si>
  <si>
    <t xml:space="preserve">651-1213030</t>
  </si>
  <si>
    <t xml:space="preserve">651-0-1213030-0</t>
  </si>
  <si>
    <t xml:space="preserve">8.9304</t>
  </si>
  <si>
    <t xml:space="preserve">5340-0-89304-0</t>
  </si>
  <si>
    <t xml:space="preserve">Хомут RSGU 1.20/20W1</t>
  </si>
  <si>
    <t xml:space="preserve">8.8399</t>
  </si>
  <si>
    <t xml:space="preserve">5340-0-88399-0</t>
  </si>
  <si>
    <t xml:space="preserve">Хомут TORRO S25-40/9C7-W1</t>
  </si>
  <si>
    <t xml:space="preserve">5340.3724532</t>
  </si>
  <si>
    <t xml:space="preserve">5340-3724532</t>
  </si>
  <si>
    <t xml:space="preserve">5340-0-3724532-0</t>
  </si>
  <si>
    <t xml:space="preserve">Хомут кабельный</t>
  </si>
  <si>
    <t xml:space="preserve">5340.1213238</t>
  </si>
  <si>
    <t xml:space="preserve">5340-1213238</t>
  </si>
  <si>
    <t xml:space="preserve">5340-0-1213238-0</t>
  </si>
  <si>
    <t xml:space="preserve">Чехол защитный заслонки отработавших газов</t>
  </si>
  <si>
    <t xml:space="preserve">5340.3724301-01</t>
  </si>
  <si>
    <t xml:space="preserve">5340-3724301-01</t>
  </si>
  <si>
    <t xml:space="preserve">5340-0-3724301-1</t>
  </si>
  <si>
    <t xml:space="preserve">Чехол термозащитный</t>
  </si>
  <si>
    <t xml:space="preserve">5340.3724301-02</t>
  </si>
  <si>
    <t xml:space="preserve">5340-3724301-02</t>
  </si>
  <si>
    <t xml:space="preserve">5340-0-3724301-2</t>
  </si>
  <si>
    <t xml:space="preserve">5340.3724302-01</t>
  </si>
  <si>
    <t xml:space="preserve">5340-3724302-01</t>
  </si>
  <si>
    <t xml:space="preserve">5340-0-3724302-1</t>
  </si>
  <si>
    <t xml:space="preserve">5340.3724302-02</t>
  </si>
  <si>
    <t xml:space="preserve">5340-3724302-02</t>
  </si>
  <si>
    <t xml:space="preserve">5340-0-3724302-2</t>
  </si>
  <si>
    <t xml:space="preserve">5340.3724303</t>
  </si>
  <si>
    <t xml:space="preserve">5340-3724303</t>
  </si>
  <si>
    <t xml:space="preserve">5340-0-3724303-0</t>
  </si>
  <si>
    <t xml:space="preserve">53404.3724303</t>
  </si>
  <si>
    <t xml:space="preserve">53404-3724303</t>
  </si>
  <si>
    <t xml:space="preserve">5340-40-3724303-0</t>
  </si>
  <si>
    <t xml:space="preserve">53604.3724303</t>
  </si>
  <si>
    <t xml:space="preserve">53604-3724303</t>
  </si>
  <si>
    <t xml:space="preserve">5360-40-3724303-0</t>
  </si>
  <si>
    <t xml:space="preserve">53404.3724304</t>
  </si>
  <si>
    <t xml:space="preserve">53404-3724304</t>
  </si>
  <si>
    <t xml:space="preserve">5340-40-3724304-0</t>
  </si>
  <si>
    <t xml:space="preserve">53404.3724305 </t>
  </si>
  <si>
    <t xml:space="preserve">53404-3724305 </t>
  </si>
  <si>
    <t xml:space="preserve">5340-40-3724305-0</t>
  </si>
  <si>
    <t xml:space="preserve">53404.3724306 </t>
  </si>
  <si>
    <t xml:space="preserve">53404-3724306 </t>
  </si>
  <si>
    <t xml:space="preserve">5340-40-3724306-0</t>
  </si>
  <si>
    <t xml:space="preserve">5340.3724302</t>
  </si>
  <si>
    <t xml:space="preserve">5340-3724302</t>
  </si>
  <si>
    <t xml:space="preserve">5340-0-3724302-0</t>
  </si>
  <si>
    <t xml:space="preserve">Чехол термозащитный датчика температуры охлаждающей жидкости</t>
  </si>
  <si>
    <t xml:space="preserve">5340.3724301</t>
  </si>
  <si>
    <t xml:space="preserve">5340-3724301</t>
  </si>
  <si>
    <t xml:space="preserve">5340-0-3724301-0</t>
  </si>
  <si>
    <t xml:space="preserve">Чехол термозащитный датчика температуры, давления масла</t>
  </si>
  <si>
    <t xml:space="preserve">252005-П29</t>
  </si>
  <si>
    <t xml:space="preserve">0-0-252005-629</t>
  </si>
  <si>
    <t xml:space="preserve">53404.1130565</t>
  </si>
  <si>
    <t xml:space="preserve">53404-1130565</t>
  </si>
  <si>
    <t xml:space="preserve">5340-40-1130565-0</t>
  </si>
  <si>
    <t xml:space="preserve">312310-П34</t>
  </si>
  <si>
    <t xml:space="preserve">0-0-312310-634</t>
  </si>
  <si>
    <t xml:space="preserve">0-0-312320-0</t>
  </si>
  <si>
    <t xml:space="preserve">312329-П29</t>
  </si>
  <si>
    <t xml:space="preserve">0-0-312329-629</t>
  </si>
  <si>
    <t xml:space="preserve">0-0-312337-0</t>
  </si>
  <si>
    <t xml:space="preserve">312366-П29</t>
  </si>
  <si>
    <t xml:space="preserve">0-0-312366-629</t>
  </si>
  <si>
    <t xml:space="preserve">312375</t>
  </si>
  <si>
    <t xml:space="preserve">0-0-312375-0</t>
  </si>
  <si>
    <t xml:space="preserve">0-0-312376-0</t>
  </si>
  <si>
    <t xml:space="preserve">0-0-312377-0</t>
  </si>
  <si>
    <t xml:space="preserve">0-0-312378-0</t>
  </si>
  <si>
    <t xml:space="preserve">0-0-312380-0</t>
  </si>
  <si>
    <t xml:space="preserve">0-0-312381-0</t>
  </si>
  <si>
    <t xml:space="preserve">0-0-312383-0</t>
  </si>
  <si>
    <t xml:space="preserve">0-0-312388-0</t>
  </si>
  <si>
    <t xml:space="preserve">0-0-312391-0</t>
  </si>
  <si>
    <t xml:space="preserve">0-0-312302-0</t>
  </si>
  <si>
    <t xml:space="preserve">Шайба 12</t>
  </si>
  <si>
    <t xml:space="preserve">0-0-312308-0</t>
  </si>
  <si>
    <t xml:space="preserve">312326-П</t>
  </si>
  <si>
    <t xml:space="preserve">0-0-312326-600</t>
  </si>
  <si>
    <t xml:space="preserve">Шайба 14</t>
  </si>
  <si>
    <t xml:space="preserve">0-0-312303-0</t>
  </si>
  <si>
    <t xml:space="preserve">Шайба 18</t>
  </si>
  <si>
    <t xml:space="preserve">650.1003540</t>
  </si>
  <si>
    <t xml:space="preserve">650-1003540</t>
  </si>
  <si>
    <t xml:space="preserve">650-0-1003540-0</t>
  </si>
  <si>
    <t xml:space="preserve">Шайба в сборе</t>
  </si>
  <si>
    <t xml:space="preserve">5340.1112011</t>
  </si>
  <si>
    <t xml:space="preserve">5340-1112011</t>
  </si>
  <si>
    <t xml:space="preserve">5340-0-1112011-0</t>
  </si>
  <si>
    <t xml:space="preserve">Шайба инжектора</t>
  </si>
  <si>
    <t xml:space="preserve">5340.1007025</t>
  </si>
  <si>
    <t xml:space="preserve">5340-1007025</t>
  </si>
  <si>
    <t xml:space="preserve">5340-0-1007025-0</t>
  </si>
  <si>
    <t xml:space="preserve">Шайба опорная пружины клапана</t>
  </si>
  <si>
    <t xml:space="preserve">650.1007022</t>
  </si>
  <si>
    <t xml:space="preserve">650-1007022</t>
  </si>
  <si>
    <t xml:space="preserve">650-0-1007022-0</t>
  </si>
  <si>
    <t xml:space="preserve">Шайба пружин опорная</t>
  </si>
  <si>
    <t xml:space="preserve">8.9214</t>
  </si>
  <si>
    <t xml:space="preserve">5340-0-89214-0</t>
  </si>
  <si>
    <t xml:space="preserve">Шайба резинометаллическая</t>
  </si>
  <si>
    <t xml:space="preserve">.8.9849</t>
  </si>
  <si>
    <t xml:space="preserve">0-0-89849-0</t>
  </si>
  <si>
    <t xml:space="preserve">650.1308129</t>
  </si>
  <si>
    <t xml:space="preserve">650-1308129</t>
  </si>
  <si>
    <t xml:space="preserve">650-0-1308129-0</t>
  </si>
  <si>
    <t xml:space="preserve">Шайба ролика промежуточного</t>
  </si>
  <si>
    <t xml:space="preserve">8.9419</t>
  </si>
  <si>
    <t xml:space="preserve">5340-0-89419-0</t>
  </si>
  <si>
    <t xml:space="preserve">5340.1005194</t>
  </si>
  <si>
    <t xml:space="preserve">5340-1005194</t>
  </si>
  <si>
    <t xml:space="preserve">5340-0-1005194-0</t>
  </si>
  <si>
    <t xml:space="preserve">Шайба упорного подшипника</t>
  </si>
  <si>
    <t xml:space="preserve">650.1009077</t>
  </si>
  <si>
    <t xml:space="preserve">650-1009077</t>
  </si>
  <si>
    <t xml:space="preserve">650-0-1009077-0</t>
  </si>
  <si>
    <t xml:space="preserve">Шайба упругая сборная</t>
  </si>
  <si>
    <t xml:space="preserve">650.1005124</t>
  </si>
  <si>
    <t xml:space="preserve">650-1005124</t>
  </si>
  <si>
    <t xml:space="preserve">650-0-1005124-0</t>
  </si>
  <si>
    <t xml:space="preserve">Шарикоподшипник</t>
  </si>
  <si>
    <t xml:space="preserve">650.1004045</t>
  </si>
  <si>
    <t xml:space="preserve">650-1004045</t>
  </si>
  <si>
    <t xml:space="preserve">650-0-1004045-0</t>
  </si>
  <si>
    <t xml:space="preserve">Шатун</t>
  </si>
  <si>
    <t xml:space="preserve">5340.1004045-002</t>
  </si>
  <si>
    <t xml:space="preserve">5340-1004045-002</t>
  </si>
  <si>
    <t xml:space="preserve">5340-0-1004045-2</t>
  </si>
  <si>
    <t xml:space="preserve">Шатун в сборе</t>
  </si>
  <si>
    <t xml:space="preserve">650.1006214</t>
  </si>
  <si>
    <t xml:space="preserve">650-1006214</t>
  </si>
  <si>
    <t xml:space="preserve">650-0-1006214-0</t>
  </si>
  <si>
    <t xml:space="preserve">Шестерня вала распределительного</t>
  </si>
  <si>
    <t xml:space="preserve">5340.1005030</t>
  </si>
  <si>
    <t xml:space="preserve">5340-1005030</t>
  </si>
  <si>
    <t xml:space="preserve">5340-0-1005030-0</t>
  </si>
  <si>
    <t xml:space="preserve">Шестерня коленчатого вала</t>
  </si>
  <si>
    <t xml:space="preserve">650.3509130</t>
  </si>
  <si>
    <t xml:space="preserve">650-3509130</t>
  </si>
  <si>
    <t xml:space="preserve">650-0-3509130-0</t>
  </si>
  <si>
    <t xml:space="preserve">Шестерня компрессора</t>
  </si>
  <si>
    <t xml:space="preserve">536.1005678-01</t>
  </si>
  <si>
    <t xml:space="preserve">536-1005678-01</t>
  </si>
  <si>
    <t xml:space="preserve">536-0-1005678-1</t>
  </si>
  <si>
    <t xml:space="preserve">Шестерня мех-ма поворота</t>
  </si>
  <si>
    <t xml:space="preserve">650.3407154</t>
  </si>
  <si>
    <t xml:space="preserve">650-3407154</t>
  </si>
  <si>
    <t xml:space="preserve">650-0-3407154-0</t>
  </si>
  <si>
    <t xml:space="preserve">Шестерня насоса гидроусилителя руля</t>
  </si>
  <si>
    <t xml:space="preserve">650.3408154</t>
  </si>
  <si>
    <t xml:space="preserve">650-3408154</t>
  </si>
  <si>
    <t xml:space="preserve">650-0-3408154-0</t>
  </si>
  <si>
    <t xml:space="preserve">650.1111656</t>
  </si>
  <si>
    <t xml:space="preserve">650-1111656</t>
  </si>
  <si>
    <t xml:space="preserve">650-0-1111656-0</t>
  </si>
  <si>
    <t xml:space="preserve">Шестерня насоса топливного</t>
  </si>
  <si>
    <t xml:space="preserve">5340.3509130</t>
  </si>
  <si>
    <t xml:space="preserve">5340-3509130</t>
  </si>
  <si>
    <t xml:space="preserve">5340-0-3509130-0</t>
  </si>
  <si>
    <t xml:space="preserve">Шестерня пневмокомпрессора</t>
  </si>
  <si>
    <t xml:space="preserve">650.1029115</t>
  </si>
  <si>
    <t xml:space="preserve">650-1029115</t>
  </si>
  <si>
    <t xml:space="preserve">650-0-1029115-0</t>
  </si>
  <si>
    <t xml:space="preserve">Шестерня промежуточная вала распределительного</t>
  </si>
  <si>
    <t xml:space="preserve">650.1029117</t>
  </si>
  <si>
    <t xml:space="preserve">650-1029117</t>
  </si>
  <si>
    <t xml:space="preserve">650-0-1029117-0</t>
  </si>
  <si>
    <t xml:space="preserve">Шестерня промежуточная насоса топливного</t>
  </si>
  <si>
    <t xml:space="preserve">5340.1006214</t>
  </si>
  <si>
    <t xml:space="preserve">5340-1006214</t>
  </si>
  <si>
    <t xml:space="preserve">5340-0-1006214-0</t>
  </si>
  <si>
    <t xml:space="preserve">Шестерня распределительного вала</t>
  </si>
  <si>
    <t xml:space="preserve">536.1006214</t>
  </si>
  <si>
    <t xml:space="preserve">536-1006214</t>
  </si>
  <si>
    <t xml:space="preserve">536-0-1006214-0</t>
  </si>
  <si>
    <t xml:space="preserve">5340.1111656</t>
  </si>
  <si>
    <t xml:space="preserve">5340-1111656</t>
  </si>
  <si>
    <t xml:space="preserve">5340-0-1111656-0</t>
  </si>
  <si>
    <t xml:space="preserve">Шестерня ТНВД</t>
  </si>
  <si>
    <t xml:space="preserve">650.1005051-01</t>
  </si>
  <si>
    <t xml:space="preserve">650-1005051-01</t>
  </si>
  <si>
    <t xml:space="preserve">650-0-1005051-1</t>
  </si>
  <si>
    <t xml:space="preserve">Шкив 5010550065 коленчатого вала со ступицей</t>
  </si>
  <si>
    <t xml:space="preserve">650.1005050</t>
  </si>
  <si>
    <t xml:space="preserve">650-1005050</t>
  </si>
  <si>
    <t xml:space="preserve">650-0-1005050-0</t>
  </si>
  <si>
    <t xml:space="preserve">Шкив вала коленчатого с фланцем в сборе</t>
  </si>
  <si>
    <t xml:space="preserve">650.1308025</t>
  </si>
  <si>
    <t xml:space="preserve">650-1308025</t>
  </si>
  <si>
    <t xml:space="preserve">650-0-1308025-0</t>
  </si>
  <si>
    <t xml:space="preserve">Шкив вентилятора</t>
  </si>
  <si>
    <t xml:space="preserve">5348.1308025</t>
  </si>
  <si>
    <t xml:space="preserve">5348-1308025</t>
  </si>
  <si>
    <t xml:space="preserve">5348-0-1308025-0</t>
  </si>
  <si>
    <t xml:space="preserve">Шкив привода</t>
  </si>
  <si>
    <t xml:space="preserve">5340.1308025</t>
  </si>
  <si>
    <t xml:space="preserve">5340-1308025</t>
  </si>
  <si>
    <t xml:space="preserve">5340-0-1308025-0</t>
  </si>
  <si>
    <t xml:space="preserve">5343.1308025-10</t>
  </si>
  <si>
    <t xml:space="preserve">5343-1308025-10</t>
  </si>
  <si>
    <t xml:space="preserve">5343-0-1308025-10</t>
  </si>
  <si>
    <t xml:space="preserve">5347.1308025</t>
  </si>
  <si>
    <t xml:space="preserve">5347-1308025</t>
  </si>
  <si>
    <t xml:space="preserve">5347-0-1308025-0</t>
  </si>
  <si>
    <t xml:space="preserve">5367.1308025</t>
  </si>
  <si>
    <t xml:space="preserve">5367-1308025</t>
  </si>
  <si>
    <t xml:space="preserve">5367-0-1308025-0</t>
  </si>
  <si>
    <t xml:space="preserve">650.1005051</t>
  </si>
  <si>
    <t xml:space="preserve">650-1005051</t>
  </si>
  <si>
    <t xml:space="preserve">650-0-1005051-0</t>
  </si>
  <si>
    <t xml:space="preserve">Шкивы коленвала</t>
  </si>
  <si>
    <t xml:space="preserve">536.1118188</t>
  </si>
  <si>
    <t xml:space="preserve">536-1118188</t>
  </si>
  <si>
    <t xml:space="preserve">536-0-1118188-0</t>
  </si>
  <si>
    <t xml:space="preserve">0-0-310407-0</t>
  </si>
  <si>
    <t xml:space="preserve">0-0-310409-0</t>
  </si>
  <si>
    <t xml:space="preserve">0-0-310416-0</t>
  </si>
  <si>
    <t xml:space="preserve">0-0-310440-0</t>
  </si>
  <si>
    <t xml:space="preserve">0-0-310454-0</t>
  </si>
  <si>
    <t xml:space="preserve">0-0-310459-0</t>
  </si>
  <si>
    <t xml:space="preserve">650.1009076</t>
  </si>
  <si>
    <t xml:space="preserve">650-1009076</t>
  </si>
  <si>
    <t xml:space="preserve">650-0-1009076-0</t>
  </si>
  <si>
    <t xml:space="preserve">Шпилька в сборе 8x1,25</t>
  </si>
  <si>
    <t xml:space="preserve">5340.1118188-10</t>
  </si>
  <si>
    <t xml:space="preserve">5340-1118188-10</t>
  </si>
  <si>
    <t xml:space="preserve">5340-0-1118188-10</t>
  </si>
  <si>
    <t xml:space="preserve">Шпилька М8</t>
  </si>
  <si>
    <t xml:space="preserve">0-0-314009-0</t>
  </si>
  <si>
    <t xml:space="preserve">Шпонка</t>
  </si>
  <si>
    <t xml:space="preserve">8.9509</t>
  </si>
  <si>
    <t xml:space="preserve">5340-0-89509-0</t>
  </si>
  <si>
    <t xml:space="preserve">650.1007176</t>
  </si>
  <si>
    <t xml:space="preserve">650-1007176</t>
  </si>
  <si>
    <t xml:space="preserve">650-0-1007176-0</t>
  </si>
  <si>
    <t xml:space="preserve">Штанга коромысла</t>
  </si>
  <si>
    <t xml:space="preserve">5340.1007174-01</t>
  </si>
  <si>
    <t xml:space="preserve">5340-1007174-01</t>
  </si>
  <si>
    <t xml:space="preserve">5340-0-1007174-1</t>
  </si>
  <si>
    <t xml:space="preserve">Штанга толкателя</t>
  </si>
  <si>
    <t xml:space="preserve">313416-П2</t>
  </si>
  <si>
    <t xml:space="preserve">5340-0-313416-602</t>
  </si>
  <si>
    <t xml:space="preserve">5340.1002075</t>
  </si>
  <si>
    <t xml:space="preserve">5340-1002075</t>
  </si>
  <si>
    <t xml:space="preserve">5340-0-1002075-0</t>
  </si>
  <si>
    <t xml:space="preserve">650.1007095</t>
  </si>
  <si>
    <t xml:space="preserve">650-1007095</t>
  </si>
  <si>
    <t xml:space="preserve">650-0-1007095-0</t>
  </si>
  <si>
    <t xml:space="preserve">5340.1117097</t>
  </si>
  <si>
    <t xml:space="preserve">5340-1117097</t>
  </si>
  <si>
    <t xml:space="preserve">5340-0-1117097-0</t>
  </si>
  <si>
    <t xml:space="preserve">5340.1117097-20</t>
  </si>
  <si>
    <t xml:space="preserve">5340-1117097-20</t>
  </si>
  <si>
    <t xml:space="preserve">5340-0-1117097-20</t>
  </si>
  <si>
    <t xml:space="preserve">5340.1012127</t>
  </si>
  <si>
    <t xml:space="preserve">5340-1012127</t>
  </si>
  <si>
    <t xml:space="preserve">5340-0-1012127-0</t>
  </si>
  <si>
    <t xml:space="preserve">5340.1012127-01</t>
  </si>
  <si>
    <t xml:space="preserve">5340-1012127-01</t>
  </si>
  <si>
    <t xml:space="preserve">5340-0-1012127-1</t>
  </si>
  <si>
    <t xml:space="preserve">53443.1104349</t>
  </si>
  <si>
    <t xml:space="preserve">53443-1104349</t>
  </si>
  <si>
    <t xml:space="preserve">5344-30-1104349-0</t>
  </si>
  <si>
    <t xml:space="preserve">53403.1118056-10</t>
  </si>
  <si>
    <t xml:space="preserve">53403-1118056-10</t>
  </si>
  <si>
    <t xml:space="preserve">5340-30-1118056-10</t>
  </si>
  <si>
    <t xml:space="preserve">5344.1118056</t>
  </si>
  <si>
    <t xml:space="preserve">5344-1118056</t>
  </si>
  <si>
    <t xml:space="preserve">5344-0-1118056-0</t>
  </si>
  <si>
    <t xml:space="preserve">5344.1118044-20</t>
  </si>
  <si>
    <t xml:space="preserve">5344-1118044-20</t>
  </si>
  <si>
    <t xml:space="preserve">5344-0-1118044-20</t>
  </si>
  <si>
    <t xml:space="preserve">53403.1118048</t>
  </si>
  <si>
    <t xml:space="preserve">53403-1118048</t>
  </si>
  <si>
    <t xml:space="preserve">5340-30-1118048-0</t>
  </si>
  <si>
    <t xml:space="preserve">0-0-314605-0</t>
  </si>
  <si>
    <t xml:space="preserve">0-0-314606-0</t>
  </si>
  <si>
    <t xml:space="preserve">53443.1112150</t>
  </si>
  <si>
    <t xml:space="preserve">53443-1112150</t>
  </si>
  <si>
    <t xml:space="preserve">5344-30-1112150-0</t>
  </si>
  <si>
    <t xml:space="preserve">Штуцер высокого давления</t>
  </si>
  <si>
    <t xml:space="preserve">650.1112154</t>
  </si>
  <si>
    <t xml:space="preserve">650-1112154</t>
  </si>
  <si>
    <t xml:space="preserve">650-0-1112154-0</t>
  </si>
  <si>
    <t xml:space="preserve">Штуцер подвода топлива к форсунке</t>
  </si>
  <si>
    <t xml:space="preserve">651.1112154</t>
  </si>
  <si>
    <t xml:space="preserve">651-1112154</t>
  </si>
  <si>
    <t xml:space="preserve">651-0-1112154-0</t>
  </si>
  <si>
    <t xml:space="preserve">8.9772</t>
  </si>
  <si>
    <t xml:space="preserve">5340-0-89772-0</t>
  </si>
  <si>
    <t xml:space="preserve">Штуцер прямой</t>
  </si>
  <si>
    <t xml:space="preserve">5342.3509206-30</t>
  </si>
  <si>
    <t xml:space="preserve">5342-3509206-30</t>
  </si>
  <si>
    <t xml:space="preserve">5342-0-3509206-30</t>
  </si>
  <si>
    <t xml:space="preserve">Штуцер с герметиком</t>
  </si>
  <si>
    <t xml:space="preserve">536.3509206-10</t>
  </si>
  <si>
    <t xml:space="preserve">536-3509206-10</t>
  </si>
  <si>
    <t xml:space="preserve">536-0-3509206-10</t>
  </si>
  <si>
    <t xml:space="preserve">Штуцер угловой</t>
  </si>
  <si>
    <t xml:space="preserve">8.9453</t>
  </si>
  <si>
    <t xml:space="preserve">5340-0-89453-0</t>
  </si>
  <si>
    <t xml:space="preserve">8.9762</t>
  </si>
  <si>
    <t xml:space="preserve">5340-0-89762-0</t>
  </si>
  <si>
    <t xml:space="preserve">8.9945</t>
  </si>
  <si>
    <t xml:space="preserve">5340-0-89945-0</t>
  </si>
  <si>
    <t xml:space="preserve">Штуцер угловой 1020-10-1/2</t>
  </si>
  <si>
    <t xml:space="preserve">536.3509202</t>
  </si>
  <si>
    <t xml:space="preserve">536-3509202</t>
  </si>
  <si>
    <t xml:space="preserve">536-0-3509202-0</t>
  </si>
  <si>
    <t xml:space="preserve">Штуцер угловой с герметиком</t>
  </si>
  <si>
    <t xml:space="preserve">650.1009406</t>
  </si>
  <si>
    <t xml:space="preserve">650-1009406</t>
  </si>
  <si>
    <t xml:space="preserve">650-0-1009406-0</t>
  </si>
  <si>
    <t xml:space="preserve">Штуцер указателя уровня масла</t>
  </si>
  <si>
    <t xml:space="preserve">53404.4411017</t>
  </si>
  <si>
    <t xml:space="preserve">53404-4411017</t>
  </si>
  <si>
    <t xml:space="preserve">5340-40-4411017-0</t>
  </si>
  <si>
    <t xml:space="preserve">Штуцер фильтра газовый низкого давления</t>
  </si>
  <si>
    <t xml:space="preserve">8.8843</t>
  </si>
  <si>
    <t xml:space="preserve">5340-0-88843-0</t>
  </si>
  <si>
    <t xml:space="preserve">Щупы</t>
  </si>
  <si>
    <t xml:space="preserve">650.1008232-10</t>
  </si>
  <si>
    <t xml:space="preserve">650-1008232-10</t>
  </si>
  <si>
    <t xml:space="preserve">650-0-1008232-10</t>
  </si>
  <si>
    <t xml:space="preserve">5340.1213234</t>
  </si>
  <si>
    <t xml:space="preserve">5340-1213234</t>
  </si>
  <si>
    <t xml:space="preserve">5340-0-1213234-0</t>
  </si>
  <si>
    <t xml:space="preserve">Экран заслонки ЕГР</t>
  </si>
  <si>
    <t xml:space="preserve">53472.1213234</t>
  </si>
  <si>
    <t xml:space="preserve">53472-1213234</t>
  </si>
  <si>
    <t xml:space="preserve">5347-20-1213234-0</t>
  </si>
  <si>
    <t xml:space="preserve">Экран заслонки ОГ</t>
  </si>
  <si>
    <t xml:space="preserve">5340.1213232</t>
  </si>
  <si>
    <t xml:space="preserve">5340-1213232</t>
  </si>
  <si>
    <t xml:space="preserve">5340-0-1213232-0</t>
  </si>
  <si>
    <t xml:space="preserve">Экран теплозащитный</t>
  </si>
  <si>
    <t xml:space="preserve">5340.3763010</t>
  </si>
  <si>
    <t xml:space="preserve">5340-3763010</t>
  </si>
  <si>
    <t xml:space="preserve">5340-0-3763010-0</t>
  </si>
  <si>
    <t xml:space="preserve">Электронный блок управления</t>
  </si>
  <si>
    <t xml:space="preserve">53443.3763010-20</t>
  </si>
  <si>
    <t xml:space="preserve">53443-3763010-20</t>
  </si>
  <si>
    <t xml:space="preserve">5344-30-3763010-20</t>
  </si>
  <si>
    <t xml:space="preserve">536.3763010</t>
  </si>
  <si>
    <t xml:space="preserve">536-3763010</t>
  </si>
  <si>
    <t xml:space="preserve">536-0-3763010-0</t>
  </si>
  <si>
    <t xml:space="preserve">650.3763010</t>
  </si>
  <si>
    <t xml:space="preserve">650-3763010</t>
  </si>
  <si>
    <t xml:space="preserve">650-0-3763010-0</t>
  </si>
  <si>
    <t xml:space="preserve">Электронный блок управления EDC-7</t>
  </si>
  <si>
    <t xml:space="preserve">53444.4411038</t>
  </si>
  <si>
    <t xml:space="preserve">53444-4411038</t>
  </si>
  <si>
    <t xml:space="preserve">5344-40-4411038-0</t>
  </si>
  <si>
    <t xml:space="preserve">Элемент газового фильтра</t>
  </si>
  <si>
    <t xml:space="preserve">650.1002016</t>
  </si>
  <si>
    <t xml:space="preserve">650-1002016</t>
  </si>
  <si>
    <t xml:space="preserve">650-0-1002016-0</t>
  </si>
  <si>
    <t xml:space="preserve">Элемент жесткости блока</t>
  </si>
  <si>
    <t xml:space="preserve">5340.1013650-01</t>
  </si>
  <si>
    <t xml:space="preserve">5340-1013650-01</t>
  </si>
  <si>
    <t xml:space="preserve">5340-0-1013650-1</t>
  </si>
  <si>
    <t xml:space="preserve">Элемент теплопередающий</t>
  </si>
  <si>
    <t xml:space="preserve">536.1013650-01</t>
  </si>
  <si>
    <t xml:space="preserve">536-1013650-01</t>
  </si>
  <si>
    <t xml:space="preserve">536-0-1013650-1</t>
  </si>
  <si>
    <t xml:space="preserve">53443.1213220</t>
  </si>
  <si>
    <t xml:space="preserve">53443-1213220</t>
  </si>
  <si>
    <t xml:space="preserve">5344-30-1213220-0</t>
  </si>
  <si>
    <t xml:space="preserve">53404.4411038</t>
  </si>
  <si>
    <t xml:space="preserve">53404-4411038</t>
  </si>
  <si>
    <t xml:space="preserve">5340-40-4411038-0</t>
  </si>
  <si>
    <t xml:space="preserve">Элемент фильтрующий</t>
  </si>
  <si>
    <t xml:space="preserve">53404.4411538</t>
  </si>
  <si>
    <t xml:space="preserve">53404-4411538</t>
  </si>
  <si>
    <t xml:space="preserve">5340-40-4411538-0</t>
  </si>
  <si>
    <t xml:space="preserve">ПОК 2</t>
  </si>
  <si>
    <t xml:space="preserve">ГОЛаЗ 52911-Скания (Круиз)</t>
  </si>
  <si>
    <t xml:space="preserve">529-6702904</t>
  </si>
  <si>
    <t xml:space="preserve">Стеклопластиковые изделия</t>
  </si>
  <si>
    <t xml:space="preserve">6228-800109</t>
  </si>
  <si>
    <t xml:space="preserve">.6228800109</t>
  </si>
  <si>
    <t xml:space="preserve">622-0-8800109-0</t>
  </si>
  <si>
    <t xml:space="preserve"> Бампер передний скания</t>
  </si>
  <si>
    <t xml:space="preserve">530-8100113</t>
  </si>
  <si>
    <t xml:space="preserve">Адаптер левый (20.2710.111)</t>
  </si>
  <si>
    <t xml:space="preserve">530-8100213</t>
  </si>
  <si>
    <t xml:space="preserve">Адаптер правый (20.2710.121Н)</t>
  </si>
  <si>
    <t xml:space="preserve">52911-301 637 48 19</t>
  </si>
  <si>
    <t xml:space="preserve">Арка колеса Голаз 52911 левая/правая</t>
  </si>
  <si>
    <t xml:space="preserve">3237-01-2804040</t>
  </si>
  <si>
    <t xml:space="preserve">Бампер задний </t>
  </si>
  <si>
    <t xml:space="preserve">529 885 02 05</t>
  </si>
  <si>
    <t xml:space="preserve">Бампер задний  круиз</t>
  </si>
  <si>
    <t xml:space="preserve">ГОЛАЗ пластик стекло</t>
  </si>
  <si>
    <t xml:space="preserve">527 885 01 05</t>
  </si>
  <si>
    <t xml:space="preserve">Бампер задний 5278850105 (к-я Сочи)</t>
  </si>
  <si>
    <t xml:space="preserve">532 885 01 05</t>
  </si>
  <si>
    <t xml:space="preserve">Бампер задний 5328850105</t>
  </si>
  <si>
    <t xml:space="preserve">5292-2804040</t>
  </si>
  <si>
    <t xml:space="preserve">5292-0-2804040-0</t>
  </si>
  <si>
    <t xml:space="preserve">Бампер задний низкопольник</t>
  </si>
  <si>
    <t xml:space="preserve">6228-800124СБ</t>
  </si>
  <si>
    <t xml:space="preserve">Бампер задний скания</t>
  </si>
  <si>
    <t xml:space="preserve">3237-01-2803030</t>
  </si>
  <si>
    <t xml:space="preserve">Бампер передний </t>
  </si>
  <si>
    <t xml:space="preserve">530 885 03 05</t>
  </si>
  <si>
    <t xml:space="preserve">Бампер передний  круиз</t>
  </si>
  <si>
    <t xml:space="preserve">622-8800124</t>
  </si>
  <si>
    <t xml:space="preserve">Бампер передний в сборе окрашенный (ГоЛАЗ 6228)</t>
  </si>
  <si>
    <t xml:space="preserve">5292-2803020 СБ</t>
  </si>
  <si>
    <t xml:space="preserve">Бампер передний низкопольник</t>
  </si>
  <si>
    <t xml:space="preserve">ЛИАЗ_ГОЛАЗ "ТУРИСТ"</t>
  </si>
  <si>
    <t xml:space="preserve">529-8300243</t>
  </si>
  <si>
    <t xml:space="preserve">Блок индивидуальный</t>
  </si>
  <si>
    <t xml:space="preserve">МАСКИ НА АВТОБУСЫ ГолАЗ 52911 Круиз</t>
  </si>
  <si>
    <t xml:space="preserve">530 820 01 53</t>
  </si>
  <si>
    <t xml:space="preserve">Блок прикуривателя 5308200153</t>
  </si>
  <si>
    <t xml:space="preserve">622 750 02 09</t>
  </si>
  <si>
    <t xml:space="preserve">Блок фар наружный левый 622750209 в сборе с блоком фар внутренним левый(к-я Сочи)</t>
  </si>
  <si>
    <t xml:space="preserve">622 750 03 09</t>
  </si>
  <si>
    <t xml:space="preserve">Блок фар наружный правый 622750309 в сборе с блоком фар внутренним правый(к-я Сочи)</t>
  </si>
  <si>
    <t xml:space="preserve">Боковая консоль</t>
  </si>
  <si>
    <t xml:space="preserve">527 647 02 09</t>
  </si>
  <si>
    <t xml:space="preserve">Внутренняя зашивка задка верхняя 5276470209 (в сборе с лючком)</t>
  </si>
  <si>
    <t xml:space="preserve">Внутренняя левая облицовка стойки </t>
  </si>
  <si>
    <t xml:space="preserve">5292-5313011</t>
  </si>
  <si>
    <t xml:space="preserve">5292-0-5313011-0</t>
  </si>
  <si>
    <t xml:space="preserve">Внутренняя панель люка передка низкопольник</t>
  </si>
  <si>
    <t xml:space="preserve">Внутренняя правая облицовка стойки </t>
  </si>
  <si>
    <t xml:space="preserve">6225-280104</t>
  </si>
  <si>
    <t xml:space="preserve">Воздуховод скания</t>
  </si>
  <si>
    <t xml:space="preserve">-530 750 01 36</t>
  </si>
  <si>
    <t xml:space="preserve">530-8110116</t>
  </si>
  <si>
    <t xml:space="preserve">Гофр резиновый (20.2710.200)</t>
  </si>
  <si>
    <t xml:space="preserve">3237-01-7805010-10СБ</t>
  </si>
  <si>
    <t xml:space="preserve">Дверка перегородки водителя</t>
  </si>
  <si>
    <t xml:space="preserve">5292-5604020-10 СБ</t>
  </si>
  <si>
    <t xml:space="preserve">530 688 02 68</t>
  </si>
  <si>
    <t xml:space="preserve">Дефростер панели приборов нижний 5306880268</t>
  </si>
  <si>
    <t xml:space="preserve">530 688 01 68</t>
  </si>
  <si>
    <t xml:space="preserve">Дефростер панели приборов правый 5306880168</t>
  </si>
  <si>
    <t xml:space="preserve">Дополнительный щиток</t>
  </si>
  <si>
    <t xml:space="preserve">530 690 06</t>
  </si>
  <si>
    <t xml:space="preserve">Заглушка левого воздуховода с дефростерами 530 690 06 09</t>
  </si>
  <si>
    <t xml:space="preserve">530 689 01 74</t>
  </si>
  <si>
    <t xml:space="preserve">Заглушка панели приборов 5306890174</t>
  </si>
  <si>
    <t xml:space="preserve">530 690 07 08 </t>
  </si>
  <si>
    <t xml:space="preserve">Заглушка правого воздуховода с дефростерами 530 690 07 09</t>
  </si>
  <si>
    <t xml:space="preserve">000-9885660</t>
  </si>
  <si>
    <t xml:space="preserve">528 750 01 85</t>
  </si>
  <si>
    <t xml:space="preserve">Замок левый (6000663)</t>
  </si>
  <si>
    <t xml:space="preserve">528 750 02 85</t>
  </si>
  <si>
    <t xml:space="preserve">Замок правый (6000662)</t>
  </si>
  <si>
    <t xml:space="preserve">530-8100116</t>
  </si>
  <si>
    <t xml:space="preserve">Зеркало заднего вида</t>
  </si>
  <si>
    <t xml:space="preserve">530-8100216</t>
  </si>
  <si>
    <t xml:space="preserve">Карман двери </t>
  </si>
  <si>
    <t xml:space="preserve">529-5453914</t>
  </si>
  <si>
    <t xml:space="preserve">Кнопка включения индивидуального освещения</t>
  </si>
  <si>
    <t xml:space="preserve">529-5453814</t>
  </si>
  <si>
    <t xml:space="preserve">Кнопка включения ночного освещения</t>
  </si>
  <si>
    <t xml:space="preserve">529-5454114</t>
  </si>
  <si>
    <t xml:space="preserve">Кнопка включения освещения багажа</t>
  </si>
  <si>
    <t xml:space="preserve">529-5454014</t>
  </si>
  <si>
    <t xml:space="preserve">Кнопка включения освещения места</t>
  </si>
  <si>
    <t xml:space="preserve">529-5454314</t>
  </si>
  <si>
    <t xml:space="preserve">Кнопка включения освещения салона</t>
  </si>
  <si>
    <t xml:space="preserve">529-5455214</t>
  </si>
  <si>
    <t xml:space="preserve">Кнопка включения подогрева зеркал</t>
  </si>
  <si>
    <t xml:space="preserve">529-5455014</t>
  </si>
  <si>
    <t xml:space="preserve">Кнопка выключения вентилятора</t>
  </si>
  <si>
    <t xml:space="preserve">529-5455114</t>
  </si>
  <si>
    <t xml:space="preserve">Кнопка выключения подогревателя</t>
  </si>
  <si>
    <t xml:space="preserve">529-5456014</t>
  </si>
  <si>
    <t xml:space="preserve">Кнопка выключения помпы</t>
  </si>
  <si>
    <t xml:space="preserve">Кожух арки колеса </t>
  </si>
  <si>
    <t xml:space="preserve">530 690 05 08</t>
  </si>
  <si>
    <t xml:space="preserve">Кожух дверного механизма 530 690 05 09</t>
  </si>
  <si>
    <t xml:space="preserve">530 690 02 08 </t>
  </si>
  <si>
    <t xml:space="preserve">Кожух левый 530 690 02 09</t>
  </si>
  <si>
    <t xml:space="preserve">Кожух на рычаг скоростей  </t>
  </si>
  <si>
    <t xml:space="preserve">530 690 01 08 </t>
  </si>
  <si>
    <t xml:space="preserve">Кожух передний (Воздуховод) 530 690 01 09</t>
  </si>
  <si>
    <t xml:space="preserve">530 690 04 08 </t>
  </si>
  <si>
    <t xml:space="preserve">Кожух правый 530 690 04 09</t>
  </si>
  <si>
    <t xml:space="preserve">530 690 03 08 </t>
  </si>
  <si>
    <t xml:space="preserve">Кожух средний (Потолок) 530 690 03 09</t>
  </si>
  <si>
    <t xml:space="preserve">530 680 02 87</t>
  </si>
  <si>
    <t xml:space="preserve">Корпус вспомогательной панели с лючком и подлокотником 5306800287</t>
  </si>
  <si>
    <t xml:space="preserve">530 680 01 87</t>
  </si>
  <si>
    <t xml:space="preserve">Корпус приборной панели ГОЛаЗ-529112 с дефростером 5306800187</t>
  </si>
  <si>
    <t xml:space="preserve">640-8680214</t>
  </si>
  <si>
    <t xml:space="preserve">530-8380108</t>
  </si>
  <si>
    <t xml:space="preserve">2110-5402246</t>
  </si>
  <si>
    <t xml:space="preserve">Крышка ВАЗ 2110-5402247</t>
  </si>
  <si>
    <t xml:space="preserve">3237-01-5604014</t>
  </si>
  <si>
    <t xml:space="preserve">527 690 01 27</t>
  </si>
  <si>
    <t xml:space="preserve">Крышка люка 527690 01 28</t>
  </si>
  <si>
    <t xml:space="preserve">528 750 03 03</t>
  </si>
  <si>
    <t xml:space="preserve">Крышка люка мотоотсека  с каркасом давальческим 5287500303</t>
  </si>
  <si>
    <t xml:space="preserve">622 757 01 06</t>
  </si>
  <si>
    <t xml:space="preserve">Крышка люка мотоотсека 6227570106</t>
  </si>
  <si>
    <t xml:space="preserve">530 754 02 09</t>
  </si>
  <si>
    <t xml:space="preserve">Крышка люка моторного отсека </t>
  </si>
  <si>
    <t xml:space="preserve">529 642 02 09</t>
  </si>
  <si>
    <t xml:space="preserve">Крышка люка моторного отсека 529 642 02 10</t>
  </si>
  <si>
    <t xml:space="preserve">6227-570106</t>
  </si>
  <si>
    <t xml:space="preserve">Крышка люка моторного отсека скания</t>
  </si>
  <si>
    <t xml:space="preserve">530 622 07 11</t>
  </si>
  <si>
    <t xml:space="preserve">Купол крыши 5306220711</t>
  </si>
  <si>
    <t xml:space="preserve">531 622  01 14</t>
  </si>
  <si>
    <t xml:space="preserve">Купол крыши круиз</t>
  </si>
  <si>
    <t xml:space="preserve">4230-5601206-10_Р</t>
  </si>
  <si>
    <t xml:space="preserve">ТА.5256.012.120.000-01</t>
  </si>
  <si>
    <t xml:space="preserve">.ТА5256012120000-01</t>
  </si>
  <si>
    <t xml:space="preserve">5256-0-1212000-1</t>
  </si>
  <si>
    <t xml:space="preserve">Люк мотоотсека  модернизир.</t>
  </si>
  <si>
    <t xml:space="preserve">Люк мотоотсека 5277500174 (к-я Сочи)</t>
  </si>
  <si>
    <t xml:space="preserve">532 750 02 74</t>
  </si>
  <si>
    <t xml:space="preserve">Люк мотоотсека 5327500274</t>
  </si>
  <si>
    <t xml:space="preserve"> 622 750 04 03</t>
  </si>
  <si>
    <t xml:space="preserve">Люк мотоотсека 622 750 04 04</t>
  </si>
  <si>
    <t xml:space="preserve">ТА.5256.014.102.205_СБ</t>
  </si>
  <si>
    <t xml:space="preserve">Люк перегородки левой</t>
  </si>
  <si>
    <t xml:space="preserve">ТА.5256..014.102.720_Р</t>
  </si>
  <si>
    <t xml:space="preserve">Люк перегородки правой</t>
  </si>
  <si>
    <t xml:space="preserve">4230-5313010-10_Р</t>
  </si>
  <si>
    <t xml:space="preserve">622 750 01 09</t>
  </si>
  <si>
    <t xml:space="preserve">Люк передка (в сборе) 6227500109 (к-я Сочи)</t>
  </si>
  <si>
    <t xml:space="preserve">Люк передний </t>
  </si>
  <si>
    <t xml:space="preserve">532 750 02 70</t>
  </si>
  <si>
    <t xml:space="preserve">Люк передний 5327500270</t>
  </si>
  <si>
    <t xml:space="preserve">5292-5313010</t>
  </si>
  <si>
    <t xml:space="preserve">5292-0-5313010-0</t>
  </si>
  <si>
    <t xml:space="preserve">Люк передний низкопольник</t>
  </si>
  <si>
    <t xml:space="preserve">3237-01-5313022</t>
  </si>
  <si>
    <t xml:space="preserve">Люк передний с воздуховодом</t>
  </si>
  <si>
    <t xml:space="preserve">527 642 01 04-10</t>
  </si>
  <si>
    <t xml:space="preserve">527 642 01 04</t>
  </si>
  <si>
    <t xml:space="preserve">Маска задка 5276420104 (к-я Сочи)</t>
  </si>
  <si>
    <t xml:space="preserve">529 642 23 04</t>
  </si>
  <si>
    <t xml:space="preserve">Маска задка 529 642 23 05</t>
  </si>
  <si>
    <t xml:space="preserve">532 647 01 09</t>
  </si>
  <si>
    <t xml:space="preserve">Маска задка 5326470109</t>
  </si>
  <si>
    <t xml:space="preserve">5292-5601020СБ</t>
  </si>
  <si>
    <t xml:space="preserve">Маска задка верхняя</t>
  </si>
  <si>
    <t xml:space="preserve">3237-01-5602112</t>
  </si>
  <si>
    <t xml:space="preserve">Маска задка верхняя часть</t>
  </si>
  <si>
    <t xml:space="preserve">529 642 22 04</t>
  </si>
  <si>
    <t xml:space="preserve">Маска задка круиз</t>
  </si>
  <si>
    <t xml:space="preserve">6226-470109</t>
  </si>
  <si>
    <t xml:space="preserve">Маска задка наружная скания</t>
  </si>
  <si>
    <t xml:space="preserve">4230-5601198_Р</t>
  </si>
  <si>
    <t xml:space="preserve">Маска задняя </t>
  </si>
  <si>
    <t xml:space="preserve">ТА.5256.23.012.110.000СБ</t>
  </si>
  <si>
    <t xml:space="preserve">Маска задняя (в сборе) с усилителем</t>
  </si>
  <si>
    <t xml:space="preserve">526 622 01 11-10</t>
  </si>
  <si>
    <t xml:space="preserve">Маска передка</t>
  </si>
  <si>
    <t xml:space="preserve">526 622 01 11</t>
  </si>
  <si>
    <t xml:space="preserve">Маска передка 5266220111 </t>
  </si>
  <si>
    <t xml:space="preserve">3237-01-5301014</t>
  </si>
  <si>
    <t xml:space="preserve">Маска передка верхняя часть</t>
  </si>
  <si>
    <t xml:space="preserve">4230-110-5301128_Р</t>
  </si>
  <si>
    <t xml:space="preserve">Маска передняя</t>
  </si>
  <si>
    <t xml:space="preserve">Маска передняя </t>
  </si>
  <si>
    <t xml:space="preserve">ТА.5256.23.011.110.000СБ</t>
  </si>
  <si>
    <t xml:space="preserve">.ТА525623011110000</t>
  </si>
  <si>
    <t xml:space="preserve">5256-23-111100-0</t>
  </si>
  <si>
    <t xml:space="preserve">Маска передняя (в сборе)</t>
  </si>
  <si>
    <t xml:space="preserve">МА 001 АЭК 110</t>
  </si>
  <si>
    <t xml:space="preserve">Молоток аварийный </t>
  </si>
  <si>
    <t xml:space="preserve">640-8600219</t>
  </si>
  <si>
    <t xml:space="preserve">Молоток аварийный в сб.</t>
  </si>
  <si>
    <t xml:space="preserve">ТА.5256.014.101.240</t>
  </si>
  <si>
    <t xml:space="preserve">ТА.5256.014.103.365-10</t>
  </si>
  <si>
    <t xml:space="preserve">ТА.5256.014.102.750</t>
  </si>
  <si>
    <t xml:space="preserve">ТА.5256.014.103.370</t>
  </si>
  <si>
    <t xml:space="preserve">ТА.5256.014.103.365</t>
  </si>
  <si>
    <t xml:space="preserve">ТА.5256.014.103.360</t>
  </si>
  <si>
    <t xml:space="preserve">ТА.5256.014.102.320</t>
  </si>
  <si>
    <t xml:space="preserve">ТА.5256.014.103.380-10</t>
  </si>
  <si>
    <t xml:space="preserve">Накладка   панели</t>
  </si>
  <si>
    <t xml:space="preserve">ТА.5256.014.103.380</t>
  </si>
  <si>
    <t xml:space="preserve">Накладка  панели</t>
  </si>
  <si>
    <t xml:space="preserve">ТА.5256.014.103.375</t>
  </si>
  <si>
    <t xml:space="preserve">ТА.5256.014.101.400</t>
  </si>
  <si>
    <t xml:space="preserve">Накладка  рулевой колонки</t>
  </si>
  <si>
    <t xml:space="preserve">ТА.5256.014.101.450</t>
  </si>
  <si>
    <t xml:space="preserve">ТА.5256.014.102.770-30</t>
  </si>
  <si>
    <t xml:space="preserve">Накладка  стойки двери</t>
  </si>
  <si>
    <t xml:space="preserve">ТА.5256.014.102.770-10</t>
  </si>
  <si>
    <t xml:space="preserve">ТА.5256.014.102.770-20</t>
  </si>
  <si>
    <t xml:space="preserve">3237-015301135</t>
  </si>
  <si>
    <t xml:space="preserve">Накладка боковая левая</t>
  </si>
  <si>
    <t xml:space="preserve">3237-01-5301134</t>
  </si>
  <si>
    <t xml:space="preserve">Накладка боковая правая</t>
  </si>
  <si>
    <t xml:space="preserve">Накладка механизма </t>
  </si>
  <si>
    <t xml:space="preserve">3237-01-5604016</t>
  </si>
  <si>
    <t xml:space="preserve">Накладка освещения номер. знака</t>
  </si>
  <si>
    <t xml:space="preserve">5292-5601021</t>
  </si>
  <si>
    <t xml:space="preserve">Накладка освещения номерного знака низкопольник</t>
  </si>
  <si>
    <t xml:space="preserve">5292-5301074</t>
  </si>
  <si>
    <t xml:space="preserve">Накладка передка верхняя низкопольник</t>
  </si>
  <si>
    <t xml:space="preserve">3237-01-5313030</t>
  </si>
  <si>
    <t xml:space="preserve">Накладка переднего люка</t>
  </si>
  <si>
    <t xml:space="preserve">Накладка ручного тормоза </t>
  </si>
  <si>
    <t xml:space="preserve">ТА.5256.23.014.104.511- 01_В</t>
  </si>
  <si>
    <t xml:space="preserve">Накладка стойки</t>
  </si>
  <si>
    <t xml:space="preserve">ТА.5256.23.014.104.511_В</t>
  </si>
  <si>
    <t xml:space="preserve">ТА.5256.011.100.011</t>
  </si>
  <si>
    <t xml:space="preserve">.ТА5256011100011</t>
  </si>
  <si>
    <t xml:space="preserve">5256-0-111000-11</t>
  </si>
  <si>
    <t xml:space="preserve">Накладка фары левая </t>
  </si>
  <si>
    <t xml:space="preserve">ТА.5256.23.011.100.011</t>
  </si>
  <si>
    <t xml:space="preserve">.ТА525623011100011</t>
  </si>
  <si>
    <t xml:space="preserve">5256-23-111000-11</t>
  </si>
  <si>
    <t xml:space="preserve">ТА.5256.23.011.100.010</t>
  </si>
  <si>
    <t xml:space="preserve">.ТА525623011100010</t>
  </si>
  <si>
    <t xml:space="preserve">5256-23-111000-10</t>
  </si>
  <si>
    <t xml:space="preserve">Накладка фары правая </t>
  </si>
  <si>
    <t xml:space="preserve">ТА.5256.012.100.011</t>
  </si>
  <si>
    <t xml:space="preserve">.ТА5256012100011</t>
  </si>
  <si>
    <t xml:space="preserve">5256-0-121000-11</t>
  </si>
  <si>
    <t xml:space="preserve">Накладка фонарей левая </t>
  </si>
  <si>
    <t xml:space="preserve">ТА.5256.012.100.010</t>
  </si>
  <si>
    <t xml:space="preserve">.ТА5256012100010</t>
  </si>
  <si>
    <t xml:space="preserve">5256-0-121000-10</t>
  </si>
  <si>
    <t xml:space="preserve">Накладка фонарей правая </t>
  </si>
  <si>
    <t xml:space="preserve">ТА.5256.014.101.150</t>
  </si>
  <si>
    <t xml:space="preserve">Накладка щитка приборов левая</t>
  </si>
  <si>
    <t xml:space="preserve">ТА.5256.014.101.140</t>
  </si>
  <si>
    <t xml:space="preserve">Накладка щитка приборов правая</t>
  </si>
  <si>
    <t xml:space="preserve">ТА.5256.014.101.130</t>
  </si>
  <si>
    <t xml:space="preserve">Накладка щитка приборов средняя</t>
  </si>
  <si>
    <t xml:space="preserve">6225-240115</t>
  </si>
  <si>
    <t xml:space="preserve">Наружная панель воздухозабора скания</t>
  </si>
  <si>
    <t xml:space="preserve">622 750 02 09-10</t>
  </si>
  <si>
    <t xml:space="preserve">Облицовка блока крепления фар левая (без петли)</t>
  </si>
  <si>
    <t xml:space="preserve">622 750 03 09-10</t>
  </si>
  <si>
    <t xml:space="preserve">Облицовка блока крепления фар правая (без петли)</t>
  </si>
  <si>
    <t xml:space="preserve">52911-5317551911Р</t>
  </si>
  <si>
    <t xml:space="preserve">Облицовка блок-фары внутренняя левая круиз</t>
  </si>
  <si>
    <t xml:space="preserve">52911-5317552011Р</t>
  </si>
  <si>
    <t xml:space="preserve">Облицовка блок-фары внутренняя правая круиз</t>
  </si>
  <si>
    <t xml:space="preserve">52911-5317551711Р</t>
  </si>
  <si>
    <t xml:space="preserve">Облицовка блок-фары наружная левая круиз</t>
  </si>
  <si>
    <t xml:space="preserve">52911-5317551811Р</t>
  </si>
  <si>
    <t xml:space="preserve">Облицовка блок-фары наружная правая круиз</t>
  </si>
  <si>
    <t xml:space="preserve">527 690 01 08</t>
  </si>
  <si>
    <t xml:space="preserve">Облицовка верхняя 527690 01 09</t>
  </si>
  <si>
    <t xml:space="preserve">530 690 02 22</t>
  </si>
  <si>
    <t xml:space="preserve">Облицовка ветрового стекла левая 530 690 02 23</t>
  </si>
  <si>
    <t xml:space="preserve">530 690 01 22</t>
  </si>
  <si>
    <t xml:space="preserve">Облицовка ветрового стекла правая 530 690 01 23</t>
  </si>
  <si>
    <t xml:space="preserve">532 622 07 11</t>
  </si>
  <si>
    <t xml:space="preserve">Облицовка ветровой рамы 5326220711</t>
  </si>
  <si>
    <t xml:space="preserve">532 884 01 22</t>
  </si>
  <si>
    <t xml:space="preserve">Облицовка задних фар левая 5328840122</t>
  </si>
  <si>
    <t xml:space="preserve">532 884 02 22</t>
  </si>
  <si>
    <t xml:space="preserve">Облицовка задних фар правая 5328840222</t>
  </si>
  <si>
    <t xml:space="preserve"> 527 690 04 08</t>
  </si>
  <si>
    <t xml:space="preserve">Облицовка левая 527690 04 09</t>
  </si>
  <si>
    <t xml:space="preserve">530 690 05 22</t>
  </si>
  <si>
    <t xml:space="preserve">Облицовка левого переднего окна 530 690 05 23</t>
  </si>
  <si>
    <t xml:space="preserve">527 757 03 06-10</t>
  </si>
  <si>
    <t xml:space="preserve">Облицовка люка мотоотсека</t>
  </si>
  <si>
    <t xml:space="preserve">622 750 01 09-10</t>
  </si>
  <si>
    <t xml:space="preserve">Облицовка люка переднего</t>
  </si>
  <si>
    <t xml:space="preserve">530 690 07 22</t>
  </si>
  <si>
    <t xml:space="preserve">Облицовка надоконного бруса 530 690 07 23</t>
  </si>
  <si>
    <t xml:space="preserve">530 690 06 22</t>
  </si>
  <si>
    <t xml:space="preserve">Облицовка оконных стоек 530 690 06 23</t>
  </si>
  <si>
    <t xml:space="preserve">5292-5301073/173</t>
  </si>
  <si>
    <t xml:space="preserve">Облицовка передка левая низкопольник</t>
  </si>
  <si>
    <t xml:space="preserve">532 750 01 25</t>
  </si>
  <si>
    <t xml:space="preserve">Облицовка передка левая передняя в сборе 5327500125</t>
  </si>
  <si>
    <t xml:space="preserve">532 750 02 25</t>
  </si>
  <si>
    <t xml:space="preserve">Облицовка передка правая в сборе 5327500225</t>
  </si>
  <si>
    <t xml:space="preserve">5292-5301072/172</t>
  </si>
  <si>
    <t xml:space="preserve">Облицовка передка правая низкопольник</t>
  </si>
  <si>
    <t xml:space="preserve">5292-5301071</t>
  </si>
  <si>
    <t xml:space="preserve">Облицовка передка средняя низкопольник</t>
  </si>
  <si>
    <t xml:space="preserve">530 690 03 22</t>
  </si>
  <si>
    <t xml:space="preserve">Облицовка передней двери 530 690 03 23</t>
  </si>
  <si>
    <t xml:space="preserve">530 690 08 22</t>
  </si>
  <si>
    <t xml:space="preserve">Облицовка подоконного бруса 530 690 08 23</t>
  </si>
  <si>
    <t xml:space="preserve">530 690 18 22</t>
  </si>
  <si>
    <t xml:space="preserve">Облицовка подоконного бруса 530 690 18 23</t>
  </si>
  <si>
    <t xml:space="preserve">527 688 01 08</t>
  </si>
  <si>
    <t xml:space="preserve">Облицовка поручня 527 688 01 09</t>
  </si>
  <si>
    <t xml:space="preserve">527 690 03 08</t>
  </si>
  <si>
    <t xml:space="preserve">Облицовка правая 527690 03 09</t>
  </si>
  <si>
    <t xml:space="preserve">530 690 04 22</t>
  </si>
  <si>
    <t xml:space="preserve">Облицовка правого переднего окна с лючком 530 690 04 23</t>
  </si>
  <si>
    <t xml:space="preserve">532 885 04 05</t>
  </si>
  <si>
    <t xml:space="preserve">Облицовка противотуманных фар правая 5328850405</t>
  </si>
  <si>
    <t xml:space="preserve">532 750 04 25</t>
  </si>
  <si>
    <t xml:space="preserve">Облицовка стеклоочистителя 5327500425</t>
  </si>
  <si>
    <t xml:space="preserve">Облицовка ступенек </t>
  </si>
  <si>
    <t xml:space="preserve">3237-01-5301139</t>
  </si>
  <si>
    <t xml:space="preserve">Облицовка фар левая</t>
  </si>
  <si>
    <t xml:space="preserve">532 885 13 05</t>
  </si>
  <si>
    <t xml:space="preserve">Облицовка фар левая 5328851305</t>
  </si>
  <si>
    <t xml:space="preserve">5292-5301077</t>
  </si>
  <si>
    <t xml:space="preserve">Облицовка фар левая низкопольник</t>
  </si>
  <si>
    <t xml:space="preserve">3237-01-5301138</t>
  </si>
  <si>
    <t xml:space="preserve">Облицовка фар правая</t>
  </si>
  <si>
    <t xml:space="preserve">532 885 12 05</t>
  </si>
  <si>
    <t xml:space="preserve">Облицовка фар правая 5328851205</t>
  </si>
  <si>
    <t xml:space="preserve">5292-5301076</t>
  </si>
  <si>
    <t xml:space="preserve">Облицовка фар правая низкопольник</t>
  </si>
  <si>
    <t xml:space="preserve">527 690 02 08</t>
  </si>
  <si>
    <t xml:space="preserve">Облицовка центральная 527690 02 09</t>
  </si>
  <si>
    <t xml:space="preserve">ТА5292820210510СБ</t>
  </si>
  <si>
    <t xml:space="preserve">Ограждение</t>
  </si>
  <si>
    <t xml:space="preserve">ТА5293820210520СБ</t>
  </si>
  <si>
    <t xml:space="preserve">530-6700904</t>
  </si>
  <si>
    <t xml:space="preserve">Окно водителя левое</t>
  </si>
  <si>
    <t xml:space="preserve">СТЕКЛО НА АВТОБУСЫ ГолАЗ</t>
  </si>
  <si>
    <t xml:space="preserve">526 670 08 04</t>
  </si>
  <si>
    <t xml:space="preserve">Окно водителя с интегрированной форточкой с электрообогревом</t>
  </si>
  <si>
    <t xml:space="preserve">623 670 01 04</t>
  </si>
  <si>
    <t xml:space="preserve">532 670 01 04</t>
  </si>
  <si>
    <t xml:space="preserve">ТА.5256.014.103.315СБ</t>
  </si>
  <si>
    <t xml:space="preserve">ТА.5256.014.103.100СБ</t>
  </si>
  <si>
    <t xml:space="preserve">ТА.5256.014.103.200СБ</t>
  </si>
  <si>
    <t xml:space="preserve">ТА.5256.014.101.300СБ</t>
  </si>
  <si>
    <t xml:space="preserve">ТА.5256.014.101.360СБ</t>
  </si>
  <si>
    <t xml:space="preserve">ТА.5292-5602142</t>
  </si>
  <si>
    <t xml:space="preserve">ТА.5292-5602152</t>
  </si>
  <si>
    <t xml:space="preserve">ТА.5256.014.101.371</t>
  </si>
  <si>
    <t xml:space="preserve">Панель  нижняя</t>
  </si>
  <si>
    <t xml:space="preserve">622 880 01 09</t>
  </si>
  <si>
    <t xml:space="preserve">Панель бампера переднего 6228800109 (к-я Сочи)</t>
  </si>
  <si>
    <t xml:space="preserve">ТА.5256.23.014.104.430</t>
  </si>
  <si>
    <t xml:space="preserve">530 680 04 87</t>
  </si>
  <si>
    <t xml:space="preserve">Панель воздуховода ветрового окна с конфузорами 5306800487</t>
  </si>
  <si>
    <t xml:space="preserve">ТА.5293.014.102.310</t>
  </si>
  <si>
    <t xml:space="preserve">Панель двери внешняя</t>
  </si>
  <si>
    <t xml:space="preserve">ТА.5256.014.103.310</t>
  </si>
  <si>
    <t xml:space="preserve">Панель двери внутренняя</t>
  </si>
  <si>
    <t xml:space="preserve">527 885 01 05-10</t>
  </si>
  <si>
    <t xml:space="preserve">6226-470209</t>
  </si>
  <si>
    <t xml:space="preserve">Панель зашивки задка верхняя скания</t>
  </si>
  <si>
    <t xml:space="preserve">Панель интерьера задняя </t>
  </si>
  <si>
    <t xml:space="preserve">Панель интерьера передняя </t>
  </si>
  <si>
    <t xml:space="preserve">4230-5325022_К</t>
  </si>
  <si>
    <t xml:space="preserve">Панель крепления щитка приборов верхняя</t>
  </si>
  <si>
    <t xml:space="preserve">4230-5325026_К</t>
  </si>
  <si>
    <t xml:space="preserve">Панель крепления щитка приборов нижняя</t>
  </si>
  <si>
    <t xml:space="preserve">Панель крыши </t>
  </si>
  <si>
    <t xml:space="preserve">ТА.5256.23.014.104.410-01</t>
  </si>
  <si>
    <t xml:space="preserve">ТА.5256.23.014.104.420</t>
  </si>
  <si>
    <t xml:space="preserve">6226-650109</t>
  </si>
  <si>
    <t xml:space="preserve">Панель облицовки арки колеса скания</t>
  </si>
  <si>
    <t xml:space="preserve">6227-500209СБ</t>
  </si>
  <si>
    <t xml:space="preserve">Панель облицовки блок фары левая</t>
  </si>
  <si>
    <t xml:space="preserve">6227-500309СБ</t>
  </si>
  <si>
    <t xml:space="preserve">Панель облицовки блок фары правая</t>
  </si>
  <si>
    <t xml:space="preserve">4230-5301145_Р</t>
  </si>
  <si>
    <t xml:space="preserve">Панель облицовки левая</t>
  </si>
  <si>
    <t xml:space="preserve">531 755 15 11_Р</t>
  </si>
  <si>
    <t xml:space="preserve">Панель облицовки люка наружная</t>
  </si>
  <si>
    <t xml:space="preserve">4230-5301144_Р</t>
  </si>
  <si>
    <t xml:space="preserve">Панель облицовки правая</t>
  </si>
  <si>
    <t xml:space="preserve">ТА.5256.014.101.700СБ</t>
  </si>
  <si>
    <t xml:space="preserve">Панель отопителя нижняя</t>
  </si>
  <si>
    <t xml:space="preserve">6227-500109СБ</t>
  </si>
  <si>
    <t xml:space="preserve">Панель переднего люка в сборе</t>
  </si>
  <si>
    <t xml:space="preserve">3237-01-5325022 СБ</t>
  </si>
  <si>
    <t xml:space="preserve">462811460_Р</t>
  </si>
  <si>
    <t xml:space="preserve">Панель пола водителя</t>
  </si>
  <si>
    <t xml:space="preserve">Панель пола водителя  ЕВРО 4</t>
  </si>
  <si>
    <t xml:space="preserve">ТА.5256.23.014.110.100СБ</t>
  </si>
  <si>
    <t xml:space="preserve">Панель потолка левая</t>
  </si>
  <si>
    <t xml:space="preserve">ТА.5256.23.014.110.010</t>
  </si>
  <si>
    <t xml:space="preserve">Панель потолка правая</t>
  </si>
  <si>
    <t xml:space="preserve">ТА.5256.23.014.104.410</t>
  </si>
  <si>
    <t xml:space="preserve">ТА.5256.014.101.160СБ</t>
  </si>
  <si>
    <t xml:space="preserve">ТА.5256.014.101.110</t>
  </si>
  <si>
    <t xml:space="preserve">Панель рамки ветрового стекла  круиз</t>
  </si>
  <si>
    <t xml:space="preserve">6226-220111</t>
  </si>
  <si>
    <t xml:space="preserve">Панель рамки ветрового стекла скания</t>
  </si>
  <si>
    <t xml:space="preserve">3237-01-5325020</t>
  </si>
  <si>
    <t xml:space="preserve">527 641 01 11</t>
  </si>
  <si>
    <t xml:space="preserve">Панель-сетка 5276410111 (к-я Сочи)</t>
  </si>
  <si>
    <t xml:space="preserve">527 641 01 11-10</t>
  </si>
  <si>
    <t xml:space="preserve">Панель-сетка 5276410111-10</t>
  </si>
  <si>
    <t xml:space="preserve">527 641 01 11-20</t>
  </si>
  <si>
    <t xml:space="preserve">Панель-сетка 5276410111-20</t>
  </si>
  <si>
    <t xml:space="preserve">532 641 01 11</t>
  </si>
  <si>
    <t xml:space="preserve">Панель-сетка 5326410111</t>
  </si>
  <si>
    <t xml:space="preserve">21230-8203010-10</t>
  </si>
  <si>
    <t xml:space="preserve">Пепельница ВАЗ-21230-8203010-11</t>
  </si>
  <si>
    <t xml:space="preserve">ТА.5256.23.014.120.000СБ</t>
  </si>
  <si>
    <t xml:space="preserve">Перегородка водителя  в  сборе</t>
  </si>
  <si>
    <t xml:space="preserve">ТА.4230.014120000-01_К</t>
  </si>
  <si>
    <t xml:space="preserve">Перегородка водителя (новая)</t>
  </si>
  <si>
    <t xml:space="preserve">ТА.5256.014.102.100-10СБ</t>
  </si>
  <si>
    <t xml:space="preserve">Перегородка левая</t>
  </si>
  <si>
    <t xml:space="preserve">ТА.5256.014.102.100</t>
  </si>
  <si>
    <t xml:space="preserve">перегородка левая</t>
  </si>
  <si>
    <t xml:space="preserve">ТА.5256.014.102.700СБ</t>
  </si>
  <si>
    <t xml:space="preserve">Перегородка правая</t>
  </si>
  <si>
    <t xml:space="preserve">ТА.5292.014.102.410</t>
  </si>
  <si>
    <t xml:space="preserve">530-8110316</t>
  </si>
  <si>
    <t xml:space="preserve">Переходник левый (20.2480.219)</t>
  </si>
  <si>
    <t xml:space="preserve">Пластиковая облицовка крышки люка мотоотсека с вклеенным каркасом 5287500303</t>
  </si>
  <si>
    <t xml:space="preserve">622 750 04 03</t>
  </si>
  <si>
    <t xml:space="preserve">Пластиковая облицовка люка мотоотсека с вклеенным каркасом 6227500403</t>
  </si>
  <si>
    <t xml:space="preserve">3,5х25 5279970115</t>
  </si>
  <si>
    <t xml:space="preserve">Саморез по дереву 3,5х25 5279970115</t>
  </si>
  <si>
    <t xml:space="preserve">ТА056016000000-10_А</t>
  </si>
  <si>
    <t xml:space="preserve">Сиденье  пассажирское</t>
  </si>
  <si>
    <t xml:space="preserve">ТА056016000000 А</t>
  </si>
  <si>
    <t xml:space="preserve">525.674.19.09</t>
  </si>
  <si>
    <t xml:space="preserve">Стекло бокове </t>
  </si>
  <si>
    <t xml:space="preserve">525.674.02.09</t>
  </si>
  <si>
    <t xml:space="preserve">Стекло боковое </t>
  </si>
  <si>
    <t xml:space="preserve">525.674.04.09</t>
  </si>
  <si>
    <t xml:space="preserve">Стекло боковое заднее левое </t>
  </si>
  <si>
    <t xml:space="preserve">525.674.03.09</t>
  </si>
  <si>
    <t xml:space="preserve">Стекло боковое заднее правое </t>
  </si>
  <si>
    <t xml:space="preserve">52911-5206011(МАС-Т.012.000СБ)</t>
  </si>
  <si>
    <t xml:space="preserve">526 674 13 09</t>
  </si>
  <si>
    <t xml:space="preserve">Стекло ветровое на ГОЛАЗ-5251 Вояж и ГОЛАЗ-6228 Вояж L</t>
  </si>
  <si>
    <t xml:space="preserve">525.674.24.09</t>
  </si>
  <si>
    <t xml:space="preserve">Стекло водителя верхнее косынка </t>
  </si>
  <si>
    <t xml:space="preserve">525.674.23.09</t>
  </si>
  <si>
    <t xml:space="preserve">Стекло водителя нижнее косынка </t>
  </si>
  <si>
    <t xml:space="preserve">525.674.26.09</t>
  </si>
  <si>
    <t xml:space="preserve">Стекло двери водителя нижнее скошенное с кантом</t>
  </si>
  <si>
    <t xml:space="preserve">530.674.07.09</t>
  </si>
  <si>
    <t xml:space="preserve">5256.25-5603072</t>
  </si>
  <si>
    <t xml:space="preserve">622 674 16 09</t>
  </si>
  <si>
    <t xml:space="preserve">Стекло заднего рейсоуказателя</t>
  </si>
  <si>
    <t xml:space="preserve">622 674 17 09</t>
  </si>
  <si>
    <t xml:space="preserve">Стекло заднее</t>
  </si>
  <si>
    <t xml:space="preserve">525-6700209</t>
  </si>
  <si>
    <t xml:space="preserve">Стекло задней двери</t>
  </si>
  <si>
    <t xml:space="preserve">526 674 59 09</t>
  </si>
  <si>
    <t xml:space="preserve">Стекло над дверью</t>
  </si>
  <si>
    <t xml:space="preserve">526 674 58 09</t>
  </si>
  <si>
    <t xml:space="preserve">526 674 60 09</t>
  </si>
  <si>
    <t xml:space="preserve">528 674 01 09</t>
  </si>
  <si>
    <t xml:space="preserve">623 674 41 09</t>
  </si>
  <si>
    <t xml:space="preserve">5256-5403680-10</t>
  </si>
  <si>
    <t xml:space="preserve">Стекло неподвижное форточки водителя</t>
  </si>
  <si>
    <t xml:space="preserve">5256-5403690-51</t>
  </si>
  <si>
    <t xml:space="preserve">Стекло нижнее форточки водителя</t>
  </si>
  <si>
    <t xml:space="preserve">5256-5403650-10</t>
  </si>
  <si>
    <t xml:space="preserve">Стекло подвижное форточки водителя</t>
  </si>
  <si>
    <t xml:space="preserve">527 670 02 04 СБ БЧ</t>
  </si>
  <si>
    <t xml:space="preserve">Стеклопакет боковой</t>
  </si>
  <si>
    <t xml:space="preserve">527 670 05 04 СБ БЧ</t>
  </si>
  <si>
    <t xml:space="preserve">527 670 08 04 СБ БЧ</t>
  </si>
  <si>
    <t xml:space="preserve">527 670 11 04 СБ БЧ</t>
  </si>
  <si>
    <t xml:space="preserve">527 670 14 04 СБ БЧ</t>
  </si>
  <si>
    <t xml:space="preserve">527 670 17 04 СБ БЧ</t>
  </si>
  <si>
    <t xml:space="preserve">527 670 20 04 СБ БЧ</t>
  </si>
  <si>
    <t xml:space="preserve">528 670 02 04 СБ БЧ</t>
  </si>
  <si>
    <t xml:space="preserve">527 670 22 04</t>
  </si>
  <si>
    <t xml:space="preserve">527 670 23 04</t>
  </si>
  <si>
    <t xml:space="preserve">527 670 24 04</t>
  </si>
  <si>
    <t xml:space="preserve">527 670 26 04</t>
  </si>
  <si>
    <t xml:space="preserve">527 670 27 04</t>
  </si>
  <si>
    <t xml:space="preserve">527 670 28 04</t>
  </si>
  <si>
    <t xml:space="preserve">528 670 04 04 </t>
  </si>
  <si>
    <t xml:space="preserve">623 670 03 04 СБ БЧ</t>
  </si>
  <si>
    <t xml:space="preserve">623 670 06 04 СБ БЧ</t>
  </si>
  <si>
    <t xml:space="preserve">623 670 09 04 СБ БЧ</t>
  </si>
  <si>
    <t xml:space="preserve">623 670 12 04 СБ БЧ</t>
  </si>
  <si>
    <t xml:space="preserve">623 670 15 04 СБ БЧ</t>
  </si>
  <si>
    <t xml:space="preserve">623 670 18 04 СБ БЧ</t>
  </si>
  <si>
    <t xml:space="preserve">623 670 21 04 СБ БЧ</t>
  </si>
  <si>
    <t xml:space="preserve">623 670 24 04 СБ БЧ</t>
  </si>
  <si>
    <t xml:space="preserve">623 670 27 04 СБ БЧ</t>
  </si>
  <si>
    <t xml:space="preserve">623 670 30 04 СБ БЧ</t>
  </si>
  <si>
    <t xml:space="preserve">529 670 15 04 СБ БЧ</t>
  </si>
  <si>
    <t xml:space="preserve">529 670 18 04 СБ БЧ</t>
  </si>
  <si>
    <t xml:space="preserve">529 670 19 04 СБ БЧ</t>
  </si>
  <si>
    <t xml:space="preserve">529 670 23 04 СБ БЧ</t>
  </si>
  <si>
    <t xml:space="preserve">529 670 24 04 СБ БЧ</t>
  </si>
  <si>
    <t xml:space="preserve">532 670 03 04 СБ БЧ</t>
  </si>
  <si>
    <t xml:space="preserve">532 670 10 04 СБ БЧ</t>
  </si>
  <si>
    <t xml:space="preserve">532 670 11 04 СБ БЧ</t>
  </si>
  <si>
    <t xml:space="preserve">532 670 12 04 СБ БЧ</t>
  </si>
  <si>
    <t xml:space="preserve">532 670 13 04 СБ БЧ</t>
  </si>
  <si>
    <t xml:space="preserve">532 670 14 04 СБ БЧ</t>
  </si>
  <si>
    <t xml:space="preserve">532 670 08 04 СБ БЧ</t>
  </si>
  <si>
    <t xml:space="preserve">529 670 16 04 СБ БЧ</t>
  </si>
  <si>
    <t xml:space="preserve">529 670 20 04 СБ БЧ</t>
  </si>
  <si>
    <t xml:space="preserve">529 670 21 04 СБ БЧ</t>
  </si>
  <si>
    <t xml:space="preserve">529 670 25 04 СБ БЧ</t>
  </si>
  <si>
    <t xml:space="preserve">529 670 26 04 СБ БЧ</t>
  </si>
  <si>
    <t xml:space="preserve">532 670 04 04 СБ БЧ</t>
  </si>
  <si>
    <t xml:space="preserve">529-6701504</t>
  </si>
  <si>
    <t xml:space="preserve">Стеклопакет боковой </t>
  </si>
  <si>
    <t xml:space="preserve">529-6701804</t>
  </si>
  <si>
    <t xml:space="preserve">529-6701904</t>
  </si>
  <si>
    <t xml:space="preserve">529-6702304</t>
  </si>
  <si>
    <t xml:space="preserve">529-6702404</t>
  </si>
  <si>
    <t xml:space="preserve">529-6702804</t>
  </si>
  <si>
    <t xml:space="preserve">529-6703504</t>
  </si>
  <si>
    <t xml:space="preserve">Стеклопакет задний</t>
  </si>
  <si>
    <t xml:space="preserve">532 670 06 04 СБ БЧ</t>
  </si>
  <si>
    <t xml:space="preserve">532 670 09 04 СБ БЧ</t>
  </si>
  <si>
    <t xml:space="preserve">532 670 07 04 СБ БЧ</t>
  </si>
  <si>
    <t xml:space="preserve">530-8380106</t>
  </si>
  <si>
    <t xml:space="preserve">Турбовентилятор</t>
  </si>
  <si>
    <t xml:space="preserve">02MFВ9301-083</t>
  </si>
  <si>
    <t xml:space="preserve">Фонарь задний "задний ход" (белый) ГОЛАЗ</t>
  </si>
  <si>
    <t xml:space="preserve">02MFS9301-082</t>
  </si>
  <si>
    <t xml:space="preserve">Фонарь задний поворота (желтый) ГОЛАЗ</t>
  </si>
  <si>
    <t xml:space="preserve">02MFK9301-081</t>
  </si>
  <si>
    <t xml:space="preserve">Фонарь задний противотуманный (красный) ГОЛАЗ</t>
  </si>
  <si>
    <t xml:space="preserve">02MFK9301-080</t>
  </si>
  <si>
    <t xml:space="preserve">Фонарь задний тормоза (красный)ГОЛАЗ</t>
  </si>
  <si>
    <t xml:space="preserve">525-6700104</t>
  </si>
  <si>
    <t xml:space="preserve">Форточка правая </t>
  </si>
  <si>
    <t xml:space="preserve">525-6700204</t>
  </si>
  <si>
    <t xml:space="preserve">Форточка салона</t>
  </si>
  <si>
    <t xml:space="preserve">АО "Астрофизика-АСМ"</t>
  </si>
  <si>
    <t xml:space="preserve">403.8201120</t>
  </si>
  <si>
    <t xml:space="preserve">403-0-8201120-0</t>
  </si>
  <si>
    <t xml:space="preserve">403.8201121</t>
  </si>
  <si>
    <t xml:space="preserve">403-0-8201121-0</t>
  </si>
  <si>
    <t xml:space="preserve">Держатель с зеркалом левый</t>
  </si>
  <si>
    <t xml:space="preserve">403.8201120-20</t>
  </si>
  <si>
    <t xml:space="preserve">403-0-8201120-20</t>
  </si>
  <si>
    <t xml:space="preserve">403.8201121-20</t>
  </si>
  <si>
    <t xml:space="preserve">403-0-8201121-20</t>
  </si>
  <si>
    <t xml:space="preserve">420.8201120-21</t>
  </si>
  <si>
    <t xml:space="preserve">420-0-8201120-21</t>
  </si>
  <si>
    <t xml:space="preserve">Держатель с зеркалом правый</t>
  </si>
  <si>
    <t xml:space="preserve">678.8201121-21</t>
  </si>
  <si>
    <t xml:space="preserve">678-99-8201121-21</t>
  </si>
  <si>
    <t xml:space="preserve">420.8201120-22</t>
  </si>
  <si>
    <t xml:space="preserve">420-0-8201120-22</t>
  </si>
  <si>
    <t xml:space="preserve">52.8201020</t>
  </si>
  <si>
    <t xml:space="preserve">52-99-8201020-0</t>
  </si>
  <si>
    <t xml:space="preserve">Зеркало заднего вида внешнее, класса II, электроуправляемое правое</t>
  </si>
  <si>
    <t xml:space="preserve">52.8201020-21</t>
  </si>
  <si>
    <t xml:space="preserve">52-0-8201020-21</t>
  </si>
  <si>
    <t xml:space="preserve">52.8201021</t>
  </si>
  <si>
    <t xml:space="preserve">52-99-8201021-0</t>
  </si>
  <si>
    <t xml:space="preserve">Зеркало заднего вида внешнее, класса II, электроуправляемое левое</t>
  </si>
  <si>
    <t xml:space="preserve">464.8201010</t>
  </si>
  <si>
    <t xml:space="preserve">464-0-8201010-0</t>
  </si>
  <si>
    <t xml:space="preserve">Зеркало для наблюдения внутри салона сферическое</t>
  </si>
  <si>
    <t xml:space="preserve">461.8201010-01</t>
  </si>
  <si>
    <t xml:space="preserve">461-0-8201010-1</t>
  </si>
  <si>
    <t xml:space="preserve">Зеркало внутрисалонное</t>
  </si>
  <si>
    <t xml:space="preserve">466.8201010-01</t>
  </si>
  <si>
    <t xml:space="preserve">466-0-8201010-1</t>
  </si>
  <si>
    <t xml:space="preserve">391.8201020</t>
  </si>
  <si>
    <t xml:space="preserve">391-0-8201020-0</t>
  </si>
  <si>
    <t xml:space="preserve">Зеркало заднего вида внешнее, класса  II, электроуправляемое</t>
  </si>
  <si>
    <t xml:space="preserve">39.8201020-02</t>
  </si>
  <si>
    <t xml:space="preserve">39-0-8201020-2</t>
  </si>
  <si>
    <t xml:space="preserve">Зеркало заднего вида внешнее, класса II с обогревом   24В</t>
  </si>
  <si>
    <t xml:space="preserve">23.8201020-10</t>
  </si>
  <si>
    <t xml:space="preserve">23-0-8201020-10</t>
  </si>
  <si>
    <t xml:space="preserve">Зеркало внешнее заднего вида класса IV широкоугольное</t>
  </si>
  <si>
    <t xml:space="preserve">403.8201130</t>
  </si>
  <si>
    <t xml:space="preserve">403-0-8201130-0</t>
  </si>
  <si>
    <t xml:space="preserve">Держатель правый</t>
  </si>
  <si>
    <t xml:space="preserve">403.8201131</t>
  </si>
  <si>
    <t xml:space="preserve">403-0-8201131-0</t>
  </si>
  <si>
    <t xml:space="preserve">Держатель левый</t>
  </si>
  <si>
    <t xml:space="preserve">403.8201130-20</t>
  </si>
  <si>
    <t xml:space="preserve">403-0-8201130-20</t>
  </si>
  <si>
    <t xml:space="preserve">403.8201131-20</t>
  </si>
  <si>
    <t xml:space="preserve">403-0-8201131-20</t>
  </si>
  <si>
    <t xml:space="preserve">420.8201130-21</t>
  </si>
  <si>
    <t xml:space="preserve">420-0-8201130-21</t>
  </si>
  <si>
    <t xml:space="preserve">678.8201131-21</t>
  </si>
  <si>
    <t xml:space="preserve">678-0-8201131-21</t>
  </si>
  <si>
    <t xml:space="preserve">391.8201130</t>
  </si>
  <si>
    <t xml:space="preserve">391-0-8201130-0</t>
  </si>
  <si>
    <t xml:space="preserve">Корпус с разъемами</t>
  </si>
  <si>
    <t xml:space="preserve">391.8201092</t>
  </si>
  <si>
    <t xml:space="preserve">391-0-8201092-0</t>
  </si>
  <si>
    <t xml:space="preserve">52.8201050</t>
  </si>
  <si>
    <t xml:space="preserve">52-0-8201050-0</t>
  </si>
  <si>
    <t xml:space="preserve">Зеркало с электронагревателем</t>
  </si>
  <si>
    <t xml:space="preserve">391.8201100</t>
  </si>
  <si>
    <t xml:space="preserve">391-0-8201100-0</t>
  </si>
  <si>
    <t xml:space="preserve">Зеркало с электронагревателем в рамке</t>
  </si>
  <si>
    <t xml:space="preserve">ООО "Автодом-НН"</t>
  </si>
  <si>
    <t xml:space="preserve">5320-2205025</t>
  </si>
  <si>
    <t xml:space="preserve">5320-0-2205025-0</t>
  </si>
  <si>
    <t xml:space="preserve">Крестовина КАМАЗ,УРАЛ вала карданного большая в сборе 5320-2205025</t>
  </si>
  <si>
    <t xml:space="preserve">3205-5402195</t>
  </si>
  <si>
    <t xml:space="preserve">3205-0-5402195-0</t>
  </si>
  <si>
    <t xml:space="preserve">Арка колеса наружная декоративная 3205-5402195</t>
  </si>
  <si>
    <t xml:space="preserve">3205-2804014-04</t>
  </si>
  <si>
    <t xml:space="preserve">3205-0-2804014-4</t>
  </si>
  <si>
    <t xml:space="preserve">Бампер пластиковый задний белый (3,0 - 3,5 мм) 3205-2804014</t>
  </si>
  <si>
    <t xml:space="preserve">3205-2804014-02</t>
  </si>
  <si>
    <t xml:space="preserve">3205-0-2804014-2</t>
  </si>
  <si>
    <t xml:space="preserve">Бампер пластиковый задний серый (3,0 - 3,5 мм) 3205-2804014</t>
  </si>
  <si>
    <t xml:space="preserve">3205-2804014-06</t>
  </si>
  <si>
    <t xml:space="preserve">3205-0-2804014-6</t>
  </si>
  <si>
    <t xml:space="preserve">Бампер пластиковый задний серый (4,0 - 4,3 мм) 3205-2804014</t>
  </si>
  <si>
    <t xml:space="preserve">3205-2804012-03</t>
  </si>
  <si>
    <t xml:space="preserve">3205-0-2804012-3</t>
  </si>
  <si>
    <t xml:space="preserve">Бампер пластиковый передний белый (3,0 - 3,5 мм) 3205-2804012</t>
  </si>
  <si>
    <t xml:space="preserve">3205-2803012-01</t>
  </si>
  <si>
    <t xml:space="preserve">3205-0-2803012-1</t>
  </si>
  <si>
    <t xml:space="preserve">Бампер пластиковый передний серый (3,0 - 3,5 мм) 3205-2803012</t>
  </si>
  <si>
    <t xml:space="preserve">3205-2804012-05</t>
  </si>
  <si>
    <t xml:space="preserve">3205-0-2804012-5</t>
  </si>
  <si>
    <t xml:space="preserve">Бампер пластиковый передний серый (4,0 - 4,3 мм) 3205-2804012</t>
  </si>
  <si>
    <t xml:space="preserve">3205-3102012</t>
  </si>
  <si>
    <t xml:space="preserve">3205-0-3102012-0</t>
  </si>
  <si>
    <t xml:space="preserve">Колпак колеса декоративный передний (Канаш) 3205-3102012</t>
  </si>
  <si>
    <t xml:space="preserve">3205-3102014</t>
  </si>
  <si>
    <t xml:space="preserve">3205-0-3102014-0</t>
  </si>
  <si>
    <t xml:space="preserve">Колпак колеса декоративный задний (Канаш) 3205-3102014</t>
  </si>
  <si>
    <t xml:space="preserve">32053-3102014</t>
  </si>
  <si>
    <t xml:space="preserve">3205-30-3102014-0</t>
  </si>
  <si>
    <t xml:space="preserve">Колпак колеса декоративный передний (РААЗ) 32053-3102014</t>
  </si>
  <si>
    <t xml:space="preserve">32053-3102012</t>
  </si>
  <si>
    <t xml:space="preserve">3205-30-3102012-0</t>
  </si>
  <si>
    <t xml:space="preserve">Колпак колеса декоративный Задний (РААЗ)32053-3102012</t>
  </si>
  <si>
    <t xml:space="preserve">3205-02</t>
  </si>
  <si>
    <t xml:space="preserve">3205-0-2-0</t>
  </si>
  <si>
    <t xml:space="preserve">Защита крыла ПАЗ 3205 зад л/пр</t>
  </si>
  <si>
    <t xml:space="preserve">39-99-8201020-2</t>
  </si>
  <si>
    <t xml:space="preserve">Зеркало внешнее заднего вида с подогревом,24В (ЛиАЗ,ПАЗ-320402-03,320412-03) Мод.204 АФ (415х195) 39.8201020-02</t>
  </si>
  <si>
    <t xml:space="preserve">3205-8201012-10</t>
  </si>
  <si>
    <t xml:space="preserve">3205-0-8201012-10</t>
  </si>
  <si>
    <t xml:space="preserve">Зеркало заднего вида без подогрева ПАЗ 3205-8201012-10</t>
  </si>
  <si>
    <t xml:space="preserve">39-8201020</t>
  </si>
  <si>
    <t xml:space="preserve">39-0-8201020-0</t>
  </si>
  <si>
    <t xml:space="preserve">Зеркало заднего вида ЛиАЗ 39-8201020</t>
  </si>
  <si>
    <t xml:space="preserve">3205-8201012</t>
  </si>
  <si>
    <t xml:space="preserve">3205-0-8201012-0</t>
  </si>
  <si>
    <t xml:space="preserve">Зеркало заднего вида с подогревом ПАЗ 3205-8201012</t>
  </si>
  <si>
    <t xml:space="preserve">53001-3502090-С</t>
  </si>
  <si>
    <t xml:space="preserve">5300-10-3502090-1</t>
  </si>
  <si>
    <t xml:space="preserve">Колодка торм задн.с накл АВРОРА (шир.180 мм) 53001-3502090-С</t>
  </si>
  <si>
    <t xml:space="preserve"> 4331-3502090-С</t>
  </si>
  <si>
    <t xml:space="preserve">4331-0-3502090-1</t>
  </si>
  <si>
    <t xml:space="preserve">Колодка тормозная (шир.140мм) универсальная РЗАА 4331-3502090-С</t>
  </si>
  <si>
    <t xml:space="preserve">130-3502105В</t>
  </si>
  <si>
    <t xml:space="preserve">130-0-3502105-0</t>
  </si>
  <si>
    <t xml:space="preserve">К-т торм. накладок  (пер/зад) сверлен., расточенные асб. (140 мм) РЗАА с закл. (к-кт 8шт.) 130-3502105В закл.</t>
  </si>
  <si>
    <t xml:space="preserve">5256-3501105</t>
  </si>
  <si>
    <t xml:space="preserve">5256-0-3501105-0</t>
  </si>
  <si>
    <t xml:space="preserve">К-т торм. накладок  (пер/зад) сверлен., расточенные асб. (180 мм) с закл. (к-кт 8шт.) 5256-3501105 закл.</t>
  </si>
  <si>
    <t xml:space="preserve">53001-3502105</t>
  </si>
  <si>
    <t xml:space="preserve">5300-10-3502105-0</t>
  </si>
  <si>
    <t xml:space="preserve">К-т торм. накладок сверлен., расточенные асб. Аврора (180 мм) РЗАА с закл. (к-кт 8шт.) 53001-3502105-закл.</t>
  </si>
  <si>
    <t xml:space="preserve">3205-2803060-01</t>
  </si>
  <si>
    <t xml:space="preserve">3205-0-2803060-1</t>
  </si>
  <si>
    <t xml:space="preserve">Накладка бампера угловая ПАЗ (на мет. бампер) 3205-2803060-01</t>
  </si>
  <si>
    <t xml:space="preserve">5.16/5.17</t>
  </si>
  <si>
    <t xml:space="preserve">5-0-16-0</t>
  </si>
  <si>
    <t xml:space="preserve">Заклепка 5х16/5х17 торм.колодки ГАЗ-53,3307,ЗИЛ 64шт</t>
  </si>
  <si>
    <t xml:space="preserve">8.24</t>
  </si>
  <si>
    <t xml:space="preserve">8-0-24-0</t>
  </si>
  <si>
    <t xml:space="preserve">Заклепка тормоза ЗИЛ-4314пер,ИКАРУС-260 8*24-64шт</t>
  </si>
  <si>
    <t xml:space="preserve">5.5.10/5.5.9</t>
  </si>
  <si>
    <t xml:space="preserve">5-0-10-0</t>
  </si>
  <si>
    <t xml:space="preserve">Заклепки латунные сцепления МАЗ 5,5*10-24шт 5,5*9-24шт</t>
  </si>
  <si>
    <t xml:space="preserve">53-3502105</t>
  </si>
  <si>
    <t xml:space="preserve">53-0-3502105-0</t>
  </si>
  <si>
    <t xml:space="preserve">Накладка торм задн ГАЗ, ПАЗ длин 53-3502105</t>
  </si>
  <si>
    <t xml:space="preserve">130-3502105В-Ф</t>
  </si>
  <si>
    <t xml:space="preserve">130-0-3502105-1</t>
  </si>
  <si>
    <t xml:space="preserve">Накладка торм задн.ЗИЛ-130 не сверл. 130-3502105В-Ф н\с</t>
  </si>
  <si>
    <t xml:space="preserve">3341-013-01</t>
  </si>
  <si>
    <t xml:space="preserve">341-13-1-0</t>
  </si>
  <si>
    <t xml:space="preserve">Накладка торм Икарус,ЛиАЗ,ЛАЗ б/асб 018.01.3341-013-01</t>
  </si>
  <si>
    <t xml:space="preserve">4331-3502105-11</t>
  </si>
  <si>
    <t xml:space="preserve">4331-0-3502105-11</t>
  </si>
  <si>
    <t xml:space="preserve">Накладки тормозные ТИИР 4331-3502105-11 н/св</t>
  </si>
  <si>
    <t xml:space="preserve">4331-3502105-10</t>
  </si>
  <si>
    <t xml:space="preserve">4331-0-3502105-10</t>
  </si>
  <si>
    <t xml:space="preserve">Накладки тормозные ТИИР 4331-3502105-10</t>
  </si>
  <si>
    <t xml:space="preserve">4421-3502105-21</t>
  </si>
  <si>
    <t xml:space="preserve">4421-0-3502105-21</t>
  </si>
  <si>
    <t xml:space="preserve">Накладки тормозные ТИИР 4421-3502105-21 н/св</t>
  </si>
  <si>
    <t xml:space="preserve">4421-3502105-20</t>
  </si>
  <si>
    <t xml:space="preserve">4421-0-3502105-20</t>
  </si>
  <si>
    <t xml:space="preserve">Накладки тормозные ТИИР 4421-3502105-20</t>
  </si>
  <si>
    <t xml:space="preserve">Накладки тормозные ТИИР 161.3502110-10</t>
  </si>
  <si>
    <t xml:space="preserve">161.3502110-30</t>
  </si>
  <si>
    <t xml:space="preserve">161-0-3502110-30</t>
  </si>
  <si>
    <t xml:space="preserve">Накладки тормозные ТИИР 161.3502110-30 (пов.ресурс)</t>
  </si>
  <si>
    <t xml:space="preserve">161.3502110-32</t>
  </si>
  <si>
    <t xml:space="preserve">161-0-3502110-32</t>
  </si>
  <si>
    <t xml:space="preserve">Накладки тормозные ТИИР 161.3502110-32 н/св (пов.ресурс)</t>
  </si>
  <si>
    <t xml:space="preserve">231.3002110-20</t>
  </si>
  <si>
    <t xml:space="preserve">231-0-3002110-20</t>
  </si>
  <si>
    <t xml:space="preserve">Накладки тормозные ТИИР 231.3002110-20 </t>
  </si>
  <si>
    <t xml:space="preserve">23.3002110-11</t>
  </si>
  <si>
    <t xml:space="preserve">23-0-3002110-11</t>
  </si>
  <si>
    <t xml:space="preserve">Накладки тормозные ТИИР 23.3002110-11ОН н/св</t>
  </si>
  <si>
    <t xml:space="preserve">16-3502110</t>
  </si>
  <si>
    <t xml:space="preserve">16-0-3502110-0</t>
  </si>
  <si>
    <t xml:space="preserve">Накладки тормозные Фритекс 16-3502110 (шифр 6КХ-1Б)</t>
  </si>
  <si>
    <t xml:space="preserve">16-3502110-02</t>
  </si>
  <si>
    <t xml:space="preserve">16-0-3502110-2</t>
  </si>
  <si>
    <t xml:space="preserve">Накладки тормозные Фритекс 16-3502110 (шифр 71-91)</t>
  </si>
  <si>
    <t xml:space="preserve">018-01-3341-01ЗЯ-11</t>
  </si>
  <si>
    <t xml:space="preserve">18-1-3341-111</t>
  </si>
  <si>
    <t xml:space="preserve">Накладки тормозные Фритекс 018-01-3341-01ЗЯ-1</t>
  </si>
  <si>
    <t xml:space="preserve">018-01-3341-01ЗЯ-12</t>
  </si>
  <si>
    <t xml:space="preserve">18-1-3341-12</t>
  </si>
  <si>
    <t xml:space="preserve">Накладки тормозные Фритекс 018-01-3341-01ЗЯ-1 сверл.</t>
  </si>
  <si>
    <t xml:space="preserve">16-3502110-6</t>
  </si>
  <si>
    <t xml:space="preserve">16-0-3502110-6</t>
  </si>
  <si>
    <t xml:space="preserve">Накладки тормозные Фритекс 16-3502110 (шифр 6КХ-1Б) к-т</t>
  </si>
  <si>
    <t xml:space="preserve">16-3502110-71</t>
  </si>
  <si>
    <t xml:space="preserve">16-0-3502110-71</t>
  </si>
  <si>
    <t xml:space="preserve">Накладки тормозные Фритекс 16-3502110 (шифр 71-91) к-т</t>
  </si>
  <si>
    <t xml:space="preserve">16-3502110-490</t>
  </si>
  <si>
    <t xml:space="preserve">16-0-3502110-490</t>
  </si>
  <si>
    <t xml:space="preserve">Накладки тормозные АТИ 16-3502110 сверл.</t>
  </si>
  <si>
    <t xml:space="preserve">ТА4331-3502105</t>
  </si>
  <si>
    <t xml:space="preserve">4331-0-3502105-0</t>
  </si>
  <si>
    <t xml:space="preserve">Накладки тормозные АТИ ТА4331-3502105 сверл.</t>
  </si>
  <si>
    <t xml:space="preserve">018.01-3341-013</t>
  </si>
  <si>
    <t xml:space="preserve">18-1-3341-13</t>
  </si>
  <si>
    <t xml:space="preserve">Накладки тормозные АТИ 018.01-3341-013 </t>
  </si>
  <si>
    <t xml:space="preserve">5256-0-3501105-910</t>
  </si>
  <si>
    <t xml:space="preserve">Накладка тормозная (пер/зад) ЛиАЗ не сверл. 5256-3501105-10 АТИ</t>
  </si>
  <si>
    <t xml:space="preserve">5256-3501105-20</t>
  </si>
  <si>
    <t xml:space="preserve">5256-0-3501105-20</t>
  </si>
  <si>
    <t xml:space="preserve">Накладка тормозная (пер/зад) ЛиАЗ не сверл. 5256-3501105-10 Трибо</t>
  </si>
  <si>
    <t xml:space="preserve">5256-3501105-30</t>
  </si>
  <si>
    <t xml:space="preserve">5256-0-3501105-30</t>
  </si>
  <si>
    <t xml:space="preserve">Накладка тормозная (пер/зад) ЛиАЗ не сверл. 5256-3501105-10 Трибо сверл.</t>
  </si>
  <si>
    <t xml:space="preserve">5256-3501105-Фр</t>
  </si>
  <si>
    <t xml:space="preserve">5256-0-3501105-1</t>
  </si>
  <si>
    <t xml:space="preserve">Накладка тормозная (пер/зад) ЛиАЗ не сверл. 5256-3501105-Фр н\с</t>
  </si>
  <si>
    <t xml:space="preserve">3205-5109066-10</t>
  </si>
  <si>
    <t xml:space="preserve">3205-0-5109066-10</t>
  </si>
  <si>
    <t xml:space="preserve">Покрытие пола  ПАЗ  СЗРТ 3205-5109066-10          </t>
  </si>
  <si>
    <t xml:space="preserve">3205-3414010-10</t>
  </si>
  <si>
    <t xml:space="preserve">3205-0-3414010-10</t>
  </si>
  <si>
    <t xml:space="preserve">Тяга сошки рулевого механизма в сборе 3205-3414010-10 </t>
  </si>
  <si>
    <t xml:space="preserve">3205-5109066-15</t>
  </si>
  <si>
    <t xml:space="preserve">3205-0-5109066-15</t>
  </si>
  <si>
    <t xml:space="preserve">Покрытие пола ПАЗ (транслин) 1,12 м х 15 м (т.2,3)   </t>
  </si>
  <si>
    <t xml:space="preserve">3205-3414010-5</t>
  </si>
  <si>
    <t xml:space="preserve">3205-0-3414010-5</t>
  </si>
  <si>
    <t xml:space="preserve">Покрытие пола ПАЗ (транслин) 1,12 м х 5,5 м (т.2,7)   </t>
  </si>
  <si>
    <t xml:space="preserve">3205-70-1109160-10</t>
  </si>
  <si>
    <t xml:space="preserve">Патрубок воздушной системы ПАЗ правый ММЗ-245 3205-70-1109160-10</t>
  </si>
  <si>
    <t xml:space="preserve">245-1001035</t>
  </si>
  <si>
    <t xml:space="preserve">245-0-1001035-0</t>
  </si>
  <si>
    <t xml:space="preserve">Подушка задней опоры двигателя (дизель) Г3310"Валдай"/комбайн "Дон"/ПАЗ 245-1001035</t>
  </si>
  <si>
    <t xml:space="preserve">100-3519250</t>
  </si>
  <si>
    <t xml:space="preserve">100-0-3519250-0</t>
  </si>
  <si>
    <t xml:space="preserve">Диафрагма вакуума ПАЗ, ГАЗ-3309 ЕВРО-2 (тип 24) 100-3519250     </t>
  </si>
  <si>
    <t xml:space="preserve">100-3519050-01</t>
  </si>
  <si>
    <t xml:space="preserve">100-0-3519050-1</t>
  </si>
  <si>
    <t xml:space="preserve">Диафрагма пневмокамеры ЗИЛ, ПАЗ (тип 16) ВПТ 100-3519050-01         </t>
  </si>
  <si>
    <t xml:space="preserve">100-3519050</t>
  </si>
  <si>
    <t xml:space="preserve">100-0-3519050-0</t>
  </si>
  <si>
    <t xml:space="preserve">Диафрагма пневмокамеры ЗИЛ, ПАЗ (тип 16) БРТ 100-3519050 </t>
  </si>
  <si>
    <t xml:space="preserve">100-3519150</t>
  </si>
  <si>
    <t xml:space="preserve">100-0-3519150-0</t>
  </si>
  <si>
    <t xml:space="preserve">Диафрагма пневмокамеры ЗИЛ, ПАЗ (тип 20) БРТ 100-3519150  </t>
  </si>
  <si>
    <t xml:space="preserve">100-3519150-01</t>
  </si>
  <si>
    <t xml:space="preserve">100-0-3519150-1</t>
  </si>
  <si>
    <t xml:space="preserve">Диафрагма пневмокамеры ЗИЛ, ПАЗ (тип 20) ВПТ 100-3519150 </t>
  </si>
  <si>
    <t xml:space="preserve">6611-1001205</t>
  </si>
  <si>
    <t xml:space="preserve">6611-0-1001205-0</t>
  </si>
  <si>
    <t xml:space="preserve">РК крепления двигателя задн. Г-52,66,ПАЗ,УАЗ 6611-1001205</t>
  </si>
  <si>
    <t xml:space="preserve">652-2912431-5</t>
  </si>
  <si>
    <t xml:space="preserve">652-0-2912431-5</t>
  </si>
  <si>
    <t xml:space="preserve">РК подушек на рессору заднюю Г3307/53/ПАЗ//переднюю ПАЗ/Г66 5 комплектующие</t>
  </si>
  <si>
    <t xml:space="preserve">52-29000000</t>
  </si>
  <si>
    <t xml:space="preserve">52-0-2900000-0</t>
  </si>
  <si>
    <t xml:space="preserve">Р/к рессоры (задней) ГАЗ-53,3307, ПАЗ СЗРТ</t>
  </si>
  <si>
    <t xml:space="preserve">511-1008002</t>
  </si>
  <si>
    <t xml:space="preserve">511-0-1008002-0</t>
  </si>
  <si>
    <t xml:space="preserve">РК прокладок под впускной коллектор (паук) 511-1008002  СЗРТ</t>
  </si>
  <si>
    <t xml:space="preserve">66-1602300-09</t>
  </si>
  <si>
    <t xml:space="preserve">66-0-1602300-9</t>
  </si>
  <si>
    <t xml:space="preserve">РК главного цилиндра сцепления ГАЗ/ПАЗ/УАЗ (с поршнем) (полный) (9 комплектующих)</t>
  </si>
  <si>
    <t xml:space="preserve">3205-3400030-18</t>
  </si>
  <si>
    <t xml:space="preserve">3205-0-3400030-18</t>
  </si>
  <si>
    <t xml:space="preserve">РК ГУР (цилиндра) ПАЗ ЦГ-50 шток18 БелРемкомплект №22/18             </t>
  </si>
  <si>
    <t xml:space="preserve">3205-1303040/41</t>
  </si>
  <si>
    <t xml:space="preserve">3205-0-1303040-0</t>
  </si>
  <si>
    <t xml:space="preserve">Шланги радиатора ПАЗ (6 шт.) СЗРТ  3205 комплект   </t>
  </si>
  <si>
    <t xml:space="preserve">66-1600007</t>
  </si>
  <si>
    <t xml:space="preserve">66-0-1600007-0</t>
  </si>
  <si>
    <t xml:space="preserve">РК РЦС 3307,ПАЗ (с порш.) Ярославль</t>
  </si>
  <si>
    <t xml:space="preserve">3205-1303010</t>
  </si>
  <si>
    <t xml:space="preserve">3205-0-1303010-0</t>
  </si>
  <si>
    <t xml:space="preserve">Шланги радиатора ПАЗ (6 шт.) силикон  3205 комплект   </t>
  </si>
  <si>
    <t xml:space="preserve">32045-1303010</t>
  </si>
  <si>
    <t xml:space="preserve">3204-50-1303010-0</t>
  </si>
  <si>
    <t xml:space="preserve">Шланги радиатора ПАЗ ВЕКТОР NEXT (2 шт.) силикон</t>
  </si>
  <si>
    <t xml:space="preserve">3307-1012083-375</t>
  </si>
  <si>
    <t xml:space="preserve">3307-0-1012083-375</t>
  </si>
  <si>
    <t xml:space="preserve">РК масляного фильтра (резина МБС) Г53/3307/ПАЗ №37(5 комплектующих)</t>
  </si>
  <si>
    <t xml:space="preserve">3307-1012083-7</t>
  </si>
  <si>
    <t xml:space="preserve">3307-0-1012083-7</t>
  </si>
  <si>
    <t xml:space="preserve">РК масляного фильтра (резина МБС) Г53/3307/ПАЗ (полный) 7 комплектующих(полный)</t>
  </si>
  <si>
    <t xml:space="preserve">3307-1012083-5</t>
  </si>
  <si>
    <t xml:space="preserve">3307-0-1012083-5</t>
  </si>
  <si>
    <t xml:space="preserve">РК масляного фильтра в пакете Г53/3307/ПАЗ (красный) 5 комплектующих(красный)</t>
  </si>
  <si>
    <t xml:space="preserve">130-3003800</t>
  </si>
  <si>
    <t xml:space="preserve">130-0-3003800-0</t>
  </si>
  <si>
    <t xml:space="preserve">РК наконечника рул.тяги ЗИЛ-130 (пружина) полный 130-3003800</t>
  </si>
  <si>
    <t xml:space="preserve">53-1006001-20</t>
  </si>
  <si>
    <t xml:space="preserve">53-0-1006001-20</t>
  </si>
  <si>
    <t xml:space="preserve">РК прокладок для ремонта двигателя 53/ПАЗ-СТАНДАРТ 20 комплектующих (С)</t>
  </si>
  <si>
    <t xml:space="preserve">53-1006001-51</t>
  </si>
  <si>
    <t xml:space="preserve">53-0-1006001-51</t>
  </si>
  <si>
    <t xml:space="preserve">РК прокладок и РТИ для ремонта двигателя 53/ПАЗ-МАСТЕР 51 комплектующая (М)</t>
  </si>
  <si>
    <t xml:space="preserve">53-1006001-43</t>
  </si>
  <si>
    <t xml:space="preserve">53-0-1006001-43</t>
  </si>
  <si>
    <t xml:space="preserve">РК прокладок и РТИ для ремонта двигателя 53/ПАЗ-ЭКОНОМ 43 комплектующих (Э)</t>
  </si>
  <si>
    <t xml:space="preserve">53-1006001-52</t>
  </si>
  <si>
    <t xml:space="preserve">53-0-1006001-52</t>
  </si>
  <si>
    <t xml:space="preserve">РК прокладок и РТИ для ремонта двигателя 53/ПАЗ-ПРЕМИУМ</t>
  </si>
  <si>
    <t xml:space="preserve">53-3906022-51</t>
  </si>
  <si>
    <t xml:space="preserve">53-0-3906022-51</t>
  </si>
  <si>
    <t xml:space="preserve">РК прокладок и РТИ для ремонта двигателя 53/ПАЗ-СИЛИКОН</t>
  </si>
  <si>
    <t xml:space="preserve">53-1700000-5</t>
  </si>
  <si>
    <t xml:space="preserve">53-0-1700000-5</t>
  </si>
  <si>
    <t xml:space="preserve">РК прокладок КПП ГАЗ-53,3307,66,ПАЗ 5 комплект.</t>
  </si>
  <si>
    <t xml:space="preserve">53-1701800-5</t>
  </si>
  <si>
    <t xml:space="preserve">53-0-1701800-5</t>
  </si>
  <si>
    <t xml:space="preserve">РК прокладок КПП Г-53/3307/66/ПАЗ (паронит) 5 комплектующих</t>
  </si>
  <si>
    <t xml:space="preserve">66-1602300-53-5</t>
  </si>
  <si>
    <t xml:space="preserve">66-0-1602300-535</t>
  </si>
  <si>
    <t xml:space="preserve">РК рабочего цилиндра сцепления Г3307/66/ПАЗ (с поршнем и чехлом) №53 (5 комплектующих)</t>
  </si>
  <si>
    <t xml:space="preserve">130-3501900-9-20</t>
  </si>
  <si>
    <t xml:space="preserve">130-0-3501900-20</t>
  </si>
  <si>
    <t xml:space="preserve">РК энергоаккумулятора (заднего) (ТИП 20) ЗИЛ/КАМАЗ (с пластмассовыми деталями) 9 комплектующих</t>
  </si>
  <si>
    <t xml:space="preserve">130-3501900-24</t>
  </si>
  <si>
    <t xml:space="preserve">130-0-3501900-24</t>
  </si>
  <si>
    <t xml:space="preserve">РК энергоаккумулятора тормозной камеры (ТИП 24) ЗИЛ/ПАЗ/вездеход КАМАЗ (с пластмассовыми деталями) 41РП</t>
  </si>
  <si>
    <t xml:space="preserve">3706.5205800</t>
  </si>
  <si>
    <t xml:space="preserve">3706-99-5205800-0</t>
  </si>
  <si>
    <t xml:space="preserve">Рычаг ст/оч ЛиАЗ, троллейбус , Ставровский зав.атотрак.оборуд. 3706.5205800</t>
  </si>
  <si>
    <t xml:space="preserve">84.5205800</t>
  </si>
  <si>
    <t xml:space="preserve">84-0-5205800-0</t>
  </si>
  <si>
    <t xml:space="preserve">Рычаг ст/оч П-3205 , Автоприбор г.Владимир 84.5205800</t>
  </si>
  <si>
    <t xml:space="preserve">3706.5205800-02</t>
  </si>
  <si>
    <t xml:space="preserve">3706-0-5205800-2</t>
  </si>
  <si>
    <t xml:space="preserve">Рычаг ст/оч П-3205 , Ставровский зав.атотрак.оборуд. 3706.5205800-02</t>
  </si>
  <si>
    <t xml:space="preserve">87.5205400</t>
  </si>
  <si>
    <t xml:space="preserve">87-0-5205400-0</t>
  </si>
  <si>
    <t xml:space="preserve">Щетка ст/оч. ЛиАЗ-5256 (700 мм) , КЗАЭ г.Калуга 87.5205400</t>
  </si>
  <si>
    <t xml:space="preserve">84.5205900</t>
  </si>
  <si>
    <t xml:space="preserve">84-0-5205900-0</t>
  </si>
  <si>
    <t xml:space="preserve">Щетка ст/оч. П-3205  (700 мм)  , Автоприбор г.Владимир 84.5205900</t>
  </si>
  <si>
    <t xml:space="preserve">12-90.00.200</t>
  </si>
  <si>
    <t xml:space="preserve">12-0-9000-200</t>
  </si>
  <si>
    <t xml:space="preserve">Рычаг щетки стеклоочистителя ПАЗ Вектор NEXT левый 750 мм 12-90.00.200 КНР</t>
  </si>
  <si>
    <t xml:space="preserve">12-90.00.100</t>
  </si>
  <si>
    <t xml:space="preserve">12-0-9000-100</t>
  </si>
  <si>
    <t xml:space="preserve">Рычаг щетки стеклоочистителя ПАЗ Вектор NEXT правый 750 мм 12-90.00.100 КНР</t>
  </si>
  <si>
    <t xml:space="preserve">11-80.00.200</t>
  </si>
  <si>
    <t xml:space="preserve">11-0-8000-200</t>
  </si>
  <si>
    <t xml:space="preserve">Рычаг щетки стеклоочистителя ПАЗ-3204 левый 800 мм 11-80.00.200 КНР</t>
  </si>
  <si>
    <t xml:space="preserve">11-80.00.100</t>
  </si>
  <si>
    <t xml:space="preserve">11-0-8000-100</t>
  </si>
  <si>
    <t xml:space="preserve">Рычаг щетки стеклоочистителя ПАЗ-3204 правый 800 мм 11-80.00.100 КНР</t>
  </si>
  <si>
    <t xml:space="preserve">С10-20.600</t>
  </si>
  <si>
    <t xml:space="preserve">10-0-20600-0</t>
  </si>
  <si>
    <t xml:space="preserve">Щетка ст/очист. ПАЗ-3204 (800мм) С10-20.600 КНР</t>
  </si>
  <si>
    <t xml:space="preserve">ООО "Вебасто Рус"</t>
  </si>
  <si>
    <t xml:space="preserve">.65271F</t>
  </si>
  <si>
    <t xml:space="preserve">0-0-65271-0</t>
  </si>
  <si>
    <t xml:space="preserve">Блок управления 1572D</t>
  </si>
  <si>
    <t xml:space="preserve">.11114153D</t>
  </si>
  <si>
    <t xml:space="preserve">0-1-1114153-0</t>
  </si>
  <si>
    <t xml:space="preserve">Блок управления 1587 Thermo Е200/Е320</t>
  </si>
  <si>
    <t xml:space="preserve">.97821А</t>
  </si>
  <si>
    <t xml:space="preserve">0-0-97821-0</t>
  </si>
  <si>
    <t xml:space="preserve">Блок управления 24В</t>
  </si>
  <si>
    <t xml:space="preserve">.20818В</t>
  </si>
  <si>
    <t xml:space="preserve">0-0-20818-0</t>
  </si>
  <si>
    <t xml:space="preserve">Брызговик на воздухозаборник</t>
  </si>
  <si>
    <t xml:space="preserve">.2711019А</t>
  </si>
  <si>
    <t xml:space="preserve">0-0-2711019-0</t>
  </si>
  <si>
    <t xml:space="preserve">Винт полный</t>
  </si>
  <si>
    <t xml:space="preserve">.11113771А</t>
  </si>
  <si>
    <t xml:space="preserve">0-1-1113771-0</t>
  </si>
  <si>
    <t xml:space="preserve">Винт с потайной головкой</t>
  </si>
  <si>
    <t xml:space="preserve">.2710319А</t>
  </si>
  <si>
    <t xml:space="preserve">0-0-2710319-0</t>
  </si>
  <si>
    <t xml:space="preserve">Гайка фланцевая</t>
  </si>
  <si>
    <t xml:space="preserve">.65477D</t>
  </si>
  <si>
    <t xml:space="preserve">0-0-65477-0</t>
  </si>
  <si>
    <t xml:space="preserve">Горелка Термо 350</t>
  </si>
  <si>
    <t xml:space="preserve">.19970А</t>
  </si>
  <si>
    <t xml:space="preserve">0-0-19970-0</t>
  </si>
  <si>
    <t xml:space="preserve">Датчик пламени оптический </t>
  </si>
  <si>
    <t xml:space="preserve">.11113837D</t>
  </si>
  <si>
    <t xml:space="preserve">0-1-1113837-0</t>
  </si>
  <si>
    <t xml:space="preserve">Датчик температуры Thermo E</t>
  </si>
  <si>
    <t xml:space="preserve">.14941В</t>
  </si>
  <si>
    <t xml:space="preserve">0-0-14941-0</t>
  </si>
  <si>
    <t xml:space="preserve">Датчик температуры для отопителей серии Thermo</t>
  </si>
  <si>
    <t xml:space="preserve">.88440А</t>
  </si>
  <si>
    <t xml:space="preserve">0-0-88440-0</t>
  </si>
  <si>
    <t xml:space="preserve">Диск крепления электродов Thermo ( металл )</t>
  </si>
  <si>
    <t xml:space="preserve">.1319745A</t>
  </si>
  <si>
    <t xml:space="preserve">0-0-1319745-0</t>
  </si>
  <si>
    <t xml:space="preserve">Жгут проводов для подогревательной серии</t>
  </si>
  <si>
    <t xml:space="preserve">.87825С</t>
  </si>
  <si>
    <t xml:space="preserve">0-0-87825-0</t>
  </si>
  <si>
    <t xml:space="preserve">Жгут проводов основной серии</t>
  </si>
  <si>
    <t xml:space="preserve">.11114186В</t>
  </si>
  <si>
    <t xml:space="preserve">0-1-1114186-0</t>
  </si>
  <si>
    <t xml:space="preserve">Камера сгорания Thermo Е 320 ( металл)</t>
  </si>
  <si>
    <t xml:space="preserve">.11114862Е</t>
  </si>
  <si>
    <t xml:space="preserve">0-1-1114862-1</t>
  </si>
  <si>
    <t xml:space="preserve">Катушка  высоковольтная Thremo E</t>
  </si>
  <si>
    <t xml:space="preserve">.11113935А</t>
  </si>
  <si>
    <t xml:space="preserve">0-1-1113935-0</t>
  </si>
  <si>
    <t xml:space="preserve">Катушка высоковольтная</t>
  </si>
  <si>
    <t xml:space="preserve">.1320252A</t>
  </si>
  <si>
    <t xml:space="preserve">0-0-1320252-0</t>
  </si>
  <si>
    <t xml:space="preserve">Катушка высоковольтная 24В /14845D</t>
  </si>
  <si>
    <t xml:space="preserve">.11117507А</t>
  </si>
  <si>
    <t xml:space="preserve">0-1-1117507-0</t>
  </si>
  <si>
    <t xml:space="preserve">Клапан магнитный  Thermo 300 / замена номера 2710806В</t>
  </si>
  <si>
    <t xml:space="preserve">.11115301А</t>
  </si>
  <si>
    <t xml:space="preserve">0-1-1115301-0</t>
  </si>
  <si>
    <t xml:space="preserve">Клапан магнитныйThremo E</t>
  </si>
  <si>
    <t xml:space="preserve">.20820В</t>
  </si>
  <si>
    <t xml:space="preserve">0-0-20820-0</t>
  </si>
  <si>
    <t xml:space="preserve">Кольцо Thermo 300 ( пластик ) / ВЛ</t>
  </si>
  <si>
    <t xml:space="preserve">.2711020А</t>
  </si>
  <si>
    <t xml:space="preserve">0-0-2711020-0</t>
  </si>
  <si>
    <t xml:space="preserve">Кольцо стопорное Thermo Е</t>
  </si>
  <si>
    <t xml:space="preserve">.151157Z</t>
  </si>
  <si>
    <t xml:space="preserve">0-0-151157-0</t>
  </si>
  <si>
    <t xml:space="preserve">Кольцо уплотнительное медное</t>
  </si>
  <si>
    <t xml:space="preserve">.19977D</t>
  </si>
  <si>
    <t xml:space="preserve">0-0-19977-0</t>
  </si>
  <si>
    <t xml:space="preserve">Комплект ремонтный топл. насоса Thermo</t>
  </si>
  <si>
    <t xml:space="preserve">.11113053А</t>
  </si>
  <si>
    <t xml:space="preserve">0-1-1113053-0</t>
  </si>
  <si>
    <t xml:space="preserve">Крыльчатка Thermo E</t>
  </si>
  <si>
    <t xml:space="preserve">.20641В</t>
  </si>
  <si>
    <t xml:space="preserve">0-0-20641-0</t>
  </si>
  <si>
    <t xml:space="preserve">Крыльчатка для DВW ( пластик)</t>
  </si>
  <si>
    <t xml:space="preserve">.2710385B</t>
  </si>
  <si>
    <t xml:space="preserve">0-0-2710385-0</t>
  </si>
  <si>
    <t xml:space="preserve">Крышка (пластик)</t>
  </si>
  <si>
    <t xml:space="preserve">.21319В</t>
  </si>
  <si>
    <t xml:space="preserve">0-0-21319-0</t>
  </si>
  <si>
    <t xml:space="preserve">Мотор вентилятора 24В</t>
  </si>
  <si>
    <t xml:space="preserve">.11113687С</t>
  </si>
  <si>
    <t xml:space="preserve">0-1-1113687-0</t>
  </si>
  <si>
    <t xml:space="preserve">Мотор вентилятора Thermo Е200</t>
  </si>
  <si>
    <t xml:space="preserve">.1321022А</t>
  </si>
  <si>
    <t xml:space="preserve">0-0-1321022-0</t>
  </si>
  <si>
    <t xml:space="preserve">Муфта предохранительная Thermo 300-350 (пластик)</t>
  </si>
  <si>
    <t xml:space="preserve">.9810200В</t>
  </si>
  <si>
    <t xml:space="preserve">0-0-9810200-0</t>
  </si>
  <si>
    <t xml:space="preserve">Насос топливный Thermo</t>
  </si>
  <si>
    <t xml:space="preserve">.11114055А</t>
  </si>
  <si>
    <t xml:space="preserve">0-1-1114055-0</t>
  </si>
  <si>
    <t xml:space="preserve">Насос циркуляционный U 4814</t>
  </si>
  <si>
    <t xml:space="preserve">.2710185А</t>
  </si>
  <si>
    <t xml:space="preserve">0-0-2710185-0</t>
  </si>
  <si>
    <t xml:space="preserve">Насос циркуляционный U4855.01</t>
  </si>
  <si>
    <t xml:space="preserve">.11117198А</t>
  </si>
  <si>
    <t xml:space="preserve">0-1-1117198-0</t>
  </si>
  <si>
    <t xml:space="preserve">Насос циркуляционный U4856</t>
  </si>
  <si>
    <t xml:space="preserve">.11117199А</t>
  </si>
  <si>
    <t xml:space="preserve">0-1-1117199-0</t>
  </si>
  <si>
    <t xml:space="preserve">Насос циркуляционный U4856 002</t>
  </si>
  <si>
    <t xml:space="preserve">.82823D</t>
  </si>
  <si>
    <t xml:space="preserve">0-0-82823-0</t>
  </si>
  <si>
    <t xml:space="preserve">Ограничитель нагрева</t>
  </si>
  <si>
    <t xml:space="preserve">.11116044А</t>
  </si>
  <si>
    <t xml:space="preserve">0-1-1116044-0</t>
  </si>
  <si>
    <t xml:space="preserve">Патрубок жидкостной угловой D38мм</t>
  </si>
  <si>
    <t xml:space="preserve">.11114978В</t>
  </si>
  <si>
    <t xml:space="preserve">0-1-1114978-0</t>
  </si>
  <si>
    <t xml:space="preserve">Теплообменник Thermo E (металл)</t>
  </si>
  <si>
    <t xml:space="preserve">.82971D</t>
  </si>
  <si>
    <t xml:space="preserve">0-0-82971-0</t>
  </si>
  <si>
    <t xml:space="preserve">.86710А</t>
  </si>
  <si>
    <t xml:space="preserve">0-0-86710-0</t>
  </si>
  <si>
    <t xml:space="preserve">Теплообменник Thermo ( металл)</t>
  </si>
  <si>
    <t xml:space="preserve">.11114188В</t>
  </si>
  <si>
    <t xml:space="preserve">0-1-1114188-0</t>
  </si>
  <si>
    <t xml:space="preserve">Труба жаровая для Thermo E200</t>
  </si>
  <si>
    <t xml:space="preserve">.9011807C</t>
  </si>
  <si>
    <t xml:space="preserve">0-0-9011807-0</t>
  </si>
  <si>
    <t xml:space="preserve">Фильтр отопителя Webasto Spheros</t>
  </si>
  <si>
    <t xml:space="preserve">.1320026А</t>
  </si>
  <si>
    <t xml:space="preserve">0-0-1320026-0</t>
  </si>
  <si>
    <t xml:space="preserve">Фильтр топливный Т350</t>
  </si>
  <si>
    <t xml:space="preserve">.9001788А</t>
  </si>
  <si>
    <t xml:space="preserve">0-0-9001788-0</t>
  </si>
  <si>
    <t xml:space="preserve">Фильтр топливный, съемный</t>
  </si>
  <si>
    <t xml:space="preserve">.2710236В</t>
  </si>
  <si>
    <t xml:space="preserve">0-0-2710236-0</t>
  </si>
  <si>
    <t xml:space="preserve">Форсунка Thermo 350</t>
  </si>
  <si>
    <t xml:space="preserve">.2711057А</t>
  </si>
  <si>
    <t xml:space="preserve">0-0-2711057-0</t>
  </si>
  <si>
    <t xml:space="preserve">Форсунка топливная Е200</t>
  </si>
  <si>
    <t xml:space="preserve">.2710191А</t>
  </si>
  <si>
    <t xml:space="preserve">0-0-2710191-0</t>
  </si>
  <si>
    <t xml:space="preserve">Циркуляционный насос U4855.08 .2710191 А</t>
  </si>
  <si>
    <t xml:space="preserve">.82234C</t>
  </si>
  <si>
    <t xml:space="preserve">0-0-82234-0</t>
  </si>
  <si>
    <t xml:space="preserve">Шланг топливный Thermo ( резина )</t>
  </si>
  <si>
    <t xml:space="preserve">.82235C</t>
  </si>
  <si>
    <t xml:space="preserve">0-0-82235-3</t>
  </si>
  <si>
    <t xml:space="preserve">Шланг топливный Thermo (резина)</t>
  </si>
  <si>
    <t xml:space="preserve">.11114920B</t>
  </si>
  <si>
    <t xml:space="preserve">0-1-1114920-0</t>
  </si>
  <si>
    <t xml:space="preserve">Разъем электрический Thermo E / ВЛ, </t>
  </si>
  <si>
    <t xml:space="preserve">.11119815A</t>
  </si>
  <si>
    <t xml:space="preserve">0-1-1119815-0</t>
  </si>
  <si>
    <t xml:space="preserve">Газовый редуктор / ВЛ, </t>
  </si>
  <si>
    <t xml:space="preserve">.63999A</t>
  </si>
  <si>
    <t xml:space="preserve">0-0-63999-0</t>
  </si>
  <si>
    <t xml:space="preserve">Патрубок выхлопной (металл) / *, </t>
  </si>
  <si>
    <t xml:space="preserve">.1101742A</t>
  </si>
  <si>
    <t xml:space="preserve">0-0-1101742-0</t>
  </si>
  <si>
    <t xml:space="preserve">Блок управления Aerosphere / ТР, </t>
  </si>
  <si>
    <t xml:space="preserve">.11113688C</t>
  </si>
  <si>
    <t xml:space="preserve">0-1-1113688-0</t>
  </si>
  <si>
    <t xml:space="preserve">Мотор Thermo E 24В / ВЛ, </t>
  </si>
  <si>
    <t xml:space="preserve">.11114407B</t>
  </si>
  <si>
    <t xml:space="preserve">0-1-1114407-0</t>
  </si>
  <si>
    <t xml:space="preserve">Насос циркуляционный U4855 / ВЛ, </t>
  </si>
  <si>
    <t xml:space="preserve">.11115237A</t>
  </si>
  <si>
    <t xml:space="preserve">0-1-1115237-0</t>
  </si>
  <si>
    <t xml:space="preserve">Насос циркуляционный Thermo E / ВЛ, </t>
  </si>
  <si>
    <t xml:space="preserve">.11117375A</t>
  </si>
  <si>
    <t xml:space="preserve">0-1-1117375-0</t>
  </si>
  <si>
    <t xml:space="preserve">Мотор DW/Thermo300 24В / ВЛ, </t>
  </si>
  <si>
    <t xml:space="preserve">.1314150A</t>
  </si>
  <si>
    <t xml:space="preserve">0-0-314150-0</t>
  </si>
  <si>
    <t xml:space="preserve">Штифт накала АТ3900/5500 EVO 12В / ВБ, </t>
  </si>
  <si>
    <t xml:space="preserve">.1317522A</t>
  </si>
  <si>
    <t xml:space="preserve">0-0-1317522-0</t>
  </si>
  <si>
    <t xml:space="preserve">Насос циркуляционный T90 Pro 24В / ВБ, </t>
  </si>
  <si>
    <t xml:space="preserve">.1319991B</t>
  </si>
  <si>
    <t xml:space="preserve">0-0-1319991-0</t>
  </si>
  <si>
    <t xml:space="preserve">Электромотор для THERMO 300 / ВБ, </t>
  </si>
  <si>
    <t xml:space="preserve">.1320197A</t>
  </si>
  <si>
    <t xml:space="preserve">0-0-1320197-0</t>
  </si>
  <si>
    <t xml:space="preserve">Шланг формованный  Ø20 (резина) / ВБ, </t>
  </si>
  <si>
    <t xml:space="preserve">.1320360A</t>
  </si>
  <si>
    <t xml:space="preserve">0-0-1320360-0</t>
  </si>
  <si>
    <t xml:space="preserve">Насос циркуляционный U4847 12В / ВБ, </t>
  </si>
  <si>
    <t xml:space="preserve">.1320418A</t>
  </si>
  <si>
    <t xml:space="preserve">0-0-1320418-0</t>
  </si>
  <si>
    <t xml:space="preserve">Насос топливный / ВБ, </t>
  </si>
  <si>
    <t xml:space="preserve">.1320746A</t>
  </si>
  <si>
    <t xml:space="preserve">0-0-1320746-0</t>
  </si>
  <si>
    <t xml:space="preserve">Хомут 40-60 (металл) / ВБ вместо 285560, </t>
  </si>
  <si>
    <t xml:space="preserve">.1322643A</t>
  </si>
  <si>
    <t xml:space="preserve">0-0-1322643-0</t>
  </si>
  <si>
    <t xml:space="preserve">Прокладка АТ3500/5000 (резина) / ВБ, </t>
  </si>
  <si>
    <t xml:space="preserve">.1322711A</t>
  </si>
  <si>
    <t xml:space="preserve">0-0-1322711-0</t>
  </si>
  <si>
    <t xml:space="preserve">Блок управления 1574 АТ2000 24В (д) / ВБ, </t>
  </si>
  <si>
    <t xml:space="preserve">.1322853A</t>
  </si>
  <si>
    <t xml:space="preserve">0-0-1322853-0</t>
  </si>
  <si>
    <t xml:space="preserve">Насос циркуляционный U4829 DW/BW80 24В / ВБ, </t>
  </si>
  <si>
    <t xml:space="preserve">.1322924A</t>
  </si>
  <si>
    <t xml:space="preserve">0-0-1322924-0</t>
  </si>
  <si>
    <t xml:space="preserve">Горелка АТ2000 24В (д) / ВБ, </t>
  </si>
  <si>
    <t xml:space="preserve">.14846E</t>
  </si>
  <si>
    <t xml:space="preserve">0-0-14846-1</t>
  </si>
  <si>
    <t xml:space="preserve">Электрод / ВЛ, </t>
  </si>
  <si>
    <t xml:space="preserve">.14883A</t>
  </si>
  <si>
    <t xml:space="preserve">0-0-14883-0</t>
  </si>
  <si>
    <t xml:space="preserve">Датчик температуры / ВЛ, </t>
  </si>
  <si>
    <t xml:space="preserve">.21317B</t>
  </si>
  <si>
    <t xml:space="preserve">0-0-21317-0</t>
  </si>
  <si>
    <t xml:space="preserve">Мотор Thermo230 24В / 11117374A / ВЛ, </t>
  </si>
  <si>
    <t xml:space="preserve">.2710235B</t>
  </si>
  <si>
    <t xml:space="preserve">0-0-2710235-0</t>
  </si>
  <si>
    <t xml:space="preserve">Форсунка Thermo 300 / ВЛ, </t>
  </si>
  <si>
    <t xml:space="preserve">.2711056A</t>
  </si>
  <si>
    <t xml:space="preserve">0-0-2711056-0</t>
  </si>
  <si>
    <t xml:space="preserve">Форсунка Thermo E / ВЛ, </t>
  </si>
  <si>
    <t xml:space="preserve">.43151D</t>
  </si>
  <si>
    <t xml:space="preserve">0-0-43151-0</t>
  </si>
  <si>
    <t xml:space="preserve">Насос циркуляционный U4814 12В / ВЛ, </t>
  </si>
  <si>
    <t xml:space="preserve">.6264506A</t>
  </si>
  <si>
    <t xml:space="preserve">0-0-6264506-0</t>
  </si>
  <si>
    <t xml:space="preserve">Вентилятор кондиционера 24В / ИТ, </t>
  </si>
  <si>
    <t xml:space="preserve">.6280108FS045A</t>
  </si>
  <si>
    <t xml:space="preserve">0-0-6280108-45</t>
  </si>
  <si>
    <t xml:space="preserve">Фитинг (металл) / ИТ, </t>
  </si>
  <si>
    <t xml:space="preserve">.6280110FS012A</t>
  </si>
  <si>
    <t xml:space="preserve">0-0-6280110-12</t>
  </si>
  <si>
    <t xml:space="preserve">Фитинг (металл) / ИТ , </t>
  </si>
  <si>
    <t xml:space="preserve">.6280110FS019A</t>
  </si>
  <si>
    <t xml:space="preserve">0-0-6280110-19</t>
  </si>
  <si>
    <t xml:space="preserve">.6280110FS028A</t>
  </si>
  <si>
    <t xml:space="preserve">0-0-6280110-28</t>
  </si>
  <si>
    <t xml:space="preserve">Фитинг 7/8 (металл) / ИТ, </t>
  </si>
  <si>
    <t xml:space="preserve">.6280110FS049A</t>
  </si>
  <si>
    <t xml:space="preserve">0-0-6280110-49</t>
  </si>
  <si>
    <t xml:space="preserve">.6280110FS061A</t>
  </si>
  <si>
    <t xml:space="preserve">0-0-6280110-61</t>
  </si>
  <si>
    <t xml:space="preserve">.6290008G2GRS17A</t>
  </si>
  <si>
    <t xml:space="preserve">0-0-6290008-217</t>
  </si>
  <si>
    <t xml:space="preserve">Шланг высокого давления упаковка 20 м.  (резина) / ИТ, </t>
  </si>
  <si>
    <t xml:space="preserve">.88393B</t>
  </si>
  <si>
    <t xml:space="preserve">0-0-88393-0</t>
  </si>
  <si>
    <t xml:space="preserve">Ограничитель нагрева Thermo 350 / ВЛ, </t>
  </si>
  <si>
    <t xml:space="preserve">.9010619B</t>
  </si>
  <si>
    <t xml:space="preserve">0-0-9010619-0</t>
  </si>
  <si>
    <t xml:space="preserve">Насос циркуляционный 12В / ВБ, </t>
  </si>
  <si>
    <t xml:space="preserve">.9029393A</t>
  </si>
  <si>
    <t xml:space="preserve">0-0-9029393-0</t>
  </si>
  <si>
    <t xml:space="preserve">Вентилятор AT Evo 40/55 12/24В / ВБ, </t>
  </si>
  <si>
    <t xml:space="preserve">.9029409A</t>
  </si>
  <si>
    <t xml:space="preserve">0-0-9029409-0</t>
  </si>
  <si>
    <t xml:space="preserve">Датчик температуры AT Evo 40/55 / ВБ, </t>
  </si>
  <si>
    <t xml:space="preserve">.9029415A</t>
  </si>
  <si>
    <t xml:space="preserve">0-0-9029415-0</t>
  </si>
  <si>
    <t xml:space="preserve">Горелка без штифта AT Evo 40/55 (д) / ВБ, </t>
  </si>
  <si>
    <t xml:space="preserve">.91524B</t>
  </si>
  <si>
    <t xml:space="preserve">0-0-91524-0</t>
  </si>
  <si>
    <t xml:space="preserve">Вентилятор / ВЛ, </t>
  </si>
  <si>
    <t xml:space="preserve">.97457A</t>
  </si>
  <si>
    <t xml:space="preserve">0-0-97457-0</t>
  </si>
  <si>
    <t xml:space="preserve">Фильтр топливный / картридж (бумага, металл) / ВЛ, </t>
  </si>
  <si>
    <t xml:space="preserve">.11114405B</t>
  </si>
  <si>
    <t xml:space="preserve">0-1-1114405-0</t>
  </si>
  <si>
    <t xml:space="preserve">Насос циркуляционный U4814 Thermo E / ВЛ, </t>
  </si>
  <si>
    <t xml:space="preserve">.11116127C</t>
  </si>
  <si>
    <t xml:space="preserve">0-1-1116127-0</t>
  </si>
  <si>
    <t xml:space="preserve">Блок управления Thermo G / ВЛ, </t>
  </si>
  <si>
    <t xml:space="preserve">.11116349B</t>
  </si>
  <si>
    <t xml:space="preserve">0-1-1116349-0</t>
  </si>
  <si>
    <t xml:space="preserve">Мотор Thermo G / ВЛ, </t>
  </si>
  <si>
    <t xml:space="preserve">.11120243A</t>
  </si>
  <si>
    <t xml:space="preserve">0-1-1120243-0</t>
  </si>
  <si>
    <t xml:space="preserve">Насос циркуляционный для отопителя Термо 350.203 / ВЛ, </t>
  </si>
  <si>
    <t xml:space="preserve">.11121057A</t>
  </si>
  <si>
    <t xml:space="preserve">0-1-1121057-0</t>
  </si>
  <si>
    <t xml:space="preserve">Отопитель T350.203B, </t>
  </si>
  <si>
    <t xml:space="preserve">.11122417B</t>
  </si>
  <si>
    <t xml:space="preserve">0-1-1122417-0</t>
  </si>
  <si>
    <t xml:space="preserve">Газовый отопитель Thermo G (c U4855), </t>
  </si>
  <si>
    <t xml:space="preserve">.11122880A</t>
  </si>
  <si>
    <t xml:space="preserve">0-1-1122880-0</t>
  </si>
  <si>
    <t xml:space="preserve">Отопитель Thermo E 320, </t>
  </si>
  <si>
    <t xml:space="preserve">.9012240А</t>
  </si>
  <si>
    <t xml:space="preserve">0-0-9012240-0</t>
  </si>
  <si>
    <t xml:space="preserve">Комплект дооборудования топливного фильтра подогревом / *, </t>
  </si>
  <si>
    <t xml:space="preserve">.9023839C</t>
  </si>
  <si>
    <t xml:space="preserve">0-0-9023839-0</t>
  </si>
  <si>
    <t xml:space="preserve">Кондиционер СС4E 24В, </t>
  </si>
  <si>
    <t xml:space="preserve">.9038904A</t>
  </si>
  <si>
    <t xml:space="preserve">0-0-9038904-0</t>
  </si>
  <si>
    <t xml:space="preserve">Насос циркуляционный U4850, 12В / ВБ, </t>
  </si>
  <si>
    <t xml:space="preserve">.9038905A</t>
  </si>
  <si>
    <t xml:space="preserve">0-0-9038905-0</t>
  </si>
  <si>
    <t xml:space="preserve">Насос циркуляционный U4850, 24В / ВБ, </t>
  </si>
  <si>
    <t xml:space="preserve">.9040865B</t>
  </si>
  <si>
    <t xml:space="preserve">0-0-9040865-2</t>
  </si>
  <si>
    <t xml:space="preserve">Отопитель HVH 100, </t>
  </si>
  <si>
    <t xml:space="preserve">.11114978С</t>
  </si>
  <si>
    <t xml:space="preserve">0-1-1114978-3</t>
  </si>
  <si>
    <t xml:space="preserve">Теплообменник Thermo E (металл) / ВЛ, </t>
  </si>
  <si>
    <t xml:space="preserve">.11119152A</t>
  </si>
  <si>
    <t xml:space="preserve">0-1-1119152-0</t>
  </si>
  <si>
    <t xml:space="preserve">Отопитель Thermo E 320.002, </t>
  </si>
  <si>
    <t xml:space="preserve">.11122883A</t>
  </si>
  <si>
    <t xml:space="preserve">0-1-1122883-0</t>
  </si>
  <si>
    <t xml:space="preserve">Газовый отопитель Thermo G (c U4814), </t>
  </si>
  <si>
    <t xml:space="preserve">.768LG SS </t>
  </si>
  <si>
    <t xml:space="preserve">0-0-768-0</t>
  </si>
  <si>
    <t xml:space="preserve">Соединитель с наружной резьбой, 768LG SS 8mm x M12 x1.0SP</t>
  </si>
  <si>
    <t xml:space="preserve">.8600855B</t>
  </si>
  <si>
    <t xml:space="preserve">0-0-8600855-0</t>
  </si>
  <si>
    <t xml:space="preserve">Пульт управления люком Eleon Clear Comfort, </t>
  </si>
  <si>
    <t xml:space="preserve">.8610106A</t>
  </si>
  <si>
    <t xml:space="preserve">0-0-8610106-0</t>
  </si>
  <si>
    <t xml:space="preserve">Люк аварийно-вентиляционный Eleon Clear Comfort. , </t>
  </si>
  <si>
    <t xml:space="preserve">.9032724A</t>
  </si>
  <si>
    <t xml:space="preserve">0-0-9032724-0</t>
  </si>
  <si>
    <t xml:space="preserve">Отопитель AT Evo 40 12В (б), </t>
  </si>
  <si>
    <t xml:space="preserve">.SS-GA-LG-M12-VITON</t>
  </si>
  <si>
    <t xml:space="preserve">0-0-12-1</t>
  </si>
  <si>
    <t xml:space="preserve">Шайба уплотнительная, </t>
  </si>
  <si>
    <t xml:space="preserve">ООО "Камоцци Пневматика"</t>
  </si>
  <si>
    <t xml:space="preserve">.95026-М22Х1,5ТС</t>
  </si>
  <si>
    <t xml:space="preserve">9502-0-62215-0</t>
  </si>
  <si>
    <t xml:space="preserve">.950210-М12Х1,5С</t>
  </si>
  <si>
    <t xml:space="preserve">9502-0-101215-0</t>
  </si>
  <si>
    <t xml:space="preserve">.950210-М22Х1,5ТС</t>
  </si>
  <si>
    <t xml:space="preserve">9502-0-102215-0</t>
  </si>
  <si>
    <t xml:space="preserve">.950215-М16Х1,5С</t>
  </si>
  <si>
    <t xml:space="preserve">9502-0-151615-0</t>
  </si>
  <si>
    <t xml:space="preserve">.951210-М16Х1,5С</t>
  </si>
  <si>
    <t xml:space="preserve">9512-0-101615-0</t>
  </si>
  <si>
    <t xml:space="preserve">.951210-М22Х1,5С</t>
  </si>
  <si>
    <t xml:space="preserve">9512-0-102215-0</t>
  </si>
  <si>
    <t xml:space="preserve">.951212-М22Х1,5С</t>
  </si>
  <si>
    <t xml:space="preserve">9512-0-122215-0</t>
  </si>
  <si>
    <t xml:space="preserve">.951215-М16Х1,5С</t>
  </si>
  <si>
    <t xml:space="preserve">9512-0-151615-0</t>
  </si>
  <si>
    <t xml:space="preserve">.95406-С</t>
  </si>
  <si>
    <t xml:space="preserve">0-0-95406-30</t>
  </si>
  <si>
    <t xml:space="preserve">.954010-С</t>
  </si>
  <si>
    <t xml:space="preserve">0-0-954010-30</t>
  </si>
  <si>
    <t xml:space="preserve">.958010-С</t>
  </si>
  <si>
    <t xml:space="preserve">0-0-958010-30</t>
  </si>
  <si>
    <t xml:space="preserve">.G72</t>
  </si>
  <si>
    <t xml:space="preserve">0-0-72-0</t>
  </si>
  <si>
    <t xml:space="preserve">Соленоид DC 12V</t>
  </si>
  <si>
    <t xml:space="preserve">.G73</t>
  </si>
  <si>
    <t xml:space="preserve">0-0-73-0</t>
  </si>
  <si>
    <t xml:space="preserve">Соленоид DC 24V</t>
  </si>
  <si>
    <t xml:space="preserve">.358-V11-02S03</t>
  </si>
  <si>
    <t xml:space="preserve">0-0-3581102-3</t>
  </si>
  <si>
    <t xml:space="preserve">Пневмораспределитель</t>
  </si>
  <si>
    <t xml:space="preserve">.KW-358</t>
  </si>
  <si>
    <t xml:space="preserve">0-0-358-0</t>
  </si>
  <si>
    <t xml:space="preserve">Ремкомплект пневмораспределителя</t>
  </si>
  <si>
    <t xml:space="preserve">.40M2P050C0125M02</t>
  </si>
  <si>
    <t xml:space="preserve">40-20-5012502-0</t>
  </si>
  <si>
    <t xml:space="preserve">Привод подножки двери</t>
  </si>
  <si>
    <t xml:space="preserve">.40М2Р050С0125М03</t>
  </si>
  <si>
    <t xml:space="preserve">40-20-5012503-0</t>
  </si>
  <si>
    <t xml:space="preserve">.47M2Z050A0125-RU01</t>
  </si>
  <si>
    <t xml:space="preserve">47-20-5012501-0</t>
  </si>
  <si>
    <t xml:space="preserve">Пневмоцилиндр D=50; ход 125; спец. исп.</t>
  </si>
  <si>
    <t xml:space="preserve">.358-V11-02S03-RU03</t>
  </si>
  <si>
    <t xml:space="preserve">358-11-203-3</t>
  </si>
  <si>
    <t xml:space="preserve">Распределитель электро-пневм.</t>
  </si>
  <si>
    <t xml:space="preserve">.358-V11-02S03-RU04</t>
  </si>
  <si>
    <t xml:space="preserve">358-11-203-4</t>
  </si>
  <si>
    <t xml:space="preserve">.358-011-02-G72M01</t>
  </si>
  <si>
    <t xml:space="preserve">358-11-272-1</t>
  </si>
  <si>
    <t xml:space="preserve">Распределител ь электро-пневм.</t>
  </si>
  <si>
    <t xml:space="preserve">.358-011-02-G73M01</t>
  </si>
  <si>
    <t xml:space="preserve">358-11-273-1</t>
  </si>
  <si>
    <t xml:space="preserve">.40N5L063R0116-UA04</t>
  </si>
  <si>
    <t xml:space="preserve">40-50-630116-4</t>
  </si>
  <si>
    <t xml:space="preserve">Пневмоцилиндр D=63; ход 116</t>
  </si>
  <si>
    <t xml:space="preserve">.40N3L050G0135C06</t>
  </si>
  <si>
    <t xml:space="preserve">40-30-500135-6</t>
  </si>
  <si>
    <t xml:space="preserve">Пневмоцилиндр D=50; ход135</t>
  </si>
  <si>
    <t xml:space="preserve">.SUA06C1302-K00420</t>
  </si>
  <si>
    <t xml:space="preserve">0-6-1302004-20</t>
  </si>
  <si>
    <t xml:space="preserve">Контроллер</t>
  </si>
  <si>
    <t xml:space="preserve">.SUA06C1302-K00421</t>
  </si>
  <si>
    <t xml:space="preserve">0-6-1302004-21</t>
  </si>
  <si>
    <t xml:space="preserve">.SUA06C1302-K00426</t>
  </si>
  <si>
    <t xml:space="preserve">0-6-1302004-26</t>
  </si>
  <si>
    <t xml:space="preserve">Контроллер управления</t>
  </si>
  <si>
    <t xml:space="preserve">.SUA06C1302-K00434</t>
  </si>
  <si>
    <t xml:space="preserve">0-6-1302004-34</t>
  </si>
  <si>
    <t xml:space="preserve">.K02-40R-63-UA01</t>
  </si>
  <si>
    <t xml:space="preserve">0-0-2406301-0</t>
  </si>
  <si>
    <t xml:space="preserve">.KD-3.1-V10</t>
  </si>
  <si>
    <t xml:space="preserve">0-3-110-0</t>
  </si>
  <si>
    <t xml:space="preserve">.KD-3.1-V10-1</t>
  </si>
  <si>
    <t xml:space="preserve">0-3-110-1</t>
  </si>
  <si>
    <t xml:space="preserve">.VM306-990-120-RC02</t>
  </si>
  <si>
    <t xml:space="preserve">306-0-990120-2</t>
  </si>
  <si>
    <t xml:space="preserve">Клапан аварийный</t>
  </si>
  <si>
    <t xml:space="preserve">.20.3720-01</t>
  </si>
  <si>
    <t xml:space="preserve">20-0-3720000-1</t>
  </si>
  <si>
    <t xml:space="preserve">.SRF94-L2L1-011021</t>
  </si>
  <si>
    <t xml:space="preserve">94-21-11021-0</t>
  </si>
  <si>
    <t xml:space="preserve">Стекло переднее левое</t>
  </si>
  <si>
    <t xml:space="preserve">.SRF94-L2L1-011065</t>
  </si>
  <si>
    <t xml:space="preserve">94-21-11065-0</t>
  </si>
  <si>
    <t xml:space="preserve">Кожух передний левый</t>
  </si>
  <si>
    <t xml:space="preserve">.SRF94-L2L1-012021</t>
  </si>
  <si>
    <t xml:space="preserve">94-21-12021-0</t>
  </si>
  <si>
    <t xml:space="preserve">Стекло переднее правое</t>
  </si>
  <si>
    <t xml:space="preserve">.SRF94-L2L1-012065</t>
  </si>
  <si>
    <t xml:space="preserve">94-21-12065-0</t>
  </si>
  <si>
    <t xml:space="preserve">Кожух передний правый</t>
  </si>
  <si>
    <t xml:space="preserve">.SRF94-L2L1-021021</t>
  </si>
  <si>
    <t xml:space="preserve">94-21-21021-0</t>
  </si>
  <si>
    <t xml:space="preserve">Стекло среднее левое</t>
  </si>
  <si>
    <t xml:space="preserve">.SRF94-L2L1-021065</t>
  </si>
  <si>
    <t xml:space="preserve">94-21-21065-0</t>
  </si>
  <si>
    <t xml:space="preserve">Кожух средний левый</t>
  </si>
  <si>
    <t xml:space="preserve">.SRF94-L2L1-022021</t>
  </si>
  <si>
    <t xml:space="preserve">94-21-22021-0</t>
  </si>
  <si>
    <t xml:space="preserve">Стекло среднее правое</t>
  </si>
  <si>
    <t xml:space="preserve">.SRF94-L2L1-022065</t>
  </si>
  <si>
    <t xml:space="preserve">94-21-22065-0</t>
  </si>
  <si>
    <t xml:space="preserve">Кожух средний правый</t>
  </si>
  <si>
    <t xml:space="preserve">.SRF94-L2L1-031021</t>
  </si>
  <si>
    <t xml:space="preserve">94-21-31021-0</t>
  </si>
  <si>
    <t xml:space="preserve">Стекло заднее левое</t>
  </si>
  <si>
    <t xml:space="preserve">.SRF94-L2L1-031065</t>
  </si>
  <si>
    <t xml:space="preserve">94-21-31065-0</t>
  </si>
  <si>
    <t xml:space="preserve">.SRF94-L2L1-032021</t>
  </si>
  <si>
    <t xml:space="preserve">94-21-32021-0</t>
  </si>
  <si>
    <t xml:space="preserve">Стекло заднее правое</t>
  </si>
  <si>
    <t xml:space="preserve">.SRF94-L2L1-032065</t>
  </si>
  <si>
    <t xml:space="preserve">94-21-32065-0</t>
  </si>
  <si>
    <t xml:space="preserve">.SRF94-L2L1-B11070</t>
  </si>
  <si>
    <t xml:space="preserve">94-21-11070-0</t>
  </si>
  <si>
    <t xml:space="preserve">Флеп передний левый</t>
  </si>
  <si>
    <t xml:space="preserve">.SRF94-L2L1-B12070</t>
  </si>
  <si>
    <t xml:space="preserve">94-21-12070-0</t>
  </si>
  <si>
    <t xml:space="preserve">Флеп передний правый</t>
  </si>
  <si>
    <t xml:space="preserve">.SRF94-L2L1-B21070</t>
  </si>
  <si>
    <t xml:space="preserve">94-21-21070-0</t>
  </si>
  <si>
    <t xml:space="preserve">Флеп средний левый</t>
  </si>
  <si>
    <t xml:space="preserve">.SRF94-L2L1-B22070</t>
  </si>
  <si>
    <t xml:space="preserve">94-21-22070-0</t>
  </si>
  <si>
    <t xml:space="preserve">Флеп средний правый</t>
  </si>
  <si>
    <t xml:space="preserve">529260-6207073-01</t>
  </si>
  <si>
    <t xml:space="preserve">5292-60-6207073-1</t>
  </si>
  <si>
    <t xml:space="preserve">Флеп задний левый</t>
  </si>
  <si>
    <t xml:space="preserve">.SRF94-L2L1-B310707</t>
  </si>
  <si>
    <t xml:space="preserve">94-21-310707-0</t>
  </si>
  <si>
    <t xml:space="preserve">529260-6207074-01</t>
  </si>
  <si>
    <t xml:space="preserve">5292-60-6207074-1</t>
  </si>
  <si>
    <t xml:space="preserve">Флеп задний правый</t>
  </si>
  <si>
    <t xml:space="preserve">.SRF94-L2L1-B320707</t>
  </si>
  <si>
    <t xml:space="preserve">94-21-320707-0</t>
  </si>
  <si>
    <t xml:space="preserve">.SRF94-L2L1-M11025</t>
  </si>
  <si>
    <t xml:space="preserve">94-21-11025-0</t>
  </si>
  <si>
    <t xml:space="preserve">.SRF94-L2L1-011025</t>
  </si>
  <si>
    <t xml:space="preserve">94-21-11025-1</t>
  </si>
  <si>
    <t xml:space="preserve">.SRF94-L2L1-M21025</t>
  </si>
  <si>
    <t xml:space="preserve">94-21-21025-90</t>
  </si>
  <si>
    <t xml:space="preserve">.SRF94-L2L1-М310257</t>
  </si>
  <si>
    <t xml:space="preserve">94-21-310257-90</t>
  </si>
  <si>
    <t xml:space="preserve">.SRF94-L2L5-011021</t>
  </si>
  <si>
    <t xml:space="preserve">94-25-11021-0</t>
  </si>
  <si>
    <t xml:space="preserve">.SRF94-L2L5-011065</t>
  </si>
  <si>
    <t xml:space="preserve">94-25-11065-0</t>
  </si>
  <si>
    <t xml:space="preserve">.SRF94-L2L5-031021</t>
  </si>
  <si>
    <t xml:space="preserve">94-25-31021-0</t>
  </si>
  <si>
    <t xml:space="preserve">.SRF94-L2L5-031065</t>
  </si>
  <si>
    <t xml:space="preserve">94-25-31065-0</t>
  </si>
  <si>
    <t xml:space="preserve">429260-6107074-01</t>
  </si>
  <si>
    <t xml:space="preserve">4292-60-6107074-1</t>
  </si>
  <si>
    <t xml:space="preserve">Флеп передний</t>
  </si>
  <si>
    <t xml:space="preserve">429260-6207073-01</t>
  </si>
  <si>
    <t xml:space="preserve">4292-60-6207073-1</t>
  </si>
  <si>
    <t xml:space="preserve">Флеп задний</t>
  </si>
  <si>
    <t xml:space="preserve">.SRF94-L2L5-M11025</t>
  </si>
  <si>
    <t xml:space="preserve">94-25-11025-0</t>
  </si>
  <si>
    <t xml:space="preserve">.SRF94-L2L5-M31025</t>
  </si>
  <si>
    <t xml:space="preserve">94-25-31025-0</t>
  </si>
  <si>
    <t xml:space="preserve">.SRF94-L2S4-B30077</t>
  </si>
  <si>
    <t xml:space="preserve">94-24-30077-0</t>
  </si>
  <si>
    <t xml:space="preserve">Уплотнение флепа PR-008</t>
  </si>
  <si>
    <t xml:space="preserve">.SRF94-L2S4-B30080</t>
  </si>
  <si>
    <t xml:space="preserve">94-24-30080-0</t>
  </si>
  <si>
    <t xml:space="preserve">Уплотнение верхнее</t>
  </si>
  <si>
    <t xml:space="preserve">.SRF94-L2S4-B31070</t>
  </si>
  <si>
    <t xml:space="preserve">94-24-31070-0</t>
  </si>
  <si>
    <t xml:space="preserve">Флеп левый третья дверь</t>
  </si>
  <si>
    <t xml:space="preserve">.SRF94-L2S4-B32070</t>
  </si>
  <si>
    <t xml:space="preserve">94-24-32070-0</t>
  </si>
  <si>
    <t xml:space="preserve">Флеп правый третья дверь</t>
  </si>
  <si>
    <t xml:space="preserve">.SRF94-N2H5-B00023</t>
  </si>
  <si>
    <t xml:space="preserve">94-25-23-0</t>
  </si>
  <si>
    <t xml:space="preserve">Пружина</t>
  </si>
  <si>
    <t xml:space="preserve">.PR-009(L=1550)</t>
  </si>
  <si>
    <t xml:space="preserve">0-0-91550-0</t>
  </si>
  <si>
    <t xml:space="preserve">Горизонтальный резиновый профиль проёма</t>
  </si>
  <si>
    <t xml:space="preserve">.PR-010 (L=2250)</t>
  </si>
  <si>
    <t xml:space="preserve">0-0-102250-0</t>
  </si>
  <si>
    <t xml:space="preserve">Вертикальный резиновый профиль проёма</t>
  </si>
  <si>
    <t xml:space="preserve">.VM306-990-130-RC01</t>
  </si>
  <si>
    <t xml:space="preserve">306-0-990130-1</t>
  </si>
  <si>
    <t xml:space="preserve">Клапан управляющий</t>
  </si>
  <si>
    <t xml:space="preserve">.VPC2 M16x1.5-M16x1,5</t>
  </si>
  <si>
    <t xml:space="preserve">2-0-1615161-5</t>
  </si>
  <si>
    <t xml:space="preserve">Клапан контр вывода</t>
  </si>
  <si>
    <t xml:space="preserve">.SRF94-L2L5-B11060</t>
  </si>
  <si>
    <t xml:space="preserve">94-25-11060-0</t>
  </si>
  <si>
    <t xml:space="preserve">Кожух двери</t>
  </si>
  <si>
    <t xml:space="preserve">.PRV-4292 (L=2250)</t>
  </si>
  <si>
    <t xml:space="preserve">0-0-429222-50</t>
  </si>
  <si>
    <t xml:space="preserve">Вертикальный резиновый профиль</t>
  </si>
  <si>
    <t xml:space="preserve">529360-6203037</t>
  </si>
  <si>
    <t xml:space="preserve">5293-60-6203037-0</t>
  </si>
  <si>
    <t xml:space="preserve">529360-6103035</t>
  </si>
  <si>
    <t xml:space="preserve">5293-60-6103035-0</t>
  </si>
  <si>
    <t xml:space="preserve">.SRF94-L2L1-021025</t>
  </si>
  <si>
    <t xml:space="preserve">94-21-21025-0</t>
  </si>
  <si>
    <t xml:space="preserve">.SRF94-L2L1-022025</t>
  </si>
  <si>
    <t xml:space="preserve">94-21-22025-0</t>
  </si>
  <si>
    <t xml:space="preserve">.SRF94-L2L1-0310257</t>
  </si>
  <si>
    <t xml:space="preserve">94-21-310257-0</t>
  </si>
  <si>
    <t xml:space="preserve">.SRF94-L2L1-0320257</t>
  </si>
  <si>
    <t xml:space="preserve">94-21-320257-0</t>
  </si>
  <si>
    <t xml:space="preserve">.529222-6203030-78СБ</t>
  </si>
  <si>
    <t xml:space="preserve">5292-22-6203030-78</t>
  </si>
  <si>
    <t xml:space="preserve">Стеклопакет левый</t>
  </si>
  <si>
    <t xml:space="preserve">.529222-6203032-78СБ</t>
  </si>
  <si>
    <t xml:space="preserve">5292-22-6203032-78</t>
  </si>
  <si>
    <t xml:space="preserve">Стеклопакет правый</t>
  </si>
  <si>
    <t xml:space="preserve">.529260-6203031-01СБ</t>
  </si>
  <si>
    <t xml:space="preserve">5292-60-6203031-1</t>
  </si>
  <si>
    <t xml:space="preserve">621365-6403030-78</t>
  </si>
  <si>
    <t xml:space="preserve">6213-65-6403030-78</t>
  </si>
  <si>
    <t xml:space="preserve">621365-6403032-78</t>
  </si>
  <si>
    <t xml:space="preserve">6213-65-6403032-78</t>
  </si>
  <si>
    <t xml:space="preserve">.SRF94-L2L1-012025</t>
  </si>
  <si>
    <t xml:space="preserve">94-21-12025-0</t>
  </si>
  <si>
    <t xml:space="preserve">.SRF94-N2U2-0110304</t>
  </si>
  <si>
    <t xml:space="preserve">94-22-110304-0</t>
  </si>
  <si>
    <t xml:space="preserve">Ролик в сборе</t>
  </si>
  <si>
    <t xml:space="preserve">.SRF94-L2L1-0310217</t>
  </si>
  <si>
    <t xml:space="preserve">94-21-310217-0</t>
  </si>
  <si>
    <t xml:space="preserve">СТЕКЛО ЗАДНЕЕ ЛЕВОЕ</t>
  </si>
  <si>
    <t xml:space="preserve">.SRF94-L2L1-0320217</t>
  </si>
  <si>
    <t xml:space="preserve">94-21-320217-0</t>
  </si>
  <si>
    <t xml:space="preserve">СТЕКЛО ЗАДНЕЕ 11РАВОЕ</t>
  </si>
  <si>
    <t xml:space="preserve">.SRF94-L2L1-031025</t>
  </si>
  <si>
    <t xml:space="preserve">94-21-31025-0</t>
  </si>
  <si>
    <t xml:space="preserve">.SRF94-L2L1-032025</t>
  </si>
  <si>
    <t xml:space="preserve">94-21-32025-0</t>
  </si>
  <si>
    <t xml:space="preserve">.S6520 6-1/8</t>
  </si>
  <si>
    <t xml:space="preserve">0-0-6520618-0</t>
  </si>
  <si>
    <t xml:space="preserve">.94228-М12Х1,5</t>
  </si>
  <si>
    <t xml:space="preserve">0-0-94228-12</t>
  </si>
  <si>
    <t xml:space="preserve">.942212-М16М1,5С</t>
  </si>
  <si>
    <t xml:space="preserve">9422-0-121615-0</t>
  </si>
  <si>
    <t xml:space="preserve">Тройник вертикальный</t>
  </si>
  <si>
    <t xml:space="preserve">.95026-М12Х1,5С</t>
  </si>
  <si>
    <t xml:space="preserve">9502-0-61215-0</t>
  </si>
  <si>
    <t xml:space="preserve">.95026-М16Х1,5С</t>
  </si>
  <si>
    <t xml:space="preserve">9502-0-61615-0</t>
  </si>
  <si>
    <t xml:space="preserve">.95028-М10Х1С</t>
  </si>
  <si>
    <t xml:space="preserve">9502-0-8101-0</t>
  </si>
  <si>
    <t xml:space="preserve">.95028-М12Х1,5С</t>
  </si>
  <si>
    <t xml:space="preserve">9502-0-81215-0</t>
  </si>
  <si>
    <t xml:space="preserve">.95028-M12Xl,5C-FVMQ</t>
  </si>
  <si>
    <t xml:space="preserve">9502-0-81215-1</t>
  </si>
  <si>
    <t xml:space="preserve">.95028-М16Х1,5С</t>
  </si>
  <si>
    <t xml:space="preserve">9502-0-81615-0</t>
  </si>
  <si>
    <t xml:space="preserve">.95028-М22Х1,5ТС</t>
  </si>
  <si>
    <t xml:space="preserve">9502-0-82215-0</t>
  </si>
  <si>
    <t xml:space="preserve">.950212-М12Х1,5С</t>
  </si>
  <si>
    <t xml:space="preserve">9502-0-121215-0</t>
  </si>
  <si>
    <t xml:space="preserve">.950212-М16Х1,5С</t>
  </si>
  <si>
    <t xml:space="preserve">9502-0-121615-0</t>
  </si>
  <si>
    <t xml:space="preserve">.950212-М22Х1,5ТС</t>
  </si>
  <si>
    <t xml:space="preserve">9502-0-122215-0</t>
  </si>
  <si>
    <t xml:space="preserve">.95126-М12Х1,5С</t>
  </si>
  <si>
    <t xml:space="preserve">9512-0-61215-0</t>
  </si>
  <si>
    <t xml:space="preserve">.95126-М16Х1,5С</t>
  </si>
  <si>
    <t xml:space="preserve">9512-0-61615-0</t>
  </si>
  <si>
    <t xml:space="preserve">.95128-М12Х1,5С</t>
  </si>
  <si>
    <t xml:space="preserve">9512-0-81215-0</t>
  </si>
  <si>
    <t xml:space="preserve">.95128-М16Х1,5С</t>
  </si>
  <si>
    <t xml:space="preserve">9512-0-81615-0</t>
  </si>
  <si>
    <t xml:space="preserve">.95128-М22Х1,5С</t>
  </si>
  <si>
    <t xml:space="preserve">9512-0-82215-0</t>
  </si>
  <si>
    <t xml:space="preserve">.951212-М16Х1,5С</t>
  </si>
  <si>
    <t xml:space="preserve">9512-0-121615-0</t>
  </si>
  <si>
    <t xml:space="preserve">.95408-С</t>
  </si>
  <si>
    <t xml:space="preserve">0-0-95408-30</t>
  </si>
  <si>
    <t xml:space="preserve">.954012-С</t>
  </si>
  <si>
    <t xml:space="preserve">0-0-954012-30</t>
  </si>
  <si>
    <t xml:space="preserve">.95806-С</t>
  </si>
  <si>
    <t xml:space="preserve">0-0-95806-30</t>
  </si>
  <si>
    <t xml:space="preserve">.95808-С</t>
  </si>
  <si>
    <t xml:space="preserve">8888-0-95808-0</t>
  </si>
  <si>
    <t xml:space="preserve">.958012-С</t>
  </si>
  <si>
    <t xml:space="preserve">0-0-958012-385</t>
  </si>
  <si>
    <t xml:space="preserve">.954012-12-8С</t>
  </si>
  <si>
    <t xml:space="preserve">0-0-954012-128</t>
  </si>
  <si>
    <t xml:space="preserve">.TRN6/4-NX</t>
  </si>
  <si>
    <t xml:space="preserve">0-0-64-0</t>
  </si>
  <si>
    <t xml:space="preserve">Трубка Рилсан; D1=6; D2=4</t>
  </si>
  <si>
    <t xml:space="preserve">.TRN8/6-NX</t>
  </si>
  <si>
    <t xml:space="preserve">0-0-84-0</t>
  </si>
  <si>
    <t xml:space="preserve">Трубка Рилсан черная; D1=8; D2=6</t>
  </si>
  <si>
    <t xml:space="preserve">.HTR6/4-NAB</t>
  </si>
  <si>
    <t xml:space="preserve">0-0-64-1</t>
  </si>
  <si>
    <t xml:space="preserve">.НТR8/6-NАВ</t>
  </si>
  <si>
    <t xml:space="preserve">0-0-86-0</t>
  </si>
  <si>
    <t xml:space="preserve">.CFB-D23G-E1-B83-RF02</t>
  </si>
  <si>
    <t xml:space="preserve">0-0-2318302-0</t>
  </si>
  <si>
    <t xml:space="preserve">Клапан</t>
  </si>
  <si>
    <t xml:space="preserve">.SRF94-L2LB-021071</t>
  </si>
  <si>
    <t xml:space="preserve">94-2-21071-0</t>
  </si>
  <si>
    <t xml:space="preserve">Профиль флепа</t>
  </si>
  <si>
    <t xml:space="preserve">.SRF94-L2LB-022071</t>
  </si>
  <si>
    <t xml:space="preserve">94-2-22071-0</t>
  </si>
  <si>
    <t xml:space="preserve">.KD-3.3-V08-4</t>
  </si>
  <si>
    <t xml:space="preserve">3-0-308-4</t>
  </si>
  <si>
    <t xml:space="preserve">Контроллер управления 12-24</t>
  </si>
  <si>
    <t xml:space="preserve">.VDC2 М22х1,5</t>
  </si>
  <si>
    <t xml:space="preserve">0-0-2215-0</t>
  </si>
  <si>
    <t xml:space="preserve">.SUA06C1302-K00448</t>
  </si>
  <si>
    <t xml:space="preserve">0-6-1302448-0</t>
  </si>
  <si>
    <t xml:space="preserve">.SUA06C1302-K00449</t>
  </si>
  <si>
    <t xml:space="preserve">0-99-6130200-449</t>
  </si>
  <si>
    <t xml:space="preserve">.SUA06C1302-K00456</t>
  </si>
  <si>
    <t xml:space="preserve">0-6-1302456-0</t>
  </si>
  <si>
    <t xml:space="preserve">.SUA06C1302-K00465</t>
  </si>
  <si>
    <t xml:space="preserve">0-6-1302465-0</t>
  </si>
  <si>
    <t xml:space="preserve">.SUA06C1302-K00475</t>
  </si>
  <si>
    <t xml:space="preserve">0-6-1302475-0</t>
  </si>
  <si>
    <t xml:space="preserve">.40N1R63/116Т1В028</t>
  </si>
  <si>
    <t xml:space="preserve">401-63-1161028-0</t>
  </si>
  <si>
    <t xml:space="preserve">Пневмопривод</t>
  </si>
  <si>
    <t xml:space="preserve">.40N1R63/116Т1В029</t>
  </si>
  <si>
    <t xml:space="preserve">401-63-1161029-0</t>
  </si>
  <si>
    <t xml:space="preserve">.95028-М14Х1,5С</t>
  </si>
  <si>
    <t xml:space="preserve">0-30-95028-14</t>
  </si>
  <si>
    <t xml:space="preserve">.SRF94-L2L1-0110001</t>
  </si>
  <si>
    <t xml:space="preserve">94-21-110001-0</t>
  </si>
  <si>
    <t xml:space="preserve">.SRF94-L2L5-0110001</t>
  </si>
  <si>
    <t xml:space="preserve">94-25-110001-0</t>
  </si>
  <si>
    <t xml:space="preserve">.SRF94-L2LB-0112001</t>
  </si>
  <si>
    <t xml:space="preserve">0-0-9420112-1</t>
  </si>
  <si>
    <t xml:space="preserve">Направляющая передняя</t>
  </si>
  <si>
    <t xml:space="preserve">.SRF94-L2LB-0122001</t>
  </si>
  <si>
    <t xml:space="preserve">0-0-9420122-1</t>
  </si>
  <si>
    <t xml:space="preserve">.SRF94-N2L2-000151</t>
  </si>
  <si>
    <t xml:space="preserve">94-22-151-0</t>
  </si>
  <si>
    <t xml:space="preserve">Крышка подшипника</t>
  </si>
  <si>
    <t xml:space="preserve">.TRN12/9-NX</t>
  </si>
  <si>
    <t xml:space="preserve">0-0-129-0</t>
  </si>
  <si>
    <t xml:space="preserve">Трубка черная рилсан; Dl=12; 1м</t>
  </si>
  <si>
    <t xml:space="preserve">.SRF94-L2LB-011100</t>
  </si>
  <si>
    <t xml:space="preserve">0-0-9420111-0</t>
  </si>
  <si>
    <t xml:space="preserve">.SRF94-L2LB-012100</t>
  </si>
  <si>
    <t xml:space="preserve">0-0-9420121-0</t>
  </si>
  <si>
    <t xml:space="preserve">.SRF94-L2LB-021100</t>
  </si>
  <si>
    <t xml:space="preserve">0-0-9420211-0</t>
  </si>
  <si>
    <t xml:space="preserve">.SRF94-L2LB-022100</t>
  </si>
  <si>
    <t xml:space="preserve">0-0-9420221-0</t>
  </si>
  <si>
    <t xml:space="preserve">.SRF94-L2LC-031100</t>
  </si>
  <si>
    <t xml:space="preserve">0-0-9420311-0</t>
  </si>
  <si>
    <t xml:space="preserve">Ось задняя левая</t>
  </si>
  <si>
    <t xml:space="preserve">.SRF94-L2LC-032100</t>
  </si>
  <si>
    <t xml:space="preserve">0-0-9420321-0</t>
  </si>
  <si>
    <t xml:space="preserve">Ось задняя правая</t>
  </si>
  <si>
    <t xml:space="preserve">959012-М18X1,5-S04-C</t>
  </si>
  <si>
    <t xml:space="preserve">9590-12-181504-0</t>
  </si>
  <si>
    <t xml:space="preserve">.12886.02.0</t>
  </si>
  <si>
    <t xml:space="preserve">0-0-1288602-0</t>
  </si>
  <si>
    <t xml:space="preserve">Чувствительная кромка</t>
  </si>
  <si>
    <t xml:space="preserve">.НАКОНЕЧНИК ШАРОВ.М14Х1,5/12Х1,7</t>
  </si>
  <si>
    <t xml:space="preserve">0-14-151217-0</t>
  </si>
  <si>
    <t xml:space="preserve">.D2072М16Х1,5-М16Х1,5С</t>
  </si>
  <si>
    <t xml:space="preserve">0-0-207216-15</t>
  </si>
  <si>
    <t xml:space="preserve">ООО "Кнорр-Бремзе Системы для Коммерческого Транспорта"</t>
  </si>
  <si>
    <t xml:space="preserve">.K056758K50</t>
  </si>
  <si>
    <t xml:space="preserve">0-0-5675850-0</t>
  </si>
  <si>
    <t xml:space="preserve">Комплект тормозных колодок идентичен с 0501 221 796</t>
  </si>
  <si>
    <t xml:space="preserve">.K094436K50</t>
  </si>
  <si>
    <t xml:space="preserve">0-0-9443650-0</t>
  </si>
  <si>
    <t xml:space="preserve">Комплект тормозных колодок идентичен 0501 221 397</t>
  </si>
  <si>
    <t xml:space="preserve">.K003170</t>
  </si>
  <si>
    <t xml:space="preserve">0-0-3170-0</t>
  </si>
  <si>
    <t xml:space="preserve">Тормозная камера (дисковый тормоз)</t>
  </si>
  <si>
    <t xml:space="preserve">.K005086</t>
  </si>
  <si>
    <t xml:space="preserve">0-0-5086-0</t>
  </si>
  <si>
    <t xml:space="preserve">.K067417K50</t>
  </si>
  <si>
    <t xml:space="preserve">0-0-6741750-0</t>
  </si>
  <si>
    <t xml:space="preserve">Ремкомплект направляющих втулок и уплотн</t>
  </si>
  <si>
    <t xml:space="preserve">.II34388</t>
  </si>
  <si>
    <t xml:space="preserve">0-0-34388-0</t>
  </si>
  <si>
    <t xml:space="preserve">Энергоаккумулятор (диск) идентичен 0501 316 050/ 0501 334 284</t>
  </si>
  <si>
    <t xml:space="preserve">.II40100F</t>
  </si>
  <si>
    <t xml:space="preserve">0-0-40100-0</t>
  </si>
  <si>
    <t xml:space="preserve">Фильтр-патрон</t>
  </si>
  <si>
    <t xml:space="preserve">.K002962</t>
  </si>
  <si>
    <t xml:space="preserve">0-0-2962-0</t>
  </si>
  <si>
    <t xml:space="preserve">Скоба рационализированная</t>
  </si>
  <si>
    <t xml:space="preserve">.K002963</t>
  </si>
  <si>
    <t xml:space="preserve">0-0-2963-0</t>
  </si>
  <si>
    <t xml:space="preserve">.K115919N00</t>
  </si>
  <si>
    <t xml:space="preserve">0-0-115919-0</t>
  </si>
  <si>
    <t xml:space="preserve">Энергоаккумулятор (диск) идентичен 0501 333 821</t>
  </si>
  <si>
    <t xml:space="preserve">.K010603</t>
  </si>
  <si>
    <t xml:space="preserve">0-0-10603-0</t>
  </si>
  <si>
    <t xml:space="preserve">Ремкомплект толкателя</t>
  </si>
  <si>
    <t xml:space="preserve">.K144126K50</t>
  </si>
  <si>
    <t xml:space="preserve">0-0-144126-50</t>
  </si>
  <si>
    <t xml:space="preserve">Датчик скорости вращения колеса</t>
  </si>
  <si>
    <t xml:space="preserve">.II371910061</t>
  </si>
  <si>
    <t xml:space="preserve">0-0-3719100-61</t>
  </si>
  <si>
    <t xml:space="preserve">Тормозной диск идентичен 0501 316 953</t>
  </si>
  <si>
    <t xml:space="preserve">.K003803</t>
  </si>
  <si>
    <t xml:space="preserve">0-0-3803-0</t>
  </si>
  <si>
    <t xml:space="preserve">.K003804</t>
  </si>
  <si>
    <t xml:space="preserve">0-0-3804-0</t>
  </si>
  <si>
    <t xml:space="preserve">.K003827</t>
  </si>
  <si>
    <t xml:space="preserve">0-0-3827-0</t>
  </si>
  <si>
    <t xml:space="preserve">.K003828</t>
  </si>
  <si>
    <t xml:space="preserve">0-0-3828-0</t>
  </si>
  <si>
    <t xml:space="preserve">.K024928N00</t>
  </si>
  <si>
    <t xml:space="preserve">0-0-24928-0</t>
  </si>
  <si>
    <t xml:space="preserve">Модуль ножного тормоза EBS</t>
  </si>
  <si>
    <t xml:space="preserve">.K046771K50</t>
  </si>
  <si>
    <t xml:space="preserve">0-0-4677150-0</t>
  </si>
  <si>
    <t xml:space="preserve">.K054348N00</t>
  </si>
  <si>
    <t xml:space="preserve">0-0-54348-900</t>
  </si>
  <si>
    <t xml:space="preserve">Блок управления ABS</t>
  </si>
  <si>
    <t xml:space="preserve">.K075744N00</t>
  </si>
  <si>
    <t xml:space="preserve">0-0-75744-0</t>
  </si>
  <si>
    <t xml:space="preserve">Энергоаккумулятор (диск)</t>
  </si>
  <si>
    <t xml:space="preserve">.K000745</t>
  </si>
  <si>
    <t xml:space="preserve">0-0-745-0</t>
  </si>
  <si>
    <t xml:space="preserve">.AC586AY</t>
  </si>
  <si>
    <t xml:space="preserve">0-0-586-0</t>
  </si>
  <si>
    <t xml:space="preserve">.K005530</t>
  </si>
  <si>
    <t xml:space="preserve">0-0-5530-0</t>
  </si>
  <si>
    <t xml:space="preserve">.K057765N00</t>
  </si>
  <si>
    <t xml:space="preserve">0-0-57765-0</t>
  </si>
  <si>
    <t xml:space="preserve">Модулятор</t>
  </si>
  <si>
    <t xml:space="preserve">.K057766N00</t>
  </si>
  <si>
    <t xml:space="preserve">0-0-57766-0</t>
  </si>
  <si>
    <t xml:space="preserve">Модулятор </t>
  </si>
  <si>
    <t xml:space="preserve">.K010604</t>
  </si>
  <si>
    <t xml:space="preserve">0-0-10604-0</t>
  </si>
  <si>
    <t xml:space="preserve">.K002965</t>
  </si>
  <si>
    <t xml:space="preserve">0-0-2965-0</t>
  </si>
  <si>
    <t xml:space="preserve">.K002964</t>
  </si>
  <si>
    <t xml:space="preserve">0-0-2964-0</t>
  </si>
  <si>
    <t xml:space="preserve">.K005087</t>
  </si>
  <si>
    <t xml:space="preserve">0-0-5087-0</t>
  </si>
  <si>
    <t xml:space="preserve">Тормозная камера</t>
  </si>
  <si>
    <t xml:space="preserve">.II39278F</t>
  </si>
  <si>
    <t xml:space="preserve">0-0-39278-0</t>
  </si>
  <si>
    <t xml:space="preserve">Тормозной диск</t>
  </si>
  <si>
    <t xml:space="preserve">.0486107502N00</t>
  </si>
  <si>
    <t xml:space="preserve">486-0-107502-0</t>
  </si>
  <si>
    <t xml:space="preserve">.0486206103100</t>
  </si>
  <si>
    <t xml:space="preserve">486-0-2061031-0</t>
  </si>
  <si>
    <t xml:space="preserve">Электромагнитный клапан</t>
  </si>
  <si>
    <t xml:space="preserve">.I85731</t>
  </si>
  <si>
    <t xml:space="preserve">0-0-5731-0</t>
  </si>
  <si>
    <t xml:space="preserve">Двухмагистральный клапан (AE4146)</t>
  </si>
  <si>
    <t xml:space="preserve">.II30527</t>
  </si>
  <si>
    <t xml:space="preserve">0-0-30527-0</t>
  </si>
  <si>
    <t xml:space="preserve">Клапан управления 3/2 (AE1136)</t>
  </si>
  <si>
    <t xml:space="preserve">.II36150</t>
  </si>
  <si>
    <t xml:space="preserve">0-0-36150-0</t>
  </si>
  <si>
    <t xml:space="preserve">Клапан защитный четырехконтурный (AE4616)</t>
  </si>
  <si>
    <t xml:space="preserve">.K001185</t>
  </si>
  <si>
    <t xml:space="preserve">0-0-1185-0</t>
  </si>
  <si>
    <t xml:space="preserve">.K003809</t>
  </si>
  <si>
    <t xml:space="preserve">0-0-3809-0</t>
  </si>
  <si>
    <t xml:space="preserve">Скоба рационализированная (SN7206RC)</t>
  </si>
  <si>
    <t xml:space="preserve">.K003810</t>
  </si>
  <si>
    <t xml:space="preserve">0-0-3810-0</t>
  </si>
  <si>
    <t xml:space="preserve">.K013741N00</t>
  </si>
  <si>
    <t xml:space="preserve">0-0-13741-1</t>
  </si>
  <si>
    <t xml:space="preserve">Датчик уровня</t>
  </si>
  <si>
    <t xml:space="preserve">.K021202N50</t>
  </si>
  <si>
    <t xml:space="preserve">0-0-21202-50</t>
  </si>
  <si>
    <t xml:space="preserve">Модулятор EBS</t>
  </si>
  <si>
    <t xml:space="preserve">.K032014N50</t>
  </si>
  <si>
    <t xml:space="preserve">0-0-32014-50</t>
  </si>
  <si>
    <t xml:space="preserve">.K038438N50</t>
  </si>
  <si>
    <t xml:space="preserve">0-0-38438-50</t>
  </si>
  <si>
    <t xml:space="preserve">Модулятор (BR9156)</t>
  </si>
  <si>
    <t xml:space="preserve">.K046772K50</t>
  </si>
  <si>
    <t xml:space="preserve">0-0-46772-50</t>
  </si>
  <si>
    <t xml:space="preserve">Комплект тормозных колодок</t>
  </si>
  <si>
    <t xml:space="preserve">.K060273K50</t>
  </si>
  <si>
    <t xml:space="preserve">0-0-60273-50</t>
  </si>
  <si>
    <t xml:space="preserve">.K097490N50</t>
  </si>
  <si>
    <t xml:space="preserve">0-0-97490-50</t>
  </si>
  <si>
    <t xml:space="preserve">Компрессор (LK3891)</t>
  </si>
  <si>
    <t xml:space="preserve">.K172098N00</t>
  </si>
  <si>
    <t xml:space="preserve">0-0-172098-0</t>
  </si>
  <si>
    <t xml:space="preserve">Компрессор (LK4951)</t>
  </si>
  <si>
    <t xml:space="preserve">ООО "СпецТрансКомплект"</t>
  </si>
  <si>
    <t xml:space="preserve">.J75-1601030-3</t>
  </si>
  <si>
    <t xml:space="preserve">75-0-1601030-3</t>
  </si>
  <si>
    <t xml:space="preserve">Выжимной подшипник Fast Gear</t>
  </si>
  <si>
    <t xml:space="preserve">.С04012-18</t>
  </si>
  <si>
    <t xml:space="preserve">0-0-401218-0</t>
  </si>
  <si>
    <t xml:space="preserve">Вилка сцепления Fast Gear</t>
  </si>
  <si>
    <t xml:space="preserve">.C03054-16</t>
  </si>
  <si>
    <t xml:space="preserve">0-0-305416-0</t>
  </si>
  <si>
    <t xml:space="preserve">Датчик электронного спидометра в сборе Fast Gear</t>
  </si>
  <si>
    <t xml:space="preserve">.6J55T-1701161</t>
  </si>
  <si>
    <t xml:space="preserve">6-55-1701161-0</t>
  </si>
  <si>
    <t xml:space="preserve">Сальник задней крышки Fast Gear</t>
  </si>
  <si>
    <t xml:space="preserve">.6DS50T-1703029</t>
  </si>
  <si>
    <t xml:space="preserve">6-50-1703029-0</t>
  </si>
  <si>
    <t xml:space="preserve">Сальник Fast Gear</t>
  </si>
  <si>
    <t xml:space="preserve">.Q5280316</t>
  </si>
  <si>
    <t xml:space="preserve">0-0-5280316-0</t>
  </si>
  <si>
    <t xml:space="preserve">Штифт вилки сцепления</t>
  </si>
  <si>
    <t xml:space="preserve">.5DS60T-1701000</t>
  </si>
  <si>
    <t xml:space="preserve">5-60-1701000-0</t>
  </si>
  <si>
    <t xml:space="preserve">Комплект прокладок</t>
  </si>
  <si>
    <t xml:space="preserve">.6DS50T-1703018</t>
  </si>
  <si>
    <t xml:space="preserve">6-50-1703018-0</t>
  </si>
  <si>
    <t xml:space="preserve">.6DS50T-1703028</t>
  </si>
  <si>
    <t xml:space="preserve">6-50-1703028-0</t>
  </si>
  <si>
    <t xml:space="preserve">Пыльник механизма переключения передач</t>
  </si>
  <si>
    <t xml:space="preserve">.C04015-3</t>
  </si>
  <si>
    <t xml:space="preserve">0-0-40153-0</t>
  </si>
  <si>
    <t xml:space="preserve">Опора вилки сцепления</t>
  </si>
  <si>
    <t xml:space="preserve">.JS85T-1701040-12</t>
  </si>
  <si>
    <t xml:space="preserve">0-85-1701040-12</t>
  </si>
  <si>
    <t xml:space="preserve">Крышка подшипника первичного вала</t>
  </si>
  <si>
    <t xml:space="preserve">.6DS50T-1703010-53</t>
  </si>
  <si>
    <t xml:space="preserve">6-50-1703010-53</t>
  </si>
  <si>
    <t xml:space="preserve">Механизм управления переключением передач в сборе</t>
  </si>
  <si>
    <t xml:space="preserve">.5DS50T-1702057</t>
  </si>
  <si>
    <t xml:space="preserve">5-50-1702057-0</t>
  </si>
  <si>
    <t xml:space="preserve">Вилка переключения 4-5 передач</t>
  </si>
  <si>
    <t xml:space="preserve">.5DS50T-1702056</t>
  </si>
  <si>
    <t xml:space="preserve">5-50-1702056-0</t>
  </si>
  <si>
    <t xml:space="preserve">Вилка переключения 2-3 передач</t>
  </si>
  <si>
    <t xml:space="preserve">.5DS50T-1702055</t>
  </si>
  <si>
    <t xml:space="preserve">5-50-1702055-0</t>
  </si>
  <si>
    <t xml:space="preserve">Вилка переключения 1 передачи и заднего хода</t>
  </si>
  <si>
    <t xml:space="preserve">.6DS50T-1701155-1</t>
  </si>
  <si>
    <t xml:space="preserve">6-50-1701155-1</t>
  </si>
  <si>
    <t xml:space="preserve">Крышка вторичного вала</t>
  </si>
  <si>
    <t xml:space="preserve">.5DS60T-1701108</t>
  </si>
  <si>
    <t xml:space="preserve">5-60-1701108-0</t>
  </si>
  <si>
    <t xml:space="preserve">Муфта задней передачи вторичного вала</t>
  </si>
  <si>
    <t xml:space="preserve">.5DS50T-1701111</t>
  </si>
  <si>
    <t xml:space="preserve">5-50-1701111-0</t>
  </si>
  <si>
    <t xml:space="preserve">Шестерня 1-й передачи вторичного вала</t>
  </si>
  <si>
    <t xml:space="preserve">.5DS50T-1701112</t>
  </si>
  <si>
    <t xml:space="preserve">5-50-1701112-0</t>
  </si>
  <si>
    <t xml:space="preserve">Шестерня 2-й предачи вторичного вала</t>
  </si>
  <si>
    <t xml:space="preserve">.6DS50T-1701125</t>
  </si>
  <si>
    <t xml:space="preserve">6-50-1701125-0</t>
  </si>
  <si>
    <t xml:space="preserve">Шайба стопорная вторичного вала</t>
  </si>
  <si>
    <t xml:space="preserve">.6DS50T-1701130-1</t>
  </si>
  <si>
    <t xml:space="preserve">6-50-1701130-1</t>
  </si>
  <si>
    <t xml:space="preserve">Синхронизатор</t>
  </si>
  <si>
    <t xml:space="preserve">.6DS50T-1701150-1</t>
  </si>
  <si>
    <t xml:space="preserve">6-50-1701150-1</t>
  </si>
  <si>
    <t xml:space="preserve">.Q5210510</t>
  </si>
  <si>
    <t xml:space="preserve">0-0-5210510-0</t>
  </si>
  <si>
    <t xml:space="preserve">Шпонка вторичного вала</t>
  </si>
  <si>
    <t xml:space="preserve">.5DS50T-1701085</t>
  </si>
  <si>
    <t xml:space="preserve">5-50-1701085-0</t>
  </si>
  <si>
    <t xml:space="preserve">Масляная заглушка с магнитом</t>
  </si>
  <si>
    <t xml:space="preserve">.6210Т</t>
  </si>
  <si>
    <t xml:space="preserve">0-0-6210-20</t>
  </si>
  <si>
    <t xml:space="preserve">.NJ306E</t>
  </si>
  <si>
    <t xml:space="preserve">0-0-306-5</t>
  </si>
  <si>
    <t xml:space="preserve">.NCL306ENV</t>
  </si>
  <si>
    <t xml:space="preserve">0-0-306-514</t>
  </si>
  <si>
    <t xml:space="preserve">.GB3452.1-2005-41.2X5.3</t>
  </si>
  <si>
    <t xml:space="preserve">3452-1-2005142-53</t>
  </si>
  <si>
    <t xml:space="preserve">Кольцо уплотнительное фланца</t>
  </si>
  <si>
    <t xml:space="preserve">.5DS50T-1701070</t>
  </si>
  <si>
    <t xml:space="preserve">5-50-1701070-0</t>
  </si>
  <si>
    <t xml:space="preserve">Крышка задняя</t>
  </si>
  <si>
    <t xml:space="preserve">.6JS160T-1709588-1</t>
  </si>
  <si>
    <t xml:space="preserve">61-60-1709588-1</t>
  </si>
  <si>
    <t xml:space="preserve">Кольцо уплотнительное пробки</t>
  </si>
  <si>
    <t xml:space="preserve">ООО "Стандарт-РТИ"</t>
  </si>
  <si>
    <t xml:space="preserve">.TOYOPOWER 2XPB-1500LpEPDM</t>
  </si>
  <si>
    <t xml:space="preserve">2-97-1500-0</t>
  </si>
  <si>
    <t xml:space="preserve">Ремень 2XPB-1500 Lp EPDM</t>
  </si>
  <si>
    <t xml:space="preserve">.TOYOPOWER 2XPB-2000LpEPDM</t>
  </si>
  <si>
    <t xml:space="preserve">2-97-2000-0</t>
  </si>
  <si>
    <t xml:space="preserve">Ремень 2XPB-2000 Lp EPDM</t>
  </si>
  <si>
    <t xml:space="preserve">.TOYOPOWER XPA-1450LpEPDM</t>
  </si>
  <si>
    <t xml:space="preserve">0-97-1450-0</t>
  </si>
  <si>
    <t xml:space="preserve">Ремень XPA-1450 Lp EPDM</t>
  </si>
  <si>
    <t xml:space="preserve">.TOYOPOWER XPA-1320LpEPDM</t>
  </si>
  <si>
    <t xml:space="preserve">0-97-1320-0</t>
  </si>
  <si>
    <t xml:space="preserve">Ремень XPA-1320 Lp EPDM</t>
  </si>
  <si>
    <t xml:space="preserve">.TOYOPOWER 8PK1222</t>
  </si>
  <si>
    <t xml:space="preserve">8-97-1222-0</t>
  </si>
  <si>
    <t xml:space="preserve">Ремень 8PK1222</t>
  </si>
  <si>
    <t xml:space="preserve">.TOYOPOWER 6PK1016</t>
  </si>
  <si>
    <t xml:space="preserve">6-97-1016-0</t>
  </si>
  <si>
    <t xml:space="preserve">Ремень 6PK1016 (5340.3701170-11)</t>
  </si>
  <si>
    <t xml:space="preserve">.TOYOPOWER 6PK1371</t>
  </si>
  <si>
    <t xml:space="preserve">6-97-1371-0</t>
  </si>
  <si>
    <t xml:space="preserve">Ремень 6PK1371 (5340.1308170-11)</t>
  </si>
  <si>
    <t xml:space="preserve">.TOYOPOWER 6PK1603 </t>
  </si>
  <si>
    <t xml:space="preserve">6-97-1603-0</t>
  </si>
  <si>
    <t xml:space="preserve">Ремень 6PK1603 (5362.3701170-11)</t>
  </si>
  <si>
    <t xml:space="preserve">.TOYOPOWER 6PK1411</t>
  </si>
  <si>
    <t xml:space="preserve">6-97-1411-0</t>
  </si>
  <si>
    <t xml:space="preserve">Ремень 6PK1411 (5340.8114170-11)</t>
  </si>
  <si>
    <t xml:space="preserve">.TOYOPOWER 5PK1025</t>
  </si>
  <si>
    <t xml:space="preserve">5-97-1025-0</t>
  </si>
  <si>
    <t xml:space="preserve">Ремень 5PK1025 (650.3701032-01)</t>
  </si>
  <si>
    <t xml:space="preserve">.TOYOPOWER 9PK1690</t>
  </si>
  <si>
    <t xml:space="preserve">9-97-1690-0</t>
  </si>
  <si>
    <t xml:space="preserve">Ремень 9PK1690 (650.1308020-01)</t>
  </si>
  <si>
    <t xml:space="preserve">.TOYOPOWER 6PK1593</t>
  </si>
  <si>
    <t xml:space="preserve">6-97-1593-0</t>
  </si>
  <si>
    <t xml:space="preserve">Ремень 6PK1593 (5362.3701170-20)</t>
  </si>
  <si>
    <t xml:space="preserve">.TOYOPOWER 6PK1359</t>
  </si>
  <si>
    <t xml:space="preserve">6-97-1359-0</t>
  </si>
  <si>
    <t xml:space="preserve">Ремень 6PK1359 (5340.1308170-30)</t>
  </si>
  <si>
    <t xml:space="preserve">.TOYOPOWER 6PK1139</t>
  </si>
  <si>
    <t xml:space="preserve">6-97-1139-0</t>
  </si>
  <si>
    <t xml:space="preserve">Ремень 6PK1139 (5340.3701170-20)</t>
  </si>
  <si>
    <t xml:space="preserve">.TOYOPOWER 6PK1507</t>
  </si>
  <si>
    <t xml:space="preserve">6-97-1507-0</t>
  </si>
  <si>
    <t xml:space="preserve">Ремень 6PK1507 (5340.1308170-20)</t>
  </si>
  <si>
    <t xml:space="preserve">.TOYOPOWER 6PK1421</t>
  </si>
  <si>
    <t xml:space="preserve">6-97-1421-0</t>
  </si>
  <si>
    <t xml:space="preserve">Ремень 6PK1421 (536.8114170)</t>
  </si>
  <si>
    <t xml:space="preserve">.TOYOPOWER 6PK1387</t>
  </si>
  <si>
    <t xml:space="preserve">6-97-1387-0</t>
  </si>
  <si>
    <t xml:space="preserve">Ремень 6PK1387 (536.1308170)</t>
  </si>
  <si>
    <t xml:space="preserve">.TOYOPOWER 6PK1551 </t>
  </si>
  <si>
    <t xml:space="preserve">6-97-1551-0</t>
  </si>
  <si>
    <t xml:space="preserve">Ремень 6PK1551 (53423.8114170-10)</t>
  </si>
  <si>
    <t xml:space="preserve">.TOYOPOWER 8PK1435</t>
  </si>
  <si>
    <t xml:space="preserve">8-97-1435-0</t>
  </si>
  <si>
    <t xml:space="preserve">Ремень 8PK1435 (53675.8114170)</t>
  </si>
  <si>
    <t xml:space="preserve">.TOYOPOWER 14x10x887Lp</t>
  </si>
  <si>
    <t xml:space="preserve">1410-97-887-0</t>
  </si>
  <si>
    <t xml:space="preserve">Ремень 14x10x887 Lp</t>
  </si>
  <si>
    <t xml:space="preserve">.TOYOPOWER 14x10x937Lp</t>
  </si>
  <si>
    <t xml:space="preserve">1410-97-937-0</t>
  </si>
  <si>
    <t xml:space="preserve">Ремень 14x10x937 Lp</t>
  </si>
  <si>
    <t xml:space="preserve">.TOYOPOWER 14x10x987Lp</t>
  </si>
  <si>
    <t xml:space="preserve">1410-97-987-0</t>
  </si>
  <si>
    <t xml:space="preserve">Ремень 14x10x987 Lp</t>
  </si>
  <si>
    <t xml:space="preserve">.TOYOPOWER 2/AV15-1870</t>
  </si>
  <si>
    <t xml:space="preserve">215-97-1870-0</t>
  </si>
  <si>
    <t xml:space="preserve">Ремень 2/AV15-1870</t>
  </si>
  <si>
    <t xml:space="preserve">.TOYOPOWER 2/XPA-1450LpEPDM</t>
  </si>
  <si>
    <t xml:space="preserve">2-97-1450-0</t>
  </si>
  <si>
    <t xml:space="preserve">Ремень 2/XPA-1450 Lp EPDM</t>
  </si>
  <si>
    <t xml:space="preserve">.TOYOPOWER 2/XPA-1782LpEPDM</t>
  </si>
  <si>
    <t xml:space="preserve">2-97-1782-0</t>
  </si>
  <si>
    <t xml:space="preserve">Ремень 2/XPA-1782 Lp EPDM</t>
  </si>
  <si>
    <t xml:space="preserve">.TOYOPOWER 2/XPB-1350LpEPDM</t>
  </si>
  <si>
    <t xml:space="preserve">2-97-1350-0</t>
  </si>
  <si>
    <t xml:space="preserve">Ремень 2/XPB-1350 Lp EPDM</t>
  </si>
  <si>
    <t xml:space="preserve">.TOYOPOWER 5PK1525</t>
  </si>
  <si>
    <t xml:space="preserve">5-97-1525-0</t>
  </si>
  <si>
    <t xml:space="preserve">Ремень 5PK1525</t>
  </si>
  <si>
    <t xml:space="preserve">.TOYOPOWER 6PK1018</t>
  </si>
  <si>
    <t xml:space="preserve">6-97-1018-0</t>
  </si>
  <si>
    <t xml:space="preserve">Ремень 6PK1018</t>
  </si>
  <si>
    <t xml:space="preserve">.TOYOPOWER 6PK1054</t>
  </si>
  <si>
    <t xml:space="preserve">6-97-1054-0</t>
  </si>
  <si>
    <t xml:space="preserve">Ремень 6PK1054</t>
  </si>
  <si>
    <t xml:space="preserve">.TOYOPOWER 6PK1190</t>
  </si>
  <si>
    <t xml:space="preserve">6-97-1190-0</t>
  </si>
  <si>
    <t xml:space="preserve">Ремень 6PK1190</t>
  </si>
  <si>
    <t xml:space="preserve">.TOYOPOWER 6PK1210</t>
  </si>
  <si>
    <t xml:space="preserve">6-97-1210-0</t>
  </si>
  <si>
    <t xml:space="preserve">Ремень 6PK1210</t>
  </si>
  <si>
    <t xml:space="preserve">.TOYOPOWER 6PK1220</t>
  </si>
  <si>
    <t xml:space="preserve">6-97-1220-0</t>
  </si>
  <si>
    <t xml:space="preserve">Ремень 6PK1220</t>
  </si>
  <si>
    <t xml:space="preserve">.TOYOPOWER 6PK1235</t>
  </si>
  <si>
    <t xml:space="preserve">6-97-1235-0</t>
  </si>
  <si>
    <t xml:space="preserve">Ремень 6PK1235</t>
  </si>
  <si>
    <t xml:space="preserve">.TOYOPOWER 6PK1250</t>
  </si>
  <si>
    <t xml:space="preserve">6-97-1250-0</t>
  </si>
  <si>
    <t xml:space="preserve">Ремень 6PK1250</t>
  </si>
  <si>
    <t xml:space="preserve">.TOYOPOWER 6PK1275</t>
  </si>
  <si>
    <t xml:space="preserve">6-97-1275-0</t>
  </si>
  <si>
    <t xml:space="preserve">Ремень 6PK1275</t>
  </si>
  <si>
    <t xml:space="preserve">.TOYOPOWER 6PK1413</t>
  </si>
  <si>
    <t xml:space="preserve">6-97-1413-0</t>
  </si>
  <si>
    <t xml:space="preserve">Ремень 6PK1413</t>
  </si>
  <si>
    <t xml:space="preserve">.TOYOPOWER 6PK1437</t>
  </si>
  <si>
    <t xml:space="preserve">6-97-1437-0</t>
  </si>
  <si>
    <t xml:space="preserve">Ремень 6PK1437</t>
  </si>
  <si>
    <t xml:space="preserve">.TOYOPOWER 6PK1600</t>
  </si>
  <si>
    <t xml:space="preserve">6-97-1600-0</t>
  </si>
  <si>
    <t xml:space="preserve">Ремень 6PK1600</t>
  </si>
  <si>
    <t xml:space="preserve">.TOYOPOWER 6PK1630</t>
  </si>
  <si>
    <t xml:space="preserve">6-97-1630-0</t>
  </si>
  <si>
    <t xml:space="preserve">Ремень 6PK1630</t>
  </si>
  <si>
    <t xml:space="preserve">.TOYOPOWER 6PK1703</t>
  </si>
  <si>
    <t xml:space="preserve">6-97-1703-0</t>
  </si>
  <si>
    <t xml:space="preserve">Ремень 6PK1703</t>
  </si>
  <si>
    <t xml:space="preserve">.TOYOPOWER 6PK1751</t>
  </si>
  <si>
    <t xml:space="preserve">6-97-1751-0</t>
  </si>
  <si>
    <t xml:space="preserve">Ремень 6PK1751</t>
  </si>
  <si>
    <t xml:space="preserve">.TOYOPOWER 6PK1805</t>
  </si>
  <si>
    <t xml:space="preserve">6-97-1805-0</t>
  </si>
  <si>
    <t xml:space="preserve">Ремень 6PK1805</t>
  </si>
  <si>
    <t xml:space="preserve">.TOYOPOWER 6PK1930</t>
  </si>
  <si>
    <t xml:space="preserve">6-97-1930-0</t>
  </si>
  <si>
    <t xml:space="preserve">Ремень 6PK1930</t>
  </si>
  <si>
    <t xml:space="preserve">.TOYOPOWER 6PK2000</t>
  </si>
  <si>
    <t xml:space="preserve">6-97-2000-0</t>
  </si>
  <si>
    <t xml:space="preserve">Ремень 6PK2000</t>
  </si>
  <si>
    <t xml:space="preserve">.TOYOPOWER 8PK1025</t>
  </si>
  <si>
    <t xml:space="preserve">8-97-1025-0</t>
  </si>
  <si>
    <t xml:space="preserve">Ремень 8PK1025</t>
  </si>
  <si>
    <t xml:space="preserve">.TOYOPOWER 8PK1226</t>
  </si>
  <si>
    <t xml:space="preserve">8-97-1226-0</t>
  </si>
  <si>
    <t xml:space="preserve">Ремень 8PK1226 (4990977)</t>
  </si>
  <si>
    <t xml:space="preserve">.TOYOPOWER 8PK1230</t>
  </si>
  <si>
    <t xml:space="preserve">8-97-1230-0</t>
  </si>
  <si>
    <t xml:space="preserve">Ремень 8PK1230 (2831487)</t>
  </si>
  <si>
    <t xml:space="preserve">.TOYOPOWER 8PK1275</t>
  </si>
  <si>
    <t xml:space="preserve">8-97-1275-0</t>
  </si>
  <si>
    <t xml:space="preserve">Ремень 8PK1275</t>
  </si>
  <si>
    <t xml:space="preserve">.TOYOPOWER 8PK1610</t>
  </si>
  <si>
    <t xml:space="preserve">8-97-1610-0</t>
  </si>
  <si>
    <t xml:space="preserve">Ремень 8PK1610</t>
  </si>
  <si>
    <t xml:space="preserve">.TOYOPOWER 8PK1612</t>
  </si>
  <si>
    <t xml:space="preserve">8-97-1612-0</t>
  </si>
  <si>
    <t xml:space="preserve">Ремень 8PK1612</t>
  </si>
  <si>
    <t xml:space="preserve">.TOYOPOWER 8PK1914</t>
  </si>
  <si>
    <t xml:space="preserve">8-97-1914-0</t>
  </si>
  <si>
    <t xml:space="preserve">Ремень 8PK1914</t>
  </si>
  <si>
    <t xml:space="preserve">.TOYOPOWER 8PK2075</t>
  </si>
  <si>
    <t xml:space="preserve">8-97-2075-0</t>
  </si>
  <si>
    <t xml:space="preserve">Ремень 8PK2075</t>
  </si>
  <si>
    <t xml:space="preserve">.TOYOPOWER 8PK2135</t>
  </si>
  <si>
    <t xml:space="preserve">8-97-2135-0</t>
  </si>
  <si>
    <t xml:space="preserve">Ремень 8PK2135</t>
  </si>
  <si>
    <t xml:space="preserve">.TOYOPOWER 8PK2155</t>
  </si>
  <si>
    <t xml:space="preserve">8-97-2155-0</t>
  </si>
  <si>
    <t xml:space="preserve">Ремень 8PK2155</t>
  </si>
  <si>
    <t xml:space="preserve">.TOYOPOWER 8PK2166</t>
  </si>
  <si>
    <t xml:space="preserve">8-97-2166-0</t>
  </si>
  <si>
    <t xml:space="preserve">Ремень 8PK2166</t>
  </si>
  <si>
    <t xml:space="preserve">.TOYOPOWER A-1350Lp</t>
  </si>
  <si>
    <t xml:space="preserve">0-97-1350-0</t>
  </si>
  <si>
    <t xml:space="preserve">Ремень A-1350 Lp</t>
  </si>
  <si>
    <t xml:space="preserve">.TOYOPOWER AVX10x1100</t>
  </si>
  <si>
    <t xml:space="preserve">10-97-1100-0</t>
  </si>
  <si>
    <t xml:space="preserve">Ремень AVX10x1100</t>
  </si>
  <si>
    <t xml:space="preserve">.TOYOPOWER AVX10x1320Lp</t>
  </si>
  <si>
    <t xml:space="preserve">10-97-1320-0</t>
  </si>
  <si>
    <t xml:space="preserve">Ремень AVX10x1320 Lp</t>
  </si>
  <si>
    <t xml:space="preserve">.TOYOPOWER AVX13x1018</t>
  </si>
  <si>
    <t xml:space="preserve">13-97-1018-0</t>
  </si>
  <si>
    <t xml:space="preserve">Ремень AVX13x1018</t>
  </si>
  <si>
    <t xml:space="preserve">.TOYOPOWER AVX13x1025La</t>
  </si>
  <si>
    <t xml:space="preserve">13-97-1025-0</t>
  </si>
  <si>
    <t xml:space="preserve">Ремень AVX13x1025 La</t>
  </si>
  <si>
    <t xml:space="preserve">.TOYOPOWER AVX13x1030Lp</t>
  </si>
  <si>
    <t xml:space="preserve">13-97-1030-0</t>
  </si>
  <si>
    <t xml:space="preserve">Ремень AVX13x1030 Lp</t>
  </si>
  <si>
    <t xml:space="preserve">.TOYOPOWER AVX13x1040Lp</t>
  </si>
  <si>
    <t xml:space="preserve">13-97-1040-0</t>
  </si>
  <si>
    <t xml:space="preserve">Ремень AVX13x1040 Lp</t>
  </si>
  <si>
    <t xml:space="preserve">.TOYOPOWER AVX13x1045Lp</t>
  </si>
  <si>
    <t xml:space="preserve">13-97-1045-0</t>
  </si>
  <si>
    <t xml:space="preserve">Ремень AVX13x1045 Lp</t>
  </si>
  <si>
    <t xml:space="preserve">.TOYOPOWER AVX13x1050La</t>
  </si>
  <si>
    <t xml:space="preserve">13-97-1050-0</t>
  </si>
  <si>
    <t xml:space="preserve">Ремень AVX13x1050 La</t>
  </si>
  <si>
    <t xml:space="preserve">.TOYOPOWER AVX13x1075La</t>
  </si>
  <si>
    <t xml:space="preserve">13-97-1075-0</t>
  </si>
  <si>
    <t xml:space="preserve">Ремень AVX13x1075 La</t>
  </si>
  <si>
    <t xml:space="preserve">.TOYOPOWER AVX13x1100</t>
  </si>
  <si>
    <t xml:space="preserve">13-97-1100-0</t>
  </si>
  <si>
    <t xml:space="preserve">Ремень AVX13x1100</t>
  </si>
  <si>
    <t xml:space="preserve">.TOYOPOWER AVX13x1225</t>
  </si>
  <si>
    <t xml:space="preserve">13-97-1225-0</t>
  </si>
  <si>
    <t xml:space="preserve">Ремень AVX13x1225</t>
  </si>
  <si>
    <t xml:space="preserve">.TOYOPOWER AVX13x1250Lp</t>
  </si>
  <si>
    <t xml:space="preserve">13-97-1250-0</t>
  </si>
  <si>
    <t xml:space="preserve">Ремень AVX13x1250 Lp</t>
  </si>
  <si>
    <t xml:space="preserve">.TOYOPOWER AVX13x1260La</t>
  </si>
  <si>
    <t xml:space="preserve">13-97-1260-0</t>
  </si>
  <si>
    <t xml:space="preserve">Ремень AVX13x1260 La</t>
  </si>
  <si>
    <t xml:space="preserve">.TOYOPOWER AVX13x1280Lp</t>
  </si>
  <si>
    <t xml:space="preserve">13-97-1280-0</t>
  </si>
  <si>
    <t xml:space="preserve">Ремень AVX13x1280 Lp</t>
  </si>
  <si>
    <t xml:space="preserve">.TOYOPOWER AVX13x1400</t>
  </si>
  <si>
    <t xml:space="preserve">13-97-1400-0</t>
  </si>
  <si>
    <t xml:space="preserve">Ремень AVX13x1400</t>
  </si>
  <si>
    <t xml:space="preserve">.TOYOPOWER AVX13x1425La</t>
  </si>
  <si>
    <t xml:space="preserve">13-97-1425-0</t>
  </si>
  <si>
    <t xml:space="preserve">Ремень AVX13x1425 La</t>
  </si>
  <si>
    <t xml:space="preserve">.TOYOPOWER AVX13x1450</t>
  </si>
  <si>
    <t xml:space="preserve">13-97-1450-0</t>
  </si>
  <si>
    <t xml:space="preserve">Ремень AVX13x1450</t>
  </si>
  <si>
    <t xml:space="preserve">.TOYOPOWER AVX13x1475</t>
  </si>
  <si>
    <t xml:space="preserve">13-97-1475-0</t>
  </si>
  <si>
    <t xml:space="preserve">Ремень AVX13x1475</t>
  </si>
  <si>
    <t xml:space="preserve">.TOYOPOWER AVX13x1500Lp</t>
  </si>
  <si>
    <t xml:space="preserve">13-97-1500-0</t>
  </si>
  <si>
    <t xml:space="preserve">Ремень AVX13x1500 Lp</t>
  </si>
  <si>
    <t xml:space="preserve">.TOYOPOWER AVX13x1525La</t>
  </si>
  <si>
    <t xml:space="preserve">13-97-1525-0</t>
  </si>
  <si>
    <t xml:space="preserve">Ремень AVX13x1525 La</t>
  </si>
  <si>
    <t xml:space="preserve">.TOYOPOWER AVX13x1535La</t>
  </si>
  <si>
    <t xml:space="preserve">13-97-1535-0</t>
  </si>
  <si>
    <t xml:space="preserve">Ремень AVX13x1535 La</t>
  </si>
  <si>
    <t xml:space="preserve">.TOYOPOWER AVX13x1600Lp</t>
  </si>
  <si>
    <t xml:space="preserve">13-97-1600-0</t>
  </si>
  <si>
    <t xml:space="preserve">Ремень AVX13x1600 Lp</t>
  </si>
  <si>
    <t xml:space="preserve">.TOYOPOWER AVX13x1650La</t>
  </si>
  <si>
    <t xml:space="preserve">13-97-1650-0</t>
  </si>
  <si>
    <t xml:space="preserve">Ремень AVX13x1650 La</t>
  </si>
  <si>
    <t xml:space="preserve">.TOYOPOWER AVX13x1775Lp</t>
  </si>
  <si>
    <t xml:space="preserve">13-97-1775-0</t>
  </si>
  <si>
    <t xml:space="preserve">Ремень AVX13x1775 Lp</t>
  </si>
  <si>
    <t xml:space="preserve">.TOYOPOWER AVX13x775Lp</t>
  </si>
  <si>
    <t xml:space="preserve">13-97-775-0</t>
  </si>
  <si>
    <t xml:space="preserve">Ремень AVX13x775 Lp</t>
  </si>
  <si>
    <t xml:space="preserve">.TOYOPOWER AVX13x875Lp</t>
  </si>
  <si>
    <t xml:space="preserve">13-97-875-0</t>
  </si>
  <si>
    <t xml:space="preserve">Ремень AVX13x875 Lp</t>
  </si>
  <si>
    <t xml:space="preserve">.TOYOPOWER AVX13x900Lp</t>
  </si>
  <si>
    <t xml:space="preserve">13-97-900-0</t>
  </si>
  <si>
    <t xml:space="preserve">Ремень AVX13x900 Lp</t>
  </si>
  <si>
    <t xml:space="preserve">.TOYOPOWER AVX13x950La</t>
  </si>
  <si>
    <t xml:space="preserve">13-97-950-0</t>
  </si>
  <si>
    <t xml:space="preserve">Ремень AVX13x950 La</t>
  </si>
  <si>
    <t xml:space="preserve">.TOYOPOWER B-1600Lp</t>
  </si>
  <si>
    <t xml:space="preserve">0-97-1600-0</t>
  </si>
  <si>
    <t xml:space="preserve">Ремень B-1600 Lp</t>
  </si>
  <si>
    <t xml:space="preserve">.TOYOPOWER B-1620Lp</t>
  </si>
  <si>
    <t xml:space="preserve">0-97-1620-0</t>
  </si>
  <si>
    <t xml:space="preserve">Ремень B-1620 Lp</t>
  </si>
  <si>
    <t xml:space="preserve">.TOYOPOWER B-1650Lp</t>
  </si>
  <si>
    <t xml:space="preserve">0-97-1650-0</t>
  </si>
  <si>
    <t xml:space="preserve">Ремень B-1650 Lp</t>
  </si>
  <si>
    <t xml:space="preserve">.TOYOPOWER B-1700Lp</t>
  </si>
  <si>
    <t xml:space="preserve">0-97-1700-0</t>
  </si>
  <si>
    <t xml:space="preserve">Ремень B-1700 Lp</t>
  </si>
  <si>
    <t xml:space="preserve">.TOYOPOWER B-1750Lp</t>
  </si>
  <si>
    <t xml:space="preserve">0-97-1750-0</t>
  </si>
  <si>
    <t xml:space="preserve">Ремень B-1750 Lp</t>
  </si>
  <si>
    <t xml:space="preserve">.TOYOPOWER SPA(11x10)-1180Lp</t>
  </si>
  <si>
    <t xml:space="preserve">1110-97-1180-0</t>
  </si>
  <si>
    <t xml:space="preserve">Ремень SPA (11x10) -1180 Lp</t>
  </si>
  <si>
    <t xml:space="preserve">.TOYOPOWER SPA(11x10)-1250Lp</t>
  </si>
  <si>
    <t xml:space="preserve">1110-97-1250-0</t>
  </si>
  <si>
    <t xml:space="preserve">Ремень SPA (11x10) -1250 Lp</t>
  </si>
  <si>
    <t xml:space="preserve">.TOYOPOWER SPA(11x10)-1400Lp</t>
  </si>
  <si>
    <t xml:space="preserve">1110-97-1400-0</t>
  </si>
  <si>
    <t xml:space="preserve">Ремень SPA (11x10) -1400 Lp</t>
  </si>
  <si>
    <t xml:space="preserve">.TOYOPOWER SPA(11x10)-1450Lp</t>
  </si>
  <si>
    <t xml:space="preserve">1110-97-1450-0</t>
  </si>
  <si>
    <t xml:space="preserve">Ремень SPA (11x10) -1450 Lp</t>
  </si>
  <si>
    <t xml:space="preserve">.TOYOPOWER SPA(11x10)-1500Lp</t>
  </si>
  <si>
    <t xml:space="preserve">1110-97-1500-0</t>
  </si>
  <si>
    <t xml:space="preserve">Ремень SPA (11x10) -1500 Lp</t>
  </si>
  <si>
    <t xml:space="preserve">.TOYOPOWER SPA(11x10)-1650Lp</t>
  </si>
  <si>
    <t xml:space="preserve">1110-97-1650-0</t>
  </si>
  <si>
    <t xml:space="preserve">Ремень SPA (11x10) -1650 Lp</t>
  </si>
  <si>
    <t xml:space="preserve">.TOYOPOWER SPA(11x10)-1775Lp</t>
  </si>
  <si>
    <t xml:space="preserve">1110-97-1775-0</t>
  </si>
  <si>
    <t xml:space="preserve">Ремень SPA (11x10) -1775 Lp</t>
  </si>
  <si>
    <t xml:space="preserve">.TOYOPOWER 19x12,5x1450Lp</t>
  </si>
  <si>
    <t xml:space="preserve">19-97-1450-125</t>
  </si>
  <si>
    <t xml:space="preserve">Ремень 19x12,5x1450 Lp</t>
  </si>
  <si>
    <t xml:space="preserve">.TOYOPOWER SPB-1500Lp</t>
  </si>
  <si>
    <t xml:space="preserve">0-97-1500-0</t>
  </si>
  <si>
    <t xml:space="preserve">Ремень SPB-1500 Lp</t>
  </si>
  <si>
    <t xml:space="preserve">.TOYOPOWER XPA-1232Lp</t>
  </si>
  <si>
    <t xml:space="preserve">0-97-1232-0</t>
  </si>
  <si>
    <t xml:space="preserve">Ремень XPA-1232 Lp</t>
  </si>
  <si>
    <t xml:space="preserve">.TOYOPOWER XPB-1500Lw</t>
  </si>
  <si>
    <t xml:space="preserve">0-97-1500-1</t>
  </si>
  <si>
    <t xml:space="preserve">Ремень XPB-1500 Lw</t>
  </si>
  <si>
    <t xml:space="preserve">ООО "ЦФ Руссия"</t>
  </si>
  <si>
    <t xml:space="preserve">.050100828601</t>
  </si>
  <si>
    <t xml:space="preserve">501-0-8286-1</t>
  </si>
  <si>
    <t xml:space="preserve">радиатор отопителя</t>
  </si>
  <si>
    <t xml:space="preserve">.050120674801</t>
  </si>
  <si>
    <t xml:space="preserve">501-0-206748-1</t>
  </si>
  <si>
    <t xml:space="preserve">крестовина</t>
  </si>
  <si>
    <t xml:space="preserve">.050121085701</t>
  </si>
  <si>
    <t xml:space="preserve">501-0-210857-1</t>
  </si>
  <si>
    <t xml:space="preserve">датчик импульсов</t>
  </si>
  <si>
    <t xml:space="preserve">.050121097601</t>
  </si>
  <si>
    <t xml:space="preserve">501-0-210976-1</t>
  </si>
  <si>
    <t xml:space="preserve">гидроаккумулятор</t>
  </si>
  <si>
    <t xml:space="preserve">.050121183401</t>
  </si>
  <si>
    <t xml:space="preserve">501-0-211834-1</t>
  </si>
  <si>
    <t xml:space="preserve">шарнир</t>
  </si>
  <si>
    <t xml:space="preserve">.050121183501</t>
  </si>
  <si>
    <t xml:space="preserve">501-0-211835-1</t>
  </si>
  <si>
    <t xml:space="preserve">.050121250701</t>
  </si>
  <si>
    <t xml:space="preserve">501-0-212507-1</t>
  </si>
  <si>
    <t xml:space="preserve">штуцер сапуна</t>
  </si>
  <si>
    <t xml:space="preserve">.050121260001</t>
  </si>
  <si>
    <t xml:space="preserve">501-0-212600-1</t>
  </si>
  <si>
    <t xml:space="preserve">счетчик числа оборотов</t>
  </si>
  <si>
    <t xml:space="preserve">.050121260101</t>
  </si>
  <si>
    <t xml:space="preserve">501-0-212601-1</t>
  </si>
  <si>
    <t xml:space="preserve">.0501213117(01)</t>
  </si>
  <si>
    <t xml:space="preserve">501-0-213117-1</t>
  </si>
  <si>
    <t xml:space="preserve">ремкомплект</t>
  </si>
  <si>
    <t xml:space="preserve">.050121315001</t>
  </si>
  <si>
    <t xml:space="preserve">501-0-213150-1</t>
  </si>
  <si>
    <t xml:space="preserve">диск фрикционный внутренний</t>
  </si>
  <si>
    <t xml:space="preserve">.050121369001</t>
  </si>
  <si>
    <t xml:space="preserve">501-0-213690-1</t>
  </si>
  <si>
    <t xml:space="preserve">.050121369801</t>
  </si>
  <si>
    <t xml:space="preserve">501-0-213698-1</t>
  </si>
  <si>
    <t xml:space="preserve">ремкомплект 6 гофр и крышек</t>
  </si>
  <si>
    <t xml:space="preserve">.050121485101</t>
  </si>
  <si>
    <t xml:space="preserve">501-0-214851-1</t>
  </si>
  <si>
    <t xml:space="preserve">щуп масляный</t>
  </si>
  <si>
    <t xml:space="preserve">.050121493201</t>
  </si>
  <si>
    <t xml:space="preserve">501-0-214932-1</t>
  </si>
  <si>
    <t xml:space="preserve">прокладка</t>
  </si>
  <si>
    <t xml:space="preserve">.050121506001</t>
  </si>
  <si>
    <t xml:space="preserve">501-0-215060-1</t>
  </si>
  <si>
    <t xml:space="preserve">ремкомплект суппорта  </t>
  </si>
  <si>
    <t xml:space="preserve">.050121508301</t>
  </si>
  <si>
    <t xml:space="preserve">501-0-215083-1</t>
  </si>
  <si>
    <t xml:space="preserve">.050121521401</t>
  </si>
  <si>
    <t xml:space="preserve">501-0-215214-1</t>
  </si>
  <si>
    <t xml:space="preserve">.050121559601</t>
  </si>
  <si>
    <t xml:space="preserve">501-0-215596-1</t>
  </si>
  <si>
    <t xml:space="preserve">комплект ремонтный(=0735 372 234)</t>
  </si>
  <si>
    <t xml:space="preserve">.050121583701</t>
  </si>
  <si>
    <t xml:space="preserve">501-0-215837-1</t>
  </si>
  <si>
    <t xml:space="preserve">датчик скорости</t>
  </si>
  <si>
    <t xml:space="preserve">.0501.224.645:000</t>
  </si>
  <si>
    <t xml:space="preserve">501-0-224645-0</t>
  </si>
  <si>
    <t xml:space="preserve">пружина пневматическая(=0501 217 174)</t>
  </si>
  <si>
    <t xml:space="preserve">.050121746001</t>
  </si>
  <si>
    <t xml:space="preserve">501-0-217460-1</t>
  </si>
  <si>
    <t xml:space="preserve">фильтр всасывающий</t>
  </si>
  <si>
    <t xml:space="preserve">.050121791601</t>
  </si>
  <si>
    <t xml:space="preserve">501-0-217916-1</t>
  </si>
  <si>
    <t xml:space="preserve">радиатор масляный</t>
  </si>
  <si>
    <t xml:space="preserve">.050121814601</t>
  </si>
  <si>
    <t xml:space="preserve">501-0-218146-1</t>
  </si>
  <si>
    <t xml:space="preserve">рычаг  (OP)</t>
  </si>
  <si>
    <t xml:space="preserve">.050121877801</t>
  </si>
  <si>
    <t xml:space="preserve">501-0-218778-1</t>
  </si>
  <si>
    <t xml:space="preserve">крышка</t>
  </si>
  <si>
    <t xml:space="preserve">.050122039801</t>
  </si>
  <si>
    <t xml:space="preserve">501-0-220398-1</t>
  </si>
  <si>
    <t xml:space="preserve">суппорт</t>
  </si>
  <si>
    <t xml:space="preserve">.050122039901</t>
  </si>
  <si>
    <t xml:space="preserve">501-0-220399-1</t>
  </si>
  <si>
    <t xml:space="preserve">.050122052501</t>
  </si>
  <si>
    <t xml:space="preserve">501-0-220525-1</t>
  </si>
  <si>
    <t xml:space="preserve">ремкомплект суппорта</t>
  </si>
  <si>
    <t xml:space="preserve">.050122060701</t>
  </si>
  <si>
    <t xml:space="preserve">501-0-220607-1</t>
  </si>
  <si>
    <t xml:space="preserve">.050122060801</t>
  </si>
  <si>
    <t xml:space="preserve">501-0-220608-1</t>
  </si>
  <si>
    <t xml:space="preserve">суппорт левый</t>
  </si>
  <si>
    <t xml:space="preserve">.050122061101</t>
  </si>
  <si>
    <t xml:space="preserve">501-0-220611-1</t>
  </si>
  <si>
    <t xml:space="preserve">.050122061201</t>
  </si>
  <si>
    <t xml:space="preserve">501-0-220612-1</t>
  </si>
  <si>
    <t xml:space="preserve">.050122090901</t>
  </si>
  <si>
    <t xml:space="preserve">501-0-220909-1</t>
  </si>
  <si>
    <t xml:space="preserve">хомут</t>
  </si>
  <si>
    <t xml:space="preserve">.050122156501</t>
  </si>
  <si>
    <t xml:space="preserve">501-0-221565-1</t>
  </si>
  <si>
    <t xml:space="preserve">поршень</t>
  </si>
  <si>
    <t xml:space="preserve">.050131443201</t>
  </si>
  <si>
    <t xml:space="preserve">501-0-314432-1</t>
  </si>
  <si>
    <t xml:space="preserve">.050131605001</t>
  </si>
  <si>
    <t xml:space="preserve">501-0-316050-1</t>
  </si>
  <si>
    <t xml:space="preserve">цилиндр тормозной (=0501.334.284) </t>
  </si>
  <si>
    <t xml:space="preserve">.050131652701</t>
  </si>
  <si>
    <t xml:space="preserve">501-0-316527-1</t>
  </si>
  <si>
    <t xml:space="preserve">клапан электромагнитный </t>
  </si>
  <si>
    <t xml:space="preserve">.050131695001</t>
  </si>
  <si>
    <t xml:space="preserve">501-0-316950-1</t>
  </si>
  <si>
    <t xml:space="preserve">датчик  ABS</t>
  </si>
  <si>
    <t xml:space="preserve">.050131695301</t>
  </si>
  <si>
    <t xml:space="preserve">501-0-316953-1</t>
  </si>
  <si>
    <t xml:space="preserve">диск тормозной </t>
  </si>
  <si>
    <t xml:space="preserve">.050131725501</t>
  </si>
  <si>
    <t xml:space="preserve">501-0-317255-1</t>
  </si>
  <si>
    <t xml:space="preserve">втулка</t>
  </si>
  <si>
    <t xml:space="preserve">.050131784301</t>
  </si>
  <si>
    <t xml:space="preserve">501-0-317843-1</t>
  </si>
  <si>
    <t xml:space="preserve">рычаг продольный</t>
  </si>
  <si>
    <t xml:space="preserve">.050131784401</t>
  </si>
  <si>
    <t xml:space="preserve">501-0-317844-1</t>
  </si>
  <si>
    <t xml:space="preserve">тяга нижняя</t>
  </si>
  <si>
    <t xml:space="preserve">.050131803501</t>
  </si>
  <si>
    <t xml:space="preserve">501-0-318035-1</t>
  </si>
  <si>
    <t xml:space="preserve">кольцо прямоугольного сечения</t>
  </si>
  <si>
    <t xml:space="preserve">.050131901501</t>
  </si>
  <si>
    <t xml:space="preserve">501-0-319015-1</t>
  </si>
  <si>
    <t xml:space="preserve">.050131920001</t>
  </si>
  <si>
    <t xml:space="preserve">501-0-319200-1</t>
  </si>
  <si>
    <t xml:space="preserve">клапан магнитный</t>
  </si>
  <si>
    <t xml:space="preserve">.050131925301</t>
  </si>
  <si>
    <t xml:space="preserve">501-0-319253-1</t>
  </si>
  <si>
    <t xml:space="preserve">датчик числа оборотов</t>
  </si>
  <si>
    <t xml:space="preserve">.050131925401</t>
  </si>
  <si>
    <t xml:space="preserve">501-0-319254-1</t>
  </si>
  <si>
    <t xml:space="preserve">.050132030201</t>
  </si>
  <si>
    <t xml:space="preserve">501-0-320302-1</t>
  </si>
  <si>
    <t xml:space="preserve">.050132031101</t>
  </si>
  <si>
    <t xml:space="preserve">501-0-320311-1</t>
  </si>
  <si>
    <t xml:space="preserve">шайба уплотнительная</t>
  </si>
  <si>
    <t xml:space="preserve">.050132031201</t>
  </si>
  <si>
    <t xml:space="preserve">501-0-320312-1</t>
  </si>
  <si>
    <t xml:space="preserve">.050132037001</t>
  </si>
  <si>
    <t xml:space="preserve">501-0-320370-1</t>
  </si>
  <si>
    <t xml:space="preserve">.050132162401</t>
  </si>
  <si>
    <t xml:space="preserve">501-0-321624-1</t>
  </si>
  <si>
    <t xml:space="preserve">кольцо уплотнительное(=0634 330 049)</t>
  </si>
  <si>
    <t xml:space="preserve">.050132253001</t>
  </si>
  <si>
    <t xml:space="preserve">501-0-322530-1</t>
  </si>
  <si>
    <t xml:space="preserve">датчик температуры</t>
  </si>
  <si>
    <t xml:space="preserve">.050132257601</t>
  </si>
  <si>
    <t xml:space="preserve">501-0-322576-1</t>
  </si>
  <si>
    <t xml:space="preserve">.050132270201</t>
  </si>
  <si>
    <t xml:space="preserve">501-0-322702-1</t>
  </si>
  <si>
    <t xml:space="preserve">стопор</t>
  </si>
  <si>
    <t xml:space="preserve">.050132290101</t>
  </si>
  <si>
    <t xml:space="preserve">501-0-322901-1</t>
  </si>
  <si>
    <t xml:space="preserve">кольцо уплотнительное</t>
  </si>
  <si>
    <t xml:space="preserve">.050132291401</t>
  </si>
  <si>
    <t xml:space="preserve">501-0-322914-1</t>
  </si>
  <si>
    <t xml:space="preserve">.050132297401</t>
  </si>
  <si>
    <t xml:space="preserve">501-0-322974-1</t>
  </si>
  <si>
    <t xml:space="preserve">.050132297501</t>
  </si>
  <si>
    <t xml:space="preserve">501-0-322975-1</t>
  </si>
  <si>
    <t xml:space="preserve">.050132352201</t>
  </si>
  <si>
    <t xml:space="preserve">501-0-323522-1</t>
  </si>
  <si>
    <t xml:space="preserve">сальник</t>
  </si>
  <si>
    <t xml:space="preserve">.050132353101</t>
  </si>
  <si>
    <t xml:space="preserve">501-0-323531-1</t>
  </si>
  <si>
    <t xml:space="preserve">уплотнение</t>
  </si>
  <si>
    <t xml:space="preserve">.050132355301</t>
  </si>
  <si>
    <t xml:space="preserve">501-0-323553-1</t>
  </si>
  <si>
    <t xml:space="preserve">магнит</t>
  </si>
  <si>
    <t xml:space="preserve">.050132397301</t>
  </si>
  <si>
    <t xml:space="preserve">501-0-323973-1</t>
  </si>
  <si>
    <t xml:space="preserve">корпус поршня</t>
  </si>
  <si>
    <t xml:space="preserve">.050132407501</t>
  </si>
  <si>
    <t xml:space="preserve">501-0-324075-1</t>
  </si>
  <si>
    <t xml:space="preserve">цилиндр тормозной</t>
  </si>
  <si>
    <t xml:space="preserve">.050132412301</t>
  </si>
  <si>
    <t xml:space="preserve">501-0-324123-1</t>
  </si>
  <si>
    <t xml:space="preserve">.050132412601</t>
  </si>
  <si>
    <t xml:space="preserve">501-0-324126-1</t>
  </si>
  <si>
    <t xml:space="preserve">.050132424401</t>
  </si>
  <si>
    <t xml:space="preserve">501-0-324244-1</t>
  </si>
  <si>
    <t xml:space="preserve">.050132547801</t>
  </si>
  <si>
    <t xml:space="preserve">501-0-325478-1</t>
  </si>
  <si>
    <t xml:space="preserve">датчик оборотов</t>
  </si>
  <si>
    <t xml:space="preserve">.050132547901</t>
  </si>
  <si>
    <t xml:space="preserve">501-0-325479-1</t>
  </si>
  <si>
    <t xml:space="preserve">.050132675801</t>
  </si>
  <si>
    <t xml:space="preserve">501-0-326758-1</t>
  </si>
  <si>
    <t xml:space="preserve">кольцо прокладочное фасонное</t>
  </si>
  <si>
    <t xml:space="preserve">.0501.327.117:000</t>
  </si>
  <si>
    <t xml:space="preserve">501-9-327117-0</t>
  </si>
  <si>
    <t xml:space="preserve">амортизатор</t>
  </si>
  <si>
    <t xml:space="preserve">.0501.327.469:000</t>
  </si>
  <si>
    <t xml:space="preserve">501-9-327469-0</t>
  </si>
  <si>
    <t xml:space="preserve">амортизатор </t>
  </si>
  <si>
    <t xml:space="preserve">.050132827101</t>
  </si>
  <si>
    <t xml:space="preserve">501-0-328271-1</t>
  </si>
  <si>
    <t xml:space="preserve">.050132849001</t>
  </si>
  <si>
    <t xml:space="preserve">501-0-328490-1</t>
  </si>
  <si>
    <t xml:space="preserve">.050132850301</t>
  </si>
  <si>
    <t xml:space="preserve">501-0-328503-1</t>
  </si>
  <si>
    <t xml:space="preserve">соленоид</t>
  </si>
  <si>
    <t xml:space="preserve">.050133094101</t>
  </si>
  <si>
    <t xml:space="preserve">501-0-330941-1</t>
  </si>
  <si>
    <t xml:space="preserve">шайба</t>
  </si>
  <si>
    <t xml:space="preserve">.050133134701</t>
  </si>
  <si>
    <t xml:space="preserve">501-0-331347-1</t>
  </si>
  <si>
    <t xml:space="preserve">.050133251101</t>
  </si>
  <si>
    <t xml:space="preserve">501-0-332511-1</t>
  </si>
  <si>
    <t xml:space="preserve">.050133251201</t>
  </si>
  <si>
    <t xml:space="preserve">501-0-332512-1</t>
  </si>
  <si>
    <t xml:space="preserve">.050133448301</t>
  </si>
  <si>
    <t xml:space="preserve">501-0-334483-1</t>
  </si>
  <si>
    <t xml:space="preserve">диск фрикционный наружный</t>
  </si>
  <si>
    <t xml:space="preserve">.0501.006.836:000</t>
  </si>
  <si>
    <t xml:space="preserve">501-9-6836-0</t>
  </si>
  <si>
    <t xml:space="preserve">тяга поперечная</t>
  </si>
  <si>
    <t xml:space="preserve">.0501.007.090:000</t>
  </si>
  <si>
    <t xml:space="preserve">501-0-7090-0</t>
  </si>
  <si>
    <t xml:space="preserve">тяга рулевая</t>
  </si>
  <si>
    <t xml:space="preserve">.0501.214.172:000</t>
  </si>
  <si>
    <t xml:space="preserve">501-9-214172-0</t>
  </si>
  <si>
    <t xml:space="preserve">.0501.214.977:000</t>
  </si>
  <si>
    <t xml:space="preserve">501-9-214977-0</t>
  </si>
  <si>
    <t xml:space="preserve">.0501.216.035:000</t>
  </si>
  <si>
    <t xml:space="preserve">501-9-216035-0</t>
  </si>
  <si>
    <t xml:space="preserve">скоба тормозного суппорта</t>
  </si>
  <si>
    <t xml:space="preserve">.0501.218.232:000</t>
  </si>
  <si>
    <t xml:space="preserve">501-0-218232-0</t>
  </si>
  <si>
    <t xml:space="preserve">пружина пневматическая</t>
  </si>
  <si>
    <t xml:space="preserve">.0501.219.920:000</t>
  </si>
  <si>
    <t xml:space="preserve">501-0-219920-0</t>
  </si>
  <si>
    <t xml:space="preserve">.0501.220.910:000</t>
  </si>
  <si>
    <t xml:space="preserve">501-9-220910-0</t>
  </si>
  <si>
    <t xml:space="preserve">датчик оборотов электромотора</t>
  </si>
  <si>
    <t xml:space="preserve">.0501.221.397:000</t>
  </si>
  <si>
    <t xml:space="preserve">501-0-221397-0</t>
  </si>
  <si>
    <t xml:space="preserve">колодки тормозные (=0501 009 213)(=0501 009 212)</t>
  </si>
  <si>
    <t xml:space="preserve">.0501.221.792:000</t>
  </si>
  <si>
    <t xml:space="preserve">501-9-221792-0</t>
  </si>
  <si>
    <t xml:space="preserve">.0501.221.793:000</t>
  </si>
  <si>
    <t xml:space="preserve">501-9-221793-0</t>
  </si>
  <si>
    <t xml:space="preserve">.0501.221.922:000</t>
  </si>
  <si>
    <t xml:space="preserve">501-0-221922-0</t>
  </si>
  <si>
    <t xml:space="preserve">теплообменник (=0501 221 862)</t>
  </si>
  <si>
    <t xml:space="preserve">.0501.222.347:000</t>
  </si>
  <si>
    <t xml:space="preserve">501-0-222347-0</t>
  </si>
  <si>
    <t xml:space="preserve">.0501.222.614:000</t>
  </si>
  <si>
    <t xml:space="preserve">501-9-222614-0</t>
  </si>
  <si>
    <t xml:space="preserve">рычаг</t>
  </si>
  <si>
    <t xml:space="preserve">.0501.222.643:000</t>
  </si>
  <si>
    <t xml:space="preserve">501-9-222643-0</t>
  </si>
  <si>
    <t xml:space="preserve">суппорт тормозной</t>
  </si>
  <si>
    <t xml:space="preserve">.0501.230.053:000</t>
  </si>
  <si>
    <t xml:space="preserve">501-0-230053-0</t>
  </si>
  <si>
    <t xml:space="preserve">датчик импульсов (=0501 224 049)</t>
  </si>
  <si>
    <t xml:space="preserve">.0501.298.143:000</t>
  </si>
  <si>
    <t xml:space="preserve">501-0-298143-0</t>
  </si>
  <si>
    <t xml:space="preserve">комплект тормозных накладок</t>
  </si>
  <si>
    <t xml:space="preserve">.0501.320.555:000</t>
  </si>
  <si>
    <t xml:space="preserve">501-0-320555-0</t>
  </si>
  <si>
    <t xml:space="preserve">кольцо пружинное стопорное</t>
  </si>
  <si>
    <t xml:space="preserve">.0501.323.603</t>
  </si>
  <si>
    <t xml:space="preserve">501-0-323603-0</t>
  </si>
  <si>
    <t xml:space="preserve">датчик АБС</t>
  </si>
  <si>
    <t xml:space="preserve">.0501.324.579:000</t>
  </si>
  <si>
    <t xml:space="preserve">501-0-324579-0</t>
  </si>
  <si>
    <t xml:space="preserve">цилиндр тормозной  (*)</t>
  </si>
  <si>
    <t xml:space="preserve">.0501.324.580:000</t>
  </si>
  <si>
    <t xml:space="preserve">501-0-324580-0</t>
  </si>
  <si>
    <t xml:space="preserve">.0501.325.886:000</t>
  </si>
  <si>
    <t xml:space="preserve">501-0-325886-0</t>
  </si>
  <si>
    <t xml:space="preserve">фильтр</t>
  </si>
  <si>
    <t xml:space="preserve">.0501.327.923:000</t>
  </si>
  <si>
    <t xml:space="preserve">501-9-327923-0</t>
  </si>
  <si>
    <t xml:space="preserve">пластина защитная</t>
  </si>
  <si>
    <t xml:space="preserve">.0501.328.505:000</t>
  </si>
  <si>
    <t xml:space="preserve">501-0-328505-0</t>
  </si>
  <si>
    <t xml:space="preserve">.0501.332.317:000</t>
  </si>
  <si>
    <t xml:space="preserve">501-9-332317-0</t>
  </si>
  <si>
    <t xml:space="preserve">диск тормозной</t>
  </si>
  <si>
    <t xml:space="preserve">.0501.333.821:000</t>
  </si>
  <si>
    <t xml:space="preserve">501-9-333821-0</t>
  </si>
  <si>
    <t xml:space="preserve">цилиндр тормозной </t>
  </si>
  <si>
    <t xml:space="preserve">.0501.338.591:000</t>
  </si>
  <si>
    <t xml:space="preserve">501-0-338591-0</t>
  </si>
  <si>
    <t xml:space="preserve">.063010029401</t>
  </si>
  <si>
    <t xml:space="preserve">630-0-100294-1</t>
  </si>
  <si>
    <t xml:space="preserve">.063010029501</t>
  </si>
  <si>
    <t xml:space="preserve">630-0-100295-1</t>
  </si>
  <si>
    <t xml:space="preserve">.063050206301</t>
  </si>
  <si>
    <t xml:space="preserve">630-0-502063-1</t>
  </si>
  <si>
    <t xml:space="preserve">кольцо стопорное</t>
  </si>
  <si>
    <t xml:space="preserve">.0632.100.135:000</t>
  </si>
  <si>
    <t xml:space="preserve">632-0-100135-0</t>
  </si>
  <si>
    <t xml:space="preserve">пресс маслёнка </t>
  </si>
  <si>
    <t xml:space="preserve">.063430315201</t>
  </si>
  <si>
    <t xml:space="preserve">634-0-300152-1</t>
  </si>
  <si>
    <t xml:space="preserve">кольцо</t>
  </si>
  <si>
    <t xml:space="preserve">.063430326601</t>
  </si>
  <si>
    <t xml:space="preserve">634-0-303266-1</t>
  </si>
  <si>
    <t xml:space="preserve">.063430333201</t>
  </si>
  <si>
    <t xml:space="preserve">634-0-303332-1</t>
  </si>
  <si>
    <t xml:space="preserve">.063430384401</t>
  </si>
  <si>
    <t xml:space="preserve">637-0-303844-1</t>
  </si>
  <si>
    <t xml:space="preserve">.063430394001</t>
  </si>
  <si>
    <t xml:space="preserve">637-0-303940-1</t>
  </si>
  <si>
    <t xml:space="preserve">.063430399601</t>
  </si>
  <si>
    <t xml:space="preserve">634-0-303996-1</t>
  </si>
  <si>
    <t xml:space="preserve">.063430427001</t>
  </si>
  <si>
    <t xml:space="preserve">634-0-304270-1</t>
  </si>
  <si>
    <t xml:space="preserve">.063431301701</t>
  </si>
  <si>
    <t xml:space="preserve">634-0-313017-1</t>
  </si>
  <si>
    <t xml:space="preserve">.063431305701</t>
  </si>
  <si>
    <t xml:space="preserve">634-0-313057-1</t>
  </si>
  <si>
    <t xml:space="preserve">.063431335401</t>
  </si>
  <si>
    <t xml:space="preserve">634-0-313354-1</t>
  </si>
  <si>
    <t xml:space="preserve">.063431357401</t>
  </si>
  <si>
    <t xml:space="preserve">634-0-313574-1</t>
  </si>
  <si>
    <t xml:space="preserve">.063431362801</t>
  </si>
  <si>
    <t xml:space="preserve">634-0-313628-1</t>
  </si>
  <si>
    <t xml:space="preserve">.063431384001</t>
  </si>
  <si>
    <t xml:space="preserve">634-0-313840-1</t>
  </si>
  <si>
    <t xml:space="preserve">.063431624801</t>
  </si>
  <si>
    <t xml:space="preserve">634-0-316248-1</t>
  </si>
  <si>
    <t xml:space="preserve">.063440214001</t>
  </si>
  <si>
    <t xml:space="preserve">634-0-402140-1</t>
  </si>
  <si>
    <t xml:space="preserve">.063529005001</t>
  </si>
  <si>
    <t xml:space="preserve">635-0-290050-1</t>
  </si>
  <si>
    <t xml:space="preserve">.063533003501</t>
  </si>
  <si>
    <t xml:space="preserve">635-0-330035-1</t>
  </si>
  <si>
    <t xml:space="preserve">подшипник шариковый</t>
  </si>
  <si>
    <t xml:space="preserve">.063537301801</t>
  </si>
  <si>
    <t xml:space="preserve">635-0-373018-1</t>
  </si>
  <si>
    <t xml:space="preserve">подшипник</t>
  </si>
  <si>
    <t xml:space="preserve">.063590052101</t>
  </si>
  <si>
    <t xml:space="preserve">635-0-900521-1</t>
  </si>
  <si>
    <t xml:space="preserve">обойма</t>
  </si>
  <si>
    <t xml:space="preserve">.063590052301</t>
  </si>
  <si>
    <t xml:space="preserve">635-0-900523-1</t>
  </si>
  <si>
    <t xml:space="preserve">подшипник игольчатый</t>
  </si>
  <si>
    <t xml:space="preserve">.063601175801</t>
  </si>
  <si>
    <t xml:space="preserve">636-0-11758-1</t>
  </si>
  <si>
    <t xml:space="preserve">болт шестигранный  M8X60</t>
  </si>
  <si>
    <t xml:space="preserve">.063601176201</t>
  </si>
  <si>
    <t xml:space="preserve">636-0-11762-1</t>
  </si>
  <si>
    <t xml:space="preserve">болт шестигранный  M8X80</t>
  </si>
  <si>
    <t xml:space="preserve">.063601640301</t>
  </si>
  <si>
    <t xml:space="preserve">636-0-16403-1</t>
  </si>
  <si>
    <t xml:space="preserve">болт шестигранный  M10X22</t>
  </si>
  <si>
    <t xml:space="preserve">.063602015301</t>
  </si>
  <si>
    <t xml:space="preserve">636-0-20153-1</t>
  </si>
  <si>
    <t xml:space="preserve">болт шестигранный  M16X1,5X80</t>
  </si>
  <si>
    <t xml:space="preserve">.063602025301</t>
  </si>
  <si>
    <t xml:space="preserve">636-0-20253-1</t>
  </si>
  <si>
    <t xml:space="preserve">болт шестигранный  M18X1,5X60</t>
  </si>
  <si>
    <t xml:space="preserve">.063602108301</t>
  </si>
  <si>
    <t xml:space="preserve">636-0-21083-1</t>
  </si>
  <si>
    <t xml:space="preserve">болт шестигранный  M12X1,5X45</t>
  </si>
  <si>
    <t xml:space="preserve">.063602125001</t>
  </si>
  <si>
    <t xml:space="preserve">636-0-21250-1</t>
  </si>
  <si>
    <t xml:space="preserve">болт шестигранный  M18X1,5X50</t>
  </si>
  <si>
    <t xml:space="preserve">.063610082401</t>
  </si>
  <si>
    <t xml:space="preserve">636-0-100824-1</t>
  </si>
  <si>
    <t xml:space="preserve">винт запорный  M22X1,5 </t>
  </si>
  <si>
    <t xml:space="preserve">.063610182901</t>
  </si>
  <si>
    <t xml:space="preserve">636-0-101829-1</t>
  </si>
  <si>
    <t xml:space="preserve">болт крепления суппорта</t>
  </si>
  <si>
    <t xml:space="preserve">.063611529301</t>
  </si>
  <si>
    <t xml:space="preserve">636-0-115293-1</t>
  </si>
  <si>
    <t xml:space="preserve">винт цилиндрический  M8X16</t>
  </si>
  <si>
    <t xml:space="preserve">.063611529501</t>
  </si>
  <si>
    <t xml:space="preserve">636-0-115295-1</t>
  </si>
  <si>
    <t xml:space="preserve">винт цилиндрический  M8X50</t>
  </si>
  <si>
    <t xml:space="preserve">.0636.101.024:000</t>
  </si>
  <si>
    <t xml:space="preserve">636-9-101024-0</t>
  </si>
  <si>
    <t xml:space="preserve">винт цилиндрический  M8X12 </t>
  </si>
  <si>
    <t xml:space="preserve">.063710029101</t>
  </si>
  <si>
    <t xml:space="preserve">637-0-100291-1</t>
  </si>
  <si>
    <t xml:space="preserve">трубка</t>
  </si>
  <si>
    <t xml:space="preserve">.063750408201</t>
  </si>
  <si>
    <t xml:space="preserve">637-0-504082-1</t>
  </si>
  <si>
    <t xml:space="preserve">гайка корончатая  M105X1,5</t>
  </si>
  <si>
    <t xml:space="preserve">.0637.100.095:000</t>
  </si>
  <si>
    <t xml:space="preserve">637-0-100095-0</t>
  </si>
  <si>
    <t xml:space="preserve">штуцер подключения системы охлаждения</t>
  </si>
  <si>
    <t xml:space="preserve">.0637.504.088:000</t>
  </si>
  <si>
    <t xml:space="preserve">637-9-504088-0</t>
  </si>
  <si>
    <t xml:space="preserve">гайка корончатая  M95X1,5</t>
  </si>
  <si>
    <t xml:space="preserve">.073010351101</t>
  </si>
  <si>
    <t xml:space="preserve">730-0-103511-1</t>
  </si>
  <si>
    <t xml:space="preserve">шайба </t>
  </si>
  <si>
    <t xml:space="preserve">.073010351201</t>
  </si>
  <si>
    <t xml:space="preserve">730-0-103512-1</t>
  </si>
  <si>
    <t xml:space="preserve">шайба дистанционная</t>
  </si>
  <si>
    <t xml:space="preserve">.073010351301</t>
  </si>
  <si>
    <t xml:space="preserve">730-0-103513-1</t>
  </si>
  <si>
    <t xml:space="preserve">.073010351401</t>
  </si>
  <si>
    <t xml:space="preserve">730-0-103514-1</t>
  </si>
  <si>
    <t xml:space="preserve">.073010359001</t>
  </si>
  <si>
    <t xml:space="preserve">730-0-103590-1</t>
  </si>
  <si>
    <t xml:space="preserve">шайба S=0,6</t>
  </si>
  <si>
    <t xml:space="preserve">.073010359101</t>
  </si>
  <si>
    <t xml:space="preserve">730-0-103591-1</t>
  </si>
  <si>
    <t xml:space="preserve">шайба S=0,4</t>
  </si>
  <si>
    <t xml:space="preserve">.073010993401</t>
  </si>
  <si>
    <t xml:space="preserve">730-0-109934-1</t>
  </si>
  <si>
    <t xml:space="preserve">.073010993501</t>
  </si>
  <si>
    <t xml:space="preserve">730-0-109935-1</t>
  </si>
  <si>
    <t xml:space="preserve">кольцо регулировочное</t>
  </si>
  <si>
    <t xml:space="preserve">.073011306001</t>
  </si>
  <si>
    <t xml:space="preserve">730-0-113060-1</t>
  </si>
  <si>
    <t xml:space="preserve">.073011306101</t>
  </si>
  <si>
    <t xml:space="preserve">730-0-113061-1</t>
  </si>
  <si>
    <t xml:space="preserve">.073011306201</t>
  </si>
  <si>
    <t xml:space="preserve">730-0-113062-1</t>
  </si>
  <si>
    <t xml:space="preserve">.073011306301</t>
  </si>
  <si>
    <t xml:space="preserve">730-0-113063-1</t>
  </si>
  <si>
    <t xml:space="preserve">.073011306401</t>
  </si>
  <si>
    <t xml:space="preserve">730-0-113064-1</t>
  </si>
  <si>
    <t xml:space="preserve">шайба А=3,80</t>
  </si>
  <si>
    <t xml:space="preserve">.073011306501</t>
  </si>
  <si>
    <t xml:space="preserve">730-0-113065-1</t>
  </si>
  <si>
    <t xml:space="preserve">.073011306601</t>
  </si>
  <si>
    <t xml:space="preserve">730-0-113066-1</t>
  </si>
  <si>
    <t xml:space="preserve">шайба А=4,20</t>
  </si>
  <si>
    <t xml:space="preserve">.073011342401</t>
  </si>
  <si>
    <t xml:space="preserve">730-0-113424-1</t>
  </si>
  <si>
    <t xml:space="preserve">.073011342501</t>
  </si>
  <si>
    <t xml:space="preserve">730-0-113425-1</t>
  </si>
  <si>
    <t xml:space="preserve">.073011342601</t>
  </si>
  <si>
    <t xml:space="preserve">730-0-113426-1</t>
  </si>
  <si>
    <t xml:space="preserve">.073011342701</t>
  </si>
  <si>
    <t xml:space="preserve">730-0-113427-1</t>
  </si>
  <si>
    <t xml:space="preserve">.073011342801</t>
  </si>
  <si>
    <t xml:space="preserve">730-0-113428-1</t>
  </si>
  <si>
    <t xml:space="preserve">.073011342901</t>
  </si>
  <si>
    <t xml:space="preserve">730-0-113429-1</t>
  </si>
  <si>
    <t xml:space="preserve">.073011343001</t>
  </si>
  <si>
    <t xml:space="preserve">730-0-113430-1</t>
  </si>
  <si>
    <t xml:space="preserve">.073011343101</t>
  </si>
  <si>
    <t xml:space="preserve">730-0-113431-1</t>
  </si>
  <si>
    <t xml:space="preserve">.073030088701</t>
  </si>
  <si>
    <t xml:space="preserve">730-0-300887-1</t>
  </si>
  <si>
    <t xml:space="preserve">.073030088801</t>
  </si>
  <si>
    <t xml:space="preserve">730-0-300888-1</t>
  </si>
  <si>
    <t xml:space="preserve">.073030088901</t>
  </si>
  <si>
    <t xml:space="preserve">730-0-300889-1</t>
  </si>
  <si>
    <t xml:space="preserve">.073030126601</t>
  </si>
  <si>
    <t xml:space="preserve">730-0-301266-1</t>
  </si>
  <si>
    <t xml:space="preserve">.073030232301</t>
  </si>
  <si>
    <t xml:space="preserve">730-0-302323-1</t>
  </si>
  <si>
    <t xml:space="preserve">кольцо  </t>
  </si>
  <si>
    <t xml:space="preserve">.073051400101</t>
  </si>
  <si>
    <t xml:space="preserve">730-0-514001-1</t>
  </si>
  <si>
    <t xml:space="preserve">.073120148301</t>
  </si>
  <si>
    <t xml:space="preserve">731-0-201483-1</t>
  </si>
  <si>
    <t xml:space="preserve">палец</t>
  </si>
  <si>
    <t xml:space="preserve">.073204247101</t>
  </si>
  <si>
    <t xml:space="preserve">732-0-42471-1</t>
  </si>
  <si>
    <t xml:space="preserve">пружина</t>
  </si>
  <si>
    <t xml:space="preserve">.073204298101</t>
  </si>
  <si>
    <t xml:space="preserve">732-0-42981-1</t>
  </si>
  <si>
    <t xml:space="preserve">.073430017101</t>
  </si>
  <si>
    <t xml:space="preserve">734-0-300171-1</t>
  </si>
  <si>
    <t xml:space="preserve">.073430025701</t>
  </si>
  <si>
    <t xml:space="preserve">734-0-300257-1</t>
  </si>
  <si>
    <t xml:space="preserve">.073431727601</t>
  </si>
  <si>
    <t xml:space="preserve">734-0-317276-1</t>
  </si>
  <si>
    <t xml:space="preserve">маслосъемник</t>
  </si>
  <si>
    <t xml:space="preserve">.073431958901</t>
  </si>
  <si>
    <t xml:space="preserve">734-0-319589-1</t>
  </si>
  <si>
    <t xml:space="preserve">.073431979101</t>
  </si>
  <si>
    <t xml:space="preserve">734-0-319791-1</t>
  </si>
  <si>
    <t xml:space="preserve">.073440108001</t>
  </si>
  <si>
    <t xml:space="preserve">734-0-401080-1</t>
  </si>
  <si>
    <t xml:space="preserve">.073440125101</t>
  </si>
  <si>
    <t xml:space="preserve">734-0-401251-1</t>
  </si>
  <si>
    <t xml:space="preserve">.073440127701</t>
  </si>
  <si>
    <t xml:space="preserve">734-0-401277-1</t>
  </si>
  <si>
    <t xml:space="preserve">.0734.300.666:000</t>
  </si>
  <si>
    <t xml:space="preserve">734-9-300666-0</t>
  </si>
  <si>
    <t xml:space="preserve">сальник </t>
  </si>
  <si>
    <t xml:space="preserve">.0734.319.809:000</t>
  </si>
  <si>
    <t xml:space="preserve">734-0-319809-0</t>
  </si>
  <si>
    <t xml:space="preserve">.0734.319.810:000</t>
  </si>
  <si>
    <t xml:space="preserve">734-9-319810-0</t>
  </si>
  <si>
    <t xml:space="preserve">.073529830601</t>
  </si>
  <si>
    <t xml:space="preserve">735-0-298306-1</t>
  </si>
  <si>
    <t xml:space="preserve">.073529830701</t>
  </si>
  <si>
    <t xml:space="preserve">735-0-298307-1</t>
  </si>
  <si>
    <t xml:space="preserve">.073530081901</t>
  </si>
  <si>
    <t xml:space="preserve">735-0-300819-1</t>
  </si>
  <si>
    <t xml:space="preserve">подшипник роликовый </t>
  </si>
  <si>
    <t xml:space="preserve">.073530097301</t>
  </si>
  <si>
    <t xml:space="preserve">735-0-300973-1</t>
  </si>
  <si>
    <t xml:space="preserve">.073530128601</t>
  </si>
  <si>
    <t xml:space="preserve">735-0-301286-1</t>
  </si>
  <si>
    <t xml:space="preserve">.073532078201</t>
  </si>
  <si>
    <t xml:space="preserve">735-0-320782-1</t>
  </si>
  <si>
    <t xml:space="preserve">.073536810201</t>
  </si>
  <si>
    <t xml:space="preserve">735-0-368102-1</t>
  </si>
  <si>
    <t xml:space="preserve">.073536815101</t>
  </si>
  <si>
    <t xml:space="preserve">735-0-368151-1</t>
  </si>
  <si>
    <t xml:space="preserve">.073536815201</t>
  </si>
  <si>
    <t xml:space="preserve">735-0-368152-1</t>
  </si>
  <si>
    <t xml:space="preserve">подшипник упорный игольчатый</t>
  </si>
  <si>
    <t xml:space="preserve">.073537164201</t>
  </si>
  <si>
    <t xml:space="preserve">735-0-371642-1</t>
  </si>
  <si>
    <t xml:space="preserve">подшипник (=0735.302.512)</t>
  </si>
  <si>
    <t xml:space="preserve">.073537196601</t>
  </si>
  <si>
    <t xml:space="preserve">735-0-371966-1</t>
  </si>
  <si>
    <t xml:space="preserve">подшипник роликовый</t>
  </si>
  <si>
    <t xml:space="preserve">.0735.300.824:000</t>
  </si>
  <si>
    <t xml:space="preserve">735-0-300824-0</t>
  </si>
  <si>
    <t xml:space="preserve">.073630055101</t>
  </si>
  <si>
    <t xml:space="preserve">736-0-300551-1</t>
  </si>
  <si>
    <t xml:space="preserve">болт шестигранный  M16X1,5X70  </t>
  </si>
  <si>
    <t xml:space="preserve">.073661703101</t>
  </si>
  <si>
    <t xml:space="preserve">736-0-617031-1</t>
  </si>
  <si>
    <t xml:space="preserve">шпилька колесная</t>
  </si>
  <si>
    <t xml:space="preserve">.0736.300.550:000</t>
  </si>
  <si>
    <t xml:space="preserve">736-9-300550-0</t>
  </si>
  <si>
    <t xml:space="preserve">болт шестигранный  M16X1,5X60</t>
  </si>
  <si>
    <t xml:space="preserve">.073730007201</t>
  </si>
  <si>
    <t xml:space="preserve">737-0-300072-1</t>
  </si>
  <si>
    <t xml:space="preserve">гайка корончатая  M50X1,5</t>
  </si>
  <si>
    <t xml:space="preserve">.075010116401</t>
  </si>
  <si>
    <t xml:space="preserve">750-0-101164-1</t>
  </si>
  <si>
    <t xml:space="preserve">.075010117401</t>
  </si>
  <si>
    <t xml:space="preserve">750-0-101174-1</t>
  </si>
  <si>
    <t xml:space="preserve">.075010117501</t>
  </si>
  <si>
    <t xml:space="preserve">750-0-101175-1</t>
  </si>
  <si>
    <t xml:space="preserve">.075010607401</t>
  </si>
  <si>
    <t xml:space="preserve">750-0-106074-1</t>
  </si>
  <si>
    <t xml:space="preserve">пружина тарельчатая </t>
  </si>
  <si>
    <t xml:space="preserve">.075010608001</t>
  </si>
  <si>
    <t xml:space="preserve">750-0-106080-1</t>
  </si>
  <si>
    <t xml:space="preserve">.075010608301</t>
  </si>
  <si>
    <t xml:space="preserve">750-0-106083-1</t>
  </si>
  <si>
    <t xml:space="preserve">.075010897401</t>
  </si>
  <si>
    <t xml:space="preserve">750-0-108974-1</t>
  </si>
  <si>
    <t xml:space="preserve">винт стопорный  M14x1,5x35</t>
  </si>
  <si>
    <t xml:space="preserve">.075011140201</t>
  </si>
  <si>
    <t xml:space="preserve">750-0-111402-1</t>
  </si>
  <si>
    <t xml:space="preserve">.075011551801</t>
  </si>
  <si>
    <t xml:space="preserve">750-0-115518-1</t>
  </si>
  <si>
    <t xml:space="preserve">.075011552001</t>
  </si>
  <si>
    <t xml:space="preserve">750-0-115520-1</t>
  </si>
  <si>
    <t xml:space="preserve">.075011555501</t>
  </si>
  <si>
    <t xml:space="preserve">750-0-115555-1</t>
  </si>
  <si>
    <t xml:space="preserve">сепаратор роликового подшипника</t>
  </si>
  <si>
    <t xml:space="preserve">.075011555901</t>
  </si>
  <si>
    <t xml:space="preserve">750-0-115559-1</t>
  </si>
  <si>
    <t xml:space="preserve">.075011626601</t>
  </si>
  <si>
    <t xml:space="preserve">750-0-116266-1</t>
  </si>
  <si>
    <t xml:space="preserve">.075011639101</t>
  </si>
  <si>
    <t xml:space="preserve">750-0-116391-1</t>
  </si>
  <si>
    <t xml:space="preserve">.075011714101</t>
  </si>
  <si>
    <t xml:space="preserve">750-0-117141-1</t>
  </si>
  <si>
    <t xml:space="preserve">.075011751601</t>
  </si>
  <si>
    <t xml:space="preserve">750-0-117516-1</t>
  </si>
  <si>
    <t xml:space="preserve">подшипник ступицы передний внутренний</t>
  </si>
  <si>
    <t xml:space="preserve">.075011752401</t>
  </si>
  <si>
    <t xml:space="preserve">750-0-117524-1</t>
  </si>
  <si>
    <t xml:space="preserve">.075011762101</t>
  </si>
  <si>
    <t xml:space="preserve">750-0-117621-1</t>
  </si>
  <si>
    <t xml:space="preserve">.075011762501</t>
  </si>
  <si>
    <t xml:space="preserve">750-0-117625-1</t>
  </si>
  <si>
    <t xml:space="preserve">.075011778501</t>
  </si>
  <si>
    <t xml:space="preserve">750-0-117785-1</t>
  </si>
  <si>
    <t xml:space="preserve">.075011786001</t>
  </si>
  <si>
    <t xml:space="preserve">750-0-117860-1</t>
  </si>
  <si>
    <t xml:space="preserve">.075011787501</t>
  </si>
  <si>
    <t xml:space="preserve">750-0-117875-1</t>
  </si>
  <si>
    <t xml:space="preserve">.075011789101</t>
  </si>
  <si>
    <t xml:space="preserve">750-0-117891-1</t>
  </si>
  <si>
    <t xml:space="preserve">.075011789201</t>
  </si>
  <si>
    <t xml:space="preserve">750-0-117892-1</t>
  </si>
  <si>
    <t xml:space="preserve">.075012032501</t>
  </si>
  <si>
    <t xml:space="preserve">750-0-120325-1</t>
  </si>
  <si>
    <t xml:space="preserve">.075019005301</t>
  </si>
  <si>
    <t xml:space="preserve">750-0-190053-1</t>
  </si>
  <si>
    <t xml:space="preserve">пружина пневматическая </t>
  </si>
  <si>
    <t xml:space="preserve">.0750.108.976:000</t>
  </si>
  <si>
    <t xml:space="preserve">750-9-108976-0</t>
  </si>
  <si>
    <t xml:space="preserve">винт TORX  M16X1,50X60</t>
  </si>
  <si>
    <t xml:space="preserve">.089932421301</t>
  </si>
  <si>
    <t xml:space="preserve">899-0-324213-1</t>
  </si>
  <si>
    <t xml:space="preserve">.413921008201</t>
  </si>
  <si>
    <t xml:space="preserve">4139-0-210082-1</t>
  </si>
  <si>
    <t xml:space="preserve">букса статора</t>
  </si>
  <si>
    <t xml:space="preserve">.413923330701</t>
  </si>
  <si>
    <t xml:space="preserve">4139-0-233307-1</t>
  </si>
  <si>
    <t xml:space="preserve">.413927003501</t>
  </si>
  <si>
    <t xml:space="preserve">4139-0-270035-1</t>
  </si>
  <si>
    <t xml:space="preserve">диск фрикционный внешний</t>
  </si>
  <si>
    <t xml:space="preserve">.413927003601</t>
  </si>
  <si>
    <t xml:space="preserve">4139-0-270036-1</t>
  </si>
  <si>
    <t xml:space="preserve">.413929802101</t>
  </si>
  <si>
    <t xml:space="preserve">4139-0-298021-1</t>
  </si>
  <si>
    <t xml:space="preserve">.413929804501</t>
  </si>
  <si>
    <t xml:space="preserve">4139-0-298045-1</t>
  </si>
  <si>
    <t xml:space="preserve">комплект дисков фрикционных</t>
  </si>
  <si>
    <t xml:space="preserve">.413929808101</t>
  </si>
  <si>
    <t xml:space="preserve">4139-0-298081-1</t>
  </si>
  <si>
    <t xml:space="preserve">.413929893601</t>
  </si>
  <si>
    <t xml:space="preserve">4139-0-298936-1</t>
  </si>
  <si>
    <t xml:space="preserve">.413929893901</t>
  </si>
  <si>
    <t xml:space="preserve">4139-0-298939-1</t>
  </si>
  <si>
    <t xml:space="preserve">.413929894201</t>
  </si>
  <si>
    <t xml:space="preserve">4139-0-298942-1</t>
  </si>
  <si>
    <t xml:space="preserve">набор прокладок</t>
  </si>
  <si>
    <t xml:space="preserve">.413929894301</t>
  </si>
  <si>
    <t xml:space="preserve">4139-0-298943-1</t>
  </si>
  <si>
    <t xml:space="preserve">.413930608501</t>
  </si>
  <si>
    <t xml:space="preserve">4139-0-306085-1</t>
  </si>
  <si>
    <t xml:space="preserve">.413931004101</t>
  </si>
  <si>
    <t xml:space="preserve">4139-0-310041-1</t>
  </si>
  <si>
    <t xml:space="preserve">.413931007201</t>
  </si>
  <si>
    <t xml:space="preserve">4139-0-310072-1</t>
  </si>
  <si>
    <t xml:space="preserve">.413933301501</t>
  </si>
  <si>
    <t xml:space="preserve">4139-0-333015-1</t>
  </si>
  <si>
    <t xml:space="preserve">диск фрикционный внешний   А=2,00мм</t>
  </si>
  <si>
    <t xml:space="preserve">.413933303601</t>
  </si>
  <si>
    <t xml:space="preserve">4139-0-333036-1</t>
  </si>
  <si>
    <t xml:space="preserve">.413933304001</t>
  </si>
  <si>
    <t xml:space="preserve">4139-0-333040-1</t>
  </si>
  <si>
    <t xml:space="preserve">шайба фиксирующая </t>
  </si>
  <si>
    <t xml:space="preserve">.413933317201</t>
  </si>
  <si>
    <t xml:space="preserve">4139-0-333172-1</t>
  </si>
  <si>
    <t xml:space="preserve">.413933326301</t>
  </si>
  <si>
    <t xml:space="preserve">4139-0-333293-1</t>
  </si>
  <si>
    <t xml:space="preserve">диск фрикционный  А=3,00 мм</t>
  </si>
  <si>
    <t xml:space="preserve">.413933337301</t>
  </si>
  <si>
    <t xml:space="preserve">4139-0-333373-1</t>
  </si>
  <si>
    <t xml:space="preserve">диск фрикционный</t>
  </si>
  <si>
    <t xml:space="preserve">.413933343701</t>
  </si>
  <si>
    <t xml:space="preserve">4139-0-333437-1</t>
  </si>
  <si>
    <t xml:space="preserve">.413933374501</t>
  </si>
  <si>
    <t xml:space="preserve">4139-0-333745-1</t>
  </si>
  <si>
    <t xml:space="preserve">.413933375901</t>
  </si>
  <si>
    <t xml:space="preserve">4139-0-333759-1</t>
  </si>
  <si>
    <t xml:space="preserve">.413933376501</t>
  </si>
  <si>
    <t xml:space="preserve">4139-0-333765-1</t>
  </si>
  <si>
    <t xml:space="preserve">.413933376601</t>
  </si>
  <si>
    <t xml:space="preserve">4139-0-333766-1</t>
  </si>
  <si>
    <t xml:space="preserve">диск фрикционный внешний  А=3,00</t>
  </si>
  <si>
    <t xml:space="preserve">.413934728401</t>
  </si>
  <si>
    <t xml:space="preserve">4139-0-347284-1</t>
  </si>
  <si>
    <t xml:space="preserve">.413934730101</t>
  </si>
  <si>
    <t xml:space="preserve">4139-0-347301-1</t>
  </si>
  <si>
    <t xml:space="preserve">скоба</t>
  </si>
  <si>
    <t xml:space="preserve">.413934730801</t>
  </si>
  <si>
    <t xml:space="preserve">4139-0-347308-1</t>
  </si>
  <si>
    <t xml:space="preserve">соединение</t>
  </si>
  <si>
    <t xml:space="preserve">.413934736301</t>
  </si>
  <si>
    <t xml:space="preserve">4139-0-347363-1</t>
  </si>
  <si>
    <t xml:space="preserve">фланец</t>
  </si>
  <si>
    <t xml:space="preserve">.413934736501</t>
  </si>
  <si>
    <t xml:space="preserve">4139-0-347365-1</t>
  </si>
  <si>
    <t xml:space="preserve">кронштейн</t>
  </si>
  <si>
    <t xml:space="preserve">.413934748901</t>
  </si>
  <si>
    <t xml:space="preserve">4139-0-347489-1</t>
  </si>
  <si>
    <t xml:space="preserve">.413934749001</t>
  </si>
  <si>
    <t xml:space="preserve">4139-0-347490-1</t>
  </si>
  <si>
    <t xml:space="preserve">.413934749501</t>
  </si>
  <si>
    <t xml:space="preserve">4139-0-347495-1</t>
  </si>
  <si>
    <t xml:space="preserve">державка</t>
  </si>
  <si>
    <t xml:space="preserve">.413937302901</t>
  </si>
  <si>
    <t xml:space="preserve">4139-0-373029-1</t>
  </si>
  <si>
    <t xml:space="preserve">.414920302301</t>
  </si>
  <si>
    <t xml:space="preserve">4149-0-203023-1</t>
  </si>
  <si>
    <t xml:space="preserve">крышка отбора мощности</t>
  </si>
  <si>
    <t xml:space="preserve">.414920609801</t>
  </si>
  <si>
    <t xml:space="preserve">4149-0-206098-1</t>
  </si>
  <si>
    <t xml:space="preserve">кабель</t>
  </si>
  <si>
    <t xml:space="preserve">.414920610201</t>
  </si>
  <si>
    <t xml:space="preserve">4149-0-206102-1</t>
  </si>
  <si>
    <t xml:space="preserve">соединение кабельное </t>
  </si>
  <si>
    <t xml:space="preserve">.414923101201</t>
  </si>
  <si>
    <t xml:space="preserve">4149-0-231012-1</t>
  </si>
  <si>
    <t xml:space="preserve">поддон</t>
  </si>
  <si>
    <t xml:space="preserve">.414923300501</t>
  </si>
  <si>
    <t xml:space="preserve">4149-0-233005-1</t>
  </si>
  <si>
    <t xml:space="preserve">корпус водила</t>
  </si>
  <si>
    <t xml:space="preserve">.414930302401</t>
  </si>
  <si>
    <t xml:space="preserve">4149-0-303024-1</t>
  </si>
  <si>
    <t xml:space="preserve">.414930603501</t>
  </si>
  <si>
    <t xml:space="preserve">4149-0-306035-1</t>
  </si>
  <si>
    <t xml:space="preserve">.414930613301</t>
  </si>
  <si>
    <t xml:space="preserve">4149-0-306133-1</t>
  </si>
  <si>
    <t xml:space="preserve">.414930615301</t>
  </si>
  <si>
    <t xml:space="preserve">4149-0-306153-1</t>
  </si>
  <si>
    <t xml:space="preserve">.414931002501</t>
  </si>
  <si>
    <t xml:space="preserve">4149-0-310025-1</t>
  </si>
  <si>
    <t xml:space="preserve">.414931006201</t>
  </si>
  <si>
    <t xml:space="preserve">4149-0-310062-1</t>
  </si>
  <si>
    <t xml:space="preserve">.414933300901</t>
  </si>
  <si>
    <t xml:space="preserve">4149-0-333009-1</t>
  </si>
  <si>
    <t xml:space="preserve">.414937000201</t>
  </si>
  <si>
    <t xml:space="preserve">4149-0-370002-1</t>
  </si>
  <si>
    <t xml:space="preserve">корзина</t>
  </si>
  <si>
    <t xml:space="preserve">.414937000401</t>
  </si>
  <si>
    <t xml:space="preserve">4149-0-370004-1</t>
  </si>
  <si>
    <t xml:space="preserve">.414937000501</t>
  </si>
  <si>
    <t xml:space="preserve">4149-0-340005-1</t>
  </si>
  <si>
    <t xml:space="preserve">.414937300501</t>
  </si>
  <si>
    <t xml:space="preserve">4149-0-373005-1</t>
  </si>
  <si>
    <t xml:space="preserve">обойма пружины</t>
  </si>
  <si>
    <t xml:space="preserve">.416633605901</t>
  </si>
  <si>
    <t xml:space="preserve">4166-0-336059-1</t>
  </si>
  <si>
    <t xml:space="preserve">втулка свободного хода</t>
  </si>
  <si>
    <t xml:space="preserve">.418121201201</t>
  </si>
  <si>
    <t xml:space="preserve">4181-0-212012-1</t>
  </si>
  <si>
    <t xml:space="preserve">.418129203201</t>
  </si>
  <si>
    <t xml:space="preserve">4181-0-292032-1</t>
  </si>
  <si>
    <t xml:space="preserve">плита фрикционная</t>
  </si>
  <si>
    <t xml:space="preserve">.418129203301</t>
  </si>
  <si>
    <t xml:space="preserve">4181-0-292033-1</t>
  </si>
  <si>
    <t xml:space="preserve">.418129506501</t>
  </si>
  <si>
    <t xml:space="preserve">4181-0-295065-1</t>
  </si>
  <si>
    <t xml:space="preserve">.418129506601</t>
  </si>
  <si>
    <t xml:space="preserve">4181-0-295066-1</t>
  </si>
  <si>
    <t xml:space="preserve">.418129800201</t>
  </si>
  <si>
    <t xml:space="preserve">4181-0-288002-1</t>
  </si>
  <si>
    <t xml:space="preserve">.418129802301</t>
  </si>
  <si>
    <t xml:space="preserve">4181-0-298023-1</t>
  </si>
  <si>
    <t xml:space="preserve">.418131703301</t>
  </si>
  <si>
    <t xml:space="preserve">4181-0-317033-1</t>
  </si>
  <si>
    <t xml:space="preserve">.418132700101</t>
  </si>
  <si>
    <t xml:space="preserve">4181-0-327001-1</t>
  </si>
  <si>
    <t xml:space="preserve">.418132700201</t>
  </si>
  <si>
    <t xml:space="preserve">4181-0-327002-1</t>
  </si>
  <si>
    <t xml:space="preserve">сегмент</t>
  </si>
  <si>
    <t xml:space="preserve">.418132801501</t>
  </si>
  <si>
    <t xml:space="preserve">4181-0-328015-1</t>
  </si>
  <si>
    <t xml:space="preserve">диск торцевой</t>
  </si>
  <si>
    <t xml:space="preserve">.418132801601</t>
  </si>
  <si>
    <t xml:space="preserve">4181-0-328016-1</t>
  </si>
  <si>
    <t xml:space="preserve">.418132801701</t>
  </si>
  <si>
    <t xml:space="preserve">4181-0-328017-1</t>
  </si>
  <si>
    <t xml:space="preserve">.418135502501</t>
  </si>
  <si>
    <t xml:space="preserve">4181-0-355025-1</t>
  </si>
  <si>
    <t xml:space="preserve">.418135502601</t>
  </si>
  <si>
    <t xml:space="preserve">4181-0-355026-1</t>
  </si>
  <si>
    <t xml:space="preserve">.418137700801</t>
  </si>
  <si>
    <t xml:space="preserve">4181-0-377008-1</t>
  </si>
  <si>
    <t xml:space="preserve">заглушка</t>
  </si>
  <si>
    <t xml:space="preserve">.418137701801</t>
  </si>
  <si>
    <t xml:space="preserve">4181-0-377018-1</t>
  </si>
  <si>
    <t xml:space="preserve">.418138410101</t>
  </si>
  <si>
    <t xml:space="preserve">4181-0-384101-1</t>
  </si>
  <si>
    <t xml:space="preserve">.4181.354.009:000</t>
  </si>
  <si>
    <t xml:space="preserve">4181-0-354009-0</t>
  </si>
  <si>
    <t xml:space="preserve">.4181.377.050:000</t>
  </si>
  <si>
    <t xml:space="preserve">4181-0-377050-0</t>
  </si>
  <si>
    <t xml:space="preserve">поддон масляный </t>
  </si>
  <si>
    <t xml:space="preserve">.418232000201</t>
  </si>
  <si>
    <t xml:space="preserve">4182-0-320002-1</t>
  </si>
  <si>
    <t xml:space="preserve">.418232000401</t>
  </si>
  <si>
    <t xml:space="preserve">4182-0-320004-1</t>
  </si>
  <si>
    <t xml:space="preserve">.4182.310.025:000</t>
  </si>
  <si>
    <t xml:space="preserve">4182-0-310025-0</t>
  </si>
  <si>
    <t xml:space="preserve">.446020513801</t>
  </si>
  <si>
    <t xml:space="preserve">4460-0-205138-1</t>
  </si>
  <si>
    <t xml:space="preserve">комплект шестерен зубчатых конических</t>
  </si>
  <si>
    <t xml:space="preserve">.446020514601</t>
  </si>
  <si>
    <t xml:space="preserve">4460-0-205146-1</t>
  </si>
  <si>
    <t xml:space="preserve">.446031120601</t>
  </si>
  <si>
    <t xml:space="preserve">4460-0-311206-1</t>
  </si>
  <si>
    <t xml:space="preserve">пластина</t>
  </si>
  <si>
    <t xml:space="preserve">.447220300601</t>
  </si>
  <si>
    <t xml:space="preserve">4472-0-203006-1</t>
  </si>
  <si>
    <t xml:space="preserve">дифференциал</t>
  </si>
  <si>
    <t xml:space="preserve">.447220300701</t>
  </si>
  <si>
    <t xml:space="preserve">4472-0-203007-1</t>
  </si>
  <si>
    <t xml:space="preserve">.447229818601</t>
  </si>
  <si>
    <t xml:space="preserve">4472-0-298186-1</t>
  </si>
  <si>
    <t xml:space="preserve">ступица </t>
  </si>
  <si>
    <t xml:space="preserve">.447233568101</t>
  </si>
  <si>
    <t xml:space="preserve">4472-0-335681-1</t>
  </si>
  <si>
    <t xml:space="preserve">.447233630901</t>
  </si>
  <si>
    <t xml:space="preserve">4472-0-336309-1</t>
  </si>
  <si>
    <t xml:space="preserve">.447233642501</t>
  </si>
  <si>
    <t xml:space="preserve">4472-0-336425-1</t>
  </si>
  <si>
    <t xml:space="preserve">ось сателлита</t>
  </si>
  <si>
    <t xml:space="preserve">.447233642701</t>
  </si>
  <si>
    <t xml:space="preserve">4472-0-336427-1</t>
  </si>
  <si>
    <t xml:space="preserve">.447233651101</t>
  </si>
  <si>
    <t xml:space="preserve">4472-0-336511-1</t>
  </si>
  <si>
    <t xml:space="preserve">вал фланцевый</t>
  </si>
  <si>
    <t xml:space="preserve">.447233650501</t>
  </si>
  <si>
    <t xml:space="preserve">4472-0-336505-1</t>
  </si>
  <si>
    <t xml:space="preserve">носитель ступицы  (=4472 298 199)</t>
  </si>
  <si>
    <t xml:space="preserve">.4472.298.235:000</t>
  </si>
  <si>
    <t xml:space="preserve">4472-9-298235-0</t>
  </si>
  <si>
    <t xml:space="preserve">ремкомплект ступицы</t>
  </si>
  <si>
    <t xml:space="preserve">.4472.298.252:000</t>
  </si>
  <si>
    <t xml:space="preserve">4472-0-298252-0</t>
  </si>
  <si>
    <t xml:space="preserve">.4472.334.015:000</t>
  </si>
  <si>
    <t xml:space="preserve">4472-9-334015-0</t>
  </si>
  <si>
    <t xml:space="preserve">.4472.334.019:000</t>
  </si>
  <si>
    <t xml:space="preserve">4472-9-334019-0</t>
  </si>
  <si>
    <t xml:space="preserve">.4472.334.024:000</t>
  </si>
  <si>
    <t xml:space="preserve">4472-0-334024-0</t>
  </si>
  <si>
    <t xml:space="preserve">диск импульсов</t>
  </si>
  <si>
    <t xml:space="preserve">.4472.336.430:000</t>
  </si>
  <si>
    <t xml:space="preserve">4472-0-336430-0</t>
  </si>
  <si>
    <t xml:space="preserve">полуось</t>
  </si>
  <si>
    <t xml:space="preserve">.4472.336.513:000</t>
  </si>
  <si>
    <t xml:space="preserve">4472-0-336513-0</t>
  </si>
  <si>
    <t xml:space="preserve">кронштейн пневморессоры</t>
  </si>
  <si>
    <t xml:space="preserve">.4472.336.520</t>
  </si>
  <si>
    <t xml:space="preserve">4472-0-336520-0</t>
  </si>
  <si>
    <t xml:space="preserve">.4472.336.524:000</t>
  </si>
  <si>
    <t xml:space="preserve">4472-9-336524-0</t>
  </si>
  <si>
    <t xml:space="preserve">.4472.336.527:000</t>
  </si>
  <si>
    <t xml:space="preserve">4472-0-336527-0</t>
  </si>
  <si>
    <t xml:space="preserve">шпилька колесная </t>
  </si>
  <si>
    <t xml:space="preserve">.447438500201</t>
  </si>
  <si>
    <t xml:space="preserve">4474-0-385002-1</t>
  </si>
  <si>
    <t xml:space="preserve">.447438504101</t>
  </si>
  <si>
    <t xml:space="preserve">4474-0-385041-1</t>
  </si>
  <si>
    <t xml:space="preserve">.447438505601</t>
  </si>
  <si>
    <t xml:space="preserve">4474-0-385056-1</t>
  </si>
  <si>
    <t xml:space="preserve">.447438511801</t>
  </si>
  <si>
    <t xml:space="preserve">4474-0-385118-1</t>
  </si>
  <si>
    <t xml:space="preserve">ступица</t>
  </si>
  <si>
    <t xml:space="preserve">.4474.298.457:000</t>
  </si>
  <si>
    <t xml:space="preserve">4474-9-298457-0</t>
  </si>
  <si>
    <t xml:space="preserve">ремкомплект датчика температуры</t>
  </si>
  <si>
    <t xml:space="preserve">.4474.298.462:000</t>
  </si>
  <si>
    <t xml:space="preserve">4474-0-298462-0</t>
  </si>
  <si>
    <t xml:space="preserve">ремкомплект  эл.портального моста Левый</t>
  </si>
  <si>
    <t xml:space="preserve">.4474.298.463:000</t>
  </si>
  <si>
    <t xml:space="preserve">4474-0-298463-0</t>
  </si>
  <si>
    <t xml:space="preserve">ремкомплект  эл.портального моста Правый</t>
  </si>
  <si>
    <t xml:space="preserve">.4474.335.144:000</t>
  </si>
  <si>
    <t xml:space="preserve">4474-9-335144-0</t>
  </si>
  <si>
    <t xml:space="preserve">.4474.370.024:000</t>
  </si>
  <si>
    <t xml:space="preserve">4474-0-370024-0</t>
  </si>
  <si>
    <t xml:space="preserve">штифт</t>
  </si>
  <si>
    <t xml:space="preserve">.4474.385.144:000</t>
  </si>
  <si>
    <t xml:space="preserve">4474-0-385144-0</t>
  </si>
  <si>
    <t xml:space="preserve">кулак поворотный</t>
  </si>
  <si>
    <t xml:space="preserve">.447528004201</t>
  </si>
  <si>
    <t xml:space="preserve">4475-0-280042-1</t>
  </si>
  <si>
    <t xml:space="preserve">винт запорный</t>
  </si>
  <si>
    <t xml:space="preserve">.600601718801</t>
  </si>
  <si>
    <t xml:space="preserve">6006-0-17188-1</t>
  </si>
  <si>
    <t xml:space="preserve">блок переключения</t>
  </si>
  <si>
    <t xml:space="preserve">.600634104801</t>
  </si>
  <si>
    <t xml:space="preserve">6006-0-341048-1</t>
  </si>
  <si>
    <t xml:space="preserve">переключатель  </t>
  </si>
  <si>
    <t xml:space="preserve">.600634105101</t>
  </si>
  <si>
    <t xml:space="preserve">6006-0-341051-1</t>
  </si>
  <si>
    <t xml:space="preserve">переключатель кнопочный  </t>
  </si>
  <si>
    <t xml:space="preserve">.602903909001</t>
  </si>
  <si>
    <t xml:space="preserve">6029-0-39090-1</t>
  </si>
  <si>
    <t xml:space="preserve">кабель ECOLIFE</t>
  </si>
  <si>
    <t xml:space="preserve">.602903909101</t>
  </si>
  <si>
    <t xml:space="preserve">6029-0-39091-1</t>
  </si>
  <si>
    <t xml:space="preserve">.6029.199.156:000</t>
  </si>
  <si>
    <t xml:space="preserve">6029-0-199156-0</t>
  </si>
  <si>
    <t xml:space="preserve">разъем</t>
  </si>
  <si>
    <t xml:space="preserve">.LF:1847101</t>
  </si>
  <si>
    <t xml:space="preserve">0-99-18471-1</t>
  </si>
  <si>
    <t xml:space="preserve">.413932007901</t>
  </si>
  <si>
    <t xml:space="preserve">4139-0-320079-1</t>
  </si>
  <si>
    <t xml:space="preserve">шайба  (=4149 320 033)</t>
  </si>
  <si>
    <t xml:space="preserve">.0501.009.165:000</t>
  </si>
  <si>
    <t xml:space="preserve">501-0-9165-0</t>
  </si>
  <si>
    <t xml:space="preserve">тяга</t>
  </si>
  <si>
    <t xml:space="preserve">.0636.023.123:000</t>
  </si>
  <si>
    <t xml:space="preserve">636-0-23123-0</t>
  </si>
  <si>
    <t xml:space="preserve">болт шестигранный  M12X25</t>
  </si>
  <si>
    <t xml:space="preserve">.0637.009.121:000</t>
  </si>
  <si>
    <t xml:space="preserve">637-0-9121-0</t>
  </si>
  <si>
    <t xml:space="preserve">гайка шестигранная</t>
  </si>
  <si>
    <t xml:space="preserve">.063701002501</t>
  </si>
  <si>
    <t xml:space="preserve">637-0-10025-1</t>
  </si>
  <si>
    <t xml:space="preserve">гайка корончатая  M20X1,5</t>
  </si>
  <si>
    <t xml:space="preserve">.0501.323.605:000</t>
  </si>
  <si>
    <t xml:space="preserve">501-0-323605-0</t>
  </si>
  <si>
    <t xml:space="preserve">шайба импульсная</t>
  </si>
  <si>
    <t xml:space="preserve">.0501.323.648:000</t>
  </si>
  <si>
    <t xml:space="preserve">501-0-323648-0</t>
  </si>
  <si>
    <t xml:space="preserve">.4474.375.221:000</t>
  </si>
  <si>
    <t xml:space="preserve">4474-0-375221-0</t>
  </si>
  <si>
    <t xml:space="preserve">палец шарнира</t>
  </si>
  <si>
    <t xml:space="preserve">.0501.223.500:000</t>
  </si>
  <si>
    <t xml:space="preserve">501-0-223500-0</t>
  </si>
  <si>
    <t xml:space="preserve">.0501.213.741:000</t>
  </si>
  <si>
    <t xml:space="preserve">501-0-213741-0</t>
  </si>
  <si>
    <t xml:space="preserve">держатель тормоза</t>
  </si>
  <si>
    <t xml:space="preserve">.073630054601</t>
  </si>
  <si>
    <t xml:space="preserve">736-0-300546-1</t>
  </si>
  <si>
    <t xml:space="preserve">болт  M16X1,5X71,5</t>
  </si>
  <si>
    <t xml:space="preserve">.447233575701</t>
  </si>
  <si>
    <t xml:space="preserve">4472-0-335757-1</t>
  </si>
  <si>
    <t xml:space="preserve">.073431979201</t>
  </si>
  <si>
    <t xml:space="preserve">734-0-319792-1</t>
  </si>
  <si>
    <t xml:space="preserve">ООО «ТД «МОБИЛ ГАЗСЕРВИС</t>
  </si>
  <si>
    <t xml:space="preserve">5365.1201010-43</t>
  </si>
  <si>
    <t xml:space="preserve">5365-0-1201010-43</t>
  </si>
  <si>
    <t xml:space="preserve">глушитель-нейтрализатор</t>
  </si>
  <si>
    <t xml:space="preserve">5361.1201010-43</t>
  </si>
  <si>
    <t xml:space="preserve">5361-99-1201010-43</t>
  </si>
  <si>
    <t xml:space="preserve">глушитель-нейтрализатор Евро-4</t>
  </si>
  <si>
    <t xml:space="preserve">536.1201010-43</t>
  </si>
  <si>
    <t xml:space="preserve">536-0-1201010-43</t>
  </si>
  <si>
    <t xml:space="preserve">5340.1201010-43</t>
  </si>
  <si>
    <t xml:space="preserve">5340-0-1201010-43</t>
  </si>
  <si>
    <t xml:space="preserve">5365.1201010-33</t>
  </si>
  <si>
    <t xml:space="preserve">5365-0-1201010-33</t>
  </si>
  <si>
    <t xml:space="preserve">МГС.536-1201170</t>
  </si>
  <si>
    <t xml:space="preserve">536-0-1201170-0</t>
  </si>
  <si>
    <t xml:space="preserve">жгут датчика температуры отработавших газов</t>
  </si>
  <si>
    <t xml:space="preserve">NOx5WK967I4</t>
  </si>
  <si>
    <t xml:space="preserve">0-0-96714-0</t>
  </si>
  <si>
    <t xml:space="preserve">датчик</t>
  </si>
  <si>
    <t xml:space="preserve">МГС.20-1201010</t>
  </si>
  <si>
    <t xml:space="preserve">20-0-1201010-0</t>
  </si>
  <si>
    <t xml:space="preserve">бак AdBlue (с насосным модулем)</t>
  </si>
  <si>
    <t xml:space="preserve">МГС.5361-1201064</t>
  </si>
  <si>
    <t xml:space="preserve">5361-0-1201064-0</t>
  </si>
  <si>
    <t xml:space="preserve">.01694622031C</t>
  </si>
  <si>
    <t xml:space="preserve">0-0-1694622-31</t>
  </si>
  <si>
    <t xml:space="preserve">хомут крепления форсунки</t>
  </si>
  <si>
    <t xml:space="preserve">.120600-01</t>
  </si>
  <si>
    <t xml:space="preserve">0-0-120600-1</t>
  </si>
  <si>
    <t xml:space="preserve">коннектор</t>
  </si>
  <si>
    <t xml:space="preserve">.7368044006</t>
  </si>
  <si>
    <t xml:space="preserve">0-0-7368044-6</t>
  </si>
  <si>
    <t xml:space="preserve">линия отвода/подвода</t>
  </si>
  <si>
    <t xml:space="preserve">ВЗКН16</t>
  </si>
  <si>
    <t xml:space="preserve">0-0-316-0</t>
  </si>
  <si>
    <t xml:space="preserve">форсунка</t>
  </si>
  <si>
    <t xml:space="preserve">К1</t>
  </si>
  <si>
    <t xml:space="preserve">5292-0-1-0</t>
  </si>
  <si>
    <t xml:space="preserve">Разъем ответный к штекеру блока управления</t>
  </si>
  <si>
    <t xml:space="preserve">ООО ТД "Эдельвейс-АВТО"</t>
  </si>
  <si>
    <t xml:space="preserve">.ЕКО-126</t>
  </si>
  <si>
    <t xml:space="preserve">0-0-126-0</t>
  </si>
  <si>
    <t xml:space="preserve">.C25860/5</t>
  </si>
  <si>
    <t xml:space="preserve">0-0-258605-0</t>
  </si>
  <si>
    <t xml:space="preserve">.020-1117010</t>
  </si>
  <si>
    <t xml:space="preserve">20-99-1117010-0</t>
  </si>
  <si>
    <t xml:space="preserve">Топливный фильтр</t>
  </si>
  <si>
    <t xml:space="preserve">260-1109300</t>
  </si>
  <si>
    <t xml:space="preserve">260-0-1109300-0</t>
  </si>
  <si>
    <t xml:space="preserve">Воздушный фильтр</t>
  </si>
  <si>
    <t xml:space="preserve">ДТ75М-1109560-01</t>
  </si>
  <si>
    <t xml:space="preserve">75-0-1109560-1</t>
  </si>
  <si>
    <t xml:space="preserve">53-1012040</t>
  </si>
  <si>
    <t xml:space="preserve">53-0-1012040-0</t>
  </si>
  <si>
    <t xml:space="preserve">Масляный фильтр</t>
  </si>
  <si>
    <t xml:space="preserve">.W11102</t>
  </si>
  <si>
    <t xml:space="preserve">0-0-11102-0</t>
  </si>
  <si>
    <t xml:space="preserve">.ЕКО-01.82</t>
  </si>
  <si>
    <t xml:space="preserve">0-0-182-0</t>
  </si>
  <si>
    <t xml:space="preserve">Фильтр воздушный Вектор</t>
  </si>
  <si>
    <t xml:space="preserve">наименование филиала</t>
  </si>
  <si>
    <t xml:space="preserve">сумма</t>
  </si>
  <si>
    <t xml:space="preserve">кол-во, шт</t>
  </si>
  <si>
    <t xml:space="preserve">ф-л Павлово</t>
  </si>
  <si>
    <t xml:space="preserve">ф-л Курган</t>
  </si>
  <si>
    <t xml:space="preserve">ф-л Ликино-Дулево</t>
  </si>
  <si>
    <t xml:space="preserve">ф-л КАНАШ</t>
  </si>
  <si>
    <t xml:space="preserve">склад Голицино</t>
  </si>
  <si>
    <t xml:space="preserve">код 1С_УЦЕНКА</t>
  </si>
  <si>
    <t xml:space="preserve">артикул</t>
  </si>
  <si>
    <t xml:space="preserve">наименование</t>
  </si>
  <si>
    <t xml:space="preserve">кол-во остаток</t>
  </si>
  <si>
    <t xml:space="preserve">Цена реализации за шт, руб. с НДС</t>
  </si>
  <si>
    <t xml:space="preserve">Заказ, шт</t>
  </si>
  <si>
    <t xml:space="preserve">Итого заказ, руб.</t>
  </si>
  <si>
    <t xml:space="preserve">-</t>
  </si>
  <si>
    <t xml:space="preserve">ФИЛИАЛ ПАВЛОВО</t>
  </si>
  <si>
    <t xml:space="preserve">10047</t>
  </si>
  <si>
    <t xml:space="preserve">1ОО47</t>
  </si>
  <si>
    <t xml:space="preserve">А-500.55-3505-000</t>
  </si>
  <si>
    <t xml:space="preserve">Колонка рулевая</t>
  </si>
  <si>
    <t xml:space="preserve">24363</t>
  </si>
  <si>
    <t xml:space="preserve">ТНВД BOSCH</t>
  </si>
  <si>
    <t xml:space="preserve">8235</t>
  </si>
  <si>
    <t xml:space="preserve">Интеркуллер (Корея)</t>
  </si>
  <si>
    <t xml:space="preserve">10394</t>
  </si>
  <si>
    <t xml:space="preserve">1О394</t>
  </si>
  <si>
    <t xml:space="preserve">13578</t>
  </si>
  <si>
    <t xml:space="preserve">Механизм открывания двери (Корея)</t>
  </si>
  <si>
    <t xml:space="preserve">у0440</t>
  </si>
  <si>
    <t xml:space="preserve">уО44О</t>
  </si>
  <si>
    <t xml:space="preserve">461 315 008 0</t>
  </si>
  <si>
    <t xml:space="preserve">Главный тормозной кран</t>
  </si>
  <si>
    <t xml:space="preserve">13087</t>
  </si>
  <si>
    <t xml:space="preserve">13О87</t>
  </si>
  <si>
    <t xml:space="preserve">Маска передняя внешняя (Корея)</t>
  </si>
  <si>
    <t xml:space="preserve">00003939</t>
  </si>
  <si>
    <t xml:space="preserve">ОООО3939</t>
  </si>
  <si>
    <t xml:space="preserve">406.3906601-01</t>
  </si>
  <si>
    <t xml:space="preserve">Колпачки маслоотражательные клапана (8 шт.) RUBENA</t>
  </si>
  <si>
    <t xml:space="preserve">7538</t>
  </si>
  <si>
    <t xml:space="preserve">3237-01-3724040-30</t>
  </si>
  <si>
    <t xml:space="preserve">24780</t>
  </si>
  <si>
    <t xml:space="preserve">2478О</t>
  </si>
  <si>
    <t xml:space="preserve">FG-06-173-M-TG-75-8700-FG-10M</t>
  </si>
  <si>
    <t xml:space="preserve">Трос КПП</t>
  </si>
  <si>
    <t xml:space="preserve">6866</t>
  </si>
  <si>
    <t xml:space="preserve">517618A101</t>
  </si>
  <si>
    <t xml:space="preserve">Диск  тормозной (Корея)</t>
  </si>
  <si>
    <t xml:space="preserve">и2077</t>
  </si>
  <si>
    <t xml:space="preserve">и2О77</t>
  </si>
  <si>
    <t xml:space="preserve">210577-у</t>
  </si>
  <si>
    <t xml:space="preserve">Наконечник тросса ( № 210577) (Укр)</t>
  </si>
  <si>
    <t xml:space="preserve">22870</t>
  </si>
  <si>
    <t xml:space="preserve">2287О</t>
  </si>
  <si>
    <t xml:space="preserve">Спидометр (Корея)</t>
  </si>
  <si>
    <t xml:space="preserve">9026</t>
  </si>
  <si>
    <t xml:space="preserve">9О26</t>
  </si>
  <si>
    <t xml:space="preserve">Клапан (Корея)</t>
  </si>
  <si>
    <t xml:space="preserve">25466</t>
  </si>
  <si>
    <t xml:space="preserve">555508A800</t>
  </si>
  <si>
    <t xml:space="preserve">Тяга задней подвески (Корея)</t>
  </si>
  <si>
    <t xml:space="preserve">28832</t>
  </si>
  <si>
    <t xml:space="preserve">3237-01-3836005-10</t>
  </si>
  <si>
    <t xml:space="preserve">Электрощит для автобуса ПАЗ</t>
  </si>
  <si>
    <t xml:space="preserve">12023</t>
  </si>
  <si>
    <t xml:space="preserve">12О23</t>
  </si>
  <si>
    <t xml:space="preserve">4230-110-5413016</t>
  </si>
  <si>
    <t xml:space="preserve">Крышка люка бок.№4</t>
  </si>
  <si>
    <t xml:space="preserve">5958</t>
  </si>
  <si>
    <t xml:space="preserve">286508A800</t>
  </si>
  <si>
    <t xml:space="preserve">Глушитель (Корея)</t>
  </si>
  <si>
    <t xml:space="preserve">11968</t>
  </si>
  <si>
    <t xml:space="preserve">Крышка головки блоков (Корея)</t>
  </si>
  <si>
    <t xml:space="preserve">6460</t>
  </si>
  <si>
    <t xml:space="preserve">646О</t>
  </si>
  <si>
    <t xml:space="preserve">Датчик скорости колеса (Корея)</t>
  </si>
  <si>
    <t xml:space="preserve">7583</t>
  </si>
  <si>
    <t xml:space="preserve">3237-01-3724012</t>
  </si>
  <si>
    <t xml:space="preserve">Жгут проводов по пр. стороне крыши</t>
  </si>
  <si>
    <t xml:space="preserve">23165</t>
  </si>
  <si>
    <t xml:space="preserve">3237-5206012</t>
  </si>
  <si>
    <t xml:space="preserve">20468</t>
  </si>
  <si>
    <t xml:space="preserve">2О468</t>
  </si>
  <si>
    <t xml:space="preserve">956108A500</t>
  </si>
  <si>
    <t xml:space="preserve">Реле аккумулятора(Корея)</t>
  </si>
  <si>
    <t xml:space="preserve">4043</t>
  </si>
  <si>
    <t xml:space="preserve">4О43</t>
  </si>
  <si>
    <t xml:space="preserve">517558A101</t>
  </si>
  <si>
    <t xml:space="preserve">Болт  М12 (Корея)</t>
  </si>
  <si>
    <t xml:space="preserve">6382</t>
  </si>
  <si>
    <t xml:space="preserve">281198A300</t>
  </si>
  <si>
    <t xml:space="preserve">Датчик давления воздуха (Корея)</t>
  </si>
  <si>
    <t xml:space="preserve">6464</t>
  </si>
  <si>
    <t xml:space="preserve">946008A300</t>
  </si>
  <si>
    <t xml:space="preserve">Датчик спидометра (Корея)</t>
  </si>
  <si>
    <t xml:space="preserve">6688</t>
  </si>
  <si>
    <t xml:space="preserve">Двигатель привода щеток ветр.стекла</t>
  </si>
  <si>
    <t xml:space="preserve">5959</t>
  </si>
  <si>
    <t xml:space="preserve">286505A000</t>
  </si>
  <si>
    <t xml:space="preserve">27020</t>
  </si>
  <si>
    <t xml:space="preserve">27О2О</t>
  </si>
  <si>
    <t xml:space="preserve">HEYD GR.30</t>
  </si>
  <si>
    <t xml:space="preserve">Хомут HEYD GR.30 (уп 1)</t>
  </si>
  <si>
    <t xml:space="preserve">и1630</t>
  </si>
  <si>
    <t xml:space="preserve">и163О</t>
  </si>
  <si>
    <t xml:space="preserve">Каталог деталей на авт.ЛИАЗ-6213.22</t>
  </si>
  <si>
    <t xml:space="preserve">19474</t>
  </si>
  <si>
    <t xml:space="preserve">13-1003020-31</t>
  </si>
  <si>
    <t xml:space="preserve">Прокладка головки блока цилиндра </t>
  </si>
  <si>
    <t xml:space="preserve">м0007847</t>
  </si>
  <si>
    <t xml:space="preserve">мООО7847</t>
  </si>
  <si>
    <t xml:space="preserve">5256-1303214</t>
  </si>
  <si>
    <t xml:space="preserve">Шланг  5256-1303214 </t>
  </si>
  <si>
    <t xml:space="preserve">19514</t>
  </si>
  <si>
    <t xml:space="preserve">50-1404068</t>
  </si>
  <si>
    <t xml:space="preserve">Прокладка корпуса масл.фильтра(уп 10)</t>
  </si>
  <si>
    <t xml:space="preserve">0802446</t>
  </si>
  <si>
    <t xml:space="preserve">О8О2446</t>
  </si>
  <si>
    <t xml:space="preserve">0803796</t>
  </si>
  <si>
    <t xml:space="preserve">О8О3796</t>
  </si>
  <si>
    <t xml:space="preserve">0802257</t>
  </si>
  <si>
    <t xml:space="preserve">О8О2257</t>
  </si>
  <si>
    <t xml:space="preserve">320405-04-6407132</t>
  </si>
  <si>
    <t xml:space="preserve">Уплотнитель двери водителя нижний</t>
  </si>
  <si>
    <t xml:space="preserve">0803795</t>
  </si>
  <si>
    <t xml:space="preserve">О8О3795</t>
  </si>
  <si>
    <t xml:space="preserve">0803789</t>
  </si>
  <si>
    <t xml:space="preserve">О8О3789</t>
  </si>
  <si>
    <t xml:space="preserve">ли001047826</t>
  </si>
  <si>
    <t xml:space="preserve">лиОО1О47826</t>
  </si>
  <si>
    <t xml:space="preserve">2612-3747000</t>
  </si>
  <si>
    <t xml:space="preserve">РЕЛЕ БЛОКИРОВКИ СТАРТЕРА</t>
  </si>
  <si>
    <t xml:space="preserve">4654</t>
  </si>
  <si>
    <t xml:space="preserve">А-500.09-3505-000</t>
  </si>
  <si>
    <t xml:space="preserve">Вал рулевой</t>
  </si>
  <si>
    <t xml:space="preserve">0804572</t>
  </si>
  <si>
    <t xml:space="preserve">О8О4572</t>
  </si>
  <si>
    <t xml:space="preserve">Створка задней двери левая</t>
  </si>
  <si>
    <t xml:space="preserve">0804571</t>
  </si>
  <si>
    <t xml:space="preserve">О8О4571</t>
  </si>
  <si>
    <t xml:space="preserve">Створка задней двери правая</t>
  </si>
  <si>
    <t xml:space="preserve">0803561</t>
  </si>
  <si>
    <t xml:space="preserve">О8О3561</t>
  </si>
  <si>
    <t xml:space="preserve">С40R13-1014228</t>
  </si>
  <si>
    <t xml:space="preserve">21866</t>
  </si>
  <si>
    <t xml:space="preserve">Сальник передний (150)</t>
  </si>
  <si>
    <t xml:space="preserve">19580</t>
  </si>
  <si>
    <t xml:space="preserve">1958О</t>
  </si>
  <si>
    <t xml:space="preserve">С-3959052</t>
  </si>
  <si>
    <t xml:space="preserve">Прокладка поддона </t>
  </si>
  <si>
    <t xml:space="preserve">20212</t>
  </si>
  <si>
    <t xml:space="preserve">2О212</t>
  </si>
  <si>
    <t xml:space="preserve">Распредвал</t>
  </si>
  <si>
    <t xml:space="preserve">14243</t>
  </si>
  <si>
    <t xml:space="preserve">Набор прокладок</t>
  </si>
  <si>
    <t xml:space="preserve">п0000001041</t>
  </si>
  <si>
    <t xml:space="preserve">пОООООО1О41</t>
  </si>
  <si>
    <t xml:space="preserve">ЛиАЗ№5-ПС</t>
  </si>
  <si>
    <t xml:space="preserve">0804448</t>
  </si>
  <si>
    <t xml:space="preserve">О8О4448</t>
  </si>
  <si>
    <t xml:space="preserve">00003177</t>
  </si>
  <si>
    <t xml:space="preserve">ОООО3177</t>
  </si>
  <si>
    <t xml:space="preserve">Датчик</t>
  </si>
  <si>
    <t xml:space="preserve">00004877</t>
  </si>
  <si>
    <t xml:space="preserve">ОООО4877</t>
  </si>
  <si>
    <t xml:space="preserve">Ремень вентилятора</t>
  </si>
  <si>
    <t xml:space="preserve">0803785</t>
  </si>
  <si>
    <t xml:space="preserve">О8О3785</t>
  </si>
  <si>
    <t xml:space="preserve">10104</t>
  </si>
  <si>
    <t xml:space="preserve">1О1О4</t>
  </si>
  <si>
    <t xml:space="preserve">406-1000100-01-АР</t>
  </si>
  <si>
    <t xml:space="preserve">Кольца поршневые (Бузулук 92,5) для 4 поршней</t>
  </si>
  <si>
    <t xml:space="preserve">и0965</t>
  </si>
  <si>
    <t xml:space="preserve">иО965</t>
  </si>
  <si>
    <t xml:space="preserve">ВОХ-КА-50-V01</t>
  </si>
  <si>
    <t xml:space="preserve">Блок управления</t>
  </si>
  <si>
    <t xml:space="preserve">ли001037500</t>
  </si>
  <si>
    <t xml:space="preserve">лиОО1О375ОО</t>
  </si>
  <si>
    <t xml:space="preserve">5292-3506352-01</t>
  </si>
  <si>
    <t xml:space="preserve">ШЛАНГ 5292-3506352-01</t>
  </si>
  <si>
    <t xml:space="preserve">28903</t>
  </si>
  <si>
    <t xml:space="preserve">289О3</t>
  </si>
  <si>
    <t xml:space="preserve">FS-19785</t>
  </si>
  <si>
    <t xml:space="preserve">Элемент фильтрующий сепаратора</t>
  </si>
  <si>
    <t xml:space="preserve">24666</t>
  </si>
  <si>
    <t xml:space="preserve">ТГУ-03М</t>
  </si>
  <si>
    <t xml:space="preserve">Транспортное громкоговорящее устройство (в комп)</t>
  </si>
  <si>
    <t xml:space="preserve">ли001046478</t>
  </si>
  <si>
    <t xml:space="preserve">лиОО1О46478</t>
  </si>
  <si>
    <t xml:space="preserve">525.25-5603072-(11)</t>
  </si>
  <si>
    <t xml:space="preserve">Стекло задка (тонированое)</t>
  </si>
  <si>
    <t xml:space="preserve">24191</t>
  </si>
  <si>
    <t xml:space="preserve">C-3957543</t>
  </si>
  <si>
    <t xml:space="preserve">Теплообменник(Китай)</t>
  </si>
  <si>
    <t xml:space="preserve">0803810</t>
  </si>
  <si>
    <t xml:space="preserve">О8О381О</t>
  </si>
  <si>
    <t xml:space="preserve">0803807</t>
  </si>
  <si>
    <t xml:space="preserve">О8О38О7</t>
  </si>
  <si>
    <t xml:space="preserve">п0000001031</t>
  </si>
  <si>
    <t xml:space="preserve">пОООООО1О31</t>
  </si>
  <si>
    <t xml:space="preserve">3203-5206013-20</t>
  </si>
  <si>
    <t xml:space="preserve">0802140</t>
  </si>
  <si>
    <t xml:space="preserve">О8О214О</t>
  </si>
  <si>
    <t xml:space="preserve">Усилитель привода сцепления </t>
  </si>
  <si>
    <t xml:space="preserve">п0000001944</t>
  </si>
  <si>
    <t xml:space="preserve">пОООООО1944</t>
  </si>
  <si>
    <t xml:space="preserve">FH22012</t>
  </si>
  <si>
    <t xml:space="preserve">Головка топл.фильтра </t>
  </si>
  <si>
    <t xml:space="preserve">0803811</t>
  </si>
  <si>
    <t xml:space="preserve">О8О3811</t>
  </si>
  <si>
    <t xml:space="preserve">0803802</t>
  </si>
  <si>
    <t xml:space="preserve">О8О38О2</t>
  </si>
  <si>
    <t xml:space="preserve">0803800</t>
  </si>
  <si>
    <t xml:space="preserve">О8О38ОО</t>
  </si>
  <si>
    <t xml:space="preserve">0803803</t>
  </si>
  <si>
    <t xml:space="preserve">О8О38О3</t>
  </si>
  <si>
    <t xml:space="preserve">0803808</t>
  </si>
  <si>
    <t xml:space="preserve">О8О38О8</t>
  </si>
  <si>
    <t xml:space="preserve">0803793</t>
  </si>
  <si>
    <t xml:space="preserve">О8О3793</t>
  </si>
  <si>
    <t xml:space="preserve">0803812</t>
  </si>
  <si>
    <t xml:space="preserve">О8О3812</t>
  </si>
  <si>
    <t xml:space="preserve">0803791</t>
  </si>
  <si>
    <t xml:space="preserve">О8О3791</t>
  </si>
  <si>
    <t xml:space="preserve">0803797</t>
  </si>
  <si>
    <t xml:space="preserve">О8О3797</t>
  </si>
  <si>
    <t xml:space="preserve">0803798</t>
  </si>
  <si>
    <t xml:space="preserve">О8О3798</t>
  </si>
  <si>
    <t xml:space="preserve">0803814</t>
  </si>
  <si>
    <t xml:space="preserve">О8О3814</t>
  </si>
  <si>
    <t xml:space="preserve">24793</t>
  </si>
  <si>
    <t xml:space="preserve">-КПП 6,7</t>
  </si>
  <si>
    <t xml:space="preserve">Трос КПП 6,7 м</t>
  </si>
  <si>
    <t xml:space="preserve">0804219</t>
  </si>
  <si>
    <t xml:space="preserve">О8О4219</t>
  </si>
  <si>
    <t xml:space="preserve">212885/6,8</t>
  </si>
  <si>
    <t xml:space="preserve">Трос КПП 6,8 м (Хайгер)</t>
  </si>
  <si>
    <t xml:space="preserve">линд0006872</t>
  </si>
  <si>
    <t xml:space="preserve">линдООО6872</t>
  </si>
  <si>
    <t xml:space="preserve">Клапан перепускной 53404 1115295</t>
  </si>
  <si>
    <t xml:space="preserve">0803801</t>
  </si>
  <si>
    <t xml:space="preserve">О8О38О1</t>
  </si>
  <si>
    <t xml:space="preserve">0803799</t>
  </si>
  <si>
    <t xml:space="preserve">О8О3799</t>
  </si>
  <si>
    <t xml:space="preserve">0803806</t>
  </si>
  <si>
    <t xml:space="preserve">О8О38О6</t>
  </si>
  <si>
    <t xml:space="preserve">25801</t>
  </si>
  <si>
    <t xml:space="preserve">258О1</t>
  </si>
  <si>
    <t xml:space="preserve">240-1401065-А</t>
  </si>
  <si>
    <t xml:space="preserve">Уплотнение задн. (Волжск)</t>
  </si>
  <si>
    <t xml:space="preserve">19865</t>
  </si>
  <si>
    <t xml:space="preserve">240-1007045-А3</t>
  </si>
  <si>
    <t xml:space="preserve">Пружина (уп15)</t>
  </si>
  <si>
    <t xml:space="preserve">19857</t>
  </si>
  <si>
    <t xml:space="preserve">240-1007046-А3</t>
  </si>
  <si>
    <t xml:space="preserve">0804049</t>
  </si>
  <si>
    <t xml:space="preserve">О8О4О49</t>
  </si>
  <si>
    <t xml:space="preserve">5340-1004013-10</t>
  </si>
  <si>
    <t xml:space="preserve">Поршень в сб. </t>
  </si>
  <si>
    <t xml:space="preserve">12093</t>
  </si>
  <si>
    <t xml:space="preserve">12О93</t>
  </si>
  <si>
    <t xml:space="preserve">Крышка электр. монт. ящика (Курган)</t>
  </si>
  <si>
    <t xml:space="preserve">27758</t>
  </si>
  <si>
    <t xml:space="preserve">3206-1701185</t>
  </si>
  <si>
    <t xml:space="preserve">Шестерня 5-й передачи промежуточного вала</t>
  </si>
  <si>
    <t xml:space="preserve">26491</t>
  </si>
  <si>
    <t xml:space="preserve">Т-6307</t>
  </si>
  <si>
    <t xml:space="preserve">Фильтр топливный (ЯМЗ Е3)</t>
  </si>
  <si>
    <t xml:space="preserve">19617</t>
  </si>
  <si>
    <t xml:space="preserve">А-3901356</t>
  </si>
  <si>
    <t xml:space="preserve">Прокладка турбокомпрессора </t>
  </si>
  <si>
    <t xml:space="preserve">20787</t>
  </si>
  <si>
    <t xml:space="preserve">2О787</t>
  </si>
  <si>
    <t xml:space="preserve">Ремень приводной L=75см(Корея)</t>
  </si>
  <si>
    <t xml:space="preserve">28900</t>
  </si>
  <si>
    <t xml:space="preserve">289ОО</t>
  </si>
  <si>
    <t xml:space="preserve">68-0016-11</t>
  </si>
  <si>
    <t xml:space="preserve">Элемент фильтрующий очистки масла </t>
  </si>
  <si>
    <t xml:space="preserve">0803925</t>
  </si>
  <si>
    <t xml:space="preserve">О8О3925</t>
  </si>
  <si>
    <t xml:space="preserve">0803924</t>
  </si>
  <si>
    <t xml:space="preserve">О8О3924</t>
  </si>
  <si>
    <t xml:space="preserve">5896</t>
  </si>
  <si>
    <t xml:space="preserve">523-1000110-50</t>
  </si>
  <si>
    <t xml:space="preserve">Гильза с поршнем</t>
  </si>
  <si>
    <t xml:space="preserve">0803674</t>
  </si>
  <si>
    <t xml:space="preserve">О8О3674</t>
  </si>
  <si>
    <t xml:space="preserve">3203-3724019</t>
  </si>
  <si>
    <t xml:space="preserve">Жгут </t>
  </si>
  <si>
    <t xml:space="preserve">0803601</t>
  </si>
  <si>
    <t xml:space="preserve">О8О36О1</t>
  </si>
  <si>
    <t xml:space="preserve">6 РК-1230</t>
  </si>
  <si>
    <t xml:space="preserve">Ремень поликлиновой  RUBENA 1 987 947 885</t>
  </si>
  <si>
    <t xml:space="preserve">28857</t>
  </si>
  <si>
    <t xml:space="preserve">27767</t>
  </si>
  <si>
    <t xml:space="preserve">240-1005030-Д</t>
  </si>
  <si>
    <t xml:space="preserve">Шестерня к/в малая</t>
  </si>
  <si>
    <t xml:space="preserve">10554</t>
  </si>
  <si>
    <t xml:space="preserve">1О554</t>
  </si>
  <si>
    <t xml:space="preserve">511-1002017</t>
  </si>
  <si>
    <t xml:space="preserve">Комплект прокладка гильзы цилиндров на двигатель</t>
  </si>
  <si>
    <t xml:space="preserve">26778</t>
  </si>
  <si>
    <t xml:space="preserve">С-4943468</t>
  </si>
  <si>
    <t xml:space="preserve">Форсунка (А3356587) Китай</t>
  </si>
  <si>
    <t xml:space="preserve">0801110</t>
  </si>
  <si>
    <t xml:space="preserve">О8О111О</t>
  </si>
  <si>
    <t xml:space="preserve">514-1008027</t>
  </si>
  <si>
    <t xml:space="preserve">6571</t>
  </si>
  <si>
    <t xml:space="preserve">9939</t>
  </si>
  <si>
    <t xml:space="preserve">511-1008029</t>
  </si>
  <si>
    <t xml:space="preserve">Коллектор выпускной правый</t>
  </si>
  <si>
    <t xml:space="preserve">9937</t>
  </si>
  <si>
    <t xml:space="preserve">53-1008025</t>
  </si>
  <si>
    <t xml:space="preserve">Коллектор выпускной левый</t>
  </si>
  <si>
    <t xml:space="preserve">19554</t>
  </si>
  <si>
    <t xml:space="preserve">С-4932124</t>
  </si>
  <si>
    <t xml:space="preserve">Прокладка насоса </t>
  </si>
  <si>
    <t xml:space="preserve">26791</t>
  </si>
  <si>
    <t xml:space="preserve">А-3283576 ZZ</t>
  </si>
  <si>
    <t xml:space="preserve">Форсунка в сборе </t>
  </si>
  <si>
    <t xml:space="preserve">6379</t>
  </si>
  <si>
    <t xml:space="preserve">Датчик давления (150)</t>
  </si>
  <si>
    <t xml:space="preserve">28886</t>
  </si>
  <si>
    <t xml:space="preserve">4331-3407359-02</t>
  </si>
  <si>
    <t xml:space="preserve">Элемент фильтрующий НГУР</t>
  </si>
  <si>
    <t xml:space="preserve">0801530</t>
  </si>
  <si>
    <t xml:space="preserve">О8О153О</t>
  </si>
  <si>
    <t xml:space="preserve">0288514700</t>
  </si>
  <si>
    <t xml:space="preserve">0801531</t>
  </si>
  <si>
    <t xml:space="preserve">О8О1531</t>
  </si>
  <si>
    <t xml:space="preserve">0911801100</t>
  </si>
  <si>
    <t xml:space="preserve">Гайка М8х40</t>
  </si>
  <si>
    <t xml:space="preserve">0801373</t>
  </si>
  <si>
    <t xml:space="preserve">О8О1373</t>
  </si>
  <si>
    <t xml:space="preserve">0286510250</t>
  </si>
  <si>
    <t xml:space="preserve">0801396</t>
  </si>
  <si>
    <t xml:space="preserve">О8О1396</t>
  </si>
  <si>
    <t xml:space="preserve">0286612300</t>
  </si>
  <si>
    <t xml:space="preserve">26804</t>
  </si>
  <si>
    <t xml:space="preserve">268О4</t>
  </si>
  <si>
    <t xml:space="preserve">Форсунка топливная (Корея)</t>
  </si>
  <si>
    <t xml:space="preserve">23021</t>
  </si>
  <si>
    <t xml:space="preserve">23О21</t>
  </si>
  <si>
    <t xml:space="preserve">Стартер (3920644)</t>
  </si>
  <si>
    <t xml:space="preserve">26278</t>
  </si>
  <si>
    <t xml:space="preserve">281308A800</t>
  </si>
  <si>
    <t xml:space="preserve">4976</t>
  </si>
  <si>
    <t xml:space="preserve">5336-3003066</t>
  </si>
  <si>
    <t xml:space="preserve">Вкладыш к пальцу СМАЗ </t>
  </si>
  <si>
    <t xml:space="preserve">00004882</t>
  </si>
  <si>
    <t xml:space="preserve">ОООО4882</t>
  </si>
  <si>
    <t xml:space="preserve">5002</t>
  </si>
  <si>
    <t xml:space="preserve">5ОО2</t>
  </si>
  <si>
    <t xml:space="preserve">Вкладыш поперечной тяги верхний </t>
  </si>
  <si>
    <t xml:space="preserve">5783</t>
  </si>
  <si>
    <t xml:space="preserve">С-3415536</t>
  </si>
  <si>
    <t xml:space="preserve">Генератор (Китай) EQB 210-20</t>
  </si>
  <si>
    <t xml:space="preserve">10684</t>
  </si>
  <si>
    <t xml:space="preserve">1О684</t>
  </si>
  <si>
    <t xml:space="preserve">0804590</t>
  </si>
  <si>
    <t xml:space="preserve">О8О459О</t>
  </si>
  <si>
    <t xml:space="preserve">320412-5702224-10</t>
  </si>
  <si>
    <t xml:space="preserve">Панель привода задней двери</t>
  </si>
  <si>
    <t xml:space="preserve">0803716</t>
  </si>
  <si>
    <t xml:space="preserve">О8О3716</t>
  </si>
  <si>
    <t xml:space="preserve">Система управления двигателем</t>
  </si>
  <si>
    <t xml:space="preserve">28865</t>
  </si>
  <si>
    <t xml:space="preserve">7405-1017040</t>
  </si>
  <si>
    <t xml:space="preserve">Элемент фильтр. </t>
  </si>
  <si>
    <t xml:space="preserve">6450</t>
  </si>
  <si>
    <t xml:space="preserve">645О</t>
  </si>
  <si>
    <t xml:space="preserve">406-3847060-01</t>
  </si>
  <si>
    <t xml:space="preserve">Датчик синхронизации ДС-1</t>
  </si>
  <si>
    <t xml:space="preserve">14846</t>
  </si>
  <si>
    <t xml:space="preserve">66546-А</t>
  </si>
  <si>
    <t xml:space="preserve">Насос топливный водонагревателя</t>
  </si>
  <si>
    <t xml:space="preserve">0804387</t>
  </si>
  <si>
    <t xml:space="preserve">О8О4387</t>
  </si>
  <si>
    <t xml:space="preserve">01.1021</t>
  </si>
  <si>
    <t xml:space="preserve">Гильза  компрессора  </t>
  </si>
  <si>
    <t xml:space="preserve">0803653</t>
  </si>
  <si>
    <t xml:space="preserve">О8О3653</t>
  </si>
  <si>
    <t xml:space="preserve">6357</t>
  </si>
  <si>
    <t xml:space="preserve">0486001066</t>
  </si>
  <si>
    <t xml:space="preserve">Датчик АБС прямой *0486001066100</t>
  </si>
  <si>
    <t xml:space="preserve">0803809</t>
  </si>
  <si>
    <t xml:space="preserve">О8О38О9</t>
  </si>
  <si>
    <t xml:space="preserve">0803804</t>
  </si>
  <si>
    <t xml:space="preserve">О8О38О4</t>
  </si>
  <si>
    <t xml:space="preserve">ли086000142</t>
  </si>
  <si>
    <t xml:space="preserve">лиО86ООО142</t>
  </si>
  <si>
    <t xml:space="preserve">292223-61</t>
  </si>
  <si>
    <t xml:space="preserve">00000 0292223 61# Гайка DIN 985-М20х1,5-10-A3L</t>
  </si>
  <si>
    <t xml:space="preserve">20854</t>
  </si>
  <si>
    <t xml:space="preserve">2О854</t>
  </si>
  <si>
    <t xml:space="preserve">37(5комплектующих)</t>
  </si>
  <si>
    <t xml:space="preserve">Ремкомплект масляного фильтра ГАЗ-53,3307-ПАЗ№37(5)</t>
  </si>
  <si>
    <t xml:space="preserve">0803805</t>
  </si>
  <si>
    <t xml:space="preserve">О8О38О5</t>
  </si>
  <si>
    <t xml:space="preserve">26368</t>
  </si>
  <si>
    <t xml:space="preserve">LF-3345</t>
  </si>
  <si>
    <t xml:space="preserve">Фильтр масляный (1012Q01-010) (ПАЗ дв.Сам.EQB140-20)</t>
  </si>
  <si>
    <t xml:space="preserve">0803922</t>
  </si>
  <si>
    <t xml:space="preserve">О8О3922</t>
  </si>
  <si>
    <t xml:space="preserve">п0000002964</t>
  </si>
  <si>
    <t xml:space="preserve">пОООООО2964</t>
  </si>
  <si>
    <t xml:space="preserve">82-3709-28.16</t>
  </si>
  <si>
    <t xml:space="preserve">0803818</t>
  </si>
  <si>
    <t xml:space="preserve">О8О3818</t>
  </si>
  <si>
    <t xml:space="preserve">0800805</t>
  </si>
  <si>
    <t xml:space="preserve">О8ОО8О5</t>
  </si>
  <si>
    <t xml:space="preserve">SUA06C-1302-K00420</t>
  </si>
  <si>
    <t xml:space="preserve">Контроллер  SUA06C-1302-K00420</t>
  </si>
  <si>
    <t xml:space="preserve">4982</t>
  </si>
  <si>
    <t xml:space="preserve">53-1000102-21</t>
  </si>
  <si>
    <t xml:space="preserve">Вкладыш коренной 0,25 (ВР)</t>
  </si>
  <si>
    <t xml:space="preserve">ли001024115</t>
  </si>
  <si>
    <t xml:space="preserve">лиОО1О24115</t>
  </si>
  <si>
    <t xml:space="preserve">130х154х12/3</t>
  </si>
  <si>
    <t xml:space="preserve">сальник ступиц.перед. 130*154*12/3</t>
  </si>
  <si>
    <t xml:space="preserve">0800748</t>
  </si>
  <si>
    <t xml:space="preserve">О8ОО748</t>
  </si>
  <si>
    <t xml:space="preserve">2PF959.590-20</t>
  </si>
  <si>
    <t xml:space="preserve">Фонарь полный габаритный передний</t>
  </si>
  <si>
    <t xml:space="preserve">28874</t>
  </si>
  <si>
    <t xml:space="preserve">019-1012040</t>
  </si>
  <si>
    <t xml:space="preserve">Элемент фильтрующий  очистки масла(уп15)</t>
  </si>
  <si>
    <t xml:space="preserve">0800806</t>
  </si>
  <si>
    <t xml:space="preserve">О8ОО8О6</t>
  </si>
  <si>
    <t xml:space="preserve">SUA06C-1302-K00421</t>
  </si>
  <si>
    <t xml:space="preserve">Контроллер  SUA06C-1302-K00421</t>
  </si>
  <si>
    <t xml:space="preserve">00004860</t>
  </si>
  <si>
    <t xml:space="preserve">ОООО486О</t>
  </si>
  <si>
    <t xml:space="preserve">5514/105</t>
  </si>
  <si>
    <t xml:space="preserve">Патрубок угловой  DPEI</t>
  </si>
  <si>
    <t xml:space="preserve">28891</t>
  </si>
  <si>
    <t xml:space="preserve">ДТ-75М-1109560-01А</t>
  </si>
  <si>
    <t xml:space="preserve">Элемент фильтрующий очистки воздуха г. Ливны</t>
  </si>
  <si>
    <t xml:space="preserve">20860</t>
  </si>
  <si>
    <t xml:space="preserve">2О86О</t>
  </si>
  <si>
    <t xml:space="preserve">МД-05 р/к</t>
  </si>
  <si>
    <t xml:space="preserve">Ремкомплект механизама отк.дверей(Восход)МД-05</t>
  </si>
  <si>
    <t xml:space="preserve">0805212</t>
  </si>
  <si>
    <t xml:space="preserve">О8О5212</t>
  </si>
  <si>
    <t xml:space="preserve">320402-03-5403090-12</t>
  </si>
  <si>
    <t xml:space="preserve">Профиль переднего окна правой боковины(ПР-015-06)</t>
  </si>
  <si>
    <t xml:space="preserve">ли001081074</t>
  </si>
  <si>
    <t xml:space="preserve">лиОО1О81О74</t>
  </si>
  <si>
    <t xml:space="preserve">22.2282.11.2216 (ОА)</t>
  </si>
  <si>
    <t xml:space="preserve">22.2282.11.2216 ОА ДОП. ОТОПИТЕЛЬ ЗЕНИТ без герметичного разъёма и выносного</t>
  </si>
  <si>
    <t xml:space="preserve">24382</t>
  </si>
  <si>
    <t xml:space="preserve">37-1106010-10</t>
  </si>
  <si>
    <t xml:space="preserve">ТННД (помпа) (дв.ММЗ без эл. магнита)</t>
  </si>
  <si>
    <t xml:space="preserve">0803246</t>
  </si>
  <si>
    <t xml:space="preserve">О8О3246</t>
  </si>
  <si>
    <t xml:space="preserve">320405-04-5102052</t>
  </si>
  <si>
    <t xml:space="preserve">0803245</t>
  </si>
  <si>
    <t xml:space="preserve">О8О3245</t>
  </si>
  <si>
    <t xml:space="preserve">320405-04-5102053</t>
  </si>
  <si>
    <t xml:space="preserve">0802548</t>
  </si>
  <si>
    <t xml:space="preserve">О8О2548</t>
  </si>
  <si>
    <t xml:space="preserve">Коллектор 5340.1008022-20</t>
  </si>
  <si>
    <t xml:space="preserve">18392</t>
  </si>
  <si>
    <t xml:space="preserve">MFZ362-3151000079</t>
  </si>
  <si>
    <t xml:space="preserve">Подшипник выжимной</t>
  </si>
  <si>
    <t xml:space="preserve">0800930</t>
  </si>
  <si>
    <t xml:space="preserve">О8ОО93О</t>
  </si>
  <si>
    <t xml:space="preserve">130-1701054</t>
  </si>
  <si>
    <t xml:space="preserve">Шестерня заднего хода Г-66</t>
  </si>
  <si>
    <t xml:space="preserve">28890</t>
  </si>
  <si>
    <t xml:space="preserve">2889О</t>
  </si>
  <si>
    <t xml:space="preserve">ДТ-75М-1109560-А</t>
  </si>
  <si>
    <t xml:space="preserve">Элемент фильтрующий очистки воздуха г. Ливны(уп2)</t>
  </si>
  <si>
    <t xml:space="preserve">0803251</t>
  </si>
  <si>
    <t xml:space="preserve">О8О3251</t>
  </si>
  <si>
    <t xml:space="preserve">810800000224</t>
  </si>
  <si>
    <t xml:space="preserve">Комплект пластиковых панелей боковины ПАЗ-320405-04</t>
  </si>
  <si>
    <t xml:space="preserve">12066</t>
  </si>
  <si>
    <t xml:space="preserve">12О66</t>
  </si>
  <si>
    <t xml:space="preserve">513-1002058-10</t>
  </si>
  <si>
    <t xml:space="preserve">Крышка р/шестерен с сальником</t>
  </si>
  <si>
    <t xml:space="preserve">и1805</t>
  </si>
  <si>
    <t xml:space="preserve">и18О5</t>
  </si>
  <si>
    <t xml:space="preserve">WF-2075 VE</t>
  </si>
  <si>
    <t xml:space="preserve">24380</t>
  </si>
  <si>
    <t xml:space="preserve">2438О</t>
  </si>
  <si>
    <t xml:space="preserve">С-3415699</t>
  </si>
  <si>
    <t xml:space="preserve">ТННД (4238-EQB 210-20)(С 4988748)</t>
  </si>
  <si>
    <t xml:space="preserve">28781</t>
  </si>
  <si>
    <t xml:space="preserve">ЭМ-19-01</t>
  </si>
  <si>
    <t xml:space="preserve">Электромагнит 24V насос Рославль ( Уп 9)</t>
  </si>
  <si>
    <t xml:space="preserve">20476</t>
  </si>
  <si>
    <t xml:space="preserve">2О476</t>
  </si>
  <si>
    <t xml:space="preserve">РВ-2007-24-4</t>
  </si>
  <si>
    <t xml:space="preserve">Реле времени</t>
  </si>
  <si>
    <t xml:space="preserve">11039</t>
  </si>
  <si>
    <t xml:space="preserve">11О39</t>
  </si>
  <si>
    <t xml:space="preserve">Коромысло (150)</t>
  </si>
  <si>
    <t xml:space="preserve">3733</t>
  </si>
  <si>
    <t xml:space="preserve">Блок АБС "Кнорр-Бремзе" 24V</t>
  </si>
  <si>
    <t xml:space="preserve">00002822</t>
  </si>
  <si>
    <t xml:space="preserve">ОООО2822</t>
  </si>
  <si>
    <t xml:space="preserve">306563.012 (011)</t>
  </si>
  <si>
    <t xml:space="preserve">Пневмораспределитель ПР-NPC220-08-24</t>
  </si>
  <si>
    <t xml:space="preserve">26479</t>
  </si>
  <si>
    <t xml:space="preserve">FS-1280</t>
  </si>
  <si>
    <t xml:space="preserve">Фильтр топливный (1125N-010) (ПАЗ дв.Сам.EQB140-20) (уп.12шт.)</t>
  </si>
  <si>
    <t xml:space="preserve">25216</t>
  </si>
  <si>
    <t xml:space="preserve">10017</t>
  </si>
  <si>
    <t xml:space="preserve">1ОО17</t>
  </si>
  <si>
    <t xml:space="preserve">584408А504</t>
  </si>
  <si>
    <t xml:space="preserve">Колодка тормозная (Корея)</t>
  </si>
  <si>
    <t xml:space="preserve">0803185</t>
  </si>
  <si>
    <t xml:space="preserve">О8О3185</t>
  </si>
  <si>
    <t xml:space="preserve">AT Evo 40 12v</t>
  </si>
  <si>
    <t xml:space="preserve">19450</t>
  </si>
  <si>
    <t xml:space="preserve">1945О</t>
  </si>
  <si>
    <t xml:space="preserve">А-3921394</t>
  </si>
  <si>
    <t xml:space="preserve">Прокладка ГБЦ (3283570) (КАВЗ дв.Сам. EQB210-20)</t>
  </si>
  <si>
    <t xml:space="preserve">и1216</t>
  </si>
  <si>
    <t xml:space="preserve">671 143 35</t>
  </si>
  <si>
    <t xml:space="preserve">Насос циркуляционнный  24в  (анал. Webasto U4814)</t>
  </si>
  <si>
    <t xml:space="preserve">6170</t>
  </si>
  <si>
    <t xml:space="preserve">617О</t>
  </si>
  <si>
    <t xml:space="preserve">С-3966454</t>
  </si>
  <si>
    <t xml:space="preserve">Головка цилиндра (Китай)</t>
  </si>
  <si>
    <t xml:space="preserve">14885</t>
  </si>
  <si>
    <t xml:space="preserve">Натяжитель ремня 4891116</t>
  </si>
  <si>
    <t xml:space="preserve">10019</t>
  </si>
  <si>
    <t xml:space="preserve">1ОО19</t>
  </si>
  <si>
    <t xml:space="preserve">582408A300</t>
  </si>
  <si>
    <t xml:space="preserve">23024</t>
  </si>
  <si>
    <t xml:space="preserve">23О24</t>
  </si>
  <si>
    <t xml:space="preserve">С-4948058</t>
  </si>
  <si>
    <t xml:space="preserve">Стартер (4929600) (Китай) (КАВЗ дв.Сам. EQB210-20)</t>
  </si>
  <si>
    <t xml:space="preserve">21180</t>
  </si>
  <si>
    <t xml:space="preserve">2118О</t>
  </si>
  <si>
    <t xml:space="preserve">Ролик обводной</t>
  </si>
  <si>
    <t xml:space="preserve">18750</t>
  </si>
  <si>
    <t xml:space="preserve">1875О</t>
  </si>
  <si>
    <t xml:space="preserve">С-3975390ZZ</t>
  </si>
  <si>
    <t xml:space="preserve">Поршень в сборе(Китай)</t>
  </si>
  <si>
    <t xml:space="preserve">0804345</t>
  </si>
  <si>
    <t xml:space="preserve">О8О4345</t>
  </si>
  <si>
    <t xml:space="preserve">SB7000</t>
  </si>
  <si>
    <t xml:space="preserve">Комплект колодок (ЛИАЗ мост Китай)</t>
  </si>
  <si>
    <t xml:space="preserve">00004880</t>
  </si>
  <si>
    <t xml:space="preserve">ОООО488О</t>
  </si>
  <si>
    <t xml:space="preserve">Картридж фильтрующий (воздушный)</t>
  </si>
  <si>
    <t xml:space="preserve">25427</t>
  </si>
  <si>
    <t xml:space="preserve">D-4043978</t>
  </si>
  <si>
    <t xml:space="preserve">Турбокомпрессор Китай</t>
  </si>
  <si>
    <t xml:space="preserve">20361</t>
  </si>
  <si>
    <t xml:space="preserve">2О361</t>
  </si>
  <si>
    <t xml:space="preserve">А-500.06-3520-500</t>
  </si>
  <si>
    <t xml:space="preserve">4615</t>
  </si>
  <si>
    <t xml:space="preserve">25420</t>
  </si>
  <si>
    <t xml:space="preserve">2542О</t>
  </si>
  <si>
    <t xml:space="preserve">Турбокомпрессор (3598004) (ПАЗ дв.Сам. ISBe150)</t>
  </si>
  <si>
    <t xml:space="preserve">0801324</t>
  </si>
  <si>
    <t xml:space="preserve">О8О1324</t>
  </si>
  <si>
    <t xml:space="preserve">4859.20.000-60-1410</t>
  </si>
  <si>
    <t xml:space="preserve">5603</t>
  </si>
  <si>
    <t xml:space="preserve">56О3</t>
  </si>
  <si>
    <t xml:space="preserve">511-1008003</t>
  </si>
  <si>
    <t xml:space="preserve">Гайка </t>
  </si>
  <si>
    <t xml:space="preserve">21840</t>
  </si>
  <si>
    <t xml:space="preserve">2184О</t>
  </si>
  <si>
    <t xml:space="preserve">51-2402052-Б4</t>
  </si>
  <si>
    <t xml:space="preserve">Сальник заднего моста</t>
  </si>
  <si>
    <t xml:space="preserve">У0433</t>
  </si>
  <si>
    <t xml:space="preserve">УО433</t>
  </si>
  <si>
    <t xml:space="preserve">4230-8201020/21</t>
  </si>
  <si>
    <t xml:space="preserve">Зеркала задн. вида с электроуправл.с блоками управл.</t>
  </si>
  <si>
    <t xml:space="preserve">10280</t>
  </si>
  <si>
    <t xml:space="preserve">1О28О</t>
  </si>
  <si>
    <t xml:space="preserve">Кольцо центрирующее</t>
  </si>
  <si>
    <t xml:space="preserve">28481</t>
  </si>
  <si>
    <t xml:space="preserve">ЛИ001082866</t>
  </si>
  <si>
    <t xml:space="preserve">ЛИОО1О82866</t>
  </si>
  <si>
    <t xml:space="preserve">ЕС151377601/ГО</t>
  </si>
  <si>
    <t xml:space="preserve">ЕС151377601/ГО# Одиночный габаритный огонь</t>
  </si>
  <si>
    <t xml:space="preserve">14794</t>
  </si>
  <si>
    <t xml:space="preserve">245-1403010</t>
  </si>
  <si>
    <t xml:space="preserve">0801692</t>
  </si>
  <si>
    <t xml:space="preserve">О8О1692</t>
  </si>
  <si>
    <t xml:space="preserve">0801459</t>
  </si>
  <si>
    <t xml:space="preserve">О8О1459</t>
  </si>
  <si>
    <t xml:space="preserve">Датчик температуры воздуха </t>
  </si>
  <si>
    <t xml:space="preserve">0802022</t>
  </si>
  <si>
    <t xml:space="preserve">О8О2О22</t>
  </si>
  <si>
    <t xml:space="preserve">5*16</t>
  </si>
  <si>
    <t xml:space="preserve">Заклепки торм ГАЗ-3306,ЗИЛ-4331 5*16-64шт</t>
  </si>
  <si>
    <t xml:space="preserve">0805420</t>
  </si>
  <si>
    <t xml:space="preserve">О8О542О</t>
  </si>
  <si>
    <t xml:space="preserve"> С40R13-1203010-20</t>
  </si>
  <si>
    <t xml:space="preserve">0804956</t>
  </si>
  <si>
    <t xml:space="preserve">О8О4956</t>
  </si>
  <si>
    <t xml:space="preserve">Фланец отбора мощности </t>
  </si>
  <si>
    <t xml:space="preserve">0805550</t>
  </si>
  <si>
    <t xml:space="preserve">О8О555О</t>
  </si>
  <si>
    <t xml:space="preserve">ЛИ039002941</t>
  </si>
  <si>
    <t xml:space="preserve">ЛИО39ОО2941</t>
  </si>
  <si>
    <t xml:space="preserve">Указатель поворота с уплотнительной прокладкой</t>
  </si>
  <si>
    <t xml:space="preserve">ЛИ039002942</t>
  </si>
  <si>
    <t xml:space="preserve">ЛИО39ОО2942</t>
  </si>
  <si>
    <t xml:space="preserve">00.ЕС 0017.02 -24 (R)</t>
  </si>
  <si>
    <t xml:space="preserve">00002503</t>
  </si>
  <si>
    <t xml:space="preserve">ОООО25О3</t>
  </si>
  <si>
    <t xml:space="preserve">320402-03-8212070</t>
  </si>
  <si>
    <t xml:space="preserve">Табличка"Дверь открывается в салон"</t>
  </si>
  <si>
    <t xml:space="preserve">П0000001378</t>
  </si>
  <si>
    <t xml:space="preserve">ПОООООО1378</t>
  </si>
  <si>
    <t xml:space="preserve">402-3707000-01</t>
  </si>
  <si>
    <t xml:space="preserve">Свеча зажигания А-14ВР/СН468 (402дв) "BOSCH"</t>
  </si>
  <si>
    <t xml:space="preserve">27745</t>
  </si>
  <si>
    <t xml:space="preserve">3205-70-1701127</t>
  </si>
  <si>
    <t xml:space="preserve">Шестерня 2-й передачи Z=39</t>
  </si>
  <si>
    <t xml:space="preserve">0803567</t>
  </si>
  <si>
    <t xml:space="preserve">О8О3567</t>
  </si>
  <si>
    <t xml:space="preserve">0803568</t>
  </si>
  <si>
    <t xml:space="preserve">О8О3568</t>
  </si>
  <si>
    <t xml:space="preserve">8898</t>
  </si>
  <si>
    <t xml:space="preserve">32053-07-Книга</t>
  </si>
  <si>
    <t xml:space="preserve">Каталог запасных частей ПАЗ 32053 -07,ПАЗ-4234(уп10)</t>
  </si>
  <si>
    <t xml:space="preserve">11255</t>
  </si>
  <si>
    <t xml:space="preserve">3206-1700010-А</t>
  </si>
  <si>
    <t xml:space="preserve">КПП Паз 32053 мост Рязань (3206-70-1700010-10)</t>
  </si>
  <si>
    <t xml:space="preserve">0805483</t>
  </si>
  <si>
    <t xml:space="preserve">О8О5483</t>
  </si>
  <si>
    <t xml:space="preserve">37-1703008-223</t>
  </si>
  <si>
    <t xml:space="preserve">Комплект тросового привода управления механизмом переключения передач</t>
  </si>
  <si>
    <t xml:space="preserve">0802784</t>
  </si>
  <si>
    <t xml:space="preserve">О8О2784</t>
  </si>
  <si>
    <t xml:space="preserve">0802785</t>
  </si>
  <si>
    <t xml:space="preserve">О8О2785</t>
  </si>
  <si>
    <t xml:space="preserve">0804889</t>
  </si>
  <si>
    <t xml:space="preserve">О8О4889</t>
  </si>
  <si>
    <t xml:space="preserve">ЛИ001037177</t>
  </si>
  <si>
    <t xml:space="preserve">ЛИОО1О37177</t>
  </si>
  <si>
    <t xml:space="preserve">525.30-1109158</t>
  </si>
  <si>
    <t xml:space="preserve">ПАТРУБОК 525630-1109158</t>
  </si>
  <si>
    <t xml:space="preserve">ЛИ001028446</t>
  </si>
  <si>
    <t xml:space="preserve">ЛИОО1О28446</t>
  </si>
  <si>
    <t xml:space="preserve">VРС2М16Х1,5-М16Х1,5</t>
  </si>
  <si>
    <t xml:space="preserve">0802543</t>
  </si>
  <si>
    <t xml:space="preserve">О8О2543</t>
  </si>
  <si>
    <t xml:space="preserve">2111-3716138</t>
  </si>
  <si>
    <t xml:space="preserve">Световозвращатель</t>
  </si>
  <si>
    <t xml:space="preserve">0802549</t>
  </si>
  <si>
    <t xml:space="preserve">О8О2549</t>
  </si>
  <si>
    <t xml:space="preserve">2111-3716139</t>
  </si>
  <si>
    <t xml:space="preserve">0802578</t>
  </si>
  <si>
    <t xml:space="preserve">О8О2578</t>
  </si>
  <si>
    <t xml:space="preserve">0805422</t>
  </si>
  <si>
    <t xml:space="preserve">О8О5422</t>
  </si>
  <si>
    <t xml:space="preserve">21147</t>
  </si>
  <si>
    <t xml:space="preserve">4421-3501104</t>
  </si>
  <si>
    <t xml:space="preserve">Ролик (уп 10)</t>
  </si>
  <si>
    <t xml:space="preserve">0802147</t>
  </si>
  <si>
    <t xml:space="preserve">О8О2147</t>
  </si>
  <si>
    <t xml:space="preserve">00003817</t>
  </si>
  <si>
    <t xml:space="preserve">ОООО3817</t>
  </si>
  <si>
    <t xml:space="preserve">Диск сцепления EC 04576</t>
  </si>
  <si>
    <t xml:space="preserve">М0008018</t>
  </si>
  <si>
    <t xml:space="preserve">МООО8О18</t>
  </si>
  <si>
    <t xml:space="preserve">4310-3407359-10</t>
  </si>
  <si>
    <t xml:space="preserve">Элемент фильтрующий очистки масла г. Ливны </t>
  </si>
  <si>
    <t xml:space="preserve">0804318</t>
  </si>
  <si>
    <t xml:space="preserve">О8О4318</t>
  </si>
  <si>
    <t xml:space="preserve">Комплект замка двери (2 замка 516F + 2 ключа) (Вектор)</t>
  </si>
  <si>
    <t xml:space="preserve">ЛИ001027220</t>
  </si>
  <si>
    <t xml:space="preserve">ЛИОО1О2722О</t>
  </si>
  <si>
    <t xml:space="preserve">КЛАПАН ЗАЩИТНЫЙ ОДИНАРНЫЙ 100-3515010</t>
  </si>
  <si>
    <t xml:space="preserve">21595</t>
  </si>
  <si>
    <t xml:space="preserve">27753</t>
  </si>
  <si>
    <t xml:space="preserve">130-1701185</t>
  </si>
  <si>
    <t xml:space="preserve">Шестерня 4-5 передачи промежуточного вала z=38</t>
  </si>
  <si>
    <t xml:space="preserve">0805336</t>
  </si>
  <si>
    <t xml:space="preserve">О8О5336</t>
  </si>
  <si>
    <t xml:space="preserve">Опора промежуточная карданного вала </t>
  </si>
  <si>
    <t xml:space="preserve">0804798</t>
  </si>
  <si>
    <t xml:space="preserve">О8О4798</t>
  </si>
  <si>
    <t xml:space="preserve">Прокладка подводящего патрубка</t>
  </si>
  <si>
    <t xml:space="preserve">0801037</t>
  </si>
  <si>
    <t xml:space="preserve">О8О1О37</t>
  </si>
  <si>
    <t xml:space="preserve">Шарнир люка</t>
  </si>
  <si>
    <t xml:space="preserve">0801484</t>
  </si>
  <si>
    <t xml:space="preserve">О8О1484</t>
  </si>
  <si>
    <t xml:space="preserve">Элемент фильтрующий очистки воздуха (260-1109300)</t>
  </si>
  <si>
    <t xml:space="preserve">0801485</t>
  </si>
  <si>
    <t xml:space="preserve">О8О1485</t>
  </si>
  <si>
    <t xml:space="preserve">Элемент фильтрующий очистки воздуха (260-1109300-01)</t>
  </si>
  <si>
    <t xml:space="preserve">0804390</t>
  </si>
  <si>
    <t xml:space="preserve">О8О439О</t>
  </si>
  <si>
    <t xml:space="preserve">JD1608СА-01</t>
  </si>
  <si>
    <t xml:space="preserve">Пневмогидроусилитель </t>
  </si>
  <si>
    <t xml:space="preserve">8526</t>
  </si>
  <si>
    <t xml:space="preserve">Профиль  двери</t>
  </si>
  <si>
    <t xml:space="preserve">П0000000586</t>
  </si>
  <si>
    <t xml:space="preserve">ПООООООО586</t>
  </si>
  <si>
    <t xml:space="preserve">320402-03-5403090</t>
  </si>
  <si>
    <t xml:space="preserve">0802256</t>
  </si>
  <si>
    <t xml:space="preserve">О8О2256</t>
  </si>
  <si>
    <t xml:space="preserve">320405-04-5301050</t>
  </si>
  <si>
    <t xml:space="preserve">Уплотнитель облицовки передка</t>
  </si>
  <si>
    <t xml:space="preserve">00004879</t>
  </si>
  <si>
    <t xml:space="preserve">ОООО4879</t>
  </si>
  <si>
    <t xml:space="preserve">Картридж фильтрующий (топливный)</t>
  </si>
  <si>
    <t xml:space="preserve">0804988</t>
  </si>
  <si>
    <t xml:space="preserve">О8О4988</t>
  </si>
  <si>
    <t xml:space="preserve">П0000000415</t>
  </si>
  <si>
    <t xml:space="preserve">ПООООООО415</t>
  </si>
  <si>
    <t xml:space="preserve">16-3502110-10</t>
  </si>
  <si>
    <t xml:space="preserve">Накладка тормозная не сверл ТИИР</t>
  </si>
  <si>
    <t xml:space="preserve">5776</t>
  </si>
  <si>
    <t xml:space="preserve">С-4940559</t>
  </si>
  <si>
    <t xml:space="preserve">Генератор  переменного тока (3900470) (ПАЗ дв.Сам. EQB140-20)</t>
  </si>
  <si>
    <t xml:space="preserve">23023</t>
  </si>
  <si>
    <t xml:space="preserve">23О23</t>
  </si>
  <si>
    <t xml:space="preserve">Стартер (4892338)</t>
  </si>
  <si>
    <t xml:space="preserve">24373</t>
  </si>
  <si>
    <t xml:space="preserve">А-3960901</t>
  </si>
  <si>
    <t xml:space="preserve">ТНВД-насос топливный (Китай) (ПАЗ дв.Сам. EQB 140-20)</t>
  </si>
  <si>
    <t xml:space="preserve">26785</t>
  </si>
  <si>
    <t xml:space="preserve">5263307RХ</t>
  </si>
  <si>
    <t xml:space="preserve">Форсунка (ПАЗ с дв.Сам. ISBe 150) 4025249 NX</t>
  </si>
  <si>
    <t xml:space="preserve">0803961</t>
  </si>
  <si>
    <t xml:space="preserve">О8О3961</t>
  </si>
  <si>
    <t xml:space="preserve">C40R13-2914252</t>
  </si>
  <si>
    <t xml:space="preserve">Растяжка с наконечниками </t>
  </si>
  <si>
    <t xml:space="preserve">П0000001305</t>
  </si>
  <si>
    <t xml:space="preserve">ПОООООО13О5</t>
  </si>
  <si>
    <t xml:space="preserve">161-3502110-10*</t>
  </si>
  <si>
    <t xml:space="preserve">19746</t>
  </si>
  <si>
    <t xml:space="preserve">Профиль зад.люка</t>
  </si>
  <si>
    <t xml:space="preserve">0804986</t>
  </si>
  <si>
    <t xml:space="preserve">О8О4986</t>
  </si>
  <si>
    <t xml:space="preserve">0802094</t>
  </si>
  <si>
    <t xml:space="preserve">О8О2О94</t>
  </si>
  <si>
    <t xml:space="preserve">320405-04-5403057</t>
  </si>
  <si>
    <t xml:space="preserve">Стекло окна боковины №1 заднее левое</t>
  </si>
  <si>
    <t xml:space="preserve">0804814</t>
  </si>
  <si>
    <t xml:space="preserve">О8О4814</t>
  </si>
  <si>
    <t xml:space="preserve">SG14DPLXSil</t>
  </si>
  <si>
    <t xml:space="preserve">8108</t>
  </si>
  <si>
    <t xml:space="preserve">81О8</t>
  </si>
  <si>
    <t xml:space="preserve">4230-8201020</t>
  </si>
  <si>
    <t xml:space="preserve">Зеркало заднего вида электроуправляемое с электрообогревом правое</t>
  </si>
  <si>
    <t xml:space="preserve">0804698</t>
  </si>
  <si>
    <t xml:space="preserve">О8О4698</t>
  </si>
  <si>
    <t xml:space="preserve">Заслонка дроссельная</t>
  </si>
  <si>
    <t xml:space="preserve">0804699</t>
  </si>
  <si>
    <t xml:space="preserve">О8О4699</t>
  </si>
  <si>
    <t xml:space="preserve">ЛИ001044277</t>
  </si>
  <si>
    <t xml:space="preserve">ЛИОО1О44277</t>
  </si>
  <si>
    <t xml:space="preserve">751-3777</t>
  </si>
  <si>
    <t xml:space="preserve">РЕЛЕ 751.3777.000</t>
  </si>
  <si>
    <t xml:space="preserve">0804295</t>
  </si>
  <si>
    <t xml:space="preserve">О8О4295</t>
  </si>
  <si>
    <t xml:space="preserve">3943447F</t>
  </si>
  <si>
    <t xml:space="preserve">Кольцо /СР</t>
  </si>
  <si>
    <t xml:space="preserve">0804296</t>
  </si>
  <si>
    <t xml:space="preserve">О8О4296</t>
  </si>
  <si>
    <t xml:space="preserve">3959079F</t>
  </si>
  <si>
    <t xml:space="preserve">0803442</t>
  </si>
  <si>
    <t xml:space="preserve">О8О3442</t>
  </si>
  <si>
    <t xml:space="preserve">3932520F</t>
  </si>
  <si>
    <t xml:space="preserve">Кольцо поршневое</t>
  </si>
  <si>
    <t xml:space="preserve">00002160</t>
  </si>
  <si>
    <t xml:space="preserve">ОООО216О</t>
  </si>
  <si>
    <t xml:space="preserve">Диск сцепления EC 04071</t>
  </si>
  <si>
    <t xml:space="preserve">9648</t>
  </si>
  <si>
    <t xml:space="preserve">Кнопка сигнала (уп.5)</t>
  </si>
  <si>
    <t xml:space="preserve">У1167</t>
  </si>
  <si>
    <t xml:space="preserve">ВАЗ2114.ALRU.676512.054-03</t>
  </si>
  <si>
    <t xml:space="preserve">14507</t>
  </si>
  <si>
    <t xml:space="preserve">145О7</t>
  </si>
  <si>
    <t xml:space="preserve">583438А504</t>
  </si>
  <si>
    <t xml:space="preserve">Накладка тормозной колодки (Корея)</t>
  </si>
  <si>
    <t xml:space="preserve">0803392</t>
  </si>
  <si>
    <t xml:space="preserve">О8О3392</t>
  </si>
  <si>
    <t xml:space="preserve">Регулятор давления(Р215-210)</t>
  </si>
  <si>
    <t xml:space="preserve">0803402</t>
  </si>
  <si>
    <t xml:space="preserve">О8О34О2</t>
  </si>
  <si>
    <t xml:space="preserve">Фильтр газовый низкого давления со штуцером</t>
  </si>
  <si>
    <t xml:space="preserve">00003777</t>
  </si>
  <si>
    <t xml:space="preserve">ОООО3777</t>
  </si>
  <si>
    <t xml:space="preserve">RK 01.344</t>
  </si>
  <si>
    <t xml:space="preserve">Ремкомплект платы клапановLK3874/3877/3879 (KNORR I940056004 )YUMAK</t>
  </si>
  <si>
    <t xml:space="preserve">15744</t>
  </si>
  <si>
    <t xml:space="preserve">А2-18.243.251.205</t>
  </si>
  <si>
    <t xml:space="preserve">22300</t>
  </si>
  <si>
    <t xml:space="preserve">223ОО</t>
  </si>
  <si>
    <t xml:space="preserve">Сенсор *4921684</t>
  </si>
  <si>
    <t xml:space="preserve">п0000002710</t>
  </si>
  <si>
    <t xml:space="preserve">пОООООО271О</t>
  </si>
  <si>
    <t xml:space="preserve">018.01.3341-013-01</t>
  </si>
  <si>
    <t xml:space="preserve">Накладка торм Икарус,ЛиАЗ,ЛАЗ б/асб(ТИИР)</t>
  </si>
  <si>
    <t xml:space="preserve">п0000001531</t>
  </si>
  <si>
    <t xml:space="preserve">пОООООО1531</t>
  </si>
  <si>
    <t xml:space="preserve">320402-03-5403074-10</t>
  </si>
  <si>
    <t xml:space="preserve">Профиль аварийного окна боковины</t>
  </si>
  <si>
    <t xml:space="preserve">п0000000583</t>
  </si>
  <si>
    <t xml:space="preserve">пООООООО583</t>
  </si>
  <si>
    <t xml:space="preserve">320402-03-5403080-10</t>
  </si>
  <si>
    <t xml:space="preserve">Профиль окна боковины </t>
  </si>
  <si>
    <t xml:space="preserve">14501</t>
  </si>
  <si>
    <t xml:space="preserve">145О1</t>
  </si>
  <si>
    <t xml:space="preserve">53-3502105-02</t>
  </si>
  <si>
    <t xml:space="preserve">Накладка тормозная ГАЗ-53 длин не/св(ТРИБО)</t>
  </si>
  <si>
    <t xml:space="preserve">0802145</t>
  </si>
  <si>
    <t xml:space="preserve">О8О2145</t>
  </si>
  <si>
    <t xml:space="preserve">5340-1118010</t>
  </si>
  <si>
    <t xml:space="preserve">10018</t>
  </si>
  <si>
    <t xml:space="preserve">1ОО18</t>
  </si>
  <si>
    <t xml:space="preserve">581408A300</t>
  </si>
  <si>
    <t xml:space="preserve">4614</t>
  </si>
  <si>
    <t xml:space="preserve">С-3929036</t>
  </si>
  <si>
    <t xml:space="preserve">0804957</t>
  </si>
  <si>
    <t xml:space="preserve">О8О4957</t>
  </si>
  <si>
    <t xml:space="preserve">5340-1115283</t>
  </si>
  <si>
    <t xml:space="preserve">0803906</t>
  </si>
  <si>
    <t xml:space="preserve">О8О39О6</t>
  </si>
  <si>
    <t xml:space="preserve">ли043000031</t>
  </si>
  <si>
    <t xml:space="preserve">лиО43ОООО31</t>
  </si>
  <si>
    <t xml:space="preserve">п0000003428</t>
  </si>
  <si>
    <t xml:space="preserve">пОООООО3428</t>
  </si>
  <si>
    <t xml:space="preserve">ЕКО-01.246 </t>
  </si>
  <si>
    <t xml:space="preserve">Элемент фильтрующий воздушный</t>
  </si>
  <si>
    <t xml:space="preserve">00003055</t>
  </si>
  <si>
    <t xml:space="preserve">ОООО3О55</t>
  </si>
  <si>
    <t xml:space="preserve">SC06-G01</t>
  </si>
  <si>
    <t xml:space="preserve">Дроссель с обратным  клапаном </t>
  </si>
  <si>
    <t xml:space="preserve">0803903</t>
  </si>
  <si>
    <t xml:space="preserve">О8О39О3</t>
  </si>
  <si>
    <t xml:space="preserve">C41R13-1206236</t>
  </si>
  <si>
    <t xml:space="preserve">Трубка давления</t>
  </si>
  <si>
    <t xml:space="preserve">19469</t>
  </si>
  <si>
    <t xml:space="preserve">Прокладка головки блока (150)</t>
  </si>
  <si>
    <t xml:space="preserve">25793</t>
  </si>
  <si>
    <t xml:space="preserve">25787</t>
  </si>
  <si>
    <t xml:space="preserve">0803792</t>
  </si>
  <si>
    <t xml:space="preserve">О8О3792</t>
  </si>
  <si>
    <t xml:space="preserve">0803813</t>
  </si>
  <si>
    <t xml:space="preserve">О8О3813</t>
  </si>
  <si>
    <t xml:space="preserve">0803790</t>
  </si>
  <si>
    <t xml:space="preserve">О8О379О</t>
  </si>
  <si>
    <t xml:space="preserve">0803815</t>
  </si>
  <si>
    <t xml:space="preserve">О8О3815</t>
  </si>
  <si>
    <t xml:space="preserve">0803794</t>
  </si>
  <si>
    <t xml:space="preserve">О8О3794</t>
  </si>
  <si>
    <t xml:space="preserve">0803816</t>
  </si>
  <si>
    <t xml:space="preserve">О8О3816</t>
  </si>
  <si>
    <t xml:space="preserve">0803828</t>
  </si>
  <si>
    <t xml:space="preserve">О8О3828</t>
  </si>
  <si>
    <t xml:space="preserve">753-3777</t>
  </si>
  <si>
    <t xml:space="preserve">и0886</t>
  </si>
  <si>
    <t xml:space="preserve">иО886</t>
  </si>
  <si>
    <t xml:space="preserve">KD-3.1-V08-2</t>
  </si>
  <si>
    <t xml:space="preserve">0803566</t>
  </si>
  <si>
    <t xml:space="preserve">О8О3566</t>
  </si>
  <si>
    <t xml:space="preserve">00003774</t>
  </si>
  <si>
    <t xml:space="preserve">ОООО3774</t>
  </si>
  <si>
    <t xml:space="preserve">01.136</t>
  </si>
  <si>
    <t xml:space="preserve">Кольцо STD 88.00 LK3874/3877/3879</t>
  </si>
  <si>
    <t xml:space="preserve">0804182</t>
  </si>
  <si>
    <t xml:space="preserve">О8О4182</t>
  </si>
  <si>
    <t xml:space="preserve">№6-Е</t>
  </si>
  <si>
    <t xml:space="preserve">Ремкомплект пневмораспределителя </t>
  </si>
  <si>
    <t xml:space="preserve">0804180</t>
  </si>
  <si>
    <t xml:space="preserve">О8О418О</t>
  </si>
  <si>
    <t xml:space="preserve">№5-Е</t>
  </si>
  <si>
    <t xml:space="preserve">и1631</t>
  </si>
  <si>
    <t xml:space="preserve">Каталог деталей на авт.ЛИАЗ-6213.71(газовый)</t>
  </si>
  <si>
    <t xml:space="preserve">24374</t>
  </si>
  <si>
    <t xml:space="preserve">ТНВД-Насос топливный (ПАЗ дв.Сам. В3,9 BZL)</t>
  </si>
  <si>
    <t xml:space="preserve">м0010097</t>
  </si>
  <si>
    <t xml:space="preserve">мОО1ОО97</t>
  </si>
  <si>
    <t xml:space="preserve">9512 6-М12х1,5</t>
  </si>
  <si>
    <t xml:space="preserve">9122</t>
  </si>
  <si>
    <t xml:space="preserve">КЭТ 01-01</t>
  </si>
  <si>
    <t xml:space="preserve">Клапан электромагнит. 12v (уп 2шт.)</t>
  </si>
  <si>
    <t xml:space="preserve">0801285</t>
  </si>
  <si>
    <t xml:space="preserve">О8О1285</t>
  </si>
  <si>
    <t xml:space="preserve">Муфта BorgWarner серии 710 в сборе с вентилятором D600мм</t>
  </si>
  <si>
    <t xml:space="preserve">0804069</t>
  </si>
  <si>
    <t xml:space="preserve">О8О4О69</t>
  </si>
  <si>
    <t xml:space="preserve">Растяжка с наконечниками в сб с сайлентблоками</t>
  </si>
  <si>
    <t xml:space="preserve">ФИЛИАЛ КАНАШ</t>
  </si>
  <si>
    <t xml:space="preserve">3490</t>
  </si>
  <si>
    <t xml:space="preserve">349О</t>
  </si>
  <si>
    <t xml:space="preserve">120-3501070</t>
  </si>
  <si>
    <t xml:space="preserve">20038</t>
  </si>
  <si>
    <t xml:space="preserve">2ОО38</t>
  </si>
  <si>
    <t xml:space="preserve">5256-8101060</t>
  </si>
  <si>
    <t xml:space="preserve">Радиатор отопления</t>
  </si>
  <si>
    <t xml:space="preserve">21357</t>
  </si>
  <si>
    <t xml:space="preserve">Ручка (уп 20)</t>
  </si>
  <si>
    <t xml:space="preserve">23149</t>
  </si>
  <si>
    <t xml:space="preserve">695-5206011</t>
  </si>
  <si>
    <t xml:space="preserve">Стекло ветровое левое (100 494)</t>
  </si>
  <si>
    <t xml:space="preserve">23166</t>
  </si>
  <si>
    <t xml:space="preserve">695-5206010</t>
  </si>
  <si>
    <t xml:space="preserve">Стекло ветровое правое ( 100 532 )</t>
  </si>
  <si>
    <t xml:space="preserve">23244</t>
  </si>
  <si>
    <t xml:space="preserve">685-5403444</t>
  </si>
  <si>
    <t xml:space="preserve">10124</t>
  </si>
  <si>
    <t xml:space="preserve">1О124</t>
  </si>
  <si>
    <t xml:space="preserve">22-2405053</t>
  </si>
  <si>
    <t xml:space="preserve">28620</t>
  </si>
  <si>
    <t xml:space="preserve">2862О</t>
  </si>
  <si>
    <t xml:space="preserve">161-3501021-10</t>
  </si>
  <si>
    <t xml:space="preserve">Щит с усилителем</t>
  </si>
  <si>
    <t xml:space="preserve">28619</t>
  </si>
  <si>
    <t xml:space="preserve">161-3501020-10</t>
  </si>
  <si>
    <t xml:space="preserve">10240</t>
  </si>
  <si>
    <t xml:space="preserve">1О24О</t>
  </si>
  <si>
    <t xml:space="preserve">22-2402064</t>
  </si>
  <si>
    <t xml:space="preserve">27759</t>
  </si>
  <si>
    <t xml:space="preserve">22-2402060</t>
  </si>
  <si>
    <t xml:space="preserve">Шестерня ведомая</t>
  </si>
  <si>
    <t xml:space="preserve">19919</t>
  </si>
  <si>
    <t xml:space="preserve">5256-3501144</t>
  </si>
  <si>
    <t xml:space="preserve">Пружина регулировочного штифта большая (уп 100)</t>
  </si>
  <si>
    <t xml:space="preserve">5342</t>
  </si>
  <si>
    <t xml:space="preserve">22-2402029</t>
  </si>
  <si>
    <t xml:space="preserve">19920</t>
  </si>
  <si>
    <t xml:space="preserve">1992О</t>
  </si>
  <si>
    <t xml:space="preserve">5256-3501145</t>
  </si>
  <si>
    <t xml:space="preserve">Пружина регулировочного штифта малая (уп 100)</t>
  </si>
  <si>
    <t xml:space="preserve">11933</t>
  </si>
  <si>
    <t xml:space="preserve">22-2405055</t>
  </si>
  <si>
    <t xml:space="preserve">23678</t>
  </si>
  <si>
    <t xml:space="preserve">22-2405037</t>
  </si>
  <si>
    <t xml:space="preserve">Стопор валика ( уп 10)</t>
  </si>
  <si>
    <t xml:space="preserve">11934</t>
  </si>
  <si>
    <t xml:space="preserve">22-3104036</t>
  </si>
  <si>
    <t xml:space="preserve">25989</t>
  </si>
  <si>
    <t xml:space="preserve">22-2403074</t>
  </si>
  <si>
    <t xml:space="preserve">Упор полуоси</t>
  </si>
  <si>
    <t xml:space="preserve">27761</t>
  </si>
  <si>
    <t xml:space="preserve">224-2402060</t>
  </si>
  <si>
    <t xml:space="preserve">27760</t>
  </si>
  <si>
    <t xml:space="preserve">2776О</t>
  </si>
  <si>
    <t xml:space="preserve">22-2405050</t>
  </si>
  <si>
    <t xml:space="preserve">23930</t>
  </si>
  <si>
    <t xml:space="preserve">2393О</t>
  </si>
  <si>
    <t xml:space="preserve">17-3501020-СБ</t>
  </si>
  <si>
    <t xml:space="preserve">Суппорт переднего тормоза с кронштейном в сборе правый</t>
  </si>
  <si>
    <t xml:space="preserve">7816</t>
  </si>
  <si>
    <t xml:space="preserve">22-2403079</t>
  </si>
  <si>
    <t xml:space="preserve">Зажим</t>
  </si>
  <si>
    <t xml:space="preserve">12197</t>
  </si>
  <si>
    <t xml:space="preserve">131-3502111-10.01</t>
  </si>
  <si>
    <t xml:space="preserve">Кулак разжимной (616мм)</t>
  </si>
  <si>
    <t xml:space="preserve">12196</t>
  </si>
  <si>
    <t xml:space="preserve">131-3502110-10.01</t>
  </si>
  <si>
    <t xml:space="preserve">12216</t>
  </si>
  <si>
    <t xml:space="preserve">17-3501111</t>
  </si>
  <si>
    <t xml:space="preserve">12228</t>
  </si>
  <si>
    <t xml:space="preserve">17-3501110</t>
  </si>
  <si>
    <t xml:space="preserve">лп52560350104700</t>
  </si>
  <si>
    <t xml:space="preserve">лп5256О35О1О47ОО</t>
  </si>
  <si>
    <t xml:space="preserve">5256-3501047</t>
  </si>
  <si>
    <t xml:space="preserve">ЗАГЛУШКА ЩИТКА Т1-9/79</t>
  </si>
  <si>
    <t xml:space="preserve">27287</t>
  </si>
  <si>
    <t xml:space="preserve">22-2403019</t>
  </si>
  <si>
    <t xml:space="preserve">Чашка левая</t>
  </si>
  <si>
    <t xml:space="preserve">27292</t>
  </si>
  <si>
    <t xml:space="preserve">22-2403015</t>
  </si>
  <si>
    <t xml:space="preserve">Чашка правая</t>
  </si>
  <si>
    <t xml:space="preserve">27775</t>
  </si>
  <si>
    <t xml:space="preserve">22-2403050</t>
  </si>
  <si>
    <t xml:space="preserve">Шестерня полуоси</t>
  </si>
  <si>
    <t xml:space="preserve">10130</t>
  </si>
  <si>
    <t xml:space="preserve">1О13О</t>
  </si>
  <si>
    <t xml:space="preserve">5256-3103092-20</t>
  </si>
  <si>
    <t xml:space="preserve">5366</t>
  </si>
  <si>
    <t xml:space="preserve">25-3104082-СБ</t>
  </si>
  <si>
    <t xml:space="preserve">Втулка с маслоотражателем</t>
  </si>
  <si>
    <t xml:space="preserve">27477</t>
  </si>
  <si>
    <t xml:space="preserve">22-2402076</t>
  </si>
  <si>
    <t xml:space="preserve">23918</t>
  </si>
  <si>
    <t xml:space="preserve">311-3501015</t>
  </si>
  <si>
    <t xml:space="preserve">Суппорт левый</t>
  </si>
  <si>
    <t xml:space="preserve">10185</t>
  </si>
  <si>
    <t xml:space="preserve">1О185</t>
  </si>
  <si>
    <t xml:space="preserve">677-3001063</t>
  </si>
  <si>
    <t xml:space="preserve">Кольцо замочное</t>
  </si>
  <si>
    <t xml:space="preserve">4138</t>
  </si>
  <si>
    <t xml:space="preserve">224-2402016</t>
  </si>
  <si>
    <t xml:space="preserve">Болт М18х110</t>
  </si>
  <si>
    <t xml:space="preserve">12062</t>
  </si>
  <si>
    <t xml:space="preserve">12О62</t>
  </si>
  <si>
    <t xml:space="preserve">224-2402076 СБ</t>
  </si>
  <si>
    <t xml:space="preserve">27285</t>
  </si>
  <si>
    <t xml:space="preserve">224-2403018</t>
  </si>
  <si>
    <t xml:space="preserve">Чашка дифференциала правая</t>
  </si>
  <si>
    <t xml:space="preserve">27284</t>
  </si>
  <si>
    <t xml:space="preserve">224-2403019</t>
  </si>
  <si>
    <t xml:space="preserve">Чашка дифференциала левая</t>
  </si>
  <si>
    <t xml:space="preserve">28372</t>
  </si>
  <si>
    <t xml:space="preserve">22-2403078</t>
  </si>
  <si>
    <t xml:space="preserve">Штифт 15х48</t>
  </si>
  <si>
    <t xml:space="preserve">22990</t>
  </si>
  <si>
    <t xml:space="preserve">2299О</t>
  </si>
  <si>
    <t xml:space="preserve">22-2402049</t>
  </si>
  <si>
    <t xml:space="preserve">Стакан подшипника</t>
  </si>
  <si>
    <t xml:space="preserve">10126</t>
  </si>
  <si>
    <t xml:space="preserve">1О126</t>
  </si>
  <si>
    <t xml:space="preserve">135-145-46-2</t>
  </si>
  <si>
    <t xml:space="preserve">23677</t>
  </si>
  <si>
    <t xml:space="preserve">22-2403088</t>
  </si>
  <si>
    <t xml:space="preserve">Стопор болта</t>
  </si>
  <si>
    <t xml:space="preserve">12060</t>
  </si>
  <si>
    <t xml:space="preserve">12О6О</t>
  </si>
  <si>
    <t xml:space="preserve">22-2402019</t>
  </si>
  <si>
    <t xml:space="preserve">23941</t>
  </si>
  <si>
    <t xml:space="preserve">22-2405071</t>
  </si>
  <si>
    <t xml:space="preserve">11772</t>
  </si>
  <si>
    <t xml:space="preserve">311-3501120СБ</t>
  </si>
  <si>
    <t xml:space="preserve">11741</t>
  </si>
  <si>
    <t xml:space="preserve">311-3501121СБ</t>
  </si>
  <si>
    <t xml:space="preserve">23676</t>
  </si>
  <si>
    <t xml:space="preserve">22-2403044</t>
  </si>
  <si>
    <t xml:space="preserve">Стопор</t>
  </si>
  <si>
    <t xml:space="preserve">13364</t>
  </si>
  <si>
    <t xml:space="preserve">22-2403027</t>
  </si>
  <si>
    <t xml:space="preserve">ФИЛИАЛ ЛИКИНО-ДУЛЕВО</t>
  </si>
  <si>
    <t xml:space="preserve">лп52560812049500</t>
  </si>
  <si>
    <t xml:space="preserve">лп5256О812О495ОО</t>
  </si>
  <si>
    <t xml:space="preserve">5256-8120495</t>
  </si>
  <si>
    <t xml:space="preserve">и2086</t>
  </si>
  <si>
    <t xml:space="preserve">и2О86</t>
  </si>
  <si>
    <t xml:space="preserve">020.857.99Д</t>
  </si>
  <si>
    <t xml:space="preserve">Дверное полотно остекл. правое</t>
  </si>
  <si>
    <t xml:space="preserve">и2085</t>
  </si>
  <si>
    <t xml:space="preserve">и2О85</t>
  </si>
  <si>
    <t xml:space="preserve">020.857.99S</t>
  </si>
  <si>
    <t xml:space="preserve">Дверное полотно остекл.левое</t>
  </si>
  <si>
    <t xml:space="preserve">24909</t>
  </si>
  <si>
    <t xml:space="preserve">249О9</t>
  </si>
  <si>
    <t xml:space="preserve">525.30-8120329</t>
  </si>
  <si>
    <t xml:space="preserve">24913</t>
  </si>
  <si>
    <t xml:space="preserve">525.30-8120387</t>
  </si>
  <si>
    <t xml:space="preserve">лп52560640010190</t>
  </si>
  <si>
    <t xml:space="preserve">лп5256О64ОО1О19О</t>
  </si>
  <si>
    <t xml:space="preserve">Дверь средняя левая (уп 4) </t>
  </si>
  <si>
    <t xml:space="preserve">ли001046297</t>
  </si>
  <si>
    <t xml:space="preserve">лиОО1О46297</t>
  </si>
  <si>
    <t xml:space="preserve">6213-5403443</t>
  </si>
  <si>
    <t xml:space="preserve">Стекло </t>
  </si>
  <si>
    <t xml:space="preserve">м0008803</t>
  </si>
  <si>
    <t xml:space="preserve">мООО88О3</t>
  </si>
  <si>
    <t xml:space="preserve">525.45-6107052-01</t>
  </si>
  <si>
    <t xml:space="preserve">9762</t>
  </si>
  <si>
    <t xml:space="preserve">525.25-5107028-20-01</t>
  </si>
  <si>
    <t xml:space="preserve">25146</t>
  </si>
  <si>
    <t xml:space="preserve">6212-3408246-00</t>
  </si>
  <si>
    <t xml:space="preserve">ли001046045</t>
  </si>
  <si>
    <t xml:space="preserve">лиОО1О46О45</t>
  </si>
  <si>
    <t xml:space="preserve">5256-5305100</t>
  </si>
  <si>
    <t xml:space="preserve">Стекло переднего рейсоуказателя (1250х252) </t>
  </si>
  <si>
    <t xml:space="preserve">ли001046063</t>
  </si>
  <si>
    <t xml:space="preserve">лиОО1О46О63</t>
  </si>
  <si>
    <t xml:space="preserve">5256-5403444</t>
  </si>
  <si>
    <t xml:space="preserve">Стекло окна боковины (967х462) </t>
  </si>
  <si>
    <t xml:space="preserve">23340</t>
  </si>
  <si>
    <t xml:space="preserve">2334О</t>
  </si>
  <si>
    <t xml:space="preserve">5256-5403444-11</t>
  </si>
  <si>
    <t xml:space="preserve">Стекло тонированное</t>
  </si>
  <si>
    <t xml:space="preserve">00003918</t>
  </si>
  <si>
    <t xml:space="preserve">ОООО3918</t>
  </si>
  <si>
    <t xml:space="preserve">Т6134620095</t>
  </si>
  <si>
    <t xml:space="preserve">Накладка нижняя </t>
  </si>
  <si>
    <t xml:space="preserve">3459</t>
  </si>
  <si>
    <t xml:space="preserve">м0007849</t>
  </si>
  <si>
    <t xml:space="preserve">мООО7849</t>
  </si>
  <si>
    <t xml:space="preserve">5256-1303214С</t>
  </si>
  <si>
    <t xml:space="preserve">Шланг силиконовый </t>
  </si>
  <si>
    <t xml:space="preserve">лп52800750015900</t>
  </si>
  <si>
    <t xml:space="preserve">лп528ОО75ОО159ОО</t>
  </si>
  <si>
    <t xml:space="preserve">528 750 01 59</t>
  </si>
  <si>
    <t xml:space="preserve">Тяга </t>
  </si>
  <si>
    <t xml:space="preserve">лп52560340826020</t>
  </si>
  <si>
    <t xml:space="preserve">лп5256О34О826О2О</t>
  </si>
  <si>
    <t xml:space="preserve">Трубка в СБ. </t>
  </si>
  <si>
    <t xml:space="preserve">м0008661</t>
  </si>
  <si>
    <t xml:space="preserve">мООО8661</t>
  </si>
  <si>
    <t xml:space="preserve">592.22 -6106226-00</t>
  </si>
  <si>
    <t xml:space="preserve">Ось  двери  (5292.22)</t>
  </si>
  <si>
    <t xml:space="preserve">ли001046321</t>
  </si>
  <si>
    <t xml:space="preserve">лиОО1О46321</t>
  </si>
  <si>
    <t xml:space="preserve">Стекло окна водителя верхнее </t>
  </si>
  <si>
    <t xml:space="preserve">лп52560820217300</t>
  </si>
  <si>
    <t xml:space="preserve">лп5256О82О2173ОО</t>
  </si>
  <si>
    <t xml:space="preserve">5256-8202173</t>
  </si>
  <si>
    <t xml:space="preserve">ли001046323</t>
  </si>
  <si>
    <t xml:space="preserve">лиОО1О46323</t>
  </si>
  <si>
    <t xml:space="preserve">5256-6103030-20</t>
  </si>
  <si>
    <t xml:space="preserve">лп52921351118530</t>
  </si>
  <si>
    <t xml:space="preserve">лп5292135111853О</t>
  </si>
  <si>
    <t xml:space="preserve">52921-3511185-30</t>
  </si>
  <si>
    <t xml:space="preserve">Шланг соединительный ( рукав 30х39-0,29)</t>
  </si>
  <si>
    <t xml:space="preserve">ли001012184</t>
  </si>
  <si>
    <t xml:space="preserve">лиОО1О12184</t>
  </si>
  <si>
    <t xml:space="preserve">528 750 06 85</t>
  </si>
  <si>
    <t xml:space="preserve">Замок без цилиндра (личинка) </t>
  </si>
  <si>
    <t xml:space="preserve">лп52560530201300</t>
  </si>
  <si>
    <t xml:space="preserve">лп5256О53О2О13ОО</t>
  </si>
  <si>
    <t xml:space="preserve">5256-5302013</t>
  </si>
  <si>
    <t xml:space="preserve">Панель верхн. левая </t>
  </si>
  <si>
    <t xml:space="preserve">ли001096089</t>
  </si>
  <si>
    <t xml:space="preserve">лиОО1О96О89</t>
  </si>
  <si>
    <t xml:space="preserve">Панель крепления номерного знака </t>
  </si>
  <si>
    <t xml:space="preserve">и2149</t>
  </si>
  <si>
    <t xml:space="preserve">6228.10</t>
  </si>
  <si>
    <t xml:space="preserve">Каталог деталей ГОЛАЗ</t>
  </si>
  <si>
    <t xml:space="preserve">ли001096060</t>
  </si>
  <si>
    <t xml:space="preserve">лиОО1О96О6О</t>
  </si>
  <si>
    <t xml:space="preserve">5256.25-5302013</t>
  </si>
  <si>
    <t xml:space="preserve">ли001025330</t>
  </si>
  <si>
    <t xml:space="preserve">лиОО1О2533О</t>
  </si>
  <si>
    <t xml:space="preserve">5256.45-7802030  К</t>
  </si>
  <si>
    <t xml:space="preserve">панель двери внешняя </t>
  </si>
  <si>
    <t xml:space="preserve">ли001096244</t>
  </si>
  <si>
    <t xml:space="preserve">лиОО1О96244</t>
  </si>
  <si>
    <t xml:space="preserve">5256.45-7802032</t>
  </si>
  <si>
    <t xml:space="preserve">панель двери внутренняя </t>
  </si>
  <si>
    <t xml:space="preserve">ли001046472</t>
  </si>
  <si>
    <t xml:space="preserve">лиОО1О46472</t>
  </si>
  <si>
    <t xml:space="preserve">5256-5403502-55</t>
  </si>
  <si>
    <t xml:space="preserve">Стеклопакет аварийного окна</t>
  </si>
  <si>
    <t xml:space="preserve">лп52560570159810</t>
  </si>
  <si>
    <t xml:space="preserve">лп5256О57О15981О</t>
  </si>
  <si>
    <t xml:space="preserve">лп52560610010090</t>
  </si>
  <si>
    <t xml:space="preserve">лп5256О61ОО1ОО9О</t>
  </si>
  <si>
    <t xml:space="preserve">Дверь передняя правая (уп 4) </t>
  </si>
  <si>
    <t xml:space="preserve">ли001046332</t>
  </si>
  <si>
    <t xml:space="preserve">лиОО1О46332</t>
  </si>
  <si>
    <t xml:space="preserve">525.40-5403444-11</t>
  </si>
  <si>
    <t xml:space="preserve">лп52560610010190</t>
  </si>
  <si>
    <t xml:space="preserve">лп5256О61ОО1О19О</t>
  </si>
  <si>
    <t xml:space="preserve">Дверь передняя левая (уп 4) </t>
  </si>
  <si>
    <t xml:space="preserve">28281</t>
  </si>
  <si>
    <t xml:space="preserve">5256-3805034-99</t>
  </si>
  <si>
    <t xml:space="preserve">Штамповка</t>
  </si>
  <si>
    <t xml:space="preserve">ли001025085</t>
  </si>
  <si>
    <t xml:space="preserve">лиОО1О25О85</t>
  </si>
  <si>
    <t xml:space="preserve">5256-014.100.020</t>
  </si>
  <si>
    <t xml:space="preserve">Панель верхняя </t>
  </si>
  <si>
    <t xml:space="preserve">28130</t>
  </si>
  <si>
    <t xml:space="preserve">2813О</t>
  </si>
  <si>
    <t xml:space="preserve">5256-1109375</t>
  </si>
  <si>
    <t xml:space="preserve">12348</t>
  </si>
  <si>
    <t xml:space="preserve">-70/70W(100/90W) 24В</t>
  </si>
  <si>
    <t xml:space="preserve">Лампа NARVA</t>
  </si>
  <si>
    <t xml:space="preserve">0801397</t>
  </si>
  <si>
    <t xml:space="preserve">О8О1397</t>
  </si>
  <si>
    <t xml:space="preserve">5292.60-1203829-00</t>
  </si>
  <si>
    <t xml:space="preserve">Шланг  52926-1203829-00</t>
  </si>
  <si>
    <t xml:space="preserve">0801398</t>
  </si>
  <si>
    <t xml:space="preserve">О8О1398</t>
  </si>
  <si>
    <t xml:space="preserve">5292.60-1203839-00</t>
  </si>
  <si>
    <t xml:space="preserve">Шланг  52926-1203839-00</t>
  </si>
  <si>
    <t xml:space="preserve">ли001096057</t>
  </si>
  <si>
    <t xml:space="preserve">лиОО1О96О57</t>
  </si>
  <si>
    <t xml:space="preserve">5256-5302198</t>
  </si>
  <si>
    <t xml:space="preserve">Накладка верхняя </t>
  </si>
  <si>
    <t xml:space="preserve">17216</t>
  </si>
  <si>
    <t xml:space="preserve">Перегородка кабины водителя</t>
  </si>
  <si>
    <t xml:space="preserve">24219</t>
  </si>
  <si>
    <t xml:space="preserve">CA-1193075</t>
  </si>
  <si>
    <t xml:space="preserve">Термостат</t>
  </si>
  <si>
    <t xml:space="preserve">00004791</t>
  </si>
  <si>
    <t xml:space="preserve">ОООО4791</t>
  </si>
  <si>
    <t xml:space="preserve">5256-014.102.320-01</t>
  </si>
  <si>
    <t xml:space="preserve">Накладка под новый замок</t>
  </si>
  <si>
    <t xml:space="preserve">ли001096051</t>
  </si>
  <si>
    <t xml:space="preserve">лиОО1О96О51</t>
  </si>
  <si>
    <t xml:space="preserve">5256-014.103.370</t>
  </si>
  <si>
    <t xml:space="preserve">Накладка </t>
  </si>
  <si>
    <t xml:space="preserve">00005158</t>
  </si>
  <si>
    <t xml:space="preserve">ОООО5158</t>
  </si>
  <si>
    <t xml:space="preserve">525 674 19 09</t>
  </si>
  <si>
    <t xml:space="preserve">Стекло боковое</t>
  </si>
  <si>
    <t xml:space="preserve">20703</t>
  </si>
  <si>
    <t xml:space="preserve">2О7О3</t>
  </si>
  <si>
    <t xml:space="preserve">525.30-1308025</t>
  </si>
  <si>
    <t xml:space="preserve">Ремень вентиляторный (Belt)  14х10-1037 (уп.50 шт.)</t>
  </si>
  <si>
    <t xml:space="preserve">г00000000692</t>
  </si>
  <si>
    <t xml:space="preserve">гОООООООО692</t>
  </si>
  <si>
    <t xml:space="preserve">528 670 04 04</t>
  </si>
  <si>
    <t xml:space="preserve">Стеклопакет над широкой дверью серое</t>
  </si>
  <si>
    <t xml:space="preserve">линд0005839</t>
  </si>
  <si>
    <t xml:space="preserve">линдООО5839</t>
  </si>
  <si>
    <t xml:space="preserve">528 760 01 04</t>
  </si>
  <si>
    <t xml:space="preserve">Пневмозащелка для передней одностворчатой двери </t>
  </si>
  <si>
    <t xml:space="preserve">и1046</t>
  </si>
  <si>
    <t xml:space="preserve">и1О46</t>
  </si>
  <si>
    <t xml:space="preserve">ТП 24.01.1</t>
  </si>
  <si>
    <t xml:space="preserve">Контроллер </t>
  </si>
  <si>
    <t xml:space="preserve">21295</t>
  </si>
  <si>
    <t xml:space="preserve">-книга</t>
  </si>
  <si>
    <t xml:space="preserve">Руководство по эксплуатации на газовый автобус ЛиАЗ</t>
  </si>
  <si>
    <t xml:space="preserve">лп52560570244800</t>
  </si>
  <si>
    <t xml:space="preserve">лп5256О57О2448ОО</t>
  </si>
  <si>
    <t xml:space="preserve">23083</t>
  </si>
  <si>
    <t xml:space="preserve">23О83</t>
  </si>
  <si>
    <t xml:space="preserve">5256-5403680-00 (10)</t>
  </si>
  <si>
    <t xml:space="preserve">Стекло  неподв. окна водителя (581*555)</t>
  </si>
  <si>
    <t xml:space="preserve">ли001046349</t>
  </si>
  <si>
    <t xml:space="preserve">лиОО1О46349</t>
  </si>
  <si>
    <t xml:space="preserve">5292-5403356-20</t>
  </si>
  <si>
    <t xml:space="preserve">Стекло боков. неподвижное (709х227) </t>
  </si>
  <si>
    <t xml:space="preserve">ли001046351</t>
  </si>
  <si>
    <t xml:space="preserve">лиОО1О46351</t>
  </si>
  <si>
    <t xml:space="preserve">5292-5403680-20</t>
  </si>
  <si>
    <t xml:space="preserve">Стекло водит. неподвижное (561х656) </t>
  </si>
  <si>
    <t xml:space="preserve">ли001096077</t>
  </si>
  <si>
    <t xml:space="preserve">лиОО1О96О77</t>
  </si>
  <si>
    <t xml:space="preserve">525625-5302012</t>
  </si>
  <si>
    <t xml:space="preserve">23180</t>
  </si>
  <si>
    <t xml:space="preserve">2318О</t>
  </si>
  <si>
    <t xml:space="preserve">5256-6103030-10</t>
  </si>
  <si>
    <t xml:space="preserve">ли001046468</t>
  </si>
  <si>
    <t xml:space="preserve">лиОО1О46468</t>
  </si>
  <si>
    <t xml:space="preserve">5256-5403350-55</t>
  </si>
  <si>
    <t xml:space="preserve">Стекло зак. бронз. (675х209) </t>
  </si>
  <si>
    <t xml:space="preserve">0801371</t>
  </si>
  <si>
    <t xml:space="preserve">О8О1371</t>
  </si>
  <si>
    <t xml:space="preserve">5292-8202100-10</t>
  </si>
  <si>
    <t xml:space="preserve">Стекло закал.</t>
  </si>
  <si>
    <t xml:space="preserve">17209</t>
  </si>
  <si>
    <t xml:space="preserve">172О9</t>
  </si>
  <si>
    <t xml:space="preserve">5256-8202594-00</t>
  </si>
  <si>
    <t xml:space="preserve">и0690</t>
  </si>
  <si>
    <t xml:space="preserve">иО69О</t>
  </si>
  <si>
    <t xml:space="preserve">52922-5402133</t>
  </si>
  <si>
    <t xml:space="preserve">Панель водителя левая (уголок)</t>
  </si>
  <si>
    <t xml:space="preserve">ли001046450</t>
  </si>
  <si>
    <t xml:space="preserve">лиОО1О4645О</t>
  </si>
  <si>
    <t xml:space="preserve">5292-5403690-15</t>
  </si>
  <si>
    <t xml:space="preserve">Стекло  ниж. окна водителя </t>
  </si>
  <si>
    <t xml:space="preserve">лп62131810122900</t>
  </si>
  <si>
    <t xml:space="preserve">лп6213181О1229ОО</t>
  </si>
  <si>
    <t xml:space="preserve">62131-8101229-00</t>
  </si>
  <si>
    <t xml:space="preserve">Решетка</t>
  </si>
  <si>
    <t xml:space="preserve">23311</t>
  </si>
  <si>
    <t xml:space="preserve">5256-7803050</t>
  </si>
  <si>
    <t xml:space="preserve">Стекло перегородки водителя боковое (1022*691)</t>
  </si>
  <si>
    <t xml:space="preserve">г0000000680</t>
  </si>
  <si>
    <t xml:space="preserve">гООООООО68О</t>
  </si>
  <si>
    <t xml:space="preserve">623 670 27 04</t>
  </si>
  <si>
    <t xml:space="preserve">Стеклопакет боковой  серое 1255*1449</t>
  </si>
  <si>
    <t xml:space="preserve">лп52560540333010</t>
  </si>
  <si>
    <t xml:space="preserve">лп5256О54О333О1О</t>
  </si>
  <si>
    <t xml:space="preserve">Форточка </t>
  </si>
  <si>
    <t xml:space="preserve">лп52560570244190</t>
  </si>
  <si>
    <t xml:space="preserve">лп5256О57О24419О</t>
  </si>
  <si>
    <t xml:space="preserve">5256-5702441-90</t>
  </si>
  <si>
    <t xml:space="preserve">Панель крыши в СБ. (окрашенная) </t>
  </si>
  <si>
    <t xml:space="preserve">26315</t>
  </si>
  <si>
    <t xml:space="preserve">740-1105010(-01)</t>
  </si>
  <si>
    <t xml:space="preserve">Фильтр грубой очистки топлива</t>
  </si>
  <si>
    <t xml:space="preserve">лп52560340821610</t>
  </si>
  <si>
    <t xml:space="preserve">лп5256О34О82161О</t>
  </si>
  <si>
    <t xml:space="preserve">Шланг высокого давления (уп 15) </t>
  </si>
  <si>
    <t xml:space="preserve">лп52540340821000</t>
  </si>
  <si>
    <t xml:space="preserve">лп5254О34О821ООО</t>
  </si>
  <si>
    <t xml:space="preserve">525.40-3408210-00</t>
  </si>
  <si>
    <t xml:space="preserve">Шланг (уп 4)</t>
  </si>
  <si>
    <t xml:space="preserve">и1808</t>
  </si>
  <si>
    <t xml:space="preserve">и18О8</t>
  </si>
  <si>
    <t xml:space="preserve">52922-6103030</t>
  </si>
  <si>
    <t xml:space="preserve">Стекло  двери  Б/Ц  (1335*427) </t>
  </si>
  <si>
    <t xml:space="preserve">25871</t>
  </si>
  <si>
    <t xml:space="preserve">5256-5413760</t>
  </si>
  <si>
    <t xml:space="preserve">Уплотнитель дверки эл.</t>
  </si>
  <si>
    <t xml:space="preserve">ли001046071</t>
  </si>
  <si>
    <t xml:space="preserve">лиОО1О46О71</t>
  </si>
  <si>
    <t xml:space="preserve">5256-5403502-20</t>
  </si>
  <si>
    <t xml:space="preserve">Стекло аварийного окна (1342х967) </t>
  </si>
  <si>
    <t xml:space="preserve">ли001025139</t>
  </si>
  <si>
    <t xml:space="preserve">лиОО1О25139</t>
  </si>
  <si>
    <t xml:space="preserve">5256-014.101.150</t>
  </si>
  <si>
    <t xml:space="preserve">Накладка щитка приборов левая </t>
  </si>
  <si>
    <t xml:space="preserve">и0839</t>
  </si>
  <si>
    <t xml:space="preserve">иО839</t>
  </si>
  <si>
    <t xml:space="preserve">5256-014.101.450</t>
  </si>
  <si>
    <t xml:space="preserve">Накладка рулевой колонки</t>
  </si>
  <si>
    <t xml:space="preserve">лп52560540333000</t>
  </si>
  <si>
    <t xml:space="preserve">лп5256О54О333ООО</t>
  </si>
  <si>
    <t xml:space="preserve">Рамка окна боковины </t>
  </si>
  <si>
    <t xml:space="preserve">ли000802287</t>
  </si>
  <si>
    <t xml:space="preserve">лиООО8О2287</t>
  </si>
  <si>
    <t xml:space="preserve">-РУС-24</t>
  </si>
  <si>
    <t xml:space="preserve">ли001086628</t>
  </si>
  <si>
    <t xml:space="preserve">лиОО1О86628</t>
  </si>
  <si>
    <t xml:space="preserve">252141-П2</t>
  </si>
  <si>
    <t xml:space="preserve">Шайба  20 ОТ, кг</t>
  </si>
  <si>
    <t xml:space="preserve">ли001086634</t>
  </si>
  <si>
    <t xml:space="preserve">лиОО1О86634</t>
  </si>
  <si>
    <t xml:space="preserve">252157 П2</t>
  </si>
  <si>
    <t xml:space="preserve">Шайба 12Л, кг</t>
  </si>
  <si>
    <t xml:space="preserve">20508</t>
  </si>
  <si>
    <t xml:space="preserve">2О5О8</t>
  </si>
  <si>
    <t xml:space="preserve">7412/2412-3702</t>
  </si>
  <si>
    <t xml:space="preserve">Реле регулятор</t>
  </si>
  <si>
    <t xml:space="preserve">лп52560570244090</t>
  </si>
  <si>
    <t xml:space="preserve">лп5256О57О244О9О</t>
  </si>
  <si>
    <t xml:space="preserve">5256-5702440-90</t>
  </si>
  <si>
    <t xml:space="preserve">ли001046083</t>
  </si>
  <si>
    <t xml:space="preserve">лиОО1О46О83</t>
  </si>
  <si>
    <t xml:space="preserve">5256-5403690-10</t>
  </si>
  <si>
    <t xml:space="preserve">Стекло окна водителя верхнее и нижнее (1129х183) </t>
  </si>
  <si>
    <t xml:space="preserve">20744</t>
  </si>
  <si>
    <t xml:space="preserve">2О744</t>
  </si>
  <si>
    <t xml:space="preserve">АV-12,5Х875</t>
  </si>
  <si>
    <t xml:space="preserve">Ремень клиновый RUBENA 857Lw-875La (7Е 0744)</t>
  </si>
  <si>
    <t xml:space="preserve">лп52525350635210</t>
  </si>
  <si>
    <t xml:space="preserve">лп5252535О63521О</t>
  </si>
  <si>
    <t xml:space="preserve">5256.25-3506352-10</t>
  </si>
  <si>
    <t xml:space="preserve">Шланг </t>
  </si>
  <si>
    <t xml:space="preserve">ли001037238</t>
  </si>
  <si>
    <t xml:space="preserve">лиОО1О37238</t>
  </si>
  <si>
    <t xml:space="preserve">6212-3408216-(01)</t>
  </si>
  <si>
    <t xml:space="preserve">Шланг высокого давления (уп 2) </t>
  </si>
  <si>
    <t xml:space="preserve">ли001046324</t>
  </si>
  <si>
    <t xml:space="preserve">лиОО1О46324</t>
  </si>
  <si>
    <t xml:space="preserve">5256-6103032-20</t>
  </si>
  <si>
    <t xml:space="preserve">Стекло пассажирской двери </t>
  </si>
  <si>
    <t xml:space="preserve">лп62120340805300</t>
  </si>
  <si>
    <t xml:space="preserve">лп6212О34О8О53ОО</t>
  </si>
  <si>
    <t xml:space="preserve">6212-3408053</t>
  </si>
  <si>
    <t xml:space="preserve">Шланг соединительный </t>
  </si>
  <si>
    <t xml:space="preserve">17214</t>
  </si>
  <si>
    <t xml:space="preserve">5256-8202391</t>
  </si>
  <si>
    <t xml:space="preserve">Перегородка задняя</t>
  </si>
  <si>
    <t xml:space="preserve">лп52560812035500</t>
  </si>
  <si>
    <t xml:space="preserve">лп5256О812О355ОО</t>
  </si>
  <si>
    <t xml:space="preserve">5256-8120355</t>
  </si>
  <si>
    <t xml:space="preserve">23250</t>
  </si>
  <si>
    <t xml:space="preserve">2325О</t>
  </si>
  <si>
    <t xml:space="preserve">6212-5403444-11</t>
  </si>
  <si>
    <t xml:space="preserve">Стекло неподвижное окна боковины (1016х967)</t>
  </si>
  <si>
    <t xml:space="preserve">лп52540540201900</t>
  </si>
  <si>
    <t xml:space="preserve">лп5254О54О2О19ОО</t>
  </si>
  <si>
    <t xml:space="preserve">Панель боковины ( пластик) цв.белый </t>
  </si>
  <si>
    <t xml:space="preserve">ли001096065</t>
  </si>
  <si>
    <t xml:space="preserve">лиОО1О96О65</t>
  </si>
  <si>
    <t xml:space="preserve">5256-8202593</t>
  </si>
  <si>
    <t xml:space="preserve">Перегородка </t>
  </si>
  <si>
    <t xml:space="preserve">лп52560530201200</t>
  </si>
  <si>
    <t xml:space="preserve">лп5256О53О2О12ОО</t>
  </si>
  <si>
    <t xml:space="preserve">5256-5302012</t>
  </si>
  <si>
    <t xml:space="preserve">Панель верхн. правая </t>
  </si>
  <si>
    <t xml:space="preserve">23284</t>
  </si>
  <si>
    <t xml:space="preserve">525.23-5403690</t>
  </si>
  <si>
    <t xml:space="preserve">Стекло окна водителя нижнее</t>
  </si>
  <si>
    <t xml:space="preserve">23090</t>
  </si>
  <si>
    <t xml:space="preserve">23О9О</t>
  </si>
  <si>
    <t xml:space="preserve">5292-6103030-00</t>
  </si>
  <si>
    <t xml:space="preserve">Стекло (не тонированное)</t>
  </si>
  <si>
    <t xml:space="preserve">21291</t>
  </si>
  <si>
    <t xml:space="preserve">книжка  синяя</t>
  </si>
  <si>
    <t xml:space="preserve">Руководство по эксплуатации автобуса ЛиАЗ-5256 (синяя)</t>
  </si>
  <si>
    <t xml:space="preserve">и2147</t>
  </si>
  <si>
    <t xml:space="preserve">ГОЛАЗ-6228.10</t>
  </si>
  <si>
    <t xml:space="preserve">Руководство по эксплуатации автобуса ГОЛАЗ-6228.10</t>
  </si>
  <si>
    <t xml:space="preserve">ли001037843</t>
  </si>
  <si>
    <t xml:space="preserve">лиОО1О37843</t>
  </si>
  <si>
    <t xml:space="preserve">6213.21-1104130</t>
  </si>
  <si>
    <t xml:space="preserve">ли001046911</t>
  </si>
  <si>
    <t xml:space="preserve">лиОО1О46911</t>
  </si>
  <si>
    <t xml:space="preserve">528 670 02 04 СБ БЧ</t>
  </si>
  <si>
    <t xml:space="preserve">Стекло  бронзовое СПО 4ТПштп3-6-4/3-14мм ( 1479*990)</t>
  </si>
  <si>
    <t xml:space="preserve">лп52560570244000</t>
  </si>
  <si>
    <t xml:space="preserve">лп5256О57О244ООО</t>
  </si>
  <si>
    <t xml:space="preserve">5256-5702440</t>
  </si>
  <si>
    <t xml:space="preserve">Панель крыши в СБ. </t>
  </si>
  <si>
    <t xml:space="preserve">ли001096406</t>
  </si>
  <si>
    <t xml:space="preserve">лиОО1О964О6</t>
  </si>
  <si>
    <t xml:space="preserve">5292.20-5302002-01</t>
  </si>
  <si>
    <t xml:space="preserve">Крышка серая</t>
  </si>
  <si>
    <t xml:space="preserve">лп52500670020900</t>
  </si>
  <si>
    <t xml:space="preserve">лп525ОО67ОО2О9ОО</t>
  </si>
  <si>
    <t xml:space="preserve">Стекло задней двери </t>
  </si>
  <si>
    <t xml:space="preserve">ли001046062</t>
  </si>
  <si>
    <t xml:space="preserve">лиОО1О46О62</t>
  </si>
  <si>
    <t xml:space="preserve">5256-5403445</t>
  </si>
  <si>
    <t xml:space="preserve">Стекло окна боковины неподвижное (1282х967) </t>
  </si>
  <si>
    <t xml:space="preserve">и1572</t>
  </si>
  <si>
    <t xml:space="preserve">5256-6103044-00</t>
  </si>
  <si>
    <t xml:space="preserve">уплотнитель стекла двери</t>
  </si>
  <si>
    <t xml:space="preserve">и1573</t>
  </si>
  <si>
    <t xml:space="preserve">5256-6103045-00</t>
  </si>
  <si>
    <t xml:space="preserve">ли001046412</t>
  </si>
  <si>
    <t xml:space="preserve">лиОО1О46412</t>
  </si>
  <si>
    <t xml:space="preserve">5292.20-6103032</t>
  </si>
  <si>
    <t xml:space="preserve">Стекло тонированное б/цв </t>
  </si>
  <si>
    <t xml:space="preserve">линд0018200</t>
  </si>
  <si>
    <t xml:space="preserve">линдОО182ОО</t>
  </si>
  <si>
    <t xml:space="preserve">5292.22-5601290</t>
  </si>
  <si>
    <t xml:space="preserve">колпак петли капота  мотоотсека </t>
  </si>
  <si>
    <t xml:space="preserve">ли001046631</t>
  </si>
  <si>
    <t xml:space="preserve">лиОО1О46631</t>
  </si>
  <si>
    <t xml:space="preserve">5256.34-6103010</t>
  </si>
  <si>
    <t xml:space="preserve">Стекло  (1340*650)</t>
  </si>
  <si>
    <t xml:space="preserve">ли001046384</t>
  </si>
  <si>
    <t xml:space="preserve">лиОО1О46384</t>
  </si>
  <si>
    <t xml:space="preserve">525.45-8202133-10</t>
  </si>
  <si>
    <t xml:space="preserve">Стекло перегородки салона 725*651</t>
  </si>
  <si>
    <t xml:space="preserve">ли001046459</t>
  </si>
  <si>
    <t xml:space="preserve">лиОО1О46459</t>
  </si>
  <si>
    <t xml:space="preserve">5292.20-6103030</t>
  </si>
  <si>
    <t xml:space="preserve">Стекло двери 1335*352 </t>
  </si>
  <si>
    <t xml:space="preserve">9763</t>
  </si>
  <si>
    <t xml:space="preserve">525.25-5107029-20-01</t>
  </si>
  <si>
    <t xml:space="preserve">ли001046133</t>
  </si>
  <si>
    <t xml:space="preserve">лиОО1О46133</t>
  </si>
  <si>
    <t xml:space="preserve">5256-5403444-50</t>
  </si>
  <si>
    <t xml:space="preserve">Стекло неподвижное окна боковины с шелкографией </t>
  </si>
  <si>
    <t xml:space="preserve">лп42926100107000</t>
  </si>
  <si>
    <t xml:space="preserve">лп429261ОО1О7ООО</t>
  </si>
  <si>
    <t xml:space="preserve">4292.60-1001070-00</t>
  </si>
  <si>
    <t xml:space="preserve">Траверса 42926-1001070-00</t>
  </si>
  <si>
    <t xml:space="preserve">ли001025514</t>
  </si>
  <si>
    <t xml:space="preserve">лиОО1О25514</t>
  </si>
  <si>
    <t xml:space="preserve">Воздухозаборник </t>
  </si>
  <si>
    <t xml:space="preserve">лп52523520602800</t>
  </si>
  <si>
    <t xml:space="preserve">лп5252352О6О28ОО</t>
  </si>
  <si>
    <t xml:space="preserve">525.23-5206028-00</t>
  </si>
  <si>
    <t xml:space="preserve">лп52560640010090</t>
  </si>
  <si>
    <t xml:space="preserve">лп5256О64ОО1ОО9О</t>
  </si>
  <si>
    <t xml:space="preserve">Дверь средняя правая (уп 4) </t>
  </si>
  <si>
    <t xml:space="preserve">лп52560570205601</t>
  </si>
  <si>
    <t xml:space="preserve">лп5256О57О2О56О1</t>
  </si>
  <si>
    <t xml:space="preserve">5256-5702056-01</t>
  </si>
  <si>
    <t xml:space="preserve">17333</t>
  </si>
  <si>
    <t xml:space="preserve">--8-6</t>
  </si>
  <si>
    <t xml:space="preserve">16093</t>
  </si>
  <si>
    <t xml:space="preserve">16О93</t>
  </si>
  <si>
    <t xml:space="preserve">5256-8127052-00</t>
  </si>
  <si>
    <t xml:space="preserve">00003408</t>
  </si>
  <si>
    <t xml:space="preserve">ОООО34О8</t>
  </si>
  <si>
    <t xml:space="preserve">5292.22-5325290 сб</t>
  </si>
  <si>
    <t xml:space="preserve">Лоток</t>
  </si>
  <si>
    <t xml:space="preserve">ли001025079</t>
  </si>
  <si>
    <t xml:space="preserve">лиОО1О25О79</t>
  </si>
  <si>
    <t xml:space="preserve">5256-014.100.032</t>
  </si>
  <si>
    <t xml:space="preserve">Накладка передка </t>
  </si>
  <si>
    <t xml:space="preserve">14467</t>
  </si>
  <si>
    <t xml:space="preserve">5256-014.100.031</t>
  </si>
  <si>
    <t xml:space="preserve">ли001025078</t>
  </si>
  <si>
    <t xml:space="preserve">лиОО1О25О78</t>
  </si>
  <si>
    <t xml:space="preserve">5256-014.100.030</t>
  </si>
  <si>
    <t xml:space="preserve">Накладка стойки пр. </t>
  </si>
  <si>
    <t xml:space="preserve">и2204</t>
  </si>
  <si>
    <t xml:space="preserve">и22О4</t>
  </si>
  <si>
    <t xml:space="preserve">5292.20-7803003</t>
  </si>
  <si>
    <t xml:space="preserve">Стекло двери  верхнее закр пр 987*622</t>
  </si>
  <si>
    <t xml:space="preserve">лп52560540333110</t>
  </si>
  <si>
    <t xml:space="preserve">лп5256О54О33311О</t>
  </si>
  <si>
    <t xml:space="preserve">5256-5403331*-10</t>
  </si>
  <si>
    <t xml:space="preserve">Форточка ( квадратная ) </t>
  </si>
  <si>
    <t xml:space="preserve">ли001046275</t>
  </si>
  <si>
    <t xml:space="preserve">лиОО1О46275</t>
  </si>
  <si>
    <t xml:space="preserve">5292-5403446-30</t>
  </si>
  <si>
    <t xml:space="preserve">Стекло окна боковины тонированное (1513х776) </t>
  </si>
  <si>
    <t xml:space="preserve">ли001046055</t>
  </si>
  <si>
    <t xml:space="preserve">лиОО1О46О55</t>
  </si>
  <si>
    <t xml:space="preserve">5256-6103032</t>
  </si>
  <si>
    <t xml:space="preserve">Стекло пассажирской двери (490х427) </t>
  </si>
  <si>
    <t xml:space="preserve">ли001046056</t>
  </si>
  <si>
    <t xml:space="preserve">лиОО1О46О56</t>
  </si>
  <si>
    <t xml:space="preserve">5256-6103030</t>
  </si>
  <si>
    <t xml:space="preserve">Стекло пассажирской двери (1253*427) (уп 5) </t>
  </si>
  <si>
    <t xml:space="preserve">ли001046287</t>
  </si>
  <si>
    <t xml:space="preserve">лиОО1О46287</t>
  </si>
  <si>
    <t xml:space="preserve">5256-7803065</t>
  </si>
  <si>
    <t xml:space="preserve">Стекло двери </t>
  </si>
  <si>
    <t xml:space="preserve">ли001046869</t>
  </si>
  <si>
    <t xml:space="preserve">лиОО1О46869</t>
  </si>
  <si>
    <t xml:space="preserve">525 674 02 09</t>
  </si>
  <si>
    <t xml:space="preserve">Стекло боковое шир 1350</t>
  </si>
  <si>
    <t xml:space="preserve">23247</t>
  </si>
  <si>
    <t xml:space="preserve">5292-5403444-10</t>
  </si>
  <si>
    <t xml:space="preserve">Стекло неподвижное боковины заднее (1473х1058)</t>
  </si>
  <si>
    <t xml:space="preserve">14413</t>
  </si>
  <si>
    <t xml:space="preserve">-1.104</t>
  </si>
  <si>
    <t xml:space="preserve">Накладка замка (B tyre plastik cjver)</t>
  </si>
  <si>
    <t xml:space="preserve">лп52922640010100</t>
  </si>
  <si>
    <t xml:space="preserve">лп5292264ОО1О1ОО</t>
  </si>
  <si>
    <t xml:space="preserve">52922-6400101-00</t>
  </si>
  <si>
    <t xml:space="preserve">ли001046330</t>
  </si>
  <si>
    <t xml:space="preserve">лиОО1О4633О</t>
  </si>
  <si>
    <t xml:space="preserve">5256-5403446-11</t>
  </si>
  <si>
    <t xml:space="preserve">Стекло окна боковины тонированное (1344х467) </t>
  </si>
  <si>
    <t xml:space="preserve">лп52556810144100</t>
  </si>
  <si>
    <t xml:space="preserve">лп5255681О1441ОО</t>
  </si>
  <si>
    <t xml:space="preserve">5256.56-8101441-00</t>
  </si>
  <si>
    <t xml:space="preserve">Шланг 525.56-8101441</t>
  </si>
  <si>
    <t xml:space="preserve">и1486</t>
  </si>
  <si>
    <t xml:space="preserve">4202-8101393-00</t>
  </si>
  <si>
    <t xml:space="preserve">шланг</t>
  </si>
  <si>
    <t xml:space="preserve">ли000502300</t>
  </si>
  <si>
    <t xml:space="preserve">лиООО5О23ОО</t>
  </si>
  <si>
    <t xml:space="preserve">***</t>
  </si>
  <si>
    <t xml:space="preserve">Паста абразивная для пром-ти средняя finesse</t>
  </si>
  <si>
    <t xml:space="preserve">25806</t>
  </si>
  <si>
    <t xml:space="preserve">258О6</t>
  </si>
  <si>
    <t xml:space="preserve">2102-5604040</t>
  </si>
  <si>
    <t xml:space="preserve">ли001046293</t>
  </si>
  <si>
    <t xml:space="preserve">лиОО1О46293</t>
  </si>
  <si>
    <t xml:space="preserve">5292-6103030-10</t>
  </si>
  <si>
    <t xml:space="preserve">Стекло (тонированное) </t>
  </si>
  <si>
    <t xml:space="preserve">лп52560540333100</t>
  </si>
  <si>
    <t xml:space="preserve">лп5256О54О3331ОО</t>
  </si>
  <si>
    <t xml:space="preserve">Рамка окна бок. лев. </t>
  </si>
  <si>
    <t xml:space="preserve">и1534</t>
  </si>
  <si>
    <t xml:space="preserve">R21/5W</t>
  </si>
  <si>
    <t xml:space="preserve">автолампа</t>
  </si>
  <si>
    <t xml:space="preserve">лп52560560202100</t>
  </si>
  <si>
    <t xml:space="preserve">лп5256О56О2О21ОО</t>
  </si>
  <si>
    <t xml:space="preserve">Панель левая </t>
  </si>
  <si>
    <t xml:space="preserve">ли001046057</t>
  </si>
  <si>
    <t xml:space="preserve">лиОО1О46О57</t>
  </si>
  <si>
    <t xml:space="preserve">5256-5403356</t>
  </si>
  <si>
    <t xml:space="preserve">Стекло окна боковины </t>
  </si>
  <si>
    <t xml:space="preserve">ли001046052</t>
  </si>
  <si>
    <t xml:space="preserve">лиОО1О46О52</t>
  </si>
  <si>
    <t xml:space="preserve">5256-7803030</t>
  </si>
  <si>
    <t xml:space="preserve">Стекло перегородки водителя среднее (958*285) </t>
  </si>
  <si>
    <t xml:space="preserve">23338</t>
  </si>
  <si>
    <t xml:space="preserve">5256-5403356-11</t>
  </si>
  <si>
    <t xml:space="preserve">лп52560570206201</t>
  </si>
  <si>
    <t xml:space="preserve">лп5256О57О2О62О1</t>
  </si>
  <si>
    <t xml:space="preserve">5256-5702062-01</t>
  </si>
  <si>
    <t xml:space="preserve">Панель крыши внутренняя </t>
  </si>
  <si>
    <t xml:space="preserve">лп52560812705200</t>
  </si>
  <si>
    <t xml:space="preserve">лп5256О8127О52ОО</t>
  </si>
  <si>
    <t xml:space="preserve">лп52922610010100</t>
  </si>
  <si>
    <t xml:space="preserve">лп5292261ОО1О1ОО</t>
  </si>
  <si>
    <t xml:space="preserve">52922-6100101-00</t>
  </si>
  <si>
    <t xml:space="preserve">лп52926131107300</t>
  </si>
  <si>
    <t xml:space="preserve">лп529261311О73ОО</t>
  </si>
  <si>
    <t xml:space="preserve">5292.60-1311073-00</t>
  </si>
  <si>
    <t xml:space="preserve">Шланг (52926-1311073-00)</t>
  </si>
  <si>
    <t xml:space="preserve">и2146</t>
  </si>
  <si>
    <t xml:space="preserve">ГОЛАЗ-5251.10</t>
  </si>
  <si>
    <t xml:space="preserve">Руководство по эксплуатации автобуса ГОЛАЗ-5251.10</t>
  </si>
  <si>
    <t xml:space="preserve">лп52800750019600</t>
  </si>
  <si>
    <t xml:space="preserve">лп528ОО75ОО196ОО</t>
  </si>
  <si>
    <t xml:space="preserve">528 750 01 96</t>
  </si>
  <si>
    <t xml:space="preserve">Пластина (528 750 01 96) </t>
  </si>
  <si>
    <t xml:space="preserve">лп52800751019700</t>
  </si>
  <si>
    <t xml:space="preserve">лп528ОО751О197ОО</t>
  </si>
  <si>
    <t xml:space="preserve">528 751 01 97</t>
  </si>
  <si>
    <t xml:space="preserve">пластина </t>
  </si>
  <si>
    <t xml:space="preserve">20715</t>
  </si>
  <si>
    <t xml:space="preserve">2О715</t>
  </si>
  <si>
    <t xml:space="preserve">Ремень генератора (ЛиАЗ с дв. Сам. CG 250/280)</t>
  </si>
  <si>
    <t xml:space="preserve">ли001046449</t>
  </si>
  <si>
    <t xml:space="preserve">лиОО1О46449</t>
  </si>
  <si>
    <t xml:space="preserve">5292-5403680-15</t>
  </si>
  <si>
    <t xml:space="preserve">Стеклопакет 656х581 </t>
  </si>
  <si>
    <t xml:space="preserve">лп52560620010190</t>
  </si>
  <si>
    <t xml:space="preserve">лп5256О62ОО1О19О</t>
  </si>
  <si>
    <t xml:space="preserve">Дверь задняя левая (уп4) </t>
  </si>
  <si>
    <t xml:space="preserve">и1010</t>
  </si>
  <si>
    <t xml:space="preserve">и1О1О</t>
  </si>
  <si>
    <t xml:space="preserve">Н64.3109.20</t>
  </si>
  <si>
    <t xml:space="preserve">Блок электронный</t>
  </si>
  <si>
    <t xml:space="preserve">0802366</t>
  </si>
  <si>
    <t xml:space="preserve">О8О2366</t>
  </si>
  <si>
    <t xml:space="preserve">5292-5301540</t>
  </si>
  <si>
    <t xml:space="preserve">Панель капота  ( без металл.каркаса)</t>
  </si>
  <si>
    <t xml:space="preserve">и1321</t>
  </si>
  <si>
    <t xml:space="preserve">5256-5702054-00</t>
  </si>
  <si>
    <t xml:space="preserve">лп52560620010090</t>
  </si>
  <si>
    <t xml:space="preserve">лп5256О62ОО1ОО9О</t>
  </si>
  <si>
    <t xml:space="preserve">Дверь задняя правая (уп 4) </t>
  </si>
  <si>
    <t xml:space="preserve">лп52560570206100</t>
  </si>
  <si>
    <t xml:space="preserve">лп5256О57О2О61ОО</t>
  </si>
  <si>
    <t xml:space="preserve">5256-5702061</t>
  </si>
  <si>
    <t xml:space="preserve">лп52560570210001</t>
  </si>
  <si>
    <t xml:space="preserve">лп5256О57О21ООО1</t>
  </si>
  <si>
    <t xml:space="preserve">5256-5702100-01</t>
  </si>
  <si>
    <t xml:space="preserve">лп62132380504200</t>
  </si>
  <si>
    <t xml:space="preserve">лп6213238О5О42ОО</t>
  </si>
  <si>
    <t xml:space="preserve">62132-3805042-00</t>
  </si>
  <si>
    <t xml:space="preserve">16063</t>
  </si>
  <si>
    <t xml:space="preserve">16О63</t>
  </si>
  <si>
    <t xml:space="preserve">5256-5702053-00</t>
  </si>
  <si>
    <t xml:space="preserve">лп52560570205801</t>
  </si>
  <si>
    <t xml:space="preserve">лп5256О57О2О58О1</t>
  </si>
  <si>
    <t xml:space="preserve">5256-5702058-01</t>
  </si>
  <si>
    <t xml:space="preserve">ли001025017</t>
  </si>
  <si>
    <t xml:space="preserve">лиОО1О25О17</t>
  </si>
  <si>
    <t xml:space="preserve">Накладка передняя верхняя </t>
  </si>
  <si>
    <t xml:space="preserve">ли039002054</t>
  </si>
  <si>
    <t xml:space="preserve">лиО39ОО2О54</t>
  </si>
  <si>
    <t xml:space="preserve">525.36-5302140</t>
  </si>
  <si>
    <t xml:space="preserve">ли001037425</t>
  </si>
  <si>
    <t xml:space="preserve">лиОО1О37425</t>
  </si>
  <si>
    <t xml:space="preserve">52922-3408052-10</t>
  </si>
  <si>
    <t xml:space="preserve">Шланг 5292.20</t>
  </si>
  <si>
    <t xml:space="preserve">0803528</t>
  </si>
  <si>
    <t xml:space="preserve">О8О3528</t>
  </si>
  <si>
    <t xml:space="preserve">929990-1</t>
  </si>
  <si>
    <t xml:space="preserve">Гнездо ф 1,5 1,0-2,5</t>
  </si>
  <si>
    <t xml:space="preserve">ли039002242</t>
  </si>
  <si>
    <t xml:space="preserve">лиО39ОО2242</t>
  </si>
  <si>
    <t xml:space="preserve">965785-1</t>
  </si>
  <si>
    <t xml:space="preserve">Кожух пр.8,5 </t>
  </si>
  <si>
    <t xml:space="preserve">ли001037513</t>
  </si>
  <si>
    <t xml:space="preserve">лиОО1О37513</t>
  </si>
  <si>
    <t xml:space="preserve">6213.20-1104162</t>
  </si>
  <si>
    <t xml:space="preserve">27997</t>
  </si>
  <si>
    <t xml:space="preserve">Шланг высокого давления  5256-3408208</t>
  </si>
  <si>
    <t xml:space="preserve">00002603</t>
  </si>
  <si>
    <t xml:space="preserve">ОООО26О3</t>
  </si>
  <si>
    <t xml:space="preserve">2101-2912624-01Р</t>
  </si>
  <si>
    <t xml:space="preserve">Подушка заднего моста 2624</t>
  </si>
  <si>
    <t xml:space="preserve">00002697</t>
  </si>
  <si>
    <t xml:space="preserve">ОООО2697</t>
  </si>
  <si>
    <t xml:space="preserve">624 602 01 27 00</t>
  </si>
  <si>
    <t xml:space="preserve">Кожух защитный </t>
  </si>
  <si>
    <t xml:space="preserve">ли001037627</t>
  </si>
  <si>
    <t xml:space="preserve">лиОО1О37627</t>
  </si>
  <si>
    <t xml:space="preserve">52922-3408210-10</t>
  </si>
  <si>
    <t xml:space="preserve">линд0016876</t>
  </si>
  <si>
    <t xml:space="preserve">линдОО16876</t>
  </si>
  <si>
    <t xml:space="preserve">60-3710116</t>
  </si>
  <si>
    <t xml:space="preserve">Рамка </t>
  </si>
  <si>
    <t xml:space="preserve">ли001037628</t>
  </si>
  <si>
    <t xml:space="preserve">лиОО1О37628</t>
  </si>
  <si>
    <t xml:space="preserve">52922-3408210-20</t>
  </si>
  <si>
    <t xml:space="preserve">Шланг ( 5292.20-3408210-20)</t>
  </si>
  <si>
    <t xml:space="preserve">ли001037461</t>
  </si>
  <si>
    <t xml:space="preserve">лиОО1О37461</t>
  </si>
  <si>
    <t xml:space="preserve">5292.20-1309518-10</t>
  </si>
  <si>
    <t xml:space="preserve">ли001037512</t>
  </si>
  <si>
    <t xml:space="preserve">лиОО1О37512</t>
  </si>
  <si>
    <t xml:space="preserve">6213.20-1104160</t>
  </si>
  <si>
    <t xml:space="preserve">22362</t>
  </si>
  <si>
    <t xml:space="preserve">--8-3</t>
  </si>
  <si>
    <t xml:space="preserve">Сетка динамика</t>
  </si>
  <si>
    <t xml:space="preserve">ли081000154</t>
  </si>
  <si>
    <t xml:space="preserve">лиО81ООО154</t>
  </si>
  <si>
    <t xml:space="preserve">.СП026.3 0.103.0 00-05</t>
  </si>
  <si>
    <t xml:space="preserve">Табло боковое Искра -080 </t>
  </si>
  <si>
    <t xml:space="preserve">ли001037519</t>
  </si>
  <si>
    <t xml:space="preserve">лиОО1О37519</t>
  </si>
  <si>
    <t xml:space="preserve">62132-3506352-01</t>
  </si>
  <si>
    <t xml:space="preserve">Шланг  ( 6213.20-3506352-01)</t>
  </si>
  <si>
    <t xml:space="preserve">28037</t>
  </si>
  <si>
    <t xml:space="preserve">28О37</t>
  </si>
  <si>
    <t xml:space="preserve">62132-3506352 ГЧ</t>
  </si>
  <si>
    <t xml:space="preserve">Шланг компрессорный</t>
  </si>
  <si>
    <t xml:space="preserve">00002658</t>
  </si>
  <si>
    <t xml:space="preserve">ОООО2658</t>
  </si>
  <si>
    <t xml:space="preserve">НПЦЗ.558.009-13 ЛМ</t>
  </si>
  <si>
    <t xml:space="preserve">Табло боковое  информационное </t>
  </si>
  <si>
    <t xml:space="preserve">и1373</t>
  </si>
  <si>
    <t xml:space="preserve">51.06303-5704</t>
  </si>
  <si>
    <t xml:space="preserve">Трубопровод охлаждающей жидкости 12Х1,5-ST35N</t>
  </si>
  <si>
    <t xml:space="preserve">0801782</t>
  </si>
  <si>
    <t xml:space="preserve">О8О1782</t>
  </si>
  <si>
    <t xml:space="preserve">Шм4Т-2СТ</t>
  </si>
  <si>
    <t xml:space="preserve">Модуль порошкового пожаротушения " Буран-0,5 АМР"</t>
  </si>
  <si>
    <t xml:space="preserve">и1272</t>
  </si>
  <si>
    <t xml:space="preserve">81.96320-0159</t>
  </si>
  <si>
    <t xml:space="preserve">и1691</t>
  </si>
  <si>
    <t xml:space="preserve">81-96301-0594</t>
  </si>
  <si>
    <t xml:space="preserve">Шланг 90Х4Х120-М3055-6</t>
  </si>
  <si>
    <t xml:space="preserve">0802974</t>
  </si>
  <si>
    <t xml:space="preserve">О8О2974</t>
  </si>
  <si>
    <t xml:space="preserve">Допинг 2Р.400эп</t>
  </si>
  <si>
    <t xml:space="preserve">Генератор огнетушащего аэрозоля</t>
  </si>
  <si>
    <t xml:space="preserve">0802975</t>
  </si>
  <si>
    <t xml:space="preserve">О8О2975</t>
  </si>
  <si>
    <t xml:space="preserve">Допинг 2.160п</t>
  </si>
  <si>
    <t xml:space="preserve">ли001037532</t>
  </si>
  <si>
    <t xml:space="preserve">лиОО1О37532</t>
  </si>
  <si>
    <t xml:space="preserve">6213.20-3506352-10</t>
  </si>
  <si>
    <t xml:space="preserve">и1049</t>
  </si>
  <si>
    <t xml:space="preserve">и1О49</t>
  </si>
  <si>
    <t xml:space="preserve">472.880001</t>
  </si>
  <si>
    <t xml:space="preserve">и1045</t>
  </si>
  <si>
    <t xml:space="preserve">и1О45</t>
  </si>
  <si>
    <t xml:space="preserve">ТП 01.01.1</t>
  </si>
  <si>
    <t xml:space="preserve">Конвертер CAN</t>
  </si>
  <si>
    <t xml:space="preserve">25789</t>
  </si>
  <si>
    <t xml:space="preserve">и1311</t>
  </si>
  <si>
    <t xml:space="preserve">81.96320-0147</t>
  </si>
  <si>
    <t xml:space="preserve">шланг для наддувочного воздуха 65Х65Х180</t>
  </si>
  <si>
    <t xml:space="preserve">и1622</t>
  </si>
  <si>
    <t xml:space="preserve">51-96820-0326</t>
  </si>
  <si>
    <t xml:space="preserve">Клиновой ребристый ремень 8 РК 1548/28,28</t>
  </si>
  <si>
    <t xml:space="preserve">3858</t>
  </si>
  <si>
    <t xml:space="preserve">ТГУ-08.007</t>
  </si>
  <si>
    <t xml:space="preserve">ли001037905</t>
  </si>
  <si>
    <t xml:space="preserve">лиОО1О379О5</t>
  </si>
  <si>
    <t xml:space="preserve">5292.22-1309518</t>
  </si>
  <si>
    <t xml:space="preserve">шланг </t>
  </si>
  <si>
    <t xml:space="preserve">13670</t>
  </si>
  <si>
    <t xml:space="preserve">1367О</t>
  </si>
  <si>
    <t xml:space="preserve">Модуль</t>
  </si>
  <si>
    <t xml:space="preserve">10786</t>
  </si>
  <si>
    <t xml:space="preserve">1О786</t>
  </si>
  <si>
    <t xml:space="preserve">10449</t>
  </si>
  <si>
    <t xml:space="preserve">1О449</t>
  </si>
  <si>
    <t xml:space="preserve">525.26-3724060-70</t>
  </si>
  <si>
    <t xml:space="preserve">Комплект жгутов  управления CAN Line</t>
  </si>
  <si>
    <t xml:space="preserve">20808</t>
  </si>
  <si>
    <t xml:space="preserve">2О8О8</t>
  </si>
  <si>
    <t xml:space="preserve">360.74-1117003-02-02</t>
  </si>
  <si>
    <t xml:space="preserve">Ремкомплект</t>
  </si>
  <si>
    <t xml:space="preserve">20422</t>
  </si>
  <si>
    <t xml:space="preserve">2О422</t>
  </si>
  <si>
    <t xml:space="preserve">-УМ-122</t>
  </si>
  <si>
    <t xml:space="preserve">Рейсоуказатель (комплект)</t>
  </si>
  <si>
    <t xml:space="preserve">6366</t>
  </si>
  <si>
    <t xml:space="preserve">Датчик влажности</t>
  </si>
  <si>
    <t xml:space="preserve">6346</t>
  </si>
  <si>
    <t xml:space="preserve">6342</t>
  </si>
  <si>
    <t xml:space="preserve">8329</t>
  </si>
  <si>
    <t xml:space="preserve">-64.2524.10</t>
  </si>
  <si>
    <t xml:space="preserve">Кабель 1 (14,1 метр)</t>
  </si>
  <si>
    <t xml:space="preserve">8325</t>
  </si>
  <si>
    <t xml:space="preserve">-68.3128-10</t>
  </si>
  <si>
    <t xml:space="preserve">Кабель  68.3128-10    1/12,5/15/12m/</t>
  </si>
  <si>
    <t xml:space="preserve">ли001039680</t>
  </si>
  <si>
    <t xml:space="preserve">лиОО1О3968О</t>
  </si>
  <si>
    <t xml:space="preserve">525.25-3724510-20</t>
  </si>
  <si>
    <t xml:space="preserve">Жгут переферии АБС </t>
  </si>
  <si>
    <t xml:space="preserve">ли001039469</t>
  </si>
  <si>
    <t xml:space="preserve">лиОО1О39469</t>
  </si>
  <si>
    <t xml:space="preserve">6212-3724028-29</t>
  </si>
  <si>
    <t xml:space="preserve">Жгут нижний задней секции(Б) </t>
  </si>
  <si>
    <t xml:space="preserve">ли001024485</t>
  </si>
  <si>
    <t xml:space="preserve">лиОО1О24485</t>
  </si>
  <si>
    <t xml:space="preserve">5293.70-3724069</t>
  </si>
  <si>
    <t xml:space="preserve">лп62132372406900</t>
  </si>
  <si>
    <t xml:space="preserve">лп621323724О69ОО</t>
  </si>
  <si>
    <t xml:space="preserve">6213.20-3724069</t>
  </si>
  <si>
    <t xml:space="preserve">Жгут CAN-Line </t>
  </si>
  <si>
    <t xml:space="preserve">28008</t>
  </si>
  <si>
    <t xml:space="preserve">28ОО8</t>
  </si>
  <si>
    <t xml:space="preserve">5292.20-3408210-03</t>
  </si>
  <si>
    <t xml:space="preserve">Шланг высокого давления (уп 5)</t>
  </si>
  <si>
    <t xml:space="preserve">ли001037994</t>
  </si>
  <si>
    <t xml:space="preserve">лиОО1О37994</t>
  </si>
  <si>
    <t xml:space="preserve">5292.20-1117138-02</t>
  </si>
  <si>
    <t xml:space="preserve">Шланг (5292.20-1107138-02) </t>
  </si>
  <si>
    <t xml:space="preserve">27296</t>
  </si>
  <si>
    <t xml:space="preserve">236-3802033-Б</t>
  </si>
  <si>
    <t xml:space="preserve">Червяк привода</t>
  </si>
  <si>
    <t xml:space="preserve">и1575</t>
  </si>
  <si>
    <t xml:space="preserve">ТМ-12</t>
  </si>
  <si>
    <t xml:space="preserve">Модуль люминисцентный   без  динамика</t>
  </si>
  <si>
    <t xml:space="preserve">и1497</t>
  </si>
  <si>
    <t xml:space="preserve">ТМ-11</t>
  </si>
  <si>
    <t xml:space="preserve">Модуль люминисцентный   с динамиком</t>
  </si>
  <si>
    <t xml:space="preserve">и1475</t>
  </si>
  <si>
    <t xml:space="preserve">ТМ 21-12-1</t>
  </si>
  <si>
    <t xml:space="preserve">Модуль светодиодный  с динамиком</t>
  </si>
  <si>
    <t xml:space="preserve">24719</t>
  </si>
  <si>
    <t xml:space="preserve">-198/2В ЕММ714118</t>
  </si>
  <si>
    <t xml:space="preserve">Тройник заправочный нв. метан</t>
  </si>
  <si>
    <t xml:space="preserve">22386</t>
  </si>
  <si>
    <t xml:space="preserve">-СКУ-1МВ(371.4003)</t>
  </si>
  <si>
    <t xml:space="preserve">Сигнал критического уровня</t>
  </si>
  <si>
    <t xml:space="preserve">21873</t>
  </si>
  <si>
    <t xml:space="preserve">-СА2W0712</t>
  </si>
  <si>
    <t xml:space="preserve">Сальник помпы</t>
  </si>
  <si>
    <t xml:space="preserve">21849</t>
  </si>
  <si>
    <t xml:space="preserve">4025270(3353977)</t>
  </si>
  <si>
    <t xml:space="preserve">Сальник к/вала передний (ЛиАЗ дв.САМ. CG250/280)</t>
  </si>
  <si>
    <t xml:space="preserve">21845</t>
  </si>
  <si>
    <t xml:space="preserve">Сальник задний - прокладка (Китай) (ЛиАЗ дв.Сам. С245-20)</t>
  </si>
  <si>
    <t xml:space="preserve">25341</t>
  </si>
  <si>
    <t xml:space="preserve">-диам.15</t>
  </si>
  <si>
    <t xml:space="preserve">Трубка полиамидная</t>
  </si>
  <si>
    <t xml:space="preserve">и0000000073</t>
  </si>
  <si>
    <t xml:space="preserve">иОООООООО73</t>
  </si>
  <si>
    <t xml:space="preserve">6213-1104130-CR</t>
  </si>
  <si>
    <t xml:space="preserve">0802986</t>
  </si>
  <si>
    <t xml:space="preserve">О8О2986</t>
  </si>
  <si>
    <t xml:space="preserve">КДЯЛ-04.03.00000</t>
  </si>
  <si>
    <t xml:space="preserve">Конвертор CAN 01</t>
  </si>
  <si>
    <t xml:space="preserve">ли001029470</t>
  </si>
  <si>
    <t xml:space="preserve">лиОО1О2947О</t>
  </si>
  <si>
    <t xml:space="preserve">51.96305-0023</t>
  </si>
  <si>
    <t xml:space="preserve">шланг формовочный </t>
  </si>
  <si>
    <t xml:space="preserve">27924</t>
  </si>
  <si>
    <t xml:space="preserve">62132-3506360</t>
  </si>
  <si>
    <t xml:space="preserve">ли001037686</t>
  </si>
  <si>
    <t xml:space="preserve">лиОО1О37686</t>
  </si>
  <si>
    <t xml:space="preserve">5292.20-3408224-10</t>
  </si>
  <si>
    <t xml:space="preserve">линд0000430</t>
  </si>
  <si>
    <t xml:space="preserve">линдОООО43О</t>
  </si>
  <si>
    <t xml:space="preserve">52922-8120040-10</t>
  </si>
  <si>
    <t xml:space="preserve">и1488</t>
  </si>
  <si>
    <t xml:space="preserve">06.67300-1026</t>
  </si>
  <si>
    <t xml:space="preserve">Зажим крепежный  D1-10X15-W1-EPDM-2</t>
  </si>
  <si>
    <t xml:space="preserve">ли001037847</t>
  </si>
  <si>
    <t xml:space="preserve">лиОО1О37847</t>
  </si>
  <si>
    <t xml:space="preserve">525.30-1109163</t>
  </si>
  <si>
    <t xml:space="preserve">Патрубок угловой  силиконовый</t>
  </si>
  <si>
    <t xml:space="preserve">21292</t>
  </si>
  <si>
    <t xml:space="preserve">Руководство по эксплуатации автобуса ЛиАЗ-6212</t>
  </si>
  <si>
    <t xml:space="preserve">ли012000121</t>
  </si>
  <si>
    <t xml:space="preserve">лиО12ООО121</t>
  </si>
  <si>
    <t xml:space="preserve">Табло боковое Искра -060</t>
  </si>
  <si>
    <t xml:space="preserve">и0748</t>
  </si>
  <si>
    <t xml:space="preserve">иО748</t>
  </si>
  <si>
    <t xml:space="preserve">м0008704</t>
  </si>
  <si>
    <t xml:space="preserve">мООО87О4</t>
  </si>
  <si>
    <t xml:space="preserve">52922-3408216-00</t>
  </si>
  <si>
    <t xml:space="preserve">лп52922340805200</t>
  </si>
  <si>
    <t xml:space="preserve">лп5292234О8О52ОО</t>
  </si>
  <si>
    <t xml:space="preserve">52922-3408052-00</t>
  </si>
  <si>
    <t xml:space="preserve">Шланг с тефлоновым покрытием </t>
  </si>
  <si>
    <t xml:space="preserve">и1089</t>
  </si>
  <si>
    <t xml:space="preserve">и1О89</t>
  </si>
  <si>
    <t xml:space="preserve">529222(20)</t>
  </si>
  <si>
    <t xml:space="preserve">Жгут управления двигателем ( комплект )</t>
  </si>
  <si>
    <t xml:space="preserve">ли001037120</t>
  </si>
  <si>
    <t xml:space="preserve">лиОО1О3712О</t>
  </si>
  <si>
    <t xml:space="preserve">52922-1309512-10</t>
  </si>
  <si>
    <t xml:space="preserve">00003407</t>
  </si>
  <si>
    <t xml:space="preserve">ОООО34О7</t>
  </si>
  <si>
    <t xml:space="preserve">5256-3506109-01(00)</t>
  </si>
  <si>
    <t xml:space="preserve">Уплотнитель трубопроводов</t>
  </si>
  <si>
    <t xml:space="preserve">22788</t>
  </si>
  <si>
    <t xml:space="preserve">-0 265 051 006</t>
  </si>
  <si>
    <t xml:space="preserve">ли001037910</t>
  </si>
  <si>
    <t xml:space="preserve">лиОО1О3791О</t>
  </si>
  <si>
    <t xml:space="preserve">5292.22-1309514</t>
  </si>
  <si>
    <t xml:space="preserve">6343</t>
  </si>
  <si>
    <t xml:space="preserve">5814</t>
  </si>
  <si>
    <t xml:space="preserve">-Допинг-2</t>
  </si>
  <si>
    <t xml:space="preserve">Генератор огнетушащий "Допинг-2"</t>
  </si>
  <si>
    <t xml:space="preserve">ли001037426</t>
  </si>
  <si>
    <t xml:space="preserve">лиОО1О37426</t>
  </si>
  <si>
    <t xml:space="preserve">52922-3408304-00</t>
  </si>
  <si>
    <t xml:space="preserve">и0865</t>
  </si>
  <si>
    <t xml:space="preserve">иО865</t>
  </si>
  <si>
    <t xml:space="preserve">5292.20-3408216-00</t>
  </si>
  <si>
    <t xml:space="preserve">м0009295</t>
  </si>
  <si>
    <t xml:space="preserve">мООО9295</t>
  </si>
  <si>
    <t xml:space="preserve">62131-1203838-00</t>
  </si>
  <si>
    <t xml:space="preserve">Шланг (рукав)</t>
  </si>
  <si>
    <t xml:space="preserve">00003479</t>
  </si>
  <si>
    <t xml:space="preserve">ОООО3479</t>
  </si>
  <si>
    <t xml:space="preserve">0 451 403 001</t>
  </si>
  <si>
    <t xml:space="preserve">Фильтр </t>
  </si>
  <si>
    <t xml:space="preserve">0800831</t>
  </si>
  <si>
    <t xml:space="preserve">О8ОО831</t>
  </si>
  <si>
    <t xml:space="preserve">СП 026.32.000.00.001</t>
  </si>
  <si>
    <t xml:space="preserve">Микрофон  Motorola с тангентой ( HMN 3596 A)</t>
  </si>
  <si>
    <t xml:space="preserve">ли001046401</t>
  </si>
  <si>
    <t xml:space="preserve">лиОО1О464О1</t>
  </si>
  <si>
    <t xml:space="preserve">6212-5403446-51</t>
  </si>
  <si>
    <t xml:space="preserve">Стекло тонированное 1285х655 </t>
  </si>
  <si>
    <t xml:space="preserve">18940</t>
  </si>
  <si>
    <t xml:space="preserve">1894О</t>
  </si>
  <si>
    <t xml:space="preserve">90-3777</t>
  </si>
  <si>
    <t xml:space="preserve">Прерыватель указателя поворотов (24В) РТСП-01</t>
  </si>
  <si>
    <t xml:space="preserve">линд0016939</t>
  </si>
  <si>
    <t xml:space="preserve">линдОО16939</t>
  </si>
  <si>
    <t xml:space="preserve">Модуль IVTM </t>
  </si>
  <si>
    <t xml:space="preserve">лп52922130952010</t>
  </si>
  <si>
    <t xml:space="preserve">лп5292213О952О1О</t>
  </si>
  <si>
    <t xml:space="preserve">5292.20-1309520-10</t>
  </si>
  <si>
    <t xml:space="preserve">ли039000033</t>
  </si>
  <si>
    <t xml:space="preserve">лиО39ОООО33</t>
  </si>
  <si>
    <t xml:space="preserve">5292.22Н-3724020-78</t>
  </si>
  <si>
    <t xml:space="preserve">ли039000349</t>
  </si>
  <si>
    <t xml:space="preserve">лиО39ООО349</t>
  </si>
  <si>
    <t xml:space="preserve">4292.60-3754072-02</t>
  </si>
  <si>
    <t xml:space="preserve">Чехол защитный</t>
  </si>
  <si>
    <t xml:space="preserve">ли039000347</t>
  </si>
  <si>
    <t xml:space="preserve">лиО39ООО347</t>
  </si>
  <si>
    <t xml:space="preserve">4292.60-3754072-01</t>
  </si>
  <si>
    <t xml:space="preserve">ли039000348</t>
  </si>
  <si>
    <t xml:space="preserve">лиО39ООО348</t>
  </si>
  <si>
    <t xml:space="preserve">4292.60-3754072</t>
  </si>
  <si>
    <t xml:space="preserve">Чехол защитный </t>
  </si>
  <si>
    <t xml:space="preserve">и1856</t>
  </si>
  <si>
    <t xml:space="preserve">0800733</t>
  </si>
  <si>
    <t xml:space="preserve">О8ОО733</t>
  </si>
  <si>
    <t xml:space="preserve">Искра-02</t>
  </si>
  <si>
    <t xml:space="preserve">Информатор речевой (СП 026.30.100.00.000-06ОВ)</t>
  </si>
  <si>
    <t xml:space="preserve">ли001037322</t>
  </si>
  <si>
    <t xml:space="preserve">лиОО1О37322</t>
  </si>
  <si>
    <t xml:space="preserve">5292.20-1309518</t>
  </si>
  <si>
    <t xml:space="preserve">Шланг муфты вентилятора </t>
  </si>
  <si>
    <t xml:space="preserve">и1908</t>
  </si>
  <si>
    <t xml:space="preserve">и19О8</t>
  </si>
  <si>
    <t xml:space="preserve">Гранит-Навигатор-2.07</t>
  </si>
  <si>
    <t xml:space="preserve">Комплект "Гранит-Навигатор-2.07" доп.интер.разъем 2-х портовый ГЛОНАСС</t>
  </si>
  <si>
    <t xml:space="preserve">00003480</t>
  </si>
  <si>
    <t xml:space="preserve">ОООО348О</t>
  </si>
  <si>
    <t xml:space="preserve">ли001037842</t>
  </si>
  <si>
    <t xml:space="preserve">лиОО1О37842</t>
  </si>
  <si>
    <t xml:space="preserve">5292.21-1309518</t>
  </si>
  <si>
    <t xml:space="preserve">20484</t>
  </si>
  <si>
    <t xml:space="preserve">2О484</t>
  </si>
  <si>
    <t xml:space="preserve">-687281.174</t>
  </si>
  <si>
    <t xml:space="preserve">Реле задних против. огней  КЛЯЮ</t>
  </si>
  <si>
    <t xml:space="preserve">ли039000461</t>
  </si>
  <si>
    <t xml:space="preserve">лиО39ООО461</t>
  </si>
  <si>
    <t xml:space="preserve">5292.22Н-3724069</t>
  </si>
  <si>
    <t xml:space="preserve">Жгут CAN -линии (входит в комплект жгутов)</t>
  </si>
  <si>
    <t xml:space="preserve">и1652</t>
  </si>
  <si>
    <t xml:space="preserve">51-27421-0262</t>
  </si>
  <si>
    <t xml:space="preserve">Датчик давления 6BAR MDS1.2 EMV VERBESSE</t>
  </si>
  <si>
    <t xml:space="preserve">0801544</t>
  </si>
  <si>
    <t xml:space="preserve">О8О1544</t>
  </si>
  <si>
    <t xml:space="preserve">Sensor-V8</t>
  </si>
  <si>
    <t xml:space="preserve">Датчик для системы TPMS-6-10</t>
  </si>
  <si>
    <t xml:space="preserve">00004825</t>
  </si>
  <si>
    <t xml:space="preserve">ОООО4825</t>
  </si>
  <si>
    <t xml:space="preserve">НПЦЗ.558.009-12 ЛМ</t>
  </si>
  <si>
    <t xml:space="preserve">и0917</t>
  </si>
  <si>
    <t xml:space="preserve">иО917</t>
  </si>
  <si>
    <t xml:space="preserve">52922-1309516</t>
  </si>
  <si>
    <t xml:space="preserve">и0916</t>
  </si>
  <si>
    <t xml:space="preserve">иО916</t>
  </si>
  <si>
    <t xml:space="preserve">52922-1309514</t>
  </si>
  <si>
    <t xml:space="preserve">ли001096372</t>
  </si>
  <si>
    <t xml:space="preserve">лиОО1О96372</t>
  </si>
  <si>
    <t xml:space="preserve">5292.22-5302126</t>
  </si>
  <si>
    <t xml:space="preserve">Панель ( матовая ) </t>
  </si>
  <si>
    <t xml:space="preserve">13635</t>
  </si>
  <si>
    <t xml:space="preserve">24-02.000</t>
  </si>
  <si>
    <t xml:space="preserve">Микрофон-усилитель ТГС 24-30</t>
  </si>
  <si>
    <t xml:space="preserve">и2068</t>
  </si>
  <si>
    <t xml:space="preserve">и2О68</t>
  </si>
  <si>
    <t xml:space="preserve">8JD 156 151-807</t>
  </si>
  <si>
    <t xml:space="preserve">Разъемы для подключения фар головного света</t>
  </si>
  <si>
    <t xml:space="preserve">13380</t>
  </si>
  <si>
    <t xml:space="preserve">1338О</t>
  </si>
  <si>
    <t xml:space="preserve">-мастика Pintura (405 986 02 36)</t>
  </si>
  <si>
    <t xml:space="preserve">Мастика Pintura gris estructural base agua (для защиты днища)</t>
  </si>
  <si>
    <t xml:space="preserve">21847</t>
  </si>
  <si>
    <t xml:space="preserve">Сальник задний-уплотнение (4089342)</t>
  </si>
  <si>
    <t xml:space="preserve">ли001037815</t>
  </si>
  <si>
    <t xml:space="preserve">лиОО1О37815</t>
  </si>
  <si>
    <t xml:space="preserve">5293.70-1109385</t>
  </si>
  <si>
    <t xml:space="preserve">Патрубок силиконовый </t>
  </si>
  <si>
    <t xml:space="preserve">и1673</t>
  </si>
  <si>
    <t xml:space="preserve">62734-2</t>
  </si>
  <si>
    <t xml:space="preserve">ли001037911</t>
  </si>
  <si>
    <t xml:space="preserve">лиОО1О37911</t>
  </si>
  <si>
    <t xml:space="preserve">5292.22-1302517</t>
  </si>
  <si>
    <t xml:space="preserve">Трубное  соединение угловое </t>
  </si>
  <si>
    <t xml:space="preserve">0801448</t>
  </si>
  <si>
    <t xml:space="preserve">О8О1448</t>
  </si>
  <si>
    <t xml:space="preserve">ТСТД-5292.60-01,9.8м</t>
  </si>
  <si>
    <t xml:space="preserve">Жгут доп. соеденительный для датчика уровня топлива</t>
  </si>
  <si>
    <t xml:space="preserve">линд0019989</t>
  </si>
  <si>
    <t xml:space="preserve">линдОО19989</t>
  </si>
  <si>
    <t xml:space="preserve">967650-1</t>
  </si>
  <si>
    <t xml:space="preserve">Колодка </t>
  </si>
  <si>
    <t xml:space="preserve">0801196</t>
  </si>
  <si>
    <t xml:space="preserve">О8О1196</t>
  </si>
  <si>
    <t xml:space="preserve">НПЦЗ.558.019-01М</t>
  </si>
  <si>
    <t xml:space="preserve">Табло заднее</t>
  </si>
  <si>
    <t xml:space="preserve">7446</t>
  </si>
  <si>
    <t xml:space="preserve">6212Н-3724066-62</t>
  </si>
  <si>
    <t xml:space="preserve">ли039001674</t>
  </si>
  <si>
    <t xml:space="preserve">лиО39ОО1674</t>
  </si>
  <si>
    <t xml:space="preserve">4292.60-3724065-35</t>
  </si>
  <si>
    <t xml:space="preserve">Жгут двигателя большой</t>
  </si>
  <si>
    <t xml:space="preserve">00004061</t>
  </si>
  <si>
    <t xml:space="preserve">ОООО4О61</t>
  </si>
  <si>
    <t xml:space="preserve">Betamate 1100 N</t>
  </si>
  <si>
    <t xml:space="preserve">Клей -герметик  Betamate 1100 N</t>
  </si>
  <si>
    <t xml:space="preserve">и1977</t>
  </si>
  <si>
    <t xml:space="preserve">АС-САВ1-3-1500-048</t>
  </si>
  <si>
    <t xml:space="preserve">Тяга ( тросик капота )</t>
  </si>
  <si>
    <t xml:space="preserve">ли001037540</t>
  </si>
  <si>
    <t xml:space="preserve">лиОО1О3754О</t>
  </si>
  <si>
    <t xml:space="preserve">Трубное Т-образное соединение </t>
  </si>
  <si>
    <t xml:space="preserve">и0722</t>
  </si>
  <si>
    <t xml:space="preserve">иО722</t>
  </si>
  <si>
    <t xml:space="preserve">-Асопт</t>
  </si>
  <si>
    <t xml:space="preserve">Комплект оборудования Асопт для ЛиАЗ-6213</t>
  </si>
  <si>
    <t xml:space="preserve">0800862</t>
  </si>
  <si>
    <t xml:space="preserve">О8ОО862</t>
  </si>
  <si>
    <t xml:space="preserve">РПП-1,4-6К-0,1</t>
  </si>
  <si>
    <t xml:space="preserve">Реле электронное</t>
  </si>
  <si>
    <t xml:space="preserve">и2156</t>
  </si>
  <si>
    <t xml:space="preserve">Гранит-Навигатор-2.07* </t>
  </si>
  <si>
    <t xml:space="preserve">Комплект  "Гранит-Навигатор-2.07" однопортовый ГЛОНАСС /GPS/</t>
  </si>
  <si>
    <t xml:space="preserve">28876</t>
  </si>
  <si>
    <t xml:space="preserve">740-1117040-01А (Л)</t>
  </si>
  <si>
    <t xml:space="preserve">Элемент фильтрующий (г.Ливны)(уп80)</t>
  </si>
  <si>
    <t xml:space="preserve">линд0003122</t>
  </si>
  <si>
    <t xml:space="preserve">линдООО3122</t>
  </si>
  <si>
    <t xml:space="preserve">СП026.30.101.000-05</t>
  </si>
  <si>
    <t xml:space="preserve">Табло переднее Искра -800 </t>
  </si>
  <si>
    <t xml:space="preserve">лп52545570205600</t>
  </si>
  <si>
    <t xml:space="preserve">лп5254557О2О56ОО</t>
  </si>
  <si>
    <t xml:space="preserve">525.45-5702056-00</t>
  </si>
  <si>
    <t xml:space="preserve">и2019</t>
  </si>
  <si>
    <t xml:space="preserve">и2О19</t>
  </si>
  <si>
    <t xml:space="preserve">Гранит-Навигатор-2.07* с антенной</t>
  </si>
  <si>
    <t xml:space="preserve">Комплект  "Гранит-Навигатор-2.07" двухпортовый с антенной</t>
  </si>
  <si>
    <t xml:space="preserve">м0009386</t>
  </si>
  <si>
    <t xml:space="preserve">мООО9386</t>
  </si>
  <si>
    <t xml:space="preserve">62132-1101011-00</t>
  </si>
  <si>
    <t xml:space="preserve">Бак топливный дополн. в СБ</t>
  </si>
  <si>
    <t xml:space="preserve">и1992</t>
  </si>
  <si>
    <t xml:space="preserve">5292.20-7803201</t>
  </si>
  <si>
    <t xml:space="preserve">Стекло перегородки передней  гнут.триплекс</t>
  </si>
  <si>
    <t xml:space="preserve">ли001037903</t>
  </si>
  <si>
    <t xml:space="preserve">лиОО1О379О3</t>
  </si>
  <si>
    <t xml:space="preserve">5292.22-1309512</t>
  </si>
  <si>
    <t xml:space="preserve">3886</t>
  </si>
  <si>
    <t xml:space="preserve">0 501 100 040</t>
  </si>
  <si>
    <t xml:space="preserve">Блок управления давлением</t>
  </si>
  <si>
    <t xml:space="preserve">линд0010371</t>
  </si>
  <si>
    <t xml:space="preserve">линдОО1О371</t>
  </si>
  <si>
    <t xml:space="preserve">06.15013-0411</t>
  </si>
  <si>
    <t xml:space="preserve">Шайба 8Х16Х1,6-200HV-MAN 183-B1 </t>
  </si>
  <si>
    <t xml:space="preserve">линд0003370</t>
  </si>
  <si>
    <t xml:space="preserve">линдООО337О</t>
  </si>
  <si>
    <t xml:space="preserve">.СG026/3 0/104/0 00-10</t>
  </si>
  <si>
    <t xml:space="preserve">Табло задннее Искра -002 </t>
  </si>
  <si>
    <t xml:space="preserve">21612</t>
  </si>
  <si>
    <t xml:space="preserve">5256-3001030</t>
  </si>
  <si>
    <t xml:space="preserve">Рычаг поворотного кулака нижний правый</t>
  </si>
  <si>
    <t xml:space="preserve">лп59222100134920</t>
  </si>
  <si>
    <t xml:space="preserve">лп592221ОО13492О</t>
  </si>
  <si>
    <t xml:space="preserve">ПОДДОН ЗАЩИТНЫЙ Т1/359 2013</t>
  </si>
  <si>
    <t xml:space="preserve">лп59222100135920</t>
  </si>
  <si>
    <t xml:space="preserve">лп592221ОО13592О</t>
  </si>
  <si>
    <t xml:space="preserve">ли046000040</t>
  </si>
  <si>
    <t xml:space="preserve">лиО46ОООО4О</t>
  </si>
  <si>
    <t xml:space="preserve">Окно левой боковины 429260 5403403</t>
  </si>
  <si>
    <t xml:space="preserve">21891</t>
  </si>
  <si>
    <t xml:space="preserve">309730-П</t>
  </si>
  <si>
    <t xml:space="preserve">Сальник хвостовика (РЗАА) 68Х95х12 (уп 5)</t>
  </si>
  <si>
    <t xml:space="preserve">лп52560340822410</t>
  </si>
  <si>
    <t xml:space="preserve">лп5256О34О82241О</t>
  </si>
  <si>
    <t xml:space="preserve">5256-3408224-10</t>
  </si>
  <si>
    <t xml:space="preserve">ШЛАНГ ВЫСОКОГО ДАВЛЕНИЯ Т1/191 2001г</t>
  </si>
  <si>
    <t xml:space="preserve">лп52560340824200</t>
  </si>
  <si>
    <t xml:space="preserve">лп5256О34О8242ОО</t>
  </si>
  <si>
    <t xml:space="preserve">НИППЕЛЬ НИЗКОГО ДАВЛЕНИЯ 5256/1618</t>
  </si>
  <si>
    <t xml:space="preserve">лп52560570170900</t>
  </si>
  <si>
    <t xml:space="preserve">лп5256О57О17О9ОО</t>
  </si>
  <si>
    <t xml:space="preserve">ПАНЕЛЬ КРЫШИ ЗАДНЯЯ В СБ. 5256/1234</t>
  </si>
  <si>
    <t xml:space="preserve">линд0016365</t>
  </si>
  <si>
    <t xml:space="preserve">линдОО16365</t>
  </si>
  <si>
    <t xml:space="preserve">Руководство по эксплуатации на автобус ЛиАЗ-529260 (Экологический класс 5)</t>
  </si>
  <si>
    <t xml:space="preserve">00003307</t>
  </si>
  <si>
    <t xml:space="preserve">ОООО33О7</t>
  </si>
  <si>
    <t xml:space="preserve">KD-5.1S-04-05</t>
  </si>
  <si>
    <t xml:space="preserve">Контроллер SUA70-1302-K09045</t>
  </si>
  <si>
    <t xml:space="preserve">лп52560350401800</t>
  </si>
  <si>
    <t xml:space="preserve">лп5256О35О4О18ОО</t>
  </si>
  <si>
    <t xml:space="preserve">ВИЛКА В СБ.</t>
  </si>
  <si>
    <t xml:space="preserve">26598</t>
  </si>
  <si>
    <t xml:space="preserve">5256-8202133-00 (06)</t>
  </si>
  <si>
    <t xml:space="preserve">Фланец (уп 15)</t>
  </si>
  <si>
    <t xml:space="preserve">5659</t>
  </si>
  <si>
    <t xml:space="preserve">Гайка М48х3-6Н.8 ГОСТ 5919-73 (уп 10)</t>
  </si>
  <si>
    <t xml:space="preserve">лп52530100139800</t>
  </si>
  <si>
    <t xml:space="preserve">лп5253О1ОО1398ОО</t>
  </si>
  <si>
    <t xml:space="preserve">БОЛТ 5256.30/10-5</t>
  </si>
  <si>
    <t xml:space="preserve">лп52560100136400</t>
  </si>
  <si>
    <t xml:space="preserve">лп5256О1ОО1364ОО</t>
  </si>
  <si>
    <t xml:space="preserve">НАКЛАДКА ПОДУШКИ ДОПОЛНИТ. ОПОРЫ 5256/1283</t>
  </si>
  <si>
    <t xml:space="preserve">лп52525520603000</t>
  </si>
  <si>
    <t xml:space="preserve">лп5252552О6О3ООО</t>
  </si>
  <si>
    <t xml:space="preserve">525.25-5206030-00</t>
  </si>
  <si>
    <t xml:space="preserve">СТОЙКА ВЕТРОВОГО ОКНА НАРУЖНАЯ Т1/836 2006</t>
  </si>
  <si>
    <t xml:space="preserve">лп52525520602900</t>
  </si>
  <si>
    <t xml:space="preserve">лп5252552О6О29ОО</t>
  </si>
  <si>
    <t xml:space="preserve">525.25-5206029-00</t>
  </si>
  <si>
    <t xml:space="preserve">СТОЙКА ВЕТРОВОГО ОКНА ВНУТР. Т1/836 2006</t>
  </si>
  <si>
    <t xml:space="preserve">14321</t>
  </si>
  <si>
    <t xml:space="preserve">II 30654004</t>
  </si>
  <si>
    <t xml:space="preserve">Нагревательный элемент 12в  Воздухоосушителя LA6277</t>
  </si>
  <si>
    <t xml:space="preserve">лп42926110906000</t>
  </si>
  <si>
    <t xml:space="preserve">лп4292611О9О6ООО</t>
  </si>
  <si>
    <t xml:space="preserve">4292.60-1109060-00</t>
  </si>
  <si>
    <t xml:space="preserve">ТРУБА В СБ. Т1/321 2015</t>
  </si>
  <si>
    <t xml:space="preserve">4942</t>
  </si>
  <si>
    <t xml:space="preserve">5256-3501068</t>
  </si>
  <si>
    <t xml:space="preserve">Винт опорного толкателя (уп 50)</t>
  </si>
  <si>
    <t xml:space="preserve">лп52560100107500</t>
  </si>
  <si>
    <t xml:space="preserve">лп5256О1ОО1О75ОО</t>
  </si>
  <si>
    <t xml:space="preserve">КОЛПАК ЗАЩИТНЫЙ Г5256/150</t>
  </si>
  <si>
    <t xml:space="preserve">00003778</t>
  </si>
  <si>
    <t xml:space="preserve">ОООО3778</t>
  </si>
  <si>
    <t xml:space="preserve">RK 01.034</t>
  </si>
  <si>
    <t xml:space="preserve">Ремкомплект поршня компрессора 88,00LK3874/3877/3879  YUMAK</t>
  </si>
  <si>
    <t xml:space="preserve">ли002803706</t>
  </si>
  <si>
    <t xml:space="preserve">лиОО28О37О6</t>
  </si>
  <si>
    <t xml:space="preserve">Руководство по эксплуатации  автобуса 529271</t>
  </si>
  <si>
    <t xml:space="preserve">и1972</t>
  </si>
  <si>
    <t xml:space="preserve">Руководство по эксплуатации  автобуса 6213.71</t>
  </si>
  <si>
    <t xml:space="preserve">и1629</t>
  </si>
  <si>
    <t xml:space="preserve">Технология ТО ЛИАЗ- 529271(газовый)</t>
  </si>
  <si>
    <t xml:space="preserve">ли001047306</t>
  </si>
  <si>
    <t xml:space="preserve">лиОО1О473О6</t>
  </si>
  <si>
    <t xml:space="preserve">87020 371 01# ФАРА 8702.3711-01</t>
  </si>
  <si>
    <t xml:space="preserve">и1472</t>
  </si>
  <si>
    <t xml:space="preserve">ЛиАЗ-621320</t>
  </si>
  <si>
    <t xml:space="preserve">Руководство по эксплуатации  автобуса( Книга) </t>
  </si>
  <si>
    <t xml:space="preserve">ли002803763</t>
  </si>
  <si>
    <t xml:space="preserve">лиОО28О3763</t>
  </si>
  <si>
    <t xml:space="preserve">ЛИАЗ-621322</t>
  </si>
  <si>
    <t xml:space="preserve">Руководство по эксплуатации автобуса ЛиАЗ-621322</t>
  </si>
  <si>
    <t xml:space="preserve">и1538</t>
  </si>
  <si>
    <t xml:space="preserve">Технология на 529222</t>
  </si>
  <si>
    <t xml:space="preserve">Технология ТО "Автобус 529222"</t>
  </si>
  <si>
    <t xml:space="preserve">27862</t>
  </si>
  <si>
    <t xml:space="preserve">235-3771-051</t>
  </si>
  <si>
    <t xml:space="preserve">Шкив генератора</t>
  </si>
  <si>
    <t xml:space="preserve">0801119</t>
  </si>
  <si>
    <t xml:space="preserve">О8О1119</t>
  </si>
  <si>
    <t xml:space="preserve">Технология ТО 525654</t>
  </si>
  <si>
    <t xml:space="preserve">0801117</t>
  </si>
  <si>
    <t xml:space="preserve">О8О1117</t>
  </si>
  <si>
    <t xml:space="preserve">Технология ТО 525660</t>
  </si>
  <si>
    <t xml:space="preserve">и1754</t>
  </si>
  <si>
    <t xml:space="preserve">Руководство по эксплуатации автобуса ЛиАЗ-529220</t>
  </si>
  <si>
    <t xml:space="preserve">и2074</t>
  </si>
  <si>
    <t xml:space="preserve">и2О74</t>
  </si>
  <si>
    <t xml:space="preserve">Руководство по эксплуатации автобуса ЛиАЗ-529354</t>
  </si>
  <si>
    <t xml:space="preserve">ли803000037</t>
  </si>
  <si>
    <t xml:space="preserve">ли8О3ОООО37</t>
  </si>
  <si>
    <t xml:space="preserve">Технология ТО 529360 </t>
  </si>
  <si>
    <t xml:space="preserve">и1464</t>
  </si>
  <si>
    <t xml:space="preserve">ЛИАЗ-621321</t>
  </si>
  <si>
    <t xml:space="preserve">Руководство по эксплуатации автобуса ЛиАЗ-621321</t>
  </si>
  <si>
    <t xml:space="preserve">ПАНЕЛЬ КРЫШИ В СБ. 5256/1284</t>
  </si>
  <si>
    <t xml:space="preserve">00003306</t>
  </si>
  <si>
    <t xml:space="preserve">ОООО33О6</t>
  </si>
  <si>
    <t xml:space="preserve">KD-5.1S-05-03</t>
  </si>
  <si>
    <t xml:space="preserve">Контроллер SUA70-1302-K09053</t>
  </si>
  <si>
    <t xml:space="preserve">ли001043268</t>
  </si>
  <si>
    <t xml:space="preserve">лиОО1О43268</t>
  </si>
  <si>
    <t xml:space="preserve">2PF 008 405-057 (051)</t>
  </si>
  <si>
    <t xml:space="preserve">Фонарь габаритный передний белый Hella D55/98мм(LED24В)</t>
  </si>
  <si>
    <t xml:space="preserve">лп52922120304840</t>
  </si>
  <si>
    <t xml:space="preserve">лп5292212О3О484О</t>
  </si>
  <si>
    <t xml:space="preserve">Труба в сб. </t>
  </si>
  <si>
    <t xml:space="preserve">лп59222610701000</t>
  </si>
  <si>
    <t xml:space="preserve">лп5922261О7О1ООО</t>
  </si>
  <si>
    <t xml:space="preserve">5292.22-6107010 ГЧ</t>
  </si>
  <si>
    <t xml:space="preserve">УПЛОТНИТЕЛЬ ДВЕРИ Т1/850 2011</t>
  </si>
  <si>
    <t xml:space="preserve">00004716</t>
  </si>
  <si>
    <t xml:space="preserve">ОООО4716</t>
  </si>
  <si>
    <t xml:space="preserve">236-3771-02</t>
  </si>
  <si>
    <t xml:space="preserve">Генератор (2362.3771-156)</t>
  </si>
  <si>
    <t xml:space="preserve">и1600</t>
  </si>
  <si>
    <t xml:space="preserve">и16ОО</t>
  </si>
  <si>
    <t xml:space="preserve">5.211.18006 0 ( РРТ)</t>
  </si>
  <si>
    <t xml:space="preserve">Педаль тормоза  ЛиАЗ</t>
  </si>
  <si>
    <t xml:space="preserve">линд0002430</t>
  </si>
  <si>
    <t xml:space="preserve">линдООО243О</t>
  </si>
  <si>
    <t xml:space="preserve">Труба приемная глушителя, передняя 529265 1203080</t>
  </si>
  <si>
    <t xml:space="preserve">линд0002590</t>
  </si>
  <si>
    <t xml:space="preserve">линдООО259О</t>
  </si>
  <si>
    <t xml:space="preserve">м0008392</t>
  </si>
  <si>
    <t xml:space="preserve">мООО8392</t>
  </si>
  <si>
    <t xml:space="preserve">9512 8-М12*1,5</t>
  </si>
  <si>
    <t xml:space="preserve">Фитинг 8-М12*1,5 </t>
  </si>
  <si>
    <t xml:space="preserve">0802751</t>
  </si>
  <si>
    <t xml:space="preserve">О8О2751</t>
  </si>
  <si>
    <t xml:space="preserve">457380-002 </t>
  </si>
  <si>
    <t xml:space="preserve">ЭБУ м230.е3 АБИТс ПЗ</t>
  </si>
  <si>
    <t xml:space="preserve">ли079001012</t>
  </si>
  <si>
    <t xml:space="preserve">лиО79ОО1О12</t>
  </si>
  <si>
    <t xml:space="preserve">6562-3724010</t>
  </si>
  <si>
    <t xml:space="preserve">Жгут проводов МПСУ</t>
  </si>
  <si>
    <t xml:space="preserve">0802736</t>
  </si>
  <si>
    <t xml:space="preserve">О8О2736</t>
  </si>
  <si>
    <t xml:space="preserve">45-7382-7233</t>
  </si>
  <si>
    <t xml:space="preserve">Датчик синхронизации</t>
  </si>
  <si>
    <t xml:space="preserve">ли079001007</t>
  </si>
  <si>
    <t xml:space="preserve">лиО79ОО1ОО7</t>
  </si>
  <si>
    <t xml:space="preserve">840-1104349</t>
  </si>
  <si>
    <t xml:space="preserve">Наконечник </t>
  </si>
  <si>
    <t xml:space="preserve">ли001081588</t>
  </si>
  <si>
    <t xml:space="preserve">лиОО1О81588</t>
  </si>
  <si>
    <t xml:space="preserve">Датчик давления К060758</t>
  </si>
  <si>
    <t xml:space="preserve">г0000000679</t>
  </si>
  <si>
    <t xml:space="preserve">гООООООО679</t>
  </si>
  <si>
    <t xml:space="preserve">623 670 24 04</t>
  </si>
  <si>
    <t xml:space="preserve">Стеклопакет боковой ( 1045*1449)</t>
  </si>
  <si>
    <t xml:space="preserve">00002105</t>
  </si>
  <si>
    <t xml:space="preserve">ОООО21О5</t>
  </si>
  <si>
    <t xml:space="preserve">Стекло форточки водителя (ВояжL)</t>
  </si>
  <si>
    <t xml:space="preserve">лп53000817082000</t>
  </si>
  <si>
    <t xml:space="preserve">лп53ООО817О82ООО</t>
  </si>
  <si>
    <t xml:space="preserve">530 817 08 20</t>
  </si>
  <si>
    <t xml:space="preserve">ТАБЛИЧКА Т1/95 2014</t>
  </si>
  <si>
    <t xml:space="preserve">г0000000485</t>
  </si>
  <si>
    <t xml:space="preserve">гООООООО485</t>
  </si>
  <si>
    <t xml:space="preserve">527 750 12 02 </t>
  </si>
  <si>
    <t xml:space="preserve">Люк отсека подогревателя</t>
  </si>
  <si>
    <t xml:space="preserve">лп52800750065400</t>
  </si>
  <si>
    <t xml:space="preserve">лп528ОО75ОО654ОО</t>
  </si>
  <si>
    <t xml:space="preserve">528 750 06 54</t>
  </si>
  <si>
    <t xml:space="preserve">КР-Н ОСИ ПЕТЛИ ЛЮКА Е-ПАНЕЛИ Т1/75Г 2014</t>
  </si>
  <si>
    <t xml:space="preserve">лп52527560504000</t>
  </si>
  <si>
    <t xml:space="preserve">лп5252756О5О4ООО</t>
  </si>
  <si>
    <t xml:space="preserve">ли001025378</t>
  </si>
  <si>
    <t xml:space="preserve">лиОО1О25378</t>
  </si>
  <si>
    <t xml:space="preserve">078016100010-60</t>
  </si>
  <si>
    <t xml:space="preserve">ли001025475</t>
  </si>
  <si>
    <t xml:space="preserve">лиОО1О25475</t>
  </si>
  <si>
    <t xml:space="preserve">Крышка на фонарь номерного знака 529230-2804020</t>
  </si>
  <si>
    <t xml:space="preserve">лп52536100118800</t>
  </si>
  <si>
    <t xml:space="preserve">лп525361ОО1188ОО</t>
  </si>
  <si>
    <t xml:space="preserve">525.36-1001188-00</t>
  </si>
  <si>
    <t xml:space="preserve">ТЯГА ПОДВЕСКИ СИЛ.АГРЕГАТА В СБ. Т1/150 2009</t>
  </si>
  <si>
    <t xml:space="preserve">ли001037936</t>
  </si>
  <si>
    <t xml:space="preserve">лиОО1О37936</t>
  </si>
  <si>
    <t xml:space="preserve">5292.60-1309512-61</t>
  </si>
  <si>
    <t xml:space="preserve">Шланг 5292.60-1309512.61</t>
  </si>
  <si>
    <t xml:space="preserve">линд0004953</t>
  </si>
  <si>
    <t xml:space="preserve">линдООО4953</t>
  </si>
  <si>
    <t xml:space="preserve">Б5292.6 0К.1301 .1000</t>
  </si>
  <si>
    <t xml:space="preserve">Радиатор ОМ .Б5292.6 0К.1301 .1000</t>
  </si>
  <si>
    <t xml:space="preserve">м0007222</t>
  </si>
  <si>
    <t xml:space="preserve">мООО7222</t>
  </si>
  <si>
    <t xml:space="preserve">Датчик газ. ТS200-А-8 </t>
  </si>
  <si>
    <t xml:space="preserve">00005135</t>
  </si>
  <si>
    <t xml:space="preserve">ОООО5135</t>
  </si>
  <si>
    <t xml:space="preserve">АРТВ 453 754.014-10</t>
  </si>
  <si>
    <t xml:space="preserve">Световая линия </t>
  </si>
  <si>
    <t xml:space="preserve">лп42926531303600</t>
  </si>
  <si>
    <t xml:space="preserve">лп429265313О36ОО</t>
  </si>
  <si>
    <t xml:space="preserve">ли001046642</t>
  </si>
  <si>
    <t xml:space="preserve">лиОО1О46642</t>
  </si>
  <si>
    <t xml:space="preserve">лп42926531303700</t>
  </si>
  <si>
    <t xml:space="preserve">лп429265313О37ОО</t>
  </si>
  <si>
    <t xml:space="preserve">ли000808845</t>
  </si>
  <si>
    <t xml:space="preserve">лиООО8О8845</t>
  </si>
  <si>
    <t xml:space="preserve">*/</t>
  </si>
  <si>
    <t xml:space="preserve">Рукав  гофрированный 152 (винилискожа со стальной  спиралью )Длина  L=1000 мм</t>
  </si>
  <si>
    <t xml:space="preserve">ли001025324</t>
  </si>
  <si>
    <t xml:space="preserve">лиОО1О25324</t>
  </si>
  <si>
    <t xml:space="preserve">5292.20-3805128</t>
  </si>
  <si>
    <t xml:space="preserve">Заготовка 529220-3805128</t>
  </si>
  <si>
    <t xml:space="preserve">лп52526380503170</t>
  </si>
  <si>
    <t xml:space="preserve">лп5252638О5О317О</t>
  </si>
  <si>
    <t xml:space="preserve">5292.20-3805134</t>
  </si>
  <si>
    <t xml:space="preserve">ПАНЕЛЬ ЩИТКА ПРИБОРОВ В СБ. Т1/179 2006</t>
  </si>
  <si>
    <t xml:space="preserve">ли803000048</t>
  </si>
  <si>
    <t xml:space="preserve">ли8О3ОООО48</t>
  </si>
  <si>
    <t xml:space="preserve">ЛиАЗ-529267-10</t>
  </si>
  <si>
    <t xml:space="preserve">Краткое руководство по эксплуатации автобуса. ЛиАЗ 529267-10</t>
  </si>
  <si>
    <t xml:space="preserve">ли803000033</t>
  </si>
  <si>
    <t xml:space="preserve">ли8О3ОООО33</t>
  </si>
  <si>
    <t xml:space="preserve">Технология ТО 529265</t>
  </si>
  <si>
    <t xml:space="preserve">ли803000030</t>
  </si>
  <si>
    <t xml:space="preserve">ли8О3ОООО3О</t>
  </si>
  <si>
    <t xml:space="preserve">ЛиАЗ-529265</t>
  </si>
  <si>
    <t xml:space="preserve">Руководство по эксплуатации (краткое)  автобуса ЛиАЗ-529265 </t>
  </si>
  <si>
    <t xml:space="preserve">ли803000031</t>
  </si>
  <si>
    <t xml:space="preserve">ли8О3ОООО31</t>
  </si>
  <si>
    <t xml:space="preserve">ЛиАЗ-429260 РЭ</t>
  </si>
  <si>
    <t xml:space="preserve">Руководство по эксплуатации автобуса ЛиАЗ 429260 (Экологический класс</t>
  </si>
  <si>
    <t xml:space="preserve">и2144</t>
  </si>
  <si>
    <t xml:space="preserve">Руководство по эксплуатации автобуса ЛиАЗ-525660</t>
  </si>
  <si>
    <t xml:space="preserve">и2145</t>
  </si>
  <si>
    <t xml:space="preserve">Руководство по эксплуатации автобуса ЛиАЗ-525654</t>
  </si>
  <si>
    <t xml:space="preserve">00002592</t>
  </si>
  <si>
    <t xml:space="preserve">ОООО2592</t>
  </si>
  <si>
    <t xml:space="preserve">391-8201050-02</t>
  </si>
  <si>
    <t xml:space="preserve">0801441</t>
  </si>
  <si>
    <t xml:space="preserve">О8О1441</t>
  </si>
  <si>
    <t xml:space="preserve">529222-77</t>
  </si>
  <si>
    <t xml:space="preserve">Технология ТО 529222-77</t>
  </si>
  <si>
    <t xml:space="preserve">0801438</t>
  </si>
  <si>
    <t xml:space="preserve">О8О1438</t>
  </si>
  <si>
    <t xml:space="preserve">ЛиАЗ-529353</t>
  </si>
  <si>
    <t xml:space="preserve">Руководство по эксплуатации автобуса ЛиАЗ-529353</t>
  </si>
  <si>
    <t xml:space="preserve">ли002803791</t>
  </si>
  <si>
    <t xml:space="preserve">лиОО28О3791</t>
  </si>
  <si>
    <t xml:space="preserve">Технология ТО 529260 </t>
  </si>
  <si>
    <t xml:space="preserve">0801003</t>
  </si>
  <si>
    <t xml:space="preserve">О8О1ОО3</t>
  </si>
  <si>
    <t xml:space="preserve">5292.22</t>
  </si>
  <si>
    <t xml:space="preserve">Каталог деталей  ЛИАЗ 529222</t>
  </si>
  <si>
    <t xml:space="preserve">и2213</t>
  </si>
  <si>
    <t xml:space="preserve">621322*</t>
  </si>
  <si>
    <t xml:space="preserve">Технология ТО 621322</t>
  </si>
  <si>
    <t xml:space="preserve">и1537</t>
  </si>
  <si>
    <t xml:space="preserve">Технология на 529221 </t>
  </si>
  <si>
    <t xml:space="preserve">Технология ТО "Автобус 529221"</t>
  </si>
  <si>
    <t xml:space="preserve">00003200</t>
  </si>
  <si>
    <t xml:space="preserve">ОООО32ОО</t>
  </si>
  <si>
    <t xml:space="preserve">Технология ТО 529230</t>
  </si>
  <si>
    <t xml:space="preserve">00003202</t>
  </si>
  <si>
    <t xml:space="preserve">ОООО32О2</t>
  </si>
  <si>
    <t xml:space="preserve">ЛиАЗ-529260-60</t>
  </si>
  <si>
    <t xml:space="preserve">Руководство по эксплуатации автобуса ЛиАЗ-529260-60</t>
  </si>
  <si>
    <t xml:space="preserve">и1535</t>
  </si>
  <si>
    <t xml:space="preserve">ЛиАЗ-529221</t>
  </si>
  <si>
    <t xml:space="preserve">Руководство по эксплуатации автобуса ЛиАЗ-529221</t>
  </si>
  <si>
    <t xml:space="preserve">и1851</t>
  </si>
  <si>
    <t xml:space="preserve">Руководство по эксплуатации автобуса ЛиАЗ-529230</t>
  </si>
  <si>
    <t xml:space="preserve">00003201</t>
  </si>
  <si>
    <t xml:space="preserve">ОООО32О1</t>
  </si>
  <si>
    <t xml:space="preserve">Технология ТО 529354</t>
  </si>
  <si>
    <t xml:space="preserve">ли001083072</t>
  </si>
  <si>
    <t xml:space="preserve">лиОО1О83О72</t>
  </si>
  <si>
    <t xml:space="preserve">3820070 00</t>
  </si>
  <si>
    <t xml:space="preserve">Замок зажигания</t>
  </si>
  <si>
    <t xml:space="preserve">и1582</t>
  </si>
  <si>
    <t xml:space="preserve">2072 М16*1,5-М12</t>
  </si>
  <si>
    <t xml:space="preserve">Тройник вертикальный  </t>
  </si>
  <si>
    <t xml:space="preserve">ли039000604</t>
  </si>
  <si>
    <t xml:space="preserve">лиО39ООО6О4</t>
  </si>
  <si>
    <t xml:space="preserve">828905-1</t>
  </si>
  <si>
    <t xml:space="preserve">лп52800751105100</t>
  </si>
  <si>
    <t xml:space="preserve">лп528ОО7511О51ОО</t>
  </si>
  <si>
    <t xml:space="preserve">528 751 10 51</t>
  </si>
  <si>
    <t xml:space="preserve">ВТУЛКА ПЕТЛИ Т1/75Г 2014</t>
  </si>
  <si>
    <t xml:space="preserve">лп52800750075400</t>
  </si>
  <si>
    <t xml:space="preserve">лп528ОО75ОО754ОО</t>
  </si>
  <si>
    <t xml:space="preserve">528 750 07 54</t>
  </si>
  <si>
    <t xml:space="preserve">00002710</t>
  </si>
  <si>
    <t xml:space="preserve">ОООО271О</t>
  </si>
  <si>
    <t xml:space="preserve">528 751 29  51</t>
  </si>
  <si>
    <t xml:space="preserve">Втулка внутр.люка</t>
  </si>
  <si>
    <t xml:space="preserve">лп52800751285100</t>
  </si>
  <si>
    <t xml:space="preserve">лп528ОО7512851ОО</t>
  </si>
  <si>
    <t xml:space="preserve">528 751 28 51</t>
  </si>
  <si>
    <t xml:space="preserve">и1574</t>
  </si>
  <si>
    <t xml:space="preserve">D2502 М22*1,5-М22*1</t>
  </si>
  <si>
    <t xml:space="preserve">Фитинг  ( длинный )</t>
  </si>
  <si>
    <t xml:space="preserve">и1591</t>
  </si>
  <si>
    <t xml:space="preserve">D*2502 М22*1,5-М22*1</t>
  </si>
  <si>
    <t xml:space="preserve">Фитинг  ( короткий )</t>
  </si>
  <si>
    <t xml:space="preserve">ли001030875</t>
  </si>
  <si>
    <t xml:space="preserve">лиОО1О3О875</t>
  </si>
  <si>
    <t xml:space="preserve">ECAS 4*2</t>
  </si>
  <si>
    <t xml:space="preserve">БЛОК УПРВЛЕНИЯ ЕСАS 4*2</t>
  </si>
  <si>
    <t xml:space="preserve">линд0016967</t>
  </si>
  <si>
    <t xml:space="preserve">линдОО16967</t>
  </si>
  <si>
    <t xml:space="preserve">1050 12-М16*1,5-S01</t>
  </si>
  <si>
    <t xml:space="preserve">Фитинг для трубки ф12</t>
  </si>
  <si>
    <t xml:space="preserve">0801703</t>
  </si>
  <si>
    <t xml:space="preserve">О8О17О3</t>
  </si>
  <si>
    <t xml:space="preserve">DE532018</t>
  </si>
  <si>
    <t xml:space="preserve">Жгут проводов Wiring MASTER and ADM Drivir</t>
  </si>
  <si>
    <t xml:space="preserve">0800950</t>
  </si>
  <si>
    <t xml:space="preserve">О8ОО95О</t>
  </si>
  <si>
    <t xml:space="preserve">ТП 77.02.1</t>
  </si>
  <si>
    <t xml:space="preserve">0801625</t>
  </si>
  <si>
    <t xml:space="preserve">О8О1625</t>
  </si>
  <si>
    <t xml:space="preserve">ВОХ-КА-51-VO5</t>
  </si>
  <si>
    <t xml:space="preserve">Блок управления </t>
  </si>
  <si>
    <t xml:space="preserve">ли039001584</t>
  </si>
  <si>
    <t xml:space="preserve">лиО39ОО1584</t>
  </si>
  <si>
    <t xml:space="preserve">282080-1</t>
  </si>
  <si>
    <t xml:space="preserve">Вилка 282080-1</t>
  </si>
  <si>
    <t xml:space="preserve">ли001037864</t>
  </si>
  <si>
    <t xml:space="preserve">лиОО1О37864</t>
  </si>
  <si>
    <t xml:space="preserve">5292.22-3506352</t>
  </si>
  <si>
    <t xml:space="preserve">Шланг 5292.22-3506352</t>
  </si>
  <si>
    <t xml:space="preserve">ли001086667</t>
  </si>
  <si>
    <t xml:space="preserve">лиОО1О86667</t>
  </si>
  <si>
    <t xml:space="preserve">201420-П29*</t>
  </si>
  <si>
    <t xml:space="preserve">БОЛТ М6-6gх20 ОСТ 37.001.123-96</t>
  </si>
  <si>
    <t xml:space="preserve">ли039000672</t>
  </si>
  <si>
    <t xml:space="preserve">лиО39ООО672</t>
  </si>
  <si>
    <t xml:space="preserve">5292.22-3724188-80</t>
  </si>
  <si>
    <t xml:space="preserve">529222-3724188-80 жгут</t>
  </si>
  <si>
    <t xml:space="preserve">лп52922540360020</t>
  </si>
  <si>
    <t xml:space="preserve">лп5292254О36ОО2О</t>
  </si>
  <si>
    <t xml:space="preserve">52922-5403600-20</t>
  </si>
  <si>
    <t xml:space="preserve">Форточка окна водителя</t>
  </si>
  <si>
    <t xml:space="preserve">00002153</t>
  </si>
  <si>
    <t xml:space="preserve">ОООО2153</t>
  </si>
  <si>
    <t xml:space="preserve">Стеклопакет боковое 5251 серое</t>
  </si>
  <si>
    <t xml:space="preserve">00005219</t>
  </si>
  <si>
    <t xml:space="preserve">ОООО5219</t>
  </si>
  <si>
    <t xml:space="preserve">0501 320 587</t>
  </si>
  <si>
    <t xml:space="preserve">Амортизатор для передней оси</t>
  </si>
  <si>
    <t xml:space="preserve">6347</t>
  </si>
  <si>
    <t xml:space="preserve">0 504 002 113</t>
  </si>
  <si>
    <t xml:space="preserve">ли001029391</t>
  </si>
  <si>
    <t xml:space="preserve">лиОО1О29391</t>
  </si>
  <si>
    <t xml:space="preserve">81.96503-0046 КРУГЛОЕ УПЛОТНЕНИЕ 100*3-FPM-80</t>
  </si>
  <si>
    <t xml:space="preserve">4032</t>
  </si>
  <si>
    <t xml:space="preserve">4О32</t>
  </si>
  <si>
    <t xml:space="preserve">М16х1,5х50</t>
  </si>
  <si>
    <t xml:space="preserve">ли001043672</t>
  </si>
  <si>
    <t xml:space="preserve">лиОО1О43672</t>
  </si>
  <si>
    <t xml:space="preserve">281934-2</t>
  </si>
  <si>
    <t xml:space="preserve">Уплотнитель провода под гнездо серии 3,5 № 281934-2(АМР)</t>
  </si>
  <si>
    <t xml:space="preserve">м0007624</t>
  </si>
  <si>
    <t xml:space="preserve">мООО7624</t>
  </si>
  <si>
    <t xml:space="preserve">201428-П29</t>
  </si>
  <si>
    <t xml:space="preserve">Болт М6-6Дх40 </t>
  </si>
  <si>
    <t xml:space="preserve">00005108</t>
  </si>
  <si>
    <t xml:space="preserve">ОООО51О8</t>
  </si>
  <si>
    <t xml:space="preserve">2PF 959 570-207</t>
  </si>
  <si>
    <t xml:space="preserve">Фонарь передний контурный Hella</t>
  </si>
  <si>
    <t xml:space="preserve">00004055</t>
  </si>
  <si>
    <t xml:space="preserve">ОООО4О55</t>
  </si>
  <si>
    <t xml:space="preserve">3-24(10с)</t>
  </si>
  <si>
    <t xml:space="preserve">Реле времени Регтайм</t>
  </si>
  <si>
    <t xml:space="preserve">9664</t>
  </si>
  <si>
    <t xml:space="preserve">ТА11-РК26</t>
  </si>
  <si>
    <t xml:space="preserve">Кнопка инвалидная ESCHA (РК25-0062)</t>
  </si>
  <si>
    <t xml:space="preserve">ли001037934</t>
  </si>
  <si>
    <t xml:space="preserve">лиОО1О37934</t>
  </si>
  <si>
    <t xml:space="preserve">5292.60-3408302</t>
  </si>
  <si>
    <t xml:space="preserve">ШЛАНГ 529260-3408302</t>
  </si>
  <si>
    <t xml:space="preserve">0802796</t>
  </si>
  <si>
    <t xml:space="preserve">О8О2796</t>
  </si>
  <si>
    <t xml:space="preserve">С-16-32</t>
  </si>
  <si>
    <t xml:space="preserve">Табло светодиодное  (Орбита) лобовое (указатель маршрутный)</t>
  </si>
  <si>
    <t xml:space="preserve">ли037000017</t>
  </si>
  <si>
    <t xml:space="preserve">лиО37ОООО17</t>
  </si>
  <si>
    <t xml:space="preserve">5292.65-1309307-77</t>
  </si>
  <si>
    <t xml:space="preserve">Шланг байпасный от гидроматора к бачку DN06/08x900 (RNM M12x1,5/RNM M14x1,5 с бо</t>
  </si>
  <si>
    <t xml:space="preserve">ли001039584</t>
  </si>
  <si>
    <t xml:space="preserve">лиОО1О39584</t>
  </si>
  <si>
    <t xml:space="preserve">758-3710-06.44</t>
  </si>
  <si>
    <t xml:space="preserve">Дистанционный выключатель массы</t>
  </si>
  <si>
    <t xml:space="preserve">13572</t>
  </si>
  <si>
    <t xml:space="preserve">40N3R63/116T1B041</t>
  </si>
  <si>
    <t xml:space="preserve">Механизм открывания дверей</t>
  </si>
  <si>
    <t xml:space="preserve">0800953</t>
  </si>
  <si>
    <t xml:space="preserve">О8ОО953</t>
  </si>
  <si>
    <t xml:space="preserve">КДЯЛ 06.03.00.000</t>
  </si>
  <si>
    <t xml:space="preserve">Блок открывания дверей</t>
  </si>
  <si>
    <t xml:space="preserve">ли001037811</t>
  </si>
  <si>
    <t xml:space="preserve">лиОО1О37811</t>
  </si>
  <si>
    <t xml:space="preserve">12-LM-MZ</t>
  </si>
  <si>
    <t xml:space="preserve">ОБРАТНЫЙ КЛАПАН</t>
  </si>
  <si>
    <t xml:space="preserve">ли001081301</t>
  </si>
  <si>
    <t xml:space="preserve">лиОО1О813О1</t>
  </si>
  <si>
    <t xml:space="preserve">20S-35</t>
  </si>
  <si>
    <t xml:space="preserve">ФЛАНЕЦ УГЛОВОЙ 20S-35 (М30*20) В КОМПЛЕКТЕ</t>
  </si>
  <si>
    <t xml:space="preserve">3881</t>
  </si>
  <si>
    <t xml:space="preserve">АБС-486107502</t>
  </si>
  <si>
    <t xml:space="preserve">Блок управления АБС Premium</t>
  </si>
  <si>
    <t xml:space="preserve">0801302</t>
  </si>
  <si>
    <t xml:space="preserve">О8О13О2</t>
  </si>
  <si>
    <t xml:space="preserve">12х70</t>
  </si>
  <si>
    <t xml:space="preserve">Винт 8.8 ГОСТ 11738-84 (Цинк)</t>
  </si>
  <si>
    <t xml:space="preserve">м0009289</t>
  </si>
  <si>
    <t xml:space="preserve">мООО9289</t>
  </si>
  <si>
    <t xml:space="preserve">62131-1203015-00</t>
  </si>
  <si>
    <t xml:space="preserve">Хомут опорный в сб.</t>
  </si>
  <si>
    <t xml:space="preserve">0801252</t>
  </si>
  <si>
    <t xml:space="preserve">О8О1252</t>
  </si>
  <si>
    <t xml:space="preserve">D2522 М10*1-М16*1,5</t>
  </si>
  <si>
    <t xml:space="preserve">ли039000566</t>
  </si>
  <si>
    <t xml:space="preserve">лиО39ООО566</t>
  </si>
  <si>
    <t xml:space="preserve">4292.60-3724188-38</t>
  </si>
  <si>
    <t xml:space="preserve">429260-3724188-38 жгут передний</t>
  </si>
  <si>
    <t xml:space="preserve">ли001037937</t>
  </si>
  <si>
    <t xml:space="preserve">лиОО1О37937</t>
  </si>
  <si>
    <t xml:space="preserve">5256.60-3408-20</t>
  </si>
  <si>
    <t xml:space="preserve">Шланг 5256.60-3408208</t>
  </si>
  <si>
    <t xml:space="preserve">00002661</t>
  </si>
  <si>
    <t xml:space="preserve">ОООО2661</t>
  </si>
  <si>
    <t xml:space="preserve">12853.00.0</t>
  </si>
  <si>
    <t xml:space="preserve">Пневмораспределитель </t>
  </si>
  <si>
    <t xml:space="preserve">и1402</t>
  </si>
  <si>
    <t xml:space="preserve">и14О2</t>
  </si>
  <si>
    <t xml:space="preserve">ТРНА ТД-52922-1002</t>
  </si>
  <si>
    <t xml:space="preserve">Комплект датчика уровня топлива  Евро 5</t>
  </si>
  <si>
    <t xml:space="preserve">и2134</t>
  </si>
  <si>
    <t xml:space="preserve">81.08202-0062</t>
  </si>
  <si>
    <t xml:space="preserve">Отвод всасывающий</t>
  </si>
  <si>
    <t xml:space="preserve">26241</t>
  </si>
  <si>
    <t xml:space="preserve">WF-2074</t>
  </si>
  <si>
    <t xml:space="preserve">00005109</t>
  </si>
  <si>
    <t xml:space="preserve">ОООО51О9</t>
  </si>
  <si>
    <t xml:space="preserve">2SD 959 010-407</t>
  </si>
  <si>
    <t xml:space="preserve">Фонарь задний комбинированный Hella D83mm</t>
  </si>
  <si>
    <t xml:space="preserve">0802516</t>
  </si>
  <si>
    <t xml:space="preserve">О8О2516</t>
  </si>
  <si>
    <t xml:space="preserve">G 300.001</t>
  </si>
  <si>
    <t xml:space="preserve">Подогреватель газовый  Thermo № 11122417A</t>
  </si>
  <si>
    <t xml:space="preserve">0801387</t>
  </si>
  <si>
    <t xml:space="preserve">О8О1387</t>
  </si>
  <si>
    <t xml:space="preserve">СД-5</t>
  </si>
  <si>
    <t xml:space="preserve">Реле ( сборка диодная )</t>
  </si>
  <si>
    <t xml:space="preserve">ли001043716</t>
  </si>
  <si>
    <t xml:space="preserve">лиОО1О43716</t>
  </si>
  <si>
    <t xml:space="preserve">2SB 959 010-301</t>
  </si>
  <si>
    <t xml:space="preserve">2SB 959 010-307 Зад габ огонь с сиг тор Hella</t>
  </si>
  <si>
    <t xml:space="preserve">26566</t>
  </si>
  <si>
    <t xml:space="preserve">6502D  15-М 22*1,5S</t>
  </si>
  <si>
    <t xml:space="preserve">Фитинг угловой 15-М 22*1,5S</t>
  </si>
  <si>
    <t xml:space="preserve">г0000000642</t>
  </si>
  <si>
    <t xml:space="preserve">гООООООО642</t>
  </si>
  <si>
    <t xml:space="preserve">528 720 02 04</t>
  </si>
  <si>
    <t xml:space="preserve">Защелка верхняя правая, левая</t>
  </si>
  <si>
    <t xml:space="preserve">0801518</t>
  </si>
  <si>
    <t xml:space="preserve">О8О1518</t>
  </si>
  <si>
    <t xml:space="preserve">ТП 24.01.2</t>
  </si>
  <si>
    <t xml:space="preserve">ли001039861</t>
  </si>
  <si>
    <t xml:space="preserve">лиОО1О39861</t>
  </si>
  <si>
    <t xml:space="preserve">34-3806010</t>
  </si>
  <si>
    <t xml:space="preserve">ПРИЕМНИК УКАЗ УРОВ ТОПЛ 34,3806010</t>
  </si>
  <si>
    <t xml:space="preserve">м0007767</t>
  </si>
  <si>
    <t xml:space="preserve">мООО7767</t>
  </si>
  <si>
    <t xml:space="preserve">.VРСМ22Х 1.5-М16 Х1.5</t>
  </si>
  <si>
    <t xml:space="preserve">Клапан контрольного вывода VPC </t>
  </si>
  <si>
    <t xml:space="preserve">0802984</t>
  </si>
  <si>
    <t xml:space="preserve">О8О2984</t>
  </si>
  <si>
    <t xml:space="preserve">РПП-1,1-6К-0,1</t>
  </si>
  <si>
    <t xml:space="preserve">и0971</t>
  </si>
  <si>
    <t xml:space="preserve">иО971</t>
  </si>
  <si>
    <t xml:space="preserve">Кольцо уплотнительное 18,7х26х1,5-ST/FPM</t>
  </si>
  <si>
    <t xml:space="preserve">и1444</t>
  </si>
  <si>
    <t xml:space="preserve">D6580 16МО1</t>
  </si>
  <si>
    <t xml:space="preserve">Фитинг </t>
  </si>
  <si>
    <t xml:space="preserve">линд0010367</t>
  </si>
  <si>
    <t xml:space="preserve">линдОО1О367</t>
  </si>
  <si>
    <t xml:space="preserve">06.02813-4410</t>
  </si>
  <si>
    <t xml:space="preserve">Болт М10х25-10.9-MAN183-B1</t>
  </si>
  <si>
    <t xml:space="preserve">и0969</t>
  </si>
  <si>
    <t xml:space="preserve">иО969</t>
  </si>
  <si>
    <t xml:space="preserve">235-985</t>
  </si>
  <si>
    <t xml:space="preserve">Минираспределитель 3/2-М5 плунжер</t>
  </si>
  <si>
    <t xml:space="preserve">и1409</t>
  </si>
  <si>
    <t xml:space="preserve">и14О9</t>
  </si>
  <si>
    <t xml:space="preserve">D6580 15МО1</t>
  </si>
  <si>
    <t xml:space="preserve">12511</t>
  </si>
  <si>
    <t xml:space="preserve">А24-5 (5W)</t>
  </si>
  <si>
    <t xml:space="preserve">Лампочки габаритных фонарей</t>
  </si>
  <si>
    <t xml:space="preserve">0802089</t>
  </si>
  <si>
    <t xml:space="preserve">О8О2О89</t>
  </si>
  <si>
    <t xml:space="preserve">линд0016894</t>
  </si>
  <si>
    <t xml:space="preserve">линдОО16894</t>
  </si>
  <si>
    <t xml:space="preserve">622 820 01 74</t>
  </si>
  <si>
    <t xml:space="preserve">Указатель поворота боковой </t>
  </si>
  <si>
    <t xml:space="preserve">ли001081596</t>
  </si>
  <si>
    <t xml:space="preserve">лиОО1О81596</t>
  </si>
  <si>
    <t xml:space="preserve">403-8201120</t>
  </si>
  <si>
    <t xml:space="preserve">ДЕРЖАТЕЛЬ С ЗЕРКАЛАМИ ПРАВЫЙ Т1/341 2015</t>
  </si>
  <si>
    <t xml:space="preserve">и2072</t>
  </si>
  <si>
    <t xml:space="preserve">и2О72</t>
  </si>
  <si>
    <t xml:space="preserve">2SB 959 010-307</t>
  </si>
  <si>
    <t xml:space="preserve">Фонарь задний габаритов и стоп сигнала красный</t>
  </si>
  <si>
    <t xml:space="preserve">28041</t>
  </si>
  <si>
    <t xml:space="preserve">28О41</t>
  </si>
  <si>
    <t xml:space="preserve">5256-3506360</t>
  </si>
  <si>
    <t xml:space="preserve">Шланг манометра</t>
  </si>
  <si>
    <t xml:space="preserve">12484</t>
  </si>
  <si>
    <t xml:space="preserve">Лампа салона автобуса 52911</t>
  </si>
  <si>
    <t xml:space="preserve">6396</t>
  </si>
  <si>
    <t xml:space="preserve">ММ355-3829000</t>
  </si>
  <si>
    <t xml:space="preserve">Датчик давления масла ММ-355-3829010</t>
  </si>
  <si>
    <t xml:space="preserve">0803920</t>
  </si>
  <si>
    <t xml:space="preserve">О8О392О</t>
  </si>
  <si>
    <t xml:space="preserve">ВОХ-КА-51-VO5*</t>
  </si>
  <si>
    <t xml:space="preserve">Блок управления SUA06C1302-K00433</t>
  </si>
  <si>
    <t xml:space="preserve">ли001028217</t>
  </si>
  <si>
    <t xml:space="preserve">лиОО1О28217</t>
  </si>
  <si>
    <t xml:space="preserve">238 100 43000</t>
  </si>
  <si>
    <t xml:space="preserve">Омыватель электрический (V=9,7л)</t>
  </si>
  <si>
    <t xml:space="preserve">ли001047406</t>
  </si>
  <si>
    <t xml:space="preserve">лиОО1О474О6</t>
  </si>
  <si>
    <t xml:space="preserve">А24-21-3 (21W)</t>
  </si>
  <si>
    <t xml:space="preserve">ЛАМПА А24-21-3</t>
  </si>
  <si>
    <t xml:space="preserve">и1997</t>
  </si>
  <si>
    <t xml:space="preserve">U4855.01</t>
  </si>
  <si>
    <t xml:space="preserve">Насос циркуляционнный </t>
  </si>
  <si>
    <t xml:space="preserve">ЛП52920374801014</t>
  </si>
  <si>
    <t xml:space="preserve">ЛП5292О3748О1О14</t>
  </si>
  <si>
    <t xml:space="preserve">5292-3748010-14</t>
  </si>
  <si>
    <t xml:space="preserve">05292 3748010 14# Труба в сб.</t>
  </si>
  <si>
    <t xml:space="preserve">ЛП52526350613300</t>
  </si>
  <si>
    <t xml:space="preserve">ЛП5252635О6133ОО</t>
  </si>
  <si>
    <t xml:space="preserve">525.26-3506133-00</t>
  </si>
  <si>
    <t xml:space="preserve">525626 3506133 00# ШТУЦЕР Т1/78 2007Г</t>
  </si>
  <si>
    <t xml:space="preserve">ЛП52545160205300</t>
  </si>
  <si>
    <t xml:space="preserve">ЛП5254516О2О53ОО</t>
  </si>
  <si>
    <t xml:space="preserve">525.45-1602053-00</t>
  </si>
  <si>
    <t xml:space="preserve">525645 1602053 00# ШТУЦЕР Т1/5 2005</t>
  </si>
  <si>
    <t xml:space="preserve">00005080</t>
  </si>
  <si>
    <t xml:space="preserve">ОООО5О8О</t>
  </si>
  <si>
    <t xml:space="preserve">525.25-1602052</t>
  </si>
  <si>
    <t xml:space="preserve">ЛП52560570207900</t>
  </si>
  <si>
    <t xml:space="preserve">ЛП5256О57О2О79ОО</t>
  </si>
  <si>
    <t xml:space="preserve">05256 5702079 00# ШТАПИК КРЫШИ Т1/384 2004Г</t>
  </si>
  <si>
    <t xml:space="preserve">ЛП52560570236700</t>
  </si>
  <si>
    <t xml:space="preserve">ЛП5256О57О2367ОО</t>
  </si>
  <si>
    <t xml:space="preserve">05256 5702367 00# ШТАПИК КРЫШИ Т1/384 2004Г</t>
  </si>
  <si>
    <t xml:space="preserve">ЛИНД0001417</t>
  </si>
  <si>
    <t xml:space="preserve">ЛИНДООО1417</t>
  </si>
  <si>
    <t xml:space="preserve">81.90712-0745</t>
  </si>
  <si>
    <t xml:space="preserve">Шайба 81 90712 0745</t>
  </si>
  <si>
    <t xml:space="preserve">ЛП00000025201910</t>
  </si>
  <si>
    <t xml:space="preserve">ЛПОООООО252О191О</t>
  </si>
  <si>
    <t xml:space="preserve">252019 П8</t>
  </si>
  <si>
    <t xml:space="preserve">00000 0252019 П8# ШАЙБА 20 (45 9811 9212)</t>
  </si>
  <si>
    <t xml:space="preserve">и1372</t>
  </si>
  <si>
    <t xml:space="preserve">06.15013-0412</t>
  </si>
  <si>
    <t xml:space="preserve">Шайба 10Х20Х2-200HV-MAN 183-B1</t>
  </si>
  <si>
    <t xml:space="preserve">00002839</t>
  </si>
  <si>
    <t xml:space="preserve">ОООО2839</t>
  </si>
  <si>
    <t xml:space="preserve">5292.30-8107021-00</t>
  </si>
  <si>
    <t xml:space="preserve">Шайба (52923810702100)</t>
  </si>
  <si>
    <t xml:space="preserve">27418</t>
  </si>
  <si>
    <t xml:space="preserve">22-3104079</t>
  </si>
  <si>
    <t xml:space="preserve">ЛП52560340800800</t>
  </si>
  <si>
    <t xml:space="preserve">ЛП5256О34О8ОО8ОО</t>
  </si>
  <si>
    <t xml:space="preserve">5256-3408008</t>
  </si>
  <si>
    <t xml:space="preserve">05256 3408008 00# ХОМУТ УСЛОВНО Т1/530 2007</t>
  </si>
  <si>
    <t xml:space="preserve">м0009290</t>
  </si>
  <si>
    <t xml:space="preserve">мООО929О</t>
  </si>
  <si>
    <t xml:space="preserve">62131-1203025-00</t>
  </si>
  <si>
    <t xml:space="preserve">621321 1203025 00# ХОМУТ ОПОРНЫЙ В СБОРЕ Т1/609 2010</t>
  </si>
  <si>
    <t xml:space="preserve">ЛИ001030716</t>
  </si>
  <si>
    <t xml:space="preserve">ЛИОО1О3О716</t>
  </si>
  <si>
    <t xml:space="preserve">54115-1203060</t>
  </si>
  <si>
    <t xml:space="preserve">ЛП52530810115100</t>
  </si>
  <si>
    <t xml:space="preserve">ЛП5253О81О1151ОО</t>
  </si>
  <si>
    <t xml:space="preserve">525.30-8101151-00</t>
  </si>
  <si>
    <t xml:space="preserve">525630 8101151 00# ФЛАНЕЦ Т1/495 2002г</t>
  </si>
  <si>
    <t xml:space="preserve">26608</t>
  </si>
  <si>
    <t xml:space="preserve">266О8</t>
  </si>
  <si>
    <t xml:space="preserve">74011-1005534-10</t>
  </si>
  <si>
    <t xml:space="preserve">25356</t>
  </si>
  <si>
    <t xml:space="preserve">-D8 WP508 M/Z</t>
  </si>
  <si>
    <t xml:space="preserve">Трубка стальная (метан)</t>
  </si>
  <si>
    <t xml:space="preserve">ЛП52530340814400</t>
  </si>
  <si>
    <t xml:space="preserve">ЛП5253О34О8144ОО</t>
  </si>
  <si>
    <t xml:space="preserve">525630 3408144 00# ТРУБКА В СБ. ЦЕХ 11</t>
  </si>
  <si>
    <t xml:space="preserve">ЛП52530340814200</t>
  </si>
  <si>
    <t xml:space="preserve">ЛП5253О34О8142ОО</t>
  </si>
  <si>
    <t xml:space="preserve">525630 3408142 00# ТРУБКА В СБ. ЦЕХ 11</t>
  </si>
  <si>
    <t xml:space="preserve">м0009293</t>
  </si>
  <si>
    <t xml:space="preserve">мООО9293</t>
  </si>
  <si>
    <t xml:space="preserve">62131-1203820-00</t>
  </si>
  <si>
    <t xml:space="preserve">621321 1203820 00# ТРУБКА В СБОРЕ Т1/639 2010</t>
  </si>
  <si>
    <t xml:space="preserve">25244</t>
  </si>
  <si>
    <t xml:space="preserve">25250</t>
  </si>
  <si>
    <t xml:space="preserve">2525О</t>
  </si>
  <si>
    <t xml:space="preserve">м0008708</t>
  </si>
  <si>
    <t xml:space="preserve">мООО87О8</t>
  </si>
  <si>
    <t xml:space="preserve">52922-3408260-00</t>
  </si>
  <si>
    <t xml:space="preserve">529220-3408260# 52922 3408260 00# ТРУБА Т1/573 2007</t>
  </si>
  <si>
    <t xml:space="preserve">м0008706</t>
  </si>
  <si>
    <t xml:space="preserve">мООО87О6</t>
  </si>
  <si>
    <t xml:space="preserve">52922-3408246-00</t>
  </si>
  <si>
    <t xml:space="preserve">529220-3408246# 52922 3408246 00# ТРУБА Т1/573 2007</t>
  </si>
  <si>
    <t xml:space="preserve">м0009399</t>
  </si>
  <si>
    <t xml:space="preserve">мООО9399</t>
  </si>
  <si>
    <t xml:space="preserve">62132-1300300-01</t>
  </si>
  <si>
    <t xml:space="preserve">621320-1300300-01# 62132 1300300 01# ТРУБА ДВИГАТЕЛЯ-ГМП Т1/724 2007Г</t>
  </si>
  <si>
    <t xml:space="preserve">25169</t>
  </si>
  <si>
    <t xml:space="preserve">5292-3408144-00</t>
  </si>
  <si>
    <t xml:space="preserve">25145</t>
  </si>
  <si>
    <t xml:space="preserve">6212-3408260-00</t>
  </si>
  <si>
    <t xml:space="preserve">м0009325</t>
  </si>
  <si>
    <t xml:space="preserve">мООО9325</t>
  </si>
  <si>
    <t xml:space="preserve">52922-1210000-10</t>
  </si>
  <si>
    <t xml:space="preserve">529220-1210000-10# 52922 1210000 10# ТРУБА ВПУСКНАЯ ГЛУШИТЕЛЯ СЛУЖ.ЗАХАРОВА</t>
  </si>
  <si>
    <t xml:space="preserve">ЛП52922130040020</t>
  </si>
  <si>
    <t xml:space="preserve">ЛП5292213ОО4ОО2О</t>
  </si>
  <si>
    <t xml:space="preserve">5292.20-1300400-20</t>
  </si>
  <si>
    <t xml:space="preserve">529220-1300400-20# ТРУБА ТЕРМОСТАТ-ДВИГАТЕЛЬ Т1/1042 2007</t>
  </si>
  <si>
    <t xml:space="preserve">ЛП62120120337010</t>
  </si>
  <si>
    <t xml:space="preserve">ЛП6212О12О337О1О</t>
  </si>
  <si>
    <t xml:space="preserve">6212-1203370-10</t>
  </si>
  <si>
    <t xml:space="preserve">06212 1203370 10# ТРУБА Т1/521 2008</t>
  </si>
  <si>
    <t xml:space="preserve">ЛП59222350616877</t>
  </si>
  <si>
    <t xml:space="preserve">ЛП5922235О616877</t>
  </si>
  <si>
    <t xml:space="preserve">5292.22-3506168-77</t>
  </si>
  <si>
    <t xml:space="preserve">529222 3506168 77# ТРУБА Т1/511 2014</t>
  </si>
  <si>
    <t xml:space="preserve">ЛП59222130930170</t>
  </si>
  <si>
    <t xml:space="preserve">ЛП5922213О93О17О</t>
  </si>
  <si>
    <t xml:space="preserve">5292.22-1309301-70</t>
  </si>
  <si>
    <t xml:space="preserve">529222 1309301 70# ТРУБА Т1/492 2014</t>
  </si>
  <si>
    <t xml:space="preserve">ЛП52926340823060</t>
  </si>
  <si>
    <t xml:space="preserve">ЛП5292634О823О6О</t>
  </si>
  <si>
    <t xml:space="preserve">5292.60-3408230-60</t>
  </si>
  <si>
    <t xml:space="preserve">529260 3408230 60# ТРУБА Т1/197 2014</t>
  </si>
  <si>
    <t xml:space="preserve">и1379</t>
  </si>
  <si>
    <t xml:space="preserve">01.93105-9005</t>
  </si>
  <si>
    <t xml:space="preserve">Труба стальная  12Х1,5Х6000-С-Е235+N-A7D</t>
  </si>
  <si>
    <t xml:space="preserve">м0009291</t>
  </si>
  <si>
    <t xml:space="preserve">мООО9291</t>
  </si>
  <si>
    <t xml:space="preserve">62131-1203078-00</t>
  </si>
  <si>
    <t xml:space="preserve">621321 1203078 00# ТРУБА С ТЕРМОИЗОЛЯЦИЕЙ Т1/216 2011</t>
  </si>
  <si>
    <t xml:space="preserve">ЛП52540130309300</t>
  </si>
  <si>
    <t xml:space="preserve">ЛП5254О13О3О93ОО</t>
  </si>
  <si>
    <t xml:space="preserve">525640 1303093 00# ТРУБА РАДИАТОРА ПОДВОДЯЩАЯ В СБ. 525.40/9</t>
  </si>
  <si>
    <t xml:space="preserve">ЛП52525130318640</t>
  </si>
  <si>
    <t xml:space="preserve">ЛП5252513О31864О</t>
  </si>
  <si>
    <t xml:space="preserve">525.25-1303186-40</t>
  </si>
  <si>
    <t xml:space="preserve">525625 1303186 40# ТРУБА РАДИАТОРА В СБ. ЦЕХ 11</t>
  </si>
  <si>
    <t xml:space="preserve">ЛП52540120302510</t>
  </si>
  <si>
    <t xml:space="preserve">ЛП5254О12О3О251О</t>
  </si>
  <si>
    <t xml:space="preserve">525640 1203025 10# ТРУБА ПРИЕМНАЯ ПРАВАЯ ПЕРЕДНЯЯ 525.40/30</t>
  </si>
  <si>
    <t xml:space="preserve">ЛП52540120303310</t>
  </si>
  <si>
    <t xml:space="preserve">ЛП5254О12О3О331О</t>
  </si>
  <si>
    <t xml:space="preserve">525.40-1203033-10</t>
  </si>
  <si>
    <t xml:space="preserve">525640 1203033 10# ТРУБА ПРИЕМНАЯ ЛЕВАЯ ПЕРЕДНЯЯ 525.40/30</t>
  </si>
  <si>
    <t xml:space="preserve">ЛП52923120307000</t>
  </si>
  <si>
    <t xml:space="preserve">ЛП5292312О3О7ООО</t>
  </si>
  <si>
    <t xml:space="preserve">52923-1203070-00</t>
  </si>
  <si>
    <t xml:space="preserve">529230 1203070 00# ТРУБА ПРИЕМНАЯ ГЛУШИТЕЛЯ ЗАДНЯЯ В СБОРЕ</t>
  </si>
  <si>
    <t xml:space="preserve">25072</t>
  </si>
  <si>
    <t xml:space="preserve">25О72</t>
  </si>
  <si>
    <t xml:space="preserve">Труба правая задняя</t>
  </si>
  <si>
    <t xml:space="preserve">ЛП52525350613220</t>
  </si>
  <si>
    <t xml:space="preserve">ЛП5252535О61322О</t>
  </si>
  <si>
    <t xml:space="preserve">525625 3506132 20# ТРУБА ОТВОДНАЯ В СБ. 525.25/131</t>
  </si>
  <si>
    <t xml:space="preserve">м0006527</t>
  </si>
  <si>
    <t xml:space="preserve">мООО6527</t>
  </si>
  <si>
    <t xml:space="preserve">525640 1203025 00# ТРУБА ПРИЕМНАЯ ПР.ПЕРЕД.В СБ. 525.40/30</t>
  </si>
  <si>
    <t xml:space="preserve">м0009276</t>
  </si>
  <si>
    <t xml:space="preserve">мООО9276</t>
  </si>
  <si>
    <t xml:space="preserve">592.22-1203070-00</t>
  </si>
  <si>
    <t xml:space="preserve">529222 1203070 00# ТРУБА ВЫПУСКНАЯ ГЛУШИТ.ЗАДНЯЯ Т1/540 2011</t>
  </si>
  <si>
    <t xml:space="preserve">ЛИНД0006924</t>
  </si>
  <si>
    <t xml:space="preserve">ЛИНДООО6924</t>
  </si>
  <si>
    <t xml:space="preserve">5292.67-1203090-10</t>
  </si>
  <si>
    <t xml:space="preserve">Труба выпускная 529267 1203090 10</t>
  </si>
  <si>
    <t xml:space="preserve">м0009324</t>
  </si>
  <si>
    <t xml:space="preserve">мООО9324</t>
  </si>
  <si>
    <t xml:space="preserve">529220-1203060-40# 52922 1203060 40# ТРУБА ВЫПУСКНАЯ Т1/693 2010</t>
  </si>
  <si>
    <t xml:space="preserve">м0009327</t>
  </si>
  <si>
    <t xml:space="preserve">мООО9327</t>
  </si>
  <si>
    <t xml:space="preserve">52922-1210100-10</t>
  </si>
  <si>
    <t xml:space="preserve">529220-1210100-10# 52922 1210100 10# ТРУБА ВЫПУСКА ГЛУШИТЕЛЯ ПЕРЕД. Т1/541 2007</t>
  </si>
  <si>
    <t xml:space="preserve">ЛП62132121000040</t>
  </si>
  <si>
    <t xml:space="preserve">ЛП62132121ОООО4О</t>
  </si>
  <si>
    <t xml:space="preserve">62132-1210000-40</t>
  </si>
  <si>
    <t xml:space="preserve">621320-1210000-40# ТРУБА ВПУСКНАЯ ГЛУШИТЕЛЯ Т1/87 2010</t>
  </si>
  <si>
    <t xml:space="preserve">м0009390</t>
  </si>
  <si>
    <t xml:space="preserve">мООО939О</t>
  </si>
  <si>
    <t xml:space="preserve">62132-1109010-00</t>
  </si>
  <si>
    <t xml:space="preserve">621320-1109010# 62132 1109010 00# ТРУБА ВОЗДУШНАЯ В СБ. Т1/211 2008</t>
  </si>
  <si>
    <t xml:space="preserve">ЛП59222130949070</t>
  </si>
  <si>
    <t xml:space="preserve">ЛП5922213О949О7О</t>
  </si>
  <si>
    <t xml:space="preserve">5292.22-1309490-70</t>
  </si>
  <si>
    <t xml:space="preserve">529222 1309490 70# ТРУБА ВЕНТИЛЯТОРА Т1/492 2014</t>
  </si>
  <si>
    <t xml:space="preserve">ЛП52540350613200</t>
  </si>
  <si>
    <t xml:space="preserve">ЛП5254О35О6132ОО</t>
  </si>
  <si>
    <t xml:space="preserve">525.40-3506132</t>
  </si>
  <si>
    <t xml:space="preserve">525640 3506132 00# ТРУБА В СБОРЕ Т1/258 2002г</t>
  </si>
  <si>
    <t xml:space="preserve">ЛИ001037535</t>
  </si>
  <si>
    <t xml:space="preserve">ЛИОО1О37535</t>
  </si>
  <si>
    <t xml:space="preserve">621371-1302515</t>
  </si>
  <si>
    <t xml:space="preserve">Труба в сборе 621371-1302515</t>
  </si>
  <si>
    <t xml:space="preserve">м0009292</t>
  </si>
  <si>
    <t xml:space="preserve">мООО9292</t>
  </si>
  <si>
    <t xml:space="preserve">62131-1203090-00</t>
  </si>
  <si>
    <t xml:space="preserve">621321 1203090 00# ТРУБА В СБОРЕ Т1/632 2010</t>
  </si>
  <si>
    <t xml:space="preserve">ЛП52560130309320</t>
  </si>
  <si>
    <t xml:space="preserve">ЛП5256О13О3О932О</t>
  </si>
  <si>
    <t xml:space="preserve">05256 1303093 20# ТРУБА В СБ. 5256/1694</t>
  </si>
  <si>
    <t xml:space="preserve">ЛП52560130318640</t>
  </si>
  <si>
    <t xml:space="preserve">ЛП5256О13О31864О</t>
  </si>
  <si>
    <t xml:space="preserve">5256-1303186-40</t>
  </si>
  <si>
    <t xml:space="preserve">05256 1303186 40# ТРУБА В СБ. 5256/1529</t>
  </si>
  <si>
    <t xml:space="preserve">ЛП52540130318201</t>
  </si>
  <si>
    <t xml:space="preserve">ЛП5254О13О3182О1</t>
  </si>
  <si>
    <t xml:space="preserve">525640 1303182 01# ТРУБА В СБ. 525.40/69</t>
  </si>
  <si>
    <t xml:space="preserve">ЛП52530130332000</t>
  </si>
  <si>
    <t xml:space="preserve">ЛП5253О13О332ООО</t>
  </si>
  <si>
    <t xml:space="preserve">525630 1303320 00# ТРУБА В СБ. 525.30/10-6</t>
  </si>
  <si>
    <t xml:space="preserve">ЛИНД0004510</t>
  </si>
  <si>
    <t xml:space="preserve">ЛИНДООО451О</t>
  </si>
  <si>
    <t xml:space="preserve">Труба 529265 3408094 77</t>
  </si>
  <si>
    <t xml:space="preserve">ЛИНД0001040</t>
  </si>
  <si>
    <t xml:space="preserve">ЛИНДООО1О4О</t>
  </si>
  <si>
    <t xml:space="preserve">525.56-3506132-00</t>
  </si>
  <si>
    <t xml:space="preserve">Труба 529256 3506132</t>
  </si>
  <si>
    <t xml:space="preserve">ЛИНД0000430</t>
  </si>
  <si>
    <t xml:space="preserve">ЛИНДОООО43О</t>
  </si>
  <si>
    <t xml:space="preserve">Труба 529220 8120040 10</t>
  </si>
  <si>
    <t xml:space="preserve">ЛИНД0000429</t>
  </si>
  <si>
    <t xml:space="preserve">ЛИНДОООО429</t>
  </si>
  <si>
    <t xml:space="preserve">52922-8120030-10</t>
  </si>
  <si>
    <t xml:space="preserve">Труба 529220 8120030 10</t>
  </si>
  <si>
    <t xml:space="preserve">ЛП52540130325000</t>
  </si>
  <si>
    <t xml:space="preserve">ЛП5254О13О325ООО</t>
  </si>
  <si>
    <t xml:space="preserve">525.40-1303250-00</t>
  </si>
  <si>
    <t xml:space="preserve">525640 1303250 00# ТРУБА 525.40/9</t>
  </si>
  <si>
    <t xml:space="preserve">и1262</t>
  </si>
  <si>
    <t xml:space="preserve">52922-1109020-00</t>
  </si>
  <si>
    <t xml:space="preserve">Труба ( 592.22-1109020-00)</t>
  </si>
  <si>
    <t xml:space="preserve">м0009288</t>
  </si>
  <si>
    <t xml:space="preserve">мООО9288</t>
  </si>
  <si>
    <t xml:space="preserve">62131-1109050-00</t>
  </si>
  <si>
    <t xml:space="preserve">621321 1109050 00# ТРУБА ТКР-ОНВ В СБ Т1/630 2010</t>
  </si>
  <si>
    <t xml:space="preserve">00004125</t>
  </si>
  <si>
    <t xml:space="preserve">ОООО4125</t>
  </si>
  <si>
    <t xml:space="preserve">0801111</t>
  </si>
  <si>
    <t xml:space="preserve">О8О1111</t>
  </si>
  <si>
    <t xml:space="preserve">м0009319</t>
  </si>
  <si>
    <t xml:space="preserve">мООО9319</t>
  </si>
  <si>
    <t xml:space="preserve">52922-1109050-41</t>
  </si>
  <si>
    <t xml:space="preserve">529220-1109050-41# 52922 1109050 41# ТРУБА Т1/10 2010</t>
  </si>
  <si>
    <t xml:space="preserve">м0009329</t>
  </si>
  <si>
    <t xml:space="preserve">мООО9329</t>
  </si>
  <si>
    <t xml:space="preserve">52922-1300100-00</t>
  </si>
  <si>
    <t xml:space="preserve">529220-1300100# 52922 1300100 00# ТРУБА ТЕРМОСТАТ-РАДИАТОР В СБ. Т1/696 2007</t>
  </si>
  <si>
    <t xml:space="preserve">м0009391</t>
  </si>
  <si>
    <t xml:space="preserve">мООО9391</t>
  </si>
  <si>
    <t xml:space="preserve">62132-1109050-00</t>
  </si>
  <si>
    <t xml:space="preserve">621320-1109050# 62132 1109050 00# ТРУБА ДВИГАТЕЛЬ-ОНВ Т1/214 2008</t>
  </si>
  <si>
    <t xml:space="preserve">24923</t>
  </si>
  <si>
    <t xml:space="preserve">5256-5401146-00</t>
  </si>
  <si>
    <t xml:space="preserve">м0009275</t>
  </si>
  <si>
    <t xml:space="preserve">мООО9275</t>
  </si>
  <si>
    <t xml:space="preserve">592.22-1109010-00</t>
  </si>
  <si>
    <t xml:space="preserve">529222 1109010 00# ТРУБА ДВИГАТЕЛЬ-ОНВ ЗАДНЯЯ Т1/525 2011</t>
  </si>
  <si>
    <t xml:space="preserve">м0009335</t>
  </si>
  <si>
    <t xml:space="preserve">мООО9335</t>
  </si>
  <si>
    <t xml:space="preserve">52922-1303256-40</t>
  </si>
  <si>
    <t xml:space="preserve">529220-1303256-40# 52922 1303256 40# ТРУБА Т1/14 2010</t>
  </si>
  <si>
    <t xml:space="preserve">м0009403</t>
  </si>
  <si>
    <t xml:space="preserve">мООО94О3</t>
  </si>
  <si>
    <t xml:space="preserve">62132-3408104-00</t>
  </si>
  <si>
    <t xml:space="preserve">621320-3408104# 62132 3408104 00# ТРУБА Т1/311 2008</t>
  </si>
  <si>
    <t xml:space="preserve">м0009116</t>
  </si>
  <si>
    <t xml:space="preserve">мООО9116</t>
  </si>
  <si>
    <t xml:space="preserve">52922-8120042-10</t>
  </si>
  <si>
    <t xml:space="preserve">529220-8120042-10# 52922 8120042 10# ТРУБА Т1/375 2009</t>
  </si>
  <si>
    <t xml:space="preserve">м0008705</t>
  </si>
  <si>
    <t xml:space="preserve">мООО87О5</t>
  </si>
  <si>
    <t xml:space="preserve">52922-3408230-10</t>
  </si>
  <si>
    <t xml:space="preserve">529220-3408230-10# 52922 3408230 10# ТРУБА Т1/311 2008Г</t>
  </si>
  <si>
    <t xml:space="preserve">м0009330</t>
  </si>
  <si>
    <t xml:space="preserve">мООО933О</t>
  </si>
  <si>
    <t xml:space="preserve">52922-1300200-01</t>
  </si>
  <si>
    <t xml:space="preserve">529220-1300200-01# 52922 1300200 01# ТРУБА ТЕРМОСТАТ Т1/724 2007</t>
  </si>
  <si>
    <t xml:space="preserve">м0009400</t>
  </si>
  <si>
    <t xml:space="preserve">мООО94ОО</t>
  </si>
  <si>
    <t xml:space="preserve">62132-1300800-20</t>
  </si>
  <si>
    <t xml:space="preserve">621320-1300800-20# 62132 1300800 20# ТРУБАі2 ВОЗВРАТА К ВОЗДУХ-ЛЮ Т1/776 2007Г</t>
  </si>
  <si>
    <t xml:space="preserve">и1404</t>
  </si>
  <si>
    <t xml:space="preserve">и14О4</t>
  </si>
  <si>
    <t xml:space="preserve">51.12307-5165</t>
  </si>
  <si>
    <t xml:space="preserve">Топливопровод Топливный фильтр</t>
  </si>
  <si>
    <t xml:space="preserve">и1595</t>
  </si>
  <si>
    <t xml:space="preserve">51.12307-5126</t>
  </si>
  <si>
    <t xml:space="preserve">23947</t>
  </si>
  <si>
    <t xml:space="preserve">677-3003067-С</t>
  </si>
  <si>
    <t xml:space="preserve">Сухарь пальца рулевого</t>
  </si>
  <si>
    <t xml:space="preserve">23946</t>
  </si>
  <si>
    <t xml:space="preserve">677-3003066-С</t>
  </si>
  <si>
    <t xml:space="preserve">ЛП52530130347600</t>
  </si>
  <si>
    <t xml:space="preserve">ЛП5253О13О3476ОО</t>
  </si>
  <si>
    <t xml:space="preserve">525.30-1303476-00</t>
  </si>
  <si>
    <t xml:space="preserve">525630 1303476 00# СТРЕМЯНКА 525.30/51</t>
  </si>
  <si>
    <t xml:space="preserve">ЛП52530120321300</t>
  </si>
  <si>
    <t xml:space="preserve">ЛП5253О12О3213ОО</t>
  </si>
  <si>
    <t xml:space="preserve">525.30-1203213-00</t>
  </si>
  <si>
    <t xml:space="preserve">525630 1203213 00# СТРЕМЯНКА 525.30/10-4</t>
  </si>
  <si>
    <t xml:space="preserve">23558</t>
  </si>
  <si>
    <t xml:space="preserve">525.23-5206029-00 (06)</t>
  </si>
  <si>
    <t xml:space="preserve">23559</t>
  </si>
  <si>
    <t xml:space="preserve">525.23-5206030-00 (06)</t>
  </si>
  <si>
    <t xml:space="preserve">и1807</t>
  </si>
  <si>
    <t xml:space="preserve">и18О7</t>
  </si>
  <si>
    <t xml:space="preserve">06.67049-0004</t>
  </si>
  <si>
    <t xml:space="preserve">Скоба для крепления труб 100,5-MAN 183-В1</t>
  </si>
  <si>
    <t xml:space="preserve">ЛП52800750042800</t>
  </si>
  <si>
    <t xml:space="preserve">ЛП528ОО75ОО428ОО</t>
  </si>
  <si>
    <t xml:space="preserve">528 750 04 28</t>
  </si>
  <si>
    <t xml:space="preserve">00528 7500428 00# РЫЧАГ ВЕРХНИЙ В СБОРЕ Т1/75Г 2014</t>
  </si>
  <si>
    <t xml:space="preserve">00003871</t>
  </si>
  <si>
    <t xml:space="preserve">ОООО3871</t>
  </si>
  <si>
    <t xml:space="preserve">Рычаг верхний 52926-6106303-00</t>
  </si>
  <si>
    <t xml:space="preserve">ЛП52560571329000</t>
  </si>
  <si>
    <t xml:space="preserve">ЛП5256О571329ООО</t>
  </si>
  <si>
    <t xml:space="preserve">5256-5713290</t>
  </si>
  <si>
    <t xml:space="preserve">05256 5713290 00# РУЧКА АВАРИЙНАЯ В СБ. Т1/324 2004Г</t>
  </si>
  <si>
    <t xml:space="preserve">21355</t>
  </si>
  <si>
    <t xml:space="preserve">-1.0009</t>
  </si>
  <si>
    <t xml:space="preserve">Ручка (B type yandle left)</t>
  </si>
  <si>
    <t xml:space="preserve">ЛП52560530161900</t>
  </si>
  <si>
    <t xml:space="preserve">ЛП5256О53О1619ОО</t>
  </si>
  <si>
    <t xml:space="preserve">05256 5301619 00# РЕШЁТКА ПЕРЕДКА 5256/1287</t>
  </si>
  <si>
    <t xml:space="preserve">ЛП62131810122900</t>
  </si>
  <si>
    <t xml:space="preserve">ЛП6213181О1229ОО</t>
  </si>
  <si>
    <t xml:space="preserve">621321 8101229 00# РЕШЕТКА ОТОПИТЕЛЯ ПО ЧЕРТЕЖУ</t>
  </si>
  <si>
    <t xml:space="preserve">20406</t>
  </si>
  <si>
    <t xml:space="preserve">2О4О6</t>
  </si>
  <si>
    <t xml:space="preserve">Резистор коррозии (Китай)</t>
  </si>
  <si>
    <t xml:space="preserve">20350</t>
  </si>
  <si>
    <t xml:space="preserve">2О35О</t>
  </si>
  <si>
    <t xml:space="preserve">-SMC319</t>
  </si>
  <si>
    <t xml:space="preserve">Редуктор впрыскной газовый 24V</t>
  </si>
  <si>
    <t xml:space="preserve">ЛИ001037810</t>
  </si>
  <si>
    <t xml:space="preserve">ЛИОО1О3781О</t>
  </si>
  <si>
    <t xml:space="preserve">Регулируемое угловое трубное соединение с отв.фМ16х1,5 621371-1302519-10</t>
  </si>
  <si>
    <t xml:space="preserve">20303</t>
  </si>
  <si>
    <t xml:space="preserve">2О3О3</t>
  </si>
  <si>
    <t xml:space="preserve">-FMS</t>
  </si>
  <si>
    <t xml:space="preserve">Регистратор уровня топлива FMS</t>
  </si>
  <si>
    <t xml:space="preserve">20242</t>
  </si>
  <si>
    <t xml:space="preserve">2О242</t>
  </si>
  <si>
    <t xml:space="preserve">1379-1112110</t>
  </si>
  <si>
    <t xml:space="preserve">Распылитель Евро-2 (Алтай)</t>
  </si>
  <si>
    <t xml:space="preserve">20236</t>
  </si>
  <si>
    <t xml:space="preserve">2О236</t>
  </si>
  <si>
    <t xml:space="preserve">-0 433 172 087 (Bosch)</t>
  </si>
  <si>
    <t xml:space="preserve">Распылитель EURO-3</t>
  </si>
  <si>
    <t xml:space="preserve">м0009339</t>
  </si>
  <si>
    <t xml:space="preserve">мООО9339</t>
  </si>
  <si>
    <t xml:space="preserve">52922-1309150-00</t>
  </si>
  <si>
    <t xml:space="preserve">529220-1309150# 52922 1309150 00# РАМА КРЕП-Я ГИДРОПРИВОДА ВЕНТИЛ-РА Т1/660 07Г</t>
  </si>
  <si>
    <t xml:space="preserve">м0009340</t>
  </si>
  <si>
    <t xml:space="preserve">мООО934О</t>
  </si>
  <si>
    <t xml:space="preserve">52922-1309150-40</t>
  </si>
  <si>
    <t xml:space="preserve">529220-1309150-40# 52922 1309150 40# РАМА КРЕП-Я ГИДРОПРОВОДА ВЕНТИЛ-РА Т1/15 2010</t>
  </si>
  <si>
    <t xml:space="preserve">и1839</t>
  </si>
  <si>
    <t xml:space="preserve">0802495</t>
  </si>
  <si>
    <t xml:space="preserve">О8О2495</t>
  </si>
  <si>
    <t xml:space="preserve">ЛИ024000080</t>
  </si>
  <si>
    <t xml:space="preserve">ЛИО24ОООО8О</t>
  </si>
  <si>
    <t xml:space="preserve">NOx872-860-541</t>
  </si>
  <si>
    <t xml:space="preserve">872-860-541# Разъём 872-860-541</t>
  </si>
  <si>
    <t xml:space="preserve">ЛИ039000776</t>
  </si>
  <si>
    <t xml:space="preserve">ЛИО39ООО776</t>
  </si>
  <si>
    <t xml:space="preserve">Разъём 1928403874</t>
  </si>
  <si>
    <t xml:space="preserve">и1604</t>
  </si>
  <si>
    <t xml:space="preserve">и16О4</t>
  </si>
  <si>
    <t xml:space="preserve">51.10301-6195</t>
  </si>
  <si>
    <t xml:space="preserve">Проводка нагнетательная</t>
  </si>
  <si>
    <t xml:space="preserve">ЛП52525100106221</t>
  </si>
  <si>
    <t xml:space="preserve">ЛП525251ОО1О6221</t>
  </si>
  <si>
    <t xml:space="preserve">6212-1001062-00(90)</t>
  </si>
  <si>
    <t xml:space="preserve">525625 1001062 21# ПОПЕРЕЧИНА Т1/646 2007</t>
  </si>
  <si>
    <t xml:space="preserve">ЛП52560100106300</t>
  </si>
  <si>
    <t xml:space="preserve">ЛП5256О1ОО1О63ОО</t>
  </si>
  <si>
    <t xml:space="preserve">05256 1001063 00# ПОПЕРЕЧИНА ДОПОЛНИТ.ОПОРЫ КРЕПЛЕНИЯ ДВИГАТЕЛЯ</t>
  </si>
  <si>
    <t xml:space="preserve">м0006528</t>
  </si>
  <si>
    <t xml:space="preserve">мООО6528</t>
  </si>
  <si>
    <t xml:space="preserve">00003655</t>
  </si>
  <si>
    <t xml:space="preserve">ОООО3655</t>
  </si>
  <si>
    <t xml:space="preserve">51.19101-0575</t>
  </si>
  <si>
    <t xml:space="preserve">Плата промежуточная</t>
  </si>
  <si>
    <t xml:space="preserve">17724</t>
  </si>
  <si>
    <t xml:space="preserve">391-3048.01.02.04</t>
  </si>
  <si>
    <t xml:space="preserve">Пластина клапана черт.</t>
  </si>
  <si>
    <t xml:space="preserve">ЛП52800751019700</t>
  </si>
  <si>
    <t xml:space="preserve">ЛП528ОО751О197ОО</t>
  </si>
  <si>
    <t xml:space="preserve">00528 7510197 00# ПЛАСТИНА ДИСТАНЦИОННАЯ Т1/75Г 2014</t>
  </si>
  <si>
    <t xml:space="preserve">ЛП52800750019600</t>
  </si>
  <si>
    <t xml:space="preserve">ЛП528ОО75ОО196ОО</t>
  </si>
  <si>
    <t xml:space="preserve">00528 7500196 00# ПЛАСТИНА ДИСТАНЦИОННАЯ Т1/75 2014</t>
  </si>
  <si>
    <t xml:space="preserve">ЛП53200751029700</t>
  </si>
  <si>
    <t xml:space="preserve">ЛП532ОО751О297ОО</t>
  </si>
  <si>
    <t xml:space="preserve">532 751 02 97</t>
  </si>
  <si>
    <t xml:space="preserve">00532 7510297 00# ПЛАСТИНА ДИСТАНЦИОННАЯ Т1/326 2014</t>
  </si>
  <si>
    <t xml:space="preserve">0801933</t>
  </si>
  <si>
    <t xml:space="preserve">О8О1933</t>
  </si>
  <si>
    <t xml:space="preserve">5292.20-5604111-00</t>
  </si>
  <si>
    <t xml:space="preserve">00002699</t>
  </si>
  <si>
    <t xml:space="preserve">ОООО2699</t>
  </si>
  <si>
    <t xml:space="preserve">527 720 01 94 00</t>
  </si>
  <si>
    <t xml:space="preserve">ЛП52800750055400</t>
  </si>
  <si>
    <t xml:space="preserve">ЛП528ОО75ОО554ОО</t>
  </si>
  <si>
    <t xml:space="preserve">528 750 05 54</t>
  </si>
  <si>
    <t xml:space="preserve">00528 7500554 00# ПЕТЛЯ ЗАДНЯЯ Т1/75Г 2014</t>
  </si>
  <si>
    <t xml:space="preserve">м0008726</t>
  </si>
  <si>
    <t xml:space="preserve">мООО8726</t>
  </si>
  <si>
    <t xml:space="preserve">52922-5401320-00</t>
  </si>
  <si>
    <t xml:space="preserve">529220 5401320 00# ПЕТЛЯ ДВЕРКИ ЛЮКА РАДИАТОРА В СБ.Т1/26 2008</t>
  </si>
  <si>
    <t xml:space="preserve">м0009405</t>
  </si>
  <si>
    <t xml:space="preserve">мООО94О5</t>
  </si>
  <si>
    <t xml:space="preserve">62132-3506314-00</t>
  </si>
  <si>
    <t xml:space="preserve">621320-3506314# 62132 3506314 00# ПЕРЕХОДНИК Т1/207 2008</t>
  </si>
  <si>
    <t xml:space="preserve">м0009294</t>
  </si>
  <si>
    <t xml:space="preserve">мООО9294</t>
  </si>
  <si>
    <t xml:space="preserve">62131-1203835-00</t>
  </si>
  <si>
    <t xml:space="preserve">621321 1203835 00# ПЕРЕХОДНИК Т1/387 2011</t>
  </si>
  <si>
    <t xml:space="preserve">17286</t>
  </si>
  <si>
    <t xml:space="preserve">П305-3709000</t>
  </si>
  <si>
    <t xml:space="preserve">Переключатель света центральный</t>
  </si>
  <si>
    <t xml:space="preserve">ЛП52560130329600</t>
  </si>
  <si>
    <t xml:space="preserve">ЛП5256О13О3296ОО</t>
  </si>
  <si>
    <t xml:space="preserve">5256-1303296</t>
  </si>
  <si>
    <t xml:space="preserve">05256 1303296 00# ПАТРУБОК ГМП В СБ. 5256/1741</t>
  </si>
  <si>
    <t xml:space="preserve">ЛП52922123010010</t>
  </si>
  <si>
    <t xml:space="preserve">ЛП52922123О1ОО1О</t>
  </si>
  <si>
    <t xml:space="preserve">529220-1230100-10# ПАТРУБОК ВЫПУСКНОЙ Т1/541 2007</t>
  </si>
  <si>
    <t xml:space="preserve">ЛП52540130329600</t>
  </si>
  <si>
    <t xml:space="preserve">ЛП5254О13О3296ОО</t>
  </si>
  <si>
    <t xml:space="preserve">525.40-1303296-00</t>
  </si>
  <si>
    <t xml:space="preserve">525640 1303296 00# ПАТРУБОК В СБ. Т1/489 2003Г</t>
  </si>
  <si>
    <t xml:space="preserve">и1411</t>
  </si>
  <si>
    <t xml:space="preserve">745111006 (001)</t>
  </si>
  <si>
    <t xml:space="preserve">Панель ЯШЖИ</t>
  </si>
  <si>
    <t xml:space="preserve">ЛП52560530160410</t>
  </si>
  <si>
    <t xml:space="preserve">ЛП5256О53О16О41О</t>
  </si>
  <si>
    <t xml:space="preserve">5256-5301604-10</t>
  </si>
  <si>
    <t xml:space="preserve">05256 5301604 10# ПАНЕЛЬ СТОЙКИ ПЕРЕДКА НАРУЖ.ПРАВАЯ 5256/1234</t>
  </si>
  <si>
    <t xml:space="preserve">ЛП52560530160510</t>
  </si>
  <si>
    <t xml:space="preserve">ЛП5256О53О16О51О</t>
  </si>
  <si>
    <t xml:space="preserve">5256-5301605-10</t>
  </si>
  <si>
    <t xml:space="preserve">05256 5301605 10# ПАНЕЛЬ СТОЙКИ ПЕРЕДКА НАРУЖ.ЛЕВАЯ 5256/1234</t>
  </si>
  <si>
    <t xml:space="preserve">ЛП52560530160810</t>
  </si>
  <si>
    <t xml:space="preserve">ЛП5256О53О16О81О</t>
  </si>
  <si>
    <t xml:space="preserve">05256 5301608 10# ПАНЕЛЬ СТОЙКИ ПЕРЕДКА ВНУТ.ПРАВАЯ 5256/1234</t>
  </si>
  <si>
    <t xml:space="preserve">ЛП52560530160910</t>
  </si>
  <si>
    <t xml:space="preserve">ЛП5256О53О16О91О</t>
  </si>
  <si>
    <t xml:space="preserve">05256 5301609 10# ПАНЕЛЬ СТОЙКИ ПЕРЕДКА ВНУТ.ЛЕВАЯ 5256/1234</t>
  </si>
  <si>
    <t xml:space="preserve">ЛП52560560202000</t>
  </si>
  <si>
    <t xml:space="preserve">ЛП5256О56О2О2ООО</t>
  </si>
  <si>
    <t xml:space="preserve">05256 5602020 00# ПАНЕЛЬ ПРАВАЯ</t>
  </si>
  <si>
    <t xml:space="preserve">ЛП52560530165000</t>
  </si>
  <si>
    <t xml:space="preserve">ЛП5256О53О165ООО</t>
  </si>
  <si>
    <t xml:space="preserve">05256 5301650 00# ПАНЕЛЬ ПЕРЕДКА УГЛОВ.ПРАВАЯ В СБ. 5256/1701</t>
  </si>
  <si>
    <t xml:space="preserve">ЛП52560530165100</t>
  </si>
  <si>
    <t xml:space="preserve">ЛП5256О53О1651ОО</t>
  </si>
  <si>
    <t xml:space="preserve">05256 5301651 00# ПАНЕЛЬ ПЕРЕДКА УГЛОВ.ЛЕВАЯ В СБ. 5256/1701</t>
  </si>
  <si>
    <t xml:space="preserve">ЛП52560530168500</t>
  </si>
  <si>
    <t xml:space="preserve">ЛП5256О53О1685ОО</t>
  </si>
  <si>
    <t xml:space="preserve">05256 5301685 00# ПАНЕЛЬ ПЕРЕДКА ВНУТРЕННЯЯ СРЕДНЯЯ 5256/1234</t>
  </si>
  <si>
    <t xml:space="preserve">ЛП52500750050200</t>
  </si>
  <si>
    <t xml:space="preserve">ЛП525ОО75ОО5О2ОО</t>
  </si>
  <si>
    <t xml:space="preserve">525 750 05 02</t>
  </si>
  <si>
    <t xml:space="preserve">00525 7500502 00# ПАНЕЛЬ ЛЮКА В СБ. Т1/147 2012</t>
  </si>
  <si>
    <t xml:space="preserve">ЛП52560570244490</t>
  </si>
  <si>
    <t xml:space="preserve">ЛП5256О57О24449О</t>
  </si>
  <si>
    <t xml:space="preserve">5256-5702444-90</t>
  </si>
  <si>
    <t xml:space="preserve">05256 5702444 90# ПАНЕЛЬ КРЫШИ</t>
  </si>
  <si>
    <t xml:space="preserve">ЛП52560560170200</t>
  </si>
  <si>
    <t xml:space="preserve">ЛП5256О56О17О2ОО</t>
  </si>
  <si>
    <t xml:space="preserve">5256-5601702</t>
  </si>
  <si>
    <t xml:space="preserve">05256 5601702 00# ПАНЕЛЬ ЗАДКА УГЛОВАЯ ПРАВАЯ Т1/458 2001г</t>
  </si>
  <si>
    <t xml:space="preserve">ЛП52560560170300</t>
  </si>
  <si>
    <t xml:space="preserve">ЛП5256О56О17О3ОО</t>
  </si>
  <si>
    <t xml:space="preserve">05256 5601703 00# ПАНЕЛЬ ЗАДКА УГЛОВАЯ ЛЕВАЯ Т1/458 2001г</t>
  </si>
  <si>
    <t xml:space="preserve">ЛП52560560160300</t>
  </si>
  <si>
    <t xml:space="preserve">ЛП5256О56О16О3ОО</t>
  </si>
  <si>
    <t xml:space="preserve">5256-5601603</t>
  </si>
  <si>
    <t xml:space="preserve">05256 5601603 00# ПАНЕЛЬ ЗАДКА УГЛОВАЯ ЛЕВАЯ 5256/1402</t>
  </si>
  <si>
    <t xml:space="preserve">ЛП52560560168600</t>
  </si>
  <si>
    <t xml:space="preserve">ЛП5256О56О1686ОО</t>
  </si>
  <si>
    <t xml:space="preserve">05256 5601686 00# ПАНЕЛЬ ЗАДКА Т1/218 2001г</t>
  </si>
  <si>
    <t xml:space="preserve">ЛП52560541301600</t>
  </si>
  <si>
    <t xml:space="preserve">ЛП5256О5413О16ОО</t>
  </si>
  <si>
    <t xml:space="preserve">05256 5413016 00# ПАНЕЛЬ ДВЕРКИ В СБ. 5256/1207</t>
  </si>
  <si>
    <t xml:space="preserve">ЛП52560560229400</t>
  </si>
  <si>
    <t xml:space="preserve">ЛП5256О56О2294ОО</t>
  </si>
  <si>
    <t xml:space="preserve">05256 5602294 00# ПАНЕЛЬ В СБ.</t>
  </si>
  <si>
    <t xml:space="preserve">16172</t>
  </si>
  <si>
    <t xml:space="preserve">525.23-5401795</t>
  </si>
  <si>
    <t xml:space="preserve">ЛП52560560208200</t>
  </si>
  <si>
    <t xml:space="preserve">ЛП5256О56О2О82ОО</t>
  </si>
  <si>
    <t xml:space="preserve">05256 5602082 00# ПАНЕЛЬ</t>
  </si>
  <si>
    <t xml:space="preserve">15945</t>
  </si>
  <si>
    <t xml:space="preserve">375-3003065</t>
  </si>
  <si>
    <t xml:space="preserve">Палец шаровый без сухарей (уп 5)</t>
  </si>
  <si>
    <t xml:space="preserve">м0007179</t>
  </si>
  <si>
    <t xml:space="preserve">мООО7179</t>
  </si>
  <si>
    <t xml:space="preserve">5256-3414065-БААЗ</t>
  </si>
  <si>
    <t xml:space="preserve">ПАЛЕЦ НАКОНЕЧНИКА ТЯГИ РУЛЕВОЙ ТРАП.5256/1336</t>
  </si>
  <si>
    <t xml:space="preserve">15937</t>
  </si>
  <si>
    <t xml:space="preserve">677-3003032</t>
  </si>
  <si>
    <t xml:space="preserve">Палец шаровый</t>
  </si>
  <si>
    <t xml:space="preserve">00002862</t>
  </si>
  <si>
    <t xml:space="preserve">ОООО2862</t>
  </si>
  <si>
    <t xml:space="preserve">5292.30-8107028-00</t>
  </si>
  <si>
    <t xml:space="preserve">Ось шкива (52923810702800)</t>
  </si>
  <si>
    <t xml:space="preserve">и1130</t>
  </si>
  <si>
    <t xml:space="preserve">и113О</t>
  </si>
  <si>
    <t xml:space="preserve">Ось двери в сб.</t>
  </si>
  <si>
    <t xml:space="preserve">и1122</t>
  </si>
  <si>
    <t xml:space="preserve">5256-6106074-00</t>
  </si>
  <si>
    <t xml:space="preserve">ось двери</t>
  </si>
  <si>
    <t xml:space="preserve">и1129</t>
  </si>
  <si>
    <t xml:space="preserve">Ось двери</t>
  </si>
  <si>
    <t xml:space="preserve">00002835</t>
  </si>
  <si>
    <t xml:space="preserve">ОООО2835</t>
  </si>
  <si>
    <t xml:space="preserve">5292.60-8107027-00</t>
  </si>
  <si>
    <t xml:space="preserve">Ось (52926810702700)</t>
  </si>
  <si>
    <t xml:space="preserve">00002834</t>
  </si>
  <si>
    <t xml:space="preserve">ОООО2834</t>
  </si>
  <si>
    <t xml:space="preserve">5292.30-8107027-00</t>
  </si>
  <si>
    <t xml:space="preserve">Ось (52923810702700)</t>
  </si>
  <si>
    <t xml:space="preserve">529222 6106226 00# ОСЬ ДВЕРИ Т1/474 2012Г</t>
  </si>
  <si>
    <t xml:space="preserve">м0008721</t>
  </si>
  <si>
    <t xml:space="preserve">мООО8721</t>
  </si>
  <si>
    <t xml:space="preserve">52922-5003057-00</t>
  </si>
  <si>
    <t xml:space="preserve">529220-5003057# 52922 5003057 00# ОСЬ ПЕТЛИ Т1/119 2010</t>
  </si>
  <si>
    <t xml:space="preserve">0802003</t>
  </si>
  <si>
    <t xml:space="preserve">О8О2ОО3</t>
  </si>
  <si>
    <t xml:space="preserve">00017-007090-01</t>
  </si>
  <si>
    <t xml:space="preserve">Ниппель трубный (адаптер) NS 32mm 7012</t>
  </si>
  <si>
    <t xml:space="preserve">0801021</t>
  </si>
  <si>
    <t xml:space="preserve">О8О1О21</t>
  </si>
  <si>
    <t xml:space="preserve">0801372</t>
  </si>
  <si>
    <t xml:space="preserve">О8О1372</t>
  </si>
  <si>
    <t xml:space="preserve">ЛП52560371700810</t>
  </si>
  <si>
    <t xml:space="preserve">ЛП5256О3717ОО81О</t>
  </si>
  <si>
    <t xml:space="preserve">5256-3717008-10</t>
  </si>
  <si>
    <t xml:space="preserve">05256 3717008 10# НАКЛАДКА ФОНАРЕЙ ОСВЕЩЕН.НОМ.ЗНАКА Т1/104 01г</t>
  </si>
  <si>
    <t xml:space="preserve">14357</t>
  </si>
  <si>
    <t xml:space="preserve">5256-5401545-00</t>
  </si>
  <si>
    <t xml:space="preserve">0801781</t>
  </si>
  <si>
    <t xml:space="preserve">О8О1781</t>
  </si>
  <si>
    <t xml:space="preserve">Шм4-2СТ</t>
  </si>
  <si>
    <t xml:space="preserve">13342</t>
  </si>
  <si>
    <t xml:space="preserve">22-2401065</t>
  </si>
  <si>
    <t xml:space="preserve">ЛП52600751120200</t>
  </si>
  <si>
    <t xml:space="preserve">ЛП526ОО75112О2ОО</t>
  </si>
  <si>
    <t xml:space="preserve">526 751 12 02</t>
  </si>
  <si>
    <t xml:space="preserve">00526 7511202 00# КРЫШКА ЛЮКА БАГАЖНОГО Т1/544 2014</t>
  </si>
  <si>
    <t xml:space="preserve">ЛП52600751110200</t>
  </si>
  <si>
    <t xml:space="preserve">ЛП526ОО75111О2ОО</t>
  </si>
  <si>
    <t xml:space="preserve">526 751 11 02</t>
  </si>
  <si>
    <t xml:space="preserve">00526 7511102 00# КРЫШКА ЛЮКА БАГАЖНОГО Т1/544 2014</t>
  </si>
  <si>
    <t xml:space="preserve">ЛИ001081300</t>
  </si>
  <si>
    <t xml:space="preserve">ЛИОО1О813ОО</t>
  </si>
  <si>
    <t xml:space="preserve">06.56331-2258# Круглое уплотнение 25*2,5В-NBR3</t>
  </si>
  <si>
    <t xml:space="preserve">ЛП52523371101099</t>
  </si>
  <si>
    <t xml:space="preserve">ЛП525233711О1О99</t>
  </si>
  <si>
    <t xml:space="preserve">Э525623-3711010# КРОНШТЕЙН ФАРЫ(СМ.Э525623-3711008)Т1/474 2007</t>
  </si>
  <si>
    <t xml:space="preserve">ЛП52523371100899</t>
  </si>
  <si>
    <t xml:space="preserve">ЛП525233711ОО899</t>
  </si>
  <si>
    <t xml:space="preserve">Э525623-3711008# КРОНШТЕЙН ФАРЫ В СБ. Т1/474 2007</t>
  </si>
  <si>
    <t xml:space="preserve">ЛП52926130951430</t>
  </si>
  <si>
    <t xml:space="preserve">ЛП5292613О95143О</t>
  </si>
  <si>
    <t xml:space="preserve">5292.60-1309514-30</t>
  </si>
  <si>
    <t xml:space="preserve">529260 1309514 30# КРОНШТЕЙН Т1/692 2014</t>
  </si>
  <si>
    <t xml:space="preserve">00003701</t>
  </si>
  <si>
    <t xml:space="preserve">ОООО37О1</t>
  </si>
  <si>
    <t xml:space="preserve">52922-5301260-00</t>
  </si>
  <si>
    <t xml:space="preserve">Кронштейн стеклоочистителя в сб</t>
  </si>
  <si>
    <t xml:space="preserve">ЛП52920610191310</t>
  </si>
  <si>
    <t xml:space="preserve">ЛП5292О61О19131О</t>
  </si>
  <si>
    <t xml:space="preserve">05292 6101913 10# КРОНШТЕЙН РОЛИКА Т1/98 2005Г</t>
  </si>
  <si>
    <t xml:space="preserve">и0732</t>
  </si>
  <si>
    <t xml:space="preserve">иО732</t>
  </si>
  <si>
    <t xml:space="preserve">52922-6101913</t>
  </si>
  <si>
    <t xml:space="preserve">ЛП52560290907800</t>
  </si>
  <si>
    <t xml:space="preserve">ЛП5256О29О9О78ОО</t>
  </si>
  <si>
    <t xml:space="preserve">5256-2909078СБ</t>
  </si>
  <si>
    <t xml:space="preserve">05256 2909078 00# КРОНШТЕЙН ПОПЕРЕЧНОЙ ТЯГИ ВЕРХНИЙ</t>
  </si>
  <si>
    <t xml:space="preserve">ЛП52920100106310</t>
  </si>
  <si>
    <t xml:space="preserve">ЛП5292О1ОО1О631О</t>
  </si>
  <si>
    <t xml:space="preserve">05292 1001063 10# КРОНШТЕЙН ПОДДЕРЖ.ОПОРЫ В СБ. Т1/887 2004</t>
  </si>
  <si>
    <t xml:space="preserve">ЛП52525280301200</t>
  </si>
  <si>
    <t xml:space="preserve">ЛП5252528О3О12ОО</t>
  </si>
  <si>
    <t xml:space="preserve">525.25-2803012-00</t>
  </si>
  <si>
    <t xml:space="preserve">525625 2803012 00# КРОНШТЕЙН ПЕРЕДНЕГО БАМПЕРА Т1/485 2004Г</t>
  </si>
  <si>
    <t xml:space="preserve">ЛП52525280301300</t>
  </si>
  <si>
    <t xml:space="preserve">ЛП5252528О3О13ОО</t>
  </si>
  <si>
    <t xml:space="preserve">525.25-2803013-00</t>
  </si>
  <si>
    <t xml:space="preserve">525625 2803013 00# КРОНШТЕЙН ПЕРЕДНЕГО БАМПЕРА Т1/485 2004Г</t>
  </si>
  <si>
    <t xml:space="preserve">ЛП52525280301000</t>
  </si>
  <si>
    <t xml:space="preserve">ЛП5252528О3О1ООО</t>
  </si>
  <si>
    <t xml:space="preserve">525.25-2803010-00</t>
  </si>
  <si>
    <t xml:space="preserve">525625 2803010 00# КРОНШТЕЙН ПЕРЕДНЕГО БАМПЕРА В СБ. Т1/485 2004</t>
  </si>
  <si>
    <t xml:space="preserve">ЛП59222530129000</t>
  </si>
  <si>
    <t xml:space="preserve">ЛП5922253О129ООО</t>
  </si>
  <si>
    <t xml:space="preserve">592.22-5301290-00</t>
  </si>
  <si>
    <t xml:space="preserve">529222 5301290 00# КРОНШТЕЙН ОПОРЫ ПРОМЕЖУТОЧНЫЙ В СБ.Т1/418 13</t>
  </si>
  <si>
    <t xml:space="preserve">ЛП52920610191610</t>
  </si>
  <si>
    <t xml:space="preserve">ЛП5292О61О19161О</t>
  </si>
  <si>
    <t xml:space="preserve">5292-6101916-10</t>
  </si>
  <si>
    <t xml:space="preserve">05292 6101916 10# КРОНШТЕЙН ОПОРЫ В СБ. Т1/98 2005Г</t>
  </si>
  <si>
    <t xml:space="preserve">11706</t>
  </si>
  <si>
    <t xml:space="preserve">117О6</t>
  </si>
  <si>
    <t xml:space="preserve">37-1703355-001</t>
  </si>
  <si>
    <t xml:space="preserve">Кронштейн крепления колодки тросов (236-1703355) (КПП ЯМЗ)</t>
  </si>
  <si>
    <t xml:space="preserve">ЛП52560280308200</t>
  </si>
  <si>
    <t xml:space="preserve">ЛП5256О28О3О82ОО</t>
  </si>
  <si>
    <t xml:space="preserve">5256-2803082</t>
  </si>
  <si>
    <t xml:space="preserve">05256 2803082 00# КРОНШТЕЙН КРЕПЛЕНИЯ БУФЕРА</t>
  </si>
  <si>
    <t xml:space="preserve">ЛП52526100104900</t>
  </si>
  <si>
    <t xml:space="preserve">ЛП525261ОО1О49ОО</t>
  </si>
  <si>
    <t xml:space="preserve">525.26-1001049-00</t>
  </si>
  <si>
    <t xml:space="preserve">525626 1001049 00# КРОНШТЕЙН ЗАДНЕЙ ОПОРЫ Т1/436 05Г</t>
  </si>
  <si>
    <t xml:space="preserve">ЛП52555100104800</t>
  </si>
  <si>
    <t xml:space="preserve">ЛП525551ОО1О48ОО</t>
  </si>
  <si>
    <t xml:space="preserve">525.55-1001048-00</t>
  </si>
  <si>
    <t xml:space="preserve">525655 1001048 00# КРОНШТЕЙН ЗАДНЕЙ ОПОРЫ ПРАВЫЙ Т1/364 2006</t>
  </si>
  <si>
    <t xml:space="preserve">ЛП52555100104900</t>
  </si>
  <si>
    <t xml:space="preserve">ЛП525551ОО1О49ОО</t>
  </si>
  <si>
    <t xml:space="preserve">525.55-1001049-00</t>
  </si>
  <si>
    <t xml:space="preserve">525655 1001049 00# КРОНШТЕЙН ЗАДНЕЙ ОПОРЫ ЛЕВЫЙ Т1/364 2006</t>
  </si>
  <si>
    <t xml:space="preserve">ЛП62131105000000</t>
  </si>
  <si>
    <t xml:space="preserve">ЛП621311О5ОООООО</t>
  </si>
  <si>
    <t xml:space="preserve">6213.21-1050000</t>
  </si>
  <si>
    <t xml:space="preserve">621321-1050000# КРОНШТЕЙН В СБОРЕ Т1/526 2010</t>
  </si>
  <si>
    <t xml:space="preserve">ЛП62131104000000</t>
  </si>
  <si>
    <t xml:space="preserve">ЛП621311О4ОООООО</t>
  </si>
  <si>
    <t xml:space="preserve">6213.21-1040000</t>
  </si>
  <si>
    <t xml:space="preserve">621321-1040000# КРОНШТЕЙН В СБОРЕ Т1/526 2010</t>
  </si>
  <si>
    <t xml:space="preserve">11625</t>
  </si>
  <si>
    <t xml:space="preserve">5256-2915340-00</t>
  </si>
  <si>
    <t xml:space="preserve">ЛП52926130949530</t>
  </si>
  <si>
    <t xml:space="preserve">ЛП5292613О94953О</t>
  </si>
  <si>
    <t xml:space="preserve">5292.60-1309495-30</t>
  </si>
  <si>
    <t xml:space="preserve">529260 1309495 30# КРОНШТЕЙН В СБ. Т1/627 14</t>
  </si>
  <si>
    <t xml:space="preserve">ЛП52920100104800</t>
  </si>
  <si>
    <t xml:space="preserve">ЛП5292О1ОО1О48ОО</t>
  </si>
  <si>
    <t xml:space="preserve">5292-1001048-00</t>
  </si>
  <si>
    <t xml:space="preserve">05292 1001048 00# КРОНШТЕЙН В СБ. Т1/574 2004</t>
  </si>
  <si>
    <t xml:space="preserve">ЛП52922293526000</t>
  </si>
  <si>
    <t xml:space="preserve">ЛП52922293526ООО</t>
  </si>
  <si>
    <t xml:space="preserve">52922-2935260-00</t>
  </si>
  <si>
    <t xml:space="preserve">529220-2935260# КРОНШТЕЙН В СБ. Т1/461 2007</t>
  </si>
  <si>
    <t xml:space="preserve">ЛИ001056832</t>
  </si>
  <si>
    <t xml:space="preserve">ЛИОО1О56832</t>
  </si>
  <si>
    <t xml:space="preserve">52922-1001048-40</t>
  </si>
  <si>
    <t xml:space="preserve">529220-1001048-40# КРОНШТЕЙН 5292.2 CR-10 01 048-40</t>
  </si>
  <si>
    <t xml:space="preserve">ЛП52560374814100</t>
  </si>
  <si>
    <t xml:space="preserve">ЛП5256О3748141ОО</t>
  </si>
  <si>
    <t xml:space="preserve">5256-3748141-00</t>
  </si>
  <si>
    <t xml:space="preserve">05256 3748141 00# КРОНШТЕЙН 5256/1283</t>
  </si>
  <si>
    <t xml:space="preserve">ЛИ001053211</t>
  </si>
  <si>
    <t xml:space="preserve">ЛИОО1О53211</t>
  </si>
  <si>
    <t xml:space="preserve">525625-1001049-11# КРОНШТЕЙН 5256-25.1001049</t>
  </si>
  <si>
    <t xml:space="preserve">ЛП52530130333601</t>
  </si>
  <si>
    <t xml:space="preserve">ЛП5253О13О3336О1</t>
  </si>
  <si>
    <t xml:space="preserve">525.30-1303336-01</t>
  </si>
  <si>
    <t xml:space="preserve">525630 1303336 01# КРОНШТЕЙН 525.30/10-6</t>
  </si>
  <si>
    <t xml:space="preserve">и2002</t>
  </si>
  <si>
    <t xml:space="preserve">и2ОО2</t>
  </si>
  <si>
    <t xml:space="preserve">52921-2919094</t>
  </si>
  <si>
    <t xml:space="preserve">Кронштейн  ( 5292.10 )</t>
  </si>
  <si>
    <t xml:space="preserve">м0009383</t>
  </si>
  <si>
    <t xml:space="preserve">мООО9383</t>
  </si>
  <si>
    <t xml:space="preserve">62131-8107011-10</t>
  </si>
  <si>
    <t xml:space="preserve">621321 8107011 10# КРОНШТЕЙН Т1/375 2012</t>
  </si>
  <si>
    <t xml:space="preserve">м0009296</t>
  </si>
  <si>
    <t xml:space="preserve">мООО9296</t>
  </si>
  <si>
    <t xml:space="preserve">62131-1213155-00</t>
  </si>
  <si>
    <t xml:space="preserve">621321 1213155 00# КРОНШТЕЙН Т1/689 2010</t>
  </si>
  <si>
    <t xml:space="preserve">м0009382</t>
  </si>
  <si>
    <t xml:space="preserve">мООО9382</t>
  </si>
  <si>
    <t xml:space="preserve">62131-8107010-10</t>
  </si>
  <si>
    <t xml:space="preserve">621321 8107010 10# КРОНШТЕЙН Т1/375 2012</t>
  </si>
  <si>
    <t xml:space="preserve">и2093</t>
  </si>
  <si>
    <t xml:space="preserve">и2О93</t>
  </si>
  <si>
    <t xml:space="preserve">623 880 02 14</t>
  </si>
  <si>
    <t xml:space="preserve">ЛИНД0016596</t>
  </si>
  <si>
    <t xml:space="preserve">ЛИНДОО16596</t>
  </si>
  <si>
    <t xml:space="preserve">530 750 03 14</t>
  </si>
  <si>
    <t xml:space="preserve">5307500314# Кронштейн</t>
  </si>
  <si>
    <t xml:space="preserve">и2087</t>
  </si>
  <si>
    <t xml:space="preserve">и2О87</t>
  </si>
  <si>
    <t xml:space="preserve">527 880 02 36</t>
  </si>
  <si>
    <t xml:space="preserve">м0008716</t>
  </si>
  <si>
    <t xml:space="preserve">мООО8716</t>
  </si>
  <si>
    <t xml:space="preserve">52922-3513515-00</t>
  </si>
  <si>
    <t xml:space="preserve">529220-3513515# 52922 3513515 00# КРОНШТЕЙН Т1/443 2008</t>
  </si>
  <si>
    <t xml:space="preserve">м0009338</t>
  </si>
  <si>
    <t xml:space="preserve">мООО9338</t>
  </si>
  <si>
    <t xml:space="preserve">52922-1303632-00</t>
  </si>
  <si>
    <t xml:space="preserve">529220-1303632# 52922 1303632 00# КРОНШТЕЙН Т1/824 2007</t>
  </si>
  <si>
    <t xml:space="preserve">ЛП52513100104900</t>
  </si>
  <si>
    <t xml:space="preserve">ЛП525131ОО1О49ОО</t>
  </si>
  <si>
    <t xml:space="preserve">525.13-1001049-00</t>
  </si>
  <si>
    <t xml:space="preserve">525613 1001049 00# КРОНШТ.ЗАД.ОПОРЫ.СИЛ.АГРЕГ.ПРАВЫЙ Т1/492 2010</t>
  </si>
  <si>
    <t xml:space="preserve">ЛП52513100104800</t>
  </si>
  <si>
    <t xml:space="preserve">ЛП525131ОО1О48ОО</t>
  </si>
  <si>
    <t xml:space="preserve">525.13-1001048-00</t>
  </si>
  <si>
    <t xml:space="preserve">525613 1001048 00# КРОНШТ.ЗАД.ОПОРЫ СИЛ.АГРЕГ.ЛЕВЫЙ Т1/492 2010</t>
  </si>
  <si>
    <t xml:space="preserve">ЛП52553100104820</t>
  </si>
  <si>
    <t xml:space="preserve">ЛП525531ОО1О482О</t>
  </si>
  <si>
    <t xml:space="preserve">525653 1001048 20# КРОН-Н ЗАДНЕЙ ОПОРЫ СИЛ.АГР. Т1/391 2010</t>
  </si>
  <si>
    <t xml:space="preserve">ЛП52560290531800</t>
  </si>
  <si>
    <t xml:space="preserve">ЛП5256О29О5318ОО</t>
  </si>
  <si>
    <t xml:space="preserve">5256-2905318-00</t>
  </si>
  <si>
    <t xml:space="preserve">05256 2905318 00# КР-Н АМОРТИЗАТ.В СБ. Т1/536</t>
  </si>
  <si>
    <t xml:space="preserve">ЛП52560541321290</t>
  </si>
  <si>
    <t xml:space="preserve">ЛП5256О54132129О</t>
  </si>
  <si>
    <t xml:space="preserve">05256 5413212 90# КОМПЛЕКТ ДВЕРКИ 5256/1609</t>
  </si>
  <si>
    <t xml:space="preserve">ЛП52560530215900</t>
  </si>
  <si>
    <t xml:space="preserve">ЛП5256О53О2159ОО</t>
  </si>
  <si>
    <t xml:space="preserve">05256 5302159 00# КОЖУХ</t>
  </si>
  <si>
    <t xml:space="preserve">М0009388</t>
  </si>
  <si>
    <t xml:space="preserve">МООО9388</t>
  </si>
  <si>
    <t xml:space="preserve">62132-1101312-40</t>
  </si>
  <si>
    <t xml:space="preserve">62132СR-1101312# 62132 1101312 40# КЛАПАН С ТРУБКОЙ В СБ. Т1/136 2010</t>
  </si>
  <si>
    <t xml:space="preserve">9016</t>
  </si>
  <si>
    <t xml:space="preserve">9О16</t>
  </si>
  <si>
    <t xml:space="preserve">00002514</t>
  </si>
  <si>
    <t xml:space="preserve">ОООО2514</t>
  </si>
  <si>
    <t xml:space="preserve">ИПК-ТУ-212</t>
  </si>
  <si>
    <t xml:space="preserve">Извещатель пожарный</t>
  </si>
  <si>
    <t xml:space="preserve">8031</t>
  </si>
  <si>
    <t xml:space="preserve">8О31</t>
  </si>
  <si>
    <t xml:space="preserve">ЕММ8550 R</t>
  </si>
  <si>
    <t xml:space="preserve">Заправочное устройство (метан)</t>
  </si>
  <si>
    <t xml:space="preserve">00002630</t>
  </si>
  <si>
    <t xml:space="preserve">ОООО263О</t>
  </si>
  <si>
    <t xml:space="preserve">3,0*6</t>
  </si>
  <si>
    <t xml:space="preserve">Заклепка вытяжная Ал/Ст 3,0*6</t>
  </si>
  <si>
    <t xml:space="preserve">7860</t>
  </si>
  <si>
    <t xml:space="preserve">786О</t>
  </si>
  <si>
    <t xml:space="preserve">22-2401094</t>
  </si>
  <si>
    <t xml:space="preserve">Заклепка 14х45 (256906)</t>
  </si>
  <si>
    <t xml:space="preserve">ЛП62132121015010</t>
  </si>
  <si>
    <t xml:space="preserve">ЛП62132121О15О1О</t>
  </si>
  <si>
    <t xml:space="preserve">62132-1210150-10</t>
  </si>
  <si>
    <t xml:space="preserve">621320-1210150-10# Деталь</t>
  </si>
  <si>
    <t xml:space="preserve">ЛП52545610705900</t>
  </si>
  <si>
    <t xml:space="preserve">ЛП5254561О7О59ОО</t>
  </si>
  <si>
    <t xml:space="preserve">525.45-6107059-00</t>
  </si>
  <si>
    <t xml:space="preserve">525645 6107059 00# ДЕРЖАТЕЛЬ УПЛОТНИТЕЛЯ Т1/53 2007</t>
  </si>
  <si>
    <t xml:space="preserve">ЛП52545610705800</t>
  </si>
  <si>
    <t xml:space="preserve">ЛП5254561О7О58ОО</t>
  </si>
  <si>
    <t xml:space="preserve">525.45-6107058-00</t>
  </si>
  <si>
    <t xml:space="preserve">525645 6107058 00# ДЕРЖАТЕЛЬ УПЛОТНИТЕЛЯ Т1/53 2007</t>
  </si>
  <si>
    <t xml:space="preserve">6745</t>
  </si>
  <si>
    <t xml:space="preserve">5256-3748037-00</t>
  </si>
  <si>
    <t xml:space="preserve">Держатель аккумулятора</t>
  </si>
  <si>
    <t xml:space="preserve">и1755</t>
  </si>
  <si>
    <t xml:space="preserve">81.15502-5120</t>
  </si>
  <si>
    <t xml:space="preserve">ЛП52560530500400</t>
  </si>
  <si>
    <t xml:space="preserve">ЛП5256О53О5ОО4ОО</t>
  </si>
  <si>
    <t xml:space="preserve">05256 5305004 00# ДВЕРКА РЕЙСОУКАЗАТЕЛЯ В СБ. 5256/1187</t>
  </si>
  <si>
    <t xml:space="preserve">ЛП52560561301100</t>
  </si>
  <si>
    <t xml:space="preserve">ЛП5256О5613О11ОО</t>
  </si>
  <si>
    <t xml:space="preserve">5256-5613011</t>
  </si>
  <si>
    <t xml:space="preserve">05256 5613011 00# ДВЕРКА ЛЮКА МОТООТСЕКА С ТЕРМОИЗ.Т1/626 2003</t>
  </si>
  <si>
    <t xml:space="preserve">ЛП52560561345400</t>
  </si>
  <si>
    <t xml:space="preserve">ЛП5256О5613454ОО</t>
  </si>
  <si>
    <t xml:space="preserve">05256 5613454 00# ДВЕРКА ЛЮКА ГОРЛОВИНЫ РАСШИРИТЕЛЬНОГО БАЧКА</t>
  </si>
  <si>
    <t xml:space="preserve">ЛП52560530217000</t>
  </si>
  <si>
    <t xml:space="preserve">ЛП5256О53О217ООО</t>
  </si>
  <si>
    <t xml:space="preserve">05256 5302170 00# ДВЕРКА КОЖУХА</t>
  </si>
  <si>
    <t xml:space="preserve">5692</t>
  </si>
  <si>
    <t xml:space="preserve">5256-6106367-00</t>
  </si>
  <si>
    <t xml:space="preserve">и1380</t>
  </si>
  <si>
    <t xml:space="preserve">и138О</t>
  </si>
  <si>
    <t xml:space="preserve">06.71030-4114</t>
  </si>
  <si>
    <t xml:space="preserve">Гайка накидная AL12-FLPST-MAN183-B1</t>
  </si>
  <si>
    <t xml:space="preserve">ЛП52560620716200</t>
  </si>
  <si>
    <t xml:space="preserve">ЛП5256О62О7162ОО</t>
  </si>
  <si>
    <t xml:space="preserve">05256 6207162 00# ВЫРАВНИВАТЕЛЬ ПРАВЫЙ Г5259/137</t>
  </si>
  <si>
    <t xml:space="preserve">ЛП52560610716300</t>
  </si>
  <si>
    <t xml:space="preserve">ЛП5256О61О7163ОО</t>
  </si>
  <si>
    <t xml:space="preserve">05256 6107163 00# ВЫРАВНИВАТЕЛЬ ЛЕВЫЙ Г5256/137</t>
  </si>
  <si>
    <t xml:space="preserve">и1179</t>
  </si>
  <si>
    <t xml:space="preserve">51.26212-0027</t>
  </si>
  <si>
    <t xml:space="preserve">Выключатель возбуждения</t>
  </si>
  <si>
    <t xml:space="preserve">5313</t>
  </si>
  <si>
    <t xml:space="preserve">-81.94299-2556</t>
  </si>
  <si>
    <t xml:space="preserve">Втулка металическая</t>
  </si>
  <si>
    <t xml:space="preserve">00002802</t>
  </si>
  <si>
    <t xml:space="preserve">ОООО28О2</t>
  </si>
  <si>
    <t xml:space="preserve">d=8х1,25 ,l =16</t>
  </si>
  <si>
    <t xml:space="preserve">Вставка резьбовая HELICOIL , FR , А2 (4130 008 00 16)</t>
  </si>
  <si>
    <t xml:space="preserve">00002803</t>
  </si>
  <si>
    <t xml:space="preserve">ОООО28О3</t>
  </si>
  <si>
    <t xml:space="preserve">d=8х1,25 ,l =12</t>
  </si>
  <si>
    <t xml:space="preserve">Вставка резьбовая HELICOIL , FR , А2 (4130 008 00 12)</t>
  </si>
  <si>
    <t xml:space="preserve">00002804</t>
  </si>
  <si>
    <t xml:space="preserve">ОООО28О4</t>
  </si>
  <si>
    <t xml:space="preserve">d=6х1,0 ,l =12</t>
  </si>
  <si>
    <t xml:space="preserve">Вставка резьбовая HELICOIL , FR , А2 (4130 006 0012)</t>
  </si>
  <si>
    <t xml:space="preserve">м0009401</t>
  </si>
  <si>
    <t xml:space="preserve">мООО94О1</t>
  </si>
  <si>
    <t xml:space="preserve">62132-1301200-00</t>
  </si>
  <si>
    <t xml:space="preserve">621320-1301200# 62132 1301200 00# ВОЗДУХООТДЕЛИТЕЛЬ В СБ. Т1/671 2007Г</t>
  </si>
  <si>
    <t xml:space="preserve">5000</t>
  </si>
  <si>
    <t xml:space="preserve">5ООО</t>
  </si>
  <si>
    <t xml:space="preserve">375-3003059-01</t>
  </si>
  <si>
    <t xml:space="preserve">Вкладыш нижний</t>
  </si>
  <si>
    <t xml:space="preserve">4974</t>
  </si>
  <si>
    <t xml:space="preserve">375-3003058-01</t>
  </si>
  <si>
    <t xml:space="preserve">Вкладыш верхний</t>
  </si>
  <si>
    <t xml:space="preserve">и0999</t>
  </si>
  <si>
    <t xml:space="preserve">иО999</t>
  </si>
  <si>
    <t xml:space="preserve">51.90040-0007</t>
  </si>
  <si>
    <t xml:space="preserve">Винт с потайной головкой М10х70-10.9-МАN</t>
  </si>
  <si>
    <t xml:space="preserve">ЛИНД0022869</t>
  </si>
  <si>
    <t xml:space="preserve">ЛИНДОО22869</t>
  </si>
  <si>
    <t xml:space="preserve">874402-П29</t>
  </si>
  <si>
    <t xml:space="preserve">00000 0874402 П29# Винт М8-30</t>
  </si>
  <si>
    <t xml:space="preserve">и1057</t>
  </si>
  <si>
    <t xml:space="preserve">и1О57</t>
  </si>
  <si>
    <t xml:space="preserve">220109-П8</t>
  </si>
  <si>
    <t xml:space="preserve">Винт М6,6Дх25 (4594329113)</t>
  </si>
  <si>
    <t xml:space="preserve">и1765</t>
  </si>
  <si>
    <t xml:space="preserve">06.03216-8308</t>
  </si>
  <si>
    <t xml:space="preserve">Винт  с 6-гран. фланцевый  М8Х40-10,9-MAN 183</t>
  </si>
  <si>
    <t xml:space="preserve">4930</t>
  </si>
  <si>
    <t xml:space="preserve">493О</t>
  </si>
  <si>
    <t xml:space="preserve">-240841-П29 (5х30)</t>
  </si>
  <si>
    <t xml:space="preserve">4923</t>
  </si>
  <si>
    <t xml:space="preserve">677-8202306-00</t>
  </si>
  <si>
    <t xml:space="preserve">ЛП52560280301600</t>
  </si>
  <si>
    <t xml:space="preserve">ЛП5256О28О3О16ОО</t>
  </si>
  <si>
    <t xml:space="preserve">5256-2803016</t>
  </si>
  <si>
    <t xml:space="preserve">05256 2803016 00# БУФЕР ПЕРЕДНИЙ УГЛОВОЙ ПРАВЫЙ Т1/17 2003Г</t>
  </si>
  <si>
    <t xml:space="preserve">ЛП52560280301700</t>
  </si>
  <si>
    <t xml:space="preserve">ЛП5256О28О3О17ОО</t>
  </si>
  <si>
    <t xml:space="preserve">5256-2803017</t>
  </si>
  <si>
    <t xml:space="preserve">05256 2803017 00# БУФЕР ПЕРЕДНИЙ УГЛОВОЙ ЛЕВЫЙ Т1/17 2003Г</t>
  </si>
  <si>
    <t xml:space="preserve">ЛП52926100139200</t>
  </si>
  <si>
    <t xml:space="preserve">ЛП529261ОО1392ОО</t>
  </si>
  <si>
    <t xml:space="preserve">5292.60-1001392-00</t>
  </si>
  <si>
    <t xml:space="preserve">529260 1001392 00# БОЛТ Т1/560 2013</t>
  </si>
  <si>
    <t xml:space="preserve">ЛИНД0010366</t>
  </si>
  <si>
    <t xml:space="preserve">ЛИНДОО1О366</t>
  </si>
  <si>
    <t xml:space="preserve">06.01283-5118</t>
  </si>
  <si>
    <t xml:space="preserve">06.01283-5118# Болт М8х35-8.8-MAN183-B1</t>
  </si>
  <si>
    <t xml:space="preserve">ЛИНД0010368</t>
  </si>
  <si>
    <t xml:space="preserve">ЛИНДОО1О368</t>
  </si>
  <si>
    <t xml:space="preserve">06.02812-4511</t>
  </si>
  <si>
    <t xml:space="preserve">06.02812-4511# Болт М12х30-12.9-MAN183-B1</t>
  </si>
  <si>
    <t xml:space="preserve">ЛИ001086371</t>
  </si>
  <si>
    <t xml:space="preserve">ЛИОО1О86371</t>
  </si>
  <si>
    <t xml:space="preserve">201505-П29*</t>
  </si>
  <si>
    <t xml:space="preserve">201505-П29# БОЛТ М10-6gх45 ОСТ 37.001.123-96 201505 п29</t>
  </si>
  <si>
    <t xml:space="preserve">и0705</t>
  </si>
  <si>
    <t xml:space="preserve">иО7О5</t>
  </si>
  <si>
    <t xml:space="preserve">Болт DIN 933 М12х130 кл. пр. 8,8ц</t>
  </si>
  <si>
    <t xml:space="preserve">ЛИ001086099</t>
  </si>
  <si>
    <t xml:space="preserve">ЛИОО1О86О99</t>
  </si>
  <si>
    <t xml:space="preserve">201538-П29</t>
  </si>
  <si>
    <t xml:space="preserve">201538-П29# БОЛТ 201538 М12-6gx25</t>
  </si>
  <si>
    <t xml:space="preserve">и1747</t>
  </si>
  <si>
    <t xml:space="preserve">DIN 933M</t>
  </si>
  <si>
    <t xml:space="preserve">Болт 12*55</t>
  </si>
  <si>
    <t xml:space="preserve">ЛП52553100106200</t>
  </si>
  <si>
    <t xml:space="preserve">ЛП525531ОО1О62ОО</t>
  </si>
  <si>
    <t xml:space="preserve">525.53-1001062-00</t>
  </si>
  <si>
    <t xml:space="preserve">525653 1001062 00# БАЛКА КРЕП-Я СИЛ.АГРЕГАТА Т1/551 2008</t>
  </si>
  <si>
    <t xml:space="preserve">ЛИНД0016926</t>
  </si>
  <si>
    <t xml:space="preserve">ЛИНДОО16926</t>
  </si>
  <si>
    <t xml:space="preserve">81.15110-0467</t>
  </si>
  <si>
    <t xml:space="preserve">81.15110-0467# Abschirmblech Dm348 (Экран)</t>
  </si>
  <si>
    <t xml:space="preserve">ЛП52800755048800</t>
  </si>
  <si>
    <t xml:space="preserve">ЛП528ОО755О488ОО</t>
  </si>
  <si>
    <t xml:space="preserve">528 755 04 88</t>
  </si>
  <si>
    <t xml:space="preserve">00528 7550488 00# 52800755048800 тяга левая</t>
  </si>
  <si>
    <t xml:space="preserve">ЛИ001048032</t>
  </si>
  <si>
    <t xml:space="preserve">ЛИОО1О48О32</t>
  </si>
  <si>
    <t xml:space="preserve">306203П ШАРИК 7/16 1.113ММ 611,112-200</t>
  </si>
  <si>
    <t xml:space="preserve">ЛИ046000144</t>
  </si>
  <si>
    <t xml:space="preserve">ЛИО46ООО144</t>
  </si>
  <si>
    <t xml:space="preserve">529256-5403441</t>
  </si>
  <si>
    <t xml:space="preserve">Стекло окна правой боковины 529256-5403441</t>
  </si>
  <si>
    <t xml:space="preserve">ЛП52560610836400</t>
  </si>
  <si>
    <t xml:space="preserve">ЛП5256О61О8364ОО</t>
  </si>
  <si>
    <t xml:space="preserve">ОСЬ ЛОВИТЕЛЯ 5256/1175</t>
  </si>
  <si>
    <t xml:space="preserve">ЛП52530340809410</t>
  </si>
  <si>
    <t xml:space="preserve">ЛП5253О34О8О941О</t>
  </si>
  <si>
    <t xml:space="preserve">525630 3408094 10# ТРУБА В СБ. Т1/530 2007</t>
  </si>
  <si>
    <t xml:space="preserve">ЛИ001097274</t>
  </si>
  <si>
    <t xml:space="preserve">ЛИОО1О97274</t>
  </si>
  <si>
    <t xml:space="preserve">5292.22-3904015</t>
  </si>
  <si>
    <t xml:space="preserve">Табличка "ЛиАЗ"</t>
  </si>
  <si>
    <t xml:space="preserve">ЛП39100820102010</t>
  </si>
  <si>
    <t xml:space="preserve">ЛП391ОО82О1О2О1О</t>
  </si>
  <si>
    <t xml:space="preserve">391-8201020-(10)</t>
  </si>
  <si>
    <t xml:space="preserve">Зеркало с обогрев.управления </t>
  </si>
  <si>
    <t xml:space="preserve">ЛИ039000357</t>
  </si>
  <si>
    <t xml:space="preserve">ЛИО39ООО357</t>
  </si>
  <si>
    <t xml:space="preserve">.АПХТДС. 3827020 .355</t>
  </si>
  <si>
    <t xml:space="preserve">Комплект АПХТДС.3827020.355</t>
  </si>
  <si>
    <t xml:space="preserve">ЛП52566120335000</t>
  </si>
  <si>
    <t xml:space="preserve">ЛП5256612О335ООО</t>
  </si>
  <si>
    <t xml:space="preserve">525.66-1203350-00</t>
  </si>
  <si>
    <t xml:space="preserve">52566120335000 Рукав гибкий</t>
  </si>
  <si>
    <t xml:space="preserve">0801634</t>
  </si>
  <si>
    <t xml:space="preserve">О8О1634</t>
  </si>
  <si>
    <t xml:space="preserve">ТП 76.42.1</t>
  </si>
  <si>
    <t xml:space="preserve">ЛИ001028808</t>
  </si>
  <si>
    <t xml:space="preserve">ЛИОО1О288О8</t>
  </si>
  <si>
    <t xml:space="preserve">0802770</t>
  </si>
  <si>
    <t xml:space="preserve">О8О277О</t>
  </si>
  <si>
    <t xml:space="preserve">53624-1201010-43</t>
  </si>
  <si>
    <t xml:space="preserve">ЛИ002617864</t>
  </si>
  <si>
    <t xml:space="preserve">ЛИОО2617864</t>
  </si>
  <si>
    <t xml:space="preserve">5361-1201010-43</t>
  </si>
  <si>
    <t xml:space="preserve">ГЛУШИТЕЛЬ С НЕЙТРАЛИЗАТОРОМ Т1/626 2013</t>
  </si>
  <si>
    <t xml:space="preserve">ЛИ001081105</t>
  </si>
  <si>
    <t xml:space="preserve">ЛИОО1О811О5</t>
  </si>
  <si>
    <t xml:space="preserve">514.000</t>
  </si>
  <si>
    <t xml:space="preserve">Колесная гайка М20*1,5-6Н ШКЯМ 514.000</t>
  </si>
  <si>
    <t xml:space="preserve">ЛИ001047076</t>
  </si>
  <si>
    <t xml:space="preserve">ЛИОО1О47О76</t>
  </si>
  <si>
    <t xml:space="preserve">ЛИ001043943</t>
  </si>
  <si>
    <t xml:space="preserve">ЛИОО1О43943</t>
  </si>
  <si>
    <t xml:space="preserve">Фонарь заднего хода 491.3776-01</t>
  </si>
  <si>
    <t xml:space="preserve">ЛИ001043945</t>
  </si>
  <si>
    <t xml:space="preserve">ЛИОО1О43945</t>
  </si>
  <si>
    <t xml:space="preserve">Фонарь габаритный задний 541.3731-01</t>
  </si>
  <si>
    <t xml:space="preserve">ЛИНД0000493</t>
  </si>
  <si>
    <t xml:space="preserve">ЛИНДОООО493</t>
  </si>
  <si>
    <t xml:space="preserve">4292.60-1203080-00</t>
  </si>
  <si>
    <t xml:space="preserve">ЛИ001037977</t>
  </si>
  <si>
    <t xml:space="preserve">ЛИОО1О37977</t>
  </si>
  <si>
    <t xml:space="preserve">SH-76-165</t>
  </si>
  <si>
    <t xml:space="preserve">ПАТРУБОК СИЛИКОНОВЫЙ SH 76-165</t>
  </si>
  <si>
    <t xml:space="preserve">120х150х12</t>
  </si>
  <si>
    <t xml:space="preserve">Сальник ступицы задний</t>
  </si>
  <si>
    <t xml:space="preserve">ЛП52525350635220</t>
  </si>
  <si>
    <t xml:space="preserve">ЛП5252535О63522О</t>
  </si>
  <si>
    <t xml:space="preserve">ШЛАНГ ВЫСОКОГО ДАВЛЕНИЯ В СБ. Т1/473 2006</t>
  </si>
  <si>
    <t xml:space="preserve">ЛП42926120005200</t>
  </si>
  <si>
    <t xml:space="preserve">ЛП4292612ООО52ОО</t>
  </si>
  <si>
    <t xml:space="preserve">4292.60-1200052-00</t>
  </si>
  <si>
    <t xml:space="preserve">ПОЛУХОМУТ СТРЕМЯНКИ Т1/203 2015</t>
  </si>
  <si>
    <t xml:space="preserve">ЛП52525340826040</t>
  </si>
  <si>
    <t xml:space="preserve">ЛП5252534О826О4О</t>
  </si>
  <si>
    <t xml:space="preserve">ТРУБА 52525/294</t>
  </si>
  <si>
    <t xml:space="preserve">ЛП52525340826050</t>
  </si>
  <si>
    <t xml:space="preserve">ЛП5252534О826О5О</t>
  </si>
  <si>
    <t xml:space="preserve">ЛП52560340823020</t>
  </si>
  <si>
    <t xml:space="preserve">ЛП5256О34О823О2О</t>
  </si>
  <si>
    <t xml:space="preserve">ТРУБКА В СБ. 5256/1629</t>
  </si>
  <si>
    <t xml:space="preserve">ЛИ001025451</t>
  </si>
  <si>
    <t xml:space="preserve">ЛИОО1О25451</t>
  </si>
  <si>
    <t xml:space="preserve">5292.22-5601018-10 сб</t>
  </si>
  <si>
    <t xml:space="preserve">маска задка верхняя </t>
  </si>
  <si>
    <t xml:space="preserve">ЛИ001025433</t>
  </si>
  <si>
    <t xml:space="preserve">ЛИОО1О25433</t>
  </si>
  <si>
    <t xml:space="preserve">529221-2804040</t>
  </si>
  <si>
    <t xml:space="preserve">Бампер задний Евро 4</t>
  </si>
  <si>
    <t xml:space="preserve">ЛИ001047385</t>
  </si>
  <si>
    <t xml:space="preserve">ЛИОО1О47385</t>
  </si>
  <si>
    <t xml:space="preserve">2212-3803-31</t>
  </si>
  <si>
    <t xml:space="preserve">Контрольная лампа желтая без символа ТУ 37.003.1109-82</t>
  </si>
  <si>
    <t xml:space="preserve">5256-3001031</t>
  </si>
  <si>
    <t xml:space="preserve">Рычаг поворотного кулака нижний левый</t>
  </si>
  <si>
    <t xml:space="preserve">ЛИ046000165</t>
  </si>
  <si>
    <t xml:space="preserve">ЛИО46ООО165</t>
  </si>
  <si>
    <t xml:space="preserve">525660-5603072</t>
  </si>
  <si>
    <t xml:space="preserve">5256.60- 5603072 Стекло задка</t>
  </si>
  <si>
    <t xml:space="preserve">ЛП00000025091210</t>
  </si>
  <si>
    <t xml:space="preserve">ЛПОООООО25О9121О</t>
  </si>
  <si>
    <t xml:space="preserve">250912-10</t>
  </si>
  <si>
    <t xml:space="preserve">ГАЙКА М30 (45 9553 9623)</t>
  </si>
  <si>
    <t xml:space="preserve">ЛИНД0006217</t>
  </si>
  <si>
    <t xml:space="preserve">ЛИНДООО6217</t>
  </si>
  <si>
    <t xml:space="preserve">621322-1101011</t>
  </si>
  <si>
    <t xml:space="preserve">Бак топливный 621322 1101011</t>
  </si>
  <si>
    <t xml:space="preserve">ЛИ001046593</t>
  </si>
  <si>
    <t xml:space="preserve">ЛИОО1О46593</t>
  </si>
  <si>
    <t xml:space="preserve">403-8201120-20</t>
  </si>
  <si>
    <t xml:space="preserve">ЛП52560540154900</t>
  </si>
  <si>
    <t xml:space="preserve">ЛП5256О54О1549ОО</t>
  </si>
  <si>
    <t xml:space="preserve">5256-5401549-00</t>
  </si>
  <si>
    <t xml:space="preserve">ПАНЕЛЬ ОКОН.СТОЙКИ НАРУЖ. Т1/317 2002г</t>
  </si>
  <si>
    <t xml:space="preserve">ЛП52560540176900</t>
  </si>
  <si>
    <t xml:space="preserve">ЛП5256О54О1769ОО</t>
  </si>
  <si>
    <t xml:space="preserve">5256-5401769-00</t>
  </si>
  <si>
    <t xml:space="preserve">Накладка (панель)</t>
  </si>
  <si>
    <t xml:space="preserve">ЛИ001047082</t>
  </si>
  <si>
    <t xml:space="preserve">ЛИОО1О47О82</t>
  </si>
  <si>
    <t xml:space="preserve">1902-3704000 (см Г2101-3704)</t>
  </si>
  <si>
    <t xml:space="preserve">ВЫКЛЮЧАТЕЛЬ ЗАЖИГАНИЯ 19023704</t>
  </si>
  <si>
    <t xml:space="preserve">Штифт регулировочный (уп 100)</t>
  </si>
  <si>
    <t xml:space="preserve">ЛИ001047083</t>
  </si>
  <si>
    <t xml:space="preserve">ЛИОО1О47О83</t>
  </si>
  <si>
    <t xml:space="preserve">2822-3710000-01</t>
  </si>
  <si>
    <t xml:space="preserve">27О62</t>
  </si>
  <si>
    <t xml:space="preserve">5256-3501085-СБ</t>
  </si>
  <si>
    <t xml:space="preserve">Хомут крепления грязезащитной манжеты (уп 100)</t>
  </si>
  <si>
    <t xml:space="preserve">ЛИ046000066</t>
  </si>
  <si>
    <t xml:space="preserve">ЛИО46ОООО66</t>
  </si>
  <si>
    <t xml:space="preserve">Стекло окна левой боковины заднее 429260 5403407</t>
  </si>
  <si>
    <t xml:space="preserve">ЛИ046000042</t>
  </si>
  <si>
    <t xml:space="preserve">ЛИО46ОООО42</t>
  </si>
  <si>
    <t xml:space="preserve">Стекло окна левой боковины 429260 5403405</t>
  </si>
  <si>
    <t xml:space="preserve">ЛИ001046594</t>
  </si>
  <si>
    <t xml:space="preserve">ЛИОО1О46594</t>
  </si>
  <si>
    <t xml:space="preserve">403-8201121-20</t>
  </si>
  <si>
    <t xml:space="preserve">Держатель с зеркалами левый</t>
  </si>
  <si>
    <t xml:space="preserve">ЛП52530100106100</t>
  </si>
  <si>
    <t xml:space="preserve">ЛП5253О1ОО1О61ОО</t>
  </si>
  <si>
    <t xml:space="preserve">ПОПЕ.ДОП.ОПОРЫ(СМ.52530-1001064) 5256.30/10-5</t>
  </si>
  <si>
    <t xml:space="preserve">Пробка штифта регулир. механизма (уп 50)</t>
  </si>
  <si>
    <t xml:space="preserve">ЛИНД0002247</t>
  </si>
  <si>
    <t xml:space="preserve">ЛИНДООО2247</t>
  </si>
  <si>
    <t xml:space="preserve">5292.65-1203070</t>
  </si>
  <si>
    <t xml:space="preserve">Труба форсунки 529265 1203070</t>
  </si>
  <si>
    <t xml:space="preserve">ЛИНД0000221</t>
  </si>
  <si>
    <t xml:space="preserve">ЛИНДОООО221</t>
  </si>
  <si>
    <t xml:space="preserve">52922CR-1109065-00</t>
  </si>
  <si>
    <t xml:space="preserve">КРОНШТЕЙН Т1/10 2010</t>
  </si>
  <si>
    <t xml:space="preserve">ЛП52926110950400</t>
  </si>
  <si>
    <t xml:space="preserve">ЛП5292611О95О4ОО</t>
  </si>
  <si>
    <t xml:space="preserve">529260-1109504</t>
  </si>
  <si>
    <t xml:space="preserve">529260 1109504 00# КРОНШТЕЙН Т1/580 13</t>
  </si>
  <si>
    <t xml:space="preserve">ЛП52553110901500</t>
  </si>
  <si>
    <t xml:space="preserve">ЛП5255311О9О15ОО</t>
  </si>
  <si>
    <t xml:space="preserve">525653-1109015</t>
  </si>
  <si>
    <t xml:space="preserve">525653 1109015 00# СТРЕМЯНКА Т1/947 2008Г</t>
  </si>
  <si>
    <t xml:space="preserve">ЛИ001043519</t>
  </si>
  <si>
    <t xml:space="preserve">ЛИОО1О43519</t>
  </si>
  <si>
    <t xml:space="preserve">ФП311-01</t>
  </si>
  <si>
    <t xml:space="preserve">ЗАД.СВЕТОВОР ФП 311-01 Т1/731 2013</t>
  </si>
  <si>
    <t xml:space="preserve">ЛИ001041413</t>
  </si>
  <si>
    <t xml:space="preserve">ЛИОО1О41413</t>
  </si>
  <si>
    <t xml:space="preserve">275/70R22,5VС-1</t>
  </si>
  <si>
    <t xml:space="preserve">275/70R22,5VС-1# Шина пневматическая бескамерная Tyrex All Steel ТУ 2521-108-057668424-2011</t>
  </si>
  <si>
    <t xml:space="preserve">И1282</t>
  </si>
  <si>
    <t xml:space="preserve">37-1703576-у</t>
  </si>
  <si>
    <t xml:space="preserve">Наконечник троса  № 210576 ( укр )</t>
  </si>
  <si>
    <t xml:space="preserve">ЛП52540340824600</t>
  </si>
  <si>
    <t xml:space="preserve">ЛП5254О34О8246ОО</t>
  </si>
  <si>
    <t xml:space="preserve">ТРУБКА В СБ. 5256.40/1</t>
  </si>
  <si>
    <t xml:space="preserve">УП115-3726000-Б(Л)</t>
  </si>
  <si>
    <t xml:space="preserve">Указатель поворота задний 24В</t>
  </si>
  <si>
    <t xml:space="preserve">ЛИНД0013561</t>
  </si>
  <si>
    <t xml:space="preserve">ЛИНДОО13561</t>
  </si>
  <si>
    <t xml:space="preserve">528-7540609</t>
  </si>
  <si>
    <t xml:space="preserve">00528 7540609 00# Крышка люка</t>
  </si>
  <si>
    <t xml:space="preserve">ЛП52800754020900</t>
  </si>
  <si>
    <t xml:space="preserve">ЛП528ОО754О2О9ОО</t>
  </si>
  <si>
    <t xml:space="preserve">528-7540209</t>
  </si>
  <si>
    <t xml:space="preserve">00528 7540209 00# КРЫШКА ЛЮКА Т1/75Г 2014</t>
  </si>
  <si>
    <t xml:space="preserve">ЛП52530120306000</t>
  </si>
  <si>
    <t xml:space="preserve">ЛП5253О12О3О6ООО</t>
  </si>
  <si>
    <t xml:space="preserve">525630-1203060</t>
  </si>
  <si>
    <t xml:space="preserve">525630 1203060 00# ТРУБА ПРИЕМНАЯ В СБ. 525.30/10-4</t>
  </si>
  <si>
    <t xml:space="preserve">ЛП42926130321000</t>
  </si>
  <si>
    <t xml:space="preserve">ЛП4292613О321ООО</t>
  </si>
  <si>
    <t xml:space="preserve">429260-1303210</t>
  </si>
  <si>
    <t xml:space="preserve">429260-1303210# ПАТРУБОК Т1/79 15</t>
  </si>
  <si>
    <t xml:space="preserve">ЛИ001046409</t>
  </si>
  <si>
    <t xml:space="preserve">ЛИОО1О464О9</t>
  </si>
  <si>
    <t xml:space="preserve">529220-5403444-10</t>
  </si>
  <si>
    <t xml:space="preserve">529220-5403444-10# СТЕКЛО ЗАК ТОН ШТП529220-5403444-10 1335*1058</t>
  </si>
  <si>
    <t xml:space="preserve">ЛП52560100131201</t>
  </si>
  <si>
    <t xml:space="preserve">ЛП5256О1ОО1312О1</t>
  </si>
  <si>
    <t xml:space="preserve">5256-1001312-(01)</t>
  </si>
  <si>
    <t xml:space="preserve">ОПОРА (ПОДГ.М.Л.5256/575) Т1/132"г"2001г</t>
  </si>
  <si>
    <t xml:space="preserve">ЛП52560540180900</t>
  </si>
  <si>
    <t xml:space="preserve">ЛП5256О54О18О9ОО</t>
  </si>
  <si>
    <t xml:space="preserve">ПАНЕЛЬ ЛЕВОЙ БОКОВИНЫ 5256/1103</t>
  </si>
  <si>
    <t xml:space="preserve">ЛП52560540175100</t>
  </si>
  <si>
    <t xml:space="preserve">ЛП5256О54О1751ОО</t>
  </si>
  <si>
    <t xml:space="preserve">ПАНЕЛЬ БОКОВИНЫ ВЗ/20</t>
  </si>
  <si>
    <t xml:space="preserve">ЛП52560541374800</t>
  </si>
  <si>
    <t xml:space="preserve">ЛП5256О5413748ОО</t>
  </si>
  <si>
    <t xml:space="preserve">ПЕТЛЯ ДВЕРКИ ЭЛЕКТРООБОРУДОВАНИЯ</t>
  </si>
  <si>
    <t xml:space="preserve">ЛИНД0016990</t>
  </si>
  <si>
    <t xml:space="preserve">ЛИНДОО1699О</t>
  </si>
  <si>
    <t xml:space="preserve">А1-406.242.257</t>
  </si>
  <si>
    <t xml:space="preserve">Отопитель автомомильный А1-406.242.257</t>
  </si>
  <si>
    <t xml:space="preserve">Г0000000695</t>
  </si>
  <si>
    <t xml:space="preserve">ГООООООО695</t>
  </si>
  <si>
    <t xml:space="preserve">528 760 02 03</t>
  </si>
  <si>
    <t xml:space="preserve">Привод правый для задней двустворчатой двери (857.21)</t>
  </si>
  <si>
    <t xml:space="preserve">ЛИ001047109</t>
  </si>
  <si>
    <t xml:space="preserve">ЛИОО1О471О9</t>
  </si>
  <si>
    <t xml:space="preserve">ВК-322-3710000</t>
  </si>
  <si>
    <t xml:space="preserve">525.25-5107040-20-01</t>
  </si>
  <si>
    <t xml:space="preserve">ЛП52800750020900</t>
  </si>
  <si>
    <t xml:space="preserve">ЛП528ОО75ОО2О9ОО</t>
  </si>
  <si>
    <t xml:space="preserve">528 750 02 09</t>
  </si>
  <si>
    <t xml:space="preserve">ЛЮК Е-ПАНЕЛИ И АКБ Т1/75Г 2014</t>
  </si>
  <si>
    <t xml:space="preserve">И1606</t>
  </si>
  <si>
    <t xml:space="preserve">И16О6</t>
  </si>
  <si>
    <t xml:space="preserve">ТП 24.02.1</t>
  </si>
  <si>
    <t xml:space="preserve">ЛИ001025080</t>
  </si>
  <si>
    <t xml:space="preserve">ЛИОО1О25О8О</t>
  </si>
  <si>
    <t xml:space="preserve">НАКЛАДКА ПЕРЕДНЕГО БАМПЕРА 5256.011.100.015</t>
  </si>
  <si>
    <t xml:space="preserve">0801435</t>
  </si>
  <si>
    <t xml:space="preserve">О8О1435</t>
  </si>
  <si>
    <t xml:space="preserve">391-8201020-20</t>
  </si>
  <si>
    <t xml:space="preserve">Зеркало заднего вида внешнее электроуправляемое</t>
  </si>
  <si>
    <t xml:space="preserve">1О464</t>
  </si>
  <si>
    <t xml:space="preserve">59.3355.10</t>
  </si>
  <si>
    <t xml:space="preserve">Комплект замены фильтроэлемента D3E (682 в0016)</t>
  </si>
  <si>
    <t xml:space="preserve">И0875</t>
  </si>
  <si>
    <t xml:space="preserve">ИО875</t>
  </si>
  <si>
    <t xml:space="preserve">АУПП-306563.002-03</t>
  </si>
  <si>
    <t xml:space="preserve">Пневмораспределитель в сборе ПР-24-П</t>
  </si>
  <si>
    <t xml:space="preserve">ЛП52926130915030</t>
  </si>
  <si>
    <t xml:space="preserve">ЛП5292613О915О3О</t>
  </si>
  <si>
    <t xml:space="preserve">5292.60-1309150-30</t>
  </si>
  <si>
    <t xml:space="preserve">РАМА КРЕПЛЕНИЯ ГИДРОПРИВОДА ВЕНТИЛЯТОРА</t>
  </si>
  <si>
    <t xml:space="preserve">ЛИ001037488</t>
  </si>
  <si>
    <t xml:space="preserve">ЛИОО1О37488</t>
  </si>
  <si>
    <t xml:space="preserve">DС3000LZ</t>
  </si>
  <si>
    <t xml:space="preserve">РЕМЕНЬ БЕЗОПАСНОСТИ ДИАГОНАЛЬНО-ПОЯСНОЙ С ЗАМКОМ</t>
  </si>
  <si>
    <t xml:space="preserve">ЛИ081000173</t>
  </si>
  <si>
    <t xml:space="preserve">ЛИО81ООО173</t>
  </si>
  <si>
    <t xml:space="preserve">РL0010К</t>
  </si>
  <si>
    <t xml:space="preserve">Газовый упор (450/175-460Н)</t>
  </si>
  <si>
    <t xml:space="preserve">ЛИ001037691</t>
  </si>
  <si>
    <t xml:space="preserve">ЛИОО1О37691</t>
  </si>
  <si>
    <t xml:space="preserve">525.25-1303123-01</t>
  </si>
  <si>
    <t xml:space="preserve">Шланг угловой 5256.25-1303123-01(D50*150*150)Tiger</t>
  </si>
  <si>
    <t xml:space="preserve">00005136</t>
  </si>
  <si>
    <t xml:space="preserve">ОООО5136</t>
  </si>
  <si>
    <t xml:space="preserve">АРТВ 453 754.015-10</t>
  </si>
  <si>
    <t xml:space="preserve">ЛП52926110905500</t>
  </si>
  <si>
    <t xml:space="preserve">ЛП5292611О9О55ОО</t>
  </si>
  <si>
    <t xml:space="preserve">5292.60-1109055-00</t>
  </si>
  <si>
    <t xml:space="preserve">ТРУБА В СБ. Т1/580 2013</t>
  </si>
  <si>
    <t xml:space="preserve">1О263</t>
  </si>
  <si>
    <t xml:space="preserve">255х265х5,8</t>
  </si>
  <si>
    <t xml:space="preserve">Кольцо уплотнительное бортового редуктора (уп 10)</t>
  </si>
  <si>
    <t xml:space="preserve">0801259</t>
  </si>
  <si>
    <t xml:space="preserve">О8О1259</t>
  </si>
  <si>
    <t xml:space="preserve">ЛиАЗ-5292.22-77</t>
  </si>
  <si>
    <t xml:space="preserve">Руководство по эксплуатации автобуса ЛиАЗ-5292.22-77</t>
  </si>
  <si>
    <t xml:space="preserve">И1536  </t>
  </si>
  <si>
    <t xml:space="preserve">ЛиАЗ-529222</t>
  </si>
  <si>
    <t xml:space="preserve">Руководство по эксплуатации автобуса ЛиАЗ-529222</t>
  </si>
  <si>
    <t xml:space="preserve">Упор поворотного кулака (уп 50)</t>
  </si>
  <si>
    <t xml:space="preserve">0804119</t>
  </si>
  <si>
    <t xml:space="preserve">О8О4119</t>
  </si>
  <si>
    <t xml:space="preserve">2017-70</t>
  </si>
  <si>
    <t xml:space="preserve">Реле времени АЭКТ</t>
  </si>
  <si>
    <t xml:space="preserve">Г0000000607</t>
  </si>
  <si>
    <t xml:space="preserve">ГООООООО6О7</t>
  </si>
  <si>
    <t xml:space="preserve">Облицовка люка переднего в сборе</t>
  </si>
  <si>
    <t xml:space="preserve">ЛИ001037930</t>
  </si>
  <si>
    <t xml:space="preserve">ЛИОО1О3793О</t>
  </si>
  <si>
    <t xml:space="preserve">17х1500Lр</t>
  </si>
  <si>
    <t xml:space="preserve">РЕМЕНЬ КЛИНОВОЙ SPB17х1500LP</t>
  </si>
  <si>
    <t xml:space="preserve">ЛИ001096359</t>
  </si>
  <si>
    <t xml:space="preserve">ЛИОО1О96359</t>
  </si>
  <si>
    <t xml:space="preserve">5292.20-5702272</t>
  </si>
  <si>
    <t xml:space="preserve">Уплотнитель оконного проёма L=3050 мм</t>
  </si>
  <si>
    <t xml:space="preserve">ЛИ001043942</t>
  </si>
  <si>
    <t xml:space="preserve">ЛИОО1О43942</t>
  </si>
  <si>
    <t xml:space="preserve">481-3776 (-01)</t>
  </si>
  <si>
    <t xml:space="preserve">Фонарь тормоза задний 481.3776-01</t>
  </si>
  <si>
    <t xml:space="preserve">ЛП52560340109510</t>
  </si>
  <si>
    <t xml:space="preserve">ЛП5256О34О1О951О</t>
  </si>
  <si>
    <t xml:space="preserve">КОЛОНКА РУЛЕВОГО УПРАВЛЕНИЯ В СБ. 5256/1239</t>
  </si>
  <si>
    <t xml:space="preserve">ЛИ001037300</t>
  </si>
  <si>
    <t xml:space="preserve">ЛИОО1О373ОО</t>
  </si>
  <si>
    <t xml:space="preserve">ПОДУШКА 53205-1001020</t>
  </si>
  <si>
    <t xml:space="preserve">ЛП52525130325630</t>
  </si>
  <si>
    <t xml:space="preserve">ЛП5252513О32563О</t>
  </si>
  <si>
    <t xml:space="preserve">ТРУБА В СБ. 525.25/185</t>
  </si>
  <si>
    <t xml:space="preserve">ЛП52922131105010</t>
  </si>
  <si>
    <t xml:space="preserve">ЛП529221311О5О1О</t>
  </si>
  <si>
    <t xml:space="preserve">ГОРЛОВИНА НАЛИВНАЯ В СБ. Т1/764 2007</t>
  </si>
  <si>
    <t xml:space="preserve">ЛП52530130332430</t>
  </si>
  <si>
    <t xml:space="preserve">ЛП5253О13О33243О</t>
  </si>
  <si>
    <t xml:space="preserve">ТРУБА Т1/537 2001г</t>
  </si>
  <si>
    <t xml:space="preserve">Г0000000507</t>
  </si>
  <si>
    <t xml:space="preserve">ГООООООО5О7</t>
  </si>
  <si>
    <t xml:space="preserve">530 750 23 11</t>
  </si>
  <si>
    <t xml:space="preserve">Люк технический АКБ</t>
  </si>
  <si>
    <t xml:space="preserve">ЛП53000750160300</t>
  </si>
  <si>
    <t xml:space="preserve">ЛП53ООО75О16О3ОО</t>
  </si>
  <si>
    <t xml:space="preserve">530 750 16 03</t>
  </si>
  <si>
    <t xml:space="preserve">ЛЮК В СБОРЕ Т1/326 2014</t>
  </si>
  <si>
    <t xml:space="preserve">0804026</t>
  </si>
  <si>
    <t xml:space="preserve">О8О4О26</t>
  </si>
  <si>
    <t xml:space="preserve">SUA06C-1302-K00434</t>
  </si>
  <si>
    <t xml:space="preserve">Контроллер  SUA06C-1302-K00434</t>
  </si>
  <si>
    <t xml:space="preserve">ЛП52560340110800</t>
  </si>
  <si>
    <t xml:space="preserve">ЛП5256О34О11О8ОО</t>
  </si>
  <si>
    <t xml:space="preserve">ВАЛ РУЛЕВОЙ КОЛОНКИ Т1/364 2004Г</t>
  </si>
  <si>
    <t xml:space="preserve">Г0000000486</t>
  </si>
  <si>
    <t xml:space="preserve">ГООООООО486</t>
  </si>
  <si>
    <t xml:space="preserve">527 750 13 02</t>
  </si>
  <si>
    <t xml:space="preserve">Люк за задними колесами</t>
  </si>
  <si>
    <t xml:space="preserve">ЛП52700750150200</t>
  </si>
  <si>
    <t xml:space="preserve">ЛП527ОО75О15О2ОО</t>
  </si>
  <si>
    <t xml:space="preserve">527 750 15 02</t>
  </si>
  <si>
    <t xml:space="preserve">ЛЮК ТЕХНИЧ.В СБОРЕ Т1/544 2014</t>
  </si>
  <si>
    <t xml:space="preserve">Г0000000488</t>
  </si>
  <si>
    <t xml:space="preserve">ГООООООО488</t>
  </si>
  <si>
    <t xml:space="preserve">527 750 14 02</t>
  </si>
  <si>
    <t xml:space="preserve">Люк за передней дверью</t>
  </si>
  <si>
    <t xml:space="preserve">Г0000000489</t>
  </si>
  <si>
    <t xml:space="preserve">ГООООООО489</t>
  </si>
  <si>
    <t xml:space="preserve">527 750 07 09</t>
  </si>
  <si>
    <t xml:space="preserve">Люк Е-панели</t>
  </si>
  <si>
    <t xml:space="preserve">ЛП52800750040200 </t>
  </si>
  <si>
    <t xml:space="preserve">ЛП528ОО75ОО4О2ОО </t>
  </si>
  <si>
    <t xml:space="preserve">528 750 04 02</t>
  </si>
  <si>
    <t xml:space="preserve">52800750040200 люк багажный</t>
  </si>
  <si>
    <t xml:space="preserve">ЛП62300750030300 </t>
  </si>
  <si>
    <t xml:space="preserve">ЛП623ОО75ОО3О3ОО </t>
  </si>
  <si>
    <t xml:space="preserve">623 750 03 03</t>
  </si>
  <si>
    <t xml:space="preserve">62300750030300 люк сервисный</t>
  </si>
  <si>
    <t xml:space="preserve">0803907</t>
  </si>
  <si>
    <t xml:space="preserve">О8О39О7</t>
  </si>
  <si>
    <t xml:space="preserve">Турбокомпрессор(ЛИАЗ 6213, 5292.65 дв.53613-1000175-40/43,53633-1000175/-03)</t>
  </si>
  <si>
    <t xml:space="preserve">ЛИ001046386</t>
  </si>
  <si>
    <t xml:space="preserve">ЛИОО1О46386</t>
  </si>
  <si>
    <t xml:space="preserve">СТЕКЛО ЗАК Б/ЦВ ШТП 5256.25-7803063 1227*490</t>
  </si>
  <si>
    <t xml:space="preserve">ЛП52560340824200 </t>
  </si>
  <si>
    <t xml:space="preserve">ЛП5256О34О8242ОО </t>
  </si>
  <si>
    <t xml:space="preserve">9О34</t>
  </si>
  <si>
    <t xml:space="preserve">5256-1310506-10/12</t>
  </si>
  <si>
    <t xml:space="preserve">Клапан вкл. муфт. вент.универсальный</t>
  </si>
  <si>
    <t xml:space="preserve">М0008142</t>
  </si>
  <si>
    <t xml:space="preserve">МООО8142</t>
  </si>
  <si>
    <t xml:space="preserve">ЛИ001012184</t>
  </si>
  <si>
    <t xml:space="preserve">ЛИОО1О12184</t>
  </si>
  <si>
    <t xml:space="preserve">528 750 06 85 ЗАМОК HAPPICH 602 0677</t>
  </si>
  <si>
    <t xml:space="preserve">ЛП52800750015900</t>
  </si>
  <si>
    <t xml:space="preserve">ЛП528ОО75ОО159ОО</t>
  </si>
  <si>
    <t xml:space="preserve">ТЯГА Т1/75Г 2014</t>
  </si>
  <si>
    <t xml:space="preserve">И1985</t>
  </si>
  <si>
    <t xml:space="preserve">51.06901-0196</t>
  </si>
  <si>
    <t xml:space="preserve">ЛИ001047113</t>
  </si>
  <si>
    <t xml:space="preserve">ЛИОО1О47113</t>
  </si>
  <si>
    <t xml:space="preserve">ВК343-01-3709000-17</t>
  </si>
  <si>
    <t xml:space="preserve">Выключатель без символа</t>
  </si>
  <si>
    <t xml:space="preserve">ЛИ001043646</t>
  </si>
  <si>
    <t xml:space="preserve">ЛИОО1О43646</t>
  </si>
  <si>
    <t xml:space="preserve">ГФЗ 21. LED 12/24v</t>
  </si>
  <si>
    <t xml:space="preserve">ЛИНД0016968</t>
  </si>
  <si>
    <t xml:space="preserve">ЛИНДОО16968</t>
  </si>
  <si>
    <t xml:space="preserve">S4141.3747</t>
  </si>
  <si>
    <t xml:space="preserve">Комплект прерыватель стклоочистителя</t>
  </si>
  <si>
    <t xml:space="preserve">ЛИ024000087</t>
  </si>
  <si>
    <t xml:space="preserve">ЛИО24ОООО87</t>
  </si>
  <si>
    <t xml:space="preserve">965 145 L219 18K</t>
  </si>
  <si>
    <t xml:space="preserve">Педаль газа 965 145 L219 18К</t>
  </si>
  <si>
    <t xml:space="preserve">ЛИ081000227</t>
  </si>
  <si>
    <t xml:space="preserve">ЛИО81ООО227</t>
  </si>
  <si>
    <t xml:space="preserve">403-8201130</t>
  </si>
  <si>
    <t xml:space="preserve">Держатель правый </t>
  </si>
  <si>
    <t xml:space="preserve">ЛИНД0016934</t>
  </si>
  <si>
    <t xml:space="preserve">ЛИНДОО16934</t>
  </si>
  <si>
    <t xml:space="preserve">9502-6-M22х1,5 (ТС)</t>
  </si>
  <si>
    <t xml:space="preserve">ЛИНД0002582</t>
  </si>
  <si>
    <t xml:space="preserve">ЛИНДООО2582</t>
  </si>
  <si>
    <t xml:space="preserve"> 0 1694622 031С</t>
  </si>
  <si>
    <t xml:space="preserve">Хомут крепления форсунки AdBlue .0169462 2031С</t>
  </si>
  <si>
    <t xml:space="preserve">0801169</t>
  </si>
  <si>
    <t xml:space="preserve">О8О1169</t>
  </si>
  <si>
    <t xml:space="preserve">403-8201130-20</t>
  </si>
  <si>
    <t xml:space="preserve">ЛИНД0015896</t>
  </si>
  <si>
    <t xml:space="preserve">ЛИНДОО15896</t>
  </si>
  <si>
    <t xml:space="preserve">252136-П29</t>
  </si>
  <si>
    <t xml:space="preserve">Шайба 10.ОТ ОСТ 37.001.115-75</t>
  </si>
  <si>
    <t xml:space="preserve">М0008611</t>
  </si>
  <si>
    <t xml:space="preserve">МООО8611</t>
  </si>
  <si>
    <t xml:space="preserve">-252134-П29</t>
  </si>
  <si>
    <t xml:space="preserve">Шайба 6Т </t>
  </si>
  <si>
    <t xml:space="preserve">ЛИ001083014</t>
  </si>
  <si>
    <t xml:space="preserve">ЛИОО1О83О14</t>
  </si>
  <si>
    <t xml:space="preserve">5292.60-8107040-10</t>
  </si>
  <si>
    <t xml:space="preserve">ОПОРА НАТЯЖНАЯ 5292,60 - 8107040 - 10</t>
  </si>
  <si>
    <t xml:space="preserve">ЛИ001081244</t>
  </si>
  <si>
    <t xml:space="preserve">ЛИОО1О81244</t>
  </si>
  <si>
    <t xml:space="preserve">АС1-304.242.251</t>
  </si>
  <si>
    <t xml:space="preserve">ОТОПИТЕЛЬ АВТОМ. АС1-304.242.251</t>
  </si>
  <si>
    <t xml:space="preserve">И0771</t>
  </si>
  <si>
    <t xml:space="preserve">ИО771</t>
  </si>
  <si>
    <t xml:space="preserve">083865850 (Т0085450124)</t>
  </si>
  <si>
    <t xml:space="preserve">Переключатель подрулевой (Т0085450124)</t>
  </si>
  <si>
    <t xml:space="preserve">ЛИ001081247</t>
  </si>
  <si>
    <t xml:space="preserve">ЛИОО1О81247</t>
  </si>
  <si>
    <t xml:space="preserve">А1-406.242.259</t>
  </si>
  <si>
    <t xml:space="preserve">ОТОПИТЕЛЬ АВТОМОБИЛЬНЫЙ А1-406.242.259</t>
  </si>
  <si>
    <t xml:space="preserve">ЛИ001030160</t>
  </si>
  <si>
    <t xml:space="preserve">ЛИОО1О3О16О</t>
  </si>
  <si>
    <t xml:space="preserve">5293.60-1005061</t>
  </si>
  <si>
    <t xml:space="preserve">Шкив 5293.60-1005061</t>
  </si>
  <si>
    <t xml:space="preserve">ЛИ001081597</t>
  </si>
  <si>
    <t xml:space="preserve">ЛИОО1О81597</t>
  </si>
  <si>
    <t xml:space="preserve">403-8201121</t>
  </si>
  <si>
    <t xml:space="preserve">Держатель с зеркалом левый 403.8201121</t>
  </si>
  <si>
    <t xml:space="preserve">0802137</t>
  </si>
  <si>
    <t xml:space="preserve">О8О2137</t>
  </si>
  <si>
    <t xml:space="preserve">ТП 76.01.2</t>
  </si>
  <si>
    <t xml:space="preserve">125О6</t>
  </si>
  <si>
    <t xml:space="preserve">-Лампочки</t>
  </si>
  <si>
    <t xml:space="preserve">Лампочки</t>
  </si>
  <si>
    <t xml:space="preserve">ЛП52800750085400</t>
  </si>
  <si>
    <t xml:space="preserve">ЛП528ОО75ОО854ОО</t>
  </si>
  <si>
    <t xml:space="preserve">528 750 08 54</t>
  </si>
  <si>
    <t xml:space="preserve">КР-О ОСИ ПЕТЛИ Т1/75Г 2014</t>
  </si>
  <si>
    <t xml:space="preserve">ЛП52800750095400</t>
  </si>
  <si>
    <t xml:space="preserve">ЛП528ОО75ОО954ОО</t>
  </si>
  <si>
    <t xml:space="preserve">528 750 09 54</t>
  </si>
  <si>
    <t xml:space="preserve">КР-Н ОСИ ПЕТЛИ Т1/75Г 2014</t>
  </si>
  <si>
    <t xml:space="preserve">ЛИ001028847</t>
  </si>
  <si>
    <t xml:space="preserve">ЛИОО1О28847</t>
  </si>
  <si>
    <t xml:space="preserve">9540-12 ( C) </t>
  </si>
  <si>
    <t xml:space="preserve">Тройник </t>
  </si>
  <si>
    <t xml:space="preserve">ЛИ001046095</t>
  </si>
  <si>
    <t xml:space="preserve">ЛИОО1О46О95</t>
  </si>
  <si>
    <t xml:space="preserve">23-8201020-10</t>
  </si>
  <si>
    <t xml:space="preserve">Зеркало вн.зад.вида кл.IV ш/уг. 23.8201020-10</t>
  </si>
  <si>
    <t xml:space="preserve">И0728</t>
  </si>
  <si>
    <t xml:space="preserve">ИО728</t>
  </si>
  <si>
    <t xml:space="preserve">52922-3506352-01</t>
  </si>
  <si>
    <t xml:space="preserve">39О5</t>
  </si>
  <si>
    <t xml:space="preserve">ВОХ-КА-50-V01*</t>
  </si>
  <si>
    <t xml:space="preserve">530 820 01 21</t>
  </si>
  <si>
    <t xml:space="preserve">Указатель поворотов передний ГОЛАЗ 52911 (2ВЕ964169-071)</t>
  </si>
  <si>
    <t xml:space="preserve">ЛИ001047432</t>
  </si>
  <si>
    <t xml:space="preserve">ЛИОО1О47432</t>
  </si>
  <si>
    <t xml:space="preserve">2802-3829000</t>
  </si>
  <si>
    <t xml:space="preserve">Выключатель пневматический сигнала торможения 2802.3829 ТУ37.453.092-93</t>
  </si>
  <si>
    <t xml:space="preserve">0801159</t>
  </si>
  <si>
    <t xml:space="preserve">О8О1159</t>
  </si>
  <si>
    <t xml:space="preserve">403-8201131-20</t>
  </si>
  <si>
    <t xml:space="preserve">Держатель левый </t>
  </si>
  <si>
    <t xml:space="preserve">И0681</t>
  </si>
  <si>
    <t xml:space="preserve">ИО681</t>
  </si>
  <si>
    <t xml:space="preserve">И1700</t>
  </si>
  <si>
    <t xml:space="preserve">И17ОО</t>
  </si>
  <si>
    <t xml:space="preserve">06.02094-4610</t>
  </si>
  <si>
    <t xml:space="preserve">Винт с цилиндрической  головкой М12Х30-10</t>
  </si>
  <si>
    <t xml:space="preserve">ЛИ001028134</t>
  </si>
  <si>
    <t xml:space="preserve">ЛИОО1О28134</t>
  </si>
  <si>
    <t xml:space="preserve">9502-12-М12Х1,5</t>
  </si>
  <si>
    <t xml:space="preserve">00003977</t>
  </si>
  <si>
    <t xml:space="preserve">ОООО3977</t>
  </si>
  <si>
    <t xml:space="preserve">9502-15-М16*1,5</t>
  </si>
  <si>
    <t xml:space="preserve">Фитинг тормозной, угловой</t>
  </si>
  <si>
    <t xml:space="preserve">ЛИ001047660</t>
  </si>
  <si>
    <t xml:space="preserve">ЛИОО1О4766О</t>
  </si>
  <si>
    <t xml:space="preserve">ПЛАФОН 3012-3714010</t>
  </si>
  <si>
    <t xml:space="preserve">ЛИ001086616</t>
  </si>
  <si>
    <t xml:space="preserve">ЛИОО1О86616</t>
  </si>
  <si>
    <t xml:space="preserve">-252039-П29</t>
  </si>
  <si>
    <t xml:space="preserve">ШАЙБА 10 ОСТ.37.001.144-96</t>
  </si>
  <si>
    <t xml:space="preserve">М0007696</t>
  </si>
  <si>
    <t xml:space="preserve">МООО7696</t>
  </si>
  <si>
    <t xml:space="preserve">Гайка М8-6Н </t>
  </si>
  <si>
    <t xml:space="preserve">Г0000000490</t>
  </si>
  <si>
    <t xml:space="preserve">ГООООООО49О</t>
  </si>
  <si>
    <t xml:space="preserve">528 750 01 09</t>
  </si>
  <si>
    <t xml:space="preserve">Люк АКБ</t>
  </si>
  <si>
    <t xml:space="preserve">ЛИ028000019</t>
  </si>
  <si>
    <t xml:space="preserve">ЛИО28ОООО19</t>
  </si>
  <si>
    <t xml:space="preserve">ТА.05-5208000</t>
  </si>
  <si>
    <t xml:space="preserve">Комплект омывателей электрических (2 по 5 литров) ТА 05.5208000</t>
  </si>
  <si>
    <t xml:space="preserve">ЛИ039000033</t>
  </si>
  <si>
    <t xml:space="preserve">ЛИО39ОООО33</t>
  </si>
  <si>
    <t xml:space="preserve">Жгут мотоотсека 529222Н 3724020 78</t>
  </si>
  <si>
    <t xml:space="preserve">1 457 434 421</t>
  </si>
  <si>
    <t xml:space="preserve">И0748</t>
  </si>
  <si>
    <t xml:space="preserve">ИО748</t>
  </si>
  <si>
    <t xml:space="preserve">0501 317 024</t>
  </si>
  <si>
    <t xml:space="preserve">ЛИ001039469</t>
  </si>
  <si>
    <t xml:space="preserve">ЛИОО1О39469</t>
  </si>
  <si>
    <t xml:space="preserve">ЖГУТ Т1/570 2005</t>
  </si>
  <si>
    <t xml:space="preserve">лп52525350613230</t>
  </si>
  <si>
    <t xml:space="preserve">лп5252535О61323О</t>
  </si>
  <si>
    <t xml:space="preserve">4977</t>
  </si>
  <si>
    <t xml:space="preserve">5336-3003067</t>
  </si>
  <si>
    <t xml:space="preserve">Вкладыш к пальцу СМАЗ (уп.10,15) 64227-3003067</t>
  </si>
  <si>
    <t xml:space="preserve">лп52600751100200</t>
  </si>
  <si>
    <t xml:space="preserve">лп526ОО7511ОО2ОО</t>
  </si>
  <si>
    <t xml:space="preserve">526 751 10 02</t>
  </si>
  <si>
    <t xml:space="preserve">Крышка багажного люка </t>
  </si>
  <si>
    <t xml:space="preserve">лп52560340824620</t>
  </si>
  <si>
    <t xml:space="preserve">лп5256О34О82462О</t>
  </si>
  <si>
    <t xml:space="preserve">лп52560340814410</t>
  </si>
  <si>
    <t xml:space="preserve">лп5256О34О81441О</t>
  </si>
  <si>
    <t xml:space="preserve">лп52526350613200</t>
  </si>
  <si>
    <t xml:space="preserve">лп5252635О6132ОО</t>
  </si>
  <si>
    <t xml:space="preserve">525.26-3506132-00</t>
  </si>
  <si>
    <t xml:space="preserve">0802518</t>
  </si>
  <si>
    <t xml:space="preserve">О8О2518</t>
  </si>
  <si>
    <t xml:space="preserve">Лента  универсальная  влагоустойчивая Ф FOLSEN 48ммх50м</t>
  </si>
  <si>
    <t xml:space="preserve">лп52600751130200</t>
  </si>
  <si>
    <t xml:space="preserve">лп526ОО75113О2ОО</t>
  </si>
  <si>
    <t xml:space="preserve">526 751 13 02</t>
  </si>
  <si>
    <t xml:space="preserve">и1809</t>
  </si>
  <si>
    <t xml:space="preserve">и18О9</t>
  </si>
  <si>
    <t xml:space="preserve">5256-2919124П</t>
  </si>
  <si>
    <t xml:space="preserve">Втулка штанги (полиуретан)</t>
  </si>
  <si>
    <t xml:space="preserve">ли001086165</t>
  </si>
  <si>
    <t xml:space="preserve">лиОО1О86165</t>
  </si>
  <si>
    <t xml:space="preserve">Кронштейн натяжной опоры </t>
  </si>
  <si>
    <t xml:space="preserve">лп52560340814210</t>
  </si>
  <si>
    <t xml:space="preserve">лп5256О34О81421О</t>
  </si>
  <si>
    <t xml:space="preserve">21566</t>
  </si>
  <si>
    <t xml:space="preserve">5256.23-Revar рычаг.</t>
  </si>
  <si>
    <t xml:space="preserve">Рычаг двери нижний</t>
  </si>
  <si>
    <t xml:space="preserve">5701</t>
  </si>
  <si>
    <t xml:space="preserve">57О1</t>
  </si>
  <si>
    <t xml:space="preserve">22-3104076</t>
  </si>
  <si>
    <t xml:space="preserve">Гайка ступицы ( уп 10)</t>
  </si>
  <si>
    <t xml:space="preserve">ли001086608</t>
  </si>
  <si>
    <t xml:space="preserve">лиОО1О866О8</t>
  </si>
  <si>
    <t xml:space="preserve">252006-П29</t>
  </si>
  <si>
    <t xml:space="preserve">Шайба 10 , кг</t>
  </si>
  <si>
    <t xml:space="preserve">м0009115</t>
  </si>
  <si>
    <t xml:space="preserve">мООО9115</t>
  </si>
  <si>
    <t xml:space="preserve">52922-8106150-41</t>
  </si>
  <si>
    <t xml:space="preserve">Кран шаровой</t>
  </si>
  <si>
    <t xml:space="preserve">лп62132120304840</t>
  </si>
  <si>
    <t xml:space="preserve">лп6213212О3О484О</t>
  </si>
  <si>
    <t xml:space="preserve">Труба глушителя 62132-1203048-40</t>
  </si>
  <si>
    <t xml:space="preserve">и1034</t>
  </si>
  <si>
    <t xml:space="preserve">и1О34</t>
  </si>
  <si>
    <t xml:space="preserve">333065001 G</t>
  </si>
  <si>
    <t xml:space="preserve">Тахометр</t>
  </si>
  <si>
    <t xml:space="preserve">линд0001409</t>
  </si>
  <si>
    <t xml:space="preserve">линдООО14О9</t>
  </si>
  <si>
    <t xml:space="preserve">51-96820-0310</t>
  </si>
  <si>
    <t xml:space="preserve">Клиновой ребристый ремень 10 РК 1580/35,60 </t>
  </si>
  <si>
    <t xml:space="preserve">ли001047180</t>
  </si>
  <si>
    <t xml:space="preserve">лиОО1О4718О</t>
  </si>
  <si>
    <t xml:space="preserve">2602-3829000</t>
  </si>
  <si>
    <t xml:space="preserve">Датчик аварийного давления масла ММ111В 3829010</t>
  </si>
  <si>
    <t xml:space="preserve">5009</t>
  </si>
  <si>
    <t xml:space="preserve">5ОО9</t>
  </si>
  <si>
    <t xml:space="preserve">677-3003067-БААЗ</t>
  </si>
  <si>
    <t xml:space="preserve">Вкладыш рулевого пальца (уп.10)</t>
  </si>
  <si>
    <t xml:space="preserve">5008</t>
  </si>
  <si>
    <t xml:space="preserve">5ОО8</t>
  </si>
  <si>
    <t xml:space="preserve">677-3003066-БААЗ</t>
  </si>
  <si>
    <t xml:space="preserve">Вкладыш рулевого пальца</t>
  </si>
  <si>
    <t xml:space="preserve">13373</t>
  </si>
  <si>
    <t xml:space="preserve">-209270 (37-1703270)</t>
  </si>
  <si>
    <t xml:space="preserve">Мастер опора (на троссовый к-т МК-8 ЛиАЗ дв.CAT - ZF)</t>
  </si>
  <si>
    <t xml:space="preserve">26448</t>
  </si>
  <si>
    <t xml:space="preserve">658-1117010</t>
  </si>
  <si>
    <t xml:space="preserve">Фильтр тонкой очистки топлива в сборе (Евро-3, ЯМЗ)</t>
  </si>
  <si>
    <t xml:space="preserve">линд0016293</t>
  </si>
  <si>
    <t xml:space="preserve">линдОО16293</t>
  </si>
  <si>
    <t xml:space="preserve">370-0610.5</t>
  </si>
  <si>
    <t xml:space="preserve">ли001037424</t>
  </si>
  <si>
    <t xml:space="preserve">лиОО1О37424</t>
  </si>
  <si>
    <t xml:space="preserve">5292.20-3408209</t>
  </si>
  <si>
    <t xml:space="preserve">ли001037423</t>
  </si>
  <si>
    <t xml:space="preserve">лиОО1О37423</t>
  </si>
  <si>
    <t xml:space="preserve">5292.20-3408208</t>
  </si>
  <si>
    <t xml:space="preserve">28878</t>
  </si>
  <si>
    <t xml:space="preserve">7405-1109560 (Л)</t>
  </si>
  <si>
    <t xml:space="preserve">Элемент фильтрующий (г.Ливны) (721, КАВЗ-4238)(уп2)</t>
  </si>
  <si>
    <t xml:space="preserve">ЛИ001046550</t>
  </si>
  <si>
    <t xml:space="preserve">ЛИОО1О4655О</t>
  </si>
  <si>
    <t xml:space="preserve">5292.22-6203031-77</t>
  </si>
  <si>
    <t xml:space="preserve">Стеклопакет </t>
  </si>
  <si>
    <t xml:space="preserve">ЛИ803000011</t>
  </si>
  <si>
    <t xml:space="preserve">ЛИ8О3ОООО11</t>
  </si>
  <si>
    <t xml:space="preserve">Технология ТО 429260 </t>
  </si>
  <si>
    <t xml:space="preserve">ЛИ803000054</t>
  </si>
  <si>
    <t xml:space="preserve">ЛИ8О3ОООО54</t>
  </si>
  <si>
    <t xml:space="preserve">ТТО 429260</t>
  </si>
  <si>
    <t xml:space="preserve">Карта химмотологическая (входит в комплект ТТО 429260) </t>
  </si>
  <si>
    <t xml:space="preserve">И2211</t>
  </si>
  <si>
    <t xml:space="preserve">ОЕ-8840139650</t>
  </si>
  <si>
    <t xml:space="preserve">Осушитель воздуха </t>
  </si>
  <si>
    <t xml:space="preserve">9112</t>
  </si>
  <si>
    <t xml:space="preserve">АС 574 AXY  11200249</t>
  </si>
  <si>
    <t xml:space="preserve">12923</t>
  </si>
  <si>
    <t xml:space="preserve">307287-П</t>
  </si>
  <si>
    <t xml:space="preserve">Манжета задней ступицы (8шп.) (РЗАА) 141(142)х168(уп 5)</t>
  </si>
  <si>
    <t xml:space="preserve">14324</t>
  </si>
  <si>
    <t xml:space="preserve">I 87122004</t>
  </si>
  <si>
    <t xml:space="preserve">Нагревательный элемент 24в воздухоосушителя LA6210</t>
  </si>
  <si>
    <t xml:space="preserve">ли046000005</t>
  </si>
  <si>
    <t xml:space="preserve">лиО46ООООО5</t>
  </si>
  <si>
    <t xml:space="preserve">Окно правой боковины с форточкой в сборе 429260-5403402</t>
  </si>
  <si>
    <t xml:space="preserve">0801519</t>
  </si>
  <si>
    <t xml:space="preserve">О8О1519</t>
  </si>
  <si>
    <t xml:space="preserve">2012 Z</t>
  </si>
  <si>
    <t xml:space="preserve">модуль защиты</t>
  </si>
  <si>
    <t xml:space="preserve">лп52800750050300</t>
  </si>
  <si>
    <t xml:space="preserve">лп528ОО75ОО5О3ОО</t>
  </si>
  <si>
    <t xml:space="preserve">528 750 05 03</t>
  </si>
  <si>
    <t xml:space="preserve">Люк багажный </t>
  </si>
  <si>
    <t xml:space="preserve">лп52560570244100</t>
  </si>
  <si>
    <t xml:space="preserve">лп5256О57О2441ОО</t>
  </si>
  <si>
    <t xml:space="preserve">5256-5702441</t>
  </si>
  <si>
    <t xml:space="preserve">ли001044081</t>
  </si>
  <si>
    <t xml:space="preserve">лиОО1О44О81</t>
  </si>
  <si>
    <t xml:space="preserve">631-3714</t>
  </si>
  <si>
    <t xml:space="preserve">Плафон освещения салона </t>
  </si>
  <si>
    <t xml:space="preserve">лп52530340821010</t>
  </si>
  <si>
    <t xml:space="preserve">лп5253О34О821О1О</t>
  </si>
  <si>
    <t xml:space="preserve">Шланг (уп 15)</t>
  </si>
  <si>
    <t xml:space="preserve">лп52566350662500</t>
  </si>
  <si>
    <t xml:space="preserve">лп5256635О6625ОО</t>
  </si>
  <si>
    <t xml:space="preserve">5256.6-3506625-00</t>
  </si>
  <si>
    <t xml:space="preserve">ли001056327</t>
  </si>
  <si>
    <t xml:space="preserve">лиОО1О56327</t>
  </si>
  <si>
    <t xml:space="preserve">52922-3408150-00</t>
  </si>
  <si>
    <t xml:space="preserve">Болт  М20х1,5 </t>
  </si>
  <si>
    <t xml:space="preserve">ли001047129</t>
  </si>
  <si>
    <t xml:space="preserve">лиОО1О47129</t>
  </si>
  <si>
    <t xml:space="preserve">ТМ111-02-3808000</t>
  </si>
  <si>
    <t xml:space="preserve">Датчик сигнализатор аварийной температуры ТМ-111-02 </t>
  </si>
  <si>
    <t xml:space="preserve">ли024000075</t>
  </si>
  <si>
    <t xml:space="preserve">лиО24ОООО75</t>
  </si>
  <si>
    <t xml:space="preserve">51-96820-0243</t>
  </si>
  <si>
    <t xml:space="preserve">Клиновой ребристый ремень 8РК1275/28,28 </t>
  </si>
  <si>
    <t xml:space="preserve">ли046000059</t>
  </si>
  <si>
    <t xml:space="preserve">лиО46ОООО59</t>
  </si>
  <si>
    <t xml:space="preserve">Окно правой боковины 429260 5403408</t>
  </si>
  <si>
    <t xml:space="preserve">00003775</t>
  </si>
  <si>
    <t xml:space="preserve">ОООО3775</t>
  </si>
  <si>
    <t xml:space="preserve">RK 01.463</t>
  </si>
  <si>
    <t xml:space="preserve">Ремкомплект головки компрессораLK3874/3877/3879 (KNORR I943140051)YUMAK</t>
  </si>
  <si>
    <t xml:space="preserve">ФИЛИАЛ КУРГАН</t>
  </si>
  <si>
    <t xml:space="preserve">у0486</t>
  </si>
  <si>
    <t xml:space="preserve">уО486</t>
  </si>
  <si>
    <t xml:space="preserve">Форсунка в сборе (Китай) 6 шт.</t>
  </si>
  <si>
    <t xml:space="preserve">0805187</t>
  </si>
  <si>
    <t xml:space="preserve">О8О5187</t>
  </si>
  <si>
    <t xml:space="preserve">4235-2906034-10</t>
  </si>
  <si>
    <t xml:space="preserve">Стойка стабилизатора (260мм межосевое) L=305 мм</t>
  </si>
  <si>
    <t xml:space="preserve">18260</t>
  </si>
  <si>
    <t xml:space="preserve">1826О</t>
  </si>
  <si>
    <t xml:space="preserve">6520-2916040</t>
  </si>
  <si>
    <t xml:space="preserve">12165</t>
  </si>
  <si>
    <t xml:space="preserve">111-3001014</t>
  </si>
  <si>
    <t xml:space="preserve">Кулак поворотный</t>
  </si>
  <si>
    <t xml:space="preserve">у0713</t>
  </si>
  <si>
    <t xml:space="preserve">уО713</t>
  </si>
  <si>
    <t xml:space="preserve">00004074</t>
  </si>
  <si>
    <t xml:space="preserve">ОООО4О74</t>
  </si>
  <si>
    <t xml:space="preserve">LF 3959</t>
  </si>
  <si>
    <t xml:space="preserve">у0465</t>
  </si>
  <si>
    <t xml:space="preserve">уО465</t>
  </si>
  <si>
    <t xml:space="preserve">TDK-1703603 ГЧ</t>
  </si>
  <si>
    <t xml:space="preserve">Гофрочехол </t>
  </si>
  <si>
    <t xml:space="preserve">26449</t>
  </si>
  <si>
    <t xml:space="preserve">FF-5040</t>
  </si>
  <si>
    <t xml:space="preserve">Фильтр топл. Fleetguart</t>
  </si>
  <si>
    <t xml:space="preserve">26339</t>
  </si>
  <si>
    <t xml:space="preserve">Фильтр масл. Fleetguart</t>
  </si>
  <si>
    <t xml:space="preserve">5819</t>
  </si>
  <si>
    <t xml:space="preserve">Генератор переменного тока (ПАЗ с дв.Сам. ISBe 150)</t>
  </si>
  <si>
    <t xml:space="preserve">12943</t>
  </si>
  <si>
    <t xml:space="preserve">-48823-1В</t>
  </si>
  <si>
    <t xml:space="preserve">Манжета ступицы заднего моста142х168х15</t>
  </si>
  <si>
    <t xml:space="preserve">у0616</t>
  </si>
  <si>
    <t xml:space="preserve">уО616</t>
  </si>
  <si>
    <t xml:space="preserve">6306-ZZ</t>
  </si>
  <si>
    <t xml:space="preserve">Подшипник опоры натяжной  (2шт.)</t>
  </si>
  <si>
    <t xml:space="preserve">5398</t>
  </si>
  <si>
    <t xml:space="preserve">53-13001016</t>
  </si>
  <si>
    <t xml:space="preserve">17246</t>
  </si>
  <si>
    <t xml:space="preserve">771-3709-02.07</t>
  </si>
  <si>
    <t xml:space="preserve">Переключатель (уп.5)</t>
  </si>
  <si>
    <t xml:space="preserve">6427</t>
  </si>
  <si>
    <t xml:space="preserve">2702-3829000</t>
  </si>
  <si>
    <t xml:space="preserve">Датчик ММ124Д (уп 10)</t>
  </si>
  <si>
    <t xml:space="preserve">19802</t>
  </si>
  <si>
    <t xml:space="preserve">198О2</t>
  </si>
  <si>
    <t xml:space="preserve">4230-6207052-10</t>
  </si>
  <si>
    <t xml:space="preserve">Профиль ПР-301-10</t>
  </si>
  <si>
    <t xml:space="preserve">00004972</t>
  </si>
  <si>
    <t xml:space="preserve">ОООО4972</t>
  </si>
  <si>
    <t xml:space="preserve">751-3777-000-02</t>
  </si>
  <si>
    <t xml:space="preserve">у0615</t>
  </si>
  <si>
    <t xml:space="preserve">уО615</t>
  </si>
  <si>
    <t xml:space="preserve">6307-ZZ</t>
  </si>
  <si>
    <t xml:space="preserve">Подшипник опоры вентилятора </t>
  </si>
  <si>
    <t xml:space="preserve">у0614</t>
  </si>
  <si>
    <t xml:space="preserve">уО614</t>
  </si>
  <si>
    <t xml:space="preserve">6208-ZZ</t>
  </si>
  <si>
    <t xml:space="preserve">19872</t>
  </si>
  <si>
    <t xml:space="preserve">PL-0003</t>
  </si>
  <si>
    <t xml:space="preserve">Пружина газовая</t>
  </si>
  <si>
    <t xml:space="preserve">17155</t>
  </si>
  <si>
    <t xml:space="preserve">9780</t>
  </si>
  <si>
    <t xml:space="preserve">978О</t>
  </si>
  <si>
    <t xml:space="preserve">Кожух арки переднего колеса </t>
  </si>
  <si>
    <t xml:space="preserve">24390</t>
  </si>
  <si>
    <t xml:space="preserve">2439О</t>
  </si>
  <si>
    <t xml:space="preserve">23188</t>
  </si>
  <si>
    <t xml:space="preserve">4230-6203530</t>
  </si>
  <si>
    <t xml:space="preserve">Стекло двери задка 645*645</t>
  </si>
  <si>
    <t xml:space="preserve">у0662</t>
  </si>
  <si>
    <t xml:space="preserve">уО662</t>
  </si>
  <si>
    <t xml:space="preserve">16N3L050G0135-UA01</t>
  </si>
  <si>
    <t xml:space="preserve">Пневмоцилиндр (мини) механизма откр.дверей Камоцци</t>
  </si>
  <si>
    <t xml:space="preserve">у0457</t>
  </si>
  <si>
    <t xml:space="preserve">уО457</t>
  </si>
  <si>
    <t xml:space="preserve">26450</t>
  </si>
  <si>
    <t xml:space="preserve">2645О</t>
  </si>
  <si>
    <t xml:space="preserve">FS-19914</t>
  </si>
  <si>
    <t xml:space="preserve">лп52560310303800</t>
  </si>
  <si>
    <t xml:space="preserve">лп5256О31О3О38ОО</t>
  </si>
  <si>
    <t xml:space="preserve">5256-3103038-СБ</t>
  </si>
  <si>
    <t xml:space="preserve">МАНЖЕТА РЕЗИНОВАЯ В СБ. Т1-9/79</t>
  </si>
  <si>
    <t xml:space="preserve">28843</t>
  </si>
  <si>
    <t xml:space="preserve">Элемент масляного охладителя (КАВЗ с дв. Сам. ISBe 210)</t>
  </si>
  <si>
    <t xml:space="preserve">14465</t>
  </si>
  <si>
    <t xml:space="preserve">4230-5413162</t>
  </si>
  <si>
    <t xml:space="preserve">Накладка ручки люка наружная</t>
  </si>
  <si>
    <t xml:space="preserve">12832</t>
  </si>
  <si>
    <t xml:space="preserve">Люк боковины №7</t>
  </si>
  <si>
    <t xml:space="preserve">23097</t>
  </si>
  <si>
    <t xml:space="preserve">23О97</t>
  </si>
  <si>
    <t xml:space="preserve">4238-5403644</t>
  </si>
  <si>
    <t xml:space="preserve">Стекло 895*990</t>
  </si>
  <si>
    <t xml:space="preserve">23355</t>
  </si>
  <si>
    <t xml:space="preserve">4230-5403514</t>
  </si>
  <si>
    <t xml:space="preserve">Стекло форточки водителя неподвижное 500*692</t>
  </si>
  <si>
    <t xml:space="preserve">27383</t>
  </si>
  <si>
    <t xml:space="preserve">120-2401050</t>
  </si>
  <si>
    <t xml:space="preserve">23227</t>
  </si>
  <si>
    <t xml:space="preserve">4230-5403012</t>
  </si>
  <si>
    <t xml:space="preserve">Стекло левой боковины заднее</t>
  </si>
  <si>
    <t xml:space="preserve">27128</t>
  </si>
  <si>
    <t xml:space="preserve">430Р-3501040</t>
  </si>
  <si>
    <t xml:space="preserve">Цилиндр</t>
  </si>
  <si>
    <t xml:space="preserve">9268</t>
  </si>
  <si>
    <t xml:space="preserve">672-3001025</t>
  </si>
  <si>
    <t xml:space="preserve">Клин шкворня поворотного кулака (уп 50)</t>
  </si>
  <si>
    <t xml:space="preserve">у0739</t>
  </si>
  <si>
    <t xml:space="preserve">уО739</t>
  </si>
  <si>
    <t xml:space="preserve">26367</t>
  </si>
  <si>
    <t xml:space="preserve">LF-3349</t>
  </si>
  <si>
    <t xml:space="preserve">Фильтр масляный (1012N-010) (КАВЗ дв.Сам.EQB210-20) (уп.12шт.)</t>
  </si>
  <si>
    <t xml:space="preserve">у1214</t>
  </si>
  <si>
    <t xml:space="preserve">11662</t>
  </si>
  <si>
    <t xml:space="preserve">Кронштейн зеркала опорный</t>
  </si>
  <si>
    <t xml:space="preserve">20434</t>
  </si>
  <si>
    <t xml:space="preserve">2О434</t>
  </si>
  <si>
    <t xml:space="preserve">26671</t>
  </si>
  <si>
    <t xml:space="preserve">ЛИ030000082</t>
  </si>
  <si>
    <t xml:space="preserve">ЛИО3ООООО82</t>
  </si>
  <si>
    <t xml:space="preserve">Фильтр топливный</t>
  </si>
  <si>
    <t xml:space="preserve">17249</t>
  </si>
  <si>
    <t xml:space="preserve">581-3710-01</t>
  </si>
  <si>
    <t xml:space="preserve">Переключатель (24В) (уп.5)</t>
  </si>
  <si>
    <t xml:space="preserve">17245</t>
  </si>
  <si>
    <t xml:space="preserve">771-3709-02.19</t>
  </si>
  <si>
    <t xml:space="preserve">0802102</t>
  </si>
  <si>
    <t xml:space="preserve">О8О21О2</t>
  </si>
  <si>
    <t xml:space="preserve">1КO 008-191-027</t>
  </si>
  <si>
    <t xml:space="preserve">Фара дальнего света (модуль) </t>
  </si>
  <si>
    <t xml:space="preserve">17235</t>
  </si>
  <si>
    <t xml:space="preserve">771-3709-02.00</t>
  </si>
  <si>
    <t xml:space="preserve">У0000000011</t>
  </si>
  <si>
    <t xml:space="preserve">УОООООООО11</t>
  </si>
  <si>
    <t xml:space="preserve">464 006 000 7</t>
  </si>
  <si>
    <t xml:space="preserve">Кран уровня пола 4640060000 (wabko)</t>
  </si>
  <si>
    <t xml:space="preserve">24788</t>
  </si>
  <si>
    <t xml:space="preserve">37-212885-5.95</t>
  </si>
  <si>
    <t xml:space="preserve">Трос КПП 5,95м ПАЗ Аврора (Р)</t>
  </si>
  <si>
    <t xml:space="preserve">19449</t>
  </si>
  <si>
    <t xml:space="preserve">Прокладка ГБЦ</t>
  </si>
  <si>
    <t xml:space="preserve">20559</t>
  </si>
  <si>
    <t xml:space="preserve">2О559</t>
  </si>
  <si>
    <t xml:space="preserve">Ремень  генератора (150)</t>
  </si>
  <si>
    <t xml:space="preserve">00003839</t>
  </si>
  <si>
    <t xml:space="preserve">ОООО3839</t>
  </si>
  <si>
    <t xml:space="preserve">Стойка стабилизатора </t>
  </si>
  <si>
    <t xml:space="preserve">У0797</t>
  </si>
  <si>
    <t xml:space="preserve">УО797</t>
  </si>
  <si>
    <t xml:space="preserve">Профиль ПР-304 1700</t>
  </si>
  <si>
    <t xml:space="preserve">У0824</t>
  </si>
  <si>
    <t xml:space="preserve">УО824</t>
  </si>
  <si>
    <t xml:space="preserve">Патрубок прямой Д 76 мм (Для системы воздуха от интеркулера)</t>
  </si>
  <si>
    <t xml:space="preserve">0801734</t>
  </si>
  <si>
    <t xml:space="preserve">О8О1734</t>
  </si>
  <si>
    <t xml:space="preserve">22399</t>
  </si>
  <si>
    <t xml:space="preserve">МН-21056840010</t>
  </si>
  <si>
    <t xml:space="preserve">Сидение пассажирское двухместное</t>
  </si>
  <si>
    <t xml:space="preserve">22400</t>
  </si>
  <si>
    <t xml:space="preserve">224ОО</t>
  </si>
  <si>
    <t xml:space="preserve">МН-21056840011</t>
  </si>
  <si>
    <t xml:space="preserve">У0962</t>
  </si>
  <si>
    <t xml:space="preserve">УО962</t>
  </si>
  <si>
    <t xml:space="preserve">621-3747</t>
  </si>
  <si>
    <t xml:space="preserve">Плафон освещения салона люминисц лампа 4239</t>
  </si>
  <si>
    <t xml:space="preserve">5434</t>
  </si>
  <si>
    <t xml:space="preserve">Выключатель (уп.5)</t>
  </si>
  <si>
    <t xml:space="preserve">У0000000035</t>
  </si>
  <si>
    <t xml:space="preserve">УОООООООО35</t>
  </si>
  <si>
    <t xml:space="preserve">DC-3600</t>
  </si>
  <si>
    <t xml:space="preserve">Ремень безопасности пассажира 2-х точ.автоматический</t>
  </si>
  <si>
    <t xml:space="preserve">СКЛАД ГОЛИЦИНО</t>
  </si>
  <si>
    <t xml:space="preserve">И1908               </t>
  </si>
  <si>
    <t xml:space="preserve">И19О8               </t>
  </si>
  <si>
    <t xml:space="preserve">И2019               </t>
  </si>
  <si>
    <t xml:space="preserve">И2О19               </t>
  </si>
  <si>
    <t xml:space="preserve">00002526            </t>
  </si>
  <si>
    <t xml:space="preserve">ОООО2526            </t>
  </si>
  <si>
    <t xml:space="preserve">EMV800 Мобильный видеорегистратор на 8 в/к, Н.264</t>
  </si>
  <si>
    <t xml:space="preserve">У0583               </t>
  </si>
  <si>
    <t xml:space="preserve">УО583               </t>
  </si>
  <si>
    <t xml:space="preserve">Модем</t>
  </si>
  <si>
    <t xml:space="preserve">00002172            </t>
  </si>
  <si>
    <t xml:space="preserve">ОООО2172            </t>
  </si>
  <si>
    <t xml:space="preserve">Лоток Парагон</t>
  </si>
  <si>
    <t xml:space="preserve">Г0000000612</t>
  </si>
  <si>
    <t xml:space="preserve">ГООООООО612</t>
  </si>
  <si>
    <t xml:space="preserve">2021г</t>
  </si>
  <si>
    <t xml:space="preserve">СУММА ЗАКАЗА</t>
  </si>
  <si>
    <t xml:space="preserve">КОЛИЧЕСТВО ШТУК</t>
  </si>
  <si>
    <t xml:space="preserve">КОЛИЧЕСТВО ПОЗИЦИЙ</t>
  </si>
  <si>
    <t xml:space="preserve">Код МАРКО ПОЛО</t>
  </si>
  <si>
    <t xml:space="preserve">модель</t>
  </si>
  <si>
    <t xml:space="preserve">номер</t>
  </si>
  <si>
    <t xml:space="preserve">Цена со скидкой</t>
  </si>
  <si>
    <t xml:space="preserve">-253608A300</t>
  </si>
  <si>
    <t xml:space="preserve">Бачок радиатора охлаждения (Корея)</t>
  </si>
  <si>
    <t xml:space="preserve">-253615A000</t>
  </si>
  <si>
    <t xml:space="preserve">-551808A830</t>
  </si>
  <si>
    <t xml:space="preserve">Блок подвески установочный демпферный (Корея)</t>
  </si>
  <si>
    <t xml:space="preserve">-517758A101</t>
  </si>
  <si>
    <t xml:space="preserve">Болт   (Корея)</t>
  </si>
  <si>
    <t xml:space="preserve">-517558A101</t>
  </si>
  <si>
    <t xml:space="preserve">-491005A600</t>
  </si>
  <si>
    <t xml:space="preserve">Вал карданный (Корея)</t>
  </si>
  <si>
    <t xml:space="preserve">-491008A240</t>
  </si>
  <si>
    <t xml:space="preserve">-5432867100</t>
  </si>
  <si>
    <t xml:space="preserve">Втулка амортизатора (Корея)</t>
  </si>
  <si>
    <t xml:space="preserve">-541495A000</t>
  </si>
  <si>
    <t xml:space="preserve">Втулка рессоры (Корея)</t>
  </si>
  <si>
    <t xml:space="preserve">-5298692100</t>
  </si>
  <si>
    <t xml:space="preserve">Гайка (Корея)</t>
  </si>
  <si>
    <t xml:space="preserve">-3730084150</t>
  </si>
  <si>
    <t xml:space="preserve">Генератор (Корея)</t>
  </si>
  <si>
    <t xml:space="preserve">-286505A000</t>
  </si>
  <si>
    <t xml:space="preserve">-2210041602</t>
  </si>
  <si>
    <t xml:space="preserve">Головка блока цилиндров (Корея)</t>
  </si>
  <si>
    <t xml:space="preserve">-281198A300</t>
  </si>
  <si>
    <t xml:space="preserve">-9155388550</t>
  </si>
  <si>
    <t xml:space="preserve">-946008A300</t>
  </si>
  <si>
    <t xml:space="preserve">-944105A200</t>
  </si>
  <si>
    <t xml:space="preserve">Датчик уровня топлива (Корея)</t>
  </si>
  <si>
    <t xml:space="preserve">-944108A020</t>
  </si>
  <si>
    <t xml:space="preserve">-517618A101</t>
  </si>
  <si>
    <t xml:space="preserve">-529108A810</t>
  </si>
  <si>
    <t xml:space="preserve">Диск металлический (Корея) (Andare)</t>
  </si>
  <si>
    <t xml:space="preserve">-411008A200</t>
  </si>
  <si>
    <t xml:space="preserve">Диск сцепления  (Корея)</t>
  </si>
  <si>
    <t xml:space="preserve">-411005H400</t>
  </si>
  <si>
    <t xml:space="preserve">Диск сцепления (Корея)</t>
  </si>
  <si>
    <t xml:space="preserve">-2780084100</t>
  </si>
  <si>
    <t xml:space="preserve">-5585087500</t>
  </si>
  <si>
    <t xml:space="preserve">-549278A111</t>
  </si>
  <si>
    <t xml:space="preserve">-5971083420</t>
  </si>
  <si>
    <t xml:space="preserve">Клапан вкл. стояночного тормоза (Корея)</t>
  </si>
  <si>
    <t xml:space="preserve">-5986083450</t>
  </si>
  <si>
    <t xml:space="preserve">Клапан сброса давления (Корея)</t>
  </si>
  <si>
    <t xml:space="preserve">-596708C000</t>
  </si>
  <si>
    <t xml:space="preserve">Клапан электромагнитный (Корея)</t>
  </si>
  <si>
    <t xml:space="preserve">-253975A001</t>
  </si>
  <si>
    <t xml:space="preserve">Кожух радиатора охлаждения (Корея)</t>
  </si>
  <si>
    <t xml:space="preserve">5830545А63</t>
  </si>
  <si>
    <t xml:space="preserve">Комплект торм. колодок</t>
  </si>
  <si>
    <t xml:space="preserve">5814445А60</t>
  </si>
  <si>
    <t xml:space="preserve">Комплект торм. накладок</t>
  </si>
  <si>
    <t xml:space="preserve">-2851041750</t>
  </si>
  <si>
    <t xml:space="preserve">Коллектор выпускной (Корея)</t>
  </si>
  <si>
    <t xml:space="preserve">-583408А504</t>
  </si>
  <si>
    <r>
      <rPr>
        <sz val="10"/>
        <rFont val="Calibri"/>
        <family val="2"/>
        <charset val="204"/>
      </rPr>
      <t xml:space="preserve">Колодка тормозная (Корея) (</t>
    </r>
    <r>
      <rPr>
        <sz val="10"/>
        <color rgb="FFFF0000"/>
        <rFont val="Calibri"/>
        <family val="2"/>
        <charset val="204"/>
      </rPr>
      <t xml:space="preserve">без скидки</t>
    </r>
    <r>
      <rPr>
        <sz val="10"/>
        <rFont val="Calibri"/>
        <family val="2"/>
        <charset val="204"/>
      </rPr>
      <t xml:space="preserve">)</t>
    </r>
  </si>
  <si>
    <t xml:space="preserve">-582408A300</t>
  </si>
  <si>
    <t xml:space="preserve">Колодка тормозная (Корея) </t>
  </si>
  <si>
    <t xml:space="preserve">-581408A300</t>
  </si>
  <si>
    <r>
      <rPr>
        <sz val="10"/>
        <rFont val="Calibri"/>
        <family val="2"/>
        <charset val="204"/>
      </rPr>
      <t xml:space="preserve">Колодка тормозная (Корея)</t>
    </r>
    <r>
      <rPr>
        <sz val="10"/>
        <color rgb="FFFF0000"/>
        <rFont val="Calibri"/>
        <family val="2"/>
        <charset val="204"/>
      </rPr>
      <t xml:space="preserve">без скидки</t>
    </r>
  </si>
  <si>
    <t xml:space="preserve">-584408А504</t>
  </si>
  <si>
    <t xml:space="preserve">-529508A101</t>
  </si>
  <si>
    <r>
      <rPr>
        <sz val="10"/>
        <rFont val="Calibri"/>
        <family val="2"/>
        <charset val="204"/>
      </rPr>
      <t xml:space="preserve">Колпак колесный задний (Корея) (</t>
    </r>
    <r>
      <rPr>
        <sz val="10"/>
        <color rgb="FFFF0000"/>
        <rFont val="Calibri"/>
        <family val="2"/>
        <charset val="204"/>
      </rPr>
      <t xml:space="preserve">без скидки)</t>
    </r>
  </si>
  <si>
    <t xml:space="preserve">-256558A800</t>
  </si>
  <si>
    <r>
      <rPr>
        <sz val="10"/>
        <rFont val="Calibri"/>
        <family val="2"/>
        <charset val="204"/>
      </rPr>
      <t xml:space="preserve">Крыльчатка для системы водяного охлаждения (Корея) (</t>
    </r>
    <r>
      <rPr>
        <sz val="10"/>
        <color rgb="FFFF0000"/>
        <rFont val="Calibri"/>
        <family val="2"/>
        <charset val="204"/>
      </rPr>
      <t xml:space="preserve">без скидки</t>
    </r>
    <r>
      <rPr>
        <sz val="10"/>
        <rFont val="Calibri"/>
        <family val="2"/>
        <charset val="204"/>
      </rPr>
      <t xml:space="preserve">)</t>
    </r>
  </si>
  <si>
    <t xml:space="preserve">-2526141310</t>
  </si>
  <si>
    <r>
      <rPr>
        <sz val="10"/>
        <rFont val="Calibri"/>
        <family val="2"/>
        <charset val="204"/>
      </rPr>
      <t xml:space="preserve">Крыльчатка, для системы водяного охлаждения (Корея) </t>
    </r>
    <r>
      <rPr>
        <sz val="10"/>
        <color rgb="FFFF0000"/>
        <rFont val="Calibri"/>
        <family val="2"/>
        <charset val="204"/>
      </rPr>
      <t xml:space="preserve">(без скидки)</t>
    </r>
  </si>
  <si>
    <t xml:space="preserve">-2242041021</t>
  </si>
  <si>
    <t xml:space="preserve">-2523945010</t>
  </si>
  <si>
    <t xml:space="preserve">Муфта вентилятора охлаждения (Корея)</t>
  </si>
  <si>
    <t xml:space="preserve">-257208A800</t>
  </si>
  <si>
    <t xml:space="preserve">Накладка тормозных колодок</t>
  </si>
  <si>
    <t xml:space="preserve">-568805A000</t>
  </si>
  <si>
    <t xml:space="preserve">Наконечник рулевой тяги (Корея)</t>
  </si>
  <si>
    <t xml:space="preserve">-568905A000</t>
  </si>
  <si>
    <t xml:space="preserve">-2510041750</t>
  </si>
  <si>
    <t xml:space="preserve">Насос водяной (Корея)</t>
  </si>
  <si>
    <t xml:space="preserve">-571008A180</t>
  </si>
  <si>
    <t xml:space="preserve">Насос ГУР (Корея)</t>
  </si>
  <si>
    <t xml:space="preserve">-529418A101</t>
  </si>
  <si>
    <t xml:space="preserve">Опорная планка колесного диска  (Корея)</t>
  </si>
  <si>
    <t xml:space="preserve">-933008A102</t>
  </si>
  <si>
    <t xml:space="preserve">Переключатель подрулевой (Корея)</t>
  </si>
  <si>
    <t xml:space="preserve">-551708A830</t>
  </si>
  <si>
    <t xml:space="preserve">Пневмобаллон задн.лев.(Корея)</t>
  </si>
  <si>
    <t xml:space="preserve">-414208A100</t>
  </si>
  <si>
    <t xml:space="preserve">Подшипник выжимной (Корея)</t>
  </si>
  <si>
    <t xml:space="preserve">-5270381020</t>
  </si>
  <si>
    <t xml:space="preserve">Подшипник ступ.(Корея)</t>
  </si>
  <si>
    <t xml:space="preserve">-5270345010</t>
  </si>
  <si>
    <t xml:space="preserve">-5270145010</t>
  </si>
  <si>
    <t xml:space="preserve">-5184045000</t>
  </si>
  <si>
    <t xml:space="preserve">Прокладка (Корея)</t>
  </si>
  <si>
    <t xml:space="preserve">-2244584000</t>
  </si>
  <si>
    <t xml:space="preserve">Прокладка клап.крышки (Корея)</t>
  </si>
  <si>
    <t xml:space="preserve">-2154184001</t>
  </si>
  <si>
    <t xml:space="preserve">Прокладка поддона (Корея)</t>
  </si>
  <si>
    <t xml:space="preserve">-541708A830</t>
  </si>
  <si>
    <t xml:space="preserve">Пружина подвески (Корея)</t>
  </si>
  <si>
    <t xml:space="preserve">-5825076010</t>
  </si>
  <si>
    <t xml:space="preserve">Регулятор зазора пер.пр.(Корея)</t>
  </si>
  <si>
    <t xml:space="preserve">-956108A500</t>
  </si>
  <si>
    <t xml:space="preserve">-946408A400</t>
  </si>
  <si>
    <t xml:space="preserve">Реле стоп сигнала (Корея)</t>
  </si>
  <si>
    <t xml:space="preserve">Ремень приводной L=75см</t>
  </si>
  <si>
    <t xml:space="preserve">256568А001</t>
  </si>
  <si>
    <t xml:space="preserve">Ремень приводной L=90см</t>
  </si>
  <si>
    <t xml:space="preserve">544038А800</t>
  </si>
  <si>
    <t xml:space="preserve">Рычаг передней подвески</t>
  </si>
  <si>
    <t xml:space="preserve">-2471741011</t>
  </si>
  <si>
    <t xml:space="preserve">Сальник масляного насоса (Корея)</t>
  </si>
  <si>
    <t xml:space="preserve">-966108C000</t>
  </si>
  <si>
    <t xml:space="preserve">Сигнал звуковой (Корея)</t>
  </si>
  <si>
    <t xml:space="preserve">-966205A500</t>
  </si>
  <si>
    <t xml:space="preserve">-9421087602</t>
  </si>
  <si>
    <t xml:space="preserve">-517528A101</t>
  </si>
  <si>
    <t xml:space="preserve">Ступица передняя (Корея)</t>
  </si>
  <si>
    <t xml:space="preserve">-3310041751</t>
  </si>
  <si>
    <t xml:space="preserve">ТНВД REAL</t>
  </si>
  <si>
    <t xml:space="preserve">-2820084101</t>
  </si>
  <si>
    <t xml:space="preserve">Турбокомпрессор (Корея)</t>
  </si>
  <si>
    <t xml:space="preserve">-555508A800</t>
  </si>
  <si>
    <t xml:space="preserve">-541808A830</t>
  </si>
  <si>
    <t xml:space="preserve">Установочный демпферный блок подвески (Корея)</t>
  </si>
  <si>
    <t xml:space="preserve">-281308А700</t>
  </si>
  <si>
    <r>
      <rPr>
        <sz val="10"/>
        <rFont val="Calibri"/>
        <family val="2"/>
        <charset val="204"/>
      </rPr>
      <t xml:space="preserve">Фильтр двигателя воздушный (Корея) (</t>
    </r>
    <r>
      <rPr>
        <sz val="10"/>
        <color rgb="FFFF0000"/>
        <rFont val="Calibri"/>
        <family val="2"/>
        <charset val="204"/>
      </rPr>
      <t xml:space="preserve">без скидки)</t>
    </r>
  </si>
  <si>
    <t xml:space="preserve">-2634584001</t>
  </si>
  <si>
    <t xml:space="preserve">Фильтр масляный (Корея)</t>
  </si>
  <si>
    <t xml:space="preserve">-3192066200</t>
  </si>
  <si>
    <t xml:space="preserve">Фильтр топливный влагоотделителя</t>
  </si>
  <si>
    <t xml:space="preserve">-3380041700</t>
  </si>
  <si>
    <t xml:space="preserve">-584505H600</t>
  </si>
  <si>
    <t xml:space="preserve">Цилиндр тормозной (Корея)</t>
  </si>
  <si>
    <t xml:space="preserve">-583205H600</t>
  </si>
  <si>
    <t xml:space="preserve">583505H600</t>
  </si>
  <si>
    <t xml:space="preserve">-584205H600</t>
  </si>
  <si>
    <r>
      <rPr>
        <sz val="10"/>
        <rFont val="Calibri"/>
        <family val="2"/>
        <charset val="204"/>
      </rPr>
      <t xml:space="preserve">Механизм открывания двери (Корея) (</t>
    </r>
    <r>
      <rPr>
        <sz val="10"/>
        <color rgb="FFFF0000"/>
        <rFont val="Calibri"/>
        <family val="2"/>
        <charset val="204"/>
      </rPr>
      <t xml:space="preserve">без скидки)</t>
    </r>
  </si>
  <si>
    <t xml:space="preserve">Код   </t>
  </si>
  <si>
    <t xml:space="preserve">подраздел</t>
  </si>
  <si>
    <t xml:space="preserve">суфф</t>
  </si>
  <si>
    <t xml:space="preserve">суфф2</t>
  </si>
  <si>
    <t xml:space="preserve">цена завода до 01.03.2021</t>
  </si>
  <si>
    <t xml:space="preserve">цена завода с 01.03.2021</t>
  </si>
  <si>
    <t xml:space="preserve">Цена за ед., с НДС с учетом скидки</t>
  </si>
  <si>
    <t xml:space="preserve">R, %</t>
  </si>
  <si>
    <t xml:space="preserve">наценка ДО, %</t>
  </si>
  <si>
    <t xml:space="preserve">наценка после, %</t>
  </si>
  <si>
    <t xml:space="preserve">изменения/дата протокола согл.цены</t>
  </si>
  <si>
    <t xml:space="preserve">№ протокола согл.цены</t>
  </si>
  <si>
    <t xml:space="preserve">Обоснование (протокола завода)</t>
  </si>
  <si>
    <t xml:space="preserve">Код КИСУ</t>
  </si>
  <si>
    <t xml:space="preserve">цена из прот завода</t>
  </si>
  <si>
    <t xml:space="preserve">Артикул протокола завода</t>
  </si>
  <si>
    <t xml:space="preserve">Цена в валюте 01.02.2021</t>
  </si>
  <si>
    <t xml:space="preserve">Цена в валюте 01.03.2021</t>
  </si>
  <si>
    <t xml:space="preserve">Дивизион</t>
  </si>
  <si>
    <t xml:space="preserve">Дивизион 1</t>
  </si>
  <si>
    <t xml:space="preserve">Заказ свод, колво</t>
  </si>
  <si>
    <t xml:space="preserve">заказ, свод, сумма</t>
  </si>
  <si>
    <t xml:space="preserve">ООО НитАвто-1</t>
  </si>
  <si>
    <t xml:space="preserve">ООО НитАвто-2</t>
  </si>
  <si>
    <t xml:space="preserve">НитАвто2 руб</t>
  </si>
  <si>
    <t xml:space="preserve">ООО Яркамп</t>
  </si>
  <si>
    <t xml:space="preserve">Яркамп руб</t>
  </si>
  <si>
    <t xml:space="preserve">ООО РЕ:БАС</t>
  </si>
  <si>
    <t xml:space="preserve">РЕ:БАС руб</t>
  </si>
  <si>
    <t xml:space="preserve">ООО РА-Тюмень</t>
  </si>
  <si>
    <t xml:space="preserve">РА_Тюмень руб</t>
  </si>
  <si>
    <t xml:space="preserve">АО Автоцентр КрасГАЗСервич</t>
  </si>
  <si>
    <t xml:space="preserve">АЦ Красгазсервис руб</t>
  </si>
  <si>
    <t xml:space="preserve">ООО САЗ</t>
  </si>
  <si>
    <t xml:space="preserve">САЗ руб</t>
  </si>
  <si>
    <t xml:space="preserve">ООО ИТР Групп</t>
  </si>
  <si>
    <t xml:space="preserve">ИТР руб</t>
  </si>
  <si>
    <t xml:space="preserve">ООО ГАЗАвтоКомплект</t>
  </si>
  <si>
    <t xml:space="preserve">Газавтокомлект руб</t>
  </si>
  <si>
    <t xml:space="preserve">ООО Техснаб СПБ</t>
  </si>
  <si>
    <t xml:space="preserve">Техснаб СПБ руб</t>
  </si>
  <si>
    <t xml:space="preserve">ООО Синегорье-Авто</t>
  </si>
  <si>
    <t xml:space="preserve">Синегорье Авто руб</t>
  </si>
  <si>
    <t xml:space="preserve">ИП Уразов</t>
  </si>
  <si>
    <t xml:space="preserve">Уразов руб</t>
  </si>
  <si>
    <t xml:space="preserve">ООО ДонАвтоЗапчасти</t>
  </si>
  <si>
    <t xml:space="preserve">ДОНАВТОЗАПЧАСТИ руб</t>
  </si>
  <si>
    <t xml:space="preserve">ООО ЦСП Топаз-НН</t>
  </si>
  <si>
    <t xml:space="preserve">ЦСП ТОПАЗ-НН руб</t>
  </si>
  <si>
    <t xml:space="preserve">BUS</t>
  </si>
  <si>
    <t xml:space="preserve">П0000002208</t>
  </si>
  <si>
    <t xml:space="preserve">3205-07-1001050</t>
  </si>
  <si>
    <t xml:space="preserve">ПАЗ сп</t>
  </si>
  <si>
    <t xml:space="preserve">3205-07-1001050-</t>
  </si>
  <si>
    <t xml:space="preserve">3205-1001051-</t>
  </si>
  <si>
    <t xml:space="preserve">П0000002219</t>
  </si>
  <si>
    <t xml:space="preserve">3205-07-1001051-</t>
  </si>
  <si>
    <t xml:space="preserve">3205-1001090-</t>
  </si>
  <si>
    <t xml:space="preserve">4234-1001090-</t>
  </si>
  <si>
    <t xml:space="preserve">П0000001357</t>
  </si>
  <si>
    <t xml:space="preserve">4234-05-1001090-</t>
  </si>
  <si>
    <t xml:space="preserve">0805296</t>
  </si>
  <si>
    <t xml:space="preserve">3205-70-1001096-</t>
  </si>
  <si>
    <t xml:space="preserve">3205-70-1001102-</t>
  </si>
  <si>
    <t xml:space="preserve">3205-70-1001104-</t>
  </si>
  <si>
    <t xml:space="preserve">0800961</t>
  </si>
  <si>
    <t xml:space="preserve">4230-01-1001115-</t>
  </si>
  <si>
    <t xml:space="preserve">230200001079</t>
  </si>
  <si>
    <t xml:space="preserve">16/770-010</t>
  </si>
  <si>
    <t xml:space="preserve">4234-05-1001186-</t>
  </si>
  <si>
    <t xml:space="preserve">230200001078</t>
  </si>
  <si>
    <t xml:space="preserve">4234-05-1001187-</t>
  </si>
  <si>
    <t xml:space="preserve">3205-70-1008102</t>
  </si>
  <si>
    <t xml:space="preserve">3205-70-1008102-</t>
  </si>
  <si>
    <t xml:space="preserve">3205-1013082-</t>
  </si>
  <si>
    <t xml:space="preserve">01/02/2021 доп</t>
  </si>
  <si>
    <t xml:space="preserve">00003180</t>
  </si>
  <si>
    <t xml:space="preserve">0803728</t>
  </si>
  <si>
    <t xml:space="preserve">32053-1013102-</t>
  </si>
  <si>
    <t xml:space="preserve">5/770-010</t>
  </si>
  <si>
    <t xml:space="preserve">П0000002270</t>
  </si>
  <si>
    <t xml:space="preserve">3205-1101375-</t>
  </si>
  <si>
    <t xml:space="preserve">3205-1104095-</t>
  </si>
  <si>
    <t xml:space="preserve">3204-01-1104095-</t>
  </si>
  <si>
    <t xml:space="preserve">3205-1104098-</t>
  </si>
  <si>
    <t xml:space="preserve">3205-70-1104100-</t>
  </si>
  <si>
    <t xml:space="preserve">3205-70-1104104-</t>
  </si>
  <si>
    <t xml:space="preserve"> 672Ю-1104104-</t>
  </si>
  <si>
    <t xml:space="preserve">0804696</t>
  </si>
  <si>
    <t xml:space="preserve">32053-1108009-</t>
  </si>
  <si>
    <t xml:space="preserve">3205-1108041-</t>
  </si>
  <si>
    <t xml:space="preserve"> 672-1108137-01</t>
  </si>
  <si>
    <t xml:space="preserve"> 672-1108170-</t>
  </si>
  <si>
    <t xml:space="preserve"> 652-1108194-</t>
  </si>
  <si>
    <t xml:space="preserve">3205-1108202-</t>
  </si>
  <si>
    <t xml:space="preserve">П0000001178</t>
  </si>
  <si>
    <t xml:space="preserve">3205-70-1109028</t>
  </si>
  <si>
    <t xml:space="preserve">3205-70-1109028-</t>
  </si>
  <si>
    <t xml:space="preserve">3205-70-1109130-</t>
  </si>
  <si>
    <t xml:space="preserve">П0000002666</t>
  </si>
  <si>
    <t xml:space="preserve">П0000002661</t>
  </si>
  <si>
    <t xml:space="preserve">3205-70-1109132-</t>
  </si>
  <si>
    <t xml:space="preserve">3205-07-1109150</t>
  </si>
  <si>
    <t xml:space="preserve">Патрубок воздушной системы</t>
  </si>
  <si>
    <t xml:space="preserve">3205-07-1109150-</t>
  </si>
  <si>
    <t xml:space="preserve">П0000001179</t>
  </si>
  <si>
    <t xml:space="preserve">3205-07-1109153</t>
  </si>
  <si>
    <t xml:space="preserve">3205-07-1109153-</t>
  </si>
  <si>
    <t xml:space="preserve">3205-07-1109156</t>
  </si>
  <si>
    <t xml:space="preserve">3205-07-1109156-</t>
  </si>
  <si>
    <t xml:space="preserve">П0000002734</t>
  </si>
  <si>
    <t xml:space="preserve">3205-70-1109280-</t>
  </si>
  <si>
    <t xml:space="preserve">3205-1201009-10</t>
  </si>
  <si>
    <t xml:space="preserve">Глушитель с патрубком  </t>
  </si>
  <si>
    <t xml:space="preserve">3237-1201010-</t>
  </si>
  <si>
    <t xml:space="preserve">3237-01-1201010-</t>
  </si>
  <si>
    <t xml:space="preserve">2/770-010</t>
  </si>
  <si>
    <t xml:space="preserve">3205-1203010-</t>
  </si>
  <si>
    <t xml:space="preserve">0803896</t>
  </si>
  <si>
    <t xml:space="preserve">320530-12-1203010-</t>
  </si>
  <si>
    <t xml:space="preserve">3205-1203011-</t>
  </si>
  <si>
    <t xml:space="preserve">00002714</t>
  </si>
  <si>
    <t xml:space="preserve">0804872</t>
  </si>
  <si>
    <t xml:space="preserve">320530-12-1203011-</t>
  </si>
  <si>
    <t xml:space="preserve">0803419</t>
  </si>
  <si>
    <t xml:space="preserve">32053-07-110-1203013-</t>
  </si>
  <si>
    <t xml:space="preserve">3205-1203017-</t>
  </si>
  <si>
    <t xml:space="preserve">3205-07-1203020-</t>
  </si>
  <si>
    <t xml:space="preserve"> 672-1203024-</t>
  </si>
  <si>
    <t xml:space="preserve">3205-1203024-</t>
  </si>
  <si>
    <t xml:space="preserve">5343</t>
  </si>
  <si>
    <t xml:space="preserve"> 652Б-1203036-</t>
  </si>
  <si>
    <t xml:space="preserve"> 652Б-1203040-</t>
  </si>
  <si>
    <t xml:space="preserve">672-1203041-Б</t>
  </si>
  <si>
    <t xml:space="preserve">Кронштейн подвески труб глушителя</t>
  </si>
  <si>
    <t xml:space="preserve"> 672-1203041-Б</t>
  </si>
  <si>
    <t xml:space="preserve">0803580</t>
  </si>
  <si>
    <t xml:space="preserve">32053-07-210-1203051-</t>
  </si>
  <si>
    <t xml:space="preserve">3205-07-1203052-</t>
  </si>
  <si>
    <t xml:space="preserve">0804510</t>
  </si>
  <si>
    <t xml:space="preserve">32053-210-1203052-</t>
  </si>
  <si>
    <t xml:space="preserve">0803889</t>
  </si>
  <si>
    <t xml:space="preserve">3206-210-1203052-</t>
  </si>
  <si>
    <t xml:space="preserve">32053-1203056-</t>
  </si>
  <si>
    <t xml:space="preserve">32053-1203057-</t>
  </si>
  <si>
    <t xml:space="preserve">3205-1203060-01</t>
  </si>
  <si>
    <t xml:space="preserve">Кронштейн подвески труб  </t>
  </si>
</sst>
</file>

<file path=xl/styles.xml><?xml version="1.0" encoding="utf-8"?>
<styleSheet xmlns="http://schemas.openxmlformats.org/spreadsheetml/2006/main">
  <numFmts count="21">
    <numFmt numFmtId="164" formatCode="General"/>
    <numFmt numFmtId="165" formatCode="_-* #,##0.00_р_._-;\-* #,##0.00_р_._-;_-* \-??_р_._-;_-@_-"/>
    <numFmt numFmtId="166" formatCode="dd/mm/yyyy"/>
    <numFmt numFmtId="167" formatCode="#,##0.00&quot; ₽&quot;"/>
    <numFmt numFmtId="168" formatCode="#,##0.00"/>
    <numFmt numFmtId="169" formatCode="#,##0"/>
    <numFmt numFmtId="170" formatCode="0.00%"/>
    <numFmt numFmtId="171" formatCode="0.00"/>
    <numFmt numFmtId="172" formatCode="@"/>
    <numFmt numFmtId="173" formatCode="0"/>
    <numFmt numFmtId="174" formatCode="General"/>
    <numFmt numFmtId="175" formatCode="0%"/>
    <numFmt numFmtId="176" formatCode="_-* #,##0_р_._-;\-* #,##0_р_._-;_-* \-??_р_._-;_-@_-"/>
    <numFmt numFmtId="177" formatCode="#,##0_ ;\-#,##0\ "/>
    <numFmt numFmtId="178" formatCode="#,##0.00_р_."/>
    <numFmt numFmtId="179" formatCode="dd/mmm"/>
    <numFmt numFmtId="180" formatCode="mmm/yy"/>
    <numFmt numFmtId="181" formatCode="0.000"/>
    <numFmt numFmtId="182" formatCode="0.0"/>
    <numFmt numFmtId="183" formatCode="0000000000"/>
    <numFmt numFmtId="184" formatCode="dd/mm/yy"/>
  </numFmts>
  <fonts count="48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 Cyr"/>
      <family val="0"/>
      <charset val="204"/>
    </font>
    <font>
      <b val="true"/>
      <sz val="11"/>
      <color rgb="FF000000"/>
      <name val="Calibri"/>
      <family val="2"/>
      <charset val="204"/>
    </font>
    <font>
      <sz val="8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name val="Arial"/>
      <family val="2"/>
      <charset val="1"/>
    </font>
    <font>
      <b val="true"/>
      <i val="true"/>
      <sz val="12"/>
      <color rgb="FF0000FF"/>
      <name val="Arial Cyr"/>
      <family val="0"/>
      <charset val="204"/>
    </font>
    <font>
      <b val="true"/>
      <i val="true"/>
      <sz val="12"/>
      <color rgb="FFFF0000"/>
      <name val="Arial Cyr"/>
      <family val="0"/>
      <charset val="204"/>
    </font>
    <font>
      <b val="true"/>
      <sz val="12"/>
      <color rgb="FFFF0000"/>
      <name val="Arial Cyr"/>
      <family val="0"/>
      <charset val="204"/>
    </font>
    <font>
      <sz val="10"/>
      <color rgb="FF000000"/>
      <name val="Calibri"/>
      <family val="2"/>
      <charset val="204"/>
    </font>
    <font>
      <b val="true"/>
      <sz val="10"/>
      <name val="Calibri"/>
      <family val="2"/>
      <charset val="204"/>
    </font>
    <font>
      <b val="true"/>
      <sz val="12"/>
      <color rgb="FF0070C0"/>
      <name val="Calibri"/>
      <family val="2"/>
      <charset val="204"/>
    </font>
    <font>
      <b val="true"/>
      <sz val="12"/>
      <color rgb="FF000000"/>
      <name val="Calibri"/>
      <family val="2"/>
      <charset val="204"/>
    </font>
    <font>
      <b val="true"/>
      <sz val="10"/>
      <color rgb="FF000000"/>
      <name val="Calibri"/>
      <family val="2"/>
      <charset val="204"/>
    </font>
    <font>
      <b val="true"/>
      <sz val="11"/>
      <name val="Calibri"/>
      <family val="2"/>
      <charset val="204"/>
    </font>
    <font>
      <sz val="10"/>
      <color rgb="FFFF0000"/>
      <name val="Calibri"/>
      <family val="2"/>
      <charset val="204"/>
    </font>
    <font>
      <sz val="8"/>
      <color rgb="FF000000"/>
      <name val="Calibri"/>
      <family val="2"/>
      <charset val="204"/>
    </font>
    <font>
      <b val="true"/>
      <u val="single"/>
      <sz val="10"/>
      <color rgb="FFC00000"/>
      <name val="Calibri"/>
      <family val="2"/>
      <charset val="204"/>
    </font>
    <font>
      <sz val="10"/>
      <color rgb="FFC00000"/>
      <name val="Calibri"/>
      <family val="2"/>
      <charset val="204"/>
    </font>
    <font>
      <sz val="7"/>
      <name val="Calibri"/>
      <family val="2"/>
      <charset val="204"/>
    </font>
    <font>
      <b val="true"/>
      <sz val="12"/>
      <name val="Calibri"/>
      <family val="2"/>
      <charset val="204"/>
    </font>
    <font>
      <sz val="12"/>
      <color rgb="FF000000"/>
      <name val="Calibri"/>
      <family val="2"/>
      <charset val="204"/>
    </font>
    <font>
      <b val="true"/>
      <sz val="12"/>
      <color rgb="FF00B0F0"/>
      <name val="Calibri"/>
      <family val="2"/>
      <charset val="204"/>
    </font>
    <font>
      <b val="true"/>
      <sz val="12"/>
      <color rgb="FF2E75B6"/>
      <name val="Calibri"/>
      <family val="2"/>
      <charset val="204"/>
    </font>
    <font>
      <sz val="10"/>
      <name val="Calibri"/>
      <family val="2"/>
      <charset val="204"/>
    </font>
    <font>
      <b val="true"/>
      <sz val="10"/>
      <color rgb="FF0070C0"/>
      <name val="Calibri"/>
      <family val="2"/>
      <charset val="204"/>
    </font>
    <font>
      <sz val="10"/>
      <color rgb="FF0070C0"/>
      <name val="Calibri"/>
      <family val="2"/>
      <charset val="204"/>
    </font>
    <font>
      <i val="true"/>
      <sz val="10"/>
      <name val="Calibri"/>
      <family val="2"/>
      <charset val="204"/>
    </font>
    <font>
      <b val="true"/>
      <i val="true"/>
      <sz val="10"/>
      <name val="Calibri"/>
      <family val="2"/>
      <charset val="204"/>
    </font>
    <font>
      <i val="true"/>
      <sz val="10"/>
      <color rgb="FF000000"/>
      <name val="Calibri"/>
      <family val="2"/>
      <charset val="204"/>
    </font>
    <font>
      <sz val="10"/>
      <color rgb="FF7030A0"/>
      <name val="Calibri"/>
      <family val="2"/>
      <charset val="204"/>
    </font>
    <font>
      <sz val="11"/>
      <name val="Calibri"/>
      <family val="2"/>
      <charset val="204"/>
    </font>
    <font>
      <b val="true"/>
      <i val="true"/>
      <sz val="10"/>
      <color rgb="FF000000"/>
      <name val="Calibri"/>
      <family val="2"/>
      <charset val="204"/>
    </font>
    <font>
      <i val="true"/>
      <sz val="10"/>
      <color rgb="FF993300"/>
      <name val="Calibri"/>
      <family val="2"/>
      <charset val="204"/>
    </font>
    <font>
      <b val="true"/>
      <sz val="10"/>
      <color rgb="FF00B050"/>
      <name val="Calibri"/>
      <family val="2"/>
      <charset val="204"/>
    </font>
    <font>
      <sz val="9"/>
      <color rgb="FF000000"/>
      <name val="Verdana"/>
      <family val="2"/>
      <charset val="204"/>
    </font>
    <font>
      <sz val="9"/>
      <color rgb="FF000000"/>
      <name val="Calibri"/>
      <family val="2"/>
      <charset val="204"/>
    </font>
    <font>
      <sz val="9"/>
      <name val="Calibri"/>
      <family val="2"/>
      <charset val="204"/>
    </font>
    <font>
      <sz val="8"/>
      <name val="Calibri"/>
      <family val="2"/>
      <charset val="204"/>
    </font>
    <font>
      <b val="true"/>
      <sz val="9"/>
      <name val="Calibri"/>
      <family val="2"/>
      <charset val="204"/>
    </font>
    <font>
      <b val="true"/>
      <sz val="8"/>
      <name val="Calibri"/>
      <family val="2"/>
      <charset val="204"/>
    </font>
    <font>
      <b val="true"/>
      <sz val="9"/>
      <color rgb="FFC00000"/>
      <name val="Calibri"/>
      <family val="2"/>
      <charset val="204"/>
    </font>
    <font>
      <b val="true"/>
      <sz val="9"/>
      <color rgb="FF000000"/>
      <name val="Calibri"/>
      <family val="2"/>
      <charset val="204"/>
    </font>
    <font>
      <sz val="9"/>
      <color rgb="FFFF0000"/>
      <name val="Calibri"/>
      <family val="2"/>
      <charset val="204"/>
    </font>
    <font>
      <sz val="8"/>
      <color rgb="FF000000"/>
      <name val="Arial"/>
      <family val="2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CCFFFF"/>
        <bgColor rgb="FFCCFFCC"/>
      </patternFill>
    </fill>
    <fill>
      <patternFill patternType="solid">
        <fgColor rgb="FFFFFF00"/>
        <bgColor rgb="FFFFC000"/>
      </patternFill>
    </fill>
    <fill>
      <patternFill patternType="solid">
        <fgColor rgb="FFCCFFCC"/>
        <bgColor rgb="FFCCFFFF"/>
      </patternFill>
    </fill>
    <fill>
      <patternFill patternType="solid">
        <fgColor rgb="FFD9D9D9"/>
        <bgColor rgb="FFBDD7EE"/>
      </patternFill>
    </fill>
    <fill>
      <patternFill patternType="solid">
        <fgColor rgb="FFDEEBF7"/>
        <bgColor rgb="FFE2EFDA"/>
      </patternFill>
    </fill>
    <fill>
      <patternFill patternType="solid">
        <fgColor rgb="FFE2F0D9"/>
        <bgColor rgb="FFE2EFDA"/>
      </patternFill>
    </fill>
    <fill>
      <patternFill patternType="solid">
        <fgColor rgb="FFE2EFDA"/>
        <bgColor rgb="FFE2F0D9"/>
      </patternFill>
    </fill>
    <fill>
      <patternFill patternType="solid">
        <fgColor rgb="FFC5E0B4"/>
        <bgColor rgb="FFD9D9D9"/>
      </patternFill>
    </fill>
    <fill>
      <patternFill patternType="solid">
        <fgColor rgb="FFFFC000"/>
        <bgColor rgb="FFFF9900"/>
      </patternFill>
    </fill>
    <fill>
      <patternFill patternType="solid">
        <fgColor rgb="FFFFE699"/>
        <bgColor rgb="FFFBE5D6"/>
      </patternFill>
    </fill>
    <fill>
      <patternFill patternType="solid">
        <fgColor rgb="FFFF0000"/>
        <bgColor rgb="FFC00000"/>
      </patternFill>
    </fill>
    <fill>
      <patternFill patternType="solid">
        <fgColor rgb="FFF8CBAD"/>
        <bgColor rgb="FFFFC7CE"/>
      </patternFill>
    </fill>
    <fill>
      <patternFill patternType="solid">
        <fgColor rgb="FFBDD7EE"/>
        <bgColor rgb="FFD9D9D9"/>
      </patternFill>
    </fill>
    <fill>
      <patternFill patternType="solid">
        <fgColor rgb="FFF4B183"/>
        <bgColor rgb="FFF8CBAD"/>
      </patternFill>
    </fill>
    <fill>
      <patternFill patternType="solid">
        <fgColor rgb="FFFBE5D6"/>
        <bgColor rgb="FFF2F2F2"/>
      </patternFill>
    </fill>
  </fills>
  <borders count="47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>
        <color rgb="FFF2F2F2"/>
      </left>
      <right style="thin">
        <color rgb="FFF2F2F2"/>
      </right>
      <top style="thin">
        <color rgb="FFF2F2F2"/>
      </top>
      <bottom style="thin">
        <color rgb="FFF2F2F2"/>
      </bottom>
      <diagonal/>
    </border>
    <border diagonalUp="false" diagonalDown="false">
      <left style="thin">
        <color rgb="FFF2F2F2"/>
      </left>
      <right style="thin">
        <color rgb="FFF2F2F2"/>
      </right>
      <top style="thin">
        <color rgb="FFF2F2F2"/>
      </top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9999FF"/>
      </left>
      <right/>
      <top style="thin">
        <color rgb="FF9999FF"/>
      </top>
      <bottom style="thin">
        <color rgb="FF9999FF"/>
      </bottom>
      <diagonal/>
    </border>
    <border diagonalUp="false" diagonalDown="false">
      <left style="thin"/>
      <right style="thin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 style="dashed"/>
      <right style="dashed"/>
      <top style="thin"/>
      <bottom style="dashed"/>
      <diagonal/>
    </border>
    <border diagonalUp="false" diagonalDown="false">
      <left/>
      <right/>
      <top style="thin"/>
      <bottom/>
      <diagonal/>
    </border>
  </borders>
  <cellStyleXfs count="4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13" fillId="3" borderId="2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13" fillId="3" borderId="2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1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6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7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7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7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7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7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0" fontId="13" fillId="3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2" fillId="3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2" fillId="4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2" fillId="5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2" fillId="6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1" fontId="12" fillId="7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71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6" xfId="38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38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38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12" xfId="21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6" xfId="3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0" xfId="3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2" xfId="3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3" xfId="21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24" xfId="3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5" xfId="3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6" xfId="3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7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27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0" fillId="2" borderId="27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7" xfId="0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0" fillId="2" borderId="27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15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72" fontId="23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73" fontId="1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73" fontId="1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5" fillId="2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15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5" fillId="2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5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15" fillId="2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24" fillId="2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2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25" fillId="2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4" fontId="26" fillId="2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4" fontId="26" fillId="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6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15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75" fontId="15" fillId="2" borderId="0" xfId="0" applyFont="true" applyBorder="false" applyAlignment="true" applyProtection="true">
      <alignment horizontal="right" vertical="center" textRotation="0" wrapText="true" indent="0" shrinkToFit="false"/>
      <protection locked="true" hidden="false"/>
    </xf>
    <xf numFmtId="164" fontId="0" fillId="0" borderId="28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28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0" fillId="2" borderId="2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8" xfId="0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72" fontId="13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16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16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16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6" fillId="2" borderId="3" xfId="0" applyFont="true" applyBorder="true" applyAlignment="true" applyProtection="true">
      <alignment horizontal="center" vertical="center" textRotation="0" wrapText="true" indent="0" shrinkToFit="true"/>
      <protection locked="true" hidden="false"/>
    </xf>
    <xf numFmtId="164" fontId="13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3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4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13" fillId="2" borderId="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6" fillId="2" borderId="2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6" fillId="2" borderId="2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8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6" fillId="8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3" fillId="8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8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27" fillId="2" borderId="3" xfId="24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27" fillId="2" borderId="3" xfId="24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3" xfId="24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8" fontId="12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2" fillId="2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12" fillId="2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3" fontId="27" fillId="3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2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2" fillId="2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9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27" fillId="2" borderId="3" xfId="27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27" fillId="2" borderId="3" xfId="27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2" borderId="3" xfId="27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3" fillId="2" borderId="3" xfId="27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12" fillId="8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2" fillId="4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7" fillId="2" borderId="3" xfId="24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6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2" borderId="3" xfId="27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6" fillId="2" borderId="3" xfId="2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27" fillId="2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27" fillId="2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8" fillId="2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27" fillId="2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3" fillId="2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2" borderId="3" xfId="27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3" fillId="2" borderId="3" xfId="2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2" borderId="3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27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2" borderId="3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27" fillId="2" borderId="3" xfId="24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2" borderId="3" xfId="24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3" fontId="27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2" borderId="29" xfId="24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2" borderId="29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9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13" fillId="8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27" fillId="2" borderId="4" xfId="27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3" fillId="2" borderId="30" xfId="27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3" fillId="2" borderId="7" xfId="27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2" borderId="23" xfId="27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3" fillId="2" borderId="31" xfId="27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3" fontId="27" fillId="3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2" borderId="32" xfId="24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2" borderId="3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12" fillId="4" borderId="3" xfId="24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4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0" fillId="0" borderId="3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12" fillId="2" borderId="3" xfId="31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2" fillId="2" borderId="3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2" fillId="4" borderId="3" xfId="31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3" fillId="4" borderId="3" xfId="27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2" fontId="27" fillId="2" borderId="3" xfId="24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27" fillId="2" borderId="3" xfId="24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2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7" fillId="2" borderId="29" xfId="24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29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27" fillId="2" borderId="4" xfId="24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3" fillId="2" borderId="30" xfId="24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7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2" borderId="23" xfId="24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31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2" borderId="32" xfId="24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3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27" fillId="2" borderId="3" xfId="26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27" fillId="2" borderId="3" xfId="26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2" borderId="3" xfId="26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3" fillId="2" borderId="3" xfId="26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2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8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8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7" fillId="2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2" fillId="9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6" fillId="9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13" fillId="8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13" fillId="8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2" fontId="27" fillId="8" borderId="4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3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3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8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27" fillId="2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7" fillId="9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7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9" fillId="9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2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2" borderId="3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2" fontId="27" fillId="8" borderId="34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8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27" fillId="2" borderId="3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5" fontId="27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7" fillId="2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76" fontId="27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27" fillId="8" borderId="14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73" fontId="27" fillId="2" borderId="2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27" fillId="2" borderId="29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2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7" fontId="27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27" fillId="8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2" borderId="3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13" fillId="8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13" fillId="8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8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5" fontId="27" fillId="2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5" fontId="27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3" fillId="8" borderId="3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2" fontId="13" fillId="8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27" fillId="2" borderId="3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2" borderId="32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4" borderId="32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4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2" borderId="35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2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2" fillId="2" borderId="2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27" fillId="8" borderId="4" xfId="0" applyFont="true" applyBorder="true" applyAlignment="true" applyProtection="true">
      <alignment horizontal="left" vertical="bottom" textRotation="0" wrapText="true" indent="0" shrinkToFit="true"/>
      <protection locked="true" hidden="false"/>
    </xf>
    <xf numFmtId="173" fontId="27" fillId="2" borderId="3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73" fontId="27" fillId="2" borderId="1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13" fillId="2" borderId="30" xfId="0" applyFont="true" applyBorder="true" applyAlignment="true" applyProtection="true">
      <alignment horizontal="general" vertical="bottom" textRotation="0" wrapText="true" indent="0" shrinkToFit="true"/>
      <protection locked="true" hidden="false"/>
    </xf>
    <xf numFmtId="164" fontId="27" fillId="2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2" fillId="2" borderId="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27" fillId="2" borderId="1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2" borderId="36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2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2" fillId="2" borderId="3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7" fillId="2" borderId="3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2" fillId="2" borderId="3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30" fillId="8" borderId="4" xfId="0" applyFont="true" applyBorder="true" applyAlignment="true" applyProtection="true">
      <alignment horizontal="left" vertical="bottom" textRotation="0" wrapText="true" indent="0" shrinkToFit="true"/>
      <protection locked="true" hidden="false"/>
    </xf>
    <xf numFmtId="164" fontId="30" fillId="2" borderId="3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30" fillId="2" borderId="3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73" fontId="30" fillId="2" borderId="1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31" fillId="2" borderId="30" xfId="0" applyFont="true" applyBorder="true" applyAlignment="true" applyProtection="true">
      <alignment horizontal="general" vertical="bottom" textRotation="0" wrapText="true" indent="0" shrinkToFit="true"/>
      <protection locked="true" hidden="false"/>
    </xf>
    <xf numFmtId="172" fontId="30" fillId="8" borderId="4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32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3" fontId="30" fillId="2" borderId="3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3" fontId="30" fillId="2" borderId="1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30" fillId="2" borderId="36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2" borderId="3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9" fillId="8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2" fontId="13" fillId="8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8" borderId="4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2" borderId="32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2" fillId="2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2" fontId="13" fillId="8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8" borderId="4" xfId="24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3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3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8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8" fontId="27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3" fillId="8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8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3" xfId="31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8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0" borderId="3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0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8" borderId="1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27" fillId="2" borderId="29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9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8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12" fillId="8" borderId="2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2" borderId="2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8" borderId="1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27" fillId="2" borderId="3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3" fillId="2" borderId="3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3" fillId="8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12" fillId="8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29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73" fontId="27" fillId="2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1" fillId="2" borderId="30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2" borderId="23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27" fillId="2" borderId="29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73" fontId="27" fillId="2" borderId="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31" fillId="2" borderId="30" xfId="31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3" fillId="2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2" borderId="23" xfId="31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3" fillId="2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2" borderId="32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2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8" borderId="2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2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2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29" xfId="31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3" fillId="2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8" borderId="3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27" fillId="2" borderId="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7" fillId="2" borderId="7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2" fillId="8" borderId="2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3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3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3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27" fillId="2" borderId="3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7" fillId="2" borderId="31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73" fontId="27" fillId="2" borderId="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2" borderId="7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8" borderId="3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8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8" borderId="1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33" fillId="8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13" fillId="8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7" fillId="8" borderId="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2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8" fontId="12" fillId="2" borderId="3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27" fillId="8" borderId="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1" fontId="27" fillId="2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2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2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2" fillId="9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8" fillId="9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2" fillId="8" borderId="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8" borderId="1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2" borderId="2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2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7" fillId="8" borderId="3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7" fillId="2" borderId="3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3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7" fillId="8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3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7" fillId="2" borderId="2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2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3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3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7" fillId="8" borderId="1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3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7" fillId="2" borderId="3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3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2" borderId="3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1" fontId="27" fillId="2" borderId="3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2" borderId="3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2" borderId="4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8" fillId="2" borderId="3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18" fillId="2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1" fontId="27" fillId="2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9" borderId="2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6" fillId="9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13" fillId="8" borderId="2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3" fillId="8" borderId="29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27" fillId="8" borderId="1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2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1" fontId="27" fillId="2" borderId="29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3" fontId="27" fillId="3" borderId="2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3" fontId="27" fillId="2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27" fillId="8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3" xfId="3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6" fillId="8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2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72" fontId="16" fillId="8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9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27" fillId="2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7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8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72" fontId="16" fillId="8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7" fillId="4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72" fontId="12" fillId="8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32" fillId="8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3" fillId="8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4" fillId="2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8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32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0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30" fillId="2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30" fillId="2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1" fillId="2" borderId="30" xfId="33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2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2" fillId="8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32" fillId="2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0" fillId="2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3" fontId="30" fillId="2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30" fillId="2" borderId="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30" fillId="2" borderId="13" xfId="33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2" borderId="2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0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2" borderId="30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32" fillId="2" borderId="2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4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27" fillId="2" borderId="1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3" fillId="2" borderId="42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2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3" fillId="2" borderId="30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36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31" fillId="2" borderId="30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30" fillId="2" borderId="2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32" fillId="2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0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2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2" fillId="8" borderId="1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32" fillId="2" borderId="2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0" fillId="2" borderId="2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3" fontId="30" fillId="2" borderId="2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30" fillId="2" borderId="1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32" fillId="2" borderId="2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2" fillId="8" borderId="32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32" fillId="2" borderId="3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0" fillId="2" borderId="3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30" fillId="2" borderId="3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30" fillId="2" borderId="1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0" fillId="2" borderId="1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32" fillId="8" borderId="2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35" fillId="2" borderId="30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32" fillId="8" borderId="3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35" fillId="2" borderId="3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7" fillId="8" borderId="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2" fontId="30" fillId="8" borderId="32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30" fillId="8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30" fillId="2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2" fontId="16" fillId="8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12" fillId="8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32" fillId="8" borderId="1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32" fillId="2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2" borderId="3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0" fillId="2" borderId="10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32" fillId="8" borderId="29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32" fillId="2" borderId="2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0" fillId="2" borderId="2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30" fillId="2" borderId="29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30" fillId="2" borderId="1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8" borderId="32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12" fillId="8" borderId="3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3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2" borderId="32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32" fillId="2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2" fillId="2" borderId="2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8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12" fillId="8" borderId="3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3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3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27" fillId="2" borderId="32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12" fillId="2" borderId="3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3" xfId="33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2" borderId="29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30" fillId="2" borderId="30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2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18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2" borderId="3" xfId="31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8" fontId="27" fillId="8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8" fillId="8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2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12" fillId="2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79" fontId="27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27" fillId="0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73" fontId="27" fillId="0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27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0" fillId="8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30" fillId="2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9" fillId="9" borderId="3" xfId="0" applyFont="true" applyBorder="true" applyAlignment="true" applyProtection="false">
      <alignment horizontal="right" vertical="center" textRotation="0" wrapText="true" indent="0" shrinkToFit="true"/>
      <protection locked="true" hidden="false"/>
    </xf>
    <xf numFmtId="168" fontId="27" fillId="4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4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27" fillId="2" borderId="3" xfId="24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8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10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1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2" fillId="1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11" borderId="4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16" fillId="8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8" borderId="3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2" fontId="13" fillId="8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27" fillId="8" borderId="3" xfId="3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27" fillId="2" borderId="3" xfId="3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3" xfId="31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72" fontId="27" fillId="8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4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4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7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8" borderId="3" xfId="2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3" xfId="28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13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2" fontId="12" fillId="9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7" fillId="2" borderId="3" xfId="24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27" fillId="2" borderId="3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12" fillId="12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12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29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27" fillId="2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" fillId="8" borderId="2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16" fillId="8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27" fillId="2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6" fillId="2" borderId="30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27" fillId="2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" fillId="2" borderId="4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12" fillId="2" borderId="3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7" fillId="2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12" fillId="2" borderId="1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7" fillId="2" borderId="2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3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" fillId="2" borderId="2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13" fillId="8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3" fontId="27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27" fillId="2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3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7" fillId="2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7" fillId="8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73" fontId="27" fillId="2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27" fillId="2" borderId="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7" fillId="2" borderId="23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27" fillId="2" borderId="3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3" fontId="27" fillId="2" borderId="3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3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3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" fillId="2" borderId="3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2" borderId="3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1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18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27" fillId="2" borderId="1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7" fillId="2" borderId="23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18" fillId="2" borderId="3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2" borderId="32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27" fillId="2" borderId="3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2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7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3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2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8" borderId="3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3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3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27" fillId="2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2" fillId="2" borderId="4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7" fillId="2" borderId="3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4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" fillId="2" borderId="4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7" fillId="2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3" fontId="27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27" fillId="8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8" borderId="3" xfId="3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8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2" fontId="37" fillId="8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3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27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16" fillId="8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3" fillId="2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8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29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2" borderId="1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8" borderId="3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2" borderId="3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12" fillId="8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2" borderId="3" xfId="34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7" fillId="13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7" fillId="4" borderId="3" xfId="31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4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4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4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7" fillId="2" borderId="3" xfId="35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3" fillId="2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2" fontId="27" fillId="8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2" fontId="27" fillId="2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2" fillId="7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8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12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2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16" fillId="8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4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8" borderId="3" xfId="35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12" fillId="2" borderId="3" xfId="35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27" fillId="2" borderId="3" xfId="27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3" fontId="13" fillId="8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7" fillId="8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27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2" fillId="2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2" borderId="3" xfId="24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9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27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27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9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27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16" fillId="8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27" fillId="8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27" fillId="8" borderId="4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12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" borderId="3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80" fontId="27" fillId="8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12" fillId="2" borderId="3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6" fillId="8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2" fillId="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8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7" fillId="8" borderId="4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2" borderId="2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8" borderId="4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8" borderId="4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27" fillId="8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2" fontId="12" fillId="2" borderId="3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27" fillId="8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4" fontId="12" fillId="8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6" fillId="8" borderId="2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8" borderId="29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7" fillId="0" borderId="29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12" fillId="0" borderId="2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2" fillId="0" borderId="2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3" fillId="8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8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8" fontId="12" fillId="6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7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8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7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27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7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0" borderId="3" xfId="3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7" fillId="0" borderId="3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3" xfId="31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2" fontId="39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39" fillId="7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3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3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23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4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0" fillId="7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4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40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27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27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4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0" fillId="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2" fillId="0" borderId="2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2" fontId="42" fillId="7" borderId="2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2" fontId="42" fillId="0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42" fillId="0" borderId="2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2" fillId="0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3" fillId="0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2" fillId="0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2" fillId="2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42" fillId="14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2" fontId="42" fillId="7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2" fontId="42" fillId="7" borderId="5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2" fontId="42" fillId="1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44" fillId="1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2" fillId="1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5" fillId="14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2" fillId="1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2" fillId="14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40" fillId="15" borderId="3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0" fillId="7" borderId="3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40" fillId="7" borderId="3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9" fillId="0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40" fillId="2" borderId="3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0" fillId="2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0" fillId="2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39" fillId="2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40" fillId="2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39" fillId="2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40" fillId="15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0" fillId="7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3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40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0" fillId="2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0" fillId="2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40" fillId="2" borderId="3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2" fontId="40" fillId="2" borderId="3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39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9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0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9" fillId="2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2" fontId="46" fillId="15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6" fillId="7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0" fillId="15" borderId="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0" fillId="7" borderId="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9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39" fillId="2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39" fillId="2" borderId="3" xfId="0" applyFont="true" applyBorder="true" applyAlignment="true" applyProtection="false">
      <alignment horizontal="left" vertical="top" textRotation="0" wrapText="true" indent="0" shrinkToFit="true"/>
      <protection locked="true" hidden="false"/>
    </xf>
    <xf numFmtId="173" fontId="39" fillId="2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2" fontId="47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2" fontId="47" fillId="7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47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7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47" fillId="2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40" fillId="7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47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47" fillId="8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7" fillId="7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0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2" fontId="40" fillId="16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0" fillId="2" borderId="3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72" fontId="40" fillId="15" borderId="2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0" fillId="7" borderId="2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39" fillId="2" borderId="2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9" fillId="2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0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40" fillId="2" borderId="1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9" fillId="2" borderId="3" xfId="0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73" fontId="39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5" fillId="1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40" fillId="17" borderId="3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0" fillId="2" borderId="3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0" fillId="2" borderId="3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0" fillId="2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46" fillId="17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0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40" fillId="17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9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0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40" fillId="17" borderId="2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9" fillId="2" borderId="2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0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9" fillId="17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39" fillId="7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9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9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9" fillId="2" borderId="4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40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0" fillId="2" borderId="4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9" fontId="40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39" fillId="17" borderId="3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39" fillId="7" borderId="3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39" fillId="2" borderId="3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39" fillId="2" borderId="3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0" fillId="2" borderId="3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39" fillId="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0" fillId="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0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40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0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40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40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0" fillId="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0" fillId="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3" fontId="40" fillId="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1" fontId="40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40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9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39" fillId="2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39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1" fontId="39" fillId="2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3" fontId="39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0" fillId="2" borderId="3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1" fontId="40" fillId="2" borderId="3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9" fillId="2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0" fillId="2" borderId="3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2" fontId="39" fillId="2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0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44" fillId="2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2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5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2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2" fillId="2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9" fillId="2" borderId="3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3" fontId="40" fillId="2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9" fillId="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2" fontId="39" fillId="17" borderId="2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39" fillId="7" borderId="2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9" fillId="2" borderId="2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40" fillId="2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9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9" fillId="17" borderId="3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39" fillId="7" borderId="3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2" fontId="39" fillId="2" borderId="3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0" fillId="2" borderId="3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9" fillId="17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39" fillId="7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39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1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1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1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2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4" fontId="26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6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1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5" fontId="2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1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2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7" fontId="1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8" fontId="26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8" fontId="16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8" fontId="16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9" fontId="26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45" fillId="0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6" fillId="0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12" fillId="0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3" fillId="2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3" fillId="0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4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13" fillId="2" borderId="2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6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40" fillId="8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4" fontId="12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7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2" fontId="12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7" fillId="0" borderId="3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27" fillId="0" borderId="3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8" fontId="12" fillId="2" borderId="3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27" fillId="2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2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3" fontId="27" fillId="3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27" fillId="2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12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7" fillId="2" borderId="3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27" fillId="2" borderId="3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7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7" fillId="2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2" fillId="2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8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=D:\WINNT\SYSTEM32\COMMAND.COM" xfId="20"/>
    <cellStyle name="Заглавие сводной таблицы" xfId="21"/>
    <cellStyle name="Значение сводной таблицы" xfId="22"/>
    <cellStyle name="Категория сводной таблицы" xfId="23"/>
    <cellStyle name="Обычный 2" xfId="24"/>
    <cellStyle name="Обычный 2 3" xfId="25"/>
    <cellStyle name="Обычный 21 2" xfId="26"/>
    <cellStyle name="Обычный 22 2" xfId="27"/>
    <cellStyle name="Обычный 23" xfId="28"/>
    <cellStyle name="Обычный 3" xfId="29"/>
    <cellStyle name="Обычный_Л (5)" xfId="30"/>
    <cellStyle name="Обычный_Лист1" xfId="31"/>
    <cellStyle name="Обычный_Лист1 2" xfId="32"/>
    <cellStyle name="Обычный_Покупные 1" xfId="33"/>
    <cellStyle name="Обычный_Прайс на запчасти на ПАЗ-4230 " xfId="34"/>
    <cellStyle name="Обычный_овк-310" xfId="35"/>
    <cellStyle name="Поле сводной таблицы" xfId="36"/>
    <cellStyle name="Результат сводной таблицы" xfId="37"/>
    <cellStyle name="Угол сводной таблицы" xfId="38"/>
    <cellStyle name="Финансовый 2 2" xfId="39"/>
  </cellStyles>
  <dxfs count="2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7030A0"/>
      <rgbColor rgb="FFF2F2F2"/>
      <rgbColor rgb="FFCCFFFF"/>
      <rgbColor rgb="FF660066"/>
      <rgbColor rgb="FFFF8080"/>
      <rgbColor rgb="FF0070C0"/>
      <rgbColor rgb="FFBDD7EE"/>
      <rgbColor rgb="FF000080"/>
      <rgbColor rgb="FFFF00FF"/>
      <rgbColor rgb="FFFBE5D6"/>
      <rgbColor rgb="FF00FFFF"/>
      <rgbColor rgb="FF800080"/>
      <rgbColor rgb="FFC00000"/>
      <rgbColor rgb="FF008080"/>
      <rgbColor rgb="FF0000FF"/>
      <rgbColor rgb="FF00B0F0"/>
      <rgbColor rgb="FFDEEBF7"/>
      <rgbColor rgb="FFCCFFCC"/>
      <rgbColor rgb="FFFFE699"/>
      <rgbColor rgb="FFC5E0B4"/>
      <rgbColor rgb="FFF4B183"/>
      <rgbColor rgb="FFFFC7CE"/>
      <rgbColor rgb="FFF8CBAD"/>
      <rgbColor rgb="FF2E75B6"/>
      <rgbColor rgb="FF33CCCC"/>
      <rgbColor rgb="FFE2F0D9"/>
      <rgbColor rgb="FFFFC000"/>
      <rgbColor rgb="FFFF9900"/>
      <rgbColor rgb="FFFF6600"/>
      <rgbColor rgb="FF666699"/>
      <rgbColor rgb="FFE2EFDA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11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file://st.tech/profiles/Users/lybinaoy/Documents/&#1057;&#1058;&#1058;/&#1055;&#1056;&#1040;&#1049;&#1057;/&#1064;&#1040;&#1041;&#1051;&#1054;&#1053;_&#1056;&#1040;&#1041;&#1054;&#1063;&#1048;&#1049;%20&#1060;&#1040;&#1049;&#1051;_&#1057;&#1058;&#1058;_&#1089;%2001.01.2021&#1075;.xls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заявка"/>
      <sheetName val="ПАЗ"/>
      <sheetName val="кузова"/>
      <sheetName val="ЛИАЗ"/>
      <sheetName val="КАВЗ"/>
      <sheetName val="КААЗ"/>
      <sheetName val="Покупное1"/>
      <sheetName val="ЯМЗ"/>
      <sheetName val="ГАЗ"/>
      <sheetName val="ГСМ"/>
      <sheetName val="Покупное2"/>
      <sheetName val="ЛИАЗ_покупное"/>
      <sheetName val="КАВЗ_покупное"/>
      <sheetName val="КААЗ_покупное"/>
      <sheetName val="УЦЕНКА"/>
      <sheetName val="Голаз, пластик, стекло"/>
      <sheetName val="Марко Поло"/>
      <sheetName val="Лист17"/>
      <sheetName val="Лист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89" createdVersion="3">
  <cacheSource type="worksheet">
    <worksheetSource ref="A1:AL9824" sheet="DPCache_ШАБЛОН стар"/>
  </cacheSource>
  <cacheFields count="38">
    <cacheField name="Код   " numFmtId="0">
      <sharedItems containsBlank="1" containsMixedTypes="1" containsNumber="1" containsInteger="1" minValue="3367" maxValue="27011" count="86">
        <n v="3367"/>
        <n v="3393"/>
        <n v="4689"/>
        <n v="4695"/>
        <n v="4696"/>
        <n v="5295"/>
        <n v="5611"/>
        <n v="5944"/>
        <n v="5970"/>
        <n v="5971"/>
        <n v="6781"/>
        <n v="8291"/>
        <n v="11468"/>
        <n v="11469"/>
        <n v="11470"/>
        <n v="11474"/>
        <n v="11475"/>
        <n v="11627"/>
        <n v="11655"/>
        <n v="11744"/>
        <n v="11776"/>
        <n v="11806"/>
        <n v="11832"/>
        <n v="11834"/>
        <n v="13894"/>
        <n v="13957"/>
        <n v="14463"/>
        <n v="14686"/>
        <n v="14687"/>
        <n v="17034"/>
        <n v="17055"/>
        <n v="17073"/>
        <n v="17092"/>
        <n v="17103"/>
        <n v="18023"/>
        <n v="18024"/>
        <n v="18027"/>
        <n v="21579"/>
        <n v="23863"/>
        <n v="24039"/>
        <n v="24040"/>
        <n v="24044"/>
        <n v="24046"/>
        <n v="24855"/>
        <n v="24858"/>
        <n v="25024"/>
        <n v="25025"/>
        <n v="25032"/>
        <n v="25033"/>
        <n v="25034"/>
        <n v="25035"/>
        <n v="25127"/>
        <n v="25289"/>
        <n v="25290"/>
        <n v="25299"/>
        <n v="25307"/>
        <n v="25514"/>
        <n v="25516"/>
        <n v="25518"/>
        <n v="26599"/>
        <n v="27011"/>
        <s v="00002714"/>
        <s v="00003180"/>
        <s v="0800961"/>
        <s v="0803419"/>
        <s v="0803580"/>
        <s v="0803728"/>
        <s v="0803889"/>
        <s v="0803896"/>
        <s v="0804510"/>
        <s v="0804696"/>
        <s v="0804872"/>
        <s v="0805296"/>
        <s v="230200001078"/>
        <s v="230200001079"/>
        <s v="5343"/>
        <s v="П0000001178"/>
        <s v="П0000001179"/>
        <s v="П0000001357"/>
        <s v="П0000002208"/>
        <s v="П0000002219"/>
        <s v="П0000002270"/>
        <s v="П0000002661"/>
        <s v="П0000002666"/>
        <s v="П0000002734"/>
        <m/>
      </sharedItems>
    </cacheField>
    <cacheField name="Свойство запчасти" numFmtId="0">
      <sharedItems containsBlank="1" count="2">
        <s v="ПАЗ СП"/>
        <m/>
      </sharedItems>
    </cacheField>
    <cacheField name="подраздел" numFmtId="0">
      <sharedItems containsString="0" containsBlank="1" containsNumber="1" containsInteger="1" minValue="3205" maxValue="3205" count="2">
        <n v="3205"/>
        <m/>
      </sharedItems>
    </cacheField>
    <cacheField name="№ п/п" numFmtId="0">
      <sharedItems containsString="0" containsBlank="1" containsNumber="1" containsInteger="1" minValue="1" maxValue="89" count="9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m/>
      </sharedItems>
    </cacheField>
    <cacheField name="Артикул" numFmtId="0">
      <sharedItems containsBlank="1" count="90">
        <s v="3204-01-1104095"/>
        <s v="3205-07-1001050"/>
        <s v="3205-07-1001051"/>
        <s v="3205-07-1001090-10"/>
        <s v="3205-07-1001094-10"/>
        <s v="3205-07-1001095-10"/>
        <s v="3205-07-1001106-20"/>
        <s v="3205-07-1108086-10"/>
        <s v="3205-07-1109150"/>
        <s v="3205-07-1109153"/>
        <s v="3205-07-1109156"/>
        <s v="3205-07-1203013-01"/>
        <s v="3205-07-1203020"/>
        <s v="3205-07-1203050-20"/>
        <s v="3205-07-1203052"/>
        <s v="3205-1001050"/>
        <s v="3205-1001051"/>
        <s v="3205-1001090"/>
        <s v="3205-1013082"/>
        <s v="3205-1013101-20"/>
        <s v="3205-1101106-10"/>
        <s v="3205-1101116-10"/>
        <s v="3205-1101123-20"/>
        <s v="3205-1101125-30"/>
        <s v="3205-1101126-30"/>
        <s v="3205-1101375"/>
        <s v="3205-1104092-10"/>
        <s v="3205-1104095"/>
        <s v="3205-1104098"/>
        <s v="3205-1108041"/>
        <s v="3205-1108077-10"/>
        <s v="3205-1108131-10"/>
        <s v="3205-1108166-10"/>
        <s v="3205-1108167-10"/>
        <s v="3205-1108202"/>
        <s v="3205-1201009-10"/>
        <s v="3205-1201089-10"/>
        <s v="3205-1203010"/>
        <s v="3205-1203011"/>
        <s v="3205-1203017"/>
        <s v="3205-1203020-01"/>
        <s v="3205-1203024"/>
        <s v="3205-1203050-10"/>
        <s v="3205-1203060-01"/>
        <s v="3205-70-1001096"/>
        <s v="3205-70-1001102"/>
        <s v="3205-70-1001104"/>
        <s v="3205-70-1008102"/>
        <s v="3205-70-1104100"/>
        <s v="3205-70-1104104"/>
        <s v="3205-70-1109028"/>
        <s v="3205-70-1109130"/>
        <s v="3205-70-1109132"/>
        <s v="3205-70-1109280"/>
        <s v="3205-70-1203051-10"/>
        <s v="32053-04-110-1001090-10"/>
        <s v="32053-07-110-1203013"/>
        <s v="32053-07-1109130-10"/>
        <s v="32053-07-20-1203011-10"/>
        <s v="32053-07-210-1203051"/>
        <s v="32053-1013102"/>
        <s v="32053-1108009"/>
        <s v="32053-1203010-10"/>
        <s v="32053-1203011-20"/>
        <s v="32053-1203056"/>
        <s v="32053-1203057"/>
        <s v="32053-210-1203052"/>
        <s v="320530-12-1203010"/>
        <s v="320530-12-1203011"/>
        <s v="3206-210-1203052"/>
        <s v="3237-01-1201010"/>
        <s v="3237-1201010"/>
        <s v="4230-01-1001115"/>
        <s v="4234-05-1001090"/>
        <s v="4234-05-1001186"/>
        <s v="4234-05-1001187"/>
        <s v="4234-1001090"/>
        <s v="652-1013116"/>
        <s v="652-1013118"/>
        <s v="652-1108194"/>
        <s v="652Б-1013116"/>
        <s v="652Б-1203036"/>
        <s v="652Б-1203040"/>
        <s v="672-1013100"/>
        <s v="672-1108137-01"/>
        <s v="672-1108170"/>
        <s v="672-1203024"/>
        <s v="672-1203041-Б"/>
        <s v="672Ю-1104104"/>
        <m/>
      </sharedItems>
    </cacheField>
    <cacheField name="Чертежное обозначение" numFmtId="0">
      <sharedItems containsBlank="1" count="80">
        <s v=".32053-04-110-1001090-10"/>
        <s v=".32053-07-110-1203013"/>
        <s v=".32053-07-1109130-10"/>
        <s v=".32053-07-20-1203011-10"/>
        <s v=".32053-07-210-1203051"/>
        <s v=".32053-210-1203052"/>
        <s v=".320530-12-1203010"/>
        <s v=".320530-12-1203011"/>
        <s v=".3206-210-1203052"/>
        <s v="3204-01-1104095"/>
        <s v="3205-07-1001050"/>
        <s v="3205-07-1001051"/>
        <s v="3205-07-1001090-10"/>
        <s v="3205-07-1001094-10"/>
        <s v="3205-07-1001095-10"/>
        <s v="3205-07-1001106-20"/>
        <s v="3205-07-1108086-10"/>
        <s v="3205-07-1109150"/>
        <s v="3205-07-1109153"/>
        <s v="3205-07-1109156"/>
        <s v="3205-07-1203013-01"/>
        <s v="3205-07-1203020"/>
        <s v="3205-07-1203050-20"/>
        <s v="3205-07-1203052"/>
        <s v="3205-1001050"/>
        <s v="3205-1001051"/>
        <s v="3205-1001090"/>
        <s v="3205-1013082"/>
        <s v="3205-1013101-20"/>
        <s v="3205-1101106-10"/>
        <s v="3205-1101116-10"/>
        <s v="3205-1101123-20"/>
        <s v="3205-1101125-30"/>
        <s v="3205-1101126-30"/>
        <s v="3205-1104092-10"/>
        <s v="3205-1104095"/>
        <s v="3205-1104098"/>
        <s v="3205-1108041"/>
        <s v="3205-1108077-10"/>
        <s v="3205-1108131-10"/>
        <s v="3205-1108166-10"/>
        <s v="3205-1108167-10"/>
        <s v="3205-1108202"/>
        <s v="3205-1201009-10"/>
        <s v="3205-1201089-10"/>
        <s v="3205-1203010"/>
        <s v="3205-1203011"/>
        <s v="3205-1203017"/>
        <s v="3205-1203020-01"/>
        <s v="3205-1203024"/>
        <s v="3205-1203050-10"/>
        <s v="3205-70-1001096"/>
        <s v="3205-70-1001102"/>
        <s v="3205-70-1001104"/>
        <s v="3205-70-1008102"/>
        <s v="3205-70-1104100"/>
        <s v="3205-70-1104104"/>
        <s v="3205-70-1109028"/>
        <s v="3205-70-1109130"/>
        <s v="3205-70-1109132"/>
        <s v="3205-70-1109280"/>
        <s v="3205-70-1203051-10"/>
        <s v="32053-1108009"/>
        <s v="32053-1203010-10"/>
        <s v="32053-1203011-20"/>
        <s v="32053-1203056"/>
        <s v="32053-1203057"/>
        <s v="4234-05-1001090"/>
        <s v="4234-05-1001186"/>
        <s v="4234-05-1001187"/>
        <s v="4234-1001090"/>
        <s v="652-1108194"/>
        <s v="652Б-1203036"/>
        <s v="652Б-1203040"/>
        <s v="672-1108137-01"/>
        <s v="672-1108170"/>
        <s v="672-1203024"/>
        <s v="672-1203041-Б"/>
        <s v="672Ю-1104104"/>
        <m/>
      </sharedItems>
    </cacheField>
    <cacheField name="НД" numFmtId="0">
      <sharedItems containsBlank="1" count="79">
        <s v="3204-1-1104095-0"/>
        <s v="3205-0-1001050-0"/>
        <s v="3205-0-1001051-0"/>
        <s v="3205-0-1001090-0"/>
        <s v="3205-0-1013082-0"/>
        <s v="3205-0-1013101-20"/>
        <s v="3205-0-1101106-10"/>
        <s v="3205-0-1101116-10"/>
        <s v="3205-0-1101123-20"/>
        <s v="3205-0-1101125-30"/>
        <s v="3205-0-1101126-30"/>
        <s v="3205-0-1104092-10"/>
        <s v="3205-0-1104095-0"/>
        <s v="3205-0-1104098-0"/>
        <s v="3205-0-1108041-0"/>
        <s v="3205-0-1108077-10"/>
        <s v="3205-0-1108131-10"/>
        <s v="3205-0-1108166-10"/>
        <s v="3205-0-1108167-10"/>
        <s v="3205-0-1108202-0"/>
        <s v="3205-0-1201009-10"/>
        <s v="3205-0-1201089-10"/>
        <s v="3205-0-1203010-0"/>
        <s v="3205-0-1203011-0"/>
        <s v="3205-0-1203017-0"/>
        <s v="3205-0-1203020-1"/>
        <s v="3205-0-1203024-0"/>
        <s v="3205-0-1203050-10"/>
        <s v="3205-11-1001090-10"/>
        <s v="3205-12-1109130-10"/>
        <s v="3205-13-1203010-0"/>
        <s v="3205-13-1203011-0"/>
        <s v="3205-14-1203011-10"/>
        <s v="3205-15-1203013-0"/>
        <s v="3205-16-1203051-0"/>
        <s v="3205-17-1203052-0"/>
        <s v="3205-30-1108009-0"/>
        <s v="3205-30-1203010-10"/>
        <s v="3205-30-1203011-20"/>
        <s v="3205-30-1203056-0"/>
        <s v="3205-30-1203057-0"/>
        <s v="3205-7-1001050-0"/>
        <s v="3205-7-1001051-0"/>
        <s v="3205-7-1001090-10"/>
        <s v="3205-7-1001094-10"/>
        <s v="3205-7-1001095-10"/>
        <s v="3205-7-1001106-20"/>
        <s v="3205-7-1108086-10"/>
        <s v="3205-7-1109150-0"/>
        <s v="3205-7-1109153-0"/>
        <s v="3205-7-1109156-0"/>
        <s v="3205-7-1203013-1"/>
        <s v="3205-7-1203020-0"/>
        <s v="3205-7-1203050-20"/>
        <s v="3205-7-1203052-0"/>
        <s v="3205-70-1001096-0"/>
        <s v="3205-70-1001102-0"/>
        <s v="3205-70-1008102-0"/>
        <s v="3205-70-1104100-0"/>
        <s v="3205-70-1104104-0"/>
        <s v="3205-70-1109028-0"/>
        <s v="3205-70-1109130-0"/>
        <s v="3205-70-1109132-0"/>
        <s v="3205-70-1109280-0"/>
        <s v="3205-70-1203051-10"/>
        <s v="3206-11-1203052-0"/>
        <s v="4234-0-1001090-0"/>
        <s v="4234-5-1001090-0"/>
        <s v="4234-5-1001186-0"/>
        <s v="4234-5-1001187-0"/>
        <s v="652-0-1108194-0"/>
        <s v="652-0-1203036-0"/>
        <s v="652-0-1203040-0"/>
        <s v="672-0-1104104-0"/>
        <s v="672-0-1108137-1"/>
        <s v="672-0-1108170-0"/>
        <s v="672-0-1203024-0"/>
        <s v="672-0-1203041-20"/>
        <m/>
      </sharedItems>
    </cacheField>
    <cacheField name="Модель" numFmtId="0">
      <sharedItems containsString="0" containsBlank="1" containsNumber="1" containsInteger="1" minValue="652" maxValue="4234" count="7">
        <n v="652"/>
        <n v="672"/>
        <n v="3204"/>
        <n v="3205"/>
        <n v="3206"/>
        <n v="4234"/>
        <m/>
      </sharedItems>
    </cacheField>
    <cacheField name="суфф" numFmtId="0">
      <sharedItems containsString="0" containsBlank="1" containsNumber="1" containsInteger="1" minValue="0" maxValue="70" count="14">
        <n v="0"/>
        <n v="1"/>
        <n v="5"/>
        <n v="7"/>
        <n v="11"/>
        <n v="12"/>
        <n v="13"/>
        <n v="14"/>
        <n v="15"/>
        <n v="16"/>
        <n v="17"/>
        <n v="30"/>
        <n v="70"/>
        <m/>
      </sharedItems>
    </cacheField>
    <cacheField name="номер " numFmtId="0">
      <sharedItems containsString="0" containsBlank="1" containsNumber="1" containsInteger="1" minValue="1001050" maxValue="1203057" count="58">
        <n v="1001050"/>
        <n v="1001051"/>
        <n v="1001090"/>
        <n v="1001094"/>
        <n v="1001095"/>
        <n v="1001096"/>
        <n v="1001102"/>
        <n v="1001106"/>
        <n v="1001186"/>
        <n v="1001187"/>
        <n v="1008102"/>
        <n v="1013082"/>
        <n v="1013101"/>
        <n v="1101106"/>
        <n v="1101116"/>
        <n v="1101123"/>
        <n v="1101125"/>
        <n v="1101126"/>
        <n v="1104092"/>
        <n v="1104095"/>
        <n v="1104098"/>
        <n v="1104100"/>
        <n v="1104104"/>
        <n v="1108009"/>
        <n v="1108041"/>
        <n v="1108077"/>
        <n v="1108086"/>
        <n v="1108131"/>
        <n v="1108137"/>
        <n v="1108166"/>
        <n v="1108167"/>
        <n v="1108170"/>
        <n v="1108194"/>
        <n v="1108202"/>
        <n v="1109028"/>
        <n v="1109130"/>
        <n v="1109132"/>
        <n v="1109150"/>
        <n v="1109153"/>
        <n v="1109156"/>
        <n v="1109280"/>
        <n v="1201009"/>
        <n v="1201089"/>
        <n v="1203010"/>
        <n v="1203011"/>
        <n v="1203013"/>
        <n v="1203017"/>
        <n v="1203020"/>
        <n v="1203024"/>
        <n v="1203036"/>
        <n v="1203040"/>
        <n v="1203041"/>
        <n v="1203050"/>
        <n v="1203051"/>
        <n v="1203052"/>
        <n v="1203056"/>
        <n v="1203057"/>
        <m/>
      </sharedItems>
    </cacheField>
    <cacheField name="суфф2" numFmtId="0">
      <sharedItems containsString="0" containsBlank="1" containsNumber="1" containsInteger="1" minValue="0" maxValue="30" count="6">
        <n v="0"/>
        <n v="1"/>
        <n v="10"/>
        <n v="20"/>
        <n v="30"/>
        <m/>
      </sharedItems>
    </cacheField>
    <cacheField name="Наименование" numFmtId="0">
      <sharedItems containsBlank="1" count="71">
        <s v="Балка крепления бензобака  "/>
        <s v="Балка передняя"/>
        <s v="Балка подрамника задняя с кронштейном"/>
        <s v="Валик акселератора промежуточный  "/>
        <s v="Валик педали акселератора  "/>
        <s v="Валик промежуточный  "/>
        <s v="Втулка валика акселератора  "/>
        <s v="Втулка распорная"/>
        <s v="Гайка"/>
        <s v="Глушитель "/>
        <s v="Глушитель с патрубком "/>
        <s v="Глушитель с патрубком  "/>
        <s v="Гофротрубка"/>
        <s v="Держатель тяг ручного управления "/>
        <s v="Кронштейн"/>
        <s v="Кронштейн бензобака левый задний  "/>
        <s v="Кронштейн бензобака передний  "/>
        <s v="Кронштейн бензобака правый задний  "/>
        <s v="Кронштейн воздушного фильтра "/>
        <s v="Кронштейн воздушного фильтра верхний  "/>
        <s v="Кронштейн воздушного фильтра нижний"/>
        <s v="Кронштейн задней опоры"/>
        <s v="Кронштейн масляного радиатора  "/>
        <s v="Кронштейн передний левый"/>
        <s v="Кронштейн передний правый"/>
        <s v="Кронштейн подвески труб  "/>
        <s v="Кронштейн подвески труб глушителя"/>
        <s v="Кронштейн подрамника левый  "/>
        <s v="Кронштейн подрамника правый  "/>
        <s v="Кронштейн промежуточного валика  "/>
        <s v="Муфта соединения трубок"/>
        <s v="Муфта соединения трубок бензинопроводов"/>
        <s v="Накладка ремня подвески труб"/>
        <s v="Направляющая подрамника"/>
        <s v="Патрубок"/>
        <s v="Патрубок воздушной системы"/>
        <s v="Патрубок промежуточный  "/>
        <s v="Патрубок соединительный  "/>
        <s v="Педаль акселератора с накладкой  "/>
        <s v="Подрамник крепления двигателя  "/>
        <s v="Подрамник крепления двигателя (ПАЗ 4234, ЯМЗ)"/>
        <s v="Рычаг нижнего валика акселератора  "/>
        <s v="Стяжка бензинового бака  "/>
        <s v="Труба"/>
        <s v="Труба выхлопная"/>
        <s v="Труба выхлопная  "/>
        <s v="Труба выхлопная задняя"/>
        <s v="Труба выхлопная левая  "/>
        <s v="Труба выхлопная передняя  "/>
        <s v="Труба выхлопная правая"/>
        <s v="Труба приемная"/>
        <s v="Труба приемная левая  "/>
        <s v="Труба приемная правая  "/>
        <s v="Труба промежуточная"/>
        <s v="Труба средняя"/>
        <s v="Трубка от бензобака к клапану  "/>
        <s v="Трубка от бензоотстойника к клапану  "/>
        <s v="Трубка от клапана к бензоотстойнику  "/>
        <s v="Трубка от тройника к муфте  "/>
        <s v="Трубка уплотнительная верхнего штуцера шлангов масляного радиатора"/>
        <s v="Тяга"/>
        <s v="Тяга  рычага валика акселератора  "/>
        <s v="Тяга рычага  "/>
        <s v="Фланец  "/>
        <s v="Хомут"/>
        <s v="Хомут трубы глушителя  "/>
        <s v="Шланг"/>
        <s v="Шланг масляного радиатора выпускной нижний"/>
        <s v="Штуцер шлангов масляного радиатора верхний с трубкой"/>
        <s v="Штуцер шлангов масляного радиатора нижний с трубкой"/>
        <m/>
      </sharedItems>
    </cacheField>
    <cacheField name="Кол-во шт в упаковке" numFmtId="0">
      <sharedItems containsString="0" containsBlank="1" containsNumber="1" containsInteger="1" minValue="10" maxValue="50" count="4">
        <n v="10"/>
        <n v="20"/>
        <n v="50"/>
        <m/>
      </sharedItems>
    </cacheField>
    <cacheField name="цена завода до 01.03.2021" numFmtId="0">
      <sharedItems containsString="0" containsBlank="1" containsNumber="1" minValue="4" maxValue="6050" count="84">
        <n v="4"/>
        <n v="6.23"/>
        <n v="6.8"/>
        <n v="9.07"/>
        <n v="10.6"/>
        <n v="11.2"/>
        <n v="15.87"/>
        <n v="19.84"/>
        <n v="20.4"/>
        <n v="23.24"/>
        <n v="23.81"/>
        <n v="28.34"/>
        <n v="29"/>
        <n v="32.31"/>
        <n v="36.27"/>
        <n v="38"/>
        <n v="40.24"/>
        <n v="41.38"/>
        <n v="42.4"/>
        <n v="47.04"/>
        <n v="57.81"/>
        <n v="66"/>
        <n v="68"/>
        <n v="69.72"/>
        <n v="70"/>
        <n v="81.05"/>
        <n v="85"/>
        <n v="99.76"/>
        <n v="105"/>
        <n v="110"/>
        <n v="121.29"/>
        <n v="127"/>
        <n v="128.09"/>
        <n v="150.77"/>
        <n v="186"/>
        <n v="209.71"/>
        <n v="212.55"/>
        <n v="218.21"/>
        <n v="238.05"/>
        <n v="246.55"/>
        <n v="260.72"/>
        <n v="297.57"/>
        <n v="364.45"/>
        <n v="385.42"/>
        <n v="394"/>
        <n v="402.42"/>
        <n v="406.14"/>
        <n v="419.43"/>
        <n v="420.84"/>
        <n v="446.63"/>
        <n v="453.43"/>
        <n v="470.44"/>
        <n v="483"/>
        <n v="485"/>
        <n v="490.27"/>
        <n v="498.78"/>
        <n v="530"/>
        <n v="558.86"/>
        <n v="561.12"/>
        <n v="589.46"/>
        <n v="612.14"/>
        <n v="617.8"/>
        <n v="629.14"/>
        <n v="649"/>
        <n v="674.48"/>
        <n v="683"/>
        <n v="708.5"/>
        <n v="724.84"/>
        <n v="731.16"/>
        <n v="748.17"/>
        <n v="793.51"/>
        <n v="921.04"/>
        <n v="1054.23"/>
        <n v="1150.59"/>
        <n v="1266.78"/>
        <n v="1768.39"/>
        <n v="2550.56"/>
        <n v="2630"/>
        <n v="3355.41"/>
        <n v="3912"/>
        <n v="4355"/>
        <n v="5872"/>
        <n v="6050"/>
        <m/>
      </sharedItems>
    </cacheField>
    <cacheField name="цена завода с 01.03.2021" numFmtId="0">
      <sharedItems containsString="0" containsBlank="1" containsNumber="1" minValue="4" maxValue="6050" count="85">
        <n v="4"/>
        <n v="6.23"/>
        <n v="6.8"/>
        <n v="9.07"/>
        <n v="10.6"/>
        <n v="11.2"/>
        <n v="15.87"/>
        <n v="19.84"/>
        <n v="20.4"/>
        <n v="20.83"/>
        <n v="23.24"/>
        <n v="23.81"/>
        <n v="28.34"/>
        <n v="30.45"/>
        <n v="33.93"/>
        <n v="38.08"/>
        <n v="39.9"/>
        <n v="42.25"/>
        <n v="43.45"/>
        <n v="44.52"/>
        <n v="49.39"/>
        <n v="60.7"/>
        <n v="66"/>
        <n v="68"/>
        <n v="70"/>
        <n v="73.21"/>
        <n v="81.05"/>
        <n v="85"/>
        <n v="104.75"/>
        <n v="110"/>
        <n v="110.25"/>
        <n v="127.35"/>
        <n v="133.35"/>
        <n v="134.49"/>
        <n v="158.31"/>
        <n v="195.3"/>
        <n v="209.71"/>
        <n v="223.18"/>
        <n v="229.12"/>
        <n v="238.05"/>
        <n v="265.59"/>
        <n v="273.76"/>
        <n v="312.45"/>
        <n v="382.67"/>
        <n v="385.42"/>
        <n v="413.7"/>
        <n v="422.54"/>
        <n v="436.54"/>
        <n v="441.88"/>
        <n v="442.88"/>
        <n v="468.96"/>
        <n v="476.1"/>
        <n v="493.96"/>
        <n v="507.15"/>
        <n v="509.25"/>
        <n v="514.78"/>
        <n v="523.72"/>
        <n v="556.5"/>
        <n v="586.8"/>
        <n v="589.18"/>
        <n v="618.93"/>
        <n v="642.75"/>
        <n v="648.69"/>
        <n v="660.6"/>
        <n v="681.45"/>
        <n v="708.2"/>
        <n v="717.15"/>
        <n v="743.93"/>
        <n v="761.08"/>
        <n v="767.72"/>
        <n v="785.58"/>
        <n v="833.19"/>
        <n v="967.09"/>
        <n v="1106.94"/>
        <n v="1208.12"/>
        <n v="1330.12"/>
        <n v="1856.81"/>
        <n v="2678.09"/>
        <n v="2761.5"/>
        <n v="3523.18"/>
        <n v="4107.6"/>
        <n v="4572.75"/>
        <n v="5872"/>
        <n v="6050"/>
        <m/>
      </sharedItems>
    </cacheField>
    <cacheField name="Цена за ед., с НДС в руб." numFmtId="0">
      <sharedItems containsString="0" containsBlank="1" containsNumber="1" containsInteger="1" minValue="8" maxValue="11902" count="82">
        <n v="8"/>
        <n v="12"/>
        <n v="13"/>
        <n v="18"/>
        <n v="20"/>
        <n v="21"/>
        <n v="31"/>
        <n v="39"/>
        <n v="40"/>
        <n v="46"/>
        <n v="47"/>
        <n v="56"/>
        <n v="57"/>
        <n v="64"/>
        <n v="71"/>
        <n v="75"/>
        <n v="79"/>
        <n v="81"/>
        <n v="93"/>
        <n v="114"/>
        <n v="123"/>
        <n v="130"/>
        <n v="134"/>
        <n v="137"/>
        <n v="159"/>
        <n v="167"/>
        <n v="196"/>
        <n v="216"/>
        <n v="239"/>
        <n v="250"/>
        <n v="252"/>
        <n v="297"/>
        <n v="366"/>
        <n v="413"/>
        <n v="418"/>
        <n v="429"/>
        <n v="468"/>
        <n v="485"/>
        <n v="513"/>
        <n v="585"/>
        <n v="717"/>
        <n v="733"/>
        <n v="755"/>
        <n v="758"/>
        <n v="792"/>
        <n v="814"/>
        <n v="825"/>
        <n v="879"/>
        <n v="892"/>
        <n v="902"/>
        <n v="925"/>
        <n v="950"/>
        <n v="964"/>
        <n v="981"/>
        <n v="1043"/>
        <n v="1099"/>
        <n v="1104"/>
        <n v="1160"/>
        <n v="1204"/>
        <n v="1215"/>
        <n v="1238"/>
        <n v="1277"/>
        <n v="1327"/>
        <n v="1344"/>
        <n v="1394"/>
        <n v="1399"/>
        <n v="1438"/>
        <n v="1472"/>
        <n v="1561"/>
        <n v="1812"/>
        <n v="2074"/>
        <n v="2263"/>
        <n v="2492"/>
        <n v="3479"/>
        <n v="5018"/>
        <n v="5174"/>
        <n v="6601"/>
        <n v="7696"/>
        <n v="8385"/>
        <n v="11551"/>
        <n v="11902"/>
        <m/>
      </sharedItems>
    </cacheField>
    <cacheField name="Цена за ед., с НДС с учетом скидки" numFmtId="0">
      <sharedItems containsString="0" containsBlank="1" containsNumber="1" containsInteger="1" minValue="8" maxValue="11902" count="82">
        <n v="8"/>
        <n v="12"/>
        <n v="13"/>
        <n v="18"/>
        <n v="20"/>
        <n v="21"/>
        <n v="31"/>
        <n v="39"/>
        <n v="40"/>
        <n v="46"/>
        <n v="47"/>
        <n v="56"/>
        <n v="57"/>
        <n v="64"/>
        <n v="71"/>
        <n v="75"/>
        <n v="79"/>
        <n v="81"/>
        <n v="93"/>
        <n v="114"/>
        <n v="123"/>
        <n v="130"/>
        <n v="134"/>
        <n v="137"/>
        <n v="159"/>
        <n v="167"/>
        <n v="196"/>
        <n v="216"/>
        <n v="239"/>
        <n v="250"/>
        <n v="252"/>
        <n v="297"/>
        <n v="366"/>
        <n v="413"/>
        <n v="418"/>
        <n v="429"/>
        <n v="468"/>
        <n v="485"/>
        <n v="513"/>
        <n v="585"/>
        <n v="717"/>
        <n v="733"/>
        <n v="755"/>
        <n v="758"/>
        <n v="792"/>
        <n v="814"/>
        <n v="825"/>
        <n v="879"/>
        <n v="892"/>
        <n v="902"/>
        <n v="925"/>
        <n v="950"/>
        <n v="964"/>
        <n v="981"/>
        <n v="1043"/>
        <n v="1099"/>
        <n v="1104"/>
        <n v="1160"/>
        <n v="1204"/>
        <n v="1215"/>
        <n v="1238"/>
        <n v="1277"/>
        <n v="1327"/>
        <n v="1344"/>
        <n v="1394"/>
        <n v="1399"/>
        <n v="1438"/>
        <n v="1472"/>
        <n v="1561"/>
        <n v="1812"/>
        <n v="2074"/>
        <n v="2263"/>
        <n v="2492"/>
        <n v="3479"/>
        <n v="5018"/>
        <n v="5174"/>
        <n v="6601"/>
        <n v="7696"/>
        <n v="8385"/>
        <n v="11551"/>
        <n v="11902"/>
        <m/>
      </sharedItems>
    </cacheField>
    <cacheField name="Столбец1 = кол-во х цену реализации" numFmtId="0">
      <sharedItems containsString="0" containsBlank="1" containsNumber="1" containsInteger="1" minValue="0" maxValue="0" count="2">
        <n v="0"/>
        <m/>
      </sharedItems>
    </cacheField>
    <cacheField name="Заказ" numFmtId="0">
      <sharedItems containsString="0" containsBlank="1" count="1">
        <m/>
      </sharedItems>
    </cacheField>
    <cacheField name="R, %" numFmtId="0">
      <sharedItems containsString="0" containsBlank="1" containsNumber="1" minValue="0.306161589403974" maxValue="0.4" count="84">
        <n v="0.306161589403974"/>
        <n v="0.322505543237251"/>
        <n v="0.322728512960437"/>
        <n v="0.325"/>
        <n v="0.340444444444444"/>
        <n v="0.342870103092784"/>
        <n v="0.345581395348837"/>
        <n v="0.347179413867048"/>
        <n v="0.348579852579853"/>
        <n v="0.353846153846154"/>
        <n v="0.355810909090909"/>
        <n v="0.35609756097561"/>
        <n v="0.356296296296296"/>
        <n v="0.356394366197183"/>
        <n v="0.358227848101266"/>
        <n v="0.358673469387755"/>
        <n v="0.358744525547445"/>
        <n v="0.358947368421053"/>
        <n v="0.359076923076923"/>
        <n v="0.359104895104895"/>
        <n v="0.359187027027027"/>
        <n v="0.359195020746888"/>
        <n v="0.359272065514104"/>
        <n v="0.359291866028708"/>
        <n v="0.359318518518518"/>
        <n v="0.359343532684284"/>
        <n v="0.359363914373089"/>
        <n v="0.359370746796288"/>
        <n v="0.359385382059801"/>
        <n v="0.359389473684211"/>
        <n v="0.359492776886035"/>
        <n v="0.359495195387572"/>
        <n v="0.359506726457399"/>
        <n v="0.35951886077867"/>
        <n v="0.35952182952183"/>
        <n v="0.359528411287205"/>
        <n v="0.359533269045323"/>
        <n v="0.359536648462202"/>
        <n v="0.359543046357616"/>
        <n v="0.359548117154812"/>
        <n v="0.359563969709047"/>
        <n v="0.359571428571429"/>
        <n v="0.359577995478523"/>
        <n v="0.35958152173913"/>
        <n v="0.359586956521739"/>
        <n v="0.359601147776184"/>
        <n v="0.359625730994152"/>
        <n v="0.3596397807361"/>
        <n v="0.359672131147541"/>
        <n v="0.35967689822294"/>
        <n v="0.3596875"/>
        <n v="0.359727586206897"/>
        <n v="0.359731543624161"/>
        <n v="0.35978156996587"/>
        <n v="0.359787878787879"/>
        <n v="0.35992"/>
        <n v="0.36"/>
        <n v="0.360363636363636"/>
        <n v="0.360585774058577"/>
        <n v="0.361052631578947"/>
        <n v="0.3616"/>
        <n v="0.362709677419355"/>
        <n v="0.3638125"/>
        <n v="0.364"/>
        <n v="0.372307692307692"/>
        <n v="0.377"/>
        <n v="0.385677419354839"/>
        <n v="0.388"/>
        <n v="0.388301886792453"/>
        <n v="0.388888888888889"/>
        <n v="0.389221556886228"/>
        <n v="0.389538461538462"/>
        <n v="0.389615384615385"/>
        <n v="0.389836411609499"/>
        <n v="0.389974893948576"/>
        <n v="0.390018484288355"/>
        <n v="0.390673123486683"/>
        <n v="0.391044776119403"/>
        <n v="0.392085106382979"/>
        <n v="0.392714285714286"/>
        <n v="0.393739130434783"/>
        <n v="0.395333333333333"/>
        <n v="0.4"/>
        <m/>
      </sharedItems>
    </cacheField>
    <cacheField name="наценка ДО, %" numFmtId="0">
      <sharedItems containsString="0" containsBlank="1" containsNumber="1" minValue="0.547619047619048" maxValue="0.666666666666667" count="84">
        <n v="0.547619047619048"/>
        <n v="0.549137407462123"/>
        <n v="0.549828178694158"/>
        <n v="0.550338409475465"/>
        <n v="0.553030303030303"/>
        <n v="0.555555555555556"/>
        <n v="0.5625"/>
        <n v="0.572327044025157"/>
        <n v="0.591981132075472"/>
        <n v="0.593137254901961"/>
        <n v="0.604477611940298"/>
        <n v="0.605136436597111"/>
        <n v="0.608400934459099"/>
        <n v="0.611855653771822"/>
        <n v="0.627809283763915"/>
        <n v="0.631222812953117"/>
        <n v="0.631283889348406"/>
        <n v="0.633986928104575"/>
        <n v="0.634793337446021"/>
        <n v="0.636017229953612"/>
        <n v="0.636363636363636"/>
        <n v="0.637254901960784"/>
        <n v="0.637262763966854"/>
        <n v="0.637502390514439"/>
        <n v="0.637931034482759"/>
        <n v="0.638104838709677"/>
        <n v="0.63826998689384"/>
        <n v="0.638311279143037"/>
        <n v="0.638330049035333"/>
        <n v="0.638536972479665"/>
        <n v="0.638552906221742"/>
        <n v="0.638752698946665"/>
        <n v="0.638830079197052"/>
        <n v="0.638879896406604"/>
        <n v="0.638904744607614"/>
        <n v="0.638948155442493"/>
        <n v="0.638999157945387"/>
        <n v="0.63901418692439"/>
        <n v="0.639058603151785"/>
        <n v="0.639061421670117"/>
        <n v="0.639129294518752"/>
        <n v="0.639276793823797"/>
        <n v="0.639288852835801"/>
        <n v="0.639327007583532"/>
        <n v="0.639340819061302"/>
        <n v="0.63935631372722"/>
        <n v="0.639392304765538"/>
        <n v="0.639393939393939"/>
        <n v="0.639400136332652"/>
        <n v="0.639416983523448"/>
        <n v="0.639427196468829"/>
        <n v="0.639438509981773"/>
        <n v="0.639451055328759"/>
        <n v="0.639456715598848"/>
        <n v="0.639472246076977"/>
        <n v="0.639509231959518"/>
        <n v="0.639534653856799"/>
        <n v="0.639556072372144"/>
        <n v="0.639577986883376"/>
        <n v="0.639614208421548"/>
        <n v="0.639690088984351"/>
        <n v="0.639702105803801"/>
        <n v="0.639784946236559"/>
        <n v="0.639804600989711"/>
        <n v="0.639824304538799"/>
        <n v="0.639919021929676"/>
        <n v="0.639937106918239"/>
        <n v="0.640060004925777"/>
        <n v="0.640077530937826"/>
        <n v="0.640419947506562"/>
        <n v="0.64115524613355"/>
        <n v="0.641573257279299"/>
        <n v="0.642069970044247"/>
        <n v="0.642156862745098"/>
        <n v="0.64331430548348"/>
        <n v="0.644736842105263"/>
        <n v="0.644967100657987"/>
        <n v="0.646671371442014"/>
        <n v="0.647534013605442"/>
        <n v="0.649454962707975"/>
        <n v="0.650675745383266"/>
        <n v="0.65380374862183"/>
        <n v="0.666666666666667"/>
        <m/>
      </sharedItems>
    </cacheField>
    <cacheField name="наценка после, %" numFmtId="0">
      <sharedItems containsString="0" containsBlank="1" containsNumber="1" minValue="0.4412577694293" maxValue="0.666666666666667" count="84">
        <n v="0.4412577694293"/>
        <n v="0.476026836851579"/>
        <n v="0.476512770929015"/>
        <n v="0.481481481481482"/>
        <n v="0.516172506738544"/>
        <n v="0.521769142914518"/>
        <n v="0.528073916133618"/>
        <n v="0.531814439130359"/>
        <n v="0.53510757068284"/>
        <n v="0.547619047619048"/>
        <n v="0.552339234104046"/>
        <n v="0.553030303030303"/>
        <n v="0.553509781357883"/>
        <n v="0.55374649859944"/>
        <n v="0.558185404339251"/>
        <n v="0.559268098647574"/>
        <n v="0.559440877840004"/>
        <n v="0.559934318555008"/>
        <n v="0.560249639942391"/>
        <n v="0.560317737430168"/>
        <n v="0.560517720733123"/>
        <n v="0.560537187406918"/>
        <n v="0.560724835264713"/>
        <n v="0.56077306807659"/>
        <n v="0.560837996577718"/>
        <n v="0.560898938849233"/>
        <n v="0.560948598487741"/>
        <n v="0.560965246277964"/>
        <n v="0.561000907558667"/>
        <n v="0.561010877781064"/>
        <n v="0.561262642969557"/>
        <n v="0.561268538188569"/>
        <n v="0.561296646362809"/>
        <n v="0.561326226117693"/>
        <n v="0.561333463173954"/>
        <n v="0.561349508117569"/>
        <n v="0.561361350509814"/>
        <n v="0.561369589062245"/>
        <n v="0.561385186487297"/>
        <n v="0.56139754880184"/>
        <n v="0.561436197688153"/>
        <n v="0.561454383225519"/>
        <n v="0.561470394427186"/>
        <n v="0.561478992167146"/>
        <n v="0.561492243457008"/>
        <n v="0.561526846163842"/>
        <n v="0.561586791350088"/>
        <n v="0.561621053146477"/>
        <n v="0.561699948796723"/>
        <n v="0.561711575335554"/>
        <n v="0.561737432894095"/>
        <n v="0.561835210228405"/>
        <n v="0.561844863731656"/>
        <n v="0.561966905493006"/>
        <n v="0.561982297533961"/>
        <n v="0.562304711911011"/>
        <n v="0.5625"/>
        <n v="0.563388288800455"/>
        <n v="0.563931422588667"/>
        <n v="0.565074135090609"/>
        <n v="0.566416040100251"/>
        <n v="0.569143551326179"/>
        <n v="0.571863640829158"/>
        <n v="0.572327044025157"/>
        <n v="0.593137254901961"/>
        <n v="0.605136436597111"/>
        <n v="0.627809283763915"/>
        <n v="0.633986928104575"/>
        <n v="0.634793337446021"/>
        <n v="0.636363636363636"/>
        <n v="0.637254901960784"/>
        <n v="0.638104838709677"/>
        <n v="0.638311279143037"/>
        <n v="0.638904744607614"/>
        <n v="0.639276793823797"/>
        <n v="0.639393939393939"/>
        <n v="0.64115524613355"/>
        <n v="0.642156862745098"/>
        <n v="0.644967100657987"/>
        <n v="0.646671371442014"/>
        <n v="0.649454962707975"/>
        <n v="0.65380374862183"/>
        <n v="0.666666666666667"/>
        <m/>
      </sharedItems>
    </cacheField>
    <cacheField name="изменения/дата протокола согл.цены" numFmtId="0">
      <sharedItems containsNonDate="0" containsDate="1" containsString="0" containsBlank="1" minDate="2019-07-01T00:00:00" maxDate="2021-02-12T00:00:00" count="7">
        <d v="2019-07-01T00:00:00"/>
        <d v="2019-10-01T00:00:00"/>
        <d v="2020-01-01T00:00:00"/>
        <d v="2020-08-03T00:00:00"/>
        <d v="2021-01-11T00:00:00"/>
        <d v="2021-02-12T00:00:00"/>
        <m/>
      </sharedItems>
    </cacheField>
    <cacheField name="№ протокола согл.цены" numFmtId="0">
      <sharedItems containsBlank="1" count="4">
        <s v="16/770-010"/>
        <s v="2/770-010"/>
        <s v="5/770-010"/>
        <m/>
      </sharedItems>
    </cacheField>
    <cacheField name="Обоснование (протокола завода)" numFmtId="0">
      <sharedItems containsDate="1" containsBlank="1" containsMixedTypes="1" minDate="2021-03-01T00:00:00" maxDate="2021-03-01T00:00:00" count="3">
        <d v="2021-03-01T00:00:00"/>
        <s v="01/02/2021 доп"/>
        <m/>
      </sharedItems>
    </cacheField>
    <cacheField name="Код КИСУ" numFmtId="0">
      <sharedItems containsBlank="1" containsMixedTypes="1" containsNumber="1" containsInteger="1" minValue="0" maxValue="4240822" count="47">
        <n v="0"/>
        <n v="3546798"/>
        <n v="3546847"/>
        <n v="3548422"/>
        <n v="3550033"/>
        <n v="3550034"/>
        <n v="3550076"/>
        <n v="3551617"/>
        <n v="3553305"/>
        <n v="3554939"/>
        <n v="3554942"/>
        <n v="3554945"/>
        <n v="3554987"/>
        <n v="3556581"/>
        <n v="3556634"/>
        <n v="3558199"/>
        <n v="3558207"/>
        <n v="3558241"/>
        <n v="3834635"/>
        <n v="3928287"/>
        <n v="3928318"/>
        <n v="3928319"/>
        <n v="3928374"/>
        <n v="3928404"/>
        <n v="3928407"/>
        <n v="3928409"/>
        <n v="3928435"/>
        <n v="3928486"/>
        <n v="3928487"/>
        <n v="3928488"/>
        <n v="3951505"/>
        <n v="3954108"/>
        <n v="3985368"/>
        <n v="3985376"/>
        <n v="3992509"/>
        <n v="3997317"/>
        <n v="4004145"/>
        <n v="4005319"/>
        <n v="4038125"/>
        <n v="4211060"/>
        <n v="4219636"/>
        <n v="4227470"/>
        <n v="4227472"/>
        <n v="4228947"/>
        <n v="4240822"/>
        <s v="ПАЗ сп"/>
        <m/>
      </sharedItems>
    </cacheField>
    <cacheField name="Поставщик" numFmtId="0">
      <sharedItems containsBlank="1" count="40">
        <s v=" 652-1108194-"/>
        <s v=" 652Б-1203036-"/>
        <s v=" 672-1203024-"/>
        <s v=" 672-1203041-Б"/>
        <s v=" 672Ю-1104104-"/>
        <s v="3204-01-1104095-"/>
        <s v="3205-07-1001094-10"/>
        <s v="3205-07-1001095-10"/>
        <s v="3205-1001051-"/>
        <s v="3205-1013082-"/>
        <s v="3205-1013101-20"/>
        <s v="3205-1101116-10"/>
        <s v="3205-1101123-20"/>
        <s v="3205-1101125-30"/>
        <s v="3205-1101126-30"/>
        <s v="3205-1101375-"/>
        <s v="3205-1104092-10"/>
        <s v="3205-1104095-"/>
        <s v="3205-1104098-"/>
        <s v="3205-1201089-10"/>
        <s v="3205-1203024-"/>
        <s v="3205-70-1001096-"/>
        <s v="3205-70-1001102-"/>
        <s v="3205-70-1008102-"/>
        <s v="3205-70-1104100-"/>
        <s v="3205-70-1104104-"/>
        <s v="3205-70-1109028-"/>
        <s v="3205-70-1109130-"/>
        <s v="3205-70-1109132-"/>
        <s v="3205-70-1109280-"/>
        <s v="32053-04-110-1001090-10"/>
        <s v="32053-07-1109130-10"/>
        <s v="32053-1013102-"/>
        <s v="3237-01-1201010-"/>
        <s v="3237-1201010-"/>
        <s v="4230-01-1001115-"/>
        <s v="4234-05-1001186-"/>
        <s v="4234-05-1001187-"/>
        <s v="ПАЗ сп"/>
        <m/>
      </sharedItems>
    </cacheField>
    <cacheField name="цена из прот завода" numFmtId="0">
      <sharedItems containsBlank="1" count="46">
        <s v=" 652Б-1203040-"/>
        <s v=" 672-1108137-01"/>
        <s v=" 672-1108170-"/>
        <s v="3205-07-1001050-"/>
        <s v="3205-07-1001051-"/>
        <s v="3205-07-1001090-10"/>
        <s v="3205-07-1001106-20"/>
        <s v="3205-07-1108086-10"/>
        <s v="3205-07-1109150-"/>
        <s v="3205-07-1109153-"/>
        <s v="3205-07-1109156-"/>
        <s v="3205-07-1203013-01"/>
        <s v="3205-07-1203020-"/>
        <s v="3205-07-1203050-20"/>
        <s v="3205-07-1203052-"/>
        <s v="3205-1001090-"/>
        <s v="3205-1101106-10"/>
        <s v="3205-1108041-"/>
        <s v="3205-1108077-10"/>
        <s v="3205-1108131-10"/>
        <s v="3205-1108166-10"/>
        <s v="3205-1108167-10"/>
        <s v="3205-1108202-"/>
        <s v="3205-1201009-10"/>
        <s v="3205-1203010-"/>
        <s v="3205-1203011-"/>
        <s v="3205-1203017-"/>
        <s v="3205-1203020-01"/>
        <s v="3205-1203050-10"/>
        <s v="3205-70-1001104-"/>
        <s v="3205-70-1203051-10"/>
        <s v="32053-07-110-1203013-"/>
        <s v="32053-07-20-1203011-10"/>
        <s v="32053-07-210-1203051-"/>
        <s v="32053-1108009-"/>
        <s v="32053-1203010-10"/>
        <s v="32053-1203011-20"/>
        <s v="32053-1203056-"/>
        <s v="32053-1203057-"/>
        <s v="32053-210-1203052-"/>
        <s v="320530-12-1203010-"/>
        <s v="320530-12-1203011-"/>
        <s v="3206-210-1203052-"/>
        <s v="4234-05-1001090-"/>
        <s v="4234-1001090-"/>
        <m/>
      </sharedItems>
    </cacheField>
    <cacheField name="Артикул протокола завода" numFmtId="0">
      <sharedItems containsString="0" containsBlank="1" count="1">
        <m/>
      </sharedItems>
    </cacheField>
    <cacheField name="Цена в валюте 01.02.2021" numFmtId="0">
      <sharedItems containsBlank="1" containsMixedTypes="1" containsNumber="1" containsInteger="1" minValue="0" maxValue="0" count="3">
        <n v="0"/>
        <s v="BUS"/>
        <m/>
      </sharedItems>
    </cacheField>
    <cacheField name="Цена в валюте 01.03.2021" numFmtId="0">
      <sharedItems containsBlank="1" containsMixedTypes="1" containsNumber="1" minValue="-0.05" maxValue="6" count="5">
        <n v="-0.05"/>
        <n v="0"/>
        <n v="6"/>
        <s v="BUS"/>
        <m/>
      </sharedItems>
    </cacheField>
    <cacheField name="Дивизион" numFmtId="0">
      <sharedItems containsBlank="1" containsMixedTypes="1" containsNumber="1" minValue="-0.05" maxValue="0" count="4">
        <n v="-0.05"/>
        <n v="0"/>
        <s v="BUS"/>
        <m/>
      </sharedItems>
    </cacheField>
    <cacheField name="Дивизион 1" numFmtId="0">
      <sharedItems containsString="0" containsBlank="1" containsNumber="1" minValue="-0.05" maxValue="14" count="4">
        <n v="-0.05"/>
        <n v="0"/>
        <n v="14"/>
        <m/>
      </sharedItems>
    </cacheField>
    <cacheField name="Заказ свод, колво" numFmtId="0">
      <sharedItems containsString="0" containsBlank="1" containsNumber="1" minValue="-0.05" maxValue="-0.05" count="2">
        <n v="-0.05"/>
        <m/>
      </sharedItems>
    </cacheField>
    <cacheField name="заказ, свод, сумма" numFmtId="0">
      <sharedItems containsString="0" containsBlank="1" count="1">
        <m/>
      </sharedItems>
    </cacheField>
    <cacheField name="ООО НитАвто-1" numFmtId="0">
      <sharedItems containsString="0" containsBlank="1" containsNumber="1" containsInteger="1" minValue="1" maxValue="1" count="2">
        <n v="1"/>
        <m/>
      </sharedItems>
    </cacheField>
    <cacheField name="НитАвто1 руб" numFmtId="0">
      <sharedItems containsString="0" containsBlank="1" containsNumber="1" minValue="-0.05" maxValue="-0.05" count="2">
        <n v="-0.05"/>
        <m/>
      </sharedItems>
    </cacheField>
    <cacheField name="ООО НитАвто-2" numFmtId="0">
      <sharedItems containsString="0" containsBlank="1" containsNumber="1" containsInteger="1" minValue="1" maxValue="1" count="2">
        <n v="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">
  <r>
    <x v="15"/>
    <x v="0"/>
    <x v="0"/>
    <x v="0"/>
    <x v="15"/>
    <x v="24"/>
    <x v="1"/>
    <x v="3"/>
    <x v="0"/>
    <x v="0"/>
    <x v="0"/>
    <x v="28"/>
    <x v="3"/>
    <x v="36"/>
    <x v="37"/>
    <x v="34"/>
    <x v="34"/>
    <x v="0"/>
    <x v="0"/>
    <x v="23"/>
    <x v="32"/>
    <x v="23"/>
    <x v="6"/>
    <x v="3"/>
    <x v="2"/>
    <x v="46"/>
    <x v="39"/>
    <x v="45"/>
    <x v="0"/>
    <x v="2"/>
    <x v="4"/>
    <x v="2"/>
    <x v="2"/>
    <x v="0"/>
    <x v="0"/>
    <x v="0"/>
    <x v="0"/>
    <x v="0"/>
  </r>
  <r>
    <x v="79"/>
    <x v="0"/>
    <x v="0"/>
    <x v="1"/>
    <x v="1"/>
    <x v="10"/>
    <x v="41"/>
    <x v="3"/>
    <x v="3"/>
    <x v="0"/>
    <x v="0"/>
    <x v="28"/>
    <x v="3"/>
    <x v="37"/>
    <x v="38"/>
    <x v="35"/>
    <x v="35"/>
    <x v="0"/>
    <x v="0"/>
    <x v="19"/>
    <x v="28"/>
    <x v="19"/>
    <x v="1"/>
    <x v="3"/>
    <x v="0"/>
    <x v="23"/>
    <x v="38"/>
    <x v="3"/>
    <x v="0"/>
    <x v="2"/>
    <x v="3"/>
    <x v="1"/>
    <x v="0"/>
    <x v="1"/>
    <x v="0"/>
    <x v="1"/>
    <x v="0"/>
    <x v="1"/>
  </r>
  <r>
    <x v="16"/>
    <x v="0"/>
    <x v="0"/>
    <x v="2"/>
    <x v="16"/>
    <x v="25"/>
    <x v="2"/>
    <x v="3"/>
    <x v="0"/>
    <x v="1"/>
    <x v="0"/>
    <x v="27"/>
    <x v="3"/>
    <x v="36"/>
    <x v="37"/>
    <x v="34"/>
    <x v="34"/>
    <x v="0"/>
    <x v="0"/>
    <x v="23"/>
    <x v="32"/>
    <x v="23"/>
    <x v="1"/>
    <x v="3"/>
    <x v="0"/>
    <x v="45"/>
    <x v="8"/>
    <x v="45"/>
    <x v="0"/>
    <x v="1"/>
    <x v="1"/>
    <x v="0"/>
    <x v="3"/>
    <x v="1"/>
    <x v="0"/>
    <x v="0"/>
    <x v="1"/>
    <x v="0"/>
  </r>
  <r>
    <x v="80"/>
    <x v="0"/>
    <x v="0"/>
    <x v="3"/>
    <x v="2"/>
    <x v="11"/>
    <x v="42"/>
    <x v="3"/>
    <x v="3"/>
    <x v="1"/>
    <x v="0"/>
    <x v="27"/>
    <x v="3"/>
    <x v="37"/>
    <x v="38"/>
    <x v="35"/>
    <x v="35"/>
    <x v="0"/>
    <x v="0"/>
    <x v="19"/>
    <x v="28"/>
    <x v="19"/>
    <x v="1"/>
    <x v="3"/>
    <x v="0"/>
    <x v="26"/>
    <x v="38"/>
    <x v="4"/>
    <x v="0"/>
    <x v="2"/>
    <x v="3"/>
    <x v="1"/>
    <x v="0"/>
    <x v="1"/>
    <x v="0"/>
    <x v="1"/>
    <x v="0"/>
    <x v="1"/>
  </r>
  <r>
    <x v="34"/>
    <x v="0"/>
    <x v="0"/>
    <x v="4"/>
    <x v="17"/>
    <x v="26"/>
    <x v="3"/>
    <x v="3"/>
    <x v="0"/>
    <x v="2"/>
    <x v="0"/>
    <x v="39"/>
    <x v="3"/>
    <x v="76"/>
    <x v="77"/>
    <x v="74"/>
    <x v="74"/>
    <x v="0"/>
    <x v="0"/>
    <x v="40"/>
    <x v="55"/>
    <x v="40"/>
    <x v="1"/>
    <x v="3"/>
    <x v="0"/>
    <x v="38"/>
    <x v="38"/>
    <x v="15"/>
    <x v="0"/>
    <x v="2"/>
    <x v="3"/>
    <x v="1"/>
    <x v="0"/>
    <x v="1"/>
    <x v="0"/>
    <x v="1"/>
    <x v="0"/>
    <x v="1"/>
  </r>
  <r>
    <x v="35"/>
    <x v="0"/>
    <x v="0"/>
    <x v="5"/>
    <x v="3"/>
    <x v="12"/>
    <x v="43"/>
    <x v="3"/>
    <x v="3"/>
    <x v="2"/>
    <x v="2"/>
    <x v="39"/>
    <x v="3"/>
    <x v="77"/>
    <x v="78"/>
    <x v="75"/>
    <x v="75"/>
    <x v="0"/>
    <x v="0"/>
    <x v="35"/>
    <x v="49"/>
    <x v="35"/>
    <x v="0"/>
    <x v="3"/>
    <x v="0"/>
    <x v="34"/>
    <x v="38"/>
    <x v="5"/>
    <x v="0"/>
    <x v="2"/>
    <x v="3"/>
    <x v="1"/>
    <x v="0"/>
    <x v="1"/>
    <x v="0"/>
    <x v="1"/>
    <x v="0"/>
    <x v="1"/>
  </r>
  <r>
    <x v="36"/>
    <x v="0"/>
    <x v="0"/>
    <x v="6"/>
    <x v="76"/>
    <x v="70"/>
    <x v="66"/>
    <x v="5"/>
    <x v="0"/>
    <x v="2"/>
    <x v="0"/>
    <x v="39"/>
    <x v="3"/>
    <x v="78"/>
    <x v="79"/>
    <x v="76"/>
    <x v="76"/>
    <x v="0"/>
    <x v="0"/>
    <x v="33"/>
    <x v="46"/>
    <x v="33"/>
    <x v="1"/>
    <x v="3"/>
    <x v="0"/>
    <x v="35"/>
    <x v="38"/>
    <x v="44"/>
    <x v="0"/>
    <x v="2"/>
    <x v="3"/>
    <x v="1"/>
    <x v="0"/>
    <x v="1"/>
    <x v="0"/>
    <x v="1"/>
    <x v="0"/>
    <x v="1"/>
  </r>
  <r>
    <x v="78"/>
    <x v="0"/>
    <x v="0"/>
    <x v="7"/>
    <x v="73"/>
    <x v="67"/>
    <x v="67"/>
    <x v="5"/>
    <x v="2"/>
    <x v="2"/>
    <x v="0"/>
    <x v="39"/>
    <x v="3"/>
    <x v="79"/>
    <x v="80"/>
    <x v="77"/>
    <x v="77"/>
    <x v="0"/>
    <x v="0"/>
    <x v="34"/>
    <x v="48"/>
    <x v="34"/>
    <x v="6"/>
    <x v="3"/>
    <x v="0"/>
    <x v="43"/>
    <x v="38"/>
    <x v="43"/>
    <x v="0"/>
    <x v="2"/>
    <x v="3"/>
    <x v="1"/>
    <x v="0"/>
    <x v="1"/>
    <x v="0"/>
    <x v="1"/>
    <x v="0"/>
    <x v="1"/>
  </r>
  <r>
    <x v="72"/>
    <x v="0"/>
    <x v="0"/>
    <x v="8"/>
    <x v="55"/>
    <x v="0"/>
    <x v="28"/>
    <x v="3"/>
    <x v="4"/>
    <x v="2"/>
    <x v="2"/>
    <x v="40"/>
    <x v="3"/>
    <x v="80"/>
    <x v="81"/>
    <x v="78"/>
    <x v="78"/>
    <x v="0"/>
    <x v="0"/>
    <x v="6"/>
    <x v="10"/>
    <x v="6"/>
    <x v="2"/>
    <x v="3"/>
    <x v="0"/>
    <x v="45"/>
    <x v="30"/>
    <x v="45"/>
    <x v="0"/>
    <x v="1"/>
    <x v="2"/>
    <x v="0"/>
    <x v="3"/>
    <x v="1"/>
    <x v="0"/>
    <x v="0"/>
    <x v="1"/>
    <x v="0"/>
  </r>
  <r>
    <x v="27"/>
    <x v="0"/>
    <x v="0"/>
    <x v="9"/>
    <x v="4"/>
    <x v="13"/>
    <x v="44"/>
    <x v="3"/>
    <x v="3"/>
    <x v="3"/>
    <x v="2"/>
    <x v="33"/>
    <x v="3"/>
    <x v="43"/>
    <x v="44"/>
    <x v="43"/>
    <x v="43"/>
    <x v="0"/>
    <x v="0"/>
    <x v="73"/>
    <x v="34"/>
    <x v="73"/>
    <x v="6"/>
    <x v="3"/>
    <x v="2"/>
    <x v="45"/>
    <x v="6"/>
    <x v="45"/>
    <x v="0"/>
    <x v="1"/>
    <x v="1"/>
    <x v="0"/>
    <x v="3"/>
    <x v="1"/>
    <x v="0"/>
    <x v="0"/>
    <x v="1"/>
    <x v="0"/>
  </r>
  <r>
    <x v="28"/>
    <x v="0"/>
    <x v="0"/>
    <x v="10"/>
    <x v="5"/>
    <x v="14"/>
    <x v="45"/>
    <x v="3"/>
    <x v="3"/>
    <x v="4"/>
    <x v="2"/>
    <x v="33"/>
    <x v="3"/>
    <x v="43"/>
    <x v="44"/>
    <x v="43"/>
    <x v="43"/>
    <x v="0"/>
    <x v="0"/>
    <x v="73"/>
    <x v="34"/>
    <x v="73"/>
    <x v="6"/>
    <x v="3"/>
    <x v="2"/>
    <x v="45"/>
    <x v="7"/>
    <x v="45"/>
    <x v="0"/>
    <x v="1"/>
    <x v="1"/>
    <x v="0"/>
    <x v="3"/>
    <x v="1"/>
    <x v="0"/>
    <x v="0"/>
    <x v="1"/>
    <x v="0"/>
  </r>
  <r>
    <x v="1"/>
    <x v="0"/>
    <x v="0"/>
    <x v="11"/>
    <x v="44"/>
    <x v="51"/>
    <x v="55"/>
    <x v="3"/>
    <x v="12"/>
    <x v="5"/>
    <x v="0"/>
    <x v="1"/>
    <x v="3"/>
    <x v="40"/>
    <x v="41"/>
    <x v="38"/>
    <x v="38"/>
    <x v="0"/>
    <x v="0"/>
    <x v="46"/>
    <x v="60"/>
    <x v="46"/>
    <x v="6"/>
    <x v="3"/>
    <x v="0"/>
    <x v="45"/>
    <x v="21"/>
    <x v="45"/>
    <x v="0"/>
    <x v="1"/>
    <x v="1"/>
    <x v="0"/>
    <x v="3"/>
    <x v="1"/>
    <x v="0"/>
    <x v="0"/>
    <x v="1"/>
    <x v="0"/>
  </r>
  <r>
    <x v="22"/>
    <x v="0"/>
    <x v="0"/>
    <x v="12"/>
    <x v="45"/>
    <x v="52"/>
    <x v="56"/>
    <x v="3"/>
    <x v="12"/>
    <x v="6"/>
    <x v="0"/>
    <x v="14"/>
    <x v="3"/>
    <x v="38"/>
    <x v="39"/>
    <x v="36"/>
    <x v="36"/>
    <x v="0"/>
    <x v="0"/>
    <x v="72"/>
    <x v="27"/>
    <x v="72"/>
    <x v="6"/>
    <x v="3"/>
    <x v="2"/>
    <x v="45"/>
    <x v="22"/>
    <x v="45"/>
    <x v="0"/>
    <x v="1"/>
    <x v="1"/>
    <x v="0"/>
    <x v="3"/>
    <x v="1"/>
    <x v="0"/>
    <x v="0"/>
    <x v="1"/>
    <x v="0"/>
  </r>
  <r>
    <x v="23"/>
    <x v="0"/>
    <x v="0"/>
    <x v="13"/>
    <x v="46"/>
    <x v="53"/>
    <x v="78"/>
    <x v="6"/>
    <x v="13"/>
    <x v="57"/>
    <x v="5"/>
    <x v="21"/>
    <x v="3"/>
    <x v="61"/>
    <x v="62"/>
    <x v="59"/>
    <x v="59"/>
    <x v="0"/>
    <x v="0"/>
    <x v="24"/>
    <x v="33"/>
    <x v="24"/>
    <x v="0"/>
    <x v="3"/>
    <x v="0"/>
    <x v="0"/>
    <x v="38"/>
    <x v="29"/>
    <x v="0"/>
    <x v="2"/>
    <x v="3"/>
    <x v="1"/>
    <x v="0"/>
    <x v="1"/>
    <x v="0"/>
    <x v="1"/>
    <x v="0"/>
    <x v="1"/>
  </r>
  <r>
    <x v="18"/>
    <x v="0"/>
    <x v="0"/>
    <x v="14"/>
    <x v="6"/>
    <x v="15"/>
    <x v="46"/>
    <x v="3"/>
    <x v="3"/>
    <x v="7"/>
    <x v="3"/>
    <x v="21"/>
    <x v="3"/>
    <x v="47"/>
    <x v="49"/>
    <x v="46"/>
    <x v="46"/>
    <x v="0"/>
    <x v="0"/>
    <x v="10"/>
    <x v="40"/>
    <x v="10"/>
    <x v="6"/>
    <x v="3"/>
    <x v="0"/>
    <x v="18"/>
    <x v="38"/>
    <x v="6"/>
    <x v="0"/>
    <x v="2"/>
    <x v="1"/>
    <x v="0"/>
    <x v="3"/>
    <x v="1"/>
    <x v="0"/>
    <x v="0"/>
    <x v="1"/>
    <x v="0"/>
  </r>
  <r>
    <x v="63"/>
    <x v="0"/>
    <x v="0"/>
    <x v="15"/>
    <x v="72"/>
    <x v="79"/>
    <x v="78"/>
    <x v="6"/>
    <x v="13"/>
    <x v="57"/>
    <x v="5"/>
    <x v="2"/>
    <x v="3"/>
    <x v="50"/>
    <x v="51"/>
    <x v="48"/>
    <x v="48"/>
    <x v="0"/>
    <x v="0"/>
    <x v="32"/>
    <x v="45"/>
    <x v="32"/>
    <x v="1"/>
    <x v="3"/>
    <x v="0"/>
    <x v="45"/>
    <x v="35"/>
    <x v="45"/>
    <x v="0"/>
    <x v="1"/>
    <x v="1"/>
    <x v="0"/>
    <x v="3"/>
    <x v="1"/>
    <x v="0"/>
    <x v="0"/>
    <x v="1"/>
    <x v="0"/>
  </r>
  <r>
    <x v="74"/>
    <x v="0"/>
    <x v="0"/>
    <x v="16"/>
    <x v="74"/>
    <x v="68"/>
    <x v="68"/>
    <x v="5"/>
    <x v="2"/>
    <x v="8"/>
    <x v="0"/>
    <x v="24"/>
    <x v="3"/>
    <x v="44"/>
    <x v="45"/>
    <x v="41"/>
    <x v="41"/>
    <x v="0"/>
    <x v="0"/>
    <x v="2"/>
    <x v="3"/>
    <x v="2"/>
    <x v="5"/>
    <x v="0"/>
    <x v="0"/>
    <x v="45"/>
    <x v="36"/>
    <x v="45"/>
    <x v="0"/>
    <x v="1"/>
    <x v="1"/>
    <x v="0"/>
    <x v="3"/>
    <x v="1"/>
    <x v="0"/>
    <x v="0"/>
    <x v="1"/>
    <x v="0"/>
  </r>
  <r>
    <x v="73"/>
    <x v="0"/>
    <x v="0"/>
    <x v="17"/>
    <x v="75"/>
    <x v="69"/>
    <x v="69"/>
    <x v="5"/>
    <x v="2"/>
    <x v="9"/>
    <x v="0"/>
    <x v="23"/>
    <x v="3"/>
    <x v="44"/>
    <x v="45"/>
    <x v="41"/>
    <x v="41"/>
    <x v="0"/>
    <x v="0"/>
    <x v="2"/>
    <x v="3"/>
    <x v="2"/>
    <x v="5"/>
    <x v="0"/>
    <x v="0"/>
    <x v="45"/>
    <x v="37"/>
    <x v="45"/>
    <x v="0"/>
    <x v="1"/>
    <x v="1"/>
    <x v="0"/>
    <x v="3"/>
    <x v="1"/>
    <x v="0"/>
    <x v="0"/>
    <x v="1"/>
    <x v="0"/>
  </r>
  <r>
    <x v="43"/>
    <x v="0"/>
    <x v="0"/>
    <x v="18"/>
    <x v="47"/>
    <x v="54"/>
    <x v="57"/>
    <x v="3"/>
    <x v="12"/>
    <x v="10"/>
    <x v="0"/>
    <x v="43"/>
    <x v="3"/>
    <x v="22"/>
    <x v="23"/>
    <x v="22"/>
    <x v="22"/>
    <x v="0"/>
    <x v="0"/>
    <x v="77"/>
    <x v="73"/>
    <x v="77"/>
    <x v="6"/>
    <x v="3"/>
    <x v="2"/>
    <x v="45"/>
    <x v="23"/>
    <x v="45"/>
    <x v="0"/>
    <x v="1"/>
    <x v="1"/>
    <x v="0"/>
    <x v="3"/>
    <x v="1"/>
    <x v="0"/>
    <x v="0"/>
    <x v="1"/>
    <x v="0"/>
  </r>
  <r>
    <x v="19"/>
    <x v="0"/>
    <x v="0"/>
    <x v="19"/>
    <x v="18"/>
    <x v="27"/>
    <x v="4"/>
    <x v="3"/>
    <x v="0"/>
    <x v="11"/>
    <x v="0"/>
    <x v="22"/>
    <x v="3"/>
    <x v="2"/>
    <x v="2"/>
    <x v="2"/>
    <x v="2"/>
    <x v="0"/>
    <x v="0"/>
    <x v="64"/>
    <x v="9"/>
    <x v="64"/>
    <x v="6"/>
    <x v="3"/>
    <x v="2"/>
    <x v="45"/>
    <x v="9"/>
    <x v="45"/>
    <x v="0"/>
    <x v="0"/>
    <x v="0"/>
    <x v="3"/>
    <x v="3"/>
    <x v="1"/>
    <x v="0"/>
    <x v="1"/>
    <x v="0"/>
    <x v="1"/>
  </r>
  <r>
    <x v="85"/>
    <x v="0"/>
    <x v="0"/>
    <x v="20"/>
    <x v="83"/>
    <x v="79"/>
    <x v="78"/>
    <x v="6"/>
    <x v="13"/>
    <x v="57"/>
    <x v="5"/>
    <x v="67"/>
    <x v="3"/>
    <x v="4"/>
    <x v="4"/>
    <x v="4"/>
    <x v="4"/>
    <x v="0"/>
    <x v="0"/>
    <x v="63"/>
    <x v="7"/>
    <x v="63"/>
    <x v="6"/>
    <x v="3"/>
    <x v="1"/>
    <x v="46"/>
    <x v="38"/>
    <x v="45"/>
    <x v="0"/>
    <x v="2"/>
    <x v="4"/>
    <x v="2"/>
    <x v="1"/>
    <x v="0"/>
    <x v="0"/>
    <x v="0"/>
    <x v="1"/>
    <x v="0"/>
  </r>
  <r>
    <x v="62"/>
    <x v="0"/>
    <x v="0"/>
    <x v="21"/>
    <x v="19"/>
    <x v="28"/>
    <x v="5"/>
    <x v="3"/>
    <x v="0"/>
    <x v="12"/>
    <x v="3"/>
    <x v="66"/>
    <x v="3"/>
    <x v="27"/>
    <x v="28"/>
    <x v="26"/>
    <x v="26"/>
    <x v="0"/>
    <x v="0"/>
    <x v="15"/>
    <x v="22"/>
    <x v="15"/>
    <x v="6"/>
    <x v="3"/>
    <x v="0"/>
    <x v="45"/>
    <x v="10"/>
    <x v="45"/>
    <x v="0"/>
    <x v="0"/>
    <x v="0"/>
    <x v="3"/>
    <x v="3"/>
    <x v="1"/>
    <x v="0"/>
    <x v="1"/>
    <x v="0"/>
    <x v="1"/>
  </r>
  <r>
    <x v="66"/>
    <x v="0"/>
    <x v="0"/>
    <x v="22"/>
    <x v="60"/>
    <x v="79"/>
    <x v="78"/>
    <x v="6"/>
    <x v="13"/>
    <x v="57"/>
    <x v="5"/>
    <x v="12"/>
    <x v="3"/>
    <x v="10"/>
    <x v="11"/>
    <x v="10"/>
    <x v="10"/>
    <x v="0"/>
    <x v="0"/>
    <x v="78"/>
    <x v="76"/>
    <x v="78"/>
    <x v="6"/>
    <x v="3"/>
    <x v="2"/>
    <x v="45"/>
    <x v="32"/>
    <x v="45"/>
    <x v="0"/>
    <x v="0"/>
    <x v="0"/>
    <x v="3"/>
    <x v="3"/>
    <x v="1"/>
    <x v="0"/>
    <x v="1"/>
    <x v="0"/>
    <x v="1"/>
  </r>
  <r>
    <x v="85"/>
    <x v="0"/>
    <x v="0"/>
    <x v="23"/>
    <x v="77"/>
    <x v="79"/>
    <x v="78"/>
    <x v="6"/>
    <x v="13"/>
    <x v="57"/>
    <x v="5"/>
    <x v="68"/>
    <x v="3"/>
    <x v="21"/>
    <x v="22"/>
    <x v="20"/>
    <x v="20"/>
    <x v="0"/>
    <x v="0"/>
    <x v="11"/>
    <x v="4"/>
    <x v="11"/>
    <x v="6"/>
    <x v="3"/>
    <x v="1"/>
    <x v="46"/>
    <x v="38"/>
    <x v="45"/>
    <x v="0"/>
    <x v="2"/>
    <x v="4"/>
    <x v="1"/>
    <x v="0"/>
    <x v="1"/>
    <x v="0"/>
    <x v="1"/>
    <x v="0"/>
    <x v="1"/>
  </r>
  <r>
    <x v="85"/>
    <x v="0"/>
    <x v="0"/>
    <x v="24"/>
    <x v="80"/>
    <x v="79"/>
    <x v="78"/>
    <x v="6"/>
    <x v="13"/>
    <x v="57"/>
    <x v="5"/>
    <x v="69"/>
    <x v="3"/>
    <x v="24"/>
    <x v="24"/>
    <x v="21"/>
    <x v="21"/>
    <x v="0"/>
    <x v="0"/>
    <x v="9"/>
    <x v="0"/>
    <x v="9"/>
    <x v="6"/>
    <x v="3"/>
    <x v="1"/>
    <x v="46"/>
    <x v="38"/>
    <x v="45"/>
    <x v="0"/>
    <x v="2"/>
    <x v="4"/>
    <x v="1"/>
    <x v="0"/>
    <x v="1"/>
    <x v="0"/>
    <x v="1"/>
    <x v="0"/>
    <x v="1"/>
  </r>
  <r>
    <x v="85"/>
    <x v="0"/>
    <x v="0"/>
    <x v="25"/>
    <x v="78"/>
    <x v="79"/>
    <x v="78"/>
    <x v="6"/>
    <x v="13"/>
    <x v="57"/>
    <x v="5"/>
    <x v="59"/>
    <x v="3"/>
    <x v="5"/>
    <x v="5"/>
    <x v="5"/>
    <x v="5"/>
    <x v="0"/>
    <x v="0"/>
    <x v="56"/>
    <x v="6"/>
    <x v="56"/>
    <x v="6"/>
    <x v="3"/>
    <x v="1"/>
    <x v="46"/>
    <x v="38"/>
    <x v="45"/>
    <x v="0"/>
    <x v="2"/>
    <x v="4"/>
    <x v="2"/>
    <x v="1"/>
    <x v="0"/>
    <x v="0"/>
    <x v="0"/>
    <x v="1"/>
    <x v="0"/>
  </r>
  <r>
    <x v="38"/>
    <x v="0"/>
    <x v="0"/>
    <x v="26"/>
    <x v="20"/>
    <x v="29"/>
    <x v="6"/>
    <x v="3"/>
    <x v="0"/>
    <x v="13"/>
    <x v="2"/>
    <x v="42"/>
    <x v="0"/>
    <x v="28"/>
    <x v="30"/>
    <x v="26"/>
    <x v="26"/>
    <x v="0"/>
    <x v="0"/>
    <x v="3"/>
    <x v="5"/>
    <x v="3"/>
    <x v="3"/>
    <x v="2"/>
    <x v="0"/>
    <x v="10"/>
    <x v="38"/>
    <x v="16"/>
    <x v="0"/>
    <x v="2"/>
    <x v="3"/>
    <x v="1"/>
    <x v="0"/>
    <x v="1"/>
    <x v="0"/>
    <x v="1"/>
    <x v="0"/>
    <x v="1"/>
  </r>
  <r>
    <x v="0"/>
    <x v="0"/>
    <x v="0"/>
    <x v="27"/>
    <x v="21"/>
    <x v="30"/>
    <x v="7"/>
    <x v="3"/>
    <x v="0"/>
    <x v="14"/>
    <x v="2"/>
    <x v="0"/>
    <x v="3"/>
    <x v="53"/>
    <x v="54"/>
    <x v="49"/>
    <x v="49"/>
    <x v="0"/>
    <x v="0"/>
    <x v="1"/>
    <x v="2"/>
    <x v="1"/>
    <x v="3"/>
    <x v="2"/>
    <x v="0"/>
    <x v="45"/>
    <x v="11"/>
    <x v="45"/>
    <x v="0"/>
    <x v="1"/>
    <x v="1"/>
    <x v="0"/>
    <x v="3"/>
    <x v="1"/>
    <x v="0"/>
    <x v="0"/>
    <x v="1"/>
    <x v="0"/>
  </r>
  <r>
    <x v="12"/>
    <x v="0"/>
    <x v="0"/>
    <x v="28"/>
    <x v="22"/>
    <x v="31"/>
    <x v="8"/>
    <x v="3"/>
    <x v="0"/>
    <x v="15"/>
    <x v="3"/>
    <x v="16"/>
    <x v="3"/>
    <x v="7"/>
    <x v="7"/>
    <x v="7"/>
    <x v="7"/>
    <x v="0"/>
    <x v="0"/>
    <x v="71"/>
    <x v="25"/>
    <x v="71"/>
    <x v="6"/>
    <x v="3"/>
    <x v="2"/>
    <x v="45"/>
    <x v="12"/>
    <x v="45"/>
    <x v="0"/>
    <x v="1"/>
    <x v="1"/>
    <x v="0"/>
    <x v="3"/>
    <x v="1"/>
    <x v="0"/>
    <x v="0"/>
    <x v="1"/>
    <x v="0"/>
  </r>
  <r>
    <x v="13"/>
    <x v="0"/>
    <x v="0"/>
    <x v="29"/>
    <x v="23"/>
    <x v="32"/>
    <x v="9"/>
    <x v="3"/>
    <x v="0"/>
    <x v="16"/>
    <x v="4"/>
    <x v="17"/>
    <x v="3"/>
    <x v="14"/>
    <x v="15"/>
    <x v="14"/>
    <x v="14"/>
    <x v="0"/>
    <x v="0"/>
    <x v="13"/>
    <x v="16"/>
    <x v="13"/>
    <x v="6"/>
    <x v="3"/>
    <x v="0"/>
    <x v="45"/>
    <x v="13"/>
    <x v="45"/>
    <x v="0"/>
    <x v="1"/>
    <x v="1"/>
    <x v="0"/>
    <x v="3"/>
    <x v="1"/>
    <x v="0"/>
    <x v="0"/>
    <x v="1"/>
    <x v="0"/>
  </r>
  <r>
    <x v="14"/>
    <x v="0"/>
    <x v="0"/>
    <x v="30"/>
    <x v="24"/>
    <x v="33"/>
    <x v="10"/>
    <x v="3"/>
    <x v="0"/>
    <x v="17"/>
    <x v="4"/>
    <x v="15"/>
    <x v="3"/>
    <x v="19"/>
    <x v="20"/>
    <x v="18"/>
    <x v="18"/>
    <x v="0"/>
    <x v="0"/>
    <x v="61"/>
    <x v="78"/>
    <x v="61"/>
    <x v="6"/>
    <x v="3"/>
    <x v="0"/>
    <x v="45"/>
    <x v="14"/>
    <x v="45"/>
    <x v="0"/>
    <x v="0"/>
    <x v="0"/>
    <x v="3"/>
    <x v="3"/>
    <x v="1"/>
    <x v="0"/>
    <x v="1"/>
    <x v="0"/>
    <x v="1"/>
  </r>
  <r>
    <x v="81"/>
    <x v="0"/>
    <x v="0"/>
    <x v="31"/>
    <x v="25"/>
    <x v="79"/>
    <x v="78"/>
    <x v="6"/>
    <x v="13"/>
    <x v="57"/>
    <x v="5"/>
    <x v="66"/>
    <x v="3"/>
    <x v="11"/>
    <x v="12"/>
    <x v="11"/>
    <x v="11"/>
    <x v="0"/>
    <x v="0"/>
    <x v="79"/>
    <x v="77"/>
    <x v="79"/>
    <x v="6"/>
    <x v="3"/>
    <x v="2"/>
    <x v="45"/>
    <x v="15"/>
    <x v="45"/>
    <x v="0"/>
    <x v="1"/>
    <x v="1"/>
    <x v="0"/>
    <x v="3"/>
    <x v="1"/>
    <x v="0"/>
    <x v="0"/>
    <x v="1"/>
    <x v="0"/>
  </r>
  <r>
    <x v="55"/>
    <x v="0"/>
    <x v="0"/>
    <x v="32"/>
    <x v="26"/>
    <x v="34"/>
    <x v="11"/>
    <x v="3"/>
    <x v="0"/>
    <x v="18"/>
    <x v="2"/>
    <x v="56"/>
    <x v="3"/>
    <x v="45"/>
    <x v="46"/>
    <x v="44"/>
    <x v="44"/>
    <x v="0"/>
    <x v="0"/>
    <x v="54"/>
    <x v="68"/>
    <x v="54"/>
    <x v="0"/>
    <x v="3"/>
    <x v="0"/>
    <x v="45"/>
    <x v="16"/>
    <x v="45"/>
    <x v="0"/>
    <x v="1"/>
    <x v="1"/>
    <x v="0"/>
    <x v="3"/>
    <x v="1"/>
    <x v="0"/>
    <x v="0"/>
    <x v="1"/>
    <x v="0"/>
  </r>
  <r>
    <x v="52"/>
    <x v="0"/>
    <x v="0"/>
    <x v="33"/>
    <x v="27"/>
    <x v="35"/>
    <x v="12"/>
    <x v="3"/>
    <x v="0"/>
    <x v="19"/>
    <x v="0"/>
    <x v="55"/>
    <x v="3"/>
    <x v="41"/>
    <x v="42"/>
    <x v="39"/>
    <x v="39"/>
    <x v="0"/>
    <x v="0"/>
    <x v="18"/>
    <x v="26"/>
    <x v="18"/>
    <x v="0"/>
    <x v="3"/>
    <x v="0"/>
    <x v="45"/>
    <x v="17"/>
    <x v="45"/>
    <x v="0"/>
    <x v="1"/>
    <x v="1"/>
    <x v="0"/>
    <x v="3"/>
    <x v="1"/>
    <x v="0"/>
    <x v="0"/>
    <x v="1"/>
    <x v="0"/>
  </r>
  <r>
    <x v="53"/>
    <x v="0"/>
    <x v="0"/>
    <x v="34"/>
    <x v="0"/>
    <x v="9"/>
    <x v="0"/>
    <x v="2"/>
    <x v="1"/>
    <x v="19"/>
    <x v="0"/>
    <x v="55"/>
    <x v="3"/>
    <x v="39"/>
    <x v="40"/>
    <x v="37"/>
    <x v="37"/>
    <x v="0"/>
    <x v="0"/>
    <x v="5"/>
    <x v="42"/>
    <x v="5"/>
    <x v="0"/>
    <x v="3"/>
    <x v="0"/>
    <x v="45"/>
    <x v="5"/>
    <x v="45"/>
    <x v="0"/>
    <x v="1"/>
    <x v="1"/>
    <x v="0"/>
    <x v="3"/>
    <x v="1"/>
    <x v="0"/>
    <x v="0"/>
    <x v="1"/>
    <x v="0"/>
  </r>
  <r>
    <x v="54"/>
    <x v="0"/>
    <x v="0"/>
    <x v="35"/>
    <x v="28"/>
    <x v="36"/>
    <x v="13"/>
    <x v="3"/>
    <x v="0"/>
    <x v="20"/>
    <x v="0"/>
    <x v="57"/>
    <x v="3"/>
    <x v="56"/>
    <x v="57"/>
    <x v="54"/>
    <x v="54"/>
    <x v="0"/>
    <x v="0"/>
    <x v="52"/>
    <x v="66"/>
    <x v="52"/>
    <x v="0"/>
    <x v="3"/>
    <x v="0"/>
    <x v="45"/>
    <x v="18"/>
    <x v="45"/>
    <x v="0"/>
    <x v="1"/>
    <x v="1"/>
    <x v="0"/>
    <x v="3"/>
    <x v="1"/>
    <x v="0"/>
    <x v="0"/>
    <x v="1"/>
    <x v="0"/>
  </r>
  <r>
    <x v="51"/>
    <x v="0"/>
    <x v="0"/>
    <x v="36"/>
    <x v="48"/>
    <x v="55"/>
    <x v="58"/>
    <x v="3"/>
    <x v="12"/>
    <x v="21"/>
    <x v="0"/>
    <x v="58"/>
    <x v="3"/>
    <x v="68"/>
    <x v="69"/>
    <x v="66"/>
    <x v="66"/>
    <x v="0"/>
    <x v="0"/>
    <x v="25"/>
    <x v="35"/>
    <x v="25"/>
    <x v="0"/>
    <x v="3"/>
    <x v="0"/>
    <x v="45"/>
    <x v="24"/>
    <x v="45"/>
    <x v="0"/>
    <x v="1"/>
    <x v="1"/>
    <x v="0"/>
    <x v="3"/>
    <x v="1"/>
    <x v="0"/>
    <x v="0"/>
    <x v="1"/>
    <x v="0"/>
  </r>
  <r>
    <x v="25"/>
    <x v="0"/>
    <x v="0"/>
    <x v="37"/>
    <x v="49"/>
    <x v="56"/>
    <x v="59"/>
    <x v="3"/>
    <x v="12"/>
    <x v="22"/>
    <x v="0"/>
    <x v="30"/>
    <x v="3"/>
    <x v="35"/>
    <x v="36"/>
    <x v="33"/>
    <x v="33"/>
    <x v="0"/>
    <x v="0"/>
    <x v="76"/>
    <x v="70"/>
    <x v="76"/>
    <x v="6"/>
    <x v="3"/>
    <x v="2"/>
    <x v="45"/>
    <x v="25"/>
    <x v="45"/>
    <x v="0"/>
    <x v="1"/>
    <x v="1"/>
    <x v="0"/>
    <x v="3"/>
    <x v="1"/>
    <x v="0"/>
    <x v="0"/>
    <x v="1"/>
    <x v="0"/>
  </r>
  <r>
    <x v="24"/>
    <x v="0"/>
    <x v="0"/>
    <x v="38"/>
    <x v="88"/>
    <x v="78"/>
    <x v="73"/>
    <x v="1"/>
    <x v="0"/>
    <x v="22"/>
    <x v="0"/>
    <x v="31"/>
    <x v="3"/>
    <x v="29"/>
    <x v="29"/>
    <x v="27"/>
    <x v="27"/>
    <x v="0"/>
    <x v="0"/>
    <x v="69"/>
    <x v="20"/>
    <x v="69"/>
    <x v="6"/>
    <x v="3"/>
    <x v="2"/>
    <x v="45"/>
    <x v="4"/>
    <x v="45"/>
    <x v="0"/>
    <x v="1"/>
    <x v="1"/>
    <x v="0"/>
    <x v="3"/>
    <x v="1"/>
    <x v="0"/>
    <x v="0"/>
    <x v="1"/>
    <x v="0"/>
  </r>
  <r>
    <x v="70"/>
    <x v="0"/>
    <x v="0"/>
    <x v="39"/>
    <x v="61"/>
    <x v="62"/>
    <x v="36"/>
    <x v="3"/>
    <x v="11"/>
    <x v="23"/>
    <x v="0"/>
    <x v="38"/>
    <x v="3"/>
    <x v="31"/>
    <x v="32"/>
    <x v="29"/>
    <x v="29"/>
    <x v="0"/>
    <x v="0"/>
    <x v="55"/>
    <x v="69"/>
    <x v="55"/>
    <x v="6"/>
    <x v="3"/>
    <x v="0"/>
    <x v="30"/>
    <x v="38"/>
    <x v="34"/>
    <x v="0"/>
    <x v="2"/>
    <x v="3"/>
    <x v="1"/>
    <x v="0"/>
    <x v="1"/>
    <x v="0"/>
    <x v="1"/>
    <x v="0"/>
    <x v="1"/>
  </r>
  <r>
    <x v="5"/>
    <x v="0"/>
    <x v="0"/>
    <x v="40"/>
    <x v="29"/>
    <x v="37"/>
    <x v="14"/>
    <x v="3"/>
    <x v="0"/>
    <x v="24"/>
    <x v="0"/>
    <x v="6"/>
    <x v="2"/>
    <x v="0"/>
    <x v="0"/>
    <x v="0"/>
    <x v="0"/>
    <x v="0"/>
    <x v="0"/>
    <x v="82"/>
    <x v="82"/>
    <x v="82"/>
    <x v="6"/>
    <x v="3"/>
    <x v="0"/>
    <x v="3"/>
    <x v="38"/>
    <x v="17"/>
    <x v="0"/>
    <x v="2"/>
    <x v="3"/>
    <x v="1"/>
    <x v="0"/>
    <x v="1"/>
    <x v="0"/>
    <x v="1"/>
    <x v="0"/>
    <x v="1"/>
  </r>
  <r>
    <x v="56"/>
    <x v="0"/>
    <x v="0"/>
    <x v="41"/>
    <x v="30"/>
    <x v="38"/>
    <x v="15"/>
    <x v="3"/>
    <x v="0"/>
    <x v="25"/>
    <x v="2"/>
    <x v="62"/>
    <x v="3"/>
    <x v="33"/>
    <x v="34"/>
    <x v="31"/>
    <x v="31"/>
    <x v="0"/>
    <x v="0"/>
    <x v="57"/>
    <x v="71"/>
    <x v="57"/>
    <x v="6"/>
    <x v="3"/>
    <x v="0"/>
    <x v="19"/>
    <x v="38"/>
    <x v="18"/>
    <x v="0"/>
    <x v="2"/>
    <x v="3"/>
    <x v="1"/>
    <x v="0"/>
    <x v="1"/>
    <x v="0"/>
    <x v="1"/>
    <x v="0"/>
    <x v="1"/>
  </r>
  <r>
    <x v="57"/>
    <x v="0"/>
    <x v="0"/>
    <x v="42"/>
    <x v="7"/>
    <x v="16"/>
    <x v="47"/>
    <x v="3"/>
    <x v="3"/>
    <x v="26"/>
    <x v="2"/>
    <x v="60"/>
    <x v="3"/>
    <x v="12"/>
    <x v="13"/>
    <x v="12"/>
    <x v="12"/>
    <x v="0"/>
    <x v="0"/>
    <x v="17"/>
    <x v="24"/>
    <x v="17"/>
    <x v="6"/>
    <x v="3"/>
    <x v="0"/>
    <x v="16"/>
    <x v="38"/>
    <x v="7"/>
    <x v="0"/>
    <x v="2"/>
    <x v="3"/>
    <x v="1"/>
    <x v="0"/>
    <x v="1"/>
    <x v="0"/>
    <x v="1"/>
    <x v="0"/>
    <x v="1"/>
  </r>
  <r>
    <x v="4"/>
    <x v="0"/>
    <x v="0"/>
    <x v="43"/>
    <x v="31"/>
    <x v="39"/>
    <x v="16"/>
    <x v="3"/>
    <x v="0"/>
    <x v="27"/>
    <x v="2"/>
    <x v="4"/>
    <x v="3"/>
    <x v="23"/>
    <x v="25"/>
    <x v="23"/>
    <x v="23"/>
    <x v="0"/>
    <x v="0"/>
    <x v="16"/>
    <x v="23"/>
    <x v="16"/>
    <x v="2"/>
    <x v="3"/>
    <x v="0"/>
    <x v="5"/>
    <x v="38"/>
    <x v="19"/>
    <x v="0"/>
    <x v="2"/>
    <x v="3"/>
    <x v="1"/>
    <x v="0"/>
    <x v="1"/>
    <x v="0"/>
    <x v="1"/>
    <x v="0"/>
    <x v="1"/>
  </r>
  <r>
    <x v="58"/>
    <x v="0"/>
    <x v="0"/>
    <x v="44"/>
    <x v="84"/>
    <x v="74"/>
    <x v="74"/>
    <x v="1"/>
    <x v="0"/>
    <x v="28"/>
    <x v="1"/>
    <x v="61"/>
    <x v="3"/>
    <x v="18"/>
    <x v="19"/>
    <x v="17"/>
    <x v="17"/>
    <x v="0"/>
    <x v="0"/>
    <x v="4"/>
    <x v="8"/>
    <x v="4"/>
    <x v="0"/>
    <x v="3"/>
    <x v="0"/>
    <x v="8"/>
    <x v="38"/>
    <x v="1"/>
    <x v="0"/>
    <x v="2"/>
    <x v="3"/>
    <x v="1"/>
    <x v="0"/>
    <x v="1"/>
    <x v="0"/>
    <x v="1"/>
    <x v="0"/>
    <x v="1"/>
  </r>
  <r>
    <x v="3"/>
    <x v="0"/>
    <x v="0"/>
    <x v="45"/>
    <x v="32"/>
    <x v="40"/>
    <x v="17"/>
    <x v="3"/>
    <x v="0"/>
    <x v="29"/>
    <x v="2"/>
    <x v="5"/>
    <x v="3"/>
    <x v="32"/>
    <x v="33"/>
    <x v="30"/>
    <x v="30"/>
    <x v="0"/>
    <x v="0"/>
    <x v="41"/>
    <x v="54"/>
    <x v="41"/>
    <x v="2"/>
    <x v="3"/>
    <x v="0"/>
    <x v="1"/>
    <x v="38"/>
    <x v="20"/>
    <x v="0"/>
    <x v="2"/>
    <x v="3"/>
    <x v="1"/>
    <x v="0"/>
    <x v="1"/>
    <x v="0"/>
    <x v="1"/>
    <x v="0"/>
    <x v="1"/>
  </r>
  <r>
    <x v="2"/>
    <x v="0"/>
    <x v="0"/>
    <x v="46"/>
    <x v="33"/>
    <x v="41"/>
    <x v="18"/>
    <x v="3"/>
    <x v="0"/>
    <x v="30"/>
    <x v="2"/>
    <x v="3"/>
    <x v="3"/>
    <x v="20"/>
    <x v="21"/>
    <x v="19"/>
    <x v="19"/>
    <x v="0"/>
    <x v="0"/>
    <x v="59"/>
    <x v="74"/>
    <x v="59"/>
    <x v="6"/>
    <x v="3"/>
    <x v="0"/>
    <x v="7"/>
    <x v="38"/>
    <x v="21"/>
    <x v="0"/>
    <x v="2"/>
    <x v="3"/>
    <x v="1"/>
    <x v="0"/>
    <x v="1"/>
    <x v="0"/>
    <x v="1"/>
    <x v="0"/>
    <x v="1"/>
  </r>
  <r>
    <x v="37"/>
    <x v="0"/>
    <x v="0"/>
    <x v="47"/>
    <x v="85"/>
    <x v="75"/>
    <x v="75"/>
    <x v="1"/>
    <x v="0"/>
    <x v="31"/>
    <x v="0"/>
    <x v="41"/>
    <x v="3"/>
    <x v="7"/>
    <x v="9"/>
    <x v="7"/>
    <x v="7"/>
    <x v="0"/>
    <x v="0"/>
    <x v="18"/>
    <x v="25"/>
    <x v="18"/>
    <x v="1"/>
    <x v="3"/>
    <x v="0"/>
    <x v="13"/>
    <x v="38"/>
    <x v="2"/>
    <x v="0"/>
    <x v="2"/>
    <x v="3"/>
    <x v="1"/>
    <x v="0"/>
    <x v="1"/>
    <x v="0"/>
    <x v="1"/>
    <x v="0"/>
    <x v="1"/>
  </r>
  <r>
    <x v="10"/>
    <x v="0"/>
    <x v="0"/>
    <x v="48"/>
    <x v="79"/>
    <x v="71"/>
    <x v="70"/>
    <x v="0"/>
    <x v="0"/>
    <x v="32"/>
    <x v="0"/>
    <x v="13"/>
    <x v="3"/>
    <x v="13"/>
    <x v="14"/>
    <x v="13"/>
    <x v="13"/>
    <x v="0"/>
    <x v="0"/>
    <x v="62"/>
    <x v="80"/>
    <x v="62"/>
    <x v="1"/>
    <x v="3"/>
    <x v="0"/>
    <x v="45"/>
    <x v="0"/>
    <x v="45"/>
    <x v="0"/>
    <x v="1"/>
    <x v="1"/>
    <x v="0"/>
    <x v="3"/>
    <x v="1"/>
    <x v="0"/>
    <x v="0"/>
    <x v="1"/>
    <x v="0"/>
  </r>
  <r>
    <x v="20"/>
    <x v="0"/>
    <x v="0"/>
    <x v="49"/>
    <x v="34"/>
    <x v="42"/>
    <x v="19"/>
    <x v="3"/>
    <x v="0"/>
    <x v="33"/>
    <x v="0"/>
    <x v="29"/>
    <x v="3"/>
    <x v="15"/>
    <x v="16"/>
    <x v="15"/>
    <x v="15"/>
    <x v="0"/>
    <x v="0"/>
    <x v="60"/>
    <x v="75"/>
    <x v="60"/>
    <x v="1"/>
    <x v="3"/>
    <x v="0"/>
    <x v="11"/>
    <x v="38"/>
    <x v="22"/>
    <x v="0"/>
    <x v="2"/>
    <x v="3"/>
    <x v="1"/>
    <x v="0"/>
    <x v="1"/>
    <x v="0"/>
    <x v="1"/>
    <x v="0"/>
    <x v="1"/>
  </r>
  <r>
    <x v="76"/>
    <x v="0"/>
    <x v="0"/>
    <x v="50"/>
    <x v="50"/>
    <x v="57"/>
    <x v="60"/>
    <x v="3"/>
    <x v="12"/>
    <x v="34"/>
    <x v="0"/>
    <x v="34"/>
    <x v="3"/>
    <x v="34"/>
    <x v="35"/>
    <x v="32"/>
    <x v="32"/>
    <x v="0"/>
    <x v="0"/>
    <x v="48"/>
    <x v="62"/>
    <x v="48"/>
    <x v="1"/>
    <x v="3"/>
    <x v="0"/>
    <x v="45"/>
    <x v="26"/>
    <x v="45"/>
    <x v="0"/>
    <x v="1"/>
    <x v="1"/>
    <x v="0"/>
    <x v="3"/>
    <x v="1"/>
    <x v="0"/>
    <x v="0"/>
    <x v="1"/>
    <x v="0"/>
  </r>
  <r>
    <x v="17"/>
    <x v="0"/>
    <x v="0"/>
    <x v="51"/>
    <x v="51"/>
    <x v="58"/>
    <x v="61"/>
    <x v="3"/>
    <x v="12"/>
    <x v="35"/>
    <x v="0"/>
    <x v="19"/>
    <x v="3"/>
    <x v="26"/>
    <x v="27"/>
    <x v="25"/>
    <x v="25"/>
    <x v="0"/>
    <x v="0"/>
    <x v="70"/>
    <x v="21"/>
    <x v="70"/>
    <x v="6"/>
    <x v="3"/>
    <x v="2"/>
    <x v="45"/>
    <x v="27"/>
    <x v="45"/>
    <x v="0"/>
    <x v="1"/>
    <x v="1"/>
    <x v="0"/>
    <x v="3"/>
    <x v="1"/>
    <x v="0"/>
    <x v="0"/>
    <x v="1"/>
    <x v="0"/>
  </r>
  <r>
    <x v="83"/>
    <x v="0"/>
    <x v="0"/>
    <x v="52"/>
    <x v="57"/>
    <x v="2"/>
    <x v="29"/>
    <x v="3"/>
    <x v="5"/>
    <x v="35"/>
    <x v="2"/>
    <x v="18"/>
    <x v="3"/>
    <x v="42"/>
    <x v="43"/>
    <x v="40"/>
    <x v="40"/>
    <x v="0"/>
    <x v="0"/>
    <x v="39"/>
    <x v="53"/>
    <x v="39"/>
    <x v="1"/>
    <x v="3"/>
    <x v="0"/>
    <x v="45"/>
    <x v="31"/>
    <x v="45"/>
    <x v="0"/>
    <x v="1"/>
    <x v="1"/>
    <x v="0"/>
    <x v="3"/>
    <x v="1"/>
    <x v="0"/>
    <x v="0"/>
    <x v="1"/>
    <x v="0"/>
  </r>
  <r>
    <x v="82"/>
    <x v="0"/>
    <x v="0"/>
    <x v="53"/>
    <x v="52"/>
    <x v="59"/>
    <x v="62"/>
    <x v="3"/>
    <x v="12"/>
    <x v="36"/>
    <x v="0"/>
    <x v="20"/>
    <x v="3"/>
    <x v="25"/>
    <x v="26"/>
    <x v="24"/>
    <x v="24"/>
    <x v="0"/>
    <x v="0"/>
    <x v="68"/>
    <x v="18"/>
    <x v="68"/>
    <x v="6"/>
    <x v="3"/>
    <x v="2"/>
    <x v="45"/>
    <x v="28"/>
    <x v="45"/>
    <x v="0"/>
    <x v="1"/>
    <x v="1"/>
    <x v="0"/>
    <x v="3"/>
    <x v="1"/>
    <x v="0"/>
    <x v="0"/>
    <x v="1"/>
    <x v="0"/>
  </r>
  <r>
    <x v="31"/>
    <x v="0"/>
    <x v="0"/>
    <x v="54"/>
    <x v="8"/>
    <x v="17"/>
    <x v="48"/>
    <x v="3"/>
    <x v="3"/>
    <x v="37"/>
    <x v="0"/>
    <x v="35"/>
    <x v="3"/>
    <x v="59"/>
    <x v="60"/>
    <x v="57"/>
    <x v="57"/>
    <x v="0"/>
    <x v="0"/>
    <x v="51"/>
    <x v="65"/>
    <x v="51"/>
    <x v="1"/>
    <x v="3"/>
    <x v="0"/>
    <x v="9"/>
    <x v="38"/>
    <x v="8"/>
    <x v="0"/>
    <x v="2"/>
    <x v="3"/>
    <x v="1"/>
    <x v="0"/>
    <x v="1"/>
    <x v="0"/>
    <x v="1"/>
    <x v="0"/>
    <x v="1"/>
  </r>
  <r>
    <x v="77"/>
    <x v="0"/>
    <x v="0"/>
    <x v="55"/>
    <x v="9"/>
    <x v="18"/>
    <x v="49"/>
    <x v="3"/>
    <x v="3"/>
    <x v="38"/>
    <x v="0"/>
    <x v="34"/>
    <x v="3"/>
    <x v="66"/>
    <x v="67"/>
    <x v="64"/>
    <x v="64"/>
    <x v="0"/>
    <x v="0"/>
    <x v="45"/>
    <x v="59"/>
    <x v="45"/>
    <x v="1"/>
    <x v="3"/>
    <x v="0"/>
    <x v="15"/>
    <x v="38"/>
    <x v="9"/>
    <x v="0"/>
    <x v="2"/>
    <x v="3"/>
    <x v="1"/>
    <x v="0"/>
    <x v="1"/>
    <x v="0"/>
    <x v="1"/>
    <x v="0"/>
    <x v="1"/>
  </r>
  <r>
    <x v="30"/>
    <x v="0"/>
    <x v="0"/>
    <x v="56"/>
    <x v="10"/>
    <x v="19"/>
    <x v="50"/>
    <x v="3"/>
    <x v="3"/>
    <x v="39"/>
    <x v="0"/>
    <x v="34"/>
    <x v="3"/>
    <x v="60"/>
    <x v="61"/>
    <x v="58"/>
    <x v="58"/>
    <x v="0"/>
    <x v="0"/>
    <x v="28"/>
    <x v="38"/>
    <x v="28"/>
    <x v="1"/>
    <x v="3"/>
    <x v="0"/>
    <x v="4"/>
    <x v="38"/>
    <x v="10"/>
    <x v="0"/>
    <x v="2"/>
    <x v="3"/>
    <x v="1"/>
    <x v="0"/>
    <x v="1"/>
    <x v="0"/>
    <x v="1"/>
    <x v="0"/>
    <x v="1"/>
  </r>
  <r>
    <x v="84"/>
    <x v="0"/>
    <x v="0"/>
    <x v="57"/>
    <x v="53"/>
    <x v="60"/>
    <x v="63"/>
    <x v="3"/>
    <x v="12"/>
    <x v="40"/>
    <x v="0"/>
    <x v="64"/>
    <x v="3"/>
    <x v="16"/>
    <x v="17"/>
    <x v="16"/>
    <x v="16"/>
    <x v="0"/>
    <x v="0"/>
    <x v="14"/>
    <x v="19"/>
    <x v="14"/>
    <x v="6"/>
    <x v="3"/>
    <x v="0"/>
    <x v="45"/>
    <x v="29"/>
    <x v="45"/>
    <x v="0"/>
    <x v="1"/>
    <x v="1"/>
    <x v="0"/>
    <x v="3"/>
    <x v="1"/>
    <x v="0"/>
    <x v="0"/>
    <x v="1"/>
    <x v="0"/>
  </r>
  <r>
    <x v="7"/>
    <x v="0"/>
    <x v="0"/>
    <x v="58"/>
    <x v="35"/>
    <x v="43"/>
    <x v="20"/>
    <x v="3"/>
    <x v="0"/>
    <x v="41"/>
    <x v="2"/>
    <x v="11"/>
    <x v="3"/>
    <x v="71"/>
    <x v="72"/>
    <x v="69"/>
    <x v="69"/>
    <x v="0"/>
    <x v="0"/>
    <x v="38"/>
    <x v="52"/>
    <x v="38"/>
    <x v="0"/>
    <x v="3"/>
    <x v="0"/>
    <x v="33"/>
    <x v="38"/>
    <x v="23"/>
    <x v="0"/>
    <x v="2"/>
    <x v="1"/>
    <x v="0"/>
    <x v="3"/>
    <x v="1"/>
    <x v="0"/>
    <x v="0"/>
    <x v="1"/>
    <x v="0"/>
  </r>
  <r>
    <x v="8"/>
    <x v="0"/>
    <x v="0"/>
    <x v="59"/>
    <x v="71"/>
    <x v="79"/>
    <x v="78"/>
    <x v="6"/>
    <x v="13"/>
    <x v="57"/>
    <x v="5"/>
    <x v="10"/>
    <x v="3"/>
    <x v="81"/>
    <x v="82"/>
    <x v="79"/>
    <x v="79"/>
    <x v="0"/>
    <x v="0"/>
    <x v="74"/>
    <x v="41"/>
    <x v="74"/>
    <x v="6"/>
    <x v="3"/>
    <x v="2"/>
    <x v="45"/>
    <x v="34"/>
    <x v="45"/>
    <x v="0"/>
    <x v="0"/>
    <x v="0"/>
    <x v="3"/>
    <x v="3"/>
    <x v="1"/>
    <x v="0"/>
    <x v="1"/>
    <x v="0"/>
    <x v="1"/>
  </r>
  <r>
    <x v="9"/>
    <x v="0"/>
    <x v="0"/>
    <x v="60"/>
    <x v="70"/>
    <x v="79"/>
    <x v="78"/>
    <x v="6"/>
    <x v="13"/>
    <x v="57"/>
    <x v="5"/>
    <x v="9"/>
    <x v="3"/>
    <x v="82"/>
    <x v="83"/>
    <x v="80"/>
    <x v="80"/>
    <x v="0"/>
    <x v="0"/>
    <x v="75"/>
    <x v="47"/>
    <x v="75"/>
    <x v="6"/>
    <x v="3"/>
    <x v="2"/>
    <x v="45"/>
    <x v="33"/>
    <x v="45"/>
    <x v="0"/>
    <x v="1"/>
    <x v="1"/>
    <x v="0"/>
    <x v="3"/>
    <x v="1"/>
    <x v="0"/>
    <x v="0"/>
    <x v="1"/>
    <x v="0"/>
  </r>
  <r>
    <x v="32"/>
    <x v="0"/>
    <x v="0"/>
    <x v="61"/>
    <x v="36"/>
    <x v="44"/>
    <x v="21"/>
    <x v="3"/>
    <x v="0"/>
    <x v="42"/>
    <x v="2"/>
    <x v="36"/>
    <x v="3"/>
    <x v="25"/>
    <x v="26"/>
    <x v="24"/>
    <x v="24"/>
    <x v="0"/>
    <x v="0"/>
    <x v="68"/>
    <x v="18"/>
    <x v="68"/>
    <x v="6"/>
    <x v="3"/>
    <x v="2"/>
    <x v="45"/>
    <x v="19"/>
    <x v="45"/>
    <x v="0"/>
    <x v="1"/>
    <x v="1"/>
    <x v="0"/>
    <x v="3"/>
    <x v="1"/>
    <x v="0"/>
    <x v="0"/>
    <x v="1"/>
    <x v="0"/>
  </r>
  <r>
    <x v="42"/>
    <x v="0"/>
    <x v="0"/>
    <x v="62"/>
    <x v="37"/>
    <x v="45"/>
    <x v="22"/>
    <x v="3"/>
    <x v="0"/>
    <x v="43"/>
    <x v="0"/>
    <x v="52"/>
    <x v="3"/>
    <x v="46"/>
    <x v="47"/>
    <x v="42"/>
    <x v="42"/>
    <x v="0"/>
    <x v="0"/>
    <x v="0"/>
    <x v="1"/>
    <x v="0"/>
    <x v="4"/>
    <x v="1"/>
    <x v="0"/>
    <x v="12"/>
    <x v="38"/>
    <x v="24"/>
    <x v="0"/>
    <x v="2"/>
    <x v="3"/>
    <x v="1"/>
    <x v="0"/>
    <x v="1"/>
    <x v="0"/>
    <x v="1"/>
    <x v="0"/>
    <x v="1"/>
  </r>
  <r>
    <x v="50"/>
    <x v="0"/>
    <x v="0"/>
    <x v="63"/>
    <x v="62"/>
    <x v="63"/>
    <x v="37"/>
    <x v="3"/>
    <x v="11"/>
    <x v="43"/>
    <x v="2"/>
    <x v="49"/>
    <x v="3"/>
    <x v="52"/>
    <x v="53"/>
    <x v="51"/>
    <x v="51"/>
    <x v="0"/>
    <x v="0"/>
    <x v="29"/>
    <x v="39"/>
    <x v="29"/>
    <x v="2"/>
    <x v="3"/>
    <x v="0"/>
    <x v="25"/>
    <x v="38"/>
    <x v="35"/>
    <x v="0"/>
    <x v="2"/>
    <x v="3"/>
    <x v="1"/>
    <x v="0"/>
    <x v="1"/>
    <x v="0"/>
    <x v="1"/>
    <x v="0"/>
    <x v="1"/>
  </r>
  <r>
    <x v="68"/>
    <x v="0"/>
    <x v="0"/>
    <x v="64"/>
    <x v="67"/>
    <x v="6"/>
    <x v="30"/>
    <x v="3"/>
    <x v="6"/>
    <x v="43"/>
    <x v="0"/>
    <x v="52"/>
    <x v="3"/>
    <x v="62"/>
    <x v="63"/>
    <x v="60"/>
    <x v="60"/>
    <x v="0"/>
    <x v="0"/>
    <x v="49"/>
    <x v="63"/>
    <x v="49"/>
    <x v="6"/>
    <x v="3"/>
    <x v="0"/>
    <x v="41"/>
    <x v="38"/>
    <x v="40"/>
    <x v="0"/>
    <x v="2"/>
    <x v="3"/>
    <x v="1"/>
    <x v="0"/>
    <x v="1"/>
    <x v="0"/>
    <x v="1"/>
    <x v="0"/>
    <x v="1"/>
  </r>
  <r>
    <x v="41"/>
    <x v="0"/>
    <x v="0"/>
    <x v="65"/>
    <x v="38"/>
    <x v="46"/>
    <x v="23"/>
    <x v="3"/>
    <x v="0"/>
    <x v="44"/>
    <x v="0"/>
    <x v="51"/>
    <x v="3"/>
    <x v="49"/>
    <x v="50"/>
    <x v="47"/>
    <x v="47"/>
    <x v="0"/>
    <x v="0"/>
    <x v="53"/>
    <x v="67"/>
    <x v="53"/>
    <x v="2"/>
    <x v="3"/>
    <x v="0"/>
    <x v="17"/>
    <x v="38"/>
    <x v="25"/>
    <x v="0"/>
    <x v="2"/>
    <x v="3"/>
    <x v="1"/>
    <x v="0"/>
    <x v="1"/>
    <x v="0"/>
    <x v="1"/>
    <x v="0"/>
    <x v="1"/>
  </r>
  <r>
    <x v="48"/>
    <x v="0"/>
    <x v="0"/>
    <x v="66"/>
    <x v="63"/>
    <x v="64"/>
    <x v="38"/>
    <x v="3"/>
    <x v="11"/>
    <x v="44"/>
    <x v="3"/>
    <x v="47"/>
    <x v="3"/>
    <x v="58"/>
    <x v="59"/>
    <x v="56"/>
    <x v="56"/>
    <x v="0"/>
    <x v="0"/>
    <x v="44"/>
    <x v="58"/>
    <x v="44"/>
    <x v="2"/>
    <x v="3"/>
    <x v="0"/>
    <x v="24"/>
    <x v="38"/>
    <x v="36"/>
    <x v="0"/>
    <x v="2"/>
    <x v="3"/>
    <x v="1"/>
    <x v="0"/>
    <x v="1"/>
    <x v="0"/>
    <x v="1"/>
    <x v="0"/>
    <x v="1"/>
  </r>
  <r>
    <x v="61"/>
    <x v="0"/>
    <x v="0"/>
    <x v="67"/>
    <x v="58"/>
    <x v="3"/>
    <x v="32"/>
    <x v="3"/>
    <x v="7"/>
    <x v="44"/>
    <x v="2"/>
    <x v="50"/>
    <x v="3"/>
    <x v="57"/>
    <x v="58"/>
    <x v="55"/>
    <x v="55"/>
    <x v="0"/>
    <x v="0"/>
    <x v="22"/>
    <x v="31"/>
    <x v="22"/>
    <x v="6"/>
    <x v="3"/>
    <x v="0"/>
    <x v="37"/>
    <x v="38"/>
    <x v="32"/>
    <x v="0"/>
    <x v="2"/>
    <x v="3"/>
    <x v="1"/>
    <x v="0"/>
    <x v="1"/>
    <x v="0"/>
    <x v="1"/>
    <x v="0"/>
    <x v="1"/>
  </r>
  <r>
    <x v="71"/>
    <x v="0"/>
    <x v="0"/>
    <x v="68"/>
    <x v="68"/>
    <x v="7"/>
    <x v="31"/>
    <x v="3"/>
    <x v="6"/>
    <x v="44"/>
    <x v="0"/>
    <x v="51"/>
    <x v="3"/>
    <x v="64"/>
    <x v="65"/>
    <x v="62"/>
    <x v="62"/>
    <x v="0"/>
    <x v="0"/>
    <x v="42"/>
    <x v="56"/>
    <x v="42"/>
    <x v="6"/>
    <x v="3"/>
    <x v="0"/>
    <x v="44"/>
    <x v="38"/>
    <x v="41"/>
    <x v="0"/>
    <x v="2"/>
    <x v="3"/>
    <x v="1"/>
    <x v="0"/>
    <x v="1"/>
    <x v="0"/>
    <x v="1"/>
    <x v="0"/>
    <x v="1"/>
  </r>
  <r>
    <x v="40"/>
    <x v="0"/>
    <x v="0"/>
    <x v="69"/>
    <x v="11"/>
    <x v="20"/>
    <x v="51"/>
    <x v="3"/>
    <x v="3"/>
    <x v="45"/>
    <x v="1"/>
    <x v="43"/>
    <x v="3"/>
    <x v="74"/>
    <x v="75"/>
    <x v="72"/>
    <x v="72"/>
    <x v="0"/>
    <x v="0"/>
    <x v="30"/>
    <x v="43"/>
    <x v="30"/>
    <x v="0"/>
    <x v="3"/>
    <x v="0"/>
    <x v="29"/>
    <x v="38"/>
    <x v="11"/>
    <x v="0"/>
    <x v="2"/>
    <x v="3"/>
    <x v="1"/>
    <x v="0"/>
    <x v="1"/>
    <x v="0"/>
    <x v="1"/>
    <x v="0"/>
    <x v="1"/>
  </r>
  <r>
    <x v="64"/>
    <x v="0"/>
    <x v="0"/>
    <x v="70"/>
    <x v="56"/>
    <x v="1"/>
    <x v="33"/>
    <x v="3"/>
    <x v="8"/>
    <x v="45"/>
    <x v="0"/>
    <x v="50"/>
    <x v="3"/>
    <x v="75"/>
    <x v="76"/>
    <x v="73"/>
    <x v="73"/>
    <x v="0"/>
    <x v="0"/>
    <x v="37"/>
    <x v="51"/>
    <x v="37"/>
    <x v="0"/>
    <x v="3"/>
    <x v="0"/>
    <x v="39"/>
    <x v="38"/>
    <x v="31"/>
    <x v="0"/>
    <x v="2"/>
    <x v="3"/>
    <x v="1"/>
    <x v="0"/>
    <x v="1"/>
    <x v="0"/>
    <x v="1"/>
    <x v="0"/>
    <x v="1"/>
  </r>
  <r>
    <x v="59"/>
    <x v="0"/>
    <x v="0"/>
    <x v="71"/>
    <x v="39"/>
    <x v="47"/>
    <x v="24"/>
    <x v="3"/>
    <x v="0"/>
    <x v="46"/>
    <x v="0"/>
    <x v="63"/>
    <x v="3"/>
    <x v="30"/>
    <x v="31"/>
    <x v="28"/>
    <x v="28"/>
    <x v="0"/>
    <x v="0"/>
    <x v="58"/>
    <x v="72"/>
    <x v="58"/>
    <x v="6"/>
    <x v="3"/>
    <x v="0"/>
    <x v="2"/>
    <x v="38"/>
    <x v="26"/>
    <x v="0"/>
    <x v="2"/>
    <x v="3"/>
    <x v="1"/>
    <x v="0"/>
    <x v="1"/>
    <x v="0"/>
    <x v="1"/>
    <x v="0"/>
    <x v="1"/>
  </r>
  <r>
    <x v="33"/>
    <x v="0"/>
    <x v="0"/>
    <x v="72"/>
    <x v="40"/>
    <x v="48"/>
    <x v="25"/>
    <x v="3"/>
    <x v="0"/>
    <x v="47"/>
    <x v="1"/>
    <x v="37"/>
    <x v="3"/>
    <x v="51"/>
    <x v="52"/>
    <x v="50"/>
    <x v="50"/>
    <x v="0"/>
    <x v="0"/>
    <x v="20"/>
    <x v="29"/>
    <x v="20"/>
    <x v="1"/>
    <x v="3"/>
    <x v="0"/>
    <x v="27"/>
    <x v="38"/>
    <x v="27"/>
    <x v="0"/>
    <x v="2"/>
    <x v="3"/>
    <x v="1"/>
    <x v="0"/>
    <x v="1"/>
    <x v="0"/>
    <x v="1"/>
    <x v="0"/>
    <x v="1"/>
  </r>
  <r>
    <x v="29"/>
    <x v="0"/>
    <x v="0"/>
    <x v="73"/>
    <x v="12"/>
    <x v="21"/>
    <x v="52"/>
    <x v="3"/>
    <x v="3"/>
    <x v="47"/>
    <x v="0"/>
    <x v="37"/>
    <x v="3"/>
    <x v="72"/>
    <x v="73"/>
    <x v="70"/>
    <x v="70"/>
    <x v="0"/>
    <x v="0"/>
    <x v="36"/>
    <x v="50"/>
    <x v="36"/>
    <x v="1"/>
    <x v="3"/>
    <x v="0"/>
    <x v="28"/>
    <x v="38"/>
    <x v="12"/>
    <x v="0"/>
    <x v="2"/>
    <x v="3"/>
    <x v="1"/>
    <x v="0"/>
    <x v="1"/>
    <x v="0"/>
    <x v="1"/>
    <x v="0"/>
    <x v="1"/>
  </r>
  <r>
    <x v="60"/>
    <x v="0"/>
    <x v="0"/>
    <x v="74"/>
    <x v="86"/>
    <x v="76"/>
    <x v="76"/>
    <x v="1"/>
    <x v="0"/>
    <x v="48"/>
    <x v="0"/>
    <x v="65"/>
    <x v="1"/>
    <x v="6"/>
    <x v="6"/>
    <x v="6"/>
    <x v="6"/>
    <x v="0"/>
    <x v="0"/>
    <x v="66"/>
    <x v="14"/>
    <x v="66"/>
    <x v="6"/>
    <x v="3"/>
    <x v="2"/>
    <x v="45"/>
    <x v="2"/>
    <x v="45"/>
    <x v="0"/>
    <x v="1"/>
    <x v="1"/>
    <x v="0"/>
    <x v="3"/>
    <x v="1"/>
    <x v="0"/>
    <x v="0"/>
    <x v="1"/>
    <x v="0"/>
  </r>
  <r>
    <x v="6"/>
    <x v="0"/>
    <x v="0"/>
    <x v="75"/>
    <x v="41"/>
    <x v="49"/>
    <x v="26"/>
    <x v="3"/>
    <x v="0"/>
    <x v="48"/>
    <x v="0"/>
    <x v="8"/>
    <x v="3"/>
    <x v="9"/>
    <x v="10"/>
    <x v="9"/>
    <x v="9"/>
    <x v="0"/>
    <x v="0"/>
    <x v="80"/>
    <x v="79"/>
    <x v="80"/>
    <x v="6"/>
    <x v="3"/>
    <x v="2"/>
    <x v="45"/>
    <x v="20"/>
    <x v="45"/>
    <x v="0"/>
    <x v="1"/>
    <x v="1"/>
    <x v="0"/>
    <x v="3"/>
    <x v="1"/>
    <x v="0"/>
    <x v="0"/>
    <x v="1"/>
    <x v="0"/>
  </r>
  <r>
    <x v="75"/>
    <x v="0"/>
    <x v="0"/>
    <x v="76"/>
    <x v="81"/>
    <x v="72"/>
    <x v="71"/>
    <x v="0"/>
    <x v="0"/>
    <x v="49"/>
    <x v="0"/>
    <x v="7"/>
    <x v="3"/>
    <x v="3"/>
    <x v="3"/>
    <x v="3"/>
    <x v="3"/>
    <x v="0"/>
    <x v="0"/>
    <x v="81"/>
    <x v="81"/>
    <x v="81"/>
    <x v="0"/>
    <x v="3"/>
    <x v="2"/>
    <x v="45"/>
    <x v="1"/>
    <x v="45"/>
    <x v="0"/>
    <x v="1"/>
    <x v="1"/>
    <x v="0"/>
    <x v="3"/>
    <x v="1"/>
    <x v="0"/>
    <x v="0"/>
    <x v="1"/>
    <x v="0"/>
  </r>
  <r>
    <x v="26"/>
    <x v="0"/>
    <x v="0"/>
    <x v="77"/>
    <x v="82"/>
    <x v="73"/>
    <x v="72"/>
    <x v="0"/>
    <x v="0"/>
    <x v="50"/>
    <x v="0"/>
    <x v="32"/>
    <x v="3"/>
    <x v="1"/>
    <x v="1"/>
    <x v="1"/>
    <x v="1"/>
    <x v="0"/>
    <x v="0"/>
    <x v="65"/>
    <x v="11"/>
    <x v="65"/>
    <x v="0"/>
    <x v="3"/>
    <x v="2"/>
    <x v="6"/>
    <x v="38"/>
    <x v="0"/>
    <x v="0"/>
    <x v="2"/>
    <x v="3"/>
    <x v="1"/>
    <x v="0"/>
    <x v="1"/>
    <x v="0"/>
    <x v="1"/>
    <x v="0"/>
    <x v="1"/>
  </r>
  <r>
    <x v="21"/>
    <x v="0"/>
    <x v="0"/>
    <x v="78"/>
    <x v="87"/>
    <x v="77"/>
    <x v="77"/>
    <x v="1"/>
    <x v="0"/>
    <x v="51"/>
    <x v="3"/>
    <x v="26"/>
    <x v="3"/>
    <x v="8"/>
    <x v="8"/>
    <x v="8"/>
    <x v="8"/>
    <x v="0"/>
    <x v="0"/>
    <x v="67"/>
    <x v="17"/>
    <x v="67"/>
    <x v="6"/>
    <x v="3"/>
    <x v="2"/>
    <x v="45"/>
    <x v="3"/>
    <x v="45"/>
    <x v="0"/>
    <x v="1"/>
    <x v="1"/>
    <x v="0"/>
    <x v="3"/>
    <x v="1"/>
    <x v="0"/>
    <x v="0"/>
    <x v="1"/>
    <x v="0"/>
  </r>
  <r>
    <x v="39"/>
    <x v="0"/>
    <x v="0"/>
    <x v="79"/>
    <x v="42"/>
    <x v="50"/>
    <x v="27"/>
    <x v="3"/>
    <x v="0"/>
    <x v="52"/>
    <x v="2"/>
    <x v="48"/>
    <x v="3"/>
    <x v="48"/>
    <x v="48"/>
    <x v="45"/>
    <x v="45"/>
    <x v="0"/>
    <x v="0"/>
    <x v="8"/>
    <x v="13"/>
    <x v="8"/>
    <x v="1"/>
    <x v="3"/>
    <x v="0"/>
    <x v="14"/>
    <x v="38"/>
    <x v="28"/>
    <x v="0"/>
    <x v="2"/>
    <x v="3"/>
    <x v="1"/>
    <x v="0"/>
    <x v="1"/>
    <x v="0"/>
    <x v="1"/>
    <x v="0"/>
    <x v="1"/>
  </r>
  <r>
    <x v="45"/>
    <x v="0"/>
    <x v="0"/>
    <x v="80"/>
    <x v="13"/>
    <x v="22"/>
    <x v="53"/>
    <x v="3"/>
    <x v="3"/>
    <x v="52"/>
    <x v="3"/>
    <x v="44"/>
    <x v="3"/>
    <x v="70"/>
    <x v="71"/>
    <x v="68"/>
    <x v="68"/>
    <x v="0"/>
    <x v="0"/>
    <x v="31"/>
    <x v="44"/>
    <x v="31"/>
    <x v="1"/>
    <x v="3"/>
    <x v="0"/>
    <x v="36"/>
    <x v="38"/>
    <x v="13"/>
    <x v="0"/>
    <x v="2"/>
    <x v="3"/>
    <x v="1"/>
    <x v="0"/>
    <x v="1"/>
    <x v="0"/>
    <x v="1"/>
    <x v="0"/>
    <x v="1"/>
  </r>
  <r>
    <x v="46"/>
    <x v="0"/>
    <x v="0"/>
    <x v="81"/>
    <x v="54"/>
    <x v="61"/>
    <x v="64"/>
    <x v="3"/>
    <x v="12"/>
    <x v="53"/>
    <x v="2"/>
    <x v="45"/>
    <x v="3"/>
    <x v="69"/>
    <x v="70"/>
    <x v="67"/>
    <x v="67"/>
    <x v="0"/>
    <x v="0"/>
    <x v="43"/>
    <x v="57"/>
    <x v="43"/>
    <x v="0"/>
    <x v="3"/>
    <x v="0"/>
    <x v="22"/>
    <x v="38"/>
    <x v="30"/>
    <x v="0"/>
    <x v="2"/>
    <x v="3"/>
    <x v="1"/>
    <x v="0"/>
    <x v="1"/>
    <x v="0"/>
    <x v="1"/>
    <x v="0"/>
    <x v="1"/>
  </r>
  <r>
    <x v="65"/>
    <x v="0"/>
    <x v="0"/>
    <x v="82"/>
    <x v="59"/>
    <x v="4"/>
    <x v="34"/>
    <x v="3"/>
    <x v="9"/>
    <x v="53"/>
    <x v="0"/>
    <x v="44"/>
    <x v="3"/>
    <x v="67"/>
    <x v="68"/>
    <x v="65"/>
    <x v="65"/>
    <x v="0"/>
    <x v="0"/>
    <x v="7"/>
    <x v="12"/>
    <x v="7"/>
    <x v="2"/>
    <x v="3"/>
    <x v="0"/>
    <x v="40"/>
    <x v="38"/>
    <x v="33"/>
    <x v="0"/>
    <x v="2"/>
    <x v="3"/>
    <x v="1"/>
    <x v="0"/>
    <x v="1"/>
    <x v="0"/>
    <x v="1"/>
    <x v="0"/>
    <x v="1"/>
  </r>
  <r>
    <x v="44"/>
    <x v="0"/>
    <x v="0"/>
    <x v="83"/>
    <x v="14"/>
    <x v="23"/>
    <x v="54"/>
    <x v="3"/>
    <x v="3"/>
    <x v="54"/>
    <x v="0"/>
    <x v="47"/>
    <x v="3"/>
    <x v="63"/>
    <x v="64"/>
    <x v="61"/>
    <x v="61"/>
    <x v="0"/>
    <x v="0"/>
    <x v="47"/>
    <x v="61"/>
    <x v="47"/>
    <x v="0"/>
    <x v="3"/>
    <x v="0"/>
    <x v="32"/>
    <x v="38"/>
    <x v="14"/>
    <x v="0"/>
    <x v="2"/>
    <x v="3"/>
    <x v="1"/>
    <x v="0"/>
    <x v="1"/>
    <x v="0"/>
    <x v="1"/>
    <x v="0"/>
    <x v="1"/>
  </r>
  <r>
    <x v="69"/>
    <x v="0"/>
    <x v="0"/>
    <x v="84"/>
    <x v="66"/>
    <x v="5"/>
    <x v="35"/>
    <x v="3"/>
    <x v="10"/>
    <x v="54"/>
    <x v="0"/>
    <x v="53"/>
    <x v="3"/>
    <x v="65"/>
    <x v="66"/>
    <x v="63"/>
    <x v="63"/>
    <x v="0"/>
    <x v="0"/>
    <x v="50"/>
    <x v="64"/>
    <x v="50"/>
    <x v="1"/>
    <x v="3"/>
    <x v="0"/>
    <x v="31"/>
    <x v="38"/>
    <x v="39"/>
    <x v="0"/>
    <x v="2"/>
    <x v="3"/>
    <x v="1"/>
    <x v="0"/>
    <x v="1"/>
    <x v="0"/>
    <x v="1"/>
    <x v="0"/>
    <x v="1"/>
  </r>
  <r>
    <x v="67"/>
    <x v="0"/>
    <x v="0"/>
    <x v="85"/>
    <x v="69"/>
    <x v="8"/>
    <x v="65"/>
    <x v="4"/>
    <x v="4"/>
    <x v="54"/>
    <x v="0"/>
    <x v="54"/>
    <x v="3"/>
    <x v="73"/>
    <x v="74"/>
    <x v="71"/>
    <x v="71"/>
    <x v="0"/>
    <x v="0"/>
    <x v="27"/>
    <x v="37"/>
    <x v="27"/>
    <x v="1"/>
    <x v="3"/>
    <x v="0"/>
    <x v="42"/>
    <x v="38"/>
    <x v="42"/>
    <x v="0"/>
    <x v="2"/>
    <x v="3"/>
    <x v="1"/>
    <x v="0"/>
    <x v="1"/>
    <x v="0"/>
    <x v="1"/>
    <x v="0"/>
    <x v="1"/>
  </r>
  <r>
    <x v="47"/>
    <x v="0"/>
    <x v="0"/>
    <x v="86"/>
    <x v="64"/>
    <x v="65"/>
    <x v="39"/>
    <x v="3"/>
    <x v="11"/>
    <x v="55"/>
    <x v="0"/>
    <x v="46"/>
    <x v="3"/>
    <x v="55"/>
    <x v="56"/>
    <x v="53"/>
    <x v="53"/>
    <x v="0"/>
    <x v="0"/>
    <x v="26"/>
    <x v="36"/>
    <x v="26"/>
    <x v="2"/>
    <x v="3"/>
    <x v="0"/>
    <x v="21"/>
    <x v="38"/>
    <x v="37"/>
    <x v="0"/>
    <x v="2"/>
    <x v="3"/>
    <x v="1"/>
    <x v="0"/>
    <x v="1"/>
    <x v="0"/>
    <x v="1"/>
    <x v="0"/>
    <x v="1"/>
  </r>
  <r>
    <x v="49"/>
    <x v="0"/>
    <x v="0"/>
    <x v="87"/>
    <x v="65"/>
    <x v="66"/>
    <x v="40"/>
    <x v="3"/>
    <x v="11"/>
    <x v="56"/>
    <x v="0"/>
    <x v="48"/>
    <x v="3"/>
    <x v="54"/>
    <x v="55"/>
    <x v="52"/>
    <x v="52"/>
    <x v="0"/>
    <x v="0"/>
    <x v="21"/>
    <x v="30"/>
    <x v="21"/>
    <x v="0"/>
    <x v="3"/>
    <x v="0"/>
    <x v="20"/>
    <x v="38"/>
    <x v="38"/>
    <x v="0"/>
    <x v="2"/>
    <x v="1"/>
    <x v="0"/>
    <x v="3"/>
    <x v="1"/>
    <x v="0"/>
    <x v="0"/>
    <x v="1"/>
    <x v="0"/>
  </r>
  <r>
    <x v="11"/>
    <x v="0"/>
    <x v="0"/>
    <x v="88"/>
    <x v="43"/>
    <x v="79"/>
    <x v="78"/>
    <x v="6"/>
    <x v="13"/>
    <x v="57"/>
    <x v="5"/>
    <x v="25"/>
    <x v="3"/>
    <x v="17"/>
    <x v="18"/>
    <x v="17"/>
    <x v="17"/>
    <x v="0"/>
    <x v="0"/>
    <x v="12"/>
    <x v="15"/>
    <x v="12"/>
    <x v="1"/>
    <x v="3"/>
    <x v="0"/>
    <x v="45"/>
    <x v="39"/>
    <x v="45"/>
    <x v="0"/>
    <x v="2"/>
    <x v="4"/>
    <x v="3"/>
    <x v="3"/>
    <x v="1"/>
    <x v="0"/>
    <x v="1"/>
    <x v="1"/>
    <x v="1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D84" firstHeaderRow="1" firstDataRow="2" firstDataCol="1"/>
  <pivotFields count="38"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axis="axisRow" compact="0" showAll="0" outline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55"/>
        <item x="56"/>
        <item x="57"/>
        <item x="58"/>
        <item x="59"/>
        <item x="60"/>
        <item x="61"/>
        <item x="62"/>
        <item x="63"/>
        <item x="64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axis="axisCol" compact="0" showAll="0" outline="0">
      <items count="3">
        <item x="0"/>
        <item x="1"/>
        <item t="default"/>
      </items>
    </pivotField>
    <pivotField compact="0" showAll="0" outline="0"/>
  </pivotFields>
  <rowFields count="1">
    <field x="6"/>
  </rowFields>
  <colFields count="1">
    <field x="36"/>
  </colFields>
  <pivotTableStyleInfo showRowHeaders="1" showColHeaders="1" showRowStripes="0" showColStripes="0" showLastColumn="1"/>
</pivotTableDefinition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R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ColWidth="8.73046875" defaultRowHeight="14.4" zeroHeight="false" outlineLevelRow="0" outlineLevelCol="0"/>
  <cols>
    <col collapsed="false" customWidth="true" hidden="false" outlineLevel="0" max="2" min="1" style="0" width="4.33"/>
  </cols>
  <sheetData>
    <row r="2" customFormat="false" ht="15.6" hidden="false" customHeight="false" outlineLevel="0" collapsed="false">
      <c r="A2" s="1"/>
      <c r="B2" s="2" t="s">
        <v>0</v>
      </c>
      <c r="C2" s="1"/>
      <c r="D2" s="3"/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3"/>
      <c r="Q2" s="3"/>
      <c r="R2" s="3"/>
    </row>
    <row r="3" customFormat="false" ht="10.2" hidden="false" customHeight="true" outlineLevel="0" collapsed="false">
      <c r="A3" s="1"/>
      <c r="B3" s="6"/>
      <c r="C3" s="1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customFormat="false" ht="33" hidden="false" customHeight="true" outlineLevel="0" collapsed="false">
      <c r="A4" s="1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</sheetData>
  <sheetProtection algorithmName="SHA-512" hashValue="uuvee7kf7ERyHnH7I6wtW1qb+9eY5z1yUOqWTHRraGBH3VLsJNunMiUfAeRJomUsRcz3gCQkLMSkpHwV1utM5A==" saltValue="VyxVFNSWXuQm21eH4rdZzg==" spinCount="100000" sheet="true" objects="true" scenarios="true"/>
  <mergeCells count="2">
    <mergeCell ref="D3:N3"/>
    <mergeCell ref="C4:O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N612"/>
  <sheetViews>
    <sheetView showFormulas="false" showGridLines="true" showRowColHeaders="true" showZeros="true" rightToLeft="false" tabSelected="true" showOutlineSymbols="true" defaultGridColor="true" view="normal" topLeftCell="A4" colorId="64" zoomScale="100" zoomScaleNormal="100" zoomScalePageLayoutView="100" workbookViewId="0">
      <selection pane="topLeft" activeCell="C28" activeCellId="0" sqref="C28"/>
    </sheetView>
  </sheetViews>
  <sheetFormatPr defaultColWidth="8.90234375" defaultRowHeight="13.8" zeroHeight="false" outlineLevelRow="0" outlineLevelCol="0"/>
  <cols>
    <col collapsed="false" customWidth="true" hidden="false" outlineLevel="0" max="1" min="1" style="9" width="4.66"/>
    <col collapsed="false" customWidth="true" hidden="false" outlineLevel="0" max="2" min="2" style="9" width="10.12"/>
    <col collapsed="false" customWidth="false" hidden="false" outlineLevel="0" max="3" min="3" style="9" width="8.89"/>
    <col collapsed="false" customWidth="true" hidden="false" outlineLevel="0" max="4" min="4" style="9" width="15.66"/>
    <col collapsed="false" customWidth="true" hidden="false" outlineLevel="0" max="5" min="5" style="9" width="12.44"/>
    <col collapsed="false" customWidth="true" hidden="false" outlineLevel="0" max="6" min="6" style="9" width="21.44"/>
    <col collapsed="false" customWidth="true" hidden="false" outlineLevel="0" max="7" min="7" style="9" width="10.45"/>
    <col collapsed="false" customWidth="true" hidden="false" outlineLevel="0" max="8" min="8" style="9" width="14.11"/>
    <col collapsed="false" customWidth="false" hidden="false" outlineLevel="0" max="1024" min="9" style="9" width="8.89"/>
  </cols>
  <sheetData>
    <row r="2" customFormat="false" ht="13.8" hidden="false" customHeight="false" outlineLevel="0" collapsed="false">
      <c r="D2" s="10" t="s">
        <v>1</v>
      </c>
      <c r="E2" s="10"/>
      <c r="F2" s="10"/>
      <c r="G2" s="10"/>
      <c r="H2" s="10"/>
      <c r="I2" s="11"/>
    </row>
    <row r="3" customFormat="false" ht="13.8" hidden="false" customHeight="false" outlineLevel="0" collapsed="false">
      <c r="D3" s="12"/>
      <c r="E3" s="12"/>
      <c r="F3" s="10" t="s">
        <v>2</v>
      </c>
      <c r="G3" s="10"/>
      <c r="H3" s="10"/>
      <c r="I3" s="11"/>
    </row>
    <row r="4" customFormat="false" ht="13.8" hidden="false" customHeight="false" outlineLevel="0" collapsed="false">
      <c r="A4" s="9" t="s">
        <v>3</v>
      </c>
      <c r="B4" s="13"/>
      <c r="C4" s="13"/>
      <c r="F4" s="10"/>
      <c r="G4" s="10"/>
      <c r="H4" s="10"/>
      <c r="I4" s="11"/>
    </row>
    <row r="6" customFormat="false" ht="13.8" hidden="false" customHeight="false" outlineLevel="0" collapsed="false">
      <c r="B6" s="9" t="s">
        <v>4</v>
      </c>
      <c r="C6" s="14"/>
      <c r="D6" s="14"/>
      <c r="E6" s="14"/>
      <c r="F6" s="14"/>
      <c r="G6" s="14"/>
      <c r="H6" s="14"/>
    </row>
    <row r="7" customFormat="false" ht="18" hidden="false" customHeight="true" outlineLevel="0" collapsed="false">
      <c r="A7" s="15" t="s">
        <v>5</v>
      </c>
      <c r="B7" s="15"/>
      <c r="C7" s="15"/>
      <c r="D7" s="15"/>
      <c r="E7" s="15"/>
      <c r="F7" s="15"/>
      <c r="G7" s="16" t="s">
        <v>6</v>
      </c>
      <c r="H7" s="17" t="s">
        <v>7</v>
      </c>
      <c r="I7" s="11"/>
    </row>
    <row r="8" customFormat="false" ht="13.8" hidden="false" customHeight="false" outlineLevel="0" collapsed="false">
      <c r="A8" s="11"/>
      <c r="B8" s="18" t="s">
        <v>8</v>
      </c>
      <c r="C8" s="18"/>
      <c r="D8" s="18"/>
      <c r="E8" s="18"/>
      <c r="F8" s="18"/>
      <c r="G8" s="18"/>
      <c r="H8" s="11"/>
      <c r="I8" s="11"/>
    </row>
    <row r="9" customFormat="false" ht="8.4" hidden="false" customHeight="true" outlineLevel="0" collapsed="false"/>
    <row r="10" customFormat="false" ht="25.2" hidden="false" customHeight="true" outlineLevel="0" collapsed="false">
      <c r="B10" s="19"/>
      <c r="C10" s="19"/>
      <c r="D10" s="19"/>
      <c r="E10" s="20" t="s">
        <v>9</v>
      </c>
      <c r="F10" s="19" t="s">
        <v>10</v>
      </c>
      <c r="G10" s="19" t="s">
        <v>11</v>
      </c>
      <c r="H10" s="19" t="s">
        <v>12</v>
      </c>
    </row>
    <row r="11" customFormat="false" ht="18.6" hidden="false" customHeight="true" outlineLevel="0" collapsed="false">
      <c r="B11" s="21" t="s">
        <v>13</v>
      </c>
      <c r="C11" s="21"/>
      <c r="D11" s="21"/>
      <c r="E11" s="22" t="n">
        <v>283</v>
      </c>
      <c r="F11" s="23" t="n">
        <f aca="false">SUM(ШАБЛОН!R7:R2416)</f>
        <v>251623.355</v>
      </c>
      <c r="G11" s="24" t="n">
        <f aca="false">SUM(ШАБЛОН!S7:S2416)</f>
        <v>151</v>
      </c>
      <c r="H11" s="24" t="n">
        <f aca="false">SUBTOTAL(3,ШАБЛОН!R7:R2416)</f>
        <v>2410</v>
      </c>
    </row>
    <row r="12" customFormat="false" ht="18.6" hidden="false" customHeight="true" outlineLevel="0" collapsed="false">
      <c r="B12" s="21" t="s">
        <v>14</v>
      </c>
      <c r="C12" s="21"/>
      <c r="D12" s="21"/>
      <c r="E12" s="22" t="n">
        <v>284</v>
      </c>
      <c r="F12" s="23" t="n">
        <f aca="false">SUM(ШАБЛОН!R2417:R3492)</f>
        <v>0</v>
      </c>
      <c r="G12" s="25" t="n">
        <f aca="false">SUM(ШАБЛОН!S2417:S3492)</f>
        <v>0</v>
      </c>
      <c r="H12" s="24" t="n">
        <f aca="false">SUBTOTAL(3,ШАБЛОН!R2417:R3492)</f>
        <v>1076</v>
      </c>
      <c r="I12" s="26"/>
    </row>
    <row r="13" customFormat="false" ht="18.6" hidden="false" customHeight="true" outlineLevel="0" collapsed="false">
      <c r="B13" s="21" t="s">
        <v>15</v>
      </c>
      <c r="C13" s="21"/>
      <c r="D13" s="21"/>
      <c r="E13" s="22" t="n">
        <v>283</v>
      </c>
      <c r="F13" s="23" t="n">
        <f aca="false">SUM(ШАБЛОН!R3911:R4446)</f>
        <v>0</v>
      </c>
      <c r="G13" s="25" t="n">
        <f aca="false">SUM(ШАБЛОН!S3911:S4446)</f>
        <v>0</v>
      </c>
      <c r="H13" s="24" t="n">
        <f aca="false">SUBTOTAL(3,ШАБЛОН!R3911:R4446)</f>
        <v>536</v>
      </c>
    </row>
    <row r="14" customFormat="false" ht="18.6" hidden="false" customHeight="true" outlineLevel="0" collapsed="false">
      <c r="B14" s="21" t="s">
        <v>16</v>
      </c>
      <c r="C14" s="21"/>
      <c r="D14" s="21"/>
      <c r="E14" s="22" t="n">
        <v>283</v>
      </c>
      <c r="F14" s="23" t="n">
        <f aca="false">SUM(ШАБЛОН!R3493:R3910)</f>
        <v>387422</v>
      </c>
      <c r="G14" s="25" t="n">
        <f aca="false">SUM(ШАБЛОН!S3493:S3910)</f>
        <v>90</v>
      </c>
      <c r="H14" s="24" t="n">
        <f aca="false">SUBTOTAL(3,ШАБЛОН!R3493:R3910)</f>
        <v>418</v>
      </c>
    </row>
    <row r="15" customFormat="false" ht="18.6" hidden="false" customHeight="true" outlineLevel="0" collapsed="false">
      <c r="B15" s="21" t="s">
        <v>17</v>
      </c>
      <c r="C15" s="21"/>
      <c r="D15" s="21"/>
      <c r="E15" s="22" t="n">
        <v>283</v>
      </c>
      <c r="F15" s="23" t="n">
        <f aca="false">SUM(ШАБЛОН!R4447:R5290)</f>
        <v>438169.808065789</v>
      </c>
      <c r="G15" s="25" t="n">
        <f aca="false">SUM(ШАБЛОН!S4447:S5290)</f>
        <v>276</v>
      </c>
      <c r="H15" s="24" t="n">
        <f aca="false">SUBTOTAL(3,ШАБЛОН!R4447:R5290)</f>
        <v>844</v>
      </c>
    </row>
    <row r="16" customFormat="false" ht="18.6" hidden="false" customHeight="true" outlineLevel="0" collapsed="false">
      <c r="B16" s="21" t="s">
        <v>18</v>
      </c>
      <c r="C16" s="21"/>
      <c r="D16" s="21"/>
      <c r="E16" s="27" t="n">
        <v>82</v>
      </c>
      <c r="F16" s="23" t="n">
        <f aca="false">SUM(ШАБЛОН!R7357:R8590)</f>
        <v>605491.716</v>
      </c>
      <c r="G16" s="25" t="n">
        <f aca="false">SUM(ШАБЛОН!S7357:S8590)</f>
        <v>97</v>
      </c>
      <c r="H16" s="24" t="n">
        <f aca="false">SUBTOTAL(3,ШАБЛОН!R7357:R8590)</f>
        <v>1234</v>
      </c>
    </row>
    <row r="17" customFormat="false" ht="18.6" hidden="false" customHeight="true" outlineLevel="0" collapsed="false">
      <c r="B17" s="21" t="s">
        <v>19</v>
      </c>
      <c r="C17" s="21"/>
      <c r="D17" s="21"/>
      <c r="E17" s="27" t="n">
        <v>82</v>
      </c>
      <c r="F17" s="23" t="n">
        <f aca="false">SUM(ШАБЛОН!R6567:R7279)</f>
        <v>210153.864</v>
      </c>
      <c r="G17" s="25" t="n">
        <f aca="false">SUM(ШАБЛОН!S6567:S7279)</f>
        <v>85</v>
      </c>
      <c r="H17" s="24" t="n">
        <f aca="false">SUBTOTAL(3,ШАБЛОН!R6567:R7279)</f>
        <v>713</v>
      </c>
    </row>
    <row r="18" customFormat="false" ht="18.6" hidden="false" customHeight="true" outlineLevel="0" collapsed="false">
      <c r="B18" s="21" t="s">
        <v>20</v>
      </c>
      <c r="C18" s="21"/>
      <c r="D18" s="21"/>
      <c r="E18" s="27" t="s">
        <v>21</v>
      </c>
      <c r="F18" s="23" t="n">
        <f aca="false">SUM(ШАБЛОН!R7280:R7352)</f>
        <v>0</v>
      </c>
      <c r="G18" s="25" t="n">
        <f aca="false">SUM(ШАБЛОН!S7280:S7352)</f>
        <v>0</v>
      </c>
      <c r="H18" s="24" t="n">
        <f aca="false">SUBTOTAL(3,ШАБЛОН!R7280:R7352)</f>
        <v>73</v>
      </c>
    </row>
    <row r="19" customFormat="false" ht="18.6" hidden="false" customHeight="true" outlineLevel="0" collapsed="false">
      <c r="B19" s="21" t="s">
        <v>22</v>
      </c>
      <c r="C19" s="21"/>
      <c r="D19" s="21"/>
      <c r="E19" s="22" t="n">
        <v>284</v>
      </c>
      <c r="F19" s="23" t="n">
        <f aca="false">SUM(ШАБЛОН!R8591:R8930)</f>
        <v>0</v>
      </c>
      <c r="G19" s="25" t="n">
        <f aca="false">SUM(ШАБЛОН!S8591:S8930)</f>
        <v>0</v>
      </c>
      <c r="H19" s="24" t="n">
        <f aca="false">SUBTOTAL(3,ШАБЛОН!R8591:R8930)</f>
        <v>340</v>
      </c>
    </row>
    <row r="20" customFormat="false" ht="18.6" hidden="false" customHeight="true" outlineLevel="0" collapsed="false">
      <c r="B20" s="21" t="s">
        <v>23</v>
      </c>
      <c r="C20" s="21"/>
      <c r="D20" s="21"/>
      <c r="E20" s="22" t="n">
        <v>82.284</v>
      </c>
      <c r="F20" s="23" t="n">
        <f aca="false">SUM(ШАБЛОН!R8931:R9872)</f>
        <v>484086.156</v>
      </c>
      <c r="G20" s="25" t="n">
        <f aca="false">SUM(ШАБЛОН!S8931:S9872)</f>
        <v>243</v>
      </c>
      <c r="H20" s="24" t="n">
        <f aca="false">SUBTOTAL(3,ШАБЛОН!R8931:R9872)</f>
        <v>942</v>
      </c>
    </row>
    <row r="21" customFormat="false" ht="18.6" hidden="false" customHeight="true" outlineLevel="0" collapsed="false">
      <c r="B21" s="21" t="s">
        <v>24</v>
      </c>
      <c r="C21" s="21"/>
      <c r="D21" s="21"/>
      <c r="E21" s="22" t="n">
        <v>284</v>
      </c>
      <c r="F21" s="23" t="n">
        <f aca="false">SUM(ШАБЛОН!R5291:R6267)</f>
        <v>0</v>
      </c>
      <c r="G21" s="25" t="n">
        <f aca="false">SUM(ШАБЛОН!S5291:S6267)</f>
        <v>0</v>
      </c>
      <c r="H21" s="24" t="n">
        <f aca="false">SUBTOTAL(3,ШАБЛОН!R5291:R6267)</f>
        <v>977</v>
      </c>
      <c r="K21" s="28"/>
    </row>
    <row r="22" customFormat="false" ht="18.6" hidden="false" customHeight="true" outlineLevel="0" collapsed="false">
      <c r="B22" s="21" t="s">
        <v>25</v>
      </c>
      <c r="C22" s="21"/>
      <c r="D22" s="21"/>
      <c r="E22" s="22" t="n">
        <v>283</v>
      </c>
      <c r="F22" s="23" t="n">
        <f aca="false">SUM(ШАБЛОН!R6268:R6528)</f>
        <v>0</v>
      </c>
      <c r="G22" s="25" t="n">
        <f aca="false">SUM(ШАБЛОН!S6268:S6528)</f>
        <v>0</v>
      </c>
      <c r="H22" s="24" t="n">
        <f aca="false">SUBTOTAL(3,ШАБЛОН!R6268:R6528)</f>
        <v>261</v>
      </c>
    </row>
    <row r="23" customFormat="false" ht="18.6" hidden="false" customHeight="true" outlineLevel="0" collapsed="false">
      <c r="B23" s="21" t="s">
        <v>26</v>
      </c>
      <c r="C23" s="21"/>
      <c r="D23" s="21"/>
      <c r="E23" s="22" t="n">
        <v>283</v>
      </c>
      <c r="F23" s="23" t="n">
        <f aca="false">SUM(ШАБЛОН!R6529:R6566)</f>
        <v>0</v>
      </c>
      <c r="G23" s="25" t="n">
        <f aca="false">SUM(ШАБЛОН!S6529:S6566)</f>
        <v>0</v>
      </c>
      <c r="H23" s="24" t="n">
        <f aca="false">SUBTOTAL(3,ШАБЛОН!R6529:R6566)</f>
        <v>38</v>
      </c>
    </row>
    <row r="24" customFormat="false" ht="18.6" hidden="false" customHeight="true" outlineLevel="0" collapsed="false">
      <c r="B24" s="21" t="s">
        <v>27</v>
      </c>
      <c r="C24" s="21"/>
      <c r="D24" s="21"/>
      <c r="E24" s="22" t="n">
        <v>283</v>
      </c>
      <c r="F24" s="23" t="n">
        <f aca="false">SUM('Марко Поло'!J11:J95)</f>
        <v>0</v>
      </c>
      <c r="G24" s="25" t="n">
        <f aca="false">SUM('Марко Поло'!L11:L95)</f>
        <v>0</v>
      </c>
      <c r="H24" s="24" t="n">
        <f aca="false">SUBTOTAL(3,'Марко Поло'!J11:J95)</f>
        <v>85</v>
      </c>
    </row>
    <row r="25" customFormat="false" ht="18.6" hidden="false" customHeight="true" outlineLevel="0" collapsed="false">
      <c r="B25" s="21" t="s">
        <v>28</v>
      </c>
      <c r="C25" s="21"/>
      <c r="D25" s="21"/>
      <c r="E25" s="22" t="n">
        <v>283.284</v>
      </c>
      <c r="F25" s="23" t="n">
        <f aca="false">SUM(УЦЕНКА!J12:J1383)</f>
        <v>0</v>
      </c>
      <c r="G25" s="25" t="n">
        <f aca="false">SUM(УЦЕНКА!I12:I1383)</f>
        <v>0</v>
      </c>
      <c r="H25" s="24" t="n">
        <f aca="false">SUBTOTAL(3,УЦЕНКА!J12:J1383)</f>
        <v>1368</v>
      </c>
    </row>
    <row r="26" customFormat="false" ht="18.6" hidden="false" customHeight="true" outlineLevel="0" collapsed="false">
      <c r="B26" s="29" t="s">
        <v>29</v>
      </c>
      <c r="C26" s="29"/>
      <c r="D26" s="29"/>
      <c r="E26" s="30"/>
      <c r="F26" s="23" t="n">
        <f aca="false">SUM(F11:F25)</f>
        <v>2376946.89906579</v>
      </c>
      <c r="G26" s="23" t="n">
        <f aca="false">SUM(G11:G25)</f>
        <v>942</v>
      </c>
      <c r="H26" s="23" t="n">
        <f aca="false">SUM(H11:H25)</f>
        <v>11315</v>
      </c>
      <c r="L26" s="31"/>
      <c r="M26" s="31"/>
      <c r="N26" s="31"/>
    </row>
    <row r="28" customFormat="false" ht="14.4" hidden="false" customHeight="false" outlineLevel="0" collapsed="false">
      <c r="B28" s="9" t="s">
        <v>30</v>
      </c>
      <c r="C28" s="32"/>
    </row>
    <row r="29" customFormat="false" ht="13.8" hidden="false" customHeight="false" outlineLevel="0" collapsed="false">
      <c r="B29" s="15" t="s">
        <v>31</v>
      </c>
      <c r="C29" s="15"/>
      <c r="D29" s="15"/>
      <c r="E29" s="15"/>
      <c r="F29" s="15"/>
      <c r="G29" s="15"/>
      <c r="H29" s="15"/>
    </row>
    <row r="30" customFormat="false" ht="14.4" hidden="false" customHeight="false" outlineLevel="0" collapsed="false">
      <c r="A30" s="15" t="s">
        <v>32</v>
      </c>
      <c r="B30" s="15"/>
      <c r="C30" s="15"/>
      <c r="D30" s="15"/>
      <c r="E30" s="11"/>
      <c r="F30" s="33"/>
      <c r="G30" s="33"/>
      <c r="H30" s="33"/>
    </row>
    <row r="33" customFormat="false" ht="14.4" hidden="false" customHeight="false" outlineLevel="0" collapsed="false">
      <c r="A33" s="15" t="s">
        <v>33</v>
      </c>
      <c r="B33" s="15"/>
      <c r="C33" s="15"/>
      <c r="D33" s="15"/>
      <c r="E33" s="11"/>
      <c r="F33" s="33"/>
      <c r="G33" s="33"/>
      <c r="H33" s="33"/>
    </row>
    <row r="36" customFormat="false" ht="13.8" hidden="false" customHeight="false" outlineLevel="0" collapsed="false">
      <c r="B36" s="34"/>
      <c r="C36" s="9" t="s">
        <v>34</v>
      </c>
    </row>
    <row r="37" customFormat="false" ht="13.8" hidden="false" customHeight="false" outlineLevel="0" collapsed="false">
      <c r="B37" s="35"/>
      <c r="C37" s="9" t="s">
        <v>35</v>
      </c>
    </row>
    <row r="38" customFormat="false" ht="13.8" hidden="false" customHeight="false" outlineLevel="0" collapsed="false">
      <c r="B38" s="36"/>
      <c r="C38" s="9" t="s">
        <v>36</v>
      </c>
    </row>
    <row r="39" customFormat="false" ht="12.6" hidden="false" customHeight="true" outlineLevel="0" collapsed="false">
      <c r="B39" s="37" t="n">
        <v>0</v>
      </c>
      <c r="C39" s="9" t="s">
        <v>37</v>
      </c>
      <c r="D39" s="38"/>
      <c r="E39" s="38"/>
      <c r="F39" s="38"/>
      <c r="G39" s="38"/>
      <c r="H39" s="38"/>
    </row>
    <row r="40" customFormat="false" ht="31.2" hidden="false" customHeight="true" outlineLevel="0" collapsed="false">
      <c r="B40" s="39"/>
      <c r="C40" s="40"/>
      <c r="D40" s="38"/>
      <c r="E40" s="38"/>
      <c r="F40" s="38"/>
      <c r="G40" s="38"/>
      <c r="H40" s="38"/>
    </row>
    <row r="41" customFormat="false" ht="14.4" hidden="false" customHeight="true" outlineLevel="0" collapsed="false">
      <c r="B41" s="41" t="s">
        <v>38</v>
      </c>
      <c r="C41" s="41"/>
      <c r="D41" s="41"/>
      <c r="E41" s="41"/>
      <c r="F41" s="41"/>
      <c r="G41" s="41"/>
      <c r="H41" s="41"/>
      <c r="I41" s="42"/>
    </row>
    <row r="612" customFormat="false" ht="13.8" hidden="false" customHeight="false" outlineLevel="0" collapsed="false">
      <c r="C612" s="43"/>
    </row>
  </sheetData>
  <sheetProtection algorithmName="SHA-512" hashValue="BnEGX0CmRVDX0NaafQi43DsFv0g2qhLEgRTemuo6o4ibUKPDFzSl4Y88pOSg0cHCYDITW04EEnTuk2XB+KQfMw==" saltValue="t6YrjHHYdECVCLXrdx2mAQ==" spinCount="100000" sheet="true" objects="true" scenarios="true"/>
  <protectedRanges>
    <protectedRange name="Диапазон1" sqref="C6 F30 F33"/>
  </protectedRanges>
  <mergeCells count="30">
    <mergeCell ref="D2:H2"/>
    <mergeCell ref="F3:H3"/>
    <mergeCell ref="B4:C4"/>
    <mergeCell ref="F4:H4"/>
    <mergeCell ref="C6:H6"/>
    <mergeCell ref="A7:F7"/>
    <mergeCell ref="B8:G8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9:H29"/>
    <mergeCell ref="A30:D30"/>
    <mergeCell ref="F30:H30"/>
    <mergeCell ref="A33:D33"/>
    <mergeCell ref="F33:H33"/>
    <mergeCell ref="B41:H4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D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8.73046875" defaultRowHeight="14.4" zeroHeight="false" outlineLevelRow="0" outlineLevelCol="0"/>
  <cols>
    <col collapsed="false" customWidth="true" hidden="false" outlineLevel="0" max="1" min="1" style="0" width="18.33"/>
    <col collapsed="false" customWidth="true" hidden="false" outlineLevel="0" max="2" min="2" style="0" width="16.67"/>
    <col collapsed="false" customWidth="true" hidden="false" outlineLevel="0" max="3" min="3" style="0" width="12.56"/>
    <col collapsed="false" customWidth="true" hidden="false" outlineLevel="0" max="4" min="4" style="0" width="13.02"/>
    <col collapsed="false" customWidth="true" hidden="false" outlineLevel="0" max="6" min="5" style="0" width="14.66"/>
    <col collapsed="false" customWidth="true" hidden="false" outlineLevel="0" max="11" min="10" style="0" width="11.11"/>
    <col collapsed="false" customWidth="true" hidden="false" outlineLevel="0" max="12" min="12" style="0" width="11.33"/>
    <col collapsed="false" customWidth="true" hidden="false" outlineLevel="0" max="13" min="13" style="0" width="11.11"/>
    <col collapsed="false" customWidth="true" hidden="false" outlineLevel="0" max="14" min="14" style="0" width="11.33"/>
    <col collapsed="false" customWidth="true" hidden="false" outlineLevel="0" max="15" min="15" style="0" width="9.44"/>
    <col collapsed="false" customWidth="true" hidden="false" outlineLevel="0" max="16" min="16" style="0" width="11.11"/>
    <col collapsed="false" customWidth="true" hidden="false" outlineLevel="0" max="17" min="17" style="0" width="11.33"/>
    <col collapsed="false" customWidth="true" hidden="false" outlineLevel="0" max="18" min="18" style="0" width="9.44"/>
    <col collapsed="false" customWidth="true" hidden="false" outlineLevel="0" max="19" min="19" style="0" width="11.11"/>
    <col collapsed="false" customWidth="true" hidden="false" outlineLevel="0" max="20" min="20" style="0" width="11.33"/>
    <col collapsed="false" customWidth="true" hidden="false" outlineLevel="0" max="21" min="21" style="0" width="9.44"/>
    <col collapsed="false" customWidth="true" hidden="false" outlineLevel="0" max="22" min="22" style="0" width="11.11"/>
    <col collapsed="false" customWidth="true" hidden="false" outlineLevel="0" max="23" min="23" style="0" width="11.33"/>
    <col collapsed="false" customWidth="true" hidden="false" outlineLevel="0" max="24" min="24" style="0" width="9.44"/>
    <col collapsed="false" customWidth="true" hidden="false" outlineLevel="0" max="25" min="25" style="0" width="11.11"/>
    <col collapsed="false" customWidth="true" hidden="false" outlineLevel="0" max="26" min="26" style="0" width="11.33"/>
    <col collapsed="false" customWidth="true" hidden="false" outlineLevel="0" max="27" min="27" style="0" width="9.44"/>
    <col collapsed="false" customWidth="true" hidden="false" outlineLevel="0" max="28" min="28" style="0" width="11.11"/>
    <col collapsed="false" customWidth="true" hidden="false" outlineLevel="0" max="29" min="29" style="0" width="11.33"/>
    <col collapsed="false" customWidth="true" hidden="false" outlineLevel="0" max="30" min="30" style="0" width="9.44"/>
    <col collapsed="false" customWidth="true" hidden="false" outlineLevel="0" max="31" min="31" style="0" width="11.11"/>
    <col collapsed="false" customWidth="true" hidden="false" outlineLevel="0" max="32" min="32" style="0" width="11.33"/>
    <col collapsed="false" customWidth="true" hidden="false" outlineLevel="0" max="33" min="33" style="0" width="9.44"/>
    <col collapsed="false" customWidth="true" hidden="false" outlineLevel="0" max="34" min="34" style="0" width="11.11"/>
    <col collapsed="false" customWidth="true" hidden="false" outlineLevel="0" max="35" min="35" style="0" width="11.33"/>
    <col collapsed="false" customWidth="true" hidden="false" outlineLevel="0" max="36" min="36" style="0" width="9.44"/>
    <col collapsed="false" customWidth="true" hidden="false" outlineLevel="0" max="37" min="37" style="0" width="11.11"/>
    <col collapsed="false" customWidth="true" hidden="false" outlineLevel="0" max="38" min="38" style="0" width="11.33"/>
    <col collapsed="false" customWidth="true" hidden="false" outlineLevel="0" max="39" min="39" style="0" width="9.44"/>
    <col collapsed="false" customWidth="true" hidden="false" outlineLevel="0" max="40" min="40" style="0" width="11.11"/>
    <col collapsed="false" customWidth="true" hidden="false" outlineLevel="0" max="41" min="41" style="0" width="11.33"/>
    <col collapsed="false" customWidth="true" hidden="false" outlineLevel="0" max="42" min="42" style="0" width="9.44"/>
    <col collapsed="false" customWidth="true" hidden="false" outlineLevel="0" max="43" min="43" style="0" width="11.11"/>
    <col collapsed="false" customWidth="true" hidden="false" outlineLevel="0" max="44" min="44" style="0" width="11.33"/>
    <col collapsed="false" customWidth="true" hidden="false" outlineLevel="0" max="45" min="45" style="0" width="9.44"/>
    <col collapsed="false" customWidth="true" hidden="false" outlineLevel="0" max="46" min="46" style="0" width="11.11"/>
    <col collapsed="false" customWidth="true" hidden="false" outlineLevel="0" max="47" min="47" style="0" width="11.33"/>
    <col collapsed="false" customWidth="true" hidden="false" outlineLevel="0" max="48" min="48" style="0" width="9.44"/>
    <col collapsed="false" customWidth="true" hidden="false" outlineLevel="0" max="49" min="49" style="0" width="11.11"/>
    <col collapsed="false" customWidth="true" hidden="false" outlineLevel="0" max="50" min="50" style="0" width="11.33"/>
    <col collapsed="false" customWidth="true" hidden="false" outlineLevel="0" max="51" min="51" style="0" width="9.44"/>
    <col collapsed="false" customWidth="true" hidden="false" outlineLevel="0" max="52" min="52" style="0" width="11.11"/>
    <col collapsed="false" customWidth="true" hidden="false" outlineLevel="0" max="53" min="53" style="0" width="11.33"/>
    <col collapsed="false" customWidth="true" hidden="false" outlineLevel="0" max="54" min="54" style="0" width="9.44"/>
    <col collapsed="false" customWidth="true" hidden="false" outlineLevel="0" max="55" min="55" style="0" width="11.11"/>
    <col collapsed="false" customWidth="true" hidden="false" outlineLevel="0" max="56" min="56" style="0" width="11.33"/>
    <col collapsed="false" customWidth="true" hidden="false" outlineLevel="0" max="57" min="57" style="0" width="9.44"/>
    <col collapsed="false" customWidth="true" hidden="false" outlineLevel="0" max="58" min="58" style="0" width="11.11"/>
    <col collapsed="false" customWidth="true" hidden="false" outlineLevel="0" max="59" min="59" style="0" width="11.33"/>
    <col collapsed="false" customWidth="true" hidden="false" outlineLevel="0" max="60" min="60" style="0" width="9.44"/>
    <col collapsed="false" customWidth="true" hidden="false" outlineLevel="0" max="61" min="61" style="0" width="11.11"/>
    <col collapsed="false" customWidth="true" hidden="false" outlineLevel="0" max="62" min="62" style="0" width="11.33"/>
    <col collapsed="false" customWidth="true" hidden="false" outlineLevel="0" max="63" min="63" style="0" width="9.44"/>
    <col collapsed="false" customWidth="true" hidden="false" outlineLevel="0" max="64" min="64" style="0" width="11.11"/>
    <col collapsed="false" customWidth="true" hidden="false" outlineLevel="0" max="65" min="65" style="0" width="11.33"/>
  </cols>
  <sheetData>
    <row r="3" customFormat="false" ht="14.4" hidden="false" customHeight="false" outlineLevel="0" collapsed="false">
      <c r="A3" s="44" t="s">
        <v>39</v>
      </c>
      <c r="B3" s="45" t="s">
        <v>40</v>
      </c>
      <c r="C3" s="46"/>
      <c r="D3" s="47"/>
    </row>
    <row r="4" customFormat="false" ht="14.4" hidden="false" customHeight="false" outlineLevel="0" collapsed="false">
      <c r="A4" s="48" t="s">
        <v>41</v>
      </c>
      <c r="B4" s="49" t="n">
        <v>-0.05</v>
      </c>
      <c r="C4" s="50" t="s">
        <v>39</v>
      </c>
      <c r="D4" s="51" t="s">
        <v>42</v>
      </c>
    </row>
    <row r="5" customFormat="false" ht="14.4" hidden="false" customHeight="false" outlineLevel="0" collapsed="false">
      <c r="A5" s="52" t="s">
        <v>43</v>
      </c>
      <c r="B5" s="53"/>
      <c r="C5" s="54"/>
      <c r="D5" s="55"/>
    </row>
    <row r="6" customFormat="false" ht="14.4" hidden="false" customHeight="false" outlineLevel="0" collapsed="false">
      <c r="A6" s="56" t="s">
        <v>44</v>
      </c>
      <c r="B6" s="57"/>
      <c r="C6" s="58"/>
      <c r="D6" s="59"/>
    </row>
    <row r="7" customFormat="false" ht="14.4" hidden="false" customHeight="false" outlineLevel="0" collapsed="false">
      <c r="A7" s="56" t="s">
        <v>45</v>
      </c>
      <c r="B7" s="57"/>
      <c r="C7" s="58"/>
      <c r="D7" s="59"/>
    </row>
    <row r="8" customFormat="false" ht="14.4" hidden="false" customHeight="false" outlineLevel="0" collapsed="false">
      <c r="A8" s="56" t="s">
        <v>46</v>
      </c>
      <c r="B8" s="57"/>
      <c r="C8" s="58"/>
      <c r="D8" s="59"/>
    </row>
    <row r="9" customFormat="false" ht="14.4" hidden="false" customHeight="false" outlineLevel="0" collapsed="false">
      <c r="A9" s="56" t="s">
        <v>47</v>
      </c>
      <c r="B9" s="57"/>
      <c r="C9" s="58"/>
      <c r="D9" s="59"/>
    </row>
    <row r="10" customFormat="false" ht="14.4" hidden="false" customHeight="false" outlineLevel="0" collapsed="false">
      <c r="A10" s="56" t="s">
        <v>48</v>
      </c>
      <c r="B10" s="57"/>
      <c r="C10" s="58"/>
      <c r="D10" s="59"/>
    </row>
    <row r="11" customFormat="false" ht="14.4" hidden="false" customHeight="false" outlineLevel="0" collapsed="false">
      <c r="A11" s="56" t="s">
        <v>49</v>
      </c>
      <c r="B11" s="57"/>
      <c r="C11" s="58"/>
      <c r="D11" s="59"/>
    </row>
    <row r="12" customFormat="false" ht="14.4" hidden="false" customHeight="false" outlineLevel="0" collapsed="false">
      <c r="A12" s="56" t="s">
        <v>50</v>
      </c>
      <c r="B12" s="57"/>
      <c r="C12" s="58"/>
      <c r="D12" s="59"/>
    </row>
    <row r="13" customFormat="false" ht="14.4" hidden="false" customHeight="false" outlineLevel="0" collapsed="false">
      <c r="A13" s="56" t="s">
        <v>51</v>
      </c>
      <c r="B13" s="57"/>
      <c r="C13" s="58"/>
      <c r="D13" s="59"/>
    </row>
    <row r="14" customFormat="false" ht="14.4" hidden="false" customHeight="false" outlineLevel="0" collapsed="false">
      <c r="A14" s="56" t="s">
        <v>52</v>
      </c>
      <c r="B14" s="57"/>
      <c r="C14" s="58"/>
      <c r="D14" s="59"/>
    </row>
    <row r="15" customFormat="false" ht="14.4" hidden="false" customHeight="false" outlineLevel="0" collapsed="false">
      <c r="A15" s="56" t="s">
        <v>53</v>
      </c>
      <c r="B15" s="57"/>
      <c r="C15" s="58"/>
      <c r="D15" s="59"/>
    </row>
    <row r="16" customFormat="false" ht="14.4" hidden="false" customHeight="false" outlineLevel="0" collapsed="false">
      <c r="A16" s="56" t="s">
        <v>54</v>
      </c>
      <c r="B16" s="57"/>
      <c r="C16" s="58"/>
      <c r="D16" s="59"/>
    </row>
    <row r="17" customFormat="false" ht="14.4" hidden="false" customHeight="false" outlineLevel="0" collapsed="false">
      <c r="A17" s="56" t="s">
        <v>55</v>
      </c>
      <c r="B17" s="57"/>
      <c r="C17" s="58"/>
      <c r="D17" s="59"/>
    </row>
    <row r="18" customFormat="false" ht="14.4" hidden="false" customHeight="false" outlineLevel="0" collapsed="false">
      <c r="A18" s="56" t="s">
        <v>56</v>
      </c>
      <c r="B18" s="57"/>
      <c r="C18" s="58"/>
      <c r="D18" s="59"/>
    </row>
    <row r="19" customFormat="false" ht="14.4" hidden="false" customHeight="false" outlineLevel="0" collapsed="false">
      <c r="A19" s="56" t="s">
        <v>57</v>
      </c>
      <c r="B19" s="57"/>
      <c r="C19" s="58"/>
      <c r="D19" s="59"/>
    </row>
    <row r="20" customFormat="false" ht="14.4" hidden="false" customHeight="false" outlineLevel="0" collapsed="false">
      <c r="A20" s="56" t="s">
        <v>58</v>
      </c>
      <c r="B20" s="57"/>
      <c r="C20" s="58"/>
      <c r="D20" s="59"/>
    </row>
    <row r="21" customFormat="false" ht="14.4" hidden="false" customHeight="false" outlineLevel="0" collapsed="false">
      <c r="A21" s="56" t="s">
        <v>59</v>
      </c>
      <c r="B21" s="57"/>
      <c r="C21" s="58"/>
      <c r="D21" s="59"/>
    </row>
    <row r="22" customFormat="false" ht="14.4" hidden="false" customHeight="false" outlineLevel="0" collapsed="false">
      <c r="A22" s="56" t="s">
        <v>60</v>
      </c>
      <c r="B22" s="57"/>
      <c r="C22" s="58"/>
      <c r="D22" s="59"/>
    </row>
    <row r="23" customFormat="false" ht="14.4" hidden="false" customHeight="false" outlineLevel="0" collapsed="false">
      <c r="A23" s="56" t="s">
        <v>61</v>
      </c>
      <c r="B23" s="57"/>
      <c r="C23" s="58"/>
      <c r="D23" s="59"/>
    </row>
    <row r="24" customFormat="false" ht="14.4" hidden="false" customHeight="false" outlineLevel="0" collapsed="false">
      <c r="A24" s="56" t="s">
        <v>62</v>
      </c>
      <c r="B24" s="57"/>
      <c r="C24" s="58"/>
      <c r="D24" s="59"/>
    </row>
    <row r="25" customFormat="false" ht="14.4" hidden="false" customHeight="false" outlineLevel="0" collapsed="false">
      <c r="A25" s="56" t="s">
        <v>63</v>
      </c>
      <c r="B25" s="57"/>
      <c r="C25" s="58"/>
      <c r="D25" s="59"/>
    </row>
    <row r="26" customFormat="false" ht="14.4" hidden="false" customHeight="false" outlineLevel="0" collapsed="false">
      <c r="A26" s="56" t="s">
        <v>64</v>
      </c>
      <c r="B26" s="57"/>
      <c r="C26" s="58"/>
      <c r="D26" s="59"/>
    </row>
    <row r="27" customFormat="false" ht="14.4" hidden="false" customHeight="false" outlineLevel="0" collapsed="false">
      <c r="A27" s="56" t="s">
        <v>65</v>
      </c>
      <c r="B27" s="57"/>
      <c r="C27" s="58"/>
      <c r="D27" s="59"/>
    </row>
    <row r="28" customFormat="false" ht="14.4" hidden="false" customHeight="false" outlineLevel="0" collapsed="false">
      <c r="A28" s="56" t="s">
        <v>66</v>
      </c>
      <c r="B28" s="57"/>
      <c r="C28" s="58"/>
      <c r="D28" s="59"/>
    </row>
    <row r="29" customFormat="false" ht="14.4" hidden="false" customHeight="false" outlineLevel="0" collapsed="false">
      <c r="A29" s="56" t="s">
        <v>67</v>
      </c>
      <c r="B29" s="57"/>
      <c r="C29" s="58"/>
      <c r="D29" s="59"/>
    </row>
    <row r="30" customFormat="false" ht="14.4" hidden="false" customHeight="false" outlineLevel="0" collapsed="false">
      <c r="A30" s="56" t="s">
        <v>68</v>
      </c>
      <c r="B30" s="57"/>
      <c r="C30" s="58"/>
      <c r="D30" s="59"/>
    </row>
    <row r="31" customFormat="false" ht="14.4" hidden="false" customHeight="false" outlineLevel="0" collapsed="false">
      <c r="A31" s="56" t="s">
        <v>69</v>
      </c>
      <c r="B31" s="57"/>
      <c r="C31" s="58"/>
      <c r="D31" s="59"/>
    </row>
    <row r="32" customFormat="false" ht="14.4" hidden="false" customHeight="false" outlineLevel="0" collapsed="false">
      <c r="A32" s="56" t="s">
        <v>70</v>
      </c>
      <c r="B32" s="57"/>
      <c r="C32" s="58"/>
      <c r="D32" s="59"/>
    </row>
    <row r="33" customFormat="false" ht="14.4" hidden="false" customHeight="false" outlineLevel="0" collapsed="false">
      <c r="A33" s="56" t="s">
        <v>71</v>
      </c>
      <c r="B33" s="57"/>
      <c r="C33" s="58"/>
      <c r="D33" s="59"/>
    </row>
    <row r="34" customFormat="false" ht="14.4" hidden="false" customHeight="false" outlineLevel="0" collapsed="false">
      <c r="A34" s="56" t="s">
        <v>72</v>
      </c>
      <c r="B34" s="57"/>
      <c r="C34" s="58"/>
      <c r="D34" s="59"/>
    </row>
    <row r="35" customFormat="false" ht="14.4" hidden="false" customHeight="false" outlineLevel="0" collapsed="false">
      <c r="A35" s="56" t="s">
        <v>73</v>
      </c>
      <c r="B35" s="57"/>
      <c r="C35" s="58"/>
      <c r="D35" s="59"/>
    </row>
    <row r="36" customFormat="false" ht="14.4" hidden="false" customHeight="false" outlineLevel="0" collapsed="false">
      <c r="A36" s="56" t="s">
        <v>74</v>
      </c>
      <c r="B36" s="57"/>
      <c r="C36" s="58"/>
      <c r="D36" s="59"/>
    </row>
    <row r="37" customFormat="false" ht="14.4" hidden="false" customHeight="false" outlineLevel="0" collapsed="false">
      <c r="A37" s="56" t="s">
        <v>75</v>
      </c>
      <c r="B37" s="57"/>
      <c r="C37" s="58"/>
      <c r="D37" s="59"/>
    </row>
    <row r="38" customFormat="false" ht="14.4" hidden="false" customHeight="false" outlineLevel="0" collapsed="false">
      <c r="A38" s="56" t="s">
        <v>76</v>
      </c>
      <c r="B38" s="57"/>
      <c r="C38" s="58"/>
      <c r="D38" s="59"/>
    </row>
    <row r="39" customFormat="false" ht="14.4" hidden="false" customHeight="false" outlineLevel="0" collapsed="false">
      <c r="A39" s="56" t="s">
        <v>77</v>
      </c>
      <c r="B39" s="57"/>
      <c r="C39" s="58"/>
      <c r="D39" s="59"/>
    </row>
    <row r="40" customFormat="false" ht="14.4" hidden="false" customHeight="false" outlineLevel="0" collapsed="false">
      <c r="A40" s="56" t="s">
        <v>78</v>
      </c>
      <c r="B40" s="57"/>
      <c r="C40" s="58"/>
      <c r="D40" s="59"/>
    </row>
    <row r="41" customFormat="false" ht="14.4" hidden="false" customHeight="false" outlineLevel="0" collapsed="false">
      <c r="A41" s="56" t="s">
        <v>79</v>
      </c>
      <c r="B41" s="57"/>
      <c r="C41" s="58"/>
      <c r="D41" s="59"/>
    </row>
    <row r="42" customFormat="false" ht="14.4" hidden="false" customHeight="false" outlineLevel="0" collapsed="false">
      <c r="A42" s="56" t="s">
        <v>80</v>
      </c>
      <c r="B42" s="57"/>
      <c r="C42" s="58"/>
      <c r="D42" s="59"/>
    </row>
    <row r="43" customFormat="false" ht="14.4" hidden="false" customHeight="false" outlineLevel="0" collapsed="false">
      <c r="A43" s="56" t="s">
        <v>81</v>
      </c>
      <c r="B43" s="57"/>
      <c r="C43" s="58"/>
      <c r="D43" s="59"/>
    </row>
    <row r="44" customFormat="false" ht="14.4" hidden="false" customHeight="false" outlineLevel="0" collapsed="false">
      <c r="A44" s="56" t="s">
        <v>82</v>
      </c>
      <c r="B44" s="57"/>
      <c r="C44" s="58"/>
      <c r="D44" s="59"/>
    </row>
    <row r="45" customFormat="false" ht="14.4" hidden="false" customHeight="false" outlineLevel="0" collapsed="false">
      <c r="A45" s="56" t="s">
        <v>83</v>
      </c>
      <c r="B45" s="57"/>
      <c r="C45" s="58"/>
      <c r="D45" s="59"/>
    </row>
    <row r="46" customFormat="false" ht="14.4" hidden="false" customHeight="false" outlineLevel="0" collapsed="false">
      <c r="A46" s="56" t="s">
        <v>84</v>
      </c>
      <c r="B46" s="57"/>
      <c r="C46" s="58"/>
      <c r="D46" s="59"/>
    </row>
    <row r="47" customFormat="false" ht="14.4" hidden="false" customHeight="false" outlineLevel="0" collapsed="false">
      <c r="A47" s="56" t="s">
        <v>85</v>
      </c>
      <c r="B47" s="57"/>
      <c r="C47" s="58"/>
      <c r="D47" s="59"/>
    </row>
    <row r="48" customFormat="false" ht="14.4" hidden="false" customHeight="false" outlineLevel="0" collapsed="false">
      <c r="A48" s="56" t="s">
        <v>86</v>
      </c>
      <c r="B48" s="57"/>
      <c r="C48" s="58"/>
      <c r="D48" s="59"/>
    </row>
    <row r="49" customFormat="false" ht="14.4" hidden="false" customHeight="false" outlineLevel="0" collapsed="false">
      <c r="A49" s="56" t="s">
        <v>87</v>
      </c>
      <c r="B49" s="57"/>
      <c r="C49" s="58"/>
      <c r="D49" s="59"/>
    </row>
    <row r="50" customFormat="false" ht="14.4" hidden="false" customHeight="false" outlineLevel="0" collapsed="false">
      <c r="A50" s="56" t="s">
        <v>88</v>
      </c>
      <c r="B50" s="57"/>
      <c r="C50" s="58"/>
      <c r="D50" s="59"/>
    </row>
    <row r="51" customFormat="false" ht="14.4" hidden="false" customHeight="false" outlineLevel="0" collapsed="false">
      <c r="A51" s="56" t="s">
        <v>89</v>
      </c>
      <c r="B51" s="57"/>
      <c r="C51" s="58"/>
      <c r="D51" s="59"/>
    </row>
    <row r="52" customFormat="false" ht="14.4" hidden="false" customHeight="false" outlineLevel="0" collapsed="false">
      <c r="A52" s="56" t="s">
        <v>90</v>
      </c>
      <c r="B52" s="57"/>
      <c r="C52" s="58"/>
      <c r="D52" s="59"/>
    </row>
    <row r="53" customFormat="false" ht="14.4" hidden="false" customHeight="false" outlineLevel="0" collapsed="false">
      <c r="A53" s="56" t="s">
        <v>91</v>
      </c>
      <c r="B53" s="57"/>
      <c r="C53" s="58"/>
      <c r="D53" s="59"/>
    </row>
    <row r="54" customFormat="false" ht="14.4" hidden="false" customHeight="false" outlineLevel="0" collapsed="false">
      <c r="A54" s="56" t="s">
        <v>92</v>
      </c>
      <c r="B54" s="57"/>
      <c r="C54" s="58"/>
      <c r="D54" s="59"/>
    </row>
    <row r="55" customFormat="false" ht="14.4" hidden="false" customHeight="false" outlineLevel="0" collapsed="false">
      <c r="A55" s="56" t="s">
        <v>93</v>
      </c>
      <c r="B55" s="57"/>
      <c r="C55" s="58"/>
      <c r="D55" s="59"/>
    </row>
    <row r="56" customFormat="false" ht="14.4" hidden="false" customHeight="false" outlineLevel="0" collapsed="false">
      <c r="A56" s="56" t="s">
        <v>94</v>
      </c>
      <c r="B56" s="57"/>
      <c r="C56" s="58"/>
      <c r="D56" s="59"/>
    </row>
    <row r="57" customFormat="false" ht="14.4" hidden="false" customHeight="false" outlineLevel="0" collapsed="false">
      <c r="A57" s="56" t="s">
        <v>95</v>
      </c>
      <c r="B57" s="57"/>
      <c r="C57" s="58"/>
      <c r="D57" s="59"/>
    </row>
    <row r="58" customFormat="false" ht="14.4" hidden="false" customHeight="false" outlineLevel="0" collapsed="false">
      <c r="A58" s="56" t="s">
        <v>96</v>
      </c>
      <c r="B58" s="57"/>
      <c r="C58" s="58"/>
      <c r="D58" s="59"/>
    </row>
    <row r="59" customFormat="false" ht="14.4" hidden="false" customHeight="false" outlineLevel="0" collapsed="false">
      <c r="A59" s="56" t="s">
        <v>97</v>
      </c>
      <c r="B59" s="57"/>
      <c r="C59" s="58"/>
      <c r="D59" s="59"/>
    </row>
    <row r="60" customFormat="false" ht="14.4" hidden="false" customHeight="false" outlineLevel="0" collapsed="false">
      <c r="A60" s="56" t="s">
        <v>98</v>
      </c>
      <c r="B60" s="57"/>
      <c r="C60" s="58"/>
      <c r="D60" s="59"/>
    </row>
    <row r="61" customFormat="false" ht="14.4" hidden="false" customHeight="false" outlineLevel="0" collapsed="false">
      <c r="A61" s="56" t="s">
        <v>99</v>
      </c>
      <c r="B61" s="57"/>
      <c r="C61" s="58"/>
      <c r="D61" s="59"/>
    </row>
    <row r="62" customFormat="false" ht="14.4" hidden="false" customHeight="false" outlineLevel="0" collapsed="false">
      <c r="A62" s="56" t="s">
        <v>100</v>
      </c>
      <c r="B62" s="57"/>
      <c r="C62" s="58"/>
      <c r="D62" s="59"/>
    </row>
    <row r="63" customFormat="false" ht="14.4" hidden="false" customHeight="false" outlineLevel="0" collapsed="false">
      <c r="A63" s="56" t="s">
        <v>101</v>
      </c>
      <c r="B63" s="57"/>
      <c r="C63" s="58"/>
      <c r="D63" s="59"/>
    </row>
    <row r="64" customFormat="false" ht="14.4" hidden="false" customHeight="false" outlineLevel="0" collapsed="false">
      <c r="A64" s="56" t="s">
        <v>102</v>
      </c>
      <c r="B64" s="57"/>
      <c r="C64" s="58"/>
      <c r="D64" s="59"/>
    </row>
    <row r="65" customFormat="false" ht="14.4" hidden="false" customHeight="false" outlineLevel="0" collapsed="false">
      <c r="A65" s="56" t="s">
        <v>103</v>
      </c>
      <c r="B65" s="57"/>
      <c r="C65" s="58"/>
      <c r="D65" s="59"/>
    </row>
    <row r="66" customFormat="false" ht="14.4" hidden="false" customHeight="false" outlineLevel="0" collapsed="false">
      <c r="A66" s="56" t="s">
        <v>104</v>
      </c>
      <c r="B66" s="57"/>
      <c r="C66" s="58"/>
      <c r="D66" s="59"/>
    </row>
    <row r="67" customFormat="false" ht="14.4" hidden="false" customHeight="false" outlineLevel="0" collapsed="false">
      <c r="A67" s="56" t="s">
        <v>105</v>
      </c>
      <c r="B67" s="57"/>
      <c r="C67" s="58"/>
      <c r="D67" s="59"/>
    </row>
    <row r="68" customFormat="false" ht="14.4" hidden="false" customHeight="false" outlineLevel="0" collapsed="false">
      <c r="A68" s="56" t="s">
        <v>106</v>
      </c>
      <c r="B68" s="57"/>
      <c r="C68" s="58"/>
      <c r="D68" s="59"/>
    </row>
    <row r="69" customFormat="false" ht="14.4" hidden="false" customHeight="false" outlineLevel="0" collapsed="false">
      <c r="A69" s="56" t="s">
        <v>107</v>
      </c>
      <c r="B69" s="57"/>
      <c r="C69" s="58"/>
      <c r="D69" s="59"/>
    </row>
    <row r="70" customFormat="false" ht="14.4" hidden="false" customHeight="false" outlineLevel="0" collapsed="false">
      <c r="A70" s="56" t="s">
        <v>108</v>
      </c>
      <c r="B70" s="57"/>
      <c r="C70" s="58"/>
      <c r="D70" s="59"/>
    </row>
    <row r="71" customFormat="false" ht="14.4" hidden="false" customHeight="false" outlineLevel="0" collapsed="false">
      <c r="A71" s="56" t="s">
        <v>109</v>
      </c>
      <c r="B71" s="57"/>
      <c r="C71" s="58"/>
      <c r="D71" s="59"/>
    </row>
    <row r="72" customFormat="false" ht="14.4" hidden="false" customHeight="false" outlineLevel="0" collapsed="false">
      <c r="A72" s="56" t="s">
        <v>110</v>
      </c>
      <c r="B72" s="57"/>
      <c r="C72" s="58"/>
      <c r="D72" s="59"/>
    </row>
    <row r="73" customFormat="false" ht="14.4" hidden="false" customHeight="false" outlineLevel="0" collapsed="false">
      <c r="A73" s="56" t="s">
        <v>111</v>
      </c>
      <c r="B73" s="57"/>
      <c r="C73" s="58"/>
      <c r="D73" s="59"/>
    </row>
    <row r="74" customFormat="false" ht="14.4" hidden="false" customHeight="false" outlineLevel="0" collapsed="false">
      <c r="A74" s="56" t="s">
        <v>112</v>
      </c>
      <c r="B74" s="57"/>
      <c r="C74" s="58"/>
      <c r="D74" s="59"/>
    </row>
    <row r="75" customFormat="false" ht="14.4" hidden="false" customHeight="false" outlineLevel="0" collapsed="false">
      <c r="A75" s="56" t="s">
        <v>113</v>
      </c>
      <c r="B75" s="57"/>
      <c r="C75" s="58"/>
      <c r="D75" s="59"/>
    </row>
    <row r="76" customFormat="false" ht="14.4" hidden="false" customHeight="false" outlineLevel="0" collapsed="false">
      <c r="A76" s="56" t="s">
        <v>114</v>
      </c>
      <c r="B76" s="57"/>
      <c r="C76" s="58"/>
      <c r="D76" s="59"/>
    </row>
    <row r="77" customFormat="false" ht="14.4" hidden="false" customHeight="false" outlineLevel="0" collapsed="false">
      <c r="A77" s="56" t="s">
        <v>115</v>
      </c>
      <c r="B77" s="57"/>
      <c r="C77" s="58"/>
      <c r="D77" s="59"/>
    </row>
    <row r="78" customFormat="false" ht="14.4" hidden="false" customHeight="false" outlineLevel="0" collapsed="false">
      <c r="A78" s="56" t="s">
        <v>116</v>
      </c>
      <c r="B78" s="57"/>
      <c r="C78" s="58"/>
      <c r="D78" s="59"/>
    </row>
    <row r="79" customFormat="false" ht="14.4" hidden="false" customHeight="false" outlineLevel="0" collapsed="false">
      <c r="A79" s="56" t="s">
        <v>117</v>
      </c>
      <c r="B79" s="57"/>
      <c r="C79" s="58"/>
      <c r="D79" s="59"/>
    </row>
    <row r="80" customFormat="false" ht="14.4" hidden="false" customHeight="false" outlineLevel="0" collapsed="false">
      <c r="A80" s="56" t="s">
        <v>118</v>
      </c>
      <c r="B80" s="57"/>
      <c r="C80" s="58"/>
      <c r="D80" s="59"/>
    </row>
    <row r="81" customFormat="false" ht="14.4" hidden="false" customHeight="false" outlineLevel="0" collapsed="false">
      <c r="A81" s="56" t="s">
        <v>119</v>
      </c>
      <c r="B81" s="57"/>
      <c r="C81" s="58"/>
      <c r="D81" s="59"/>
    </row>
    <row r="82" customFormat="false" ht="14.4" hidden="false" customHeight="false" outlineLevel="0" collapsed="false">
      <c r="A82" s="56" t="s">
        <v>120</v>
      </c>
      <c r="B82" s="57"/>
      <c r="C82" s="58"/>
      <c r="D82" s="59"/>
    </row>
    <row r="83" customFormat="false" ht="14.4" hidden="false" customHeight="false" outlineLevel="0" collapsed="false">
      <c r="A83" s="56" t="s">
        <v>39</v>
      </c>
      <c r="B83" s="60"/>
      <c r="C83" s="61"/>
      <c r="D83" s="62"/>
    </row>
    <row r="84" customFormat="false" ht="14.4" hidden="false" customHeight="false" outlineLevel="0" collapsed="false">
      <c r="A84" s="63" t="s">
        <v>42</v>
      </c>
      <c r="B84" s="64"/>
      <c r="C84" s="65"/>
      <c r="D84" s="6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AV9872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pane xSplit="0" ySplit="6" topLeftCell="A9359" activePane="bottomLeft" state="frozen"/>
      <selection pane="topLeft" activeCell="B1" activeCellId="0" sqref="B1"/>
      <selection pane="bottomLeft" activeCell="S9378" activeCellId="0" sqref="S9378"/>
    </sheetView>
  </sheetViews>
  <sheetFormatPr defaultColWidth="8.90234375" defaultRowHeight="14.4" zeroHeight="false" outlineLevelRow="0" outlineLevelCol="0"/>
  <cols>
    <col collapsed="false" customWidth="true" hidden="true" outlineLevel="0" max="1" min="1" style="67" width="11.52"/>
    <col collapsed="false" customWidth="false" hidden="false" outlineLevel="0" max="3" min="2" style="68" width="8.89"/>
    <col collapsed="false" customWidth="true" hidden="false" outlineLevel="0" max="4" min="4" style="68" width="7.67"/>
    <col collapsed="false" customWidth="true" hidden="false" outlineLevel="0" max="5" min="5" style="68" width="7.44"/>
    <col collapsed="false" customWidth="true" hidden="false" outlineLevel="0" max="6" min="6" style="69" width="8.33"/>
    <col collapsed="false" customWidth="true" hidden="false" outlineLevel="0" max="7" min="7" style="70" width="28.11"/>
    <col collapsed="false" customWidth="true" hidden="false" outlineLevel="0" max="8" min="8" style="71" width="26.78"/>
    <col collapsed="false" customWidth="true" hidden="false" outlineLevel="0" max="9" min="9" style="71" width="18.12"/>
    <col collapsed="false" customWidth="false" hidden="false" outlineLevel="0" max="10" min="10" style="71" width="8.89"/>
    <col collapsed="false" customWidth="true" hidden="false" outlineLevel="0" max="11" min="11" style="71" width="5.01"/>
    <col collapsed="false" customWidth="false" hidden="false" outlineLevel="0" max="12" min="12" style="71" width="8.89"/>
    <col collapsed="false" customWidth="true" hidden="false" outlineLevel="0" max="13" min="13" style="71" width="5.43"/>
    <col collapsed="false" customWidth="true" hidden="false" outlineLevel="0" max="14" min="14" style="72" width="29.78"/>
    <col collapsed="false" customWidth="true" hidden="false" outlineLevel="0" max="15" min="15" style="73" width="6.22"/>
    <col collapsed="false" customWidth="true" hidden="false" outlineLevel="0" max="17" min="16" style="73" width="11.57"/>
    <col collapsed="false" customWidth="true" hidden="true" outlineLevel="0" max="18" min="18" style="71" width="11.57"/>
    <col collapsed="false" customWidth="true" hidden="false" outlineLevel="0" max="19" min="19" style="74" width="15.44"/>
    <col collapsed="false" customWidth="false" hidden="false" outlineLevel="0" max="48" min="20" style="75" width="8.89"/>
    <col collapsed="false" customWidth="false" hidden="false" outlineLevel="0" max="1024" min="49" style="76" width="8.89"/>
  </cols>
  <sheetData>
    <row r="2" s="90" customFormat="true" ht="15.6" hidden="false" customHeight="false" outlineLevel="0" collapsed="false">
      <c r="A2" s="77"/>
      <c r="B2" s="78"/>
      <c r="C2" s="79"/>
      <c r="D2" s="80"/>
      <c r="E2" s="80"/>
      <c r="F2" s="81" t="s">
        <v>121</v>
      </c>
      <c r="G2" s="82"/>
      <c r="H2" s="82"/>
      <c r="I2" s="83"/>
      <c r="J2" s="83"/>
      <c r="K2" s="84"/>
      <c r="L2" s="85"/>
      <c r="M2" s="85"/>
      <c r="N2" s="85"/>
      <c r="O2" s="84"/>
      <c r="P2" s="84"/>
      <c r="Q2" s="86"/>
      <c r="R2" s="87"/>
      <c r="S2" s="88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</row>
    <row r="3" s="90" customFormat="true" ht="15.6" hidden="false" customHeight="false" outlineLevel="0" collapsed="false">
      <c r="A3" s="77"/>
      <c r="B3" s="78"/>
      <c r="C3" s="79"/>
      <c r="D3" s="80"/>
      <c r="E3" s="80"/>
      <c r="F3" s="81" t="s">
        <v>122</v>
      </c>
      <c r="G3" s="82"/>
      <c r="H3" s="82"/>
      <c r="I3" s="83"/>
      <c r="J3" s="91"/>
      <c r="K3" s="92"/>
      <c r="L3" s="85"/>
      <c r="M3" s="85"/>
      <c r="N3" s="93" t="str">
        <f aca="false">Заявка!G7</f>
        <v>АВГУСТЕ</v>
      </c>
      <c r="O3" s="94" t="str">
        <f aca="false">Заявка!H7</f>
        <v>2022г.</v>
      </c>
      <c r="P3" s="95"/>
      <c r="Q3" s="86"/>
      <c r="R3" s="87"/>
      <c r="S3" s="88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</row>
    <row r="4" s="90" customFormat="true" ht="15.6" hidden="false" customHeight="false" outlineLevel="0" collapsed="false">
      <c r="A4" s="77"/>
      <c r="B4" s="78"/>
      <c r="C4" s="79"/>
      <c r="D4" s="80"/>
      <c r="E4" s="80"/>
      <c r="F4" s="81" t="s">
        <v>123</v>
      </c>
      <c r="G4" s="82"/>
      <c r="H4" s="82"/>
      <c r="I4" s="83"/>
      <c r="J4" s="96"/>
      <c r="K4" s="84"/>
      <c r="L4" s="85"/>
      <c r="M4" s="85"/>
      <c r="N4" s="97" t="n">
        <f aca="false">Скидка</f>
        <v>0</v>
      </c>
      <c r="O4" s="84"/>
      <c r="P4" s="84"/>
      <c r="Q4" s="86"/>
      <c r="R4" s="87"/>
      <c r="S4" s="88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</row>
    <row r="5" customFormat="false" ht="14.4" hidden="false" customHeight="false" outlineLevel="0" collapsed="false">
      <c r="A5" s="98"/>
      <c r="B5" s="99"/>
      <c r="C5" s="99"/>
      <c r="D5" s="99"/>
      <c r="E5" s="99"/>
      <c r="F5" s="100"/>
      <c r="G5" s="101"/>
      <c r="H5" s="102"/>
      <c r="I5" s="102"/>
      <c r="J5" s="102"/>
      <c r="K5" s="102"/>
      <c r="L5" s="102"/>
      <c r="M5" s="102"/>
      <c r="N5" s="103"/>
      <c r="O5" s="104"/>
      <c r="P5" s="104"/>
      <c r="Q5" s="104"/>
      <c r="R5" s="102"/>
      <c r="S5" s="105"/>
    </row>
    <row r="6" s="117" customFormat="true" ht="82.95" hidden="false" customHeight="true" outlineLevel="0" collapsed="false">
      <c r="A6" s="106" t="s">
        <v>124</v>
      </c>
      <c r="B6" s="106" t="s">
        <v>125</v>
      </c>
      <c r="C6" s="107" t="s">
        <v>126</v>
      </c>
      <c r="D6" s="107" t="s">
        <v>127</v>
      </c>
      <c r="E6" s="108" t="s">
        <v>128</v>
      </c>
      <c r="F6" s="19" t="s">
        <v>129</v>
      </c>
      <c r="G6" s="109" t="s">
        <v>130</v>
      </c>
      <c r="H6" s="109" t="s">
        <v>131</v>
      </c>
      <c r="I6" s="109" t="s">
        <v>41</v>
      </c>
      <c r="J6" s="109" t="s">
        <v>132</v>
      </c>
      <c r="K6" s="109" t="s">
        <v>133</v>
      </c>
      <c r="L6" s="110" t="s">
        <v>134</v>
      </c>
      <c r="M6" s="110" t="s">
        <v>135</v>
      </c>
      <c r="N6" s="111" t="s">
        <v>136</v>
      </c>
      <c r="O6" s="112" t="s">
        <v>137</v>
      </c>
      <c r="P6" s="112" t="s">
        <v>138</v>
      </c>
      <c r="Q6" s="113" t="s">
        <v>139</v>
      </c>
      <c r="R6" s="114" t="s">
        <v>140</v>
      </c>
      <c r="S6" s="115" t="s">
        <v>141</v>
      </c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</row>
    <row r="7" s="134" customFormat="true" ht="15" hidden="false" customHeight="true" outlineLevel="0" collapsed="false">
      <c r="A7" s="118"/>
      <c r="B7" s="119" t="n">
        <v>283</v>
      </c>
      <c r="C7" s="120" t="s">
        <v>142</v>
      </c>
      <c r="D7" s="120" t="s">
        <v>143</v>
      </c>
      <c r="E7" s="120" t="s">
        <v>144</v>
      </c>
      <c r="F7" s="121" t="n">
        <v>1</v>
      </c>
      <c r="G7" s="122" t="s">
        <v>145</v>
      </c>
      <c r="H7" s="123" t="s">
        <v>145</v>
      </c>
      <c r="I7" s="124" t="s">
        <v>44</v>
      </c>
      <c r="J7" s="125" t="n">
        <v>3205</v>
      </c>
      <c r="K7" s="126" t="n">
        <v>0</v>
      </c>
      <c r="L7" s="127" t="n">
        <v>1001050</v>
      </c>
      <c r="M7" s="127" t="n">
        <v>0</v>
      </c>
      <c r="N7" s="128" t="s">
        <v>146</v>
      </c>
      <c r="O7" s="129"/>
      <c r="P7" s="130" t="n">
        <v>750</v>
      </c>
      <c r="Q7" s="130" t="n">
        <f aca="false">P7*1.2</f>
        <v>900</v>
      </c>
      <c r="R7" s="131" t="n">
        <f aca="false">S7*Q7</f>
        <v>0</v>
      </c>
      <c r="S7" s="132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</row>
    <row r="8" s="134" customFormat="true" ht="13.95" hidden="false" customHeight="true" outlineLevel="0" collapsed="false">
      <c r="A8" s="135"/>
      <c r="B8" s="119" t="n">
        <v>283</v>
      </c>
      <c r="C8" s="120" t="s">
        <v>142</v>
      </c>
      <c r="D8" s="120" t="s">
        <v>143</v>
      </c>
      <c r="E8" s="120" t="s">
        <v>144</v>
      </c>
      <c r="F8" s="121" t="n">
        <f aca="false">F7+1</f>
        <v>2</v>
      </c>
      <c r="G8" s="122" t="s">
        <v>147</v>
      </c>
      <c r="H8" s="123" t="s">
        <v>147</v>
      </c>
      <c r="I8" s="124" t="s">
        <v>45</v>
      </c>
      <c r="J8" s="125" t="n">
        <v>3205</v>
      </c>
      <c r="K8" s="126" t="n">
        <v>0</v>
      </c>
      <c r="L8" s="127" t="n">
        <v>1001051</v>
      </c>
      <c r="M8" s="127" t="n">
        <v>0</v>
      </c>
      <c r="N8" s="128" t="s">
        <v>148</v>
      </c>
      <c r="O8" s="129"/>
      <c r="P8" s="130" t="n">
        <v>750</v>
      </c>
      <c r="Q8" s="130" t="n">
        <f aca="false">P8*1.2</f>
        <v>900</v>
      </c>
      <c r="R8" s="131" t="n">
        <f aca="false">S8*Q8</f>
        <v>0</v>
      </c>
      <c r="S8" s="132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33"/>
      <c r="AI8" s="133"/>
      <c r="AJ8" s="133"/>
      <c r="AK8" s="133"/>
      <c r="AL8" s="133"/>
      <c r="AM8" s="133"/>
      <c r="AN8" s="133"/>
      <c r="AO8" s="133"/>
      <c r="AP8" s="133"/>
      <c r="AQ8" s="133"/>
    </row>
    <row r="9" s="134" customFormat="true" ht="13.95" hidden="false" customHeight="true" outlineLevel="0" collapsed="false">
      <c r="A9" s="135" t="n">
        <v>3928435</v>
      </c>
      <c r="B9" s="119" t="n">
        <v>283</v>
      </c>
      <c r="C9" s="120" t="s">
        <v>142</v>
      </c>
      <c r="D9" s="120" t="s">
        <v>143</v>
      </c>
      <c r="E9" s="120" t="s">
        <v>144</v>
      </c>
      <c r="F9" s="121" t="n">
        <f aca="false">F8+1</f>
        <v>3</v>
      </c>
      <c r="G9" s="122" t="s">
        <v>149</v>
      </c>
      <c r="H9" s="123" t="s">
        <v>149</v>
      </c>
      <c r="I9" s="124" t="s">
        <v>95</v>
      </c>
      <c r="J9" s="125" t="n">
        <v>3205</v>
      </c>
      <c r="K9" s="126" t="n">
        <v>7</v>
      </c>
      <c r="L9" s="127" t="n">
        <v>1001051</v>
      </c>
      <c r="M9" s="127" t="n">
        <v>0</v>
      </c>
      <c r="N9" s="128" t="s">
        <v>148</v>
      </c>
      <c r="O9" s="129"/>
      <c r="P9" s="130" t="n">
        <v>760.833333333333</v>
      </c>
      <c r="Q9" s="130" t="n">
        <f aca="false">P9*1.2</f>
        <v>913</v>
      </c>
      <c r="R9" s="131" t="n">
        <f aca="false">S9*Q9</f>
        <v>0</v>
      </c>
      <c r="S9" s="132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33"/>
      <c r="AI9" s="133"/>
      <c r="AJ9" s="133"/>
      <c r="AK9" s="133"/>
      <c r="AL9" s="133"/>
      <c r="AM9" s="133"/>
      <c r="AN9" s="133"/>
      <c r="AO9" s="133"/>
      <c r="AP9" s="133"/>
      <c r="AQ9" s="133"/>
    </row>
    <row r="10" s="134" customFormat="true" ht="13.95" hidden="false" customHeight="true" outlineLevel="0" collapsed="false">
      <c r="A10" s="135"/>
      <c r="B10" s="119" t="n">
        <v>283</v>
      </c>
      <c r="C10" s="120" t="s">
        <v>142</v>
      </c>
      <c r="D10" s="120" t="s">
        <v>143</v>
      </c>
      <c r="E10" s="120" t="s">
        <v>144</v>
      </c>
      <c r="F10" s="121" t="n">
        <f aca="false">F9+1</f>
        <v>4</v>
      </c>
      <c r="G10" s="122" t="s">
        <v>150</v>
      </c>
      <c r="H10" s="123" t="s">
        <v>151</v>
      </c>
      <c r="I10" s="124" t="s">
        <v>152</v>
      </c>
      <c r="J10" s="125" t="n">
        <v>3204</v>
      </c>
      <c r="K10" s="136" t="n">
        <v>12</v>
      </c>
      <c r="L10" s="137" t="n">
        <v>1001052</v>
      </c>
      <c r="M10" s="137" t="n">
        <v>0</v>
      </c>
      <c r="N10" s="138" t="s">
        <v>153</v>
      </c>
      <c r="O10" s="139"/>
      <c r="P10" s="130" t="n">
        <v>443.333333333333</v>
      </c>
      <c r="Q10" s="130" t="n">
        <f aca="false">P10*1.2</f>
        <v>532</v>
      </c>
      <c r="R10" s="131" t="n">
        <f aca="false">S10*Q10</f>
        <v>0</v>
      </c>
      <c r="S10" s="132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</row>
    <row r="11" s="134" customFormat="true" ht="13.95" hidden="false" customHeight="true" outlineLevel="0" collapsed="false">
      <c r="A11" s="135" t="n">
        <v>4255844</v>
      </c>
      <c r="B11" s="119" t="n">
        <v>283</v>
      </c>
      <c r="C11" s="120" t="s">
        <v>142</v>
      </c>
      <c r="D11" s="120" t="s">
        <v>143</v>
      </c>
      <c r="E11" s="120" t="s">
        <v>144</v>
      </c>
      <c r="F11" s="121" t="n">
        <f aca="false">F10+1</f>
        <v>5</v>
      </c>
      <c r="G11" s="122" t="s">
        <v>154</v>
      </c>
      <c r="H11" s="123" t="s">
        <v>154</v>
      </c>
      <c r="I11" s="124" t="s">
        <v>155</v>
      </c>
      <c r="J11" s="125" t="n">
        <v>3204</v>
      </c>
      <c r="K11" s="136" t="n">
        <v>27</v>
      </c>
      <c r="L11" s="137" t="n">
        <v>1001081</v>
      </c>
      <c r="M11" s="137" t="n">
        <v>0</v>
      </c>
      <c r="N11" s="138" t="s">
        <v>156</v>
      </c>
      <c r="O11" s="139"/>
      <c r="P11" s="140" t="n">
        <v>1814.15960526316</v>
      </c>
      <c r="Q11" s="130" t="n">
        <f aca="false">P11*1.2</f>
        <v>2176.99152631579</v>
      </c>
      <c r="R11" s="131" t="n">
        <f aca="false">S11*Q11</f>
        <v>0</v>
      </c>
      <c r="S11" s="132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</row>
    <row r="12" s="134" customFormat="true" ht="13.95" hidden="false" customHeight="true" outlineLevel="0" collapsed="false">
      <c r="A12" s="135"/>
      <c r="B12" s="119" t="n">
        <v>283</v>
      </c>
      <c r="C12" s="120" t="s">
        <v>142</v>
      </c>
      <c r="D12" s="120" t="s">
        <v>143</v>
      </c>
      <c r="E12" s="120" t="s">
        <v>144</v>
      </c>
      <c r="F12" s="121" t="n">
        <f aca="false">F11+1</f>
        <v>6</v>
      </c>
      <c r="G12" s="122" t="s">
        <v>157</v>
      </c>
      <c r="H12" s="123" t="s">
        <v>158</v>
      </c>
      <c r="I12" s="124" t="s">
        <v>159</v>
      </c>
      <c r="J12" s="125" t="n">
        <v>3204</v>
      </c>
      <c r="K12" s="136" t="n">
        <v>13</v>
      </c>
      <c r="L12" s="137" t="n">
        <v>1001082</v>
      </c>
      <c r="M12" s="137" t="n">
        <v>0</v>
      </c>
      <c r="N12" s="138" t="s">
        <v>160</v>
      </c>
      <c r="O12" s="139"/>
      <c r="P12" s="140" t="n">
        <v>748.108236842105</v>
      </c>
      <c r="Q12" s="130" t="n">
        <f aca="false">P12*1.2</f>
        <v>897.729884210526</v>
      </c>
      <c r="R12" s="131" t="n">
        <f aca="false">S12*Q12</f>
        <v>0</v>
      </c>
      <c r="S12" s="132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33"/>
      <c r="AJ12" s="133"/>
      <c r="AK12" s="133"/>
      <c r="AL12" s="133"/>
      <c r="AM12" s="133"/>
      <c r="AN12" s="133"/>
      <c r="AO12" s="133"/>
      <c r="AP12" s="133"/>
      <c r="AQ12" s="133"/>
    </row>
    <row r="13" s="134" customFormat="true" ht="13.95" hidden="false" customHeight="true" outlineLevel="0" collapsed="false">
      <c r="A13" s="135" t="n">
        <v>4255846</v>
      </c>
      <c r="B13" s="119" t="n">
        <v>283</v>
      </c>
      <c r="C13" s="120" t="s">
        <v>142</v>
      </c>
      <c r="D13" s="120" t="s">
        <v>143</v>
      </c>
      <c r="E13" s="120" t="s">
        <v>144</v>
      </c>
      <c r="F13" s="121" t="n">
        <f aca="false">F12+1</f>
        <v>7</v>
      </c>
      <c r="G13" s="122" t="s">
        <v>161</v>
      </c>
      <c r="H13" s="123" t="s">
        <v>162</v>
      </c>
      <c r="I13" s="124" t="s">
        <v>163</v>
      </c>
      <c r="J13" s="125" t="n">
        <v>3204</v>
      </c>
      <c r="K13" s="136" t="n">
        <v>27</v>
      </c>
      <c r="L13" s="137" t="n">
        <v>1001082</v>
      </c>
      <c r="M13" s="137" t="n">
        <v>0</v>
      </c>
      <c r="N13" s="138" t="s">
        <v>164</v>
      </c>
      <c r="O13" s="139"/>
      <c r="P13" s="141" t="n">
        <v>624.426342105263</v>
      </c>
      <c r="Q13" s="130" t="n">
        <f aca="false">P13*1.2</f>
        <v>749.311610526316</v>
      </c>
      <c r="R13" s="131" t="n">
        <f aca="false">S13*Q13</f>
        <v>0</v>
      </c>
      <c r="S13" s="132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133"/>
      <c r="AN13" s="133"/>
      <c r="AO13" s="133"/>
      <c r="AP13" s="133"/>
      <c r="AQ13" s="133"/>
    </row>
    <row r="14" s="134" customFormat="true" ht="13.8" hidden="false" customHeight="true" outlineLevel="0" collapsed="false">
      <c r="A14" s="135"/>
      <c r="B14" s="119" t="n">
        <v>283</v>
      </c>
      <c r="C14" s="120" t="s">
        <v>142</v>
      </c>
      <c r="D14" s="120" t="s">
        <v>143</v>
      </c>
      <c r="E14" s="120" t="s">
        <v>144</v>
      </c>
      <c r="F14" s="121" t="n">
        <f aca="false">F13+1</f>
        <v>8</v>
      </c>
      <c r="G14" s="122" t="s">
        <v>165</v>
      </c>
      <c r="H14" s="123" t="s">
        <v>166</v>
      </c>
      <c r="I14" s="124" t="s">
        <v>167</v>
      </c>
      <c r="J14" s="125" t="n">
        <v>3204</v>
      </c>
      <c r="K14" s="136" t="n">
        <v>14</v>
      </c>
      <c r="L14" s="137" t="n">
        <v>1001082</v>
      </c>
      <c r="M14" s="137" t="n">
        <v>0</v>
      </c>
      <c r="N14" s="138" t="s">
        <v>160</v>
      </c>
      <c r="O14" s="139"/>
      <c r="P14" s="141" t="n">
        <v>868.117710526316</v>
      </c>
      <c r="Q14" s="130" t="n">
        <f aca="false">P14*1.2</f>
        <v>1041.74125263158</v>
      </c>
      <c r="R14" s="131" t="n">
        <f aca="false">S14*Q14</f>
        <v>0</v>
      </c>
      <c r="S14" s="132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33"/>
      <c r="AQ14" s="133"/>
    </row>
    <row r="15" s="134" customFormat="true" ht="12.6" hidden="false" customHeight="true" outlineLevel="0" collapsed="false">
      <c r="A15" s="135"/>
      <c r="B15" s="119" t="n">
        <v>283</v>
      </c>
      <c r="C15" s="120" t="s">
        <v>142</v>
      </c>
      <c r="D15" s="120" t="s">
        <v>143</v>
      </c>
      <c r="E15" s="120" t="s">
        <v>144</v>
      </c>
      <c r="F15" s="121" t="n">
        <f aca="false">F14+1</f>
        <v>9</v>
      </c>
      <c r="G15" s="122" t="s">
        <v>168</v>
      </c>
      <c r="H15" s="123" t="s">
        <v>169</v>
      </c>
      <c r="I15" s="124" t="s">
        <v>170</v>
      </c>
      <c r="J15" s="125" t="n">
        <v>3204</v>
      </c>
      <c r="K15" s="136" t="n">
        <v>13</v>
      </c>
      <c r="L15" s="137" t="n">
        <v>1001083</v>
      </c>
      <c r="M15" s="137" t="n">
        <v>0</v>
      </c>
      <c r="N15" s="138" t="s">
        <v>171</v>
      </c>
      <c r="O15" s="139"/>
      <c r="P15" s="140" t="n">
        <v>748.075447368421</v>
      </c>
      <c r="Q15" s="130" t="n">
        <f aca="false">P15*1.2</f>
        <v>897.690536842105</v>
      </c>
      <c r="R15" s="131" t="n">
        <f aca="false">S15*Q15</f>
        <v>0</v>
      </c>
      <c r="S15" s="132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33"/>
      <c r="AQ15" s="133"/>
    </row>
    <row r="16" s="134" customFormat="true" ht="13.95" hidden="false" customHeight="true" outlineLevel="0" collapsed="false">
      <c r="A16" s="135" t="n">
        <v>4255854</v>
      </c>
      <c r="B16" s="119" t="n">
        <v>283</v>
      </c>
      <c r="C16" s="120" t="s">
        <v>142</v>
      </c>
      <c r="D16" s="120" t="s">
        <v>143</v>
      </c>
      <c r="E16" s="120" t="s">
        <v>144</v>
      </c>
      <c r="F16" s="121" t="n">
        <f aca="false">F15+1</f>
        <v>10</v>
      </c>
      <c r="G16" s="122" t="s">
        <v>172</v>
      </c>
      <c r="H16" s="123" t="s">
        <v>172</v>
      </c>
      <c r="I16" s="124" t="s">
        <v>173</v>
      </c>
      <c r="J16" s="125" t="n">
        <v>3204</v>
      </c>
      <c r="K16" s="136" t="n">
        <v>27</v>
      </c>
      <c r="L16" s="137" t="n">
        <v>1001083</v>
      </c>
      <c r="M16" s="137" t="n">
        <v>0</v>
      </c>
      <c r="N16" s="138" t="s">
        <v>174</v>
      </c>
      <c r="O16" s="139"/>
      <c r="P16" s="141" t="n">
        <v>624.426342105263</v>
      </c>
      <c r="Q16" s="130" t="n">
        <f aca="false">P16*1.2</f>
        <v>749.311610526316</v>
      </c>
      <c r="R16" s="131" t="n">
        <f aca="false">S16*Q16</f>
        <v>0</v>
      </c>
      <c r="S16" s="132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33"/>
      <c r="AQ16" s="133"/>
    </row>
    <row r="17" s="134" customFormat="true" ht="13.95" hidden="false" customHeight="true" outlineLevel="0" collapsed="false">
      <c r="A17" s="135"/>
      <c r="B17" s="119" t="n">
        <v>283</v>
      </c>
      <c r="C17" s="120" t="s">
        <v>142</v>
      </c>
      <c r="D17" s="120" t="s">
        <v>143</v>
      </c>
      <c r="E17" s="120" t="s">
        <v>144</v>
      </c>
      <c r="F17" s="121" t="n">
        <f aca="false">F16+1</f>
        <v>11</v>
      </c>
      <c r="G17" s="122" t="s">
        <v>175</v>
      </c>
      <c r="H17" s="123" t="s">
        <v>176</v>
      </c>
      <c r="I17" s="124" t="s">
        <v>177</v>
      </c>
      <c r="J17" s="125" t="n">
        <v>3204</v>
      </c>
      <c r="K17" s="136" t="n">
        <v>14</v>
      </c>
      <c r="L17" s="137" t="n">
        <v>1001083</v>
      </c>
      <c r="M17" s="137" t="n">
        <v>0</v>
      </c>
      <c r="N17" s="138" t="s">
        <v>171</v>
      </c>
      <c r="O17" s="139"/>
      <c r="P17" s="141" t="n">
        <v>868.117710526316</v>
      </c>
      <c r="Q17" s="130" t="n">
        <f aca="false">P17*1.2</f>
        <v>1041.74125263158</v>
      </c>
      <c r="R17" s="131" t="n">
        <f aca="false">S17*Q17</f>
        <v>0</v>
      </c>
      <c r="S17" s="132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33"/>
      <c r="AN17" s="133"/>
      <c r="AO17" s="133"/>
      <c r="AP17" s="133"/>
      <c r="AQ17" s="133"/>
    </row>
    <row r="18" s="134" customFormat="true" ht="13.95" hidden="false" customHeight="true" outlineLevel="0" collapsed="false">
      <c r="A18" s="135"/>
      <c r="B18" s="119" t="n">
        <v>283</v>
      </c>
      <c r="C18" s="120" t="s">
        <v>142</v>
      </c>
      <c r="D18" s="120" t="s">
        <v>143</v>
      </c>
      <c r="E18" s="120" t="s">
        <v>144</v>
      </c>
      <c r="F18" s="121" t="n">
        <f aca="false">F17+1</f>
        <v>12</v>
      </c>
      <c r="G18" s="122" t="s">
        <v>178</v>
      </c>
      <c r="H18" s="123" t="s">
        <v>179</v>
      </c>
      <c r="I18" s="124" t="s">
        <v>180</v>
      </c>
      <c r="J18" s="125" t="n">
        <v>3204</v>
      </c>
      <c r="K18" s="136" t="n">
        <v>13</v>
      </c>
      <c r="L18" s="137" t="n">
        <v>1001086</v>
      </c>
      <c r="M18" s="137" t="n">
        <v>0</v>
      </c>
      <c r="N18" s="138" t="s">
        <v>181</v>
      </c>
      <c r="O18" s="139"/>
      <c r="P18" s="140" t="n">
        <v>2126.54492105263</v>
      </c>
      <c r="Q18" s="130" t="n">
        <f aca="false">P18*1.2</f>
        <v>2551.85390526316</v>
      </c>
      <c r="R18" s="131" t="n">
        <f aca="false">S18*Q18</f>
        <v>0</v>
      </c>
      <c r="S18" s="132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  <c r="AM18" s="133"/>
      <c r="AN18" s="133"/>
      <c r="AO18" s="133"/>
      <c r="AP18" s="133"/>
      <c r="AQ18" s="133"/>
    </row>
    <row r="19" s="134" customFormat="true" ht="13.95" hidden="false" customHeight="true" outlineLevel="0" collapsed="false">
      <c r="A19" s="135" t="n">
        <v>4183127</v>
      </c>
      <c r="B19" s="119" t="n">
        <v>283</v>
      </c>
      <c r="C19" s="120" t="s">
        <v>142</v>
      </c>
      <c r="D19" s="120" t="s">
        <v>143</v>
      </c>
      <c r="E19" s="120" t="s">
        <v>144</v>
      </c>
      <c r="F19" s="121" t="n">
        <f aca="false">F18+1</f>
        <v>13</v>
      </c>
      <c r="G19" s="122" t="s">
        <v>182</v>
      </c>
      <c r="H19" s="123" t="s">
        <v>182</v>
      </c>
      <c r="I19" s="124" t="s">
        <v>183</v>
      </c>
      <c r="J19" s="125" t="n">
        <v>3204</v>
      </c>
      <c r="K19" s="136" t="n">
        <v>27</v>
      </c>
      <c r="L19" s="137" t="n">
        <v>1001088</v>
      </c>
      <c r="M19" s="137" t="n">
        <v>0</v>
      </c>
      <c r="N19" s="138" t="s">
        <v>184</v>
      </c>
      <c r="O19" s="139"/>
      <c r="P19" s="130" t="n">
        <v>1833.33333333333</v>
      </c>
      <c r="Q19" s="130" t="n">
        <f aca="false">P19*1.2</f>
        <v>2200</v>
      </c>
      <c r="R19" s="131" t="n">
        <f aca="false">S19*Q19</f>
        <v>0</v>
      </c>
      <c r="S19" s="132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</row>
    <row r="20" s="134" customFormat="true" ht="13.95" hidden="false" customHeight="true" outlineLevel="0" collapsed="false">
      <c r="A20" s="135"/>
      <c r="B20" s="119" t="n">
        <v>283</v>
      </c>
      <c r="C20" s="120" t="s">
        <v>142</v>
      </c>
      <c r="D20" s="120" t="s">
        <v>143</v>
      </c>
      <c r="E20" s="120" t="s">
        <v>144</v>
      </c>
      <c r="F20" s="121" t="n">
        <f aca="false">F19+1</f>
        <v>14</v>
      </c>
      <c r="G20" s="122" t="s">
        <v>185</v>
      </c>
      <c r="H20" s="123" t="s">
        <v>186</v>
      </c>
      <c r="I20" s="124" t="s">
        <v>187</v>
      </c>
      <c r="J20" s="125" t="n">
        <v>3204</v>
      </c>
      <c r="K20" s="136" t="n">
        <v>14</v>
      </c>
      <c r="L20" s="137" t="n">
        <v>1001088</v>
      </c>
      <c r="M20" s="137" t="n">
        <v>0</v>
      </c>
      <c r="N20" s="138" t="s">
        <v>181</v>
      </c>
      <c r="O20" s="139"/>
      <c r="P20" s="141" t="n">
        <v>2166.41692105263</v>
      </c>
      <c r="Q20" s="130" t="n">
        <f aca="false">P20*1.2</f>
        <v>2599.70030526316</v>
      </c>
      <c r="R20" s="131" t="n">
        <f aca="false">S20*Q20</f>
        <v>0</v>
      </c>
      <c r="S20" s="132"/>
      <c r="T20" s="133"/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33"/>
      <c r="AI20" s="133"/>
      <c r="AJ20" s="133"/>
      <c r="AK20" s="133"/>
      <c r="AL20" s="133"/>
      <c r="AM20" s="133"/>
      <c r="AN20" s="133"/>
      <c r="AO20" s="133"/>
      <c r="AP20" s="133"/>
      <c r="AQ20" s="133"/>
    </row>
    <row r="21" s="134" customFormat="true" ht="13.95" hidden="false" customHeight="true" outlineLevel="0" collapsed="false">
      <c r="A21" s="135"/>
      <c r="B21" s="119" t="n">
        <v>283</v>
      </c>
      <c r="C21" s="120" t="s">
        <v>142</v>
      </c>
      <c r="D21" s="120" t="s">
        <v>143</v>
      </c>
      <c r="E21" s="120" t="s">
        <v>144</v>
      </c>
      <c r="F21" s="121" t="n">
        <f aca="false">F20+1</f>
        <v>15</v>
      </c>
      <c r="G21" s="122" t="s">
        <v>188</v>
      </c>
      <c r="H21" s="123" t="s">
        <v>189</v>
      </c>
      <c r="I21" s="124" t="s">
        <v>190</v>
      </c>
      <c r="J21" s="125" t="n">
        <v>3204</v>
      </c>
      <c r="K21" s="136" t="n">
        <v>12</v>
      </c>
      <c r="L21" s="137" t="n">
        <v>1001089</v>
      </c>
      <c r="M21" s="137" t="n">
        <v>0</v>
      </c>
      <c r="N21" s="138" t="s">
        <v>191</v>
      </c>
      <c r="O21" s="139"/>
      <c r="P21" s="130" t="n">
        <v>291.666666666667</v>
      </c>
      <c r="Q21" s="130" t="n">
        <f aca="false">P21*1.2</f>
        <v>350</v>
      </c>
      <c r="R21" s="131" t="n">
        <f aca="false">S21*Q21</f>
        <v>0</v>
      </c>
      <c r="S21" s="132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</row>
    <row r="22" s="134" customFormat="true" ht="13.2" hidden="false" customHeight="true" outlineLevel="0" collapsed="false">
      <c r="A22" s="135" t="n">
        <v>4038125</v>
      </c>
      <c r="B22" s="119" t="n">
        <v>283</v>
      </c>
      <c r="C22" s="120" t="s">
        <v>142</v>
      </c>
      <c r="D22" s="120" t="s">
        <v>143</v>
      </c>
      <c r="E22" s="120" t="s">
        <v>144</v>
      </c>
      <c r="F22" s="121" t="n">
        <f aca="false">F21+1</f>
        <v>16</v>
      </c>
      <c r="G22" s="122" t="s">
        <v>192</v>
      </c>
      <c r="H22" s="123" t="s">
        <v>192</v>
      </c>
      <c r="I22" s="124" t="s">
        <v>46</v>
      </c>
      <c r="J22" s="125" t="n">
        <v>3205</v>
      </c>
      <c r="K22" s="126" t="n">
        <v>0</v>
      </c>
      <c r="L22" s="127" t="n">
        <v>1001090</v>
      </c>
      <c r="M22" s="127" t="n">
        <v>0</v>
      </c>
      <c r="N22" s="142" t="s">
        <v>193</v>
      </c>
      <c r="O22" s="129"/>
      <c r="P22" s="130" t="n">
        <v>8913.33333333333</v>
      </c>
      <c r="Q22" s="130" t="n">
        <f aca="false">P22*1.2</f>
        <v>10696</v>
      </c>
      <c r="R22" s="131" t="n">
        <f aca="false">S22*Q22</f>
        <v>0</v>
      </c>
      <c r="S22" s="132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</row>
    <row r="23" s="134" customFormat="true" ht="13.95" hidden="false" customHeight="true" outlineLevel="0" collapsed="false">
      <c r="A23" s="135" t="n">
        <v>3992509</v>
      </c>
      <c r="B23" s="119" t="n">
        <v>283</v>
      </c>
      <c r="C23" s="120" t="s">
        <v>142</v>
      </c>
      <c r="D23" s="120" t="s">
        <v>143</v>
      </c>
      <c r="E23" s="120" t="s">
        <v>144</v>
      </c>
      <c r="F23" s="121" t="n">
        <f aca="false">F22+1</f>
        <v>17</v>
      </c>
      <c r="G23" s="122" t="s">
        <v>194</v>
      </c>
      <c r="H23" s="123" t="s">
        <v>194</v>
      </c>
      <c r="I23" s="124" t="s">
        <v>96</v>
      </c>
      <c r="J23" s="125" t="n">
        <v>3205</v>
      </c>
      <c r="K23" s="126" t="n">
        <v>7</v>
      </c>
      <c r="L23" s="127" t="n">
        <v>1001090</v>
      </c>
      <c r="M23" s="127" t="n">
        <v>10</v>
      </c>
      <c r="N23" s="128" t="s">
        <v>193</v>
      </c>
      <c r="O23" s="129"/>
      <c r="P23" s="130" t="n">
        <v>9177.5</v>
      </c>
      <c r="Q23" s="130" t="n">
        <f aca="false">P23*1.2</f>
        <v>11013</v>
      </c>
      <c r="R23" s="131" t="n">
        <f aca="false">S23*Q23</f>
        <v>0</v>
      </c>
      <c r="S23" s="132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</row>
    <row r="24" s="134" customFormat="true" ht="13.95" hidden="false" customHeight="true" outlineLevel="0" collapsed="false">
      <c r="A24" s="135" t="n">
        <v>3997317</v>
      </c>
      <c r="B24" s="119" t="n">
        <v>283</v>
      </c>
      <c r="C24" s="120" t="s">
        <v>142</v>
      </c>
      <c r="D24" s="120" t="s">
        <v>143</v>
      </c>
      <c r="E24" s="120" t="s">
        <v>144</v>
      </c>
      <c r="F24" s="121" t="n">
        <f aca="false">F23+1</f>
        <v>18</v>
      </c>
      <c r="G24" s="122" t="s">
        <v>195</v>
      </c>
      <c r="H24" s="123" t="s">
        <v>195</v>
      </c>
      <c r="I24" s="124" t="s">
        <v>109</v>
      </c>
      <c r="J24" s="125" t="n">
        <v>4234</v>
      </c>
      <c r="K24" s="126" t="n">
        <v>0</v>
      </c>
      <c r="L24" s="127" t="n">
        <v>1001090</v>
      </c>
      <c r="M24" s="127" t="n">
        <v>0</v>
      </c>
      <c r="N24" s="128" t="s">
        <v>193</v>
      </c>
      <c r="O24" s="129"/>
      <c r="P24" s="140" t="n">
        <v>9905.55244736842</v>
      </c>
      <c r="Q24" s="130" t="n">
        <f aca="false">P24*1.2</f>
        <v>11886.6629368421</v>
      </c>
      <c r="R24" s="131" t="n">
        <f aca="false">S24*Q24</f>
        <v>0</v>
      </c>
      <c r="S24" s="132"/>
      <c r="T24" s="133"/>
      <c r="U24" s="133"/>
      <c r="V24" s="133"/>
      <c r="W24" s="133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33"/>
      <c r="AQ24" s="133"/>
    </row>
    <row r="25" s="134" customFormat="true" ht="13.95" hidden="false" customHeight="true" outlineLevel="0" collapsed="false">
      <c r="A25" s="135" t="n">
        <v>4228947</v>
      </c>
      <c r="B25" s="119" t="n">
        <v>283</v>
      </c>
      <c r="C25" s="120" t="s">
        <v>142</v>
      </c>
      <c r="D25" s="120" t="s">
        <v>143</v>
      </c>
      <c r="E25" s="120" t="s">
        <v>144</v>
      </c>
      <c r="F25" s="121" t="n">
        <f aca="false">F24+1</f>
        <v>19</v>
      </c>
      <c r="G25" s="122" t="s">
        <v>196</v>
      </c>
      <c r="H25" s="123" t="s">
        <v>196</v>
      </c>
      <c r="I25" s="124" t="s">
        <v>110</v>
      </c>
      <c r="J25" s="125" t="n">
        <v>4234</v>
      </c>
      <c r="K25" s="126" t="n">
        <v>5</v>
      </c>
      <c r="L25" s="127" t="n">
        <v>1001090</v>
      </c>
      <c r="M25" s="127" t="n">
        <v>0</v>
      </c>
      <c r="N25" s="128" t="s">
        <v>193</v>
      </c>
      <c r="O25" s="129"/>
      <c r="P25" s="130" t="n">
        <v>12785</v>
      </c>
      <c r="Q25" s="130" t="n">
        <f aca="false">P25*1.2</f>
        <v>15342</v>
      </c>
      <c r="R25" s="131" t="n">
        <f aca="false">S25*Q25</f>
        <v>0</v>
      </c>
      <c r="S25" s="132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3"/>
      <c r="AJ25" s="133"/>
      <c r="AK25" s="133"/>
      <c r="AL25" s="133"/>
      <c r="AM25" s="133"/>
      <c r="AN25" s="133"/>
      <c r="AO25" s="133"/>
      <c r="AP25" s="133"/>
      <c r="AQ25" s="133"/>
    </row>
    <row r="26" s="134" customFormat="true" ht="13.95" hidden="false" customHeight="true" outlineLevel="0" collapsed="false">
      <c r="A26" s="135"/>
      <c r="B26" s="119" t="n">
        <v>283</v>
      </c>
      <c r="C26" s="120" t="s">
        <v>142</v>
      </c>
      <c r="D26" s="120" t="s">
        <v>143</v>
      </c>
      <c r="E26" s="120" t="s">
        <v>144</v>
      </c>
      <c r="F26" s="121" t="n">
        <f aca="false">F25+1</f>
        <v>20</v>
      </c>
      <c r="G26" s="122" t="s">
        <v>197</v>
      </c>
      <c r="H26" s="123" t="s">
        <v>198</v>
      </c>
      <c r="I26" s="124" t="s">
        <v>71</v>
      </c>
      <c r="J26" s="125" t="n">
        <v>3205</v>
      </c>
      <c r="K26" s="126" t="n">
        <v>11</v>
      </c>
      <c r="L26" s="127" t="n">
        <v>1001090</v>
      </c>
      <c r="M26" s="127" t="n">
        <v>10</v>
      </c>
      <c r="N26" s="128" t="s">
        <v>199</v>
      </c>
      <c r="O26" s="129"/>
      <c r="P26" s="130" t="n">
        <v>14160.8333333333</v>
      </c>
      <c r="Q26" s="130" t="n">
        <f aca="false">P26*1.2</f>
        <v>16993</v>
      </c>
      <c r="R26" s="131" t="n">
        <f aca="false">S26*Q26</f>
        <v>0</v>
      </c>
      <c r="S26" s="132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</row>
    <row r="27" s="134" customFormat="true" ht="15" hidden="false" customHeight="true" outlineLevel="0" collapsed="false">
      <c r="A27" s="135"/>
      <c r="B27" s="119" t="n">
        <v>283</v>
      </c>
      <c r="C27" s="120" t="s">
        <v>142</v>
      </c>
      <c r="D27" s="120" t="s">
        <v>143</v>
      </c>
      <c r="E27" s="120" t="s">
        <v>144</v>
      </c>
      <c r="F27" s="121" t="n">
        <f aca="false">F26+1</f>
        <v>21</v>
      </c>
      <c r="G27" s="122" t="s">
        <v>200</v>
      </c>
      <c r="H27" s="123" t="s">
        <v>200</v>
      </c>
      <c r="I27" s="124" t="s">
        <v>201</v>
      </c>
      <c r="J27" s="125" t="n">
        <v>3205</v>
      </c>
      <c r="K27" s="126" t="n">
        <v>20</v>
      </c>
      <c r="L27" s="127" t="n">
        <v>1001090</v>
      </c>
      <c r="M27" s="127" t="n">
        <v>10</v>
      </c>
      <c r="N27" s="128" t="s">
        <v>202</v>
      </c>
      <c r="O27" s="129"/>
      <c r="P27" s="130" t="n">
        <v>14240</v>
      </c>
      <c r="Q27" s="130" t="n">
        <f aca="false">P27*1.2</f>
        <v>17088</v>
      </c>
      <c r="R27" s="131" t="n">
        <f aca="false">S27*Q27</f>
        <v>0</v>
      </c>
      <c r="S27" s="132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</row>
    <row r="28" s="134" customFormat="true" ht="13.95" hidden="false" customHeight="true" outlineLevel="0" collapsed="false">
      <c r="A28" s="135"/>
      <c r="B28" s="119" t="n">
        <v>283</v>
      </c>
      <c r="C28" s="120" t="s">
        <v>142</v>
      </c>
      <c r="D28" s="120" t="s">
        <v>143</v>
      </c>
      <c r="E28" s="120" t="s">
        <v>144</v>
      </c>
      <c r="F28" s="121" t="n">
        <f aca="false">F27+1</f>
        <v>22</v>
      </c>
      <c r="G28" s="122" t="s">
        <v>203</v>
      </c>
      <c r="H28" s="123" t="s">
        <v>204</v>
      </c>
      <c r="I28" s="124" t="s">
        <v>205</v>
      </c>
      <c r="J28" s="125" t="n">
        <v>3204</v>
      </c>
      <c r="K28" s="136" t="n">
        <v>13</v>
      </c>
      <c r="L28" s="137" t="n">
        <v>1001090</v>
      </c>
      <c r="M28" s="137" t="n">
        <v>0</v>
      </c>
      <c r="N28" s="138" t="s">
        <v>202</v>
      </c>
      <c r="O28" s="139"/>
      <c r="P28" s="130" t="n">
        <v>10407.5</v>
      </c>
      <c r="Q28" s="130" t="n">
        <f aca="false">P28*1.2</f>
        <v>12489</v>
      </c>
      <c r="R28" s="131" t="n">
        <f aca="false">S28*Q28</f>
        <v>0</v>
      </c>
      <c r="S28" s="132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</row>
    <row r="29" s="134" customFormat="true" ht="13.8" hidden="false" customHeight="false" outlineLevel="0" collapsed="false">
      <c r="A29" s="135" t="n">
        <v>4450997</v>
      </c>
      <c r="B29" s="119" t="n">
        <v>283</v>
      </c>
      <c r="C29" s="120" t="s">
        <v>142</v>
      </c>
      <c r="D29" s="120" t="s">
        <v>143</v>
      </c>
      <c r="E29" s="120" t="s">
        <v>144</v>
      </c>
      <c r="F29" s="121" t="n">
        <f aca="false">F28+1</f>
        <v>23</v>
      </c>
      <c r="G29" s="122" t="s">
        <v>206</v>
      </c>
      <c r="H29" s="123" t="s">
        <v>207</v>
      </c>
      <c r="I29" s="124" t="s">
        <v>208</v>
      </c>
      <c r="J29" s="125" t="n">
        <v>3203</v>
      </c>
      <c r="K29" s="136" t="n">
        <v>12</v>
      </c>
      <c r="L29" s="137" t="n">
        <v>1001090</v>
      </c>
      <c r="M29" s="137" t="n">
        <v>0</v>
      </c>
      <c r="N29" s="138" t="s">
        <v>202</v>
      </c>
      <c r="O29" s="139"/>
      <c r="P29" s="130" t="n">
        <v>16915</v>
      </c>
      <c r="Q29" s="130" t="n">
        <f aca="false">P29*1.2</f>
        <v>20298</v>
      </c>
      <c r="R29" s="131" t="n">
        <f aca="false">S29*Q29</f>
        <v>0</v>
      </c>
      <c r="S29" s="132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</row>
    <row r="30" s="134" customFormat="true" ht="13.8" hidden="false" customHeight="false" outlineLevel="0" collapsed="false">
      <c r="A30" s="135" t="n">
        <v>3830601</v>
      </c>
      <c r="B30" s="119" t="n">
        <v>283</v>
      </c>
      <c r="C30" s="120" t="s">
        <v>142</v>
      </c>
      <c r="D30" s="120" t="s">
        <v>143</v>
      </c>
      <c r="E30" s="120" t="s">
        <v>144</v>
      </c>
      <c r="F30" s="121" t="n">
        <f aca="false">F29+1</f>
        <v>24</v>
      </c>
      <c r="G30" s="122" t="s">
        <v>209</v>
      </c>
      <c r="H30" s="123" t="s">
        <v>210</v>
      </c>
      <c r="I30" s="124" t="s">
        <v>211</v>
      </c>
      <c r="J30" s="125" t="n">
        <v>3203</v>
      </c>
      <c r="K30" s="126" t="n">
        <v>13</v>
      </c>
      <c r="L30" s="127" t="n">
        <v>1001090</v>
      </c>
      <c r="M30" s="127" t="n">
        <v>0</v>
      </c>
      <c r="N30" s="128" t="s">
        <v>193</v>
      </c>
      <c r="O30" s="143"/>
      <c r="P30" s="140" t="n">
        <v>8590.72734210526</v>
      </c>
      <c r="Q30" s="130" t="n">
        <f aca="false">P30*1.2</f>
        <v>10308.8728105263</v>
      </c>
      <c r="R30" s="131" t="n">
        <f aca="false">S30*Q30</f>
        <v>0</v>
      </c>
      <c r="S30" s="132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</row>
    <row r="31" s="134" customFormat="true" ht="13.8" hidden="false" customHeight="false" outlineLevel="0" collapsed="false">
      <c r="A31" s="135"/>
      <c r="B31" s="119" t="n">
        <v>283</v>
      </c>
      <c r="C31" s="120" t="s">
        <v>142</v>
      </c>
      <c r="D31" s="120" t="s">
        <v>143</v>
      </c>
      <c r="E31" s="120" t="s">
        <v>144</v>
      </c>
      <c r="F31" s="121" t="n">
        <f aca="false">F30+1</f>
        <v>25</v>
      </c>
      <c r="G31" s="122" t="s">
        <v>212</v>
      </c>
      <c r="H31" s="123" t="s">
        <v>213</v>
      </c>
      <c r="I31" s="124" t="s">
        <v>214</v>
      </c>
      <c r="J31" s="125" t="n">
        <v>3204</v>
      </c>
      <c r="K31" s="126" t="n">
        <v>15</v>
      </c>
      <c r="L31" s="127" t="n">
        <v>1001090</v>
      </c>
      <c r="M31" s="127" t="n">
        <v>0</v>
      </c>
      <c r="N31" s="128" t="s">
        <v>202</v>
      </c>
      <c r="O31" s="143"/>
      <c r="P31" s="130" t="n">
        <v>13590</v>
      </c>
      <c r="Q31" s="130" t="n">
        <f aca="false">P31*1.2</f>
        <v>16308</v>
      </c>
      <c r="R31" s="131" t="n">
        <f aca="false">S31*Q31</f>
        <v>0</v>
      </c>
      <c r="S31" s="132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</row>
    <row r="32" s="134" customFormat="true" ht="13.8" hidden="false" customHeight="false" outlineLevel="0" collapsed="false">
      <c r="A32" s="135"/>
      <c r="B32" s="119" t="n">
        <v>283</v>
      </c>
      <c r="C32" s="120" t="s">
        <v>142</v>
      </c>
      <c r="D32" s="120" t="s">
        <v>143</v>
      </c>
      <c r="E32" s="120" t="s">
        <v>144</v>
      </c>
      <c r="F32" s="121" t="n">
        <f aca="false">F31+1</f>
        <v>26</v>
      </c>
      <c r="G32" s="122" t="s">
        <v>215</v>
      </c>
      <c r="H32" s="123" t="s">
        <v>215</v>
      </c>
      <c r="I32" s="124" t="s">
        <v>97</v>
      </c>
      <c r="J32" s="125" t="n">
        <v>3205</v>
      </c>
      <c r="K32" s="126" t="n">
        <v>7</v>
      </c>
      <c r="L32" s="127" t="n">
        <v>1001094</v>
      </c>
      <c r="M32" s="127" t="n">
        <v>10</v>
      </c>
      <c r="N32" s="128" t="s">
        <v>216</v>
      </c>
      <c r="O32" s="129"/>
      <c r="P32" s="130" t="n">
        <v>1490.83333333333</v>
      </c>
      <c r="Q32" s="130" t="n">
        <f aca="false">P32*1.2</f>
        <v>1789</v>
      </c>
      <c r="R32" s="131" t="n">
        <f aca="false">S32*Q32</f>
        <v>0</v>
      </c>
      <c r="S32" s="132"/>
      <c r="T32" s="133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3"/>
      <c r="AF32" s="133"/>
      <c r="AG32" s="133"/>
      <c r="AH32" s="133"/>
      <c r="AI32" s="133"/>
      <c r="AJ32" s="133"/>
      <c r="AK32" s="133"/>
      <c r="AL32" s="133"/>
      <c r="AM32" s="133"/>
      <c r="AN32" s="133"/>
      <c r="AO32" s="133"/>
      <c r="AP32" s="133"/>
      <c r="AQ32" s="133"/>
    </row>
    <row r="33" s="134" customFormat="true" ht="13.8" hidden="false" customHeight="false" outlineLevel="0" collapsed="false">
      <c r="A33" s="135"/>
      <c r="B33" s="119" t="n">
        <v>283</v>
      </c>
      <c r="C33" s="120" t="s">
        <v>142</v>
      </c>
      <c r="D33" s="120" t="s">
        <v>143</v>
      </c>
      <c r="E33" s="120" t="s">
        <v>144</v>
      </c>
      <c r="F33" s="121" t="n">
        <f aca="false">F32+1</f>
        <v>27</v>
      </c>
      <c r="G33" s="122" t="s">
        <v>217</v>
      </c>
      <c r="H33" s="123" t="s">
        <v>217</v>
      </c>
      <c r="I33" s="124" t="s">
        <v>98</v>
      </c>
      <c r="J33" s="125" t="n">
        <v>3205</v>
      </c>
      <c r="K33" s="126" t="n">
        <v>7</v>
      </c>
      <c r="L33" s="127" t="n">
        <v>1001095</v>
      </c>
      <c r="M33" s="127" t="n">
        <v>10</v>
      </c>
      <c r="N33" s="128" t="s">
        <v>216</v>
      </c>
      <c r="O33" s="129"/>
      <c r="P33" s="130" t="n">
        <v>1490.83333333333</v>
      </c>
      <c r="Q33" s="130" t="n">
        <f aca="false">P33*1.2</f>
        <v>1789</v>
      </c>
      <c r="R33" s="131" t="n">
        <f aca="false">S33*Q33</f>
        <v>0</v>
      </c>
      <c r="S33" s="132"/>
      <c r="T33" s="133"/>
      <c r="U33" s="133"/>
      <c r="V33" s="133"/>
      <c r="W33" s="133"/>
      <c r="X33" s="133"/>
      <c r="Y33" s="133"/>
      <c r="Z33" s="133"/>
      <c r="AA33" s="133"/>
      <c r="AB33" s="133"/>
      <c r="AC33" s="133"/>
      <c r="AD33" s="133"/>
      <c r="AE33" s="133"/>
      <c r="AF33" s="133"/>
      <c r="AG33" s="133"/>
      <c r="AH33" s="133"/>
      <c r="AI33" s="133"/>
      <c r="AJ33" s="133"/>
      <c r="AK33" s="133"/>
      <c r="AL33" s="133"/>
      <c r="AM33" s="133"/>
      <c r="AN33" s="133"/>
      <c r="AO33" s="133"/>
      <c r="AP33" s="133"/>
      <c r="AQ33" s="133"/>
    </row>
    <row r="34" s="134" customFormat="true" ht="13.95" hidden="false" customHeight="true" outlineLevel="0" collapsed="false">
      <c r="A34" s="135"/>
      <c r="B34" s="119" t="n">
        <v>283</v>
      </c>
      <c r="C34" s="120" t="s">
        <v>142</v>
      </c>
      <c r="D34" s="120" t="s">
        <v>143</v>
      </c>
      <c r="E34" s="120" t="s">
        <v>144</v>
      </c>
      <c r="F34" s="121" t="n">
        <f aca="false">F33+1</f>
        <v>28</v>
      </c>
      <c r="G34" s="122" t="s">
        <v>218</v>
      </c>
      <c r="H34" s="123" t="s">
        <v>218</v>
      </c>
      <c r="I34" s="124" t="s">
        <v>84</v>
      </c>
      <c r="J34" s="125" t="n">
        <v>3205</v>
      </c>
      <c r="K34" s="126" t="n">
        <v>70</v>
      </c>
      <c r="L34" s="127" t="n">
        <v>1001096</v>
      </c>
      <c r="M34" s="127" t="n">
        <v>0</v>
      </c>
      <c r="N34" s="128" t="s">
        <v>219</v>
      </c>
      <c r="O34" s="129"/>
      <c r="P34" s="140" t="n">
        <v>457.790236842105</v>
      </c>
      <c r="Q34" s="130" t="n">
        <f aca="false">P34*1.2</f>
        <v>549.348284210526</v>
      </c>
      <c r="R34" s="131" t="n">
        <f aca="false">S34*Q34</f>
        <v>0</v>
      </c>
      <c r="S34" s="132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</row>
    <row r="35" s="134" customFormat="true" ht="13.95" hidden="false" customHeight="true" outlineLevel="0" collapsed="false">
      <c r="A35" s="135"/>
      <c r="B35" s="119" t="n">
        <v>283</v>
      </c>
      <c r="C35" s="120" t="s">
        <v>142</v>
      </c>
      <c r="D35" s="120" t="s">
        <v>143</v>
      </c>
      <c r="E35" s="120" t="s">
        <v>144</v>
      </c>
      <c r="F35" s="121" t="n">
        <f aca="false">F34+1</f>
        <v>29</v>
      </c>
      <c r="G35" s="122" t="s">
        <v>220</v>
      </c>
      <c r="H35" s="123" t="s">
        <v>220</v>
      </c>
      <c r="I35" s="124" t="s">
        <v>85</v>
      </c>
      <c r="J35" s="125" t="n">
        <v>3205</v>
      </c>
      <c r="K35" s="126" t="n">
        <v>70</v>
      </c>
      <c r="L35" s="127" t="n">
        <v>1001102</v>
      </c>
      <c r="M35" s="127" t="n">
        <v>0</v>
      </c>
      <c r="N35" s="128" t="s">
        <v>153</v>
      </c>
      <c r="O35" s="129"/>
      <c r="P35" s="130" t="n">
        <v>824.166666666667</v>
      </c>
      <c r="Q35" s="130" t="n">
        <f aca="false">P35*1.2</f>
        <v>989</v>
      </c>
      <c r="R35" s="131" t="n">
        <f aca="false">S35*Q35</f>
        <v>0</v>
      </c>
      <c r="S35" s="132"/>
      <c r="T35" s="133"/>
      <c r="U35" s="133"/>
      <c r="V35" s="133"/>
      <c r="W35" s="133"/>
      <c r="X35" s="133"/>
      <c r="Y35" s="133"/>
      <c r="Z35" s="133"/>
      <c r="AA35" s="133"/>
      <c r="AB35" s="133"/>
      <c r="AC35" s="133"/>
      <c r="AD35" s="133"/>
      <c r="AE35" s="133"/>
      <c r="AF35" s="133"/>
      <c r="AG35" s="133"/>
      <c r="AH35" s="133"/>
      <c r="AI35" s="133"/>
      <c r="AJ35" s="133"/>
      <c r="AK35" s="133"/>
      <c r="AL35" s="133"/>
      <c r="AM35" s="133"/>
      <c r="AN35" s="133"/>
      <c r="AO35" s="133"/>
      <c r="AP35" s="133"/>
      <c r="AQ35" s="133"/>
    </row>
    <row r="36" s="134" customFormat="true" ht="13.95" hidden="false" customHeight="true" outlineLevel="0" collapsed="false">
      <c r="A36" s="135"/>
      <c r="B36" s="119" t="n">
        <v>283</v>
      </c>
      <c r="C36" s="120" t="s">
        <v>142</v>
      </c>
      <c r="D36" s="120" t="s">
        <v>143</v>
      </c>
      <c r="E36" s="120" t="s">
        <v>144</v>
      </c>
      <c r="F36" s="121" t="n">
        <f aca="false">F35+1</f>
        <v>30</v>
      </c>
      <c r="G36" s="122" t="s">
        <v>221</v>
      </c>
      <c r="H36" s="123" t="s">
        <v>221</v>
      </c>
      <c r="I36" s="124" t="s">
        <v>222</v>
      </c>
      <c r="J36" s="125" t="n">
        <v>3205</v>
      </c>
      <c r="K36" s="126" t="n">
        <v>70</v>
      </c>
      <c r="L36" s="127" t="n">
        <v>1001104</v>
      </c>
      <c r="M36" s="127" t="n">
        <v>0</v>
      </c>
      <c r="N36" s="128" t="s">
        <v>223</v>
      </c>
      <c r="O36" s="129"/>
      <c r="P36" s="140" t="n">
        <v>1751.33497368421</v>
      </c>
      <c r="Q36" s="130" t="n">
        <f aca="false">P36*1.2</f>
        <v>2101.60196842105</v>
      </c>
      <c r="R36" s="131" t="n">
        <f aca="false">S36*Q36</f>
        <v>0</v>
      </c>
      <c r="S36" s="132"/>
      <c r="T36" s="133"/>
      <c r="U36" s="133"/>
      <c r="V36" s="133"/>
      <c r="W36" s="133"/>
      <c r="X36" s="133"/>
      <c r="Y36" s="133"/>
      <c r="Z36" s="133"/>
      <c r="AA36" s="133"/>
      <c r="AB36" s="133"/>
      <c r="AC36" s="133"/>
      <c r="AD36" s="133"/>
      <c r="AE36" s="133"/>
      <c r="AF36" s="133"/>
      <c r="AG36" s="133"/>
      <c r="AH36" s="133"/>
      <c r="AI36" s="133"/>
      <c r="AJ36" s="133"/>
      <c r="AK36" s="133"/>
      <c r="AL36" s="133"/>
      <c r="AM36" s="133"/>
      <c r="AN36" s="133"/>
      <c r="AO36" s="133"/>
      <c r="AP36" s="133"/>
      <c r="AQ36" s="133"/>
    </row>
    <row r="37" s="134" customFormat="true" ht="13.95" hidden="false" customHeight="true" outlineLevel="0" collapsed="false">
      <c r="A37" s="135"/>
      <c r="B37" s="119" t="n">
        <v>283</v>
      </c>
      <c r="C37" s="120" t="s">
        <v>142</v>
      </c>
      <c r="D37" s="120" t="s">
        <v>143</v>
      </c>
      <c r="E37" s="120" t="s">
        <v>144</v>
      </c>
      <c r="F37" s="121" t="n">
        <f aca="false">F36+1</f>
        <v>31</v>
      </c>
      <c r="G37" s="122" t="s">
        <v>224</v>
      </c>
      <c r="H37" s="123" t="s">
        <v>225</v>
      </c>
      <c r="I37" s="124" t="s">
        <v>226</v>
      </c>
      <c r="J37" s="125" t="n">
        <v>3204</v>
      </c>
      <c r="K37" s="136" t="n">
        <v>13</v>
      </c>
      <c r="L37" s="137" t="n">
        <v>1001104</v>
      </c>
      <c r="M37" s="137" t="n">
        <v>0</v>
      </c>
      <c r="N37" s="138" t="s">
        <v>227</v>
      </c>
      <c r="O37" s="139"/>
      <c r="P37" s="140" t="n">
        <v>1046.82034210526</v>
      </c>
      <c r="Q37" s="130" t="n">
        <f aca="false">P37*1.2</f>
        <v>1256.18441052632</v>
      </c>
      <c r="R37" s="131" t="n">
        <f aca="false">S37*Q37</f>
        <v>0</v>
      </c>
      <c r="S37" s="132"/>
      <c r="T37" s="133"/>
      <c r="U37" s="133"/>
      <c r="V37" s="133"/>
      <c r="W37" s="133"/>
      <c r="X37" s="133"/>
      <c r="Y37" s="133"/>
      <c r="Z37" s="133"/>
      <c r="AA37" s="133"/>
      <c r="AB37" s="133"/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33"/>
      <c r="AQ37" s="133"/>
    </row>
    <row r="38" s="134" customFormat="true" ht="13.95" hidden="false" customHeight="true" outlineLevel="0" collapsed="false">
      <c r="A38" s="135"/>
      <c r="B38" s="119" t="n">
        <v>283</v>
      </c>
      <c r="C38" s="120" t="s">
        <v>142</v>
      </c>
      <c r="D38" s="120" t="s">
        <v>143</v>
      </c>
      <c r="E38" s="120" t="s">
        <v>144</v>
      </c>
      <c r="F38" s="121" t="n">
        <f aca="false">F37+1</f>
        <v>32</v>
      </c>
      <c r="G38" s="122" t="s">
        <v>228</v>
      </c>
      <c r="H38" s="123" t="s">
        <v>229</v>
      </c>
      <c r="I38" s="124" t="s">
        <v>230</v>
      </c>
      <c r="J38" s="125" t="n">
        <v>3204</v>
      </c>
      <c r="K38" s="136" t="n">
        <v>12</v>
      </c>
      <c r="L38" s="137" t="n">
        <v>1001104</v>
      </c>
      <c r="M38" s="137" t="n">
        <v>0</v>
      </c>
      <c r="N38" s="138" t="s">
        <v>227</v>
      </c>
      <c r="O38" s="139"/>
      <c r="P38" s="140" t="n">
        <v>766.322789473684</v>
      </c>
      <c r="Q38" s="130" t="n">
        <f aca="false">P38*1.2</f>
        <v>919.587347368421</v>
      </c>
      <c r="R38" s="131" t="n">
        <f aca="false">S38*Q38</f>
        <v>0</v>
      </c>
      <c r="S38" s="132"/>
      <c r="T38" s="133"/>
      <c r="U38" s="133"/>
      <c r="V38" s="133"/>
      <c r="W38" s="133"/>
      <c r="X38" s="133"/>
      <c r="Y38" s="133"/>
      <c r="Z38" s="133"/>
      <c r="AA38" s="133"/>
      <c r="AB38" s="133"/>
      <c r="AC38" s="133"/>
      <c r="AD38" s="133"/>
      <c r="AE38" s="133"/>
      <c r="AF38" s="133"/>
      <c r="AG38" s="133"/>
      <c r="AH38" s="133"/>
      <c r="AI38" s="133"/>
      <c r="AJ38" s="133"/>
      <c r="AK38" s="133"/>
      <c r="AL38" s="133"/>
      <c r="AM38" s="133"/>
      <c r="AN38" s="133"/>
      <c r="AO38" s="133"/>
      <c r="AP38" s="133"/>
      <c r="AQ38" s="133"/>
    </row>
    <row r="39" s="134" customFormat="true" ht="13.95" hidden="false" customHeight="true" outlineLevel="0" collapsed="false">
      <c r="A39" s="135"/>
      <c r="B39" s="119" t="n">
        <v>283</v>
      </c>
      <c r="C39" s="120" t="s">
        <v>142</v>
      </c>
      <c r="D39" s="120" t="s">
        <v>143</v>
      </c>
      <c r="E39" s="120" t="s">
        <v>144</v>
      </c>
      <c r="F39" s="121" t="n">
        <f aca="false">F38+1</f>
        <v>33</v>
      </c>
      <c r="G39" s="122" t="s">
        <v>231</v>
      </c>
      <c r="H39" s="123" t="s">
        <v>232</v>
      </c>
      <c r="I39" s="124" t="s">
        <v>233</v>
      </c>
      <c r="J39" s="125" t="n">
        <v>3204</v>
      </c>
      <c r="K39" s="136" t="n">
        <v>13</v>
      </c>
      <c r="L39" s="137" t="n">
        <v>1001105</v>
      </c>
      <c r="M39" s="137" t="n">
        <v>0</v>
      </c>
      <c r="N39" s="138" t="s">
        <v>234</v>
      </c>
      <c r="O39" s="139"/>
      <c r="P39" s="130" t="n">
        <v>0</v>
      </c>
      <c r="Q39" s="130" t="n">
        <f aca="false">P39*1.2</f>
        <v>0</v>
      </c>
      <c r="R39" s="131" t="n">
        <f aca="false">S39*Q39</f>
        <v>0</v>
      </c>
      <c r="S39" s="132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</row>
    <row r="40" s="134" customFormat="true" ht="13.95" hidden="false" customHeight="true" outlineLevel="0" collapsed="false">
      <c r="A40" s="135" t="n">
        <v>3834635</v>
      </c>
      <c r="B40" s="119" t="n">
        <v>283</v>
      </c>
      <c r="C40" s="120" t="s">
        <v>142</v>
      </c>
      <c r="D40" s="120" t="s">
        <v>143</v>
      </c>
      <c r="E40" s="120" t="s">
        <v>144</v>
      </c>
      <c r="F40" s="121" t="n">
        <f aca="false">F39+1</f>
        <v>34</v>
      </c>
      <c r="G40" s="122" t="s">
        <v>235</v>
      </c>
      <c r="H40" s="123" t="s">
        <v>235</v>
      </c>
      <c r="I40" s="124" t="s">
        <v>99</v>
      </c>
      <c r="J40" s="125" t="n">
        <v>3205</v>
      </c>
      <c r="K40" s="126" t="n">
        <v>7</v>
      </c>
      <c r="L40" s="127" t="n">
        <v>1001106</v>
      </c>
      <c r="M40" s="127" t="n">
        <v>20</v>
      </c>
      <c r="N40" s="128" t="s">
        <v>223</v>
      </c>
      <c r="O40" s="129"/>
      <c r="P40" s="140" t="n">
        <v>1304.57839473684</v>
      </c>
      <c r="Q40" s="130" t="n">
        <f aca="false">P40*1.2</f>
        <v>1565.49407368421</v>
      </c>
      <c r="R40" s="131" t="n">
        <f aca="false">S40*Q40</f>
        <v>0</v>
      </c>
      <c r="S40" s="132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</row>
    <row r="41" s="134" customFormat="true" ht="13.95" hidden="false" customHeight="true" outlineLevel="0" collapsed="false">
      <c r="A41" s="135"/>
      <c r="B41" s="119" t="n">
        <v>283</v>
      </c>
      <c r="C41" s="120" t="s">
        <v>142</v>
      </c>
      <c r="D41" s="120" t="s">
        <v>143</v>
      </c>
      <c r="E41" s="120" t="s">
        <v>144</v>
      </c>
      <c r="F41" s="121" t="n">
        <f aca="false">F40+1</f>
        <v>35</v>
      </c>
      <c r="G41" s="122" t="s">
        <v>236</v>
      </c>
      <c r="H41" s="123" t="s">
        <v>237</v>
      </c>
      <c r="I41" s="124" t="s">
        <v>238</v>
      </c>
      <c r="J41" s="125" t="n">
        <v>3204</v>
      </c>
      <c r="K41" s="136" t="n">
        <v>13</v>
      </c>
      <c r="L41" s="137" t="n">
        <v>1001110</v>
      </c>
      <c r="M41" s="137" t="n">
        <v>0</v>
      </c>
      <c r="N41" s="138" t="s">
        <v>239</v>
      </c>
      <c r="O41" s="139"/>
      <c r="P41" s="140" t="n">
        <v>73.6451578947368</v>
      </c>
      <c r="Q41" s="130" t="n">
        <f aca="false">P41*1.2</f>
        <v>88.3741894736842</v>
      </c>
      <c r="R41" s="131" t="n">
        <f aca="false">S41*Q41</f>
        <v>0</v>
      </c>
      <c r="S41" s="132"/>
      <c r="T41" s="133"/>
      <c r="U41" s="133"/>
      <c r="V41" s="133"/>
      <c r="W41" s="133"/>
      <c r="X41" s="133"/>
      <c r="Y41" s="133"/>
      <c r="Z41" s="133"/>
      <c r="AA41" s="133"/>
      <c r="AB41" s="133"/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33"/>
      <c r="AQ41" s="133"/>
    </row>
    <row r="42" s="134" customFormat="true" ht="13.95" hidden="false" customHeight="true" outlineLevel="0" collapsed="false">
      <c r="A42" s="135" t="n">
        <v>4204870</v>
      </c>
      <c r="B42" s="119" t="n">
        <v>283</v>
      </c>
      <c r="C42" s="120" t="s">
        <v>142</v>
      </c>
      <c r="D42" s="120" t="s">
        <v>143</v>
      </c>
      <c r="E42" s="120" t="s">
        <v>144</v>
      </c>
      <c r="F42" s="121" t="n">
        <f aca="false">F41+1</f>
        <v>36</v>
      </c>
      <c r="G42" s="122" t="s">
        <v>240</v>
      </c>
      <c r="H42" s="123" t="s">
        <v>240</v>
      </c>
      <c r="I42" s="124" t="s">
        <v>241</v>
      </c>
      <c r="J42" s="125" t="n">
        <v>3204</v>
      </c>
      <c r="K42" s="136" t="n">
        <v>27</v>
      </c>
      <c r="L42" s="137" t="n">
        <v>1001112</v>
      </c>
      <c r="M42" s="137" t="n">
        <v>0</v>
      </c>
      <c r="N42" s="138" t="s">
        <v>242</v>
      </c>
      <c r="O42" s="139"/>
      <c r="P42" s="141" t="n">
        <v>189.326421052632</v>
      </c>
      <c r="Q42" s="130" t="n">
        <f aca="false">P42*1.2</f>
        <v>227.191705263158</v>
      </c>
      <c r="R42" s="131" t="n">
        <f aca="false">S42*Q42</f>
        <v>0</v>
      </c>
      <c r="S42" s="132"/>
      <c r="T42" s="133"/>
      <c r="U42" s="133"/>
      <c r="V42" s="133"/>
      <c r="W42" s="133"/>
      <c r="X42" s="133"/>
      <c r="Y42" s="133"/>
      <c r="Z42" s="133"/>
      <c r="AA42" s="133"/>
      <c r="AB42" s="133"/>
      <c r="AC42" s="133"/>
      <c r="AD42" s="133"/>
      <c r="AE42" s="133"/>
      <c r="AF42" s="133"/>
      <c r="AG42" s="133"/>
      <c r="AH42" s="133"/>
      <c r="AI42" s="133"/>
      <c r="AJ42" s="133"/>
      <c r="AK42" s="133"/>
      <c r="AL42" s="133"/>
      <c r="AM42" s="133"/>
      <c r="AN42" s="133"/>
      <c r="AO42" s="133"/>
      <c r="AP42" s="133"/>
      <c r="AQ42" s="133"/>
    </row>
    <row r="43" s="134" customFormat="true" ht="13.95" hidden="false" customHeight="true" outlineLevel="0" collapsed="false">
      <c r="A43" s="135" t="n">
        <v>4204887</v>
      </c>
      <c r="B43" s="119" t="n">
        <v>283</v>
      </c>
      <c r="C43" s="120" t="s">
        <v>142</v>
      </c>
      <c r="D43" s="120" t="s">
        <v>143</v>
      </c>
      <c r="E43" s="120" t="s">
        <v>144</v>
      </c>
      <c r="F43" s="121" t="n">
        <f aca="false">F42+1</f>
        <v>37</v>
      </c>
      <c r="G43" s="122" t="s">
        <v>243</v>
      </c>
      <c r="H43" s="123" t="s">
        <v>243</v>
      </c>
      <c r="I43" s="124" t="s">
        <v>244</v>
      </c>
      <c r="J43" s="125" t="n">
        <v>3204</v>
      </c>
      <c r="K43" s="136" t="n">
        <v>27</v>
      </c>
      <c r="L43" s="137" t="n">
        <v>1001113</v>
      </c>
      <c r="M43" s="137" t="n">
        <v>0</v>
      </c>
      <c r="N43" s="138" t="s">
        <v>245</v>
      </c>
      <c r="O43" s="139"/>
      <c r="P43" s="141" t="n">
        <v>189.326421052632</v>
      </c>
      <c r="Q43" s="130" t="n">
        <f aca="false">P43*1.2</f>
        <v>227.191705263158</v>
      </c>
      <c r="R43" s="131" t="n">
        <f aca="false">S43*Q43</f>
        <v>0</v>
      </c>
      <c r="S43" s="132"/>
      <c r="T43" s="133"/>
      <c r="U43" s="133"/>
      <c r="V43" s="133"/>
      <c r="W43" s="133"/>
      <c r="X43" s="133"/>
      <c r="Y43" s="133"/>
      <c r="Z43" s="133"/>
      <c r="AA43" s="133"/>
      <c r="AB43" s="133"/>
      <c r="AC43" s="133"/>
      <c r="AD43" s="133"/>
      <c r="AE43" s="133"/>
      <c r="AF43" s="133"/>
      <c r="AG43" s="133"/>
      <c r="AH43" s="133"/>
      <c r="AI43" s="133"/>
      <c r="AJ43" s="133"/>
      <c r="AK43" s="133"/>
      <c r="AL43" s="133"/>
      <c r="AM43" s="133"/>
      <c r="AN43" s="133"/>
      <c r="AO43" s="133"/>
      <c r="AP43" s="133"/>
      <c r="AQ43" s="133"/>
    </row>
    <row r="44" s="134" customFormat="true" ht="13.95" hidden="false" customHeight="true" outlineLevel="0" collapsed="false">
      <c r="A44" s="135"/>
      <c r="B44" s="119" t="n">
        <v>283</v>
      </c>
      <c r="C44" s="120" t="s">
        <v>142</v>
      </c>
      <c r="D44" s="120" t="s">
        <v>143</v>
      </c>
      <c r="E44" s="120" t="s">
        <v>144</v>
      </c>
      <c r="F44" s="121" t="n">
        <f aca="false">F43+1</f>
        <v>38</v>
      </c>
      <c r="G44" s="122" t="s">
        <v>246</v>
      </c>
      <c r="H44" s="118" t="s">
        <v>246</v>
      </c>
      <c r="I44" s="124"/>
      <c r="J44" s="125"/>
      <c r="K44" s="126"/>
      <c r="L44" s="127"/>
      <c r="M44" s="127"/>
      <c r="N44" s="128" t="s">
        <v>247</v>
      </c>
      <c r="O44" s="129"/>
      <c r="P44" s="130" t="n">
        <v>0</v>
      </c>
      <c r="Q44" s="130" t="n">
        <f aca="false">P44*1.2</f>
        <v>0</v>
      </c>
      <c r="R44" s="131" t="n">
        <f aca="false">S44*Q44</f>
        <v>0</v>
      </c>
      <c r="S44" s="132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</row>
    <row r="45" s="134" customFormat="true" ht="16.2" hidden="false" customHeight="true" outlineLevel="0" collapsed="false">
      <c r="A45" s="135" t="n">
        <v>3831393</v>
      </c>
      <c r="B45" s="119" t="n">
        <v>283</v>
      </c>
      <c r="C45" s="120" t="s">
        <v>142</v>
      </c>
      <c r="D45" s="120" t="s">
        <v>143</v>
      </c>
      <c r="E45" s="120" t="s">
        <v>144</v>
      </c>
      <c r="F45" s="121" t="n">
        <f aca="false">F44+1</f>
        <v>39</v>
      </c>
      <c r="G45" s="122" t="s">
        <v>248</v>
      </c>
      <c r="H45" s="123" t="s">
        <v>249</v>
      </c>
      <c r="I45" s="124" t="s">
        <v>250</v>
      </c>
      <c r="J45" s="125" t="n">
        <v>3204</v>
      </c>
      <c r="K45" s="136" t="n">
        <v>12</v>
      </c>
      <c r="L45" s="137" t="n">
        <v>1001115</v>
      </c>
      <c r="M45" s="137" t="n">
        <v>10</v>
      </c>
      <c r="N45" s="144" t="s">
        <v>251</v>
      </c>
      <c r="O45" s="145"/>
      <c r="P45" s="130" t="n">
        <v>2195</v>
      </c>
      <c r="Q45" s="130" t="n">
        <f aca="false">P45*1.2</f>
        <v>2634</v>
      </c>
      <c r="R45" s="131" t="n">
        <f aca="false">S45*Q45</f>
        <v>0</v>
      </c>
      <c r="S45" s="132"/>
      <c r="T45" s="133"/>
      <c r="U45" s="133"/>
      <c r="V45" s="133"/>
      <c r="W45" s="133"/>
      <c r="X45" s="133"/>
      <c r="Y45" s="133"/>
      <c r="Z45" s="133"/>
      <c r="AA45" s="133"/>
      <c r="AB45" s="133"/>
      <c r="AC45" s="133"/>
      <c r="AD45" s="133"/>
      <c r="AE45" s="133"/>
      <c r="AF45" s="133"/>
      <c r="AG45" s="133"/>
      <c r="AH45" s="133"/>
      <c r="AI45" s="133"/>
      <c r="AJ45" s="133"/>
      <c r="AK45" s="133"/>
      <c r="AL45" s="133"/>
      <c r="AM45" s="133"/>
      <c r="AN45" s="133"/>
      <c r="AO45" s="133"/>
      <c r="AP45" s="133"/>
      <c r="AQ45" s="133"/>
    </row>
    <row r="46" s="134" customFormat="true" ht="13.95" hidden="false" customHeight="true" outlineLevel="0" collapsed="false">
      <c r="A46" s="135"/>
      <c r="B46" s="119" t="n">
        <v>283</v>
      </c>
      <c r="C46" s="120" t="s">
        <v>142</v>
      </c>
      <c r="D46" s="120" t="s">
        <v>143</v>
      </c>
      <c r="E46" s="120" t="s">
        <v>144</v>
      </c>
      <c r="F46" s="121" t="n">
        <f aca="false">F45+1</f>
        <v>40</v>
      </c>
      <c r="G46" s="122" t="s">
        <v>252</v>
      </c>
      <c r="H46" s="123" t="s">
        <v>253</v>
      </c>
      <c r="I46" s="124" t="s">
        <v>254</v>
      </c>
      <c r="J46" s="125" t="n">
        <v>3204</v>
      </c>
      <c r="K46" s="136" t="n">
        <v>12</v>
      </c>
      <c r="L46" s="137" t="n">
        <v>1001150</v>
      </c>
      <c r="M46" s="137" t="n">
        <v>0</v>
      </c>
      <c r="N46" s="138" t="s">
        <v>255</v>
      </c>
      <c r="O46" s="139"/>
      <c r="P46" s="141" t="n">
        <v>180.489657894737</v>
      </c>
      <c r="Q46" s="130" t="n">
        <f aca="false">P46*1.2</f>
        <v>216.587589473684</v>
      </c>
      <c r="R46" s="131" t="n">
        <f aca="false">S46*Q46</f>
        <v>0</v>
      </c>
      <c r="S46" s="132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</row>
    <row r="47" s="134" customFormat="true" ht="13.95" hidden="false" customHeight="true" outlineLevel="0" collapsed="false">
      <c r="A47" s="135" t="n">
        <v>3558225</v>
      </c>
      <c r="B47" s="119" t="n">
        <v>283</v>
      </c>
      <c r="C47" s="120" t="s">
        <v>142</v>
      </c>
      <c r="D47" s="120" t="s">
        <v>143</v>
      </c>
      <c r="E47" s="120" t="s">
        <v>144</v>
      </c>
      <c r="F47" s="121" t="n">
        <f aca="false">F46+1</f>
        <v>41</v>
      </c>
      <c r="G47" s="122" t="s">
        <v>256</v>
      </c>
      <c r="H47" s="123" t="s">
        <v>256</v>
      </c>
      <c r="I47" s="124" t="s">
        <v>111</v>
      </c>
      <c r="J47" s="125" t="n">
        <v>4234</v>
      </c>
      <c r="K47" s="126" t="n">
        <v>5</v>
      </c>
      <c r="L47" s="127" t="n">
        <v>1001186</v>
      </c>
      <c r="M47" s="127" t="n">
        <v>0</v>
      </c>
      <c r="N47" s="128" t="s">
        <v>257</v>
      </c>
      <c r="O47" s="129"/>
      <c r="P47" s="130" t="n">
        <v>985</v>
      </c>
      <c r="Q47" s="130" t="n">
        <f aca="false">P47*1.2</f>
        <v>1182</v>
      </c>
      <c r="R47" s="131" t="n">
        <f aca="false">S47*Q47</f>
        <v>0</v>
      </c>
      <c r="S47" s="132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</row>
    <row r="48" s="134" customFormat="true" ht="13.95" hidden="false" customHeight="true" outlineLevel="0" collapsed="false">
      <c r="A48" s="135"/>
      <c r="B48" s="119" t="n">
        <v>283</v>
      </c>
      <c r="C48" s="120" t="s">
        <v>142</v>
      </c>
      <c r="D48" s="120" t="s">
        <v>143</v>
      </c>
      <c r="E48" s="120" t="s">
        <v>144</v>
      </c>
      <c r="F48" s="121" t="n">
        <f aca="false">F47+1</f>
        <v>42</v>
      </c>
      <c r="G48" s="122" t="s">
        <v>258</v>
      </c>
      <c r="H48" s="123" t="s">
        <v>259</v>
      </c>
      <c r="I48" s="124" t="s">
        <v>260</v>
      </c>
      <c r="J48" s="125" t="n">
        <v>3204</v>
      </c>
      <c r="K48" s="136" t="n">
        <v>12</v>
      </c>
      <c r="L48" s="137" t="n">
        <v>1001186</v>
      </c>
      <c r="M48" s="137" t="n">
        <v>0</v>
      </c>
      <c r="N48" s="138" t="s">
        <v>257</v>
      </c>
      <c r="O48" s="139"/>
      <c r="P48" s="141" t="n">
        <v>924.384447368421</v>
      </c>
      <c r="Q48" s="130" t="n">
        <f aca="false">P48*1.2</f>
        <v>1109.26133684211</v>
      </c>
      <c r="R48" s="131" t="n">
        <f aca="false">S48*Q48</f>
        <v>0</v>
      </c>
      <c r="S48" s="132"/>
      <c r="T48" s="133"/>
      <c r="U48" s="133"/>
      <c r="V48" s="133"/>
      <c r="W48" s="133"/>
      <c r="X48" s="133"/>
      <c r="Y48" s="133"/>
      <c r="Z48" s="133"/>
      <c r="AA48" s="133"/>
      <c r="AB48" s="133"/>
      <c r="AC48" s="133"/>
      <c r="AD48" s="133"/>
      <c r="AE48" s="133"/>
      <c r="AF48" s="133"/>
      <c r="AG48" s="133"/>
      <c r="AH48" s="133"/>
      <c r="AI48" s="133"/>
      <c r="AJ48" s="133"/>
      <c r="AK48" s="133"/>
      <c r="AL48" s="133"/>
      <c r="AM48" s="133"/>
      <c r="AN48" s="133"/>
      <c r="AO48" s="133"/>
      <c r="AP48" s="133"/>
      <c r="AQ48" s="133"/>
    </row>
    <row r="49" s="134" customFormat="true" ht="13.95" hidden="false" customHeight="true" outlineLevel="0" collapsed="false">
      <c r="A49" s="135" t="n">
        <v>3551639</v>
      </c>
      <c r="B49" s="119" t="n">
        <v>283</v>
      </c>
      <c r="C49" s="120" t="s">
        <v>142</v>
      </c>
      <c r="D49" s="120" t="s">
        <v>143</v>
      </c>
      <c r="E49" s="120" t="s">
        <v>144</v>
      </c>
      <c r="F49" s="121" t="n">
        <f aca="false">F48+1</f>
        <v>43</v>
      </c>
      <c r="G49" s="122" t="s">
        <v>261</v>
      </c>
      <c r="H49" s="123" t="s">
        <v>261</v>
      </c>
      <c r="I49" s="124" t="s">
        <v>112</v>
      </c>
      <c r="J49" s="125" t="n">
        <v>4234</v>
      </c>
      <c r="K49" s="126" t="n">
        <v>5</v>
      </c>
      <c r="L49" s="127" t="n">
        <v>1001187</v>
      </c>
      <c r="M49" s="127" t="n">
        <v>0</v>
      </c>
      <c r="N49" s="128" t="s">
        <v>262</v>
      </c>
      <c r="O49" s="129"/>
      <c r="P49" s="130" t="n">
        <v>985</v>
      </c>
      <c r="Q49" s="130" t="n">
        <f aca="false">P49*1.2</f>
        <v>1182</v>
      </c>
      <c r="R49" s="131" t="n">
        <f aca="false">S49*Q49</f>
        <v>0</v>
      </c>
      <c r="S49" s="132"/>
      <c r="T49" s="133"/>
      <c r="U49" s="133"/>
      <c r="V49" s="133"/>
      <c r="W49" s="133"/>
      <c r="X49" s="133"/>
      <c r="Y49" s="133"/>
      <c r="Z49" s="133"/>
      <c r="AA49" s="133"/>
      <c r="AB49" s="133"/>
      <c r="AC49" s="133"/>
      <c r="AD49" s="133"/>
      <c r="AE49" s="133"/>
      <c r="AF49" s="133"/>
      <c r="AG49" s="133"/>
      <c r="AH49" s="133"/>
      <c r="AI49" s="133"/>
      <c r="AJ49" s="133"/>
      <c r="AK49" s="133"/>
      <c r="AL49" s="133"/>
      <c r="AM49" s="133"/>
      <c r="AN49" s="133"/>
      <c r="AO49" s="133"/>
      <c r="AP49" s="133"/>
      <c r="AQ49" s="133"/>
    </row>
    <row r="50" s="134" customFormat="true" ht="13.95" hidden="false" customHeight="true" outlineLevel="0" collapsed="false">
      <c r="A50" s="135"/>
      <c r="B50" s="119" t="n">
        <v>283</v>
      </c>
      <c r="C50" s="120" t="s">
        <v>142</v>
      </c>
      <c r="D50" s="120" t="s">
        <v>143</v>
      </c>
      <c r="E50" s="120" t="s">
        <v>144</v>
      </c>
      <c r="F50" s="121" t="n">
        <f aca="false">F49+1</f>
        <v>44</v>
      </c>
      <c r="G50" s="122" t="s">
        <v>263</v>
      </c>
      <c r="H50" s="123" t="s">
        <v>264</v>
      </c>
      <c r="I50" s="124" t="s">
        <v>265</v>
      </c>
      <c r="J50" s="125" t="n">
        <v>3204</v>
      </c>
      <c r="K50" s="136" t="n">
        <v>12</v>
      </c>
      <c r="L50" s="137" t="n">
        <v>1001187</v>
      </c>
      <c r="M50" s="137" t="n">
        <v>0</v>
      </c>
      <c r="N50" s="138" t="s">
        <v>262</v>
      </c>
      <c r="O50" s="139"/>
      <c r="P50" s="141" t="n">
        <v>973.240763157895</v>
      </c>
      <c r="Q50" s="130" t="n">
        <f aca="false">P50*1.2</f>
        <v>1167.88891578947</v>
      </c>
      <c r="R50" s="131" t="n">
        <f aca="false">S50*Q50</f>
        <v>0</v>
      </c>
      <c r="S50" s="132"/>
      <c r="T50" s="133"/>
      <c r="U50" s="133"/>
      <c r="V50" s="133"/>
      <c r="W50" s="133"/>
      <c r="X50" s="133"/>
      <c r="Y50" s="133"/>
      <c r="Z50" s="133"/>
      <c r="AA50" s="133"/>
      <c r="AB50" s="133"/>
      <c r="AC50" s="133"/>
      <c r="AD50" s="133"/>
      <c r="AE50" s="133"/>
      <c r="AF50" s="133"/>
      <c r="AG50" s="133"/>
      <c r="AH50" s="133"/>
      <c r="AI50" s="133"/>
      <c r="AJ50" s="133"/>
      <c r="AK50" s="133"/>
      <c r="AL50" s="133"/>
      <c r="AM50" s="133"/>
      <c r="AN50" s="133"/>
      <c r="AO50" s="133"/>
      <c r="AP50" s="133"/>
      <c r="AQ50" s="133"/>
    </row>
    <row r="51" s="134" customFormat="true" ht="13.95" hidden="false" customHeight="true" outlineLevel="0" collapsed="false">
      <c r="A51" s="135"/>
      <c r="B51" s="119" t="n">
        <v>283</v>
      </c>
      <c r="C51" s="120" t="s">
        <v>142</v>
      </c>
      <c r="D51" s="120" t="s">
        <v>143</v>
      </c>
      <c r="E51" s="120" t="s">
        <v>144</v>
      </c>
      <c r="F51" s="121" t="n">
        <f aca="false">F50+1</f>
        <v>45</v>
      </c>
      <c r="G51" s="122" t="s">
        <v>266</v>
      </c>
      <c r="H51" s="123" t="s">
        <v>267</v>
      </c>
      <c r="I51" s="124" t="s">
        <v>268</v>
      </c>
      <c r="J51" s="125" t="n">
        <v>3204</v>
      </c>
      <c r="K51" s="136" t="n">
        <v>13</v>
      </c>
      <c r="L51" s="137" t="n">
        <v>1008030</v>
      </c>
      <c r="M51" s="137" t="n">
        <v>0</v>
      </c>
      <c r="N51" s="138" t="s">
        <v>269</v>
      </c>
      <c r="O51" s="139"/>
      <c r="P51" s="140" t="n">
        <v>765.667</v>
      </c>
      <c r="Q51" s="130" t="n">
        <f aca="false">P51*1.2</f>
        <v>918.8004</v>
      </c>
      <c r="R51" s="131" t="n">
        <f aca="false">S51*Q51</f>
        <v>0</v>
      </c>
      <c r="S51" s="132"/>
      <c r="T51" s="133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33"/>
      <c r="AG51" s="133"/>
      <c r="AH51" s="133"/>
      <c r="AI51" s="133"/>
      <c r="AJ51" s="133"/>
      <c r="AK51" s="133"/>
      <c r="AL51" s="133"/>
      <c r="AM51" s="133"/>
      <c r="AN51" s="133"/>
      <c r="AO51" s="133"/>
      <c r="AP51" s="133"/>
      <c r="AQ51" s="133"/>
    </row>
    <row r="52" s="134" customFormat="true" ht="13.95" hidden="false" customHeight="true" outlineLevel="0" collapsed="false">
      <c r="A52" s="135"/>
      <c r="B52" s="119" t="n">
        <v>283</v>
      </c>
      <c r="C52" s="120" t="s">
        <v>142</v>
      </c>
      <c r="D52" s="120" t="s">
        <v>143</v>
      </c>
      <c r="E52" s="120" t="s">
        <v>144</v>
      </c>
      <c r="F52" s="121" t="n">
        <f aca="false">F51+1</f>
        <v>46</v>
      </c>
      <c r="G52" s="122" t="s">
        <v>270</v>
      </c>
      <c r="H52" s="123" t="s">
        <v>271</v>
      </c>
      <c r="I52" s="124" t="s">
        <v>272</v>
      </c>
      <c r="J52" s="125" t="n">
        <v>3204</v>
      </c>
      <c r="K52" s="136" t="n">
        <v>13</v>
      </c>
      <c r="L52" s="137" t="n">
        <v>1008035</v>
      </c>
      <c r="M52" s="137" t="n">
        <v>10</v>
      </c>
      <c r="N52" s="138" t="s">
        <v>273</v>
      </c>
      <c r="O52" s="139"/>
      <c r="P52" s="140" t="n">
        <v>963.567868421053</v>
      </c>
      <c r="Q52" s="130" t="n">
        <f aca="false">P52*1.2</f>
        <v>1156.28144210526</v>
      </c>
      <c r="R52" s="131" t="n">
        <f aca="false">S52*Q52</f>
        <v>0</v>
      </c>
      <c r="S52" s="132"/>
      <c r="T52" s="133"/>
      <c r="U52" s="133"/>
      <c r="V52" s="133"/>
      <c r="W52" s="133"/>
      <c r="X52" s="133"/>
      <c r="Y52" s="133"/>
      <c r="Z52" s="133"/>
      <c r="AA52" s="133"/>
      <c r="AB52" s="133"/>
      <c r="AC52" s="133"/>
      <c r="AD52" s="133"/>
      <c r="AE52" s="133"/>
      <c r="AF52" s="133"/>
      <c r="AG52" s="133"/>
      <c r="AH52" s="133"/>
      <c r="AI52" s="133"/>
      <c r="AJ52" s="133"/>
      <c r="AK52" s="133"/>
      <c r="AL52" s="133"/>
      <c r="AM52" s="133"/>
      <c r="AN52" s="133"/>
      <c r="AO52" s="133"/>
      <c r="AP52" s="133"/>
      <c r="AQ52" s="133"/>
    </row>
    <row r="53" s="134" customFormat="true" ht="13.95" hidden="false" customHeight="true" outlineLevel="0" collapsed="false">
      <c r="A53" s="135"/>
      <c r="B53" s="119" t="n">
        <v>283</v>
      </c>
      <c r="C53" s="120" t="s">
        <v>142</v>
      </c>
      <c r="D53" s="120" t="s">
        <v>143</v>
      </c>
      <c r="E53" s="120" t="s">
        <v>144</v>
      </c>
      <c r="F53" s="121" t="n">
        <f aca="false">F52+1</f>
        <v>47</v>
      </c>
      <c r="G53" s="122" t="s">
        <v>274</v>
      </c>
      <c r="H53" s="123" t="s">
        <v>274</v>
      </c>
      <c r="I53" s="124" t="s">
        <v>275</v>
      </c>
      <c r="J53" s="125" t="n">
        <v>3237</v>
      </c>
      <c r="K53" s="136" t="n">
        <v>1</v>
      </c>
      <c r="L53" s="137" t="n">
        <v>1013020</v>
      </c>
      <c r="M53" s="137" t="n">
        <v>0</v>
      </c>
      <c r="N53" s="138" t="s">
        <v>276</v>
      </c>
      <c r="O53" s="139"/>
      <c r="P53" s="140" t="n">
        <v>479.054210526316</v>
      </c>
      <c r="Q53" s="130" t="n">
        <f aca="false">P53*1.2</f>
        <v>574.865052631579</v>
      </c>
      <c r="R53" s="131" t="n">
        <f aca="false">S53*Q53</f>
        <v>0</v>
      </c>
      <c r="S53" s="132"/>
      <c r="T53" s="133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  <c r="AH53" s="133"/>
      <c r="AI53" s="133"/>
      <c r="AJ53" s="133"/>
      <c r="AK53" s="133"/>
      <c r="AL53" s="133"/>
      <c r="AM53" s="133"/>
      <c r="AN53" s="133"/>
      <c r="AO53" s="133"/>
      <c r="AP53" s="133"/>
      <c r="AQ53" s="133"/>
    </row>
    <row r="54" s="134" customFormat="true" ht="13.95" hidden="false" customHeight="true" outlineLevel="0" collapsed="false">
      <c r="A54" s="135"/>
      <c r="B54" s="119" t="n">
        <v>283</v>
      </c>
      <c r="C54" s="120" t="s">
        <v>142</v>
      </c>
      <c r="D54" s="120" t="s">
        <v>143</v>
      </c>
      <c r="E54" s="120" t="s">
        <v>144</v>
      </c>
      <c r="F54" s="121" t="n">
        <f aca="false">F53+1</f>
        <v>48</v>
      </c>
      <c r="G54" s="122" t="s">
        <v>277</v>
      </c>
      <c r="H54" s="123" t="s">
        <v>277</v>
      </c>
      <c r="I54" s="124" t="s">
        <v>47</v>
      </c>
      <c r="J54" s="125" t="n">
        <v>3205</v>
      </c>
      <c r="K54" s="126" t="n">
        <v>0</v>
      </c>
      <c r="L54" s="127" t="n">
        <v>1013082</v>
      </c>
      <c r="M54" s="127" t="n">
        <v>0</v>
      </c>
      <c r="N54" s="128" t="s">
        <v>278</v>
      </c>
      <c r="O54" s="129"/>
      <c r="P54" s="130" t="n">
        <v>16.9583333333333</v>
      </c>
      <c r="Q54" s="130" t="n">
        <f aca="false">P54*1.2</f>
        <v>20.35</v>
      </c>
      <c r="R54" s="131" t="n">
        <f aca="false">S54*Q54</f>
        <v>0</v>
      </c>
      <c r="S54" s="132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133"/>
      <c r="AJ54" s="133"/>
      <c r="AK54" s="133"/>
      <c r="AL54" s="133"/>
      <c r="AM54" s="133"/>
      <c r="AN54" s="133"/>
      <c r="AO54" s="133"/>
      <c r="AP54" s="133"/>
      <c r="AQ54" s="133"/>
    </row>
    <row r="55" s="134" customFormat="true" ht="13.95" hidden="false" customHeight="true" outlineLevel="0" collapsed="false">
      <c r="A55" s="135" t="n">
        <v>4606896</v>
      </c>
      <c r="B55" s="119" t="n">
        <v>283</v>
      </c>
      <c r="C55" s="120" t="s">
        <v>142</v>
      </c>
      <c r="D55" s="120" t="s">
        <v>143</v>
      </c>
      <c r="E55" s="120" t="s">
        <v>144</v>
      </c>
      <c r="F55" s="121" t="n">
        <f aca="false">F54+1</f>
        <v>49</v>
      </c>
      <c r="G55" s="122" t="s">
        <v>279</v>
      </c>
      <c r="H55" s="123" t="s">
        <v>279</v>
      </c>
      <c r="I55" s="124" t="s">
        <v>280</v>
      </c>
      <c r="J55" s="125" t="n">
        <v>672</v>
      </c>
      <c r="K55" s="126" t="n">
        <v>0</v>
      </c>
      <c r="L55" s="127" t="n">
        <v>1013100</v>
      </c>
      <c r="M55" s="127" t="n">
        <v>0</v>
      </c>
      <c r="N55" s="128" t="s">
        <v>281</v>
      </c>
      <c r="O55" s="129"/>
      <c r="P55" s="141" t="n">
        <v>26.6086578947368</v>
      </c>
      <c r="Q55" s="130" t="n">
        <f aca="false">P55*1.2</f>
        <v>31.9303894736842</v>
      </c>
      <c r="R55" s="131" t="n">
        <f aca="false">S55*Q55</f>
        <v>0</v>
      </c>
      <c r="S55" s="132"/>
      <c r="T55" s="133"/>
      <c r="U55" s="133"/>
      <c r="V55" s="133"/>
      <c r="W55" s="133"/>
      <c r="X55" s="133"/>
      <c r="Y55" s="133"/>
      <c r="Z55" s="133"/>
      <c r="AA55" s="133"/>
      <c r="AB55" s="133"/>
      <c r="AC55" s="133"/>
      <c r="AD55" s="133"/>
      <c r="AE55" s="133"/>
      <c r="AF55" s="133"/>
      <c r="AG55" s="133"/>
      <c r="AH55" s="133"/>
      <c r="AI55" s="133"/>
      <c r="AJ55" s="133"/>
      <c r="AK55" s="133"/>
      <c r="AL55" s="133"/>
      <c r="AM55" s="133"/>
      <c r="AN55" s="133"/>
      <c r="AO55" s="133"/>
      <c r="AP55" s="133"/>
      <c r="AQ55" s="133"/>
    </row>
    <row r="56" s="134" customFormat="true" ht="13.95" hidden="false" customHeight="true" outlineLevel="0" collapsed="false">
      <c r="A56" s="135" t="n">
        <v>4081039</v>
      </c>
      <c r="B56" s="119" t="n">
        <v>283</v>
      </c>
      <c r="C56" s="120" t="s">
        <v>142</v>
      </c>
      <c r="D56" s="120" t="s">
        <v>143</v>
      </c>
      <c r="E56" s="120" t="s">
        <v>144</v>
      </c>
      <c r="F56" s="121" t="n">
        <f aca="false">F55+1</f>
        <v>50</v>
      </c>
      <c r="G56" s="122" t="s">
        <v>282</v>
      </c>
      <c r="H56" s="123" t="s">
        <v>282</v>
      </c>
      <c r="I56" s="124" t="s">
        <v>48</v>
      </c>
      <c r="J56" s="125" t="n">
        <v>3205</v>
      </c>
      <c r="K56" s="126" t="n">
        <v>0</v>
      </c>
      <c r="L56" s="127" t="n">
        <v>1013101</v>
      </c>
      <c r="M56" s="127" t="n">
        <v>20</v>
      </c>
      <c r="N56" s="128" t="s">
        <v>283</v>
      </c>
      <c r="O56" s="129"/>
      <c r="P56" s="130" t="n">
        <v>227.5</v>
      </c>
      <c r="Q56" s="130" t="n">
        <f aca="false">P56*1.2</f>
        <v>273</v>
      </c>
      <c r="R56" s="131" t="n">
        <f aca="false">S56*Q56</f>
        <v>0</v>
      </c>
      <c r="S56" s="132"/>
      <c r="T56" s="133"/>
      <c r="U56" s="133"/>
      <c r="V56" s="133"/>
      <c r="W56" s="133"/>
      <c r="X56" s="133"/>
      <c r="Y56" s="133"/>
      <c r="Z56" s="133"/>
      <c r="AA56" s="133"/>
      <c r="AB56" s="133"/>
      <c r="AC56" s="133"/>
      <c r="AD56" s="133"/>
      <c r="AE56" s="133"/>
      <c r="AF56" s="133"/>
      <c r="AG56" s="133"/>
      <c r="AH56" s="133"/>
      <c r="AI56" s="133"/>
      <c r="AJ56" s="133"/>
      <c r="AK56" s="133"/>
      <c r="AL56" s="133"/>
      <c r="AM56" s="133"/>
      <c r="AN56" s="133"/>
      <c r="AO56" s="133"/>
      <c r="AP56" s="133"/>
      <c r="AQ56" s="133"/>
    </row>
    <row r="57" s="134" customFormat="true" ht="13.2" hidden="false" customHeight="true" outlineLevel="0" collapsed="false">
      <c r="A57" s="135"/>
      <c r="B57" s="119" t="n">
        <v>283</v>
      </c>
      <c r="C57" s="120" t="s">
        <v>142</v>
      </c>
      <c r="D57" s="120" t="s">
        <v>143</v>
      </c>
      <c r="E57" s="120" t="s">
        <v>144</v>
      </c>
      <c r="F57" s="121" t="n">
        <f aca="false">F56+1</f>
        <v>51</v>
      </c>
      <c r="G57" s="122" t="s">
        <v>284</v>
      </c>
      <c r="H57" s="118" t="s">
        <v>284</v>
      </c>
      <c r="I57" s="124"/>
      <c r="J57" s="125"/>
      <c r="K57" s="126"/>
      <c r="L57" s="127"/>
      <c r="M57" s="127"/>
      <c r="N57" s="128" t="s">
        <v>285</v>
      </c>
      <c r="O57" s="129"/>
      <c r="P57" s="130" t="n">
        <v>0</v>
      </c>
      <c r="Q57" s="130" t="n">
        <f aca="false">P57*1.2</f>
        <v>0</v>
      </c>
      <c r="R57" s="131" t="n">
        <f aca="false">S57*Q57</f>
        <v>0</v>
      </c>
      <c r="S57" s="132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</row>
    <row r="58" s="134" customFormat="true" ht="13.95" hidden="false" customHeight="true" outlineLevel="0" collapsed="false">
      <c r="A58" s="135" t="n">
        <v>3546828</v>
      </c>
      <c r="B58" s="119" t="n">
        <v>283</v>
      </c>
      <c r="C58" s="120" t="s">
        <v>142</v>
      </c>
      <c r="D58" s="120" t="s">
        <v>143</v>
      </c>
      <c r="E58" s="120" t="s">
        <v>144</v>
      </c>
      <c r="F58" s="121" t="n">
        <f aca="false">F57+1</f>
        <v>52</v>
      </c>
      <c r="G58" s="122" t="s">
        <v>286</v>
      </c>
      <c r="H58" s="123" t="s">
        <v>286</v>
      </c>
      <c r="I58" s="124" t="s">
        <v>287</v>
      </c>
      <c r="J58" s="125" t="n">
        <v>652</v>
      </c>
      <c r="K58" s="126" t="n">
        <v>0</v>
      </c>
      <c r="L58" s="127" t="n">
        <v>1013116</v>
      </c>
      <c r="M58" s="127" t="n">
        <v>0</v>
      </c>
      <c r="N58" s="128" t="s">
        <v>288</v>
      </c>
      <c r="O58" s="129"/>
      <c r="P58" s="130" t="n">
        <v>157.5</v>
      </c>
      <c r="Q58" s="130" t="n">
        <f aca="false">P58*1.2</f>
        <v>189</v>
      </c>
      <c r="R58" s="131" t="n">
        <f aca="false">S58*Q58</f>
        <v>0</v>
      </c>
      <c r="S58" s="132"/>
      <c r="T58" s="133"/>
      <c r="U58" s="133"/>
      <c r="V58" s="133"/>
      <c r="W58" s="133"/>
      <c r="X58" s="133"/>
      <c r="Y58" s="133"/>
      <c r="Z58" s="133"/>
      <c r="AA58" s="133"/>
      <c r="AB58" s="133"/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133"/>
    </row>
    <row r="59" s="134" customFormat="true" ht="27.6" hidden="false" customHeight="true" outlineLevel="0" collapsed="false">
      <c r="A59" s="135" t="n">
        <v>3553341</v>
      </c>
      <c r="B59" s="119" t="n">
        <v>283</v>
      </c>
      <c r="C59" s="120" t="s">
        <v>142</v>
      </c>
      <c r="D59" s="120" t="s">
        <v>143</v>
      </c>
      <c r="E59" s="120" t="s">
        <v>144</v>
      </c>
      <c r="F59" s="121" t="n">
        <f aca="false">F58+1</f>
        <v>53</v>
      </c>
      <c r="G59" s="122" t="s">
        <v>289</v>
      </c>
      <c r="H59" s="123" t="s">
        <v>289</v>
      </c>
      <c r="I59" s="124" t="s">
        <v>290</v>
      </c>
      <c r="J59" s="125" t="n">
        <v>652</v>
      </c>
      <c r="K59" s="126" t="n">
        <v>2</v>
      </c>
      <c r="L59" s="127" t="n">
        <v>1013116</v>
      </c>
      <c r="M59" s="127" t="n">
        <v>0</v>
      </c>
      <c r="N59" s="128" t="s">
        <v>291</v>
      </c>
      <c r="O59" s="146"/>
      <c r="P59" s="130" t="n">
        <v>166.666666666667</v>
      </c>
      <c r="Q59" s="130" t="n">
        <f aca="false">P59*1.2</f>
        <v>200</v>
      </c>
      <c r="R59" s="131" t="n">
        <f aca="false">S59*Q59</f>
        <v>0</v>
      </c>
      <c r="S59" s="132"/>
      <c r="T59" s="133"/>
      <c r="U59" s="133"/>
      <c r="V59" s="133"/>
      <c r="W59" s="133"/>
      <c r="X59" s="133"/>
      <c r="Y59" s="133"/>
      <c r="Z59" s="133"/>
      <c r="AA59" s="133"/>
      <c r="AB59" s="133"/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33"/>
      <c r="AP59" s="133"/>
      <c r="AQ59" s="133"/>
    </row>
    <row r="60" s="134" customFormat="true" ht="13.95" hidden="false" customHeight="true" outlineLevel="0" collapsed="false">
      <c r="A60" s="135"/>
      <c r="B60" s="119" t="n">
        <v>283</v>
      </c>
      <c r="C60" s="120" t="s">
        <v>142</v>
      </c>
      <c r="D60" s="120" t="s">
        <v>143</v>
      </c>
      <c r="E60" s="120" t="s">
        <v>144</v>
      </c>
      <c r="F60" s="121" t="n">
        <f aca="false">F59+1</f>
        <v>54</v>
      </c>
      <c r="G60" s="122" t="s">
        <v>292</v>
      </c>
      <c r="H60" s="147" t="s">
        <v>292</v>
      </c>
      <c r="I60" s="124" t="s">
        <v>293</v>
      </c>
      <c r="J60" s="125" t="n">
        <v>652</v>
      </c>
      <c r="K60" s="126" t="n">
        <v>0</v>
      </c>
      <c r="L60" s="127" t="n">
        <v>1013118</v>
      </c>
      <c r="M60" s="127" t="n">
        <v>0</v>
      </c>
      <c r="N60" s="128" t="s">
        <v>294</v>
      </c>
      <c r="O60" s="146"/>
      <c r="P60" s="130" t="n">
        <v>25</v>
      </c>
      <c r="Q60" s="130" t="n">
        <f aca="false">P60*1.2</f>
        <v>30</v>
      </c>
      <c r="R60" s="131" t="n">
        <f aca="false">S60*Q60</f>
        <v>0</v>
      </c>
      <c r="S60" s="132"/>
      <c r="T60" s="133"/>
      <c r="U60" s="133"/>
      <c r="V60" s="133"/>
      <c r="W60" s="133"/>
      <c r="X60" s="133"/>
      <c r="Y60" s="133"/>
      <c r="Z60" s="133"/>
      <c r="AA60" s="133"/>
      <c r="AB60" s="133"/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3"/>
      <c r="AP60" s="133"/>
      <c r="AQ60" s="133"/>
    </row>
    <row r="61" s="134" customFormat="true" ht="13.95" hidden="false" customHeight="true" outlineLevel="0" collapsed="false">
      <c r="A61" s="135"/>
      <c r="B61" s="119" t="n">
        <v>283</v>
      </c>
      <c r="C61" s="120" t="s">
        <v>142</v>
      </c>
      <c r="D61" s="120" t="s">
        <v>143</v>
      </c>
      <c r="E61" s="120" t="s">
        <v>144</v>
      </c>
      <c r="F61" s="121" t="n">
        <f aca="false">F60+1</f>
        <v>55</v>
      </c>
      <c r="G61" s="122" t="s">
        <v>295</v>
      </c>
      <c r="H61" s="123" t="s">
        <v>296</v>
      </c>
      <c r="I61" s="124" t="s">
        <v>297</v>
      </c>
      <c r="J61" s="125" t="n">
        <v>3204</v>
      </c>
      <c r="K61" s="136" t="n">
        <v>15</v>
      </c>
      <c r="L61" s="137" t="n">
        <v>1101010</v>
      </c>
      <c r="M61" s="137" t="n">
        <v>0</v>
      </c>
      <c r="N61" s="138" t="s">
        <v>298</v>
      </c>
      <c r="O61" s="139"/>
      <c r="P61" s="130" t="n">
        <v>14167.5</v>
      </c>
      <c r="Q61" s="130" t="n">
        <f aca="false">P61*1.2</f>
        <v>17001</v>
      </c>
      <c r="R61" s="131" t="n">
        <f aca="false">S61*Q61</f>
        <v>0</v>
      </c>
      <c r="S61" s="132"/>
      <c r="T61" s="133"/>
      <c r="U61" s="133"/>
      <c r="V61" s="133"/>
      <c r="W61" s="133"/>
      <c r="X61" s="133"/>
      <c r="Y61" s="133"/>
      <c r="Z61" s="133"/>
      <c r="AA61" s="133"/>
      <c r="AB61" s="133"/>
      <c r="AC61" s="133"/>
      <c r="AD61" s="133"/>
      <c r="AE61" s="133"/>
      <c r="AF61" s="133"/>
      <c r="AG61" s="133"/>
      <c r="AH61" s="133"/>
      <c r="AI61" s="133"/>
      <c r="AJ61" s="133"/>
      <c r="AK61" s="133"/>
      <c r="AL61" s="133"/>
      <c r="AM61" s="133"/>
      <c r="AN61" s="133"/>
      <c r="AO61" s="133"/>
      <c r="AP61" s="133"/>
      <c r="AQ61" s="133"/>
    </row>
    <row r="62" s="134" customFormat="true" ht="13.95" hidden="false" customHeight="true" outlineLevel="0" collapsed="false">
      <c r="A62" s="135" t="n">
        <v>3554942</v>
      </c>
      <c r="B62" s="119" t="n">
        <v>283</v>
      </c>
      <c r="C62" s="120" t="s">
        <v>142</v>
      </c>
      <c r="D62" s="120" t="s">
        <v>143</v>
      </c>
      <c r="E62" s="120" t="s">
        <v>144</v>
      </c>
      <c r="F62" s="121" t="n">
        <f aca="false">F61+1</f>
        <v>56</v>
      </c>
      <c r="G62" s="122" t="s">
        <v>299</v>
      </c>
      <c r="H62" s="123" t="s">
        <v>299</v>
      </c>
      <c r="I62" s="124" t="s">
        <v>49</v>
      </c>
      <c r="J62" s="125" t="n">
        <v>3205</v>
      </c>
      <c r="K62" s="126" t="n">
        <v>0</v>
      </c>
      <c r="L62" s="127" t="n">
        <v>1101106</v>
      </c>
      <c r="M62" s="127" t="n">
        <v>10</v>
      </c>
      <c r="N62" s="142" t="s">
        <v>300</v>
      </c>
      <c r="O62" s="148" t="n">
        <v>10</v>
      </c>
      <c r="P62" s="140" t="n">
        <v>225.968657894737</v>
      </c>
      <c r="Q62" s="130" t="n">
        <f aca="false">P62*1.2</f>
        <v>271.162389473684</v>
      </c>
      <c r="R62" s="131" t="n">
        <f aca="false">S62*Q62</f>
        <v>0</v>
      </c>
      <c r="S62" s="132"/>
      <c r="T62" s="133"/>
      <c r="U62" s="133"/>
      <c r="V62" s="133"/>
      <c r="W62" s="133"/>
      <c r="X62" s="133"/>
      <c r="Y62" s="133"/>
      <c r="Z62" s="133"/>
      <c r="AA62" s="133"/>
      <c r="AB62" s="133"/>
      <c r="AC62" s="133"/>
      <c r="AD62" s="133"/>
      <c r="AE62" s="133"/>
      <c r="AF62" s="133"/>
      <c r="AG62" s="133"/>
      <c r="AH62" s="133"/>
      <c r="AI62" s="133"/>
      <c r="AJ62" s="133"/>
      <c r="AK62" s="133"/>
      <c r="AL62" s="133"/>
      <c r="AM62" s="133"/>
      <c r="AN62" s="133"/>
      <c r="AO62" s="133"/>
      <c r="AP62" s="133"/>
      <c r="AQ62" s="133"/>
    </row>
    <row r="63" s="134" customFormat="true" ht="13.95" hidden="false" customHeight="true" outlineLevel="0" collapsed="false">
      <c r="A63" s="135" t="n">
        <v>3550020</v>
      </c>
      <c r="B63" s="119" t="n">
        <v>283</v>
      </c>
      <c r="C63" s="120" t="s">
        <v>142</v>
      </c>
      <c r="D63" s="120" t="s">
        <v>143</v>
      </c>
      <c r="E63" s="120" t="s">
        <v>144</v>
      </c>
      <c r="F63" s="121" t="n">
        <f aca="false">F62+1</f>
        <v>57</v>
      </c>
      <c r="G63" s="122" t="s">
        <v>301</v>
      </c>
      <c r="H63" s="123" t="s">
        <v>302</v>
      </c>
      <c r="I63" s="124" t="s">
        <v>303</v>
      </c>
      <c r="J63" s="125" t="n">
        <v>3204</v>
      </c>
      <c r="K63" s="136" t="n">
        <v>2</v>
      </c>
      <c r="L63" s="137" t="n">
        <v>1101106</v>
      </c>
      <c r="M63" s="137" t="n">
        <v>0</v>
      </c>
      <c r="N63" s="138" t="s">
        <v>304</v>
      </c>
      <c r="O63" s="139"/>
      <c r="P63" s="140" t="n">
        <v>153.766236842105</v>
      </c>
      <c r="Q63" s="130" t="n">
        <f aca="false">P63*1.2</f>
        <v>184.519484210526</v>
      </c>
      <c r="R63" s="131" t="n">
        <f aca="false">S63*Q63</f>
        <v>0</v>
      </c>
      <c r="S63" s="132"/>
      <c r="T63" s="133"/>
      <c r="U63" s="133"/>
      <c r="V63" s="133"/>
      <c r="W63" s="133"/>
      <c r="X63" s="133"/>
      <c r="Y63" s="133"/>
      <c r="Z63" s="133"/>
      <c r="AA63" s="133"/>
      <c r="AB63" s="133"/>
      <c r="AC63" s="133"/>
      <c r="AD63" s="133"/>
      <c r="AE63" s="133"/>
      <c r="AF63" s="133"/>
      <c r="AG63" s="133"/>
      <c r="AH63" s="133"/>
      <c r="AI63" s="133"/>
      <c r="AJ63" s="133"/>
      <c r="AK63" s="133"/>
      <c r="AL63" s="133"/>
      <c r="AM63" s="133"/>
      <c r="AN63" s="133"/>
      <c r="AO63" s="133"/>
      <c r="AP63" s="133"/>
      <c r="AQ63" s="133"/>
    </row>
    <row r="64" s="134" customFormat="true" ht="13.95" hidden="false" customHeight="true" outlineLevel="0" collapsed="false">
      <c r="A64" s="135" t="n">
        <v>3548406</v>
      </c>
      <c r="B64" s="119" t="n">
        <v>283</v>
      </c>
      <c r="C64" s="120" t="s">
        <v>142</v>
      </c>
      <c r="D64" s="120" t="s">
        <v>143</v>
      </c>
      <c r="E64" s="120" t="s">
        <v>144</v>
      </c>
      <c r="F64" s="121" t="n">
        <f aca="false">F63+1</f>
        <v>58</v>
      </c>
      <c r="G64" s="122" t="s">
        <v>305</v>
      </c>
      <c r="H64" s="123" t="s">
        <v>306</v>
      </c>
      <c r="I64" s="124" t="s">
        <v>307</v>
      </c>
      <c r="J64" s="125" t="n">
        <v>3204</v>
      </c>
      <c r="K64" s="136" t="n">
        <v>12</v>
      </c>
      <c r="L64" s="137" t="n">
        <v>1101110</v>
      </c>
      <c r="M64" s="137" t="n">
        <v>0</v>
      </c>
      <c r="N64" s="138" t="s">
        <v>308</v>
      </c>
      <c r="O64" s="139"/>
      <c r="P64" s="140" t="n">
        <v>134.666368421053</v>
      </c>
      <c r="Q64" s="130" t="n">
        <f aca="false">P64*1.2</f>
        <v>161.599642105263</v>
      </c>
      <c r="R64" s="131" t="n">
        <f aca="false">S64*Q64</f>
        <v>0</v>
      </c>
      <c r="S64" s="132"/>
      <c r="T64" s="133"/>
      <c r="U64" s="133"/>
      <c r="V64" s="133"/>
      <c r="W64" s="133"/>
      <c r="X64" s="133"/>
      <c r="Y64" s="133"/>
      <c r="Z64" s="133"/>
      <c r="AA64" s="133"/>
      <c r="AB64" s="133"/>
      <c r="AC64" s="133"/>
      <c r="AD64" s="133"/>
      <c r="AE64" s="133"/>
      <c r="AF64" s="133"/>
      <c r="AG64" s="133"/>
      <c r="AH64" s="133"/>
      <c r="AI64" s="133"/>
      <c r="AJ64" s="133"/>
      <c r="AK64" s="133"/>
      <c r="AL64" s="133"/>
      <c r="AM64" s="133"/>
      <c r="AN64" s="133"/>
      <c r="AO64" s="133"/>
      <c r="AP64" s="133"/>
      <c r="AQ64" s="133"/>
    </row>
    <row r="65" s="134" customFormat="true" ht="13.95" hidden="false" customHeight="true" outlineLevel="0" collapsed="false">
      <c r="A65" s="135" t="n">
        <v>3556556</v>
      </c>
      <c r="B65" s="119" t="n">
        <v>283</v>
      </c>
      <c r="C65" s="120" t="s">
        <v>142</v>
      </c>
      <c r="D65" s="120" t="s">
        <v>143</v>
      </c>
      <c r="E65" s="120" t="s">
        <v>144</v>
      </c>
      <c r="F65" s="121" t="n">
        <f aca="false">F64+1</f>
        <v>59</v>
      </c>
      <c r="G65" s="122" t="s">
        <v>309</v>
      </c>
      <c r="H65" s="123" t="s">
        <v>310</v>
      </c>
      <c r="I65" s="124" t="s">
        <v>311</v>
      </c>
      <c r="J65" s="125" t="n">
        <v>3204</v>
      </c>
      <c r="K65" s="136" t="n">
        <v>16</v>
      </c>
      <c r="L65" s="137" t="n">
        <v>1101110</v>
      </c>
      <c r="M65" s="137" t="n">
        <v>0</v>
      </c>
      <c r="N65" s="138" t="s">
        <v>312</v>
      </c>
      <c r="O65" s="139"/>
      <c r="P65" s="140" t="n">
        <v>218.951710526316</v>
      </c>
      <c r="Q65" s="130" t="n">
        <f aca="false">P65*1.2</f>
        <v>262.742052631579</v>
      </c>
      <c r="R65" s="131" t="n">
        <f aca="false">S65*Q65</f>
        <v>0</v>
      </c>
      <c r="S65" s="132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</row>
    <row r="66" s="134" customFormat="true" ht="13.95" hidden="false" customHeight="true" outlineLevel="0" collapsed="false">
      <c r="A66" s="135" t="n">
        <v>3546774</v>
      </c>
      <c r="B66" s="119" t="n">
        <v>283</v>
      </c>
      <c r="C66" s="120" t="s">
        <v>142</v>
      </c>
      <c r="D66" s="120" t="s">
        <v>143</v>
      </c>
      <c r="E66" s="120" t="s">
        <v>144</v>
      </c>
      <c r="F66" s="121" t="n">
        <f aca="false">F65+1</f>
        <v>60</v>
      </c>
      <c r="G66" s="122" t="s">
        <v>313</v>
      </c>
      <c r="H66" s="123" t="s">
        <v>314</v>
      </c>
      <c r="I66" s="124" t="s">
        <v>315</v>
      </c>
      <c r="J66" s="125" t="n">
        <v>3203</v>
      </c>
      <c r="K66" s="136" t="n">
        <v>14</v>
      </c>
      <c r="L66" s="137" t="n">
        <v>1101110</v>
      </c>
      <c r="M66" s="137" t="n">
        <v>0</v>
      </c>
      <c r="N66" s="138" t="s">
        <v>312</v>
      </c>
      <c r="O66" s="139"/>
      <c r="P66" s="140" t="n">
        <v>212.459394736842</v>
      </c>
      <c r="Q66" s="130" t="n">
        <f aca="false">P66*1.2</f>
        <v>254.95127368421</v>
      </c>
      <c r="R66" s="131" t="n">
        <f aca="false">S66*Q66</f>
        <v>0</v>
      </c>
      <c r="S66" s="132"/>
      <c r="T66" s="133"/>
      <c r="U66" s="133"/>
      <c r="V66" s="133"/>
      <c r="W66" s="133"/>
      <c r="X66" s="133"/>
      <c r="Y66" s="133"/>
      <c r="Z66" s="133"/>
      <c r="AA66" s="133"/>
      <c r="AB66" s="133"/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33"/>
      <c r="AQ66" s="133"/>
    </row>
    <row r="67" s="134" customFormat="true" ht="13.95" hidden="false" customHeight="true" outlineLevel="0" collapsed="false">
      <c r="A67" s="135"/>
      <c r="B67" s="119" t="n">
        <v>283</v>
      </c>
      <c r="C67" s="120" t="s">
        <v>142</v>
      </c>
      <c r="D67" s="120" t="s">
        <v>143</v>
      </c>
      <c r="E67" s="120" t="s">
        <v>144</v>
      </c>
      <c r="F67" s="121" t="n">
        <f aca="false">F66+1</f>
        <v>61</v>
      </c>
      <c r="G67" s="122" t="s">
        <v>316</v>
      </c>
      <c r="H67" s="123" t="s">
        <v>316</v>
      </c>
      <c r="I67" s="124" t="s">
        <v>50</v>
      </c>
      <c r="J67" s="125" t="n">
        <v>3205</v>
      </c>
      <c r="K67" s="126" t="n">
        <v>0</v>
      </c>
      <c r="L67" s="127" t="n">
        <v>1101116</v>
      </c>
      <c r="M67" s="127" t="n">
        <v>10</v>
      </c>
      <c r="N67" s="142" t="s">
        <v>317</v>
      </c>
      <c r="O67" s="148"/>
      <c r="P67" s="130" t="n">
        <v>1256.66666666667</v>
      </c>
      <c r="Q67" s="130" t="n">
        <f aca="false">P67*1.2</f>
        <v>1508</v>
      </c>
      <c r="R67" s="131" t="n">
        <f aca="false">S67*Q67</f>
        <v>0</v>
      </c>
      <c r="S67" s="132"/>
      <c r="T67" s="133"/>
      <c r="U67" s="133"/>
      <c r="V67" s="133"/>
      <c r="W67" s="133"/>
      <c r="X67" s="133"/>
      <c r="Y67" s="133"/>
      <c r="Z67" s="133"/>
      <c r="AA67" s="133"/>
      <c r="AB67" s="133"/>
      <c r="AC67" s="133"/>
      <c r="AD67" s="133"/>
      <c r="AE67" s="133"/>
      <c r="AF67" s="133"/>
      <c r="AG67" s="133"/>
      <c r="AH67" s="133"/>
      <c r="AI67" s="133"/>
      <c r="AJ67" s="133"/>
      <c r="AK67" s="133"/>
      <c r="AL67" s="133"/>
      <c r="AM67" s="133"/>
      <c r="AN67" s="133"/>
      <c r="AO67" s="133"/>
      <c r="AP67" s="133"/>
      <c r="AQ67" s="133"/>
    </row>
    <row r="68" s="134" customFormat="true" ht="13.95" hidden="false" customHeight="true" outlineLevel="0" collapsed="false">
      <c r="A68" s="135" t="n">
        <v>3551668</v>
      </c>
      <c r="B68" s="119" t="n">
        <v>283</v>
      </c>
      <c r="C68" s="120" t="s">
        <v>142</v>
      </c>
      <c r="D68" s="120" t="s">
        <v>143</v>
      </c>
      <c r="E68" s="120" t="s">
        <v>144</v>
      </c>
      <c r="F68" s="121" t="n">
        <f aca="false">F67+1</f>
        <v>62</v>
      </c>
      <c r="G68" s="122" t="s">
        <v>318</v>
      </c>
      <c r="H68" s="123" t="s">
        <v>319</v>
      </c>
      <c r="I68" s="124" t="s">
        <v>320</v>
      </c>
      <c r="J68" s="125" t="n">
        <v>3204</v>
      </c>
      <c r="K68" s="149" t="n">
        <v>42</v>
      </c>
      <c r="L68" s="150" t="n">
        <v>1101116</v>
      </c>
      <c r="M68" s="150" t="n">
        <v>0</v>
      </c>
      <c r="N68" s="151" t="s">
        <v>321</v>
      </c>
      <c r="O68" s="152"/>
      <c r="P68" s="140" t="n">
        <v>1510.88976315789</v>
      </c>
      <c r="Q68" s="130" t="n">
        <f aca="false">P68*1.2</f>
        <v>1813.06771578947</v>
      </c>
      <c r="R68" s="131" t="n">
        <f aca="false">S68*Q68</f>
        <v>0</v>
      </c>
      <c r="S68" s="132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33"/>
      <c r="AQ68" s="133"/>
    </row>
    <row r="69" s="134" customFormat="true" ht="13.95" hidden="false" customHeight="true" outlineLevel="0" collapsed="false">
      <c r="A69" s="135"/>
      <c r="B69" s="119" t="n">
        <v>283</v>
      </c>
      <c r="C69" s="120" t="s">
        <v>142</v>
      </c>
      <c r="D69" s="120" t="s">
        <v>143</v>
      </c>
      <c r="E69" s="120" t="s">
        <v>144</v>
      </c>
      <c r="F69" s="121" t="n">
        <f aca="false">F68+1</f>
        <v>63</v>
      </c>
      <c r="G69" s="122" t="s">
        <v>322</v>
      </c>
      <c r="H69" s="123" t="s">
        <v>322</v>
      </c>
      <c r="I69" s="124" t="s">
        <v>51</v>
      </c>
      <c r="J69" s="125" t="n">
        <v>3205</v>
      </c>
      <c r="K69" s="126" t="n">
        <v>0</v>
      </c>
      <c r="L69" s="127" t="n">
        <v>1101123</v>
      </c>
      <c r="M69" s="127" t="n">
        <v>20</v>
      </c>
      <c r="N69" s="142" t="s">
        <v>323</v>
      </c>
      <c r="O69" s="148"/>
      <c r="P69" s="130" t="n">
        <v>72.5</v>
      </c>
      <c r="Q69" s="130" t="n">
        <f aca="false">P69*1.2</f>
        <v>87</v>
      </c>
      <c r="R69" s="131" t="n">
        <f aca="false">S69*Q69</f>
        <v>0</v>
      </c>
      <c r="S69" s="132"/>
      <c r="T69" s="133"/>
      <c r="U69" s="133"/>
      <c r="V69" s="133"/>
      <c r="W69" s="133"/>
      <c r="X69" s="133"/>
      <c r="Y69" s="133"/>
      <c r="Z69" s="133"/>
      <c r="AA69" s="133"/>
      <c r="AB69" s="133"/>
      <c r="AC69" s="133"/>
      <c r="AD69" s="133"/>
      <c r="AE69" s="133"/>
      <c r="AF69" s="133"/>
      <c r="AG69" s="133"/>
      <c r="AH69" s="133"/>
      <c r="AI69" s="133"/>
      <c r="AJ69" s="133"/>
      <c r="AK69" s="133"/>
      <c r="AL69" s="133"/>
      <c r="AM69" s="133"/>
      <c r="AN69" s="133"/>
      <c r="AO69" s="133"/>
      <c r="AP69" s="133"/>
      <c r="AQ69" s="133"/>
    </row>
    <row r="70" s="134" customFormat="true" ht="13.95" hidden="false" customHeight="true" outlineLevel="0" collapsed="false">
      <c r="A70" s="135"/>
      <c r="B70" s="119" t="n">
        <v>283</v>
      </c>
      <c r="C70" s="120" t="s">
        <v>142</v>
      </c>
      <c r="D70" s="120" t="s">
        <v>143</v>
      </c>
      <c r="E70" s="120" t="s">
        <v>144</v>
      </c>
      <c r="F70" s="121" t="n">
        <f aca="false">F69+1</f>
        <v>64</v>
      </c>
      <c r="G70" s="122" t="s">
        <v>324</v>
      </c>
      <c r="H70" s="123" t="s">
        <v>324</v>
      </c>
      <c r="I70" s="124" t="s">
        <v>52</v>
      </c>
      <c r="J70" s="125" t="n">
        <v>3205</v>
      </c>
      <c r="K70" s="126" t="n">
        <v>0</v>
      </c>
      <c r="L70" s="127" t="n">
        <v>1101125</v>
      </c>
      <c r="M70" s="127" t="n">
        <v>30</v>
      </c>
      <c r="N70" s="142" t="s">
        <v>325</v>
      </c>
      <c r="O70" s="148"/>
      <c r="P70" s="130" t="n">
        <v>90.8333333333333</v>
      </c>
      <c r="Q70" s="130" t="n">
        <f aca="false">P70*1.2</f>
        <v>109</v>
      </c>
      <c r="R70" s="131" t="n">
        <f aca="false">S70*Q70</f>
        <v>0</v>
      </c>
      <c r="S70" s="132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133"/>
      <c r="AL70" s="133"/>
      <c r="AM70" s="133"/>
      <c r="AN70" s="133"/>
      <c r="AO70" s="133"/>
      <c r="AP70" s="133"/>
      <c r="AQ70" s="133"/>
    </row>
    <row r="71" s="134" customFormat="true" ht="13.95" hidden="false" customHeight="true" outlineLevel="0" collapsed="false">
      <c r="A71" s="135"/>
      <c r="B71" s="119" t="n">
        <v>283</v>
      </c>
      <c r="C71" s="120" t="s">
        <v>142</v>
      </c>
      <c r="D71" s="120" t="s">
        <v>143</v>
      </c>
      <c r="E71" s="120" t="s">
        <v>144</v>
      </c>
      <c r="F71" s="121" t="n">
        <f aca="false">F70+1</f>
        <v>65</v>
      </c>
      <c r="G71" s="122" t="s">
        <v>326</v>
      </c>
      <c r="H71" s="123" t="s">
        <v>326</v>
      </c>
      <c r="I71" s="124" t="s">
        <v>53</v>
      </c>
      <c r="J71" s="125" t="n">
        <v>3205</v>
      </c>
      <c r="K71" s="126" t="n">
        <v>0</v>
      </c>
      <c r="L71" s="127" t="n">
        <v>1101126</v>
      </c>
      <c r="M71" s="127" t="n">
        <v>30</v>
      </c>
      <c r="N71" s="142" t="s">
        <v>327</v>
      </c>
      <c r="O71" s="148"/>
      <c r="P71" s="130" t="n">
        <v>129.166666666667</v>
      </c>
      <c r="Q71" s="130" t="n">
        <f aca="false">P71*1.2</f>
        <v>155</v>
      </c>
      <c r="R71" s="131" t="n">
        <f aca="false">S71*Q71</f>
        <v>0</v>
      </c>
      <c r="S71" s="132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133"/>
      <c r="AL71" s="133"/>
      <c r="AM71" s="133"/>
      <c r="AN71" s="133"/>
      <c r="AO71" s="133"/>
      <c r="AP71" s="133"/>
      <c r="AQ71" s="133"/>
    </row>
    <row r="72" s="134" customFormat="true" ht="13.95" hidden="false" customHeight="true" outlineLevel="0" collapsed="false">
      <c r="A72" s="135" t="n">
        <v>3928485</v>
      </c>
      <c r="B72" s="119" t="n">
        <v>283</v>
      </c>
      <c r="C72" s="120" t="s">
        <v>142</v>
      </c>
      <c r="D72" s="120" t="s">
        <v>143</v>
      </c>
      <c r="E72" s="120" t="s">
        <v>144</v>
      </c>
      <c r="F72" s="121" t="n">
        <f aca="false">F71+1</f>
        <v>66</v>
      </c>
      <c r="G72" s="122" t="s">
        <v>328</v>
      </c>
      <c r="H72" s="123" t="s">
        <v>329</v>
      </c>
      <c r="I72" s="124" t="s">
        <v>330</v>
      </c>
      <c r="J72" s="125" t="n">
        <v>3204</v>
      </c>
      <c r="K72" s="136" t="n">
        <v>12</v>
      </c>
      <c r="L72" s="137" t="n">
        <v>1101132</v>
      </c>
      <c r="M72" s="137" t="n">
        <v>0</v>
      </c>
      <c r="N72" s="138" t="s">
        <v>304</v>
      </c>
      <c r="O72" s="139"/>
      <c r="P72" s="141" t="n">
        <v>348.158631578947</v>
      </c>
      <c r="Q72" s="130" t="n">
        <f aca="false">P72*1.2</f>
        <v>417.790357894737</v>
      </c>
      <c r="R72" s="131" t="n">
        <f aca="false">S72*Q72</f>
        <v>0</v>
      </c>
      <c r="S72" s="132"/>
      <c r="T72" s="133"/>
      <c r="U72" s="133"/>
      <c r="V72" s="133"/>
      <c r="W72" s="133"/>
      <c r="X72" s="133"/>
      <c r="Y72" s="133"/>
      <c r="Z72" s="133"/>
      <c r="AA72" s="133"/>
      <c r="AB72" s="133"/>
      <c r="AC72" s="133"/>
      <c r="AD72" s="133"/>
      <c r="AE72" s="133"/>
      <c r="AF72" s="133"/>
      <c r="AG72" s="133"/>
      <c r="AH72" s="133"/>
      <c r="AI72" s="133"/>
      <c r="AJ72" s="133"/>
      <c r="AK72" s="133"/>
      <c r="AL72" s="133"/>
      <c r="AM72" s="133"/>
      <c r="AN72" s="133"/>
      <c r="AO72" s="133"/>
      <c r="AP72" s="133"/>
      <c r="AQ72" s="133"/>
    </row>
    <row r="73" s="134" customFormat="true" ht="13.95" hidden="false" customHeight="true" outlineLevel="0" collapsed="false">
      <c r="A73" s="135"/>
      <c r="B73" s="119" t="n">
        <v>283</v>
      </c>
      <c r="C73" s="120" t="s">
        <v>142</v>
      </c>
      <c r="D73" s="120" t="s">
        <v>143</v>
      </c>
      <c r="E73" s="120" t="s">
        <v>144</v>
      </c>
      <c r="F73" s="121" t="n">
        <f aca="false">F72+1</f>
        <v>67</v>
      </c>
      <c r="G73" s="122" t="s">
        <v>331</v>
      </c>
      <c r="H73" s="123" t="s">
        <v>332</v>
      </c>
      <c r="I73" s="124" t="s">
        <v>333</v>
      </c>
      <c r="J73" s="125" t="n">
        <v>3204</v>
      </c>
      <c r="K73" s="149" t="n">
        <v>42</v>
      </c>
      <c r="L73" s="150" t="n">
        <v>1101132</v>
      </c>
      <c r="M73" s="150" t="n">
        <v>0</v>
      </c>
      <c r="N73" s="151" t="s">
        <v>334</v>
      </c>
      <c r="O73" s="152"/>
      <c r="P73" s="130" t="n">
        <v>510.833333333333</v>
      </c>
      <c r="Q73" s="130" t="n">
        <f aca="false">P73*1.2</f>
        <v>613</v>
      </c>
      <c r="R73" s="131" t="n">
        <f aca="false">S73*Q73</f>
        <v>0</v>
      </c>
      <c r="S73" s="132"/>
      <c r="T73" s="133"/>
      <c r="U73" s="133"/>
      <c r="V73" s="133"/>
      <c r="W73" s="133"/>
      <c r="X73" s="133"/>
      <c r="Y73" s="133"/>
      <c r="Z73" s="133"/>
      <c r="AA73" s="133"/>
      <c r="AB73" s="133"/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33"/>
      <c r="AQ73" s="133"/>
    </row>
    <row r="74" s="134" customFormat="true" ht="13.95" hidden="false" customHeight="true" outlineLevel="0" collapsed="false">
      <c r="A74" s="135"/>
      <c r="B74" s="119" t="n">
        <v>283</v>
      </c>
      <c r="C74" s="120" t="s">
        <v>142</v>
      </c>
      <c r="D74" s="120" t="s">
        <v>143</v>
      </c>
      <c r="E74" s="120" t="s">
        <v>144</v>
      </c>
      <c r="F74" s="121" t="n">
        <f aca="false">F73+1</f>
        <v>68</v>
      </c>
      <c r="G74" s="122" t="s">
        <v>335</v>
      </c>
      <c r="H74" s="123" t="s">
        <v>336</v>
      </c>
      <c r="I74" s="124" t="s">
        <v>337</v>
      </c>
      <c r="J74" s="125" t="n">
        <v>3204</v>
      </c>
      <c r="K74" s="149" t="n">
        <v>42</v>
      </c>
      <c r="L74" s="150" t="n">
        <v>1101212</v>
      </c>
      <c r="M74" s="150" t="n">
        <v>0</v>
      </c>
      <c r="N74" s="151" t="s">
        <v>338</v>
      </c>
      <c r="O74" s="152"/>
      <c r="P74" s="130" t="n">
        <v>467.5</v>
      </c>
      <c r="Q74" s="130" t="n">
        <f aca="false">P74*1.2</f>
        <v>561</v>
      </c>
      <c r="R74" s="131" t="n">
        <f aca="false">S74*Q74</f>
        <v>0</v>
      </c>
      <c r="S74" s="132"/>
      <c r="T74" s="133"/>
      <c r="U74" s="133"/>
      <c r="V74" s="133"/>
      <c r="W74" s="133"/>
      <c r="X74" s="133"/>
      <c r="Y74" s="133"/>
      <c r="Z74" s="133"/>
      <c r="AA74" s="133"/>
      <c r="AB74" s="133"/>
      <c r="AC74" s="133"/>
      <c r="AD74" s="133"/>
      <c r="AE74" s="133"/>
      <c r="AF74" s="133"/>
      <c r="AG74" s="133"/>
      <c r="AH74" s="133"/>
      <c r="AI74" s="133"/>
      <c r="AJ74" s="133"/>
      <c r="AK74" s="133"/>
      <c r="AL74" s="133"/>
      <c r="AM74" s="133"/>
      <c r="AN74" s="133"/>
      <c r="AO74" s="133"/>
      <c r="AP74" s="133"/>
      <c r="AQ74" s="133"/>
    </row>
    <row r="75" s="134" customFormat="true" ht="13.95" hidden="false" customHeight="true" outlineLevel="0" collapsed="false">
      <c r="A75" s="135"/>
      <c r="B75" s="119" t="n">
        <v>283</v>
      </c>
      <c r="C75" s="120" t="s">
        <v>142</v>
      </c>
      <c r="D75" s="120" t="s">
        <v>143</v>
      </c>
      <c r="E75" s="120" t="s">
        <v>144</v>
      </c>
      <c r="F75" s="121" t="n">
        <f aca="false">F74+1</f>
        <v>69</v>
      </c>
      <c r="G75" s="122" t="s">
        <v>339</v>
      </c>
      <c r="H75" s="123" t="s">
        <v>340</v>
      </c>
      <c r="I75" s="124" t="s">
        <v>341</v>
      </c>
      <c r="J75" s="125" t="n">
        <v>3204</v>
      </c>
      <c r="K75" s="149" t="n">
        <v>42</v>
      </c>
      <c r="L75" s="150" t="n">
        <v>1101220</v>
      </c>
      <c r="M75" s="150" t="n">
        <v>1</v>
      </c>
      <c r="N75" s="151" t="s">
        <v>342</v>
      </c>
      <c r="O75" s="153"/>
      <c r="P75" s="140" t="n">
        <v>819.769631578947</v>
      </c>
      <c r="Q75" s="130" t="n">
        <f aca="false">P75*1.2</f>
        <v>983.723557894737</v>
      </c>
      <c r="R75" s="131" t="n">
        <f aca="false">S75*Q75</f>
        <v>0</v>
      </c>
      <c r="S75" s="132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</row>
    <row r="76" s="134" customFormat="true" ht="13.95" hidden="false" customHeight="true" outlineLevel="0" collapsed="false">
      <c r="A76" s="135"/>
      <c r="B76" s="119" t="n">
        <v>283</v>
      </c>
      <c r="C76" s="120" t="s">
        <v>142</v>
      </c>
      <c r="D76" s="120" t="s">
        <v>143</v>
      </c>
      <c r="E76" s="120" t="s">
        <v>144</v>
      </c>
      <c r="F76" s="121" t="n">
        <f aca="false">F75+1</f>
        <v>70</v>
      </c>
      <c r="G76" s="122" t="s">
        <v>343</v>
      </c>
      <c r="H76" s="118" t="s">
        <v>343</v>
      </c>
      <c r="I76" s="124"/>
      <c r="J76" s="125"/>
      <c r="K76" s="126"/>
      <c r="L76" s="127"/>
      <c r="M76" s="127"/>
      <c r="N76" s="142" t="s">
        <v>283</v>
      </c>
      <c r="O76" s="148"/>
      <c r="P76" s="130" t="n">
        <v>0</v>
      </c>
      <c r="Q76" s="130" t="n">
        <f aca="false">P76*1.2</f>
        <v>0</v>
      </c>
      <c r="R76" s="131" t="n">
        <f aca="false">S76*Q76</f>
        <v>0</v>
      </c>
      <c r="S76" s="132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133"/>
      <c r="AL76" s="133"/>
      <c r="AM76" s="133"/>
      <c r="AN76" s="133"/>
      <c r="AO76" s="133"/>
      <c r="AP76" s="133"/>
      <c r="AQ76" s="133"/>
    </row>
    <row r="77" s="134" customFormat="true" ht="13.95" hidden="false" customHeight="true" outlineLevel="0" collapsed="false">
      <c r="A77" s="135"/>
      <c r="B77" s="119" t="n">
        <v>283</v>
      </c>
      <c r="C77" s="120" t="s">
        <v>142</v>
      </c>
      <c r="D77" s="120" t="s">
        <v>143</v>
      </c>
      <c r="E77" s="120" t="s">
        <v>144</v>
      </c>
      <c r="F77" s="121" t="n">
        <f aca="false">F76+1</f>
        <v>71</v>
      </c>
      <c r="G77" s="122" t="s">
        <v>344</v>
      </c>
      <c r="H77" s="123" t="s">
        <v>344</v>
      </c>
      <c r="I77" s="124" t="s">
        <v>345</v>
      </c>
      <c r="J77" s="125" t="n">
        <v>4230</v>
      </c>
      <c r="K77" s="136" t="n">
        <v>0</v>
      </c>
      <c r="L77" s="137" t="n">
        <v>1101375</v>
      </c>
      <c r="M77" s="137" t="n">
        <v>0</v>
      </c>
      <c r="N77" s="138" t="s">
        <v>346</v>
      </c>
      <c r="O77" s="139"/>
      <c r="P77" s="130" t="n">
        <v>124.166666666667</v>
      </c>
      <c r="Q77" s="130" t="n">
        <f aca="false">P77*1.2</f>
        <v>149</v>
      </c>
      <c r="R77" s="131" t="n">
        <f aca="false">S77*Q77</f>
        <v>0</v>
      </c>
      <c r="S77" s="132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</row>
    <row r="78" s="134" customFormat="true" ht="13.95" hidden="false" customHeight="true" outlineLevel="0" collapsed="false">
      <c r="A78" s="135"/>
      <c r="B78" s="119" t="n">
        <v>283</v>
      </c>
      <c r="C78" s="120" t="s">
        <v>142</v>
      </c>
      <c r="D78" s="120" t="s">
        <v>143</v>
      </c>
      <c r="E78" s="120" t="s">
        <v>144</v>
      </c>
      <c r="F78" s="121" t="n">
        <f aca="false">F77+1</f>
        <v>72</v>
      </c>
      <c r="G78" s="122" t="s">
        <v>347</v>
      </c>
      <c r="H78" s="123" t="s">
        <v>348</v>
      </c>
      <c r="I78" s="124" t="s">
        <v>349</v>
      </c>
      <c r="J78" s="125" t="n">
        <v>3204</v>
      </c>
      <c r="K78" s="136" t="n">
        <v>12</v>
      </c>
      <c r="L78" s="137" t="n">
        <v>1104052</v>
      </c>
      <c r="M78" s="137" t="n">
        <v>10</v>
      </c>
      <c r="N78" s="138" t="s">
        <v>350</v>
      </c>
      <c r="O78" s="139"/>
      <c r="P78" s="140" t="n">
        <v>393.670421052632</v>
      </c>
      <c r="Q78" s="130" t="n">
        <f aca="false">P78*1.2</f>
        <v>472.404505263158</v>
      </c>
      <c r="R78" s="131" t="n">
        <f aca="false">S78*Q78</f>
        <v>0</v>
      </c>
      <c r="S78" s="132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</row>
    <row r="79" s="134" customFormat="true" ht="13.95" hidden="false" customHeight="true" outlineLevel="0" collapsed="false">
      <c r="A79" s="135"/>
      <c r="B79" s="119" t="n">
        <v>283</v>
      </c>
      <c r="C79" s="120" t="s">
        <v>142</v>
      </c>
      <c r="D79" s="120" t="s">
        <v>143</v>
      </c>
      <c r="E79" s="120" t="s">
        <v>144</v>
      </c>
      <c r="F79" s="121" t="n">
        <f aca="false">F78+1</f>
        <v>73</v>
      </c>
      <c r="G79" s="122" t="s">
        <v>351</v>
      </c>
      <c r="H79" s="123" t="s">
        <v>352</v>
      </c>
      <c r="I79" s="124" t="s">
        <v>353</v>
      </c>
      <c r="J79" s="125" t="n">
        <v>3204</v>
      </c>
      <c r="K79" s="136" t="n">
        <v>12</v>
      </c>
      <c r="L79" s="137" t="n">
        <v>1104091</v>
      </c>
      <c r="M79" s="137" t="n">
        <v>0</v>
      </c>
      <c r="N79" s="138" t="s">
        <v>354</v>
      </c>
      <c r="O79" s="139"/>
      <c r="P79" s="130" t="n">
        <v>0</v>
      </c>
      <c r="Q79" s="130" t="n">
        <f aca="false">P79*1.2</f>
        <v>0</v>
      </c>
      <c r="R79" s="131" t="n">
        <f aca="false">S79*Q79</f>
        <v>0</v>
      </c>
      <c r="S79" s="132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</row>
    <row r="80" s="134" customFormat="true" ht="13.95" hidden="false" customHeight="true" outlineLevel="0" collapsed="false">
      <c r="A80" s="135"/>
      <c r="B80" s="119" t="n">
        <v>283</v>
      </c>
      <c r="C80" s="120" t="s">
        <v>142</v>
      </c>
      <c r="D80" s="120" t="s">
        <v>143</v>
      </c>
      <c r="E80" s="120" t="s">
        <v>144</v>
      </c>
      <c r="F80" s="121" t="n">
        <f aca="false">F79+1</f>
        <v>74</v>
      </c>
      <c r="G80" s="122" t="s">
        <v>355</v>
      </c>
      <c r="H80" s="123" t="s">
        <v>355</v>
      </c>
      <c r="I80" s="124" t="s">
        <v>54</v>
      </c>
      <c r="J80" s="125" t="n">
        <v>3205</v>
      </c>
      <c r="K80" s="126" t="n">
        <v>0</v>
      </c>
      <c r="L80" s="127" t="n">
        <v>1104092</v>
      </c>
      <c r="M80" s="127" t="n">
        <v>10</v>
      </c>
      <c r="N80" s="142" t="s">
        <v>356</v>
      </c>
      <c r="O80" s="148"/>
      <c r="P80" s="130" t="n">
        <v>1006.66666666667</v>
      </c>
      <c r="Q80" s="130" t="n">
        <f aca="false">P80*1.2</f>
        <v>1208</v>
      </c>
      <c r="R80" s="131" t="n">
        <f aca="false">S80*Q80</f>
        <v>0</v>
      </c>
      <c r="S80" s="132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</row>
    <row r="81" s="134" customFormat="true" ht="13.95" hidden="false" customHeight="true" outlineLevel="0" collapsed="false">
      <c r="A81" s="135"/>
      <c r="B81" s="119" t="n">
        <v>283</v>
      </c>
      <c r="C81" s="120" t="s">
        <v>142</v>
      </c>
      <c r="D81" s="120" t="s">
        <v>143</v>
      </c>
      <c r="E81" s="120" t="s">
        <v>144</v>
      </c>
      <c r="F81" s="121" t="n">
        <f aca="false">F80+1</f>
        <v>75</v>
      </c>
      <c r="G81" s="122" t="s">
        <v>357</v>
      </c>
      <c r="H81" s="123" t="s">
        <v>358</v>
      </c>
      <c r="I81" s="124" t="s">
        <v>359</v>
      </c>
      <c r="J81" s="125" t="n">
        <v>3204</v>
      </c>
      <c r="K81" s="136" t="n">
        <v>17</v>
      </c>
      <c r="L81" s="137" t="n">
        <v>1104093</v>
      </c>
      <c r="M81" s="137" t="n">
        <v>0</v>
      </c>
      <c r="N81" s="138" t="s">
        <v>354</v>
      </c>
      <c r="O81" s="139"/>
      <c r="P81" s="130" t="n">
        <v>907.5</v>
      </c>
      <c r="Q81" s="130" t="n">
        <f aca="false">P81*1.2</f>
        <v>1089</v>
      </c>
      <c r="R81" s="131" t="n">
        <f aca="false">S81*Q81</f>
        <v>0</v>
      </c>
      <c r="S81" s="132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</row>
    <row r="82" s="134" customFormat="true" ht="13.95" hidden="false" customHeight="true" outlineLevel="0" collapsed="false">
      <c r="A82" s="135"/>
      <c r="B82" s="119" t="n">
        <v>283</v>
      </c>
      <c r="C82" s="120" t="s">
        <v>142</v>
      </c>
      <c r="D82" s="120" t="s">
        <v>143</v>
      </c>
      <c r="E82" s="120" t="s">
        <v>144</v>
      </c>
      <c r="F82" s="121" t="n">
        <f aca="false">F81+1</f>
        <v>76</v>
      </c>
      <c r="G82" s="122" t="s">
        <v>360</v>
      </c>
      <c r="H82" s="123" t="s">
        <v>360</v>
      </c>
      <c r="I82" s="124" t="s">
        <v>55</v>
      </c>
      <c r="J82" s="125" t="n">
        <v>3205</v>
      </c>
      <c r="K82" s="126" t="n">
        <v>0</v>
      </c>
      <c r="L82" s="127" t="n">
        <v>1104095</v>
      </c>
      <c r="M82" s="127" t="n">
        <v>0</v>
      </c>
      <c r="N82" s="142" t="s">
        <v>361</v>
      </c>
      <c r="O82" s="148"/>
      <c r="P82" s="130" t="n">
        <v>744.166666666667</v>
      </c>
      <c r="Q82" s="130" t="n">
        <f aca="false">P82*1.2</f>
        <v>893</v>
      </c>
      <c r="R82" s="131" t="n">
        <f aca="false">S82*Q82</f>
        <v>0</v>
      </c>
      <c r="S82" s="132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</row>
    <row r="83" s="134" customFormat="true" ht="13.95" hidden="false" customHeight="true" outlineLevel="0" collapsed="false">
      <c r="A83" s="135" t="n">
        <v>4597725</v>
      </c>
      <c r="B83" s="119" t="n">
        <v>283</v>
      </c>
      <c r="C83" s="120" t="s">
        <v>142</v>
      </c>
      <c r="D83" s="120" t="s">
        <v>143</v>
      </c>
      <c r="E83" s="120" t="s">
        <v>144</v>
      </c>
      <c r="F83" s="121" t="n">
        <f aca="false">F82+1</f>
        <v>77</v>
      </c>
      <c r="G83" s="122" t="s">
        <v>362</v>
      </c>
      <c r="H83" s="123" t="s">
        <v>362</v>
      </c>
      <c r="I83" s="124" t="s">
        <v>43</v>
      </c>
      <c r="J83" s="125" t="n">
        <v>3204</v>
      </c>
      <c r="K83" s="126" t="n">
        <v>1</v>
      </c>
      <c r="L83" s="127" t="n">
        <v>1104095</v>
      </c>
      <c r="M83" s="127" t="n">
        <v>0</v>
      </c>
      <c r="N83" s="142" t="s">
        <v>361</v>
      </c>
      <c r="O83" s="148"/>
      <c r="P83" s="140" t="n">
        <v>526.877657894737</v>
      </c>
      <c r="Q83" s="130" t="n">
        <f aca="false">P83*1.2</f>
        <v>632.253189473684</v>
      </c>
      <c r="R83" s="131" t="n">
        <f aca="false">S83*Q83</f>
        <v>0</v>
      </c>
      <c r="S83" s="132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</row>
    <row r="84" s="134" customFormat="true" ht="13.95" hidden="false" customHeight="true" outlineLevel="0" collapsed="false">
      <c r="A84" s="135" t="n">
        <v>3928317</v>
      </c>
      <c r="B84" s="119" t="n">
        <v>283</v>
      </c>
      <c r="C84" s="120" t="s">
        <v>142</v>
      </c>
      <c r="D84" s="120" t="s">
        <v>143</v>
      </c>
      <c r="E84" s="120" t="s">
        <v>144</v>
      </c>
      <c r="F84" s="121" t="n">
        <f aca="false">F83+1</f>
        <v>78</v>
      </c>
      <c r="G84" s="122" t="s">
        <v>363</v>
      </c>
      <c r="H84" s="123" t="s">
        <v>364</v>
      </c>
      <c r="I84" s="124" t="s">
        <v>365</v>
      </c>
      <c r="J84" s="125" t="n">
        <v>3204</v>
      </c>
      <c r="K84" s="136" t="n">
        <v>17</v>
      </c>
      <c r="L84" s="137" t="n">
        <v>1104095</v>
      </c>
      <c r="M84" s="137" t="n">
        <v>0</v>
      </c>
      <c r="N84" s="138" t="s">
        <v>366</v>
      </c>
      <c r="O84" s="139"/>
      <c r="P84" s="140" t="n">
        <v>533.894605263158</v>
      </c>
      <c r="Q84" s="130" t="n">
        <f aca="false">P84*1.2</f>
        <v>640.673526315789</v>
      </c>
      <c r="R84" s="131" t="n">
        <f aca="false">S84*Q84</f>
        <v>0</v>
      </c>
      <c r="S84" s="132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</row>
    <row r="85" s="134" customFormat="true" ht="13.95" hidden="false" customHeight="true" outlineLevel="0" collapsed="false">
      <c r="A85" s="135"/>
      <c r="B85" s="119" t="n">
        <v>283</v>
      </c>
      <c r="C85" s="120" t="s">
        <v>142</v>
      </c>
      <c r="D85" s="120" t="s">
        <v>143</v>
      </c>
      <c r="E85" s="120" t="s">
        <v>144</v>
      </c>
      <c r="F85" s="121" t="n">
        <f aca="false">F84+1</f>
        <v>79</v>
      </c>
      <c r="G85" s="122" t="s">
        <v>367</v>
      </c>
      <c r="H85" s="123" t="s">
        <v>367</v>
      </c>
      <c r="I85" s="124" t="s">
        <v>56</v>
      </c>
      <c r="J85" s="125" t="n">
        <v>3205</v>
      </c>
      <c r="K85" s="126" t="n">
        <v>0</v>
      </c>
      <c r="L85" s="127" t="n">
        <v>1104098</v>
      </c>
      <c r="M85" s="127" t="n">
        <v>0</v>
      </c>
      <c r="N85" s="142" t="s">
        <v>368</v>
      </c>
      <c r="O85" s="148"/>
      <c r="P85" s="130" t="n">
        <v>1325</v>
      </c>
      <c r="Q85" s="130" t="n">
        <f aca="false">P85*1.2</f>
        <v>1590</v>
      </c>
      <c r="R85" s="131" t="n">
        <f aca="false">S85*Q85</f>
        <v>0</v>
      </c>
      <c r="S85" s="132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</row>
    <row r="86" s="134" customFormat="true" ht="13.95" hidden="false" customHeight="true" outlineLevel="0" collapsed="false">
      <c r="A86" s="135" t="n">
        <v>3928350</v>
      </c>
      <c r="B86" s="119" t="n">
        <v>283</v>
      </c>
      <c r="C86" s="120" t="s">
        <v>142</v>
      </c>
      <c r="D86" s="120" t="s">
        <v>143</v>
      </c>
      <c r="E86" s="120" t="s">
        <v>144</v>
      </c>
      <c r="F86" s="121" t="n">
        <f aca="false">F85+1</f>
        <v>80</v>
      </c>
      <c r="G86" s="122" t="s">
        <v>369</v>
      </c>
      <c r="H86" s="123" t="s">
        <v>369</v>
      </c>
      <c r="I86" s="124" t="s">
        <v>87</v>
      </c>
      <c r="J86" s="125" t="n">
        <v>3205</v>
      </c>
      <c r="K86" s="126" t="n">
        <v>70</v>
      </c>
      <c r="L86" s="127" t="n">
        <v>1104100</v>
      </c>
      <c r="M86" s="127" t="n">
        <v>0</v>
      </c>
      <c r="N86" s="128" t="s">
        <v>370</v>
      </c>
      <c r="O86" s="146"/>
      <c r="P86" s="130" t="n">
        <v>1828.33333333333</v>
      </c>
      <c r="Q86" s="130" t="n">
        <f aca="false">P86*1.2</f>
        <v>2194</v>
      </c>
      <c r="R86" s="131" t="n">
        <f aca="false">S86*Q86</f>
        <v>0</v>
      </c>
      <c r="S86" s="132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</row>
    <row r="87" s="134" customFormat="true" ht="13.95" hidden="false" customHeight="true" outlineLevel="0" collapsed="false">
      <c r="A87" s="135"/>
      <c r="B87" s="119" t="n">
        <v>283</v>
      </c>
      <c r="C87" s="120" t="s">
        <v>142</v>
      </c>
      <c r="D87" s="120" t="s">
        <v>143</v>
      </c>
      <c r="E87" s="120" t="s">
        <v>144</v>
      </c>
      <c r="F87" s="121" t="n">
        <f aca="false">F86+1</f>
        <v>81</v>
      </c>
      <c r="G87" s="122" t="s">
        <v>371</v>
      </c>
      <c r="H87" s="123" t="s">
        <v>371</v>
      </c>
      <c r="I87" s="124" t="s">
        <v>88</v>
      </c>
      <c r="J87" s="125" t="n">
        <v>3205</v>
      </c>
      <c r="K87" s="126" t="n">
        <v>70</v>
      </c>
      <c r="L87" s="127" t="n">
        <v>1104104</v>
      </c>
      <c r="M87" s="127" t="n">
        <v>0</v>
      </c>
      <c r="N87" s="128" t="s">
        <v>372</v>
      </c>
      <c r="O87" s="146"/>
      <c r="P87" s="130" t="n">
        <v>325</v>
      </c>
      <c r="Q87" s="130" t="n">
        <f aca="false">P87*1.2</f>
        <v>390</v>
      </c>
      <c r="R87" s="131" t="n">
        <f aca="false">S87*Q87</f>
        <v>0</v>
      </c>
      <c r="S87" s="132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</row>
    <row r="88" s="134" customFormat="true" ht="13.95" hidden="false" customHeight="true" outlineLevel="0" collapsed="false">
      <c r="A88" s="135"/>
      <c r="B88" s="119" t="n">
        <v>283</v>
      </c>
      <c r="C88" s="120" t="s">
        <v>142</v>
      </c>
      <c r="D88" s="120" t="s">
        <v>143</v>
      </c>
      <c r="E88" s="120" t="s">
        <v>144</v>
      </c>
      <c r="F88" s="121" t="n">
        <f aca="false">F87+1</f>
        <v>82</v>
      </c>
      <c r="G88" s="122" t="s">
        <v>373</v>
      </c>
      <c r="H88" s="123" t="s">
        <v>373</v>
      </c>
      <c r="I88" s="124" t="s">
        <v>116</v>
      </c>
      <c r="J88" s="125" t="n">
        <v>672</v>
      </c>
      <c r="K88" s="126" t="n">
        <v>0</v>
      </c>
      <c r="L88" s="127" t="n">
        <v>1104104</v>
      </c>
      <c r="M88" s="127" t="n">
        <v>0</v>
      </c>
      <c r="N88" s="128" t="s">
        <v>374</v>
      </c>
      <c r="O88" s="146"/>
      <c r="P88" s="130" t="n">
        <v>199.166666666667</v>
      </c>
      <c r="Q88" s="130" t="n">
        <f aca="false">P88*1.2</f>
        <v>239</v>
      </c>
      <c r="R88" s="131" t="n">
        <f aca="false">S88*Q88</f>
        <v>0</v>
      </c>
      <c r="S88" s="132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</row>
    <row r="89" s="134" customFormat="true" ht="13.95" hidden="false" customHeight="true" outlineLevel="0" collapsed="false">
      <c r="A89" s="135" t="n">
        <v>3928462</v>
      </c>
      <c r="B89" s="119" t="n">
        <v>283</v>
      </c>
      <c r="C89" s="120" t="s">
        <v>142</v>
      </c>
      <c r="D89" s="120" t="s">
        <v>143</v>
      </c>
      <c r="E89" s="120" t="s">
        <v>144</v>
      </c>
      <c r="F89" s="121" t="n">
        <f aca="false">F88+1</f>
        <v>83</v>
      </c>
      <c r="G89" s="122" t="s">
        <v>375</v>
      </c>
      <c r="H89" s="123" t="s">
        <v>376</v>
      </c>
      <c r="I89" s="124" t="s">
        <v>377</v>
      </c>
      <c r="J89" s="125" t="n">
        <v>3204</v>
      </c>
      <c r="K89" s="136" t="n">
        <v>17</v>
      </c>
      <c r="L89" s="137" t="n">
        <v>1104106</v>
      </c>
      <c r="M89" s="137" t="n">
        <v>0</v>
      </c>
      <c r="N89" s="138" t="s">
        <v>378</v>
      </c>
      <c r="O89" s="139"/>
      <c r="P89" s="140" t="n">
        <v>533.894605263158</v>
      </c>
      <c r="Q89" s="130" t="n">
        <f aca="false">P89*1.2</f>
        <v>640.673526315789</v>
      </c>
      <c r="R89" s="131" t="n">
        <f aca="false">S89*Q89</f>
        <v>0</v>
      </c>
      <c r="S89" s="132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</row>
    <row r="90" s="134" customFormat="true" ht="13.95" hidden="false" customHeight="true" outlineLevel="0" collapsed="false">
      <c r="A90" s="135" t="n">
        <v>3951505</v>
      </c>
      <c r="B90" s="119" t="n">
        <v>283</v>
      </c>
      <c r="C90" s="120" t="s">
        <v>142</v>
      </c>
      <c r="D90" s="120" t="s">
        <v>143</v>
      </c>
      <c r="E90" s="120" t="s">
        <v>144</v>
      </c>
      <c r="F90" s="121" t="n">
        <f aca="false">F89+1</f>
        <v>84</v>
      </c>
      <c r="G90" s="122" t="s">
        <v>379</v>
      </c>
      <c r="H90" s="123" t="s">
        <v>379</v>
      </c>
      <c r="I90" s="124" t="s">
        <v>79</v>
      </c>
      <c r="J90" s="125" t="n">
        <v>3205</v>
      </c>
      <c r="K90" s="126" t="n">
        <v>30</v>
      </c>
      <c r="L90" s="127" t="n">
        <v>1108009</v>
      </c>
      <c r="M90" s="127" t="n">
        <v>0</v>
      </c>
      <c r="N90" s="142" t="s">
        <v>380</v>
      </c>
      <c r="O90" s="148"/>
      <c r="P90" s="140" t="n">
        <v>273.300263157895</v>
      </c>
      <c r="Q90" s="130" t="n">
        <f aca="false">P90*1.2</f>
        <v>327.960315789474</v>
      </c>
      <c r="R90" s="131" t="n">
        <f aca="false">S90*Q90</f>
        <v>0</v>
      </c>
      <c r="S90" s="132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</row>
    <row r="91" s="134" customFormat="true" ht="13.95" hidden="false" customHeight="true" outlineLevel="0" collapsed="false">
      <c r="A91" s="135" t="n">
        <v>3548422</v>
      </c>
      <c r="B91" s="119" t="n">
        <v>283</v>
      </c>
      <c r="C91" s="120" t="s">
        <v>142</v>
      </c>
      <c r="D91" s="120" t="s">
        <v>143</v>
      </c>
      <c r="E91" s="120" t="s">
        <v>144</v>
      </c>
      <c r="F91" s="121" t="n">
        <f aca="false">F90+1</f>
        <v>85</v>
      </c>
      <c r="G91" s="122" t="s">
        <v>381</v>
      </c>
      <c r="H91" s="123" t="s">
        <v>381</v>
      </c>
      <c r="I91" s="124" t="s">
        <v>57</v>
      </c>
      <c r="J91" s="125" t="n">
        <v>3205</v>
      </c>
      <c r="K91" s="126" t="n">
        <v>0</v>
      </c>
      <c r="L91" s="127" t="n">
        <v>1108041</v>
      </c>
      <c r="M91" s="127" t="n">
        <v>0</v>
      </c>
      <c r="N91" s="142" t="s">
        <v>382</v>
      </c>
      <c r="O91" s="148" t="n">
        <v>50</v>
      </c>
      <c r="P91" s="140" t="n">
        <v>6.29557894736842</v>
      </c>
      <c r="Q91" s="130" t="n">
        <f aca="false">P91*1.2</f>
        <v>7.5546947368421</v>
      </c>
      <c r="R91" s="131" t="n">
        <f aca="false">S91*Q91</f>
        <v>0</v>
      </c>
      <c r="S91" s="132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</row>
    <row r="92" s="134" customFormat="true" ht="13.95" hidden="false" customHeight="true" outlineLevel="0" collapsed="false">
      <c r="A92" s="135" t="n">
        <v>3928287</v>
      </c>
      <c r="B92" s="119" t="n">
        <v>283</v>
      </c>
      <c r="C92" s="120" t="s">
        <v>142</v>
      </c>
      <c r="D92" s="120" t="s">
        <v>143</v>
      </c>
      <c r="E92" s="120" t="s">
        <v>144</v>
      </c>
      <c r="F92" s="121" t="n">
        <f aca="false">F91+1</f>
        <v>86</v>
      </c>
      <c r="G92" s="122" t="s">
        <v>383</v>
      </c>
      <c r="H92" s="123" t="s">
        <v>383</v>
      </c>
      <c r="I92" s="124" t="s">
        <v>58</v>
      </c>
      <c r="J92" s="125" t="n">
        <v>3205</v>
      </c>
      <c r="K92" s="126" t="n">
        <v>0</v>
      </c>
      <c r="L92" s="127" t="n">
        <v>1108077</v>
      </c>
      <c r="M92" s="127" t="n">
        <v>10</v>
      </c>
      <c r="N92" s="142" t="s">
        <v>384</v>
      </c>
      <c r="O92" s="148"/>
      <c r="P92" s="140" t="n">
        <v>324.435447368421</v>
      </c>
      <c r="Q92" s="130" t="n">
        <f aca="false">P92*1.2</f>
        <v>389.322536842105</v>
      </c>
      <c r="R92" s="131" t="n">
        <f aca="false">S92*Q92</f>
        <v>0</v>
      </c>
      <c r="S92" s="132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</row>
    <row r="93" s="134" customFormat="true" ht="13.95" hidden="false" customHeight="true" outlineLevel="0" collapsed="false">
      <c r="A93" s="135" t="n">
        <v>3558207</v>
      </c>
      <c r="B93" s="119" t="n">
        <v>283</v>
      </c>
      <c r="C93" s="120" t="s">
        <v>142</v>
      </c>
      <c r="D93" s="120" t="s">
        <v>143</v>
      </c>
      <c r="E93" s="120" t="s">
        <v>144</v>
      </c>
      <c r="F93" s="121" t="n">
        <f aca="false">F92+1</f>
        <v>87</v>
      </c>
      <c r="G93" s="122" t="s">
        <v>385</v>
      </c>
      <c r="H93" s="123" t="s">
        <v>385</v>
      </c>
      <c r="I93" s="124" t="s">
        <v>100</v>
      </c>
      <c r="J93" s="125" t="n">
        <v>3205</v>
      </c>
      <c r="K93" s="126" t="n">
        <v>7</v>
      </c>
      <c r="L93" s="127" t="n">
        <v>1108086</v>
      </c>
      <c r="M93" s="127" t="n">
        <v>10</v>
      </c>
      <c r="N93" s="142" t="s">
        <v>386</v>
      </c>
      <c r="O93" s="148"/>
      <c r="P93" s="140" t="n">
        <v>56.0208157894737</v>
      </c>
      <c r="Q93" s="130" t="n">
        <f aca="false">P93*1.2</f>
        <v>67.2249789473684</v>
      </c>
      <c r="R93" s="131" t="n">
        <f aca="false">S93*Q93</f>
        <v>0</v>
      </c>
      <c r="S93" s="132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</row>
    <row r="94" s="134" customFormat="true" ht="13.95" hidden="false" customHeight="true" outlineLevel="0" collapsed="false">
      <c r="A94" s="135" t="n">
        <v>3550034</v>
      </c>
      <c r="B94" s="119" t="n">
        <v>283</v>
      </c>
      <c r="C94" s="120" t="s">
        <v>142</v>
      </c>
      <c r="D94" s="120" t="s">
        <v>143</v>
      </c>
      <c r="E94" s="120" t="s">
        <v>144</v>
      </c>
      <c r="F94" s="121" t="n">
        <f aca="false">F93+1</f>
        <v>88</v>
      </c>
      <c r="G94" s="122" t="s">
        <v>387</v>
      </c>
      <c r="H94" s="123" t="s">
        <v>387</v>
      </c>
      <c r="I94" s="124" t="s">
        <v>59</v>
      </c>
      <c r="J94" s="125" t="n">
        <v>3205</v>
      </c>
      <c r="K94" s="126" t="n">
        <v>0</v>
      </c>
      <c r="L94" s="127" t="n">
        <v>1108131</v>
      </c>
      <c r="M94" s="127" t="n">
        <v>10</v>
      </c>
      <c r="N94" s="142" t="s">
        <v>388</v>
      </c>
      <c r="O94" s="148"/>
      <c r="P94" s="130" t="n">
        <v>175</v>
      </c>
      <c r="Q94" s="130" t="n">
        <f aca="false">P94*1.2</f>
        <v>210</v>
      </c>
      <c r="R94" s="131" t="n">
        <f aca="false">S94*Q94</f>
        <v>0</v>
      </c>
      <c r="S94" s="132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</row>
    <row r="95" s="134" customFormat="true" ht="13.95" hidden="false" customHeight="true" outlineLevel="0" collapsed="false">
      <c r="A95" s="135" t="n">
        <v>3553305</v>
      </c>
      <c r="B95" s="119" t="n">
        <v>283</v>
      </c>
      <c r="C95" s="120" t="s">
        <v>142</v>
      </c>
      <c r="D95" s="120" t="s">
        <v>143</v>
      </c>
      <c r="E95" s="120" t="s">
        <v>144</v>
      </c>
      <c r="F95" s="121" t="n">
        <f aca="false">F94+1</f>
        <v>89</v>
      </c>
      <c r="G95" s="122" t="s">
        <v>389</v>
      </c>
      <c r="H95" s="123" t="s">
        <v>389</v>
      </c>
      <c r="I95" s="124" t="s">
        <v>117</v>
      </c>
      <c r="J95" s="125" t="n">
        <v>672</v>
      </c>
      <c r="K95" s="126" t="n">
        <v>0</v>
      </c>
      <c r="L95" s="127" t="n">
        <v>1108137</v>
      </c>
      <c r="M95" s="127" t="n">
        <v>1</v>
      </c>
      <c r="N95" s="128" t="s">
        <v>390</v>
      </c>
      <c r="O95" s="146"/>
      <c r="P95" s="140" t="n">
        <v>81.8917105263158</v>
      </c>
      <c r="Q95" s="130" t="n">
        <f aca="false">P95*1.2</f>
        <v>98.270052631579</v>
      </c>
      <c r="R95" s="131" t="n">
        <f aca="false">S95*Q95</f>
        <v>0</v>
      </c>
      <c r="S95" s="132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</row>
    <row r="96" s="134" customFormat="true" ht="13.95" hidden="false" customHeight="true" outlineLevel="0" collapsed="false">
      <c r="A96" s="135" t="n">
        <v>3546798</v>
      </c>
      <c r="B96" s="119" t="n">
        <v>283</v>
      </c>
      <c r="C96" s="120" t="s">
        <v>142</v>
      </c>
      <c r="D96" s="120" t="s">
        <v>143</v>
      </c>
      <c r="E96" s="120" t="s">
        <v>144</v>
      </c>
      <c r="F96" s="121" t="n">
        <f aca="false">F95+1</f>
        <v>90</v>
      </c>
      <c r="G96" s="122" t="s">
        <v>391</v>
      </c>
      <c r="H96" s="123" t="s">
        <v>391</v>
      </c>
      <c r="I96" s="124" t="s">
        <v>60</v>
      </c>
      <c r="J96" s="125" t="n">
        <v>3205</v>
      </c>
      <c r="K96" s="126" t="n">
        <v>0</v>
      </c>
      <c r="L96" s="127" t="n">
        <v>1108166</v>
      </c>
      <c r="M96" s="127" t="n">
        <v>10</v>
      </c>
      <c r="N96" s="142" t="s">
        <v>392</v>
      </c>
      <c r="O96" s="148"/>
      <c r="P96" s="140" t="n">
        <v>275.628315789474</v>
      </c>
      <c r="Q96" s="130" t="n">
        <f aca="false">P96*1.2</f>
        <v>330.753978947368</v>
      </c>
      <c r="R96" s="131" t="n">
        <f aca="false">S96*Q96</f>
        <v>0</v>
      </c>
      <c r="S96" s="132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</row>
    <row r="97" s="134" customFormat="true" ht="13.95" hidden="false" customHeight="true" outlineLevel="0" collapsed="false">
      <c r="A97" s="135" t="n">
        <v>3551617</v>
      </c>
      <c r="B97" s="119" t="n">
        <v>283</v>
      </c>
      <c r="C97" s="120" t="s">
        <v>142</v>
      </c>
      <c r="D97" s="120" t="s">
        <v>143</v>
      </c>
      <c r="E97" s="120" t="s">
        <v>144</v>
      </c>
      <c r="F97" s="121" t="n">
        <f aca="false">F96+1</f>
        <v>91</v>
      </c>
      <c r="G97" s="122" t="s">
        <v>393</v>
      </c>
      <c r="H97" s="123" t="s">
        <v>393</v>
      </c>
      <c r="I97" s="124" t="s">
        <v>61</v>
      </c>
      <c r="J97" s="125" t="n">
        <v>3205</v>
      </c>
      <c r="K97" s="126" t="n">
        <v>0</v>
      </c>
      <c r="L97" s="127" t="n">
        <v>1108167</v>
      </c>
      <c r="M97" s="127" t="n">
        <v>10</v>
      </c>
      <c r="N97" s="128" t="s">
        <v>394</v>
      </c>
      <c r="O97" s="146"/>
      <c r="P97" s="140" t="n">
        <v>111.648157894737</v>
      </c>
      <c r="Q97" s="130" t="n">
        <f aca="false">P97*1.2</f>
        <v>133.977789473684</v>
      </c>
      <c r="R97" s="131" t="n">
        <f aca="false">S97*Q97</f>
        <v>0</v>
      </c>
      <c r="S97" s="132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</row>
    <row r="98" s="134" customFormat="true" ht="13.95" hidden="false" customHeight="true" outlineLevel="0" collapsed="false">
      <c r="A98" s="135" t="n">
        <v>3556581</v>
      </c>
      <c r="B98" s="119" t="n">
        <v>283</v>
      </c>
      <c r="C98" s="120" t="s">
        <v>142</v>
      </c>
      <c r="D98" s="120" t="s">
        <v>143</v>
      </c>
      <c r="E98" s="120" t="s">
        <v>144</v>
      </c>
      <c r="F98" s="121" t="n">
        <f aca="false">F97+1</f>
        <v>92</v>
      </c>
      <c r="G98" s="122" t="s">
        <v>395</v>
      </c>
      <c r="H98" s="123" t="s">
        <v>395</v>
      </c>
      <c r="I98" s="124" t="s">
        <v>118</v>
      </c>
      <c r="J98" s="125" t="n">
        <v>672</v>
      </c>
      <c r="K98" s="126" t="n">
        <v>0</v>
      </c>
      <c r="L98" s="127" t="n">
        <v>1108170</v>
      </c>
      <c r="M98" s="127" t="n">
        <v>0</v>
      </c>
      <c r="N98" s="128" t="s">
        <v>396</v>
      </c>
      <c r="O98" s="146"/>
      <c r="P98" s="130" t="n">
        <v>49.5833333333333</v>
      </c>
      <c r="Q98" s="130" t="n">
        <f aca="false">P98*1.2</f>
        <v>59.5</v>
      </c>
      <c r="R98" s="131" t="n">
        <f aca="false">S98*Q98</f>
        <v>0</v>
      </c>
      <c r="S98" s="132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</row>
    <row r="99" s="134" customFormat="true" ht="13.95" hidden="false" customHeight="true" outlineLevel="0" collapsed="false">
      <c r="A99" s="135"/>
      <c r="B99" s="119" t="n">
        <v>283</v>
      </c>
      <c r="C99" s="120" t="s">
        <v>142</v>
      </c>
      <c r="D99" s="120" t="s">
        <v>143</v>
      </c>
      <c r="E99" s="120" t="s">
        <v>144</v>
      </c>
      <c r="F99" s="121" t="n">
        <f aca="false">F98+1</f>
        <v>93</v>
      </c>
      <c r="G99" s="122" t="s">
        <v>397</v>
      </c>
      <c r="H99" s="123" t="s">
        <v>397</v>
      </c>
      <c r="I99" s="124" t="s">
        <v>113</v>
      </c>
      <c r="J99" s="125" t="n">
        <v>652</v>
      </c>
      <c r="K99" s="126" t="n">
        <v>0</v>
      </c>
      <c r="L99" s="127" t="n">
        <v>1108194</v>
      </c>
      <c r="M99" s="127" t="n">
        <v>0</v>
      </c>
      <c r="N99" s="142" t="s">
        <v>398</v>
      </c>
      <c r="O99" s="148"/>
      <c r="P99" s="130" t="n">
        <v>77.5</v>
      </c>
      <c r="Q99" s="130" t="n">
        <f aca="false">P99*1.2</f>
        <v>93</v>
      </c>
      <c r="R99" s="131" t="n">
        <f aca="false">S99*Q99</f>
        <v>0</v>
      </c>
      <c r="S99" s="132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</row>
    <row r="100" s="134" customFormat="true" ht="13.95" hidden="false" customHeight="true" outlineLevel="0" collapsed="false">
      <c r="A100" s="135" t="n">
        <v>3554945</v>
      </c>
      <c r="B100" s="119" t="n">
        <v>283</v>
      </c>
      <c r="C100" s="120" t="s">
        <v>142</v>
      </c>
      <c r="D100" s="120" t="s">
        <v>143</v>
      </c>
      <c r="E100" s="120" t="s">
        <v>144</v>
      </c>
      <c r="F100" s="121" t="n">
        <f aca="false">F99+1</f>
        <v>94</v>
      </c>
      <c r="G100" s="122" t="s">
        <v>399</v>
      </c>
      <c r="H100" s="123" t="s">
        <v>399</v>
      </c>
      <c r="I100" s="124" t="s">
        <v>62</v>
      </c>
      <c r="J100" s="125" t="n">
        <v>3205</v>
      </c>
      <c r="K100" s="126" t="n">
        <v>0</v>
      </c>
      <c r="L100" s="127" t="n">
        <v>1108202</v>
      </c>
      <c r="M100" s="127" t="n">
        <v>0</v>
      </c>
      <c r="N100" s="128" t="s">
        <v>400</v>
      </c>
      <c r="O100" s="146"/>
      <c r="P100" s="130" t="n">
        <v>109.166666666667</v>
      </c>
      <c r="Q100" s="130" t="n">
        <f aca="false">P100*1.2</f>
        <v>131</v>
      </c>
      <c r="R100" s="131" t="n">
        <f aca="false">S100*Q100</f>
        <v>0</v>
      </c>
      <c r="S100" s="132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</row>
    <row r="101" s="134" customFormat="true" ht="13.95" hidden="false" customHeight="true" outlineLevel="0" collapsed="false">
      <c r="A101" s="135"/>
      <c r="B101" s="119" t="n">
        <v>283</v>
      </c>
      <c r="C101" s="120" t="s">
        <v>142</v>
      </c>
      <c r="D101" s="120" t="s">
        <v>143</v>
      </c>
      <c r="E101" s="120" t="s">
        <v>144</v>
      </c>
      <c r="F101" s="121" t="n">
        <f aca="false">F100+1</f>
        <v>95</v>
      </c>
      <c r="G101" s="122" t="s">
        <v>401</v>
      </c>
      <c r="H101" s="123" t="s">
        <v>402</v>
      </c>
      <c r="I101" s="124" t="s">
        <v>403</v>
      </c>
      <c r="J101" s="125" t="n">
        <v>3204</v>
      </c>
      <c r="K101" s="136" t="n">
        <v>18</v>
      </c>
      <c r="L101" s="137" t="n">
        <v>1109028</v>
      </c>
      <c r="M101" s="137" t="n">
        <v>0</v>
      </c>
      <c r="N101" s="138" t="s">
        <v>404</v>
      </c>
      <c r="O101" s="139"/>
      <c r="P101" s="130" t="n">
        <v>2401.66666666667</v>
      </c>
      <c r="Q101" s="130" t="n">
        <f aca="false">P101*1.2</f>
        <v>2882</v>
      </c>
      <c r="R101" s="131" t="n">
        <f aca="false">S101*Q101</f>
        <v>0</v>
      </c>
      <c r="S101" s="132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</row>
    <row r="102" s="134" customFormat="true" ht="13.95" hidden="false" customHeight="true" outlineLevel="0" collapsed="false">
      <c r="A102" s="135"/>
      <c r="B102" s="119" t="n">
        <v>283</v>
      </c>
      <c r="C102" s="120" t="s">
        <v>142</v>
      </c>
      <c r="D102" s="120" t="s">
        <v>143</v>
      </c>
      <c r="E102" s="120" t="s">
        <v>144</v>
      </c>
      <c r="F102" s="121" t="n">
        <f aca="false">F101+1</f>
        <v>96</v>
      </c>
      <c r="G102" s="122" t="s">
        <v>405</v>
      </c>
      <c r="H102" s="123" t="s">
        <v>406</v>
      </c>
      <c r="I102" s="124" t="s">
        <v>407</v>
      </c>
      <c r="J102" s="125" t="n">
        <v>3204</v>
      </c>
      <c r="K102" s="136" t="n">
        <v>15</v>
      </c>
      <c r="L102" s="137" t="n">
        <v>1109032</v>
      </c>
      <c r="M102" s="137" t="n">
        <v>0</v>
      </c>
      <c r="N102" s="138" t="s">
        <v>408</v>
      </c>
      <c r="O102" s="139"/>
      <c r="P102" s="130" t="n">
        <v>2119.16666666667</v>
      </c>
      <c r="Q102" s="130" t="n">
        <f aca="false">P102*1.2</f>
        <v>2543</v>
      </c>
      <c r="R102" s="131" t="n">
        <f aca="false">S102*Q102</f>
        <v>0</v>
      </c>
      <c r="S102" s="132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</row>
    <row r="103" s="134" customFormat="true" ht="13.95" hidden="false" customHeight="true" outlineLevel="0" collapsed="false">
      <c r="A103" s="135"/>
      <c r="B103" s="119" t="n">
        <v>283</v>
      </c>
      <c r="C103" s="120" t="s">
        <v>142</v>
      </c>
      <c r="D103" s="120" t="s">
        <v>143</v>
      </c>
      <c r="E103" s="120" t="s">
        <v>144</v>
      </c>
      <c r="F103" s="121" t="n">
        <f aca="false">F102+1</f>
        <v>97</v>
      </c>
      <c r="G103" s="122" t="s">
        <v>409</v>
      </c>
      <c r="H103" s="123" t="s">
        <v>410</v>
      </c>
      <c r="I103" s="124" t="s">
        <v>411</v>
      </c>
      <c r="J103" s="125" t="n">
        <v>3203</v>
      </c>
      <c r="K103" s="136" t="n">
        <v>13</v>
      </c>
      <c r="L103" s="137" t="n">
        <v>1109036</v>
      </c>
      <c r="M103" s="137" t="n">
        <v>0</v>
      </c>
      <c r="N103" s="138" t="s">
        <v>412</v>
      </c>
      <c r="O103" s="139"/>
      <c r="P103" s="130" t="n">
        <v>0</v>
      </c>
      <c r="Q103" s="130" t="n">
        <f aca="false">P103*1.2</f>
        <v>0</v>
      </c>
      <c r="R103" s="131" t="n">
        <f aca="false">S103*Q103</f>
        <v>0</v>
      </c>
      <c r="S103" s="132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</row>
    <row r="104" s="134" customFormat="true" ht="13.95" hidden="false" customHeight="true" outlineLevel="0" collapsed="false">
      <c r="A104" s="135"/>
      <c r="B104" s="119" t="n">
        <v>283</v>
      </c>
      <c r="C104" s="120" t="s">
        <v>142</v>
      </c>
      <c r="D104" s="120" t="s">
        <v>143</v>
      </c>
      <c r="E104" s="120" t="s">
        <v>144</v>
      </c>
      <c r="F104" s="121" t="n">
        <f aca="false">F103+1</f>
        <v>98</v>
      </c>
      <c r="G104" s="122" t="s">
        <v>413</v>
      </c>
      <c r="H104" s="123" t="s">
        <v>413</v>
      </c>
      <c r="I104" s="124" t="s">
        <v>90</v>
      </c>
      <c r="J104" s="125" t="n">
        <v>3205</v>
      </c>
      <c r="K104" s="126" t="n">
        <v>70</v>
      </c>
      <c r="L104" s="127" t="n">
        <v>1109130</v>
      </c>
      <c r="M104" s="127" t="n">
        <v>0</v>
      </c>
      <c r="N104" s="128" t="s">
        <v>414</v>
      </c>
      <c r="O104" s="146"/>
      <c r="P104" s="130" t="n">
        <v>0</v>
      </c>
      <c r="Q104" s="130" t="n">
        <f aca="false">P104*1.2</f>
        <v>0</v>
      </c>
      <c r="R104" s="131" t="n">
        <f aca="false">S104*Q104</f>
        <v>0</v>
      </c>
      <c r="S104" s="132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</row>
    <row r="105" s="134" customFormat="true" ht="13.95" hidden="false" customHeight="true" outlineLevel="0" collapsed="false">
      <c r="A105" s="135"/>
      <c r="B105" s="119" t="n">
        <v>283</v>
      </c>
      <c r="C105" s="120" t="s">
        <v>142</v>
      </c>
      <c r="D105" s="120" t="s">
        <v>143</v>
      </c>
      <c r="E105" s="120" t="s">
        <v>144</v>
      </c>
      <c r="F105" s="121" t="n">
        <f aca="false">F104+1</f>
        <v>99</v>
      </c>
      <c r="G105" s="122" t="s">
        <v>415</v>
      </c>
      <c r="H105" s="123" t="s">
        <v>416</v>
      </c>
      <c r="I105" s="124" t="s">
        <v>417</v>
      </c>
      <c r="J105" s="125" t="n">
        <v>3204</v>
      </c>
      <c r="K105" s="149" t="n">
        <v>42</v>
      </c>
      <c r="L105" s="150" t="n">
        <v>1109130</v>
      </c>
      <c r="M105" s="150" t="n">
        <v>0</v>
      </c>
      <c r="N105" s="154" t="s">
        <v>418</v>
      </c>
      <c r="O105" s="155"/>
      <c r="P105" s="130" t="n">
        <v>0</v>
      </c>
      <c r="Q105" s="130" t="n">
        <f aca="false">P105*1.2</f>
        <v>0</v>
      </c>
      <c r="R105" s="131" t="n">
        <f aca="false">S105*Q105</f>
        <v>0</v>
      </c>
      <c r="S105" s="132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</row>
    <row r="106" s="134" customFormat="true" ht="13.95" hidden="false" customHeight="true" outlineLevel="0" collapsed="false">
      <c r="A106" s="135"/>
      <c r="B106" s="119" t="n">
        <v>283</v>
      </c>
      <c r="C106" s="120" t="s">
        <v>142</v>
      </c>
      <c r="D106" s="120" t="s">
        <v>143</v>
      </c>
      <c r="E106" s="120" t="s">
        <v>144</v>
      </c>
      <c r="F106" s="121" t="n">
        <f aca="false">F105+1</f>
        <v>100</v>
      </c>
      <c r="G106" s="122" t="s">
        <v>419</v>
      </c>
      <c r="H106" s="123" t="s">
        <v>420</v>
      </c>
      <c r="I106" s="124" t="s">
        <v>72</v>
      </c>
      <c r="J106" s="125" t="n">
        <v>3205</v>
      </c>
      <c r="K106" s="126" t="n">
        <v>12</v>
      </c>
      <c r="L106" s="127" t="n">
        <v>1109130</v>
      </c>
      <c r="M106" s="127" t="n">
        <v>10</v>
      </c>
      <c r="N106" s="128" t="s">
        <v>421</v>
      </c>
      <c r="O106" s="146"/>
      <c r="P106" s="130" t="n">
        <v>911.666666666667</v>
      </c>
      <c r="Q106" s="130" t="n">
        <f aca="false">P106*1.2</f>
        <v>1094</v>
      </c>
      <c r="R106" s="131" t="n">
        <f aca="false">S106*Q106</f>
        <v>0</v>
      </c>
      <c r="S106" s="132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</row>
    <row r="107" s="134" customFormat="true" ht="13.95" hidden="false" customHeight="true" outlineLevel="0" collapsed="false">
      <c r="A107" s="135"/>
      <c r="B107" s="119" t="n">
        <v>283</v>
      </c>
      <c r="C107" s="120" t="s">
        <v>142</v>
      </c>
      <c r="D107" s="120" t="s">
        <v>143</v>
      </c>
      <c r="E107" s="120" t="s">
        <v>144</v>
      </c>
      <c r="F107" s="121" t="n">
        <f aca="false">F106+1</f>
        <v>101</v>
      </c>
      <c r="G107" s="122" t="s">
        <v>422</v>
      </c>
      <c r="H107" s="123" t="s">
        <v>423</v>
      </c>
      <c r="I107" s="124" t="s">
        <v>424</v>
      </c>
      <c r="J107" s="125" t="n">
        <v>3204</v>
      </c>
      <c r="K107" s="136" t="n">
        <v>12</v>
      </c>
      <c r="L107" s="137" t="n">
        <v>1109130</v>
      </c>
      <c r="M107" s="137" t="n">
        <v>0</v>
      </c>
      <c r="N107" s="138" t="s">
        <v>425</v>
      </c>
      <c r="O107" s="139"/>
      <c r="P107" s="130" t="n">
        <v>885.833333333333</v>
      </c>
      <c r="Q107" s="130" t="n">
        <f aca="false">P107*1.2</f>
        <v>1063</v>
      </c>
      <c r="R107" s="131" t="n">
        <f aca="false">S107*Q107</f>
        <v>0</v>
      </c>
      <c r="S107" s="132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</row>
    <row r="108" s="134" customFormat="true" ht="13.95" hidden="false" customHeight="true" outlineLevel="0" collapsed="false">
      <c r="A108" s="135"/>
      <c r="B108" s="119" t="n">
        <v>283</v>
      </c>
      <c r="C108" s="120" t="s">
        <v>142</v>
      </c>
      <c r="D108" s="120" t="s">
        <v>143</v>
      </c>
      <c r="E108" s="120" t="s">
        <v>144</v>
      </c>
      <c r="F108" s="121" t="n">
        <f aca="false">F107+1</f>
        <v>102</v>
      </c>
      <c r="G108" s="122" t="s">
        <v>426</v>
      </c>
      <c r="H108" s="123" t="s">
        <v>427</v>
      </c>
      <c r="I108" s="124" t="s">
        <v>428</v>
      </c>
      <c r="J108" s="125" t="n">
        <v>3204</v>
      </c>
      <c r="K108" s="136" t="n">
        <v>15</v>
      </c>
      <c r="L108" s="137" t="n">
        <v>1109130</v>
      </c>
      <c r="M108" s="137" t="n">
        <v>0</v>
      </c>
      <c r="N108" s="138" t="s">
        <v>425</v>
      </c>
      <c r="O108" s="139"/>
      <c r="P108" s="130" t="n">
        <v>1360.83333333333</v>
      </c>
      <c r="Q108" s="130" t="n">
        <f aca="false">P108*1.2</f>
        <v>1633</v>
      </c>
      <c r="R108" s="131" t="n">
        <f aca="false">S108*Q108</f>
        <v>0</v>
      </c>
      <c r="S108" s="132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</row>
    <row r="109" s="134" customFormat="true" ht="13.95" hidden="false" customHeight="true" outlineLevel="0" collapsed="false">
      <c r="A109" s="135"/>
      <c r="B109" s="119" t="n">
        <v>283</v>
      </c>
      <c r="C109" s="120" t="s">
        <v>142</v>
      </c>
      <c r="D109" s="120" t="s">
        <v>143</v>
      </c>
      <c r="E109" s="120" t="s">
        <v>144</v>
      </c>
      <c r="F109" s="121" t="n">
        <f aca="false">F108+1</f>
        <v>103</v>
      </c>
      <c r="G109" s="122" t="s">
        <v>429</v>
      </c>
      <c r="H109" s="123" t="s">
        <v>429</v>
      </c>
      <c r="I109" s="124" t="s">
        <v>91</v>
      </c>
      <c r="J109" s="125" t="n">
        <v>3205</v>
      </c>
      <c r="K109" s="126" t="n">
        <v>70</v>
      </c>
      <c r="L109" s="127" t="n">
        <v>1109132</v>
      </c>
      <c r="M109" s="127" t="n">
        <v>0</v>
      </c>
      <c r="N109" s="128" t="s">
        <v>430</v>
      </c>
      <c r="O109" s="146"/>
      <c r="P109" s="130" t="n">
        <v>0</v>
      </c>
      <c r="Q109" s="130" t="n">
        <f aca="false">P109*1.2</f>
        <v>0</v>
      </c>
      <c r="R109" s="131" t="n">
        <f aca="false">S109*Q109</f>
        <v>0</v>
      </c>
      <c r="S109" s="132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</row>
    <row r="110" s="134" customFormat="true" ht="27.6" hidden="false" customHeight="true" outlineLevel="0" collapsed="false">
      <c r="A110" s="135"/>
      <c r="B110" s="119" t="n">
        <v>283</v>
      </c>
      <c r="C110" s="120" t="s">
        <v>142</v>
      </c>
      <c r="D110" s="120" t="s">
        <v>143</v>
      </c>
      <c r="E110" s="120" t="s">
        <v>144</v>
      </c>
      <c r="F110" s="121" t="n">
        <f aca="false">F109+1</f>
        <v>104</v>
      </c>
      <c r="G110" s="122" t="s">
        <v>431</v>
      </c>
      <c r="H110" s="123" t="s">
        <v>432</v>
      </c>
      <c r="I110" s="124" t="s">
        <v>433</v>
      </c>
      <c r="J110" s="125" t="n">
        <v>3204</v>
      </c>
      <c r="K110" s="136" t="n">
        <v>15</v>
      </c>
      <c r="L110" s="137" t="n">
        <v>1109134</v>
      </c>
      <c r="M110" s="137" t="n">
        <v>0</v>
      </c>
      <c r="N110" s="138" t="s">
        <v>434</v>
      </c>
      <c r="O110" s="139"/>
      <c r="P110" s="141" t="n">
        <v>143.306394736842</v>
      </c>
      <c r="Q110" s="130" t="n">
        <f aca="false">P110*1.2</f>
        <v>171.96767368421</v>
      </c>
      <c r="R110" s="131" t="n">
        <f aca="false">S110*Q110</f>
        <v>0</v>
      </c>
      <c r="S110" s="132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</row>
    <row r="111" s="134" customFormat="true" ht="13.95" hidden="false" customHeight="true" outlineLevel="0" collapsed="false">
      <c r="A111" s="135"/>
      <c r="B111" s="119" t="n">
        <v>283</v>
      </c>
      <c r="C111" s="120" t="s">
        <v>142</v>
      </c>
      <c r="D111" s="120" t="s">
        <v>143</v>
      </c>
      <c r="E111" s="120" t="s">
        <v>144</v>
      </c>
      <c r="F111" s="121" t="n">
        <f aca="false">F110+1</f>
        <v>105</v>
      </c>
      <c r="G111" s="122" t="s">
        <v>435</v>
      </c>
      <c r="H111" s="123" t="s">
        <v>435</v>
      </c>
      <c r="I111" s="124" t="s">
        <v>92</v>
      </c>
      <c r="J111" s="125" t="n">
        <v>3205</v>
      </c>
      <c r="K111" s="126" t="n">
        <v>70</v>
      </c>
      <c r="L111" s="127" t="n">
        <v>1109280</v>
      </c>
      <c r="M111" s="127" t="n">
        <v>0</v>
      </c>
      <c r="N111" s="142" t="s">
        <v>436</v>
      </c>
      <c r="O111" s="148"/>
      <c r="P111" s="140" t="n">
        <v>70.6613157894737</v>
      </c>
      <c r="Q111" s="130" t="n">
        <f aca="false">P111*1.2</f>
        <v>84.7935789473684</v>
      </c>
      <c r="R111" s="131" t="n">
        <f aca="false">S111*Q111</f>
        <v>0</v>
      </c>
      <c r="S111" s="132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</row>
    <row r="112" s="134" customFormat="true" ht="13.95" hidden="false" customHeight="true" outlineLevel="0" collapsed="false">
      <c r="A112" s="135"/>
      <c r="B112" s="119" t="n">
        <v>283</v>
      </c>
      <c r="C112" s="120" t="s">
        <v>142</v>
      </c>
      <c r="D112" s="120" t="s">
        <v>143</v>
      </c>
      <c r="E112" s="120" t="s">
        <v>144</v>
      </c>
      <c r="F112" s="121" t="n">
        <f aca="false">F111+1</f>
        <v>106</v>
      </c>
      <c r="G112" s="122" t="s">
        <v>437</v>
      </c>
      <c r="H112" s="123" t="s">
        <v>437</v>
      </c>
      <c r="I112" s="124" t="s">
        <v>438</v>
      </c>
      <c r="J112" s="125" t="n">
        <v>3203</v>
      </c>
      <c r="K112" s="136" t="n">
        <v>1</v>
      </c>
      <c r="L112" s="137" t="n">
        <v>1109280</v>
      </c>
      <c r="M112" s="137" t="n">
        <v>10</v>
      </c>
      <c r="N112" s="138" t="s">
        <v>436</v>
      </c>
      <c r="O112" s="139"/>
      <c r="P112" s="130" t="n">
        <v>294.166666666667</v>
      </c>
      <c r="Q112" s="130" t="n">
        <f aca="false">P112*1.2</f>
        <v>353</v>
      </c>
      <c r="R112" s="131" t="n">
        <f aca="false">S112*Q112</f>
        <v>0</v>
      </c>
      <c r="S112" s="132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</row>
    <row r="113" s="134" customFormat="true" ht="13.95" hidden="false" customHeight="true" outlineLevel="0" collapsed="false">
      <c r="A113" s="135"/>
      <c r="B113" s="119" t="n">
        <v>283</v>
      </c>
      <c r="C113" s="120" t="s">
        <v>142</v>
      </c>
      <c r="D113" s="120" t="s">
        <v>143</v>
      </c>
      <c r="E113" s="120" t="s">
        <v>144</v>
      </c>
      <c r="F113" s="121" t="n">
        <f aca="false">F112+1</f>
        <v>107</v>
      </c>
      <c r="G113" s="122" t="s">
        <v>439</v>
      </c>
      <c r="H113" s="118" t="s">
        <v>439</v>
      </c>
      <c r="I113" s="124"/>
      <c r="J113" s="125"/>
      <c r="K113" s="126"/>
      <c r="L113" s="127"/>
      <c r="M113" s="127"/>
      <c r="N113" s="142" t="s">
        <v>440</v>
      </c>
      <c r="O113" s="148"/>
      <c r="P113" s="130" t="n">
        <v>0</v>
      </c>
      <c r="Q113" s="130" t="n">
        <f aca="false">P113*1.2</f>
        <v>0</v>
      </c>
      <c r="R113" s="131" t="n">
        <f aca="false">S113*Q113</f>
        <v>0</v>
      </c>
      <c r="S113" s="132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</row>
    <row r="114" s="134" customFormat="true" ht="13.95" hidden="false" customHeight="true" outlineLevel="0" collapsed="false">
      <c r="A114" s="135"/>
      <c r="B114" s="119" t="n">
        <v>283</v>
      </c>
      <c r="C114" s="120" t="s">
        <v>142</v>
      </c>
      <c r="D114" s="120" t="s">
        <v>143</v>
      </c>
      <c r="E114" s="120" t="s">
        <v>144</v>
      </c>
      <c r="F114" s="121" t="n">
        <f aca="false">F113+1</f>
        <v>108</v>
      </c>
      <c r="G114" s="122" t="s">
        <v>441</v>
      </c>
      <c r="H114" s="118" t="s">
        <v>441</v>
      </c>
      <c r="I114" s="124"/>
      <c r="J114" s="125"/>
      <c r="K114" s="126"/>
      <c r="L114" s="127"/>
      <c r="M114" s="127"/>
      <c r="N114" s="142" t="s">
        <v>442</v>
      </c>
      <c r="O114" s="148"/>
      <c r="P114" s="130" t="n">
        <v>0</v>
      </c>
      <c r="Q114" s="130" t="n">
        <f aca="false">P114*1.2</f>
        <v>0</v>
      </c>
      <c r="R114" s="131" t="n">
        <f aca="false">S114*Q114</f>
        <v>0</v>
      </c>
      <c r="S114" s="132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</row>
    <row r="115" s="134" customFormat="true" ht="13.95" hidden="false" customHeight="true" outlineLevel="0" collapsed="false">
      <c r="A115" s="135" t="n">
        <v>3831360</v>
      </c>
      <c r="B115" s="119" t="n">
        <v>283</v>
      </c>
      <c r="C115" s="120" t="s">
        <v>142</v>
      </c>
      <c r="D115" s="120" t="s">
        <v>143</v>
      </c>
      <c r="E115" s="120" t="s">
        <v>144</v>
      </c>
      <c r="F115" s="121" t="n">
        <f aca="false">F114+1</f>
        <v>109</v>
      </c>
      <c r="G115" s="122" t="s">
        <v>443</v>
      </c>
      <c r="H115" s="123" t="s">
        <v>444</v>
      </c>
      <c r="I115" s="124" t="s">
        <v>445</v>
      </c>
      <c r="J115" s="125" t="n">
        <v>3204</v>
      </c>
      <c r="K115" s="136" t="n">
        <v>15</v>
      </c>
      <c r="L115" s="137" t="n">
        <v>1201010</v>
      </c>
      <c r="M115" s="137" t="n">
        <v>0</v>
      </c>
      <c r="N115" s="156" t="s">
        <v>446</v>
      </c>
      <c r="O115" s="157"/>
      <c r="P115" s="130" t="n">
        <v>13664.1666666667</v>
      </c>
      <c r="Q115" s="130" t="n">
        <f aca="false">P115*1.2</f>
        <v>16397</v>
      </c>
      <c r="R115" s="131" t="n">
        <f aca="false">S115*Q115</f>
        <v>0</v>
      </c>
      <c r="S115" s="132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</row>
    <row r="116" s="134" customFormat="true" ht="13.95" hidden="false" customHeight="true" outlineLevel="0" collapsed="false">
      <c r="A116" s="135" t="n">
        <v>3556521</v>
      </c>
      <c r="B116" s="119" t="n">
        <v>283</v>
      </c>
      <c r="C116" s="120" t="s">
        <v>142</v>
      </c>
      <c r="D116" s="120" t="s">
        <v>143</v>
      </c>
      <c r="E116" s="120" t="s">
        <v>144</v>
      </c>
      <c r="F116" s="121" t="n">
        <f aca="false">F115+1</f>
        <v>110</v>
      </c>
      <c r="G116" s="122" t="s">
        <v>447</v>
      </c>
      <c r="H116" s="123" t="s">
        <v>448</v>
      </c>
      <c r="I116" s="124" t="s">
        <v>449</v>
      </c>
      <c r="J116" s="125" t="n">
        <v>3204</v>
      </c>
      <c r="K116" s="136" t="n">
        <v>19</v>
      </c>
      <c r="L116" s="137" t="n">
        <v>1201022</v>
      </c>
      <c r="M116" s="137" t="n">
        <v>0</v>
      </c>
      <c r="N116" s="156" t="s">
        <v>450</v>
      </c>
      <c r="O116" s="157"/>
      <c r="P116" s="140" t="n">
        <v>298.810473684211</v>
      </c>
      <c r="Q116" s="130" t="n">
        <f aca="false">P116*1.2</f>
        <v>358.572568421053</v>
      </c>
      <c r="R116" s="131" t="n">
        <f aca="false">S116*Q116</f>
        <v>0</v>
      </c>
      <c r="S116" s="132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</row>
    <row r="117" s="134" customFormat="true" ht="13.95" hidden="false" customHeight="true" outlineLevel="0" collapsed="false">
      <c r="A117" s="135"/>
      <c r="B117" s="119" t="n">
        <v>283</v>
      </c>
      <c r="C117" s="120" t="s">
        <v>142</v>
      </c>
      <c r="D117" s="120" t="s">
        <v>143</v>
      </c>
      <c r="E117" s="120" t="s">
        <v>144</v>
      </c>
      <c r="F117" s="121" t="n">
        <f aca="false">F116+1</f>
        <v>111</v>
      </c>
      <c r="G117" s="122" t="s">
        <v>451</v>
      </c>
      <c r="H117" s="118" t="s">
        <v>451</v>
      </c>
      <c r="I117" s="124"/>
      <c r="J117" s="125"/>
      <c r="K117" s="136"/>
      <c r="L117" s="137"/>
      <c r="M117" s="137"/>
      <c r="N117" s="156" t="s">
        <v>452</v>
      </c>
      <c r="O117" s="157"/>
      <c r="P117" s="130" t="n">
        <v>0</v>
      </c>
      <c r="Q117" s="130" t="n">
        <f aca="false">P117*1.2</f>
        <v>0</v>
      </c>
      <c r="R117" s="131" t="n">
        <f aca="false">S117*Q117</f>
        <v>0</v>
      </c>
      <c r="S117" s="132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</row>
    <row r="118" s="134" customFormat="true" ht="27.6" hidden="false" customHeight="true" outlineLevel="0" collapsed="false">
      <c r="A118" s="135"/>
      <c r="B118" s="119" t="n">
        <v>283</v>
      </c>
      <c r="C118" s="120" t="s">
        <v>142</v>
      </c>
      <c r="D118" s="120" t="s">
        <v>143</v>
      </c>
      <c r="E118" s="120" t="s">
        <v>144</v>
      </c>
      <c r="F118" s="121" t="n">
        <f aca="false">F117+1</f>
        <v>112</v>
      </c>
      <c r="G118" s="122" t="s">
        <v>453</v>
      </c>
      <c r="H118" s="118" t="s">
        <v>453</v>
      </c>
      <c r="I118" s="124"/>
      <c r="J118" s="125"/>
      <c r="K118" s="136"/>
      <c r="L118" s="137"/>
      <c r="M118" s="137"/>
      <c r="N118" s="156" t="s">
        <v>153</v>
      </c>
      <c r="O118" s="157"/>
      <c r="P118" s="130" t="n">
        <v>0</v>
      </c>
      <c r="Q118" s="130" t="n">
        <f aca="false">P118*1.2</f>
        <v>0</v>
      </c>
      <c r="R118" s="131" t="n">
        <f aca="false">S118*Q118</f>
        <v>0</v>
      </c>
      <c r="S118" s="132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</row>
    <row r="119" s="134" customFormat="true" ht="13.95" hidden="false" customHeight="true" outlineLevel="0" collapsed="false">
      <c r="A119" s="135"/>
      <c r="B119" s="119" t="n">
        <v>283</v>
      </c>
      <c r="C119" s="120" t="s">
        <v>142</v>
      </c>
      <c r="D119" s="120" t="s">
        <v>143</v>
      </c>
      <c r="E119" s="120" t="s">
        <v>144</v>
      </c>
      <c r="F119" s="121" t="n">
        <f aca="false">F118+1</f>
        <v>113</v>
      </c>
      <c r="G119" s="122" t="s">
        <v>454</v>
      </c>
      <c r="H119" s="123" t="s">
        <v>454</v>
      </c>
      <c r="I119" s="124" t="s">
        <v>64</v>
      </c>
      <c r="J119" s="125" t="n">
        <v>3205</v>
      </c>
      <c r="K119" s="126" t="n">
        <v>0</v>
      </c>
      <c r="L119" s="127" t="n">
        <v>1201089</v>
      </c>
      <c r="M119" s="127" t="n">
        <v>10</v>
      </c>
      <c r="N119" s="128" t="s">
        <v>455</v>
      </c>
      <c r="O119" s="146"/>
      <c r="P119" s="130" t="n">
        <v>0</v>
      </c>
      <c r="Q119" s="130" t="n">
        <f aca="false">P119*1.2</f>
        <v>0</v>
      </c>
      <c r="R119" s="131" t="n">
        <f aca="false">S119*Q119</f>
        <v>0</v>
      </c>
      <c r="S119" s="132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</row>
    <row r="120" s="134" customFormat="true" ht="13.95" hidden="false" customHeight="true" outlineLevel="0" collapsed="false">
      <c r="A120" s="135" t="n">
        <v>3921247</v>
      </c>
      <c r="B120" s="119" t="n">
        <v>283</v>
      </c>
      <c r="C120" s="120" t="s">
        <v>142</v>
      </c>
      <c r="D120" s="120" t="s">
        <v>143</v>
      </c>
      <c r="E120" s="120" t="s">
        <v>144</v>
      </c>
      <c r="F120" s="121" t="n">
        <f aca="false">F119+1</f>
        <v>114</v>
      </c>
      <c r="G120" s="122" t="s">
        <v>456</v>
      </c>
      <c r="H120" s="123" t="s">
        <v>457</v>
      </c>
      <c r="I120" s="124" t="s">
        <v>458</v>
      </c>
      <c r="J120" s="125" t="n">
        <v>3204</v>
      </c>
      <c r="K120" s="136" t="n">
        <v>27</v>
      </c>
      <c r="L120" s="137" t="n">
        <v>1201153</v>
      </c>
      <c r="M120" s="137" t="n">
        <v>0</v>
      </c>
      <c r="N120" s="138" t="s">
        <v>459</v>
      </c>
      <c r="O120" s="139"/>
      <c r="P120" s="141" t="n">
        <v>1775.00897368421</v>
      </c>
      <c r="Q120" s="130" t="n">
        <f aca="false">P120*1.2</f>
        <v>2130.01076842105</v>
      </c>
      <c r="R120" s="131" t="n">
        <f aca="false">S120*Q120</f>
        <v>0</v>
      </c>
      <c r="S120" s="132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</row>
    <row r="121" s="134" customFormat="true" ht="13.95" hidden="false" customHeight="true" outlineLevel="0" collapsed="false">
      <c r="A121" s="135" t="n">
        <v>3554987</v>
      </c>
      <c r="B121" s="119" t="n">
        <v>283</v>
      </c>
      <c r="C121" s="120" t="s">
        <v>142</v>
      </c>
      <c r="D121" s="120" t="s">
        <v>143</v>
      </c>
      <c r="E121" s="120" t="s">
        <v>144</v>
      </c>
      <c r="F121" s="121" t="n">
        <f aca="false">F120+1</f>
        <v>115</v>
      </c>
      <c r="G121" s="122" t="s">
        <v>460</v>
      </c>
      <c r="H121" s="123" t="s">
        <v>460</v>
      </c>
      <c r="I121" s="124" t="s">
        <v>65</v>
      </c>
      <c r="J121" s="125" t="n">
        <v>3205</v>
      </c>
      <c r="K121" s="126" t="n">
        <v>0</v>
      </c>
      <c r="L121" s="127" t="n">
        <v>1203010</v>
      </c>
      <c r="M121" s="127" t="n">
        <v>0</v>
      </c>
      <c r="N121" s="142" t="s">
        <v>461</v>
      </c>
      <c r="O121" s="148"/>
      <c r="P121" s="140" t="n">
        <v>1309.03776315789</v>
      </c>
      <c r="Q121" s="130" t="n">
        <f aca="false">P121*1.2</f>
        <v>1570.84531578947</v>
      </c>
      <c r="R121" s="131" t="n">
        <f aca="false">S121*Q121</f>
        <v>0</v>
      </c>
      <c r="S121" s="132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</row>
    <row r="122" s="134" customFormat="true" ht="13.95" hidden="false" customHeight="true" outlineLevel="0" collapsed="false">
      <c r="A122" s="135" t="n">
        <v>3928409</v>
      </c>
      <c r="B122" s="119" t="n">
        <v>283</v>
      </c>
      <c r="C122" s="120" t="s">
        <v>142</v>
      </c>
      <c r="D122" s="120" t="s">
        <v>143</v>
      </c>
      <c r="E122" s="120" t="s">
        <v>144</v>
      </c>
      <c r="F122" s="121" t="n">
        <f aca="false">F121+1</f>
        <v>116</v>
      </c>
      <c r="G122" s="122" t="s">
        <v>462</v>
      </c>
      <c r="H122" s="123" t="s">
        <v>462</v>
      </c>
      <c r="I122" s="124" t="s">
        <v>80</v>
      </c>
      <c r="J122" s="125" t="n">
        <v>3205</v>
      </c>
      <c r="K122" s="126" t="n">
        <v>30</v>
      </c>
      <c r="L122" s="127" t="n">
        <v>1203010</v>
      </c>
      <c r="M122" s="127" t="n">
        <v>10</v>
      </c>
      <c r="N122" s="142" t="s">
        <v>463</v>
      </c>
      <c r="O122" s="148"/>
      <c r="P122" s="130" t="n">
        <v>1448.33333333333</v>
      </c>
      <c r="Q122" s="130" t="n">
        <f aca="false">P122*1.2</f>
        <v>1738</v>
      </c>
      <c r="R122" s="131" t="n">
        <f aca="false">S122*Q122</f>
        <v>0</v>
      </c>
      <c r="S122" s="13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</row>
    <row r="123" s="134" customFormat="true" ht="13.95" hidden="false" customHeight="true" outlineLevel="0" collapsed="false">
      <c r="A123" s="135" t="n">
        <v>4227470</v>
      </c>
      <c r="B123" s="119" t="n">
        <v>283</v>
      </c>
      <c r="C123" s="120" t="s">
        <v>142</v>
      </c>
      <c r="D123" s="120" t="s">
        <v>143</v>
      </c>
      <c r="E123" s="120" t="s">
        <v>144</v>
      </c>
      <c r="F123" s="121" t="n">
        <f aca="false">F122+1</f>
        <v>117</v>
      </c>
      <c r="G123" s="122" t="s">
        <v>464</v>
      </c>
      <c r="H123" s="123" t="s">
        <v>465</v>
      </c>
      <c r="I123" s="124" t="s">
        <v>73</v>
      </c>
      <c r="J123" s="125" t="n">
        <v>3205</v>
      </c>
      <c r="K123" s="126" t="n">
        <v>13</v>
      </c>
      <c r="L123" s="127" t="n">
        <v>1203010</v>
      </c>
      <c r="M123" s="127" t="n">
        <v>0</v>
      </c>
      <c r="N123" s="142" t="s">
        <v>461</v>
      </c>
      <c r="O123" s="148"/>
      <c r="P123" s="140" t="n">
        <v>1910.70821052632</v>
      </c>
      <c r="Q123" s="130" t="n">
        <f aca="false">P123*1.2</f>
        <v>2292.84985263158</v>
      </c>
      <c r="R123" s="131" t="n">
        <f aca="false">S123*Q123</f>
        <v>0</v>
      </c>
      <c r="S123" s="132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</row>
    <row r="124" s="134" customFormat="true" ht="13.95" hidden="false" customHeight="true" outlineLevel="0" collapsed="false">
      <c r="A124" s="135" t="n">
        <v>3986153</v>
      </c>
      <c r="B124" s="119" t="n">
        <v>283</v>
      </c>
      <c r="C124" s="120" t="s">
        <v>142</v>
      </c>
      <c r="D124" s="120" t="s">
        <v>143</v>
      </c>
      <c r="E124" s="120" t="s">
        <v>144</v>
      </c>
      <c r="F124" s="121" t="n">
        <f aca="false">F123+1</f>
        <v>118</v>
      </c>
      <c r="G124" s="122" t="s">
        <v>466</v>
      </c>
      <c r="H124" s="123" t="s">
        <v>467</v>
      </c>
      <c r="I124" s="124" t="s">
        <v>468</v>
      </c>
      <c r="J124" s="125" t="n">
        <v>3203</v>
      </c>
      <c r="K124" s="126" t="n">
        <v>12</v>
      </c>
      <c r="L124" s="127" t="n">
        <v>1203010</v>
      </c>
      <c r="M124" s="127" t="n">
        <v>0</v>
      </c>
      <c r="N124" s="142" t="s">
        <v>461</v>
      </c>
      <c r="O124" s="158"/>
      <c r="P124" s="130" t="n">
        <v>1543.33333333333</v>
      </c>
      <c r="Q124" s="130" t="n">
        <f aca="false">P124*1.2</f>
        <v>1852</v>
      </c>
      <c r="R124" s="131" t="n">
        <f aca="false">S124*Q124</f>
        <v>0</v>
      </c>
      <c r="S124" s="132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</row>
    <row r="125" s="134" customFormat="true" ht="13.95" hidden="false" customHeight="true" outlineLevel="0" collapsed="false">
      <c r="A125" s="135" t="n">
        <v>3558241</v>
      </c>
      <c r="B125" s="119" t="n">
        <v>283</v>
      </c>
      <c r="C125" s="120" t="s">
        <v>142</v>
      </c>
      <c r="D125" s="120" t="s">
        <v>143</v>
      </c>
      <c r="E125" s="120" t="s">
        <v>144</v>
      </c>
      <c r="F125" s="121" t="n">
        <f aca="false">F124+1</f>
        <v>119</v>
      </c>
      <c r="G125" s="122" t="s">
        <v>469</v>
      </c>
      <c r="H125" s="123" t="s">
        <v>469</v>
      </c>
      <c r="I125" s="124" t="s">
        <v>66</v>
      </c>
      <c r="J125" s="125" t="n">
        <v>3205</v>
      </c>
      <c r="K125" s="126" t="n">
        <v>0</v>
      </c>
      <c r="L125" s="127" t="n">
        <v>1203011</v>
      </c>
      <c r="M125" s="127" t="n">
        <v>0</v>
      </c>
      <c r="N125" s="142" t="s">
        <v>470</v>
      </c>
      <c r="O125" s="148"/>
      <c r="P125" s="130" t="n">
        <v>1470.83333333333</v>
      </c>
      <c r="Q125" s="130" t="n">
        <f aca="false">P125*1.2</f>
        <v>1765</v>
      </c>
      <c r="R125" s="131" t="n">
        <f aca="false">S125*Q125</f>
        <v>0</v>
      </c>
      <c r="S125" s="13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</row>
    <row r="126" s="134" customFormat="true" ht="13.95" hidden="false" customHeight="true" outlineLevel="0" collapsed="false">
      <c r="A126" s="135" t="n">
        <v>3928407</v>
      </c>
      <c r="B126" s="119" t="n">
        <v>283</v>
      </c>
      <c r="C126" s="120" t="s">
        <v>142</v>
      </c>
      <c r="D126" s="120" t="s">
        <v>143</v>
      </c>
      <c r="E126" s="120" t="s">
        <v>144</v>
      </c>
      <c r="F126" s="121" t="n">
        <f aca="false">F125+1</f>
        <v>120</v>
      </c>
      <c r="G126" s="122" t="s">
        <v>471</v>
      </c>
      <c r="H126" s="123" t="s">
        <v>471</v>
      </c>
      <c r="I126" s="124" t="s">
        <v>81</v>
      </c>
      <c r="J126" s="125" t="n">
        <v>3205</v>
      </c>
      <c r="K126" s="126" t="n">
        <v>30</v>
      </c>
      <c r="L126" s="127" t="n">
        <v>1203011</v>
      </c>
      <c r="M126" s="127" t="n">
        <v>20</v>
      </c>
      <c r="N126" s="142" t="s">
        <v>472</v>
      </c>
      <c r="O126" s="148"/>
      <c r="P126" s="140" t="n">
        <v>1526.69428947368</v>
      </c>
      <c r="Q126" s="130" t="n">
        <f aca="false">P126*1.2</f>
        <v>1832.03314736842</v>
      </c>
      <c r="R126" s="131" t="n">
        <f aca="false">S126*Q126</f>
        <v>0</v>
      </c>
      <c r="S126" s="132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</row>
    <row r="127" s="134" customFormat="true" ht="27.6" hidden="false" customHeight="true" outlineLevel="0" collapsed="false">
      <c r="A127" s="135" t="n">
        <v>4005319</v>
      </c>
      <c r="B127" s="119" t="n">
        <v>283</v>
      </c>
      <c r="C127" s="120" t="s">
        <v>142</v>
      </c>
      <c r="D127" s="120" t="s">
        <v>143</v>
      </c>
      <c r="E127" s="120" t="s">
        <v>144</v>
      </c>
      <c r="F127" s="121" t="n">
        <f aca="false">F126+1</f>
        <v>121</v>
      </c>
      <c r="G127" s="122" t="s">
        <v>473</v>
      </c>
      <c r="H127" s="123" t="s">
        <v>474</v>
      </c>
      <c r="I127" s="124" t="s">
        <v>75</v>
      </c>
      <c r="J127" s="125" t="n">
        <v>3205</v>
      </c>
      <c r="K127" s="126" t="n">
        <v>14</v>
      </c>
      <c r="L127" s="127" t="n">
        <v>1203011</v>
      </c>
      <c r="M127" s="127" t="n">
        <v>10</v>
      </c>
      <c r="N127" s="142" t="s">
        <v>475</v>
      </c>
      <c r="O127" s="148"/>
      <c r="P127" s="140" t="n">
        <v>1241.75376315789</v>
      </c>
      <c r="Q127" s="130" t="n">
        <f aca="false">P127*1.2</f>
        <v>1490.10451578947</v>
      </c>
      <c r="R127" s="131" t="n">
        <f aca="false">S127*Q127</f>
        <v>0</v>
      </c>
      <c r="S127" s="132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</row>
    <row r="128" s="134" customFormat="true" ht="13.95" hidden="false" customHeight="true" outlineLevel="0" collapsed="false">
      <c r="A128" s="135"/>
      <c r="B128" s="119" t="n">
        <v>283</v>
      </c>
      <c r="C128" s="120" t="s">
        <v>142</v>
      </c>
      <c r="D128" s="120" t="s">
        <v>143</v>
      </c>
      <c r="E128" s="120" t="s">
        <v>144</v>
      </c>
      <c r="F128" s="121" t="n">
        <f aca="false">F127+1</f>
        <v>122</v>
      </c>
      <c r="G128" s="122" t="s">
        <v>476</v>
      </c>
      <c r="H128" s="123" t="s">
        <v>477</v>
      </c>
      <c r="I128" s="124" t="s">
        <v>478</v>
      </c>
      <c r="J128" s="125" t="n">
        <v>3205</v>
      </c>
      <c r="K128" s="126" t="n">
        <v>11</v>
      </c>
      <c r="L128" s="127" t="n">
        <v>1203011</v>
      </c>
      <c r="M128" s="127" t="n">
        <v>0</v>
      </c>
      <c r="N128" s="142" t="s">
        <v>475</v>
      </c>
      <c r="O128" s="148"/>
      <c r="P128" s="130" t="n">
        <v>3709.16666666667</v>
      </c>
      <c r="Q128" s="130" t="n">
        <f aca="false">P128*1.2</f>
        <v>4451</v>
      </c>
      <c r="R128" s="131" t="n">
        <f aca="false">S128*Q128</f>
        <v>0</v>
      </c>
      <c r="S128" s="132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</row>
    <row r="129" s="134" customFormat="true" ht="13.95" hidden="false" customHeight="true" outlineLevel="0" collapsed="false">
      <c r="A129" s="135" t="n">
        <v>4240822</v>
      </c>
      <c r="B129" s="119" t="n">
        <v>283</v>
      </c>
      <c r="C129" s="120" t="s">
        <v>142</v>
      </c>
      <c r="D129" s="120" t="s">
        <v>143</v>
      </c>
      <c r="E129" s="120" t="s">
        <v>144</v>
      </c>
      <c r="F129" s="121" t="n">
        <f aca="false">F128+1</f>
        <v>123</v>
      </c>
      <c r="G129" s="122" t="s">
        <v>479</v>
      </c>
      <c r="H129" s="123" t="s">
        <v>480</v>
      </c>
      <c r="I129" s="124" t="s">
        <v>74</v>
      </c>
      <c r="J129" s="125" t="n">
        <v>3205</v>
      </c>
      <c r="K129" s="126" t="n">
        <v>13</v>
      </c>
      <c r="L129" s="127" t="n">
        <v>1203011</v>
      </c>
      <c r="M129" s="127" t="n">
        <v>0</v>
      </c>
      <c r="N129" s="142" t="s">
        <v>470</v>
      </c>
      <c r="O129" s="148"/>
      <c r="P129" s="140" t="n">
        <v>2425.91281578947</v>
      </c>
      <c r="Q129" s="130" t="n">
        <f aca="false">P129*1.2</f>
        <v>2911.09537894737</v>
      </c>
      <c r="R129" s="131" t="n">
        <f aca="false">S129*Q129</f>
        <v>0</v>
      </c>
      <c r="S129" s="132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</row>
    <row r="130" s="134" customFormat="true" ht="13.95" hidden="false" customHeight="true" outlineLevel="0" collapsed="false">
      <c r="A130" s="135" t="n">
        <v>3928351</v>
      </c>
      <c r="B130" s="119" t="n">
        <v>283</v>
      </c>
      <c r="C130" s="120" t="s">
        <v>142</v>
      </c>
      <c r="D130" s="120" t="s">
        <v>143</v>
      </c>
      <c r="E130" s="120" t="s">
        <v>144</v>
      </c>
      <c r="F130" s="121" t="n">
        <f aca="false">F129+1</f>
        <v>124</v>
      </c>
      <c r="G130" s="122" t="s">
        <v>481</v>
      </c>
      <c r="H130" s="123" t="s">
        <v>482</v>
      </c>
      <c r="I130" s="124" t="s">
        <v>483</v>
      </c>
      <c r="J130" s="125" t="n">
        <v>3204</v>
      </c>
      <c r="K130" s="136" t="n">
        <v>12</v>
      </c>
      <c r="L130" s="137" t="n">
        <v>1203011</v>
      </c>
      <c r="M130" s="137" t="n">
        <v>20</v>
      </c>
      <c r="N130" s="156" t="s">
        <v>484</v>
      </c>
      <c r="O130" s="157"/>
      <c r="P130" s="130" t="n">
        <v>6962.5</v>
      </c>
      <c r="Q130" s="130" t="n">
        <f aca="false">P130*1.2</f>
        <v>8355</v>
      </c>
      <c r="R130" s="131" t="n">
        <f aca="false">S130*Q130</f>
        <v>0</v>
      </c>
      <c r="S130" s="132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</row>
    <row r="131" s="134" customFormat="true" ht="13.95" hidden="false" customHeight="true" outlineLevel="0" collapsed="false">
      <c r="A131" s="135" t="n">
        <v>3830879</v>
      </c>
      <c r="B131" s="119" t="n">
        <v>283</v>
      </c>
      <c r="C131" s="120" t="s">
        <v>142</v>
      </c>
      <c r="D131" s="120" t="s">
        <v>143</v>
      </c>
      <c r="E131" s="120" t="s">
        <v>144</v>
      </c>
      <c r="F131" s="121" t="n">
        <f aca="false">F130+1</f>
        <v>125</v>
      </c>
      <c r="G131" s="122" t="s">
        <v>485</v>
      </c>
      <c r="H131" s="123" t="s">
        <v>486</v>
      </c>
      <c r="I131" s="124" t="s">
        <v>487</v>
      </c>
      <c r="J131" s="125" t="n">
        <v>3204</v>
      </c>
      <c r="K131" s="136" t="n">
        <v>17</v>
      </c>
      <c r="L131" s="137" t="n">
        <v>1203011</v>
      </c>
      <c r="M131" s="137" t="n">
        <v>0</v>
      </c>
      <c r="N131" s="156" t="s">
        <v>475</v>
      </c>
      <c r="O131" s="157"/>
      <c r="P131" s="140" t="n">
        <v>6290.15228947368</v>
      </c>
      <c r="Q131" s="130" t="n">
        <f aca="false">P131*1.2</f>
        <v>7548.18274736842</v>
      </c>
      <c r="R131" s="131" t="n">
        <f aca="false">S131*Q131</f>
        <v>0</v>
      </c>
      <c r="S131" s="132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</row>
    <row r="132" s="134" customFormat="true" ht="13.95" hidden="false" customHeight="true" outlineLevel="0" collapsed="false">
      <c r="A132" s="135" t="n">
        <v>3830895</v>
      </c>
      <c r="B132" s="119" t="n">
        <v>283</v>
      </c>
      <c r="C132" s="120" t="s">
        <v>142</v>
      </c>
      <c r="D132" s="120" t="s">
        <v>143</v>
      </c>
      <c r="E132" s="120" t="s">
        <v>144</v>
      </c>
      <c r="F132" s="121" t="n">
        <f aca="false">F131+1</f>
        <v>126</v>
      </c>
      <c r="G132" s="122" t="s">
        <v>488</v>
      </c>
      <c r="H132" s="123" t="s">
        <v>489</v>
      </c>
      <c r="I132" s="124" t="s">
        <v>490</v>
      </c>
      <c r="J132" s="125" t="n">
        <v>3204</v>
      </c>
      <c r="K132" s="136" t="n">
        <v>20</v>
      </c>
      <c r="L132" s="137" t="n">
        <v>1203011</v>
      </c>
      <c r="M132" s="137" t="n">
        <v>0</v>
      </c>
      <c r="N132" s="156" t="s">
        <v>475</v>
      </c>
      <c r="O132" s="157"/>
      <c r="P132" s="130" t="n">
        <v>7530</v>
      </c>
      <c r="Q132" s="130" t="n">
        <f aca="false">P132*1.2</f>
        <v>9036</v>
      </c>
      <c r="R132" s="131" t="n">
        <f aca="false">S132*Q132</f>
        <v>0</v>
      </c>
      <c r="S132" s="132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</row>
    <row r="133" s="134" customFormat="true" ht="13.95" hidden="false" customHeight="true" outlineLevel="0" collapsed="false">
      <c r="A133" s="135" t="n">
        <v>4017929</v>
      </c>
      <c r="B133" s="119" t="n">
        <v>283</v>
      </c>
      <c r="C133" s="120" t="s">
        <v>142</v>
      </c>
      <c r="D133" s="120" t="s">
        <v>143</v>
      </c>
      <c r="E133" s="120" t="s">
        <v>144</v>
      </c>
      <c r="F133" s="121" t="n">
        <f aca="false">F132+1</f>
        <v>127</v>
      </c>
      <c r="G133" s="122" t="s">
        <v>491</v>
      </c>
      <c r="H133" s="123" t="s">
        <v>492</v>
      </c>
      <c r="I133" s="124" t="s">
        <v>493</v>
      </c>
      <c r="J133" s="125" t="n">
        <v>3203</v>
      </c>
      <c r="K133" s="126" t="n">
        <v>12</v>
      </c>
      <c r="L133" s="127" t="n">
        <v>1203011</v>
      </c>
      <c r="M133" s="127" t="n">
        <v>0</v>
      </c>
      <c r="N133" s="142" t="s">
        <v>470</v>
      </c>
      <c r="O133" s="158"/>
      <c r="P133" s="130" t="n">
        <v>1822.5</v>
      </c>
      <c r="Q133" s="130" t="n">
        <f aca="false">P133*1.2</f>
        <v>2187</v>
      </c>
      <c r="R133" s="131" t="n">
        <f aca="false">S133*Q133</f>
        <v>0</v>
      </c>
      <c r="S133" s="132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</row>
    <row r="134" s="134" customFormat="true" ht="27.6" hidden="false" customHeight="true" outlineLevel="0" collapsed="false">
      <c r="A134" s="135" t="n">
        <v>4017874</v>
      </c>
      <c r="B134" s="119" t="n">
        <v>283</v>
      </c>
      <c r="C134" s="120" t="s">
        <v>142</v>
      </c>
      <c r="D134" s="120" t="s">
        <v>143</v>
      </c>
      <c r="E134" s="120" t="s">
        <v>144</v>
      </c>
      <c r="F134" s="121" t="n">
        <f aca="false">F133+1</f>
        <v>128</v>
      </c>
      <c r="G134" s="122" t="s">
        <v>494</v>
      </c>
      <c r="H134" s="123" t="s">
        <v>495</v>
      </c>
      <c r="I134" s="124" t="s">
        <v>496</v>
      </c>
      <c r="J134" s="125" t="n">
        <v>3204</v>
      </c>
      <c r="K134" s="126" t="n">
        <v>15</v>
      </c>
      <c r="L134" s="127" t="n">
        <v>1203011</v>
      </c>
      <c r="M134" s="127" t="n">
        <v>0</v>
      </c>
      <c r="N134" s="142" t="s">
        <v>475</v>
      </c>
      <c r="O134" s="158"/>
      <c r="P134" s="130" t="n">
        <v>7459.16666666667</v>
      </c>
      <c r="Q134" s="130" t="n">
        <f aca="false">P134*1.2</f>
        <v>8951</v>
      </c>
      <c r="R134" s="131" t="n">
        <f aca="false">S134*Q134</f>
        <v>0</v>
      </c>
      <c r="S134" s="132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</row>
    <row r="135" s="134" customFormat="true" ht="13.95" hidden="false" customHeight="true" outlineLevel="0" collapsed="false">
      <c r="A135" s="135" t="n">
        <v>3849098</v>
      </c>
      <c r="B135" s="119" t="n">
        <v>283</v>
      </c>
      <c r="C135" s="120" t="s">
        <v>142</v>
      </c>
      <c r="D135" s="120" t="s">
        <v>143</v>
      </c>
      <c r="E135" s="120" t="s">
        <v>144</v>
      </c>
      <c r="F135" s="121" t="n">
        <f aca="false">F134+1</f>
        <v>129</v>
      </c>
      <c r="G135" s="122" t="s">
        <v>497</v>
      </c>
      <c r="H135" s="123" t="s">
        <v>498</v>
      </c>
      <c r="I135" s="124" t="s">
        <v>499</v>
      </c>
      <c r="J135" s="125" t="n">
        <v>3204</v>
      </c>
      <c r="K135" s="136" t="n">
        <v>12</v>
      </c>
      <c r="L135" s="137" t="n">
        <v>1203012</v>
      </c>
      <c r="M135" s="137" t="n">
        <v>0</v>
      </c>
      <c r="N135" s="156" t="s">
        <v>484</v>
      </c>
      <c r="O135" s="157"/>
      <c r="P135" s="130" t="n">
        <v>1325.83333333333</v>
      </c>
      <c r="Q135" s="130" t="n">
        <f aca="false">P135*1.2</f>
        <v>1591</v>
      </c>
      <c r="R135" s="131" t="n">
        <f aca="false">S135*Q135</f>
        <v>0</v>
      </c>
      <c r="S135" s="132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</row>
    <row r="136" s="134" customFormat="true" ht="13.95" hidden="false" customHeight="true" outlineLevel="0" collapsed="false">
      <c r="A136" s="135"/>
      <c r="B136" s="119" t="n">
        <v>283</v>
      </c>
      <c r="C136" s="120" t="s">
        <v>142</v>
      </c>
      <c r="D136" s="120" t="s">
        <v>143</v>
      </c>
      <c r="E136" s="120" t="s">
        <v>144</v>
      </c>
      <c r="F136" s="121" t="n">
        <f aca="false">F135+1</f>
        <v>130</v>
      </c>
      <c r="G136" s="122" t="s">
        <v>500</v>
      </c>
      <c r="H136" s="123" t="s">
        <v>501</v>
      </c>
      <c r="I136" s="124" t="s">
        <v>502</v>
      </c>
      <c r="J136" s="125" t="n">
        <v>3204</v>
      </c>
      <c r="K136" s="136" t="n">
        <v>17</v>
      </c>
      <c r="L136" s="137" t="n">
        <v>1203012</v>
      </c>
      <c r="M136" s="137" t="n">
        <v>0</v>
      </c>
      <c r="N136" s="156" t="s">
        <v>503</v>
      </c>
      <c r="O136" s="157"/>
      <c r="P136" s="130" t="n">
        <v>830.833333333333</v>
      </c>
      <c r="Q136" s="130" t="n">
        <f aca="false">P136*1.2</f>
        <v>997</v>
      </c>
      <c r="R136" s="131" t="n">
        <f aca="false">S136*Q136</f>
        <v>0</v>
      </c>
      <c r="S136" s="132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</row>
    <row r="137" s="134" customFormat="true" ht="13.95" hidden="false" customHeight="true" outlineLevel="0" collapsed="false">
      <c r="A137" s="135" t="n">
        <v>3928488</v>
      </c>
      <c r="B137" s="119" t="n">
        <v>283</v>
      </c>
      <c r="C137" s="120" t="s">
        <v>142</v>
      </c>
      <c r="D137" s="120" t="s">
        <v>143</v>
      </c>
      <c r="E137" s="120" t="s">
        <v>144</v>
      </c>
      <c r="F137" s="121" t="n">
        <f aca="false">F136+1</f>
        <v>131</v>
      </c>
      <c r="G137" s="122" t="s">
        <v>504</v>
      </c>
      <c r="H137" s="123" t="s">
        <v>504</v>
      </c>
      <c r="I137" s="124" t="s">
        <v>104</v>
      </c>
      <c r="J137" s="125" t="n">
        <v>3205</v>
      </c>
      <c r="K137" s="126" t="n">
        <v>7</v>
      </c>
      <c r="L137" s="127" t="n">
        <v>1203013</v>
      </c>
      <c r="M137" s="127" t="n">
        <v>1</v>
      </c>
      <c r="N137" s="142" t="s">
        <v>505</v>
      </c>
      <c r="O137" s="148"/>
      <c r="P137" s="130" t="n">
        <v>3166.66666666667</v>
      </c>
      <c r="Q137" s="130" t="n">
        <f aca="false">P137*1.2</f>
        <v>3800</v>
      </c>
      <c r="R137" s="131" t="n">
        <f aca="false">S137*Q137</f>
        <v>0</v>
      </c>
      <c r="S137" s="132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</row>
    <row r="138" s="134" customFormat="true" ht="13.95" hidden="false" customHeight="true" outlineLevel="0" collapsed="false">
      <c r="A138" s="135" t="n">
        <v>4211060</v>
      </c>
      <c r="B138" s="119" t="n">
        <v>283</v>
      </c>
      <c r="C138" s="120" t="s">
        <v>142</v>
      </c>
      <c r="D138" s="120" t="s">
        <v>143</v>
      </c>
      <c r="E138" s="120" t="s">
        <v>144</v>
      </c>
      <c r="F138" s="121" t="n">
        <f aca="false">F137+1</f>
        <v>132</v>
      </c>
      <c r="G138" s="122" t="s">
        <v>506</v>
      </c>
      <c r="H138" s="123" t="s">
        <v>507</v>
      </c>
      <c r="I138" s="124" t="s">
        <v>76</v>
      </c>
      <c r="J138" s="125" t="n">
        <v>3205</v>
      </c>
      <c r="K138" s="126" t="n">
        <v>15</v>
      </c>
      <c r="L138" s="127" t="n">
        <v>1203013</v>
      </c>
      <c r="M138" s="127" t="n">
        <v>0</v>
      </c>
      <c r="N138" s="142" t="s">
        <v>475</v>
      </c>
      <c r="O138" s="148"/>
      <c r="P138" s="130" t="n">
        <v>4420.83333333333</v>
      </c>
      <c r="Q138" s="130" t="n">
        <f aca="false">P138*1.2</f>
        <v>5305</v>
      </c>
      <c r="R138" s="131" t="n">
        <f aca="false">S138*Q138</f>
        <v>0</v>
      </c>
      <c r="S138" s="132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</row>
    <row r="139" s="134" customFormat="true" ht="13.95" hidden="false" customHeight="true" outlineLevel="0" collapsed="false">
      <c r="A139" s="135" t="n">
        <v>3546847</v>
      </c>
      <c r="B139" s="119" t="n">
        <v>283</v>
      </c>
      <c r="C139" s="120" t="s">
        <v>142</v>
      </c>
      <c r="D139" s="120" t="s">
        <v>143</v>
      </c>
      <c r="E139" s="120" t="s">
        <v>144</v>
      </c>
      <c r="F139" s="121" t="n">
        <f aca="false">F138+1</f>
        <v>133</v>
      </c>
      <c r="G139" s="122" t="s">
        <v>508</v>
      </c>
      <c r="H139" s="123" t="s">
        <v>508</v>
      </c>
      <c r="I139" s="124" t="s">
        <v>67</v>
      </c>
      <c r="J139" s="125" t="n">
        <v>3205</v>
      </c>
      <c r="K139" s="126" t="n">
        <v>0</v>
      </c>
      <c r="L139" s="127" t="n">
        <v>1203017</v>
      </c>
      <c r="M139" s="127" t="n">
        <v>0</v>
      </c>
      <c r="N139" s="142" t="s">
        <v>509</v>
      </c>
      <c r="O139" s="148"/>
      <c r="P139" s="141" t="n">
        <v>316.549578947368</v>
      </c>
      <c r="Q139" s="130" t="n">
        <f aca="false">P139*1.2</f>
        <v>379.859494736842</v>
      </c>
      <c r="R139" s="131" t="n">
        <f aca="false">S139*Q139</f>
        <v>0</v>
      </c>
      <c r="S139" s="132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</row>
    <row r="140" s="134" customFormat="true" ht="13.95" hidden="false" customHeight="true" outlineLevel="0" collapsed="false">
      <c r="A140" s="135" t="n">
        <v>3928486</v>
      </c>
      <c r="B140" s="119" t="n">
        <v>283</v>
      </c>
      <c r="C140" s="120" t="s">
        <v>142</v>
      </c>
      <c r="D140" s="120" t="s">
        <v>143</v>
      </c>
      <c r="E140" s="120" t="s">
        <v>144</v>
      </c>
      <c r="F140" s="121" t="n">
        <f aca="false">F139+1</f>
        <v>134</v>
      </c>
      <c r="G140" s="122" t="s">
        <v>510</v>
      </c>
      <c r="H140" s="123" t="s">
        <v>510</v>
      </c>
      <c r="I140" s="124" t="s">
        <v>68</v>
      </c>
      <c r="J140" s="125" t="n">
        <v>3205</v>
      </c>
      <c r="K140" s="126" t="n">
        <v>0</v>
      </c>
      <c r="L140" s="127" t="n">
        <v>1203020</v>
      </c>
      <c r="M140" s="127" t="n">
        <v>1</v>
      </c>
      <c r="N140" s="142" t="s">
        <v>511</v>
      </c>
      <c r="O140" s="148"/>
      <c r="P140" s="130" t="n">
        <v>1176.66666666667</v>
      </c>
      <c r="Q140" s="130" t="n">
        <f aca="false">P140*1.2</f>
        <v>1412</v>
      </c>
      <c r="R140" s="131" t="n">
        <f aca="false">S140*Q140</f>
        <v>0</v>
      </c>
      <c r="S140" s="132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</row>
    <row r="141" s="134" customFormat="true" ht="13.95" hidden="false" customHeight="true" outlineLevel="0" collapsed="false">
      <c r="A141" s="135" t="n">
        <v>3928487</v>
      </c>
      <c r="B141" s="119" t="n">
        <v>283</v>
      </c>
      <c r="C141" s="120" t="s">
        <v>142</v>
      </c>
      <c r="D141" s="120" t="s">
        <v>143</v>
      </c>
      <c r="E141" s="120" t="s">
        <v>144</v>
      </c>
      <c r="F141" s="121" t="n">
        <f aca="false">F140+1</f>
        <v>135</v>
      </c>
      <c r="G141" s="122" t="s">
        <v>512</v>
      </c>
      <c r="H141" s="123" t="s">
        <v>512</v>
      </c>
      <c r="I141" s="124" t="s">
        <v>105</v>
      </c>
      <c r="J141" s="125" t="n">
        <v>3205</v>
      </c>
      <c r="K141" s="126" t="n">
        <v>7</v>
      </c>
      <c r="L141" s="127" t="n">
        <v>1203020</v>
      </c>
      <c r="M141" s="127" t="n">
        <v>0</v>
      </c>
      <c r="N141" s="128" t="s">
        <v>511</v>
      </c>
      <c r="O141" s="146"/>
      <c r="P141" s="140" t="n">
        <v>2616.69836842105</v>
      </c>
      <c r="Q141" s="130" t="n">
        <f aca="false">P141*1.2</f>
        <v>3140.03804210526</v>
      </c>
      <c r="R141" s="131" t="n">
        <f aca="false">S141*Q141</f>
        <v>0</v>
      </c>
      <c r="S141" s="132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</row>
    <row r="142" s="134" customFormat="true" ht="13.95" hidden="false" customHeight="true" outlineLevel="0" collapsed="false">
      <c r="A142" s="135"/>
      <c r="B142" s="119" t="n">
        <v>283</v>
      </c>
      <c r="C142" s="120" t="s">
        <v>142</v>
      </c>
      <c r="D142" s="120" t="s">
        <v>143</v>
      </c>
      <c r="E142" s="120" t="s">
        <v>144</v>
      </c>
      <c r="F142" s="121" t="n">
        <f aca="false">F141+1</f>
        <v>136</v>
      </c>
      <c r="G142" s="122" t="s">
        <v>513</v>
      </c>
      <c r="H142" s="123" t="s">
        <v>513</v>
      </c>
      <c r="I142" s="124" t="s">
        <v>69</v>
      </c>
      <c r="J142" s="125" t="n">
        <v>3205</v>
      </c>
      <c r="K142" s="126" t="n">
        <v>0</v>
      </c>
      <c r="L142" s="127" t="n">
        <v>1203024</v>
      </c>
      <c r="M142" s="127" t="n">
        <v>0</v>
      </c>
      <c r="N142" s="142" t="s">
        <v>514</v>
      </c>
      <c r="O142" s="148"/>
      <c r="P142" s="130" t="n">
        <v>0</v>
      </c>
      <c r="Q142" s="130" t="n">
        <f aca="false">P142*1.2</f>
        <v>0</v>
      </c>
      <c r="R142" s="131" t="n">
        <f aca="false">S142*Q142</f>
        <v>0</v>
      </c>
      <c r="S142" s="132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</row>
    <row r="143" s="134" customFormat="true" ht="13.95" hidden="false" customHeight="true" outlineLevel="0" collapsed="false">
      <c r="A143" s="135"/>
      <c r="B143" s="119" t="n">
        <v>283</v>
      </c>
      <c r="C143" s="120" t="s">
        <v>142</v>
      </c>
      <c r="D143" s="120" t="s">
        <v>143</v>
      </c>
      <c r="E143" s="120" t="s">
        <v>144</v>
      </c>
      <c r="F143" s="121" t="n">
        <f aca="false">F142+1</f>
        <v>137</v>
      </c>
      <c r="G143" s="122" t="s">
        <v>515</v>
      </c>
      <c r="H143" s="123" t="s">
        <v>515</v>
      </c>
      <c r="I143" s="124" t="s">
        <v>119</v>
      </c>
      <c r="J143" s="125" t="n">
        <v>672</v>
      </c>
      <c r="K143" s="126" t="n">
        <v>0</v>
      </c>
      <c r="L143" s="127" t="n">
        <v>1203024</v>
      </c>
      <c r="M143" s="127" t="n">
        <v>0</v>
      </c>
      <c r="N143" s="142" t="s">
        <v>516</v>
      </c>
      <c r="O143" s="148" t="n">
        <v>20</v>
      </c>
      <c r="P143" s="130" t="n">
        <v>47.5</v>
      </c>
      <c r="Q143" s="130" t="n">
        <f aca="false">P143*1.2</f>
        <v>57</v>
      </c>
      <c r="R143" s="131" t="n">
        <f aca="false">S143*Q143</f>
        <v>0</v>
      </c>
      <c r="S143" s="132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</row>
    <row r="144" s="134" customFormat="true" ht="13.95" hidden="false" customHeight="true" outlineLevel="0" collapsed="false">
      <c r="A144" s="135"/>
      <c r="B144" s="119" t="n">
        <v>283</v>
      </c>
      <c r="C144" s="120" t="s">
        <v>142</v>
      </c>
      <c r="D144" s="120" t="s">
        <v>143</v>
      </c>
      <c r="E144" s="120" t="s">
        <v>144</v>
      </c>
      <c r="F144" s="121" t="n">
        <f aca="false">F143+1</f>
        <v>138</v>
      </c>
      <c r="G144" s="122" t="s">
        <v>517</v>
      </c>
      <c r="H144" s="123" t="s">
        <v>518</v>
      </c>
      <c r="I144" s="124" t="s">
        <v>519</v>
      </c>
      <c r="J144" s="125" t="n">
        <v>3204</v>
      </c>
      <c r="K144" s="136" t="n">
        <v>20</v>
      </c>
      <c r="L144" s="137" t="n">
        <v>1203025</v>
      </c>
      <c r="M144" s="137" t="n">
        <v>0</v>
      </c>
      <c r="N144" s="156" t="s">
        <v>520</v>
      </c>
      <c r="O144" s="157"/>
      <c r="P144" s="130" t="n">
        <v>1488.33333333333</v>
      </c>
      <c r="Q144" s="130" t="n">
        <f aca="false">P144*1.2</f>
        <v>1786</v>
      </c>
      <c r="R144" s="131" t="n">
        <f aca="false">S144*Q144</f>
        <v>0</v>
      </c>
      <c r="S144" s="132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</row>
    <row r="145" s="134" customFormat="true" ht="13.95" hidden="false" customHeight="true" outlineLevel="0" collapsed="false">
      <c r="A145" s="135"/>
      <c r="B145" s="119" t="n">
        <v>283</v>
      </c>
      <c r="C145" s="120" t="s">
        <v>142</v>
      </c>
      <c r="D145" s="120" t="s">
        <v>143</v>
      </c>
      <c r="E145" s="120" t="s">
        <v>144</v>
      </c>
      <c r="F145" s="121" t="n">
        <f aca="false">F144+1</f>
        <v>139</v>
      </c>
      <c r="G145" s="122" t="s">
        <v>521</v>
      </c>
      <c r="H145" s="123" t="s">
        <v>522</v>
      </c>
      <c r="I145" s="124" t="s">
        <v>523</v>
      </c>
      <c r="J145" s="125" t="n">
        <v>3204</v>
      </c>
      <c r="K145" s="136" t="n">
        <v>18</v>
      </c>
      <c r="L145" s="137" t="n">
        <v>1203025</v>
      </c>
      <c r="M145" s="137" t="n">
        <v>0</v>
      </c>
      <c r="N145" s="156" t="s">
        <v>524</v>
      </c>
      <c r="O145" s="157"/>
      <c r="P145" s="130" t="n">
        <v>2537.5</v>
      </c>
      <c r="Q145" s="130" t="n">
        <f aca="false">P145*1.2</f>
        <v>3045</v>
      </c>
      <c r="R145" s="131" t="n">
        <f aca="false">S145*Q145</f>
        <v>0</v>
      </c>
      <c r="S145" s="132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</row>
    <row r="146" s="134" customFormat="true" ht="13.95" hidden="false" customHeight="true" outlineLevel="0" collapsed="false">
      <c r="A146" s="135"/>
      <c r="B146" s="119" t="n">
        <v>283</v>
      </c>
      <c r="C146" s="120" t="s">
        <v>142</v>
      </c>
      <c r="D146" s="120" t="s">
        <v>143</v>
      </c>
      <c r="E146" s="120" t="s">
        <v>144</v>
      </c>
      <c r="F146" s="121" t="n">
        <f aca="false">F145+1</f>
        <v>140</v>
      </c>
      <c r="G146" s="122" t="s">
        <v>525</v>
      </c>
      <c r="H146" s="123" t="s">
        <v>526</v>
      </c>
      <c r="I146" s="124" t="s">
        <v>527</v>
      </c>
      <c r="J146" s="125" t="n">
        <v>3204</v>
      </c>
      <c r="K146" s="136" t="n">
        <v>21</v>
      </c>
      <c r="L146" s="137" t="n">
        <v>1203025</v>
      </c>
      <c r="M146" s="137" t="n">
        <v>0</v>
      </c>
      <c r="N146" s="156" t="s">
        <v>520</v>
      </c>
      <c r="O146" s="157"/>
      <c r="P146" s="130" t="n">
        <v>1346.66666666667</v>
      </c>
      <c r="Q146" s="130" t="n">
        <f aca="false">P146*1.2</f>
        <v>1616</v>
      </c>
      <c r="R146" s="131" t="n">
        <f aca="false">S146*Q146</f>
        <v>0</v>
      </c>
      <c r="S146" s="132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</row>
    <row r="147" s="134" customFormat="true" ht="13.95" hidden="false" customHeight="true" outlineLevel="0" collapsed="false">
      <c r="A147" s="135"/>
      <c r="B147" s="119" t="n">
        <v>283</v>
      </c>
      <c r="C147" s="120" t="s">
        <v>142</v>
      </c>
      <c r="D147" s="120" t="s">
        <v>143</v>
      </c>
      <c r="E147" s="120" t="s">
        <v>144</v>
      </c>
      <c r="F147" s="121" t="n">
        <f aca="false">F146+1</f>
        <v>141</v>
      </c>
      <c r="G147" s="122" t="s">
        <v>528</v>
      </c>
      <c r="H147" s="123" t="s">
        <v>528</v>
      </c>
      <c r="I147" s="124" t="s">
        <v>114</v>
      </c>
      <c r="J147" s="125" t="n">
        <v>652</v>
      </c>
      <c r="K147" s="126" t="n">
        <v>0</v>
      </c>
      <c r="L147" s="127" t="n">
        <v>1203036</v>
      </c>
      <c r="M147" s="127" t="n">
        <v>0</v>
      </c>
      <c r="N147" s="142" t="s">
        <v>529</v>
      </c>
      <c r="O147" s="148"/>
      <c r="P147" s="130" t="n">
        <v>0</v>
      </c>
      <c r="Q147" s="130" t="n">
        <f aca="false">P147*1.2</f>
        <v>0</v>
      </c>
      <c r="R147" s="131" t="n">
        <f aca="false">S147*Q147</f>
        <v>0</v>
      </c>
      <c r="S147" s="132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</row>
    <row r="148" s="134" customFormat="true" ht="13.95" hidden="false" customHeight="true" outlineLevel="0" collapsed="false">
      <c r="A148" s="135" t="n">
        <v>3550076</v>
      </c>
      <c r="B148" s="119" t="n">
        <v>283</v>
      </c>
      <c r="C148" s="120" t="s">
        <v>142</v>
      </c>
      <c r="D148" s="120" t="s">
        <v>143</v>
      </c>
      <c r="E148" s="120" t="s">
        <v>144</v>
      </c>
      <c r="F148" s="121" t="n">
        <f aca="false">F147+1</f>
        <v>142</v>
      </c>
      <c r="G148" s="122" t="s">
        <v>530</v>
      </c>
      <c r="H148" s="123" t="s">
        <v>530</v>
      </c>
      <c r="I148" s="124" t="s">
        <v>115</v>
      </c>
      <c r="J148" s="125" t="n">
        <v>652</v>
      </c>
      <c r="K148" s="126" t="n">
        <v>0</v>
      </c>
      <c r="L148" s="127" t="n">
        <v>1203040</v>
      </c>
      <c r="M148" s="127" t="n">
        <v>0</v>
      </c>
      <c r="N148" s="142" t="s">
        <v>531</v>
      </c>
      <c r="O148" s="148"/>
      <c r="P148" s="130" t="n">
        <v>13.8583333333333</v>
      </c>
      <c r="Q148" s="130" t="n">
        <f aca="false">P148*1.2</f>
        <v>16.63</v>
      </c>
      <c r="R148" s="131" t="n">
        <f aca="false">S148*Q148</f>
        <v>0</v>
      </c>
      <c r="S148" s="132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</row>
    <row r="149" s="134" customFormat="true" ht="13.95" hidden="false" customHeight="true" outlineLevel="0" collapsed="false">
      <c r="A149" s="135" t="n">
        <v>3556634</v>
      </c>
      <c r="B149" s="119" t="n">
        <v>283</v>
      </c>
      <c r="C149" s="120" t="s">
        <v>142</v>
      </c>
      <c r="D149" s="120" t="s">
        <v>143</v>
      </c>
      <c r="E149" s="120" t="s">
        <v>144</v>
      </c>
      <c r="F149" s="121" t="n">
        <f aca="false">F148+1</f>
        <v>143</v>
      </c>
      <c r="G149" s="122" t="s">
        <v>532</v>
      </c>
      <c r="H149" s="123" t="s">
        <v>532</v>
      </c>
      <c r="I149" s="124" t="s">
        <v>70</v>
      </c>
      <c r="J149" s="125" t="n">
        <v>3205</v>
      </c>
      <c r="K149" s="126" t="n">
        <v>0</v>
      </c>
      <c r="L149" s="127" t="n">
        <v>1203050</v>
      </c>
      <c r="M149" s="127" t="n">
        <v>10</v>
      </c>
      <c r="N149" s="142" t="s">
        <v>533</v>
      </c>
      <c r="O149" s="148"/>
      <c r="P149" s="130" t="n">
        <v>1274.16666666667</v>
      </c>
      <c r="Q149" s="130" t="n">
        <f aca="false">P149*1.2</f>
        <v>1529</v>
      </c>
      <c r="R149" s="131" t="n">
        <f aca="false">S149*Q149</f>
        <v>0</v>
      </c>
      <c r="S149" s="132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</row>
    <row r="150" s="134" customFormat="true" ht="13.95" hidden="false" customHeight="true" outlineLevel="0" collapsed="false">
      <c r="A150" s="135" t="n">
        <v>4004145</v>
      </c>
      <c r="B150" s="119" t="n">
        <v>283</v>
      </c>
      <c r="C150" s="120" t="s">
        <v>142</v>
      </c>
      <c r="D150" s="120" t="s">
        <v>143</v>
      </c>
      <c r="E150" s="120" t="s">
        <v>144</v>
      </c>
      <c r="F150" s="121" t="n">
        <f aca="false">F149+1</f>
        <v>144</v>
      </c>
      <c r="G150" s="122" t="s">
        <v>534</v>
      </c>
      <c r="H150" s="123" t="s">
        <v>534</v>
      </c>
      <c r="I150" s="124" t="s">
        <v>106</v>
      </c>
      <c r="J150" s="125" t="n">
        <v>3205</v>
      </c>
      <c r="K150" s="126" t="n">
        <v>7</v>
      </c>
      <c r="L150" s="127" t="n">
        <v>1203050</v>
      </c>
      <c r="M150" s="127" t="n">
        <v>20</v>
      </c>
      <c r="N150" s="142" t="s">
        <v>535</v>
      </c>
      <c r="O150" s="159"/>
      <c r="P150" s="130" t="n">
        <v>2587.5</v>
      </c>
      <c r="Q150" s="130" t="n">
        <f aca="false">P150*1.2</f>
        <v>3105</v>
      </c>
      <c r="R150" s="131" t="n">
        <f aca="false">S150*Q150</f>
        <v>0</v>
      </c>
      <c r="S150" s="132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</row>
    <row r="151" s="134" customFormat="true" ht="13.95" hidden="false" customHeight="true" outlineLevel="0" collapsed="false">
      <c r="A151" s="135" t="n">
        <v>3928374</v>
      </c>
      <c r="B151" s="119" t="n">
        <v>283</v>
      </c>
      <c r="C151" s="120" t="s">
        <v>142</v>
      </c>
      <c r="D151" s="120" t="s">
        <v>143</v>
      </c>
      <c r="E151" s="120" t="s">
        <v>144</v>
      </c>
      <c r="F151" s="121" t="n">
        <f aca="false">F150+1</f>
        <v>145</v>
      </c>
      <c r="G151" s="122" t="s">
        <v>93</v>
      </c>
      <c r="H151" s="123" t="s">
        <v>93</v>
      </c>
      <c r="I151" s="124" t="s">
        <v>93</v>
      </c>
      <c r="J151" s="125" t="n">
        <v>3205</v>
      </c>
      <c r="K151" s="126" t="n">
        <v>70</v>
      </c>
      <c r="L151" s="127" t="n">
        <v>1203051</v>
      </c>
      <c r="M151" s="127" t="n">
        <v>10</v>
      </c>
      <c r="N151" s="128" t="s">
        <v>536</v>
      </c>
      <c r="O151" s="146"/>
      <c r="P151" s="130" t="n">
        <v>2479.16666666667</v>
      </c>
      <c r="Q151" s="130" t="n">
        <f aca="false">P151*1.2</f>
        <v>2975</v>
      </c>
      <c r="R151" s="131" t="n">
        <f aca="false">S151*Q151</f>
        <v>0</v>
      </c>
      <c r="S151" s="132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</row>
    <row r="152" s="134" customFormat="true" ht="13.95" hidden="false" customHeight="true" outlineLevel="0" collapsed="false">
      <c r="A152" s="135" t="n">
        <v>4219636</v>
      </c>
      <c r="B152" s="119" t="n">
        <v>283</v>
      </c>
      <c r="C152" s="120" t="s">
        <v>142</v>
      </c>
      <c r="D152" s="120" t="s">
        <v>143</v>
      </c>
      <c r="E152" s="120" t="s">
        <v>144</v>
      </c>
      <c r="F152" s="121" t="n">
        <f aca="false">F151+1</f>
        <v>146</v>
      </c>
      <c r="G152" s="122" t="s">
        <v>537</v>
      </c>
      <c r="H152" s="123" t="s">
        <v>538</v>
      </c>
      <c r="I152" s="124" t="s">
        <v>77</v>
      </c>
      <c r="J152" s="125" t="n">
        <v>3205</v>
      </c>
      <c r="K152" s="126" t="n">
        <v>16</v>
      </c>
      <c r="L152" s="127" t="n">
        <v>1203051</v>
      </c>
      <c r="M152" s="127" t="n">
        <v>0</v>
      </c>
      <c r="N152" s="128" t="s">
        <v>535</v>
      </c>
      <c r="O152" s="146"/>
      <c r="P152" s="130" t="n">
        <v>2396.66666666667</v>
      </c>
      <c r="Q152" s="130" t="n">
        <f aca="false">P152*1.2</f>
        <v>2876</v>
      </c>
      <c r="R152" s="131" t="n">
        <f aca="false">S152*Q152</f>
        <v>0</v>
      </c>
      <c r="S152" s="13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</row>
    <row r="153" s="134" customFormat="true" ht="13.95" hidden="false" customHeight="true" outlineLevel="0" collapsed="false">
      <c r="A153" s="135" t="n">
        <v>3928438</v>
      </c>
      <c r="B153" s="119" t="n">
        <v>283</v>
      </c>
      <c r="C153" s="120" t="s">
        <v>142</v>
      </c>
      <c r="D153" s="120" t="s">
        <v>143</v>
      </c>
      <c r="E153" s="120" t="s">
        <v>144</v>
      </c>
      <c r="F153" s="121" t="n">
        <f aca="false">F152+1</f>
        <v>147</v>
      </c>
      <c r="G153" s="122" t="s">
        <v>539</v>
      </c>
      <c r="H153" s="123" t="s">
        <v>540</v>
      </c>
      <c r="I153" s="124" t="s">
        <v>541</v>
      </c>
      <c r="J153" s="125" t="n">
        <v>3204</v>
      </c>
      <c r="K153" s="136" t="n">
        <v>12</v>
      </c>
      <c r="L153" s="137" t="n">
        <v>1203051</v>
      </c>
      <c r="M153" s="137" t="n">
        <v>10</v>
      </c>
      <c r="N153" s="156" t="s">
        <v>535</v>
      </c>
      <c r="O153" s="157"/>
      <c r="P153" s="140" t="n">
        <v>2123.807</v>
      </c>
      <c r="Q153" s="130" t="n">
        <f aca="false">P153*1.2</f>
        <v>2548.5684</v>
      </c>
      <c r="R153" s="131" t="n">
        <f aca="false">S153*Q153</f>
        <v>0</v>
      </c>
      <c r="S153" s="132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</row>
    <row r="154" s="134" customFormat="true" ht="13.95" hidden="false" customHeight="true" outlineLevel="0" collapsed="false">
      <c r="A154" s="135"/>
      <c r="B154" s="119" t="n">
        <v>283</v>
      </c>
      <c r="C154" s="120" t="s">
        <v>142</v>
      </c>
      <c r="D154" s="120" t="s">
        <v>143</v>
      </c>
      <c r="E154" s="120" t="s">
        <v>144</v>
      </c>
      <c r="F154" s="121" t="n">
        <f aca="false">F153+1</f>
        <v>148</v>
      </c>
      <c r="G154" s="122" t="s">
        <v>542</v>
      </c>
      <c r="H154" s="123" t="s">
        <v>543</v>
      </c>
      <c r="I154" s="124" t="s">
        <v>544</v>
      </c>
      <c r="J154" s="125" t="n">
        <v>3204</v>
      </c>
      <c r="K154" s="136" t="n">
        <v>17</v>
      </c>
      <c r="L154" s="137" t="n">
        <v>1203051</v>
      </c>
      <c r="M154" s="137" t="n">
        <v>0</v>
      </c>
      <c r="N154" s="156" t="s">
        <v>535</v>
      </c>
      <c r="O154" s="157"/>
      <c r="P154" s="140" t="n">
        <v>7806.10802631579</v>
      </c>
      <c r="Q154" s="130" t="n">
        <f aca="false">P154*1.2</f>
        <v>9367.32963157895</v>
      </c>
      <c r="R154" s="131" t="n">
        <f aca="false">S154*Q154</f>
        <v>0</v>
      </c>
      <c r="S154" s="132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</row>
    <row r="155" s="134" customFormat="true" ht="13.95" hidden="false" customHeight="true" outlineLevel="0" collapsed="false">
      <c r="A155" s="135"/>
      <c r="B155" s="119" t="n">
        <v>283</v>
      </c>
      <c r="C155" s="120" t="s">
        <v>142</v>
      </c>
      <c r="D155" s="120" t="s">
        <v>143</v>
      </c>
      <c r="E155" s="120" t="s">
        <v>144</v>
      </c>
      <c r="F155" s="121" t="n">
        <f aca="false">F154+1</f>
        <v>149</v>
      </c>
      <c r="G155" s="122" t="s">
        <v>545</v>
      </c>
      <c r="H155" s="123" t="s">
        <v>546</v>
      </c>
      <c r="I155" s="124" t="s">
        <v>547</v>
      </c>
      <c r="J155" s="125" t="n">
        <v>3204</v>
      </c>
      <c r="K155" s="136" t="n">
        <v>22</v>
      </c>
      <c r="L155" s="137" t="n">
        <v>1203051</v>
      </c>
      <c r="M155" s="137" t="n">
        <v>0</v>
      </c>
      <c r="N155" s="156" t="s">
        <v>535</v>
      </c>
      <c r="O155" s="157"/>
      <c r="P155" s="140" t="n">
        <v>7434.37376315789</v>
      </c>
      <c r="Q155" s="130" t="n">
        <f aca="false">P155*1.2</f>
        <v>8921.24851578947</v>
      </c>
      <c r="R155" s="131" t="n">
        <f aca="false">S155*Q155</f>
        <v>0</v>
      </c>
      <c r="S155" s="132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</row>
    <row r="156" s="134" customFormat="true" ht="27.6" hidden="false" customHeight="true" outlineLevel="0" collapsed="false">
      <c r="A156" s="135" t="n">
        <v>4017896</v>
      </c>
      <c r="B156" s="119" t="n">
        <v>283</v>
      </c>
      <c r="C156" s="120" t="s">
        <v>142</v>
      </c>
      <c r="D156" s="120" t="s">
        <v>143</v>
      </c>
      <c r="E156" s="120" t="s">
        <v>144</v>
      </c>
      <c r="F156" s="121" t="n">
        <f aca="false">F155+1</f>
        <v>150</v>
      </c>
      <c r="G156" s="122" t="s">
        <v>548</v>
      </c>
      <c r="H156" s="123" t="s">
        <v>549</v>
      </c>
      <c r="I156" s="124" t="s">
        <v>550</v>
      </c>
      <c r="J156" s="125" t="n">
        <v>3204</v>
      </c>
      <c r="K156" s="136" t="n">
        <v>15</v>
      </c>
      <c r="L156" s="137" t="n">
        <v>1203051</v>
      </c>
      <c r="M156" s="137" t="n">
        <v>0</v>
      </c>
      <c r="N156" s="156" t="s">
        <v>535</v>
      </c>
      <c r="O156" s="157"/>
      <c r="P156" s="130" t="n">
        <v>2784.16666666667</v>
      </c>
      <c r="Q156" s="130" t="n">
        <f aca="false">P156*1.2</f>
        <v>3341</v>
      </c>
      <c r="R156" s="131" t="n">
        <f aca="false">S156*Q156</f>
        <v>0</v>
      </c>
      <c r="S156" s="132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</row>
    <row r="157" s="134" customFormat="true" ht="13.95" hidden="false" customHeight="true" outlineLevel="0" collapsed="false">
      <c r="A157" s="135" t="n">
        <v>3830878</v>
      </c>
      <c r="B157" s="119" t="n">
        <v>283</v>
      </c>
      <c r="C157" s="120" t="s">
        <v>142</v>
      </c>
      <c r="D157" s="120" t="s">
        <v>143</v>
      </c>
      <c r="E157" s="120" t="s">
        <v>144</v>
      </c>
      <c r="F157" s="121" t="n">
        <f aca="false">F156+1</f>
        <v>151</v>
      </c>
      <c r="G157" s="122" t="s">
        <v>551</v>
      </c>
      <c r="H157" s="123" t="s">
        <v>552</v>
      </c>
      <c r="I157" s="124" t="s">
        <v>553</v>
      </c>
      <c r="J157" s="125" t="n">
        <v>3204</v>
      </c>
      <c r="K157" s="136" t="n">
        <v>16</v>
      </c>
      <c r="L157" s="137" t="n">
        <v>1203051</v>
      </c>
      <c r="M157" s="137" t="n">
        <v>0</v>
      </c>
      <c r="N157" s="156" t="s">
        <v>554</v>
      </c>
      <c r="O157" s="157"/>
      <c r="P157" s="130" t="n">
        <v>2774.16666666667</v>
      </c>
      <c r="Q157" s="130" t="n">
        <f aca="false">P157*1.2</f>
        <v>3329</v>
      </c>
      <c r="R157" s="131" t="n">
        <f aca="false">S157*Q157</f>
        <v>0</v>
      </c>
      <c r="S157" s="132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</row>
    <row r="158" s="134" customFormat="true" ht="13.95" hidden="false" customHeight="true" outlineLevel="0" collapsed="false">
      <c r="A158" s="135"/>
      <c r="B158" s="119" t="n">
        <v>283</v>
      </c>
      <c r="C158" s="120" t="s">
        <v>142</v>
      </c>
      <c r="D158" s="120" t="s">
        <v>143</v>
      </c>
      <c r="E158" s="120" t="s">
        <v>144</v>
      </c>
      <c r="F158" s="121" t="n">
        <f aca="false">F157+1</f>
        <v>152</v>
      </c>
      <c r="G158" s="122" t="s">
        <v>555</v>
      </c>
      <c r="H158" s="123" t="s">
        <v>556</v>
      </c>
      <c r="I158" s="124" t="s">
        <v>557</v>
      </c>
      <c r="J158" s="125" t="n">
        <v>3204</v>
      </c>
      <c r="K158" s="136" t="n">
        <v>53</v>
      </c>
      <c r="L158" s="137" t="n">
        <v>1203051</v>
      </c>
      <c r="M158" s="137" t="n">
        <v>0</v>
      </c>
      <c r="N158" s="156" t="s">
        <v>535</v>
      </c>
      <c r="O158" s="157"/>
      <c r="P158" s="140" t="n">
        <v>4077.58418421053</v>
      </c>
      <c r="Q158" s="130" t="n">
        <f aca="false">P158*1.2</f>
        <v>4893.10102105263</v>
      </c>
      <c r="R158" s="131" t="n">
        <f aca="false">S158*Q158</f>
        <v>0</v>
      </c>
      <c r="S158" s="132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</row>
    <row r="159" s="134" customFormat="true" ht="13.95" hidden="false" customHeight="true" outlineLevel="0" collapsed="false">
      <c r="A159" s="135"/>
      <c r="B159" s="119" t="n">
        <v>283</v>
      </c>
      <c r="C159" s="120" t="s">
        <v>142</v>
      </c>
      <c r="D159" s="120" t="s">
        <v>143</v>
      </c>
      <c r="E159" s="120" t="s">
        <v>144</v>
      </c>
      <c r="F159" s="121" t="n">
        <f aca="false">F158+1</f>
        <v>153</v>
      </c>
      <c r="G159" s="122" t="s">
        <v>558</v>
      </c>
      <c r="H159" s="123" t="s">
        <v>559</v>
      </c>
      <c r="I159" s="124" t="s">
        <v>560</v>
      </c>
      <c r="J159" s="125" t="n">
        <v>3203</v>
      </c>
      <c r="K159" s="126" t="n">
        <v>12</v>
      </c>
      <c r="L159" s="127" t="n">
        <v>1203051</v>
      </c>
      <c r="M159" s="127" t="n">
        <v>0</v>
      </c>
      <c r="N159" s="142" t="s">
        <v>535</v>
      </c>
      <c r="O159" s="158"/>
      <c r="P159" s="140" t="n">
        <v>39903.1991842105</v>
      </c>
      <c r="Q159" s="130" t="n">
        <f aca="false">P159*1.2</f>
        <v>47883.8390210526</v>
      </c>
      <c r="R159" s="131" t="n">
        <f aca="false">S159*Q159</f>
        <v>0</v>
      </c>
      <c r="S159" s="132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</row>
    <row r="160" s="134" customFormat="true" ht="13.95" hidden="false" customHeight="true" outlineLevel="0" collapsed="false">
      <c r="A160" s="135" t="n">
        <v>3986111</v>
      </c>
      <c r="B160" s="119" t="n">
        <v>283</v>
      </c>
      <c r="C160" s="120" t="s">
        <v>142</v>
      </c>
      <c r="D160" s="120" t="s">
        <v>143</v>
      </c>
      <c r="E160" s="120" t="s">
        <v>144</v>
      </c>
      <c r="F160" s="121" t="n">
        <f aca="false">F159+1</f>
        <v>154</v>
      </c>
      <c r="G160" s="122" t="s">
        <v>561</v>
      </c>
      <c r="H160" s="123" t="s">
        <v>562</v>
      </c>
      <c r="I160" s="124" t="s">
        <v>563</v>
      </c>
      <c r="J160" s="125" t="n">
        <v>3203</v>
      </c>
      <c r="K160" s="126" t="n">
        <v>14</v>
      </c>
      <c r="L160" s="127" t="n">
        <v>1203051</v>
      </c>
      <c r="M160" s="127" t="n">
        <v>0</v>
      </c>
      <c r="N160" s="142" t="s">
        <v>535</v>
      </c>
      <c r="O160" s="158"/>
      <c r="P160" s="140" t="n">
        <v>2420.91242105263</v>
      </c>
      <c r="Q160" s="130" t="n">
        <f aca="false">P160*1.2</f>
        <v>2905.09490526316</v>
      </c>
      <c r="R160" s="131" t="n">
        <f aca="false">S160*Q160</f>
        <v>0</v>
      </c>
      <c r="S160" s="132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</row>
    <row r="161" s="134" customFormat="true" ht="27.6" hidden="false" customHeight="true" outlineLevel="0" collapsed="false">
      <c r="A161" s="135"/>
      <c r="B161" s="119" t="n">
        <v>283</v>
      </c>
      <c r="C161" s="120" t="s">
        <v>142</v>
      </c>
      <c r="D161" s="120" t="s">
        <v>143</v>
      </c>
      <c r="E161" s="120" t="s">
        <v>144</v>
      </c>
      <c r="F161" s="121" t="n">
        <f aca="false">F160+1</f>
        <v>155</v>
      </c>
      <c r="G161" s="122" t="s">
        <v>564</v>
      </c>
      <c r="H161" s="123" t="s">
        <v>565</v>
      </c>
      <c r="I161" s="124" t="s">
        <v>566</v>
      </c>
      <c r="J161" s="125" t="n">
        <v>3204</v>
      </c>
      <c r="K161" s="126" t="n">
        <v>20</v>
      </c>
      <c r="L161" s="127" t="n">
        <v>1203051</v>
      </c>
      <c r="M161" s="127" t="n">
        <v>0</v>
      </c>
      <c r="N161" s="142" t="s">
        <v>567</v>
      </c>
      <c r="O161" s="158"/>
      <c r="P161" s="130" t="n">
        <v>3424.16666666667</v>
      </c>
      <c r="Q161" s="130" t="n">
        <f aca="false">P161*1.2</f>
        <v>4109</v>
      </c>
      <c r="R161" s="131" t="n">
        <f aca="false">S161*Q161</f>
        <v>0</v>
      </c>
      <c r="S161" s="132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</row>
    <row r="162" s="134" customFormat="true" ht="13.95" hidden="false" customHeight="true" outlineLevel="0" collapsed="false">
      <c r="A162" s="135" t="n">
        <v>3962170</v>
      </c>
      <c r="B162" s="119" t="n">
        <v>283</v>
      </c>
      <c r="C162" s="120" t="s">
        <v>142</v>
      </c>
      <c r="D162" s="120" t="s">
        <v>143</v>
      </c>
      <c r="E162" s="120" t="s">
        <v>144</v>
      </c>
      <c r="F162" s="121" t="n">
        <f aca="false">F161+1</f>
        <v>156</v>
      </c>
      <c r="G162" s="122" t="s">
        <v>568</v>
      </c>
      <c r="H162" s="123" t="s">
        <v>569</v>
      </c>
      <c r="I162" s="124" t="s">
        <v>570</v>
      </c>
      <c r="J162" s="125" t="n">
        <v>3203</v>
      </c>
      <c r="K162" s="126" t="n">
        <v>18</v>
      </c>
      <c r="L162" s="127" t="n">
        <v>1203051</v>
      </c>
      <c r="M162" s="127" t="n">
        <v>0</v>
      </c>
      <c r="N162" s="142" t="s">
        <v>567</v>
      </c>
      <c r="O162" s="158"/>
      <c r="P162" s="130" t="n">
        <v>3550</v>
      </c>
      <c r="Q162" s="130" t="n">
        <f aca="false">P162*1.2</f>
        <v>4260</v>
      </c>
      <c r="R162" s="131" t="n">
        <f aca="false">S162*Q162</f>
        <v>0</v>
      </c>
      <c r="S162" s="132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</row>
    <row r="163" s="134" customFormat="true" ht="13.95" hidden="false" customHeight="true" outlineLevel="0" collapsed="false">
      <c r="A163" s="135" t="n">
        <v>3985368</v>
      </c>
      <c r="B163" s="119" t="n">
        <v>283</v>
      </c>
      <c r="C163" s="120" t="s">
        <v>142</v>
      </c>
      <c r="D163" s="120" t="s">
        <v>143</v>
      </c>
      <c r="E163" s="120" t="s">
        <v>144</v>
      </c>
      <c r="F163" s="121" t="n">
        <f aca="false">F162+1</f>
        <v>157</v>
      </c>
      <c r="G163" s="122" t="s">
        <v>571</v>
      </c>
      <c r="H163" s="123" t="s">
        <v>571</v>
      </c>
      <c r="I163" s="124" t="s">
        <v>107</v>
      </c>
      <c r="J163" s="125" t="n">
        <v>3205</v>
      </c>
      <c r="K163" s="126" t="n">
        <v>7</v>
      </c>
      <c r="L163" s="127" t="n">
        <v>1203052</v>
      </c>
      <c r="M163" s="127" t="n">
        <v>0</v>
      </c>
      <c r="N163" s="128" t="s">
        <v>472</v>
      </c>
      <c r="O163" s="146"/>
      <c r="P163" s="130" t="n">
        <v>2128.33333333333</v>
      </c>
      <c r="Q163" s="130" t="n">
        <f aca="false">P163*1.2</f>
        <v>2554</v>
      </c>
      <c r="R163" s="131" t="n">
        <f aca="false">S163*Q163</f>
        <v>0</v>
      </c>
      <c r="S163" s="132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</row>
    <row r="164" s="134" customFormat="true" ht="13.95" hidden="false" customHeight="true" outlineLevel="0" collapsed="false">
      <c r="A164" s="135" t="n">
        <v>3954108</v>
      </c>
      <c r="B164" s="119" t="n">
        <v>283</v>
      </c>
      <c r="C164" s="120" t="s">
        <v>142</v>
      </c>
      <c r="D164" s="120" t="s">
        <v>143</v>
      </c>
      <c r="E164" s="120" t="s">
        <v>144</v>
      </c>
      <c r="F164" s="121" t="n">
        <f aca="false">F163+1</f>
        <v>158</v>
      </c>
      <c r="G164" s="122" t="s">
        <v>572</v>
      </c>
      <c r="H164" s="123" t="s">
        <v>573</v>
      </c>
      <c r="I164" s="124" t="s">
        <v>78</v>
      </c>
      <c r="J164" s="125" t="n">
        <v>3205</v>
      </c>
      <c r="K164" s="126" t="n">
        <v>17</v>
      </c>
      <c r="L164" s="127" t="n">
        <v>1203052</v>
      </c>
      <c r="M164" s="127" t="n">
        <v>0</v>
      </c>
      <c r="N164" s="128" t="s">
        <v>574</v>
      </c>
      <c r="O164" s="146"/>
      <c r="P164" s="130" t="n">
        <v>1707.5</v>
      </c>
      <c r="Q164" s="130" t="n">
        <f aca="false">P164*1.2</f>
        <v>2049</v>
      </c>
      <c r="R164" s="131" t="n">
        <f aca="false">S164*Q164</f>
        <v>0</v>
      </c>
      <c r="S164" s="132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</row>
    <row r="165" s="134" customFormat="true" ht="13.95" hidden="false" customHeight="true" outlineLevel="0" collapsed="false">
      <c r="A165" s="135" t="n">
        <v>4227472</v>
      </c>
      <c r="B165" s="119" t="n">
        <v>283</v>
      </c>
      <c r="C165" s="120" t="s">
        <v>142</v>
      </c>
      <c r="D165" s="120" t="s">
        <v>143</v>
      </c>
      <c r="E165" s="120" t="s">
        <v>144</v>
      </c>
      <c r="F165" s="121" t="n">
        <f aca="false">F164+1</f>
        <v>159</v>
      </c>
      <c r="G165" s="122" t="s">
        <v>575</v>
      </c>
      <c r="H165" s="123" t="s">
        <v>576</v>
      </c>
      <c r="I165" s="124" t="s">
        <v>108</v>
      </c>
      <c r="J165" s="125" t="n">
        <v>3206</v>
      </c>
      <c r="K165" s="126" t="n">
        <v>11</v>
      </c>
      <c r="L165" s="127" t="n">
        <v>1203052</v>
      </c>
      <c r="M165" s="127" t="n">
        <v>0</v>
      </c>
      <c r="N165" s="128" t="s">
        <v>577</v>
      </c>
      <c r="O165" s="146"/>
      <c r="P165" s="130" t="n">
        <v>2876.66666666667</v>
      </c>
      <c r="Q165" s="130" t="n">
        <f aca="false">P165*1.2</f>
        <v>3452</v>
      </c>
      <c r="R165" s="131" t="n">
        <f aca="false">S165*Q165</f>
        <v>0</v>
      </c>
      <c r="S165" s="132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</row>
    <row r="166" s="134" customFormat="true" ht="13.95" hidden="false" customHeight="true" outlineLevel="0" collapsed="false">
      <c r="A166" s="135"/>
      <c r="B166" s="119" t="n">
        <v>283</v>
      </c>
      <c r="C166" s="120" t="s">
        <v>142</v>
      </c>
      <c r="D166" s="120" t="s">
        <v>143</v>
      </c>
      <c r="E166" s="120" t="s">
        <v>144</v>
      </c>
      <c r="F166" s="121" t="n">
        <f aca="false">F165+1</f>
        <v>160</v>
      </c>
      <c r="G166" s="122" t="s">
        <v>578</v>
      </c>
      <c r="H166" s="123" t="s">
        <v>579</v>
      </c>
      <c r="I166" s="124" t="s">
        <v>580</v>
      </c>
      <c r="J166" s="125" t="n">
        <v>3204</v>
      </c>
      <c r="K166" s="136" t="n">
        <v>12</v>
      </c>
      <c r="L166" s="137" t="n">
        <v>1203054</v>
      </c>
      <c r="M166" s="137" t="n">
        <v>0</v>
      </c>
      <c r="N166" s="156" t="s">
        <v>269</v>
      </c>
      <c r="O166" s="157"/>
      <c r="P166" s="130" t="n">
        <v>585.833333333333</v>
      </c>
      <c r="Q166" s="130" t="n">
        <f aca="false">P166*1.2</f>
        <v>703</v>
      </c>
      <c r="R166" s="131" t="n">
        <f aca="false">S166*Q166</f>
        <v>0</v>
      </c>
      <c r="S166" s="132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</row>
    <row r="167" s="134" customFormat="true" ht="27.6" hidden="false" customHeight="true" outlineLevel="0" collapsed="false">
      <c r="A167" s="135" t="n">
        <v>3928319</v>
      </c>
      <c r="B167" s="119" t="n">
        <v>283</v>
      </c>
      <c r="C167" s="120" t="s">
        <v>142</v>
      </c>
      <c r="D167" s="120" t="s">
        <v>143</v>
      </c>
      <c r="E167" s="120" t="s">
        <v>144</v>
      </c>
      <c r="F167" s="121" t="n">
        <f aca="false">F166+1</f>
        <v>161</v>
      </c>
      <c r="G167" s="122" t="s">
        <v>581</v>
      </c>
      <c r="H167" s="123" t="s">
        <v>581</v>
      </c>
      <c r="I167" s="124" t="s">
        <v>82</v>
      </c>
      <c r="J167" s="125" t="n">
        <v>3205</v>
      </c>
      <c r="K167" s="126" t="n">
        <v>30</v>
      </c>
      <c r="L167" s="127" t="n">
        <v>1203056</v>
      </c>
      <c r="M167" s="127" t="n">
        <v>0</v>
      </c>
      <c r="N167" s="142" t="s">
        <v>582</v>
      </c>
      <c r="O167" s="148"/>
      <c r="P167" s="140" t="n">
        <v>1363.96013157895</v>
      </c>
      <c r="Q167" s="130" t="n">
        <f aca="false">P167*1.2</f>
        <v>1636.75215789474</v>
      </c>
      <c r="R167" s="131" t="n">
        <f aca="false">S167*Q167</f>
        <v>0</v>
      </c>
      <c r="S167" s="132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</row>
    <row r="168" s="134" customFormat="true" ht="13.95" hidden="false" customHeight="true" outlineLevel="0" collapsed="false">
      <c r="A168" s="135" t="n">
        <v>3955516</v>
      </c>
      <c r="B168" s="119" t="n">
        <v>283</v>
      </c>
      <c r="C168" s="120" t="s">
        <v>142</v>
      </c>
      <c r="D168" s="120" t="s">
        <v>143</v>
      </c>
      <c r="E168" s="120" t="s">
        <v>144</v>
      </c>
      <c r="F168" s="121" t="n">
        <f aca="false">F167+1</f>
        <v>162</v>
      </c>
      <c r="G168" s="122" t="s">
        <v>583</v>
      </c>
      <c r="H168" s="123" t="s">
        <v>584</v>
      </c>
      <c r="I168" s="124" t="s">
        <v>585</v>
      </c>
      <c r="J168" s="125" t="n">
        <v>3204</v>
      </c>
      <c r="K168" s="136" t="n">
        <v>12</v>
      </c>
      <c r="L168" s="137" t="n">
        <v>1203056</v>
      </c>
      <c r="M168" s="137" t="n">
        <v>0</v>
      </c>
      <c r="N168" s="138" t="s">
        <v>269</v>
      </c>
      <c r="O168" s="139"/>
      <c r="P168" s="130" t="n">
        <v>519.166666666667</v>
      </c>
      <c r="Q168" s="130" t="n">
        <f aca="false">P168*1.2</f>
        <v>623</v>
      </c>
      <c r="R168" s="131" t="n">
        <f aca="false">S168*Q168</f>
        <v>0</v>
      </c>
      <c r="S168" s="132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</row>
    <row r="169" s="134" customFormat="true" ht="13.95" hidden="false" customHeight="true" outlineLevel="0" collapsed="false">
      <c r="A169" s="135" t="n">
        <v>3928375</v>
      </c>
      <c r="B169" s="119" t="n">
        <v>283</v>
      </c>
      <c r="C169" s="120" t="s">
        <v>142</v>
      </c>
      <c r="D169" s="120" t="s">
        <v>143</v>
      </c>
      <c r="E169" s="120" t="s">
        <v>144</v>
      </c>
      <c r="F169" s="121" t="n">
        <f aca="false">F168+1</f>
        <v>163</v>
      </c>
      <c r="G169" s="122" t="s">
        <v>586</v>
      </c>
      <c r="H169" s="123" t="s">
        <v>587</v>
      </c>
      <c r="I169" s="124" t="s">
        <v>588</v>
      </c>
      <c r="J169" s="125" t="n">
        <v>3203</v>
      </c>
      <c r="K169" s="136" t="n">
        <v>12</v>
      </c>
      <c r="L169" s="137" t="n">
        <v>1203056</v>
      </c>
      <c r="M169" s="137" t="n">
        <v>0</v>
      </c>
      <c r="N169" s="138" t="s">
        <v>582</v>
      </c>
      <c r="O169" s="157"/>
      <c r="P169" s="140" t="n">
        <v>1041.26252631579</v>
      </c>
      <c r="Q169" s="130" t="n">
        <f aca="false">P169*1.2</f>
        <v>1249.51503157895</v>
      </c>
      <c r="R169" s="131" t="n">
        <f aca="false">S169*Q169</f>
        <v>0</v>
      </c>
      <c r="S169" s="132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</row>
    <row r="170" s="134" customFormat="true" ht="13.95" hidden="false" customHeight="true" outlineLevel="0" collapsed="false">
      <c r="A170" s="135" t="n">
        <v>3831686</v>
      </c>
      <c r="B170" s="119" t="n">
        <v>283</v>
      </c>
      <c r="C170" s="120" t="s">
        <v>142</v>
      </c>
      <c r="D170" s="120" t="s">
        <v>143</v>
      </c>
      <c r="E170" s="120" t="s">
        <v>144</v>
      </c>
      <c r="F170" s="121" t="n">
        <f aca="false">F169+1</f>
        <v>164</v>
      </c>
      <c r="G170" s="122" t="s">
        <v>589</v>
      </c>
      <c r="H170" s="123" t="s">
        <v>590</v>
      </c>
      <c r="I170" s="124" t="s">
        <v>591</v>
      </c>
      <c r="J170" s="125" t="n">
        <v>3203</v>
      </c>
      <c r="K170" s="136" t="n">
        <v>13</v>
      </c>
      <c r="L170" s="137" t="n">
        <v>1203056</v>
      </c>
      <c r="M170" s="137" t="n">
        <v>0</v>
      </c>
      <c r="N170" s="138" t="s">
        <v>592</v>
      </c>
      <c r="O170" s="157"/>
      <c r="P170" s="140" t="n">
        <v>3108.22897368421</v>
      </c>
      <c r="Q170" s="130" t="n">
        <f aca="false">P170*1.2</f>
        <v>3729.87476842105</v>
      </c>
      <c r="R170" s="131" t="n">
        <f aca="false">S170*Q170</f>
        <v>0</v>
      </c>
      <c r="S170" s="132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</row>
    <row r="171" s="134" customFormat="true" ht="13.95" hidden="false" customHeight="true" outlineLevel="0" collapsed="false">
      <c r="A171" s="135" t="n">
        <v>3962171</v>
      </c>
      <c r="B171" s="119" t="n">
        <v>283</v>
      </c>
      <c r="C171" s="120" t="s">
        <v>142</v>
      </c>
      <c r="D171" s="120" t="s">
        <v>143</v>
      </c>
      <c r="E171" s="120" t="s">
        <v>144</v>
      </c>
      <c r="F171" s="121" t="n">
        <f aca="false">F170+1</f>
        <v>165</v>
      </c>
      <c r="G171" s="122" t="s">
        <v>593</v>
      </c>
      <c r="H171" s="123" t="s">
        <v>594</v>
      </c>
      <c r="I171" s="124" t="s">
        <v>595</v>
      </c>
      <c r="J171" s="125" t="n">
        <v>3203</v>
      </c>
      <c r="K171" s="136" t="n">
        <v>18</v>
      </c>
      <c r="L171" s="137" t="n">
        <v>1203056</v>
      </c>
      <c r="M171" s="137" t="n">
        <v>0</v>
      </c>
      <c r="N171" s="138" t="s">
        <v>592</v>
      </c>
      <c r="O171" s="157"/>
      <c r="P171" s="130" t="n">
        <v>3535</v>
      </c>
      <c r="Q171" s="130" t="n">
        <f aca="false">P171*1.2</f>
        <v>4242</v>
      </c>
      <c r="R171" s="131" t="n">
        <f aca="false">S171*Q171</f>
        <v>0</v>
      </c>
      <c r="S171" s="132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</row>
    <row r="172" s="134" customFormat="true" ht="27.6" hidden="false" customHeight="true" outlineLevel="0" collapsed="false">
      <c r="A172" s="135" t="n">
        <v>3928318</v>
      </c>
      <c r="B172" s="119" t="n">
        <v>283</v>
      </c>
      <c r="C172" s="120" t="s">
        <v>142</v>
      </c>
      <c r="D172" s="120" t="s">
        <v>143</v>
      </c>
      <c r="E172" s="120" t="s">
        <v>144</v>
      </c>
      <c r="F172" s="121" t="n">
        <f aca="false">F171+1</f>
        <v>166</v>
      </c>
      <c r="G172" s="122" t="s">
        <v>596</v>
      </c>
      <c r="H172" s="123" t="s">
        <v>596</v>
      </c>
      <c r="I172" s="124" t="s">
        <v>83</v>
      </c>
      <c r="J172" s="125" t="n">
        <v>3205</v>
      </c>
      <c r="K172" s="126" t="n">
        <v>30</v>
      </c>
      <c r="L172" s="127" t="n">
        <v>1203057</v>
      </c>
      <c r="M172" s="127" t="n">
        <v>0</v>
      </c>
      <c r="N172" s="142" t="s">
        <v>533</v>
      </c>
      <c r="O172" s="148"/>
      <c r="P172" s="130" t="n">
        <v>1355</v>
      </c>
      <c r="Q172" s="130" t="n">
        <f aca="false">P172*1.2</f>
        <v>1626</v>
      </c>
      <c r="R172" s="131" t="n">
        <f aca="false">S172*Q172</f>
        <v>0</v>
      </c>
      <c r="S172" s="132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</row>
    <row r="173" s="134" customFormat="true" ht="13.95" hidden="false" customHeight="true" outlineLevel="0" collapsed="false">
      <c r="A173" s="135"/>
      <c r="B173" s="119" t="n">
        <v>283</v>
      </c>
      <c r="C173" s="120" t="s">
        <v>142</v>
      </c>
      <c r="D173" s="120" t="s">
        <v>143</v>
      </c>
      <c r="E173" s="120" t="s">
        <v>144</v>
      </c>
      <c r="F173" s="121" t="n">
        <f aca="false">F172+1</f>
        <v>167</v>
      </c>
      <c r="G173" s="122" t="s">
        <v>597</v>
      </c>
      <c r="H173" s="123" t="s">
        <v>598</v>
      </c>
      <c r="I173" s="124" t="s">
        <v>599</v>
      </c>
      <c r="J173" s="125" t="n">
        <v>3204</v>
      </c>
      <c r="K173" s="136" t="n">
        <v>12</v>
      </c>
      <c r="L173" s="137" t="n">
        <v>1203057</v>
      </c>
      <c r="M173" s="137" t="n">
        <v>0</v>
      </c>
      <c r="N173" s="138" t="s">
        <v>269</v>
      </c>
      <c r="O173" s="157"/>
      <c r="P173" s="130" t="n">
        <v>1720.83333333333</v>
      </c>
      <c r="Q173" s="130" t="n">
        <f aca="false">P173*1.2</f>
        <v>2065</v>
      </c>
      <c r="R173" s="131" t="n">
        <f aca="false">S173*Q173</f>
        <v>0</v>
      </c>
      <c r="S173" s="132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</row>
    <row r="174" s="134" customFormat="true" ht="13.95" hidden="false" customHeight="true" outlineLevel="0" collapsed="false">
      <c r="A174" s="135" t="n">
        <v>3548475</v>
      </c>
      <c r="B174" s="119" t="n">
        <v>283</v>
      </c>
      <c r="C174" s="120" t="s">
        <v>142</v>
      </c>
      <c r="D174" s="120" t="s">
        <v>143</v>
      </c>
      <c r="E174" s="120" t="s">
        <v>144</v>
      </c>
      <c r="F174" s="121" t="n">
        <f aca="false">F173+1</f>
        <v>168</v>
      </c>
      <c r="G174" s="122" t="s">
        <v>600</v>
      </c>
      <c r="H174" s="123" t="s">
        <v>600</v>
      </c>
      <c r="I174" s="124" t="s">
        <v>601</v>
      </c>
      <c r="J174" s="125" t="n">
        <v>3205</v>
      </c>
      <c r="K174" s="126" t="n">
        <v>0</v>
      </c>
      <c r="L174" s="127" t="n">
        <v>1203065</v>
      </c>
      <c r="M174" s="127" t="n">
        <v>0</v>
      </c>
      <c r="N174" s="128" t="s">
        <v>602</v>
      </c>
      <c r="O174" s="146"/>
      <c r="P174" s="130" t="n">
        <v>40.4</v>
      </c>
      <c r="Q174" s="130" t="n">
        <f aca="false">P174*1.2</f>
        <v>48.48</v>
      </c>
      <c r="R174" s="131" t="n">
        <f aca="false">S174*Q174</f>
        <v>0</v>
      </c>
      <c r="S174" s="132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</row>
    <row r="175" s="134" customFormat="true" ht="13.95" hidden="false" customHeight="true" outlineLevel="0" collapsed="false">
      <c r="A175" s="135" t="n">
        <v>3556520</v>
      </c>
      <c r="B175" s="119" t="n">
        <v>283</v>
      </c>
      <c r="C175" s="120" t="s">
        <v>142</v>
      </c>
      <c r="D175" s="120" t="s">
        <v>143</v>
      </c>
      <c r="E175" s="120" t="s">
        <v>144</v>
      </c>
      <c r="F175" s="121" t="n">
        <f aca="false">F174+1</f>
        <v>169</v>
      </c>
      <c r="G175" s="122" t="s">
        <v>603</v>
      </c>
      <c r="H175" s="123" t="s">
        <v>604</v>
      </c>
      <c r="I175" s="124" t="s">
        <v>605</v>
      </c>
      <c r="J175" s="125" t="n">
        <v>3204</v>
      </c>
      <c r="K175" s="136" t="n">
        <v>19</v>
      </c>
      <c r="L175" s="137" t="n">
        <v>1203065</v>
      </c>
      <c r="M175" s="137" t="n">
        <v>0</v>
      </c>
      <c r="N175" s="138" t="s">
        <v>606</v>
      </c>
      <c r="O175" s="157" t="n">
        <v>20</v>
      </c>
      <c r="P175" s="130" t="n">
        <v>204.166666666667</v>
      </c>
      <c r="Q175" s="130" t="n">
        <f aca="false">P175*1.2</f>
        <v>245</v>
      </c>
      <c r="R175" s="131" t="n">
        <f aca="false">S175*Q175</f>
        <v>0</v>
      </c>
      <c r="S175" s="132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</row>
    <row r="176" s="134" customFormat="true" ht="13.95" hidden="false" customHeight="true" outlineLevel="0" collapsed="false">
      <c r="A176" s="135"/>
      <c r="B176" s="119" t="n">
        <v>283</v>
      </c>
      <c r="C176" s="120" t="s">
        <v>142</v>
      </c>
      <c r="D176" s="120" t="s">
        <v>143</v>
      </c>
      <c r="E176" s="120" t="s">
        <v>144</v>
      </c>
      <c r="F176" s="121" t="n">
        <f aca="false">F175+1</f>
        <v>170</v>
      </c>
      <c r="G176" s="122" t="s">
        <v>607</v>
      </c>
      <c r="H176" s="123" t="s">
        <v>607</v>
      </c>
      <c r="I176" s="124" t="s">
        <v>608</v>
      </c>
      <c r="J176" s="125" t="n">
        <v>3205</v>
      </c>
      <c r="K176" s="126" t="n">
        <v>0</v>
      </c>
      <c r="L176" s="127" t="n">
        <v>1203066</v>
      </c>
      <c r="M176" s="127" t="n">
        <v>0</v>
      </c>
      <c r="N176" s="142" t="s">
        <v>609</v>
      </c>
      <c r="O176" s="148"/>
      <c r="P176" s="140" t="n">
        <v>66.7757631578947</v>
      </c>
      <c r="Q176" s="130" t="n">
        <f aca="false">P176*1.2</f>
        <v>80.1309157894737</v>
      </c>
      <c r="R176" s="131" t="n">
        <f aca="false">S176*Q176</f>
        <v>0</v>
      </c>
      <c r="S176" s="132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</row>
    <row r="177" s="134" customFormat="true" ht="13.95" hidden="false" customHeight="true" outlineLevel="0" collapsed="false">
      <c r="A177" s="135" t="n">
        <v>3551572</v>
      </c>
      <c r="B177" s="119" t="n">
        <v>283</v>
      </c>
      <c r="C177" s="120" t="s">
        <v>142</v>
      </c>
      <c r="D177" s="120" t="s">
        <v>143</v>
      </c>
      <c r="E177" s="120" t="s">
        <v>144</v>
      </c>
      <c r="F177" s="121" t="n">
        <f aca="false">F176+1</f>
        <v>171</v>
      </c>
      <c r="G177" s="122" t="s">
        <v>610</v>
      </c>
      <c r="H177" s="123" t="s">
        <v>611</v>
      </c>
      <c r="I177" s="124" t="s">
        <v>612</v>
      </c>
      <c r="J177" s="125" t="n">
        <v>3204</v>
      </c>
      <c r="K177" s="136" t="n">
        <v>19</v>
      </c>
      <c r="L177" s="137" t="n">
        <v>1203066</v>
      </c>
      <c r="M177" s="137" t="n">
        <v>0</v>
      </c>
      <c r="N177" s="138" t="s">
        <v>613</v>
      </c>
      <c r="O177" s="157" t="n">
        <v>20</v>
      </c>
      <c r="P177" s="130" t="n">
        <v>93.5083333333333</v>
      </c>
      <c r="Q177" s="130" t="n">
        <f aca="false">P177*1.2</f>
        <v>112.21</v>
      </c>
      <c r="R177" s="131" t="n">
        <f aca="false">S177*Q177</f>
        <v>0</v>
      </c>
      <c r="S177" s="132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</row>
    <row r="178" s="134" customFormat="true" ht="27.6" hidden="false" customHeight="true" outlineLevel="0" collapsed="false">
      <c r="A178" s="135"/>
      <c r="B178" s="119" t="n">
        <v>283</v>
      </c>
      <c r="C178" s="120" t="s">
        <v>142</v>
      </c>
      <c r="D178" s="120" t="s">
        <v>143</v>
      </c>
      <c r="E178" s="120" t="s">
        <v>144</v>
      </c>
      <c r="F178" s="121" t="n">
        <f aca="false">F177+1</f>
        <v>172</v>
      </c>
      <c r="G178" s="122" t="s">
        <v>614</v>
      </c>
      <c r="H178" s="123" t="s">
        <v>615</v>
      </c>
      <c r="I178" s="124" t="s">
        <v>616</v>
      </c>
      <c r="J178" s="125" t="n">
        <v>3204</v>
      </c>
      <c r="K178" s="136" t="n">
        <v>12</v>
      </c>
      <c r="L178" s="137" t="n">
        <v>1203069</v>
      </c>
      <c r="M178" s="137" t="n">
        <v>0</v>
      </c>
      <c r="N178" s="138" t="s">
        <v>153</v>
      </c>
      <c r="O178" s="157"/>
      <c r="P178" s="130" t="n">
        <v>320</v>
      </c>
      <c r="Q178" s="130" t="n">
        <f aca="false">P178*1.2</f>
        <v>384</v>
      </c>
      <c r="R178" s="131" t="n">
        <f aca="false">S178*Q178</f>
        <v>0</v>
      </c>
      <c r="S178" s="132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</row>
    <row r="179" s="134" customFormat="true" ht="13.95" hidden="false" customHeight="true" outlineLevel="0" collapsed="false">
      <c r="A179" s="135" t="n">
        <v>3551657</v>
      </c>
      <c r="B179" s="119" t="n">
        <v>283</v>
      </c>
      <c r="C179" s="120" t="s">
        <v>142</v>
      </c>
      <c r="D179" s="120" t="s">
        <v>143</v>
      </c>
      <c r="E179" s="120" t="s">
        <v>144</v>
      </c>
      <c r="F179" s="121" t="n">
        <f aca="false">F178+1</f>
        <v>173</v>
      </c>
      <c r="G179" s="122" t="s">
        <v>617</v>
      </c>
      <c r="H179" s="147" t="s">
        <v>617</v>
      </c>
      <c r="I179" s="124" t="s">
        <v>618</v>
      </c>
      <c r="J179" s="125" t="n">
        <v>3205</v>
      </c>
      <c r="K179" s="126" t="n">
        <v>70</v>
      </c>
      <c r="L179" s="127" t="n">
        <v>1203070</v>
      </c>
      <c r="M179" s="127" t="n">
        <v>0</v>
      </c>
      <c r="N179" s="142" t="s">
        <v>619</v>
      </c>
      <c r="O179" s="148"/>
      <c r="P179" s="130" t="n">
        <v>31.2583333333333</v>
      </c>
      <c r="Q179" s="130" t="n">
        <f aca="false">P179*1.2</f>
        <v>37.51</v>
      </c>
      <c r="R179" s="131" t="n">
        <f aca="false">S179*Q179</f>
        <v>0</v>
      </c>
      <c r="S179" s="132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</row>
    <row r="180" s="134" customFormat="true" ht="13.95" hidden="false" customHeight="true" outlineLevel="0" collapsed="false">
      <c r="A180" s="135"/>
      <c r="B180" s="119" t="n">
        <v>283</v>
      </c>
      <c r="C180" s="120" t="s">
        <v>142</v>
      </c>
      <c r="D180" s="120" t="s">
        <v>143</v>
      </c>
      <c r="E180" s="120" t="s">
        <v>144</v>
      </c>
      <c r="F180" s="121" t="n">
        <f aca="false">F179+1</f>
        <v>174</v>
      </c>
      <c r="G180" s="122" t="s">
        <v>620</v>
      </c>
      <c r="H180" s="123" t="s">
        <v>621</v>
      </c>
      <c r="I180" s="124" t="s">
        <v>622</v>
      </c>
      <c r="J180" s="125" t="n">
        <v>3204</v>
      </c>
      <c r="K180" s="136" t="n">
        <v>27</v>
      </c>
      <c r="L180" s="137" t="n">
        <v>1203070</v>
      </c>
      <c r="M180" s="137" t="n">
        <v>0</v>
      </c>
      <c r="N180" s="138" t="s">
        <v>475</v>
      </c>
      <c r="O180" s="157"/>
      <c r="P180" s="140" t="n">
        <v>4648.58007894737</v>
      </c>
      <c r="Q180" s="130" t="n">
        <f aca="false">P180*1.2</f>
        <v>5578.29609473684</v>
      </c>
      <c r="R180" s="131" t="n">
        <f aca="false">S180*Q180</f>
        <v>0</v>
      </c>
      <c r="S180" s="132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</row>
    <row r="181" s="134" customFormat="true" ht="13.95" hidden="false" customHeight="true" outlineLevel="0" collapsed="false">
      <c r="A181" s="135" t="n">
        <v>4017870</v>
      </c>
      <c r="B181" s="119" t="n">
        <v>283</v>
      </c>
      <c r="C181" s="120" t="s">
        <v>142</v>
      </c>
      <c r="D181" s="120" t="s">
        <v>143</v>
      </c>
      <c r="E181" s="120" t="s">
        <v>144</v>
      </c>
      <c r="F181" s="121" t="n">
        <f aca="false">F180+1</f>
        <v>175</v>
      </c>
      <c r="G181" s="122" t="s">
        <v>623</v>
      </c>
      <c r="H181" s="123" t="s">
        <v>623</v>
      </c>
      <c r="I181" s="124" t="s">
        <v>624</v>
      </c>
      <c r="J181" s="125" t="n">
        <v>3205</v>
      </c>
      <c r="K181" s="126" t="n">
        <v>0</v>
      </c>
      <c r="L181" s="127" t="n">
        <v>1203071</v>
      </c>
      <c r="M181" s="127" t="n">
        <v>0</v>
      </c>
      <c r="N181" s="142" t="s">
        <v>625</v>
      </c>
      <c r="O181" s="148"/>
      <c r="P181" s="130" t="n">
        <v>1126.66666666667</v>
      </c>
      <c r="Q181" s="130" t="n">
        <f aca="false">P181*1.2</f>
        <v>1352</v>
      </c>
      <c r="R181" s="131" t="n">
        <f aca="false">S181*Q181</f>
        <v>0</v>
      </c>
      <c r="S181" s="132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</row>
    <row r="182" s="134" customFormat="true" ht="13.95" hidden="false" customHeight="true" outlineLevel="0" collapsed="false">
      <c r="A182" s="135" t="n">
        <v>3546846</v>
      </c>
      <c r="B182" s="119" t="n">
        <v>283</v>
      </c>
      <c r="C182" s="120" t="s">
        <v>142</v>
      </c>
      <c r="D182" s="120" t="s">
        <v>143</v>
      </c>
      <c r="E182" s="120" t="s">
        <v>144</v>
      </c>
      <c r="F182" s="121" t="n">
        <f aca="false">F181+1</f>
        <v>176</v>
      </c>
      <c r="G182" s="122" t="s">
        <v>626</v>
      </c>
      <c r="H182" s="123" t="s">
        <v>626</v>
      </c>
      <c r="I182" s="124" t="s">
        <v>627</v>
      </c>
      <c r="J182" s="125" t="n">
        <v>3205</v>
      </c>
      <c r="K182" s="126" t="n">
        <v>30</v>
      </c>
      <c r="L182" s="127" t="n">
        <v>1203072</v>
      </c>
      <c r="M182" s="127" t="n">
        <v>0</v>
      </c>
      <c r="N182" s="142" t="s">
        <v>609</v>
      </c>
      <c r="O182" s="148"/>
      <c r="P182" s="140" t="n">
        <v>68.9890526315789</v>
      </c>
      <c r="Q182" s="130" t="n">
        <f aca="false">P182*1.2</f>
        <v>82.7868631578947</v>
      </c>
      <c r="R182" s="131" t="n">
        <f aca="false">S182*Q182</f>
        <v>0</v>
      </c>
      <c r="S182" s="132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</row>
    <row r="183" s="134" customFormat="true" ht="13.95" hidden="false" customHeight="true" outlineLevel="0" collapsed="false">
      <c r="A183" s="135" t="n">
        <v>4017858</v>
      </c>
      <c r="B183" s="119" t="n">
        <v>283</v>
      </c>
      <c r="C183" s="120" t="s">
        <v>142</v>
      </c>
      <c r="D183" s="120" t="s">
        <v>143</v>
      </c>
      <c r="E183" s="120" t="s">
        <v>144</v>
      </c>
      <c r="F183" s="121" t="n">
        <f aca="false">F182+1</f>
        <v>177</v>
      </c>
      <c r="G183" s="122" t="s">
        <v>628</v>
      </c>
      <c r="H183" s="123" t="s">
        <v>628</v>
      </c>
      <c r="I183" s="124" t="s">
        <v>629</v>
      </c>
      <c r="J183" s="125" t="n">
        <v>3205</v>
      </c>
      <c r="K183" s="126" t="n">
        <v>0</v>
      </c>
      <c r="L183" s="127" t="n">
        <v>1203073</v>
      </c>
      <c r="M183" s="127" t="n">
        <v>0</v>
      </c>
      <c r="N183" s="142" t="s">
        <v>630</v>
      </c>
      <c r="O183" s="148"/>
      <c r="P183" s="130" t="n">
        <v>1480.83333333333</v>
      </c>
      <c r="Q183" s="130" t="n">
        <f aca="false">P183*1.2</f>
        <v>1777</v>
      </c>
      <c r="R183" s="131" t="n">
        <f aca="false">S183*Q183</f>
        <v>0</v>
      </c>
      <c r="S183" s="132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</row>
    <row r="184" s="134" customFormat="true" ht="13.95" hidden="false" customHeight="true" outlineLevel="0" collapsed="false">
      <c r="A184" s="135" t="n">
        <v>4573419</v>
      </c>
      <c r="B184" s="119" t="n">
        <v>283</v>
      </c>
      <c r="C184" s="120" t="s">
        <v>142</v>
      </c>
      <c r="D184" s="120" t="s">
        <v>143</v>
      </c>
      <c r="E184" s="120" t="s">
        <v>144</v>
      </c>
      <c r="F184" s="121" t="n">
        <f aca="false">F183+1</f>
        <v>178</v>
      </c>
      <c r="G184" s="122" t="s">
        <v>631</v>
      </c>
      <c r="H184" s="123" t="s">
        <v>631</v>
      </c>
      <c r="I184" s="124" t="s">
        <v>632</v>
      </c>
      <c r="J184" s="125" t="n">
        <v>3205</v>
      </c>
      <c r="K184" s="126" t="n">
        <v>30</v>
      </c>
      <c r="L184" s="127" t="n">
        <v>1203074</v>
      </c>
      <c r="M184" s="127" t="n">
        <v>0</v>
      </c>
      <c r="N184" s="142" t="s">
        <v>582</v>
      </c>
      <c r="O184" s="148"/>
      <c r="P184" s="140" t="n">
        <v>1188.66760526316</v>
      </c>
      <c r="Q184" s="130" t="n">
        <f aca="false">P184*1.2</f>
        <v>1426.40112631579</v>
      </c>
      <c r="R184" s="131" t="n">
        <f aca="false">S184*Q184</f>
        <v>0</v>
      </c>
      <c r="S184" s="132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</row>
    <row r="185" s="134" customFormat="true" ht="13.95" hidden="false" customHeight="true" outlineLevel="0" collapsed="false">
      <c r="A185" s="135" t="n">
        <v>4227471</v>
      </c>
      <c r="B185" s="119" t="n">
        <v>283</v>
      </c>
      <c r="C185" s="120" t="s">
        <v>142</v>
      </c>
      <c r="D185" s="120" t="s">
        <v>143</v>
      </c>
      <c r="E185" s="120" t="s">
        <v>144</v>
      </c>
      <c r="F185" s="121" t="n">
        <f aca="false">F184+1</f>
        <v>179</v>
      </c>
      <c r="G185" s="122" t="s">
        <v>633</v>
      </c>
      <c r="H185" s="123" t="s">
        <v>634</v>
      </c>
      <c r="I185" s="124" t="s">
        <v>635</v>
      </c>
      <c r="J185" s="125" t="n">
        <v>3206</v>
      </c>
      <c r="K185" s="126" t="n">
        <v>11</v>
      </c>
      <c r="L185" s="127" t="n">
        <v>1203074</v>
      </c>
      <c r="M185" s="127" t="n">
        <v>0</v>
      </c>
      <c r="N185" s="142" t="s">
        <v>535</v>
      </c>
      <c r="O185" s="148"/>
      <c r="P185" s="130" t="n">
        <v>1089.16666666667</v>
      </c>
      <c r="Q185" s="130" t="n">
        <f aca="false">P185*1.2</f>
        <v>1307</v>
      </c>
      <c r="R185" s="131" t="n">
        <f aca="false">S185*Q185</f>
        <v>0</v>
      </c>
      <c r="S185" s="132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</row>
    <row r="186" s="134" customFormat="true" ht="13.95" hidden="false" customHeight="true" outlineLevel="0" collapsed="false">
      <c r="A186" s="135" t="n">
        <v>4123808</v>
      </c>
      <c r="B186" s="119" t="n">
        <v>283</v>
      </c>
      <c r="C186" s="120" t="s">
        <v>142</v>
      </c>
      <c r="D186" s="120" t="s">
        <v>143</v>
      </c>
      <c r="E186" s="120" t="s">
        <v>144</v>
      </c>
      <c r="F186" s="121" t="n">
        <f aca="false">F185+1</f>
        <v>180</v>
      </c>
      <c r="G186" s="122" t="s">
        <v>636</v>
      </c>
      <c r="H186" s="123" t="s">
        <v>637</v>
      </c>
      <c r="I186" s="124" t="s">
        <v>638</v>
      </c>
      <c r="J186" s="125" t="n">
        <v>3205</v>
      </c>
      <c r="K186" s="126" t="n">
        <v>11</v>
      </c>
      <c r="L186" s="127" t="n">
        <v>1203076</v>
      </c>
      <c r="M186" s="127" t="n">
        <v>0</v>
      </c>
      <c r="N186" s="142" t="s">
        <v>475</v>
      </c>
      <c r="O186" s="148"/>
      <c r="P186" s="140" t="n">
        <v>4177.34615789474</v>
      </c>
      <c r="Q186" s="130" t="n">
        <f aca="false">P186*1.2</f>
        <v>5012.81538947368</v>
      </c>
      <c r="R186" s="131" t="n">
        <f aca="false">S186*Q186</f>
        <v>0</v>
      </c>
      <c r="S186" s="132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</row>
    <row r="187" s="134" customFormat="true" ht="13.95" hidden="false" customHeight="true" outlineLevel="0" collapsed="false">
      <c r="A187" s="135" t="n">
        <v>4472269</v>
      </c>
      <c r="B187" s="119" t="n">
        <v>283</v>
      </c>
      <c r="C187" s="120" t="s">
        <v>142</v>
      </c>
      <c r="D187" s="120" t="s">
        <v>143</v>
      </c>
      <c r="E187" s="120" t="s">
        <v>144</v>
      </c>
      <c r="F187" s="121" t="n">
        <f aca="false">F186+1</f>
        <v>181</v>
      </c>
      <c r="G187" s="122" t="s">
        <v>639</v>
      </c>
      <c r="H187" s="123" t="s">
        <v>640</v>
      </c>
      <c r="I187" s="124" t="s">
        <v>641</v>
      </c>
      <c r="J187" s="125" t="n">
        <v>4234</v>
      </c>
      <c r="K187" s="126" t="n">
        <v>11</v>
      </c>
      <c r="L187" s="127" t="n">
        <v>1203076</v>
      </c>
      <c r="M187" s="127" t="n">
        <v>0</v>
      </c>
      <c r="N187" s="142" t="s">
        <v>642</v>
      </c>
      <c r="O187" s="148"/>
      <c r="P187" s="140" t="n">
        <v>3473.12663157895</v>
      </c>
      <c r="Q187" s="130" t="n">
        <f aca="false">P187*1.2</f>
        <v>4167.75195789474</v>
      </c>
      <c r="R187" s="131" t="n">
        <f aca="false">S187*Q187</f>
        <v>0</v>
      </c>
      <c r="S187" s="132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</row>
    <row r="188" s="134" customFormat="true" ht="13.95" hidden="false" customHeight="true" outlineLevel="0" collapsed="false">
      <c r="A188" s="135" t="n">
        <v>3835627</v>
      </c>
      <c r="B188" s="119" t="n">
        <v>283</v>
      </c>
      <c r="C188" s="120" t="s">
        <v>142</v>
      </c>
      <c r="D188" s="120" t="s">
        <v>143</v>
      </c>
      <c r="E188" s="120" t="s">
        <v>144</v>
      </c>
      <c r="F188" s="121" t="n">
        <f aca="false">F187+1</f>
        <v>182</v>
      </c>
      <c r="G188" s="122" t="s">
        <v>643</v>
      </c>
      <c r="H188" s="123" t="s">
        <v>644</v>
      </c>
      <c r="I188" s="124" t="s">
        <v>645</v>
      </c>
      <c r="J188" s="125" t="n">
        <v>3204</v>
      </c>
      <c r="K188" s="136" t="n">
        <v>12</v>
      </c>
      <c r="L188" s="137" t="n">
        <v>1203076</v>
      </c>
      <c r="M188" s="137" t="n">
        <v>10</v>
      </c>
      <c r="N188" s="138" t="s">
        <v>642</v>
      </c>
      <c r="O188" s="157"/>
      <c r="P188" s="130" t="n">
        <v>3018.33333333333</v>
      </c>
      <c r="Q188" s="130" t="n">
        <f aca="false">P188*1.2</f>
        <v>3622</v>
      </c>
      <c r="R188" s="131" t="n">
        <f aca="false">S188*Q188</f>
        <v>0</v>
      </c>
      <c r="S188" s="132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</row>
    <row r="189" s="134" customFormat="true" ht="13.95" hidden="false" customHeight="true" outlineLevel="0" collapsed="false">
      <c r="A189" s="135"/>
      <c r="B189" s="119" t="n">
        <v>283</v>
      </c>
      <c r="C189" s="120" t="s">
        <v>142</v>
      </c>
      <c r="D189" s="120" t="s">
        <v>143</v>
      </c>
      <c r="E189" s="120" t="s">
        <v>144</v>
      </c>
      <c r="F189" s="121" t="n">
        <f aca="false">F188+1</f>
        <v>183</v>
      </c>
      <c r="G189" s="122" t="s">
        <v>646</v>
      </c>
      <c r="H189" s="123" t="s">
        <v>646</v>
      </c>
      <c r="I189" s="124" t="s">
        <v>647</v>
      </c>
      <c r="J189" s="125" t="n">
        <v>3205</v>
      </c>
      <c r="K189" s="126" t="n">
        <v>0</v>
      </c>
      <c r="L189" s="127" t="n">
        <v>1203088</v>
      </c>
      <c r="M189" s="127" t="n">
        <v>0</v>
      </c>
      <c r="N189" s="142" t="s">
        <v>648</v>
      </c>
      <c r="O189" s="148"/>
      <c r="P189" s="130" t="n">
        <v>75.8333333333333</v>
      </c>
      <c r="Q189" s="130" t="n">
        <f aca="false">P189*1.2</f>
        <v>91</v>
      </c>
      <c r="R189" s="131" t="n">
        <f aca="false">S189*Q189</f>
        <v>0</v>
      </c>
      <c r="S189" s="132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</row>
    <row r="190" s="134" customFormat="true" ht="13.95" hidden="false" customHeight="true" outlineLevel="0" collapsed="false">
      <c r="A190" s="135" t="n">
        <v>3558247</v>
      </c>
      <c r="B190" s="119" t="n">
        <v>283</v>
      </c>
      <c r="C190" s="120" t="s">
        <v>142</v>
      </c>
      <c r="D190" s="120" t="s">
        <v>143</v>
      </c>
      <c r="E190" s="120" t="s">
        <v>144</v>
      </c>
      <c r="F190" s="121" t="n">
        <f aca="false">F189+1</f>
        <v>184</v>
      </c>
      <c r="G190" s="122" t="s">
        <v>649</v>
      </c>
      <c r="H190" s="123" t="s">
        <v>649</v>
      </c>
      <c r="I190" s="124" t="s">
        <v>650</v>
      </c>
      <c r="J190" s="125" t="n">
        <v>3205</v>
      </c>
      <c r="K190" s="126" t="n">
        <v>0</v>
      </c>
      <c r="L190" s="127" t="n">
        <v>1203213</v>
      </c>
      <c r="M190" s="127" t="n">
        <v>0</v>
      </c>
      <c r="N190" s="128" t="s">
        <v>651</v>
      </c>
      <c r="O190" s="146" t="n">
        <v>100</v>
      </c>
      <c r="P190" s="140" t="n">
        <v>45.2002894736842</v>
      </c>
      <c r="Q190" s="130" t="n">
        <f aca="false">P190*1.2</f>
        <v>54.2403473684211</v>
      </c>
      <c r="R190" s="131" t="n">
        <f aca="false">S190*Q190</f>
        <v>0</v>
      </c>
      <c r="S190" s="132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</row>
    <row r="191" s="134" customFormat="true" ht="13.95" hidden="false" customHeight="true" outlineLevel="0" collapsed="false">
      <c r="A191" s="135" t="n">
        <v>3928408</v>
      </c>
      <c r="B191" s="119" t="n">
        <v>283</v>
      </c>
      <c r="C191" s="120" t="s">
        <v>142</v>
      </c>
      <c r="D191" s="120" t="s">
        <v>143</v>
      </c>
      <c r="E191" s="120" t="s">
        <v>144</v>
      </c>
      <c r="F191" s="121" t="n">
        <f aca="false">F190+1</f>
        <v>185</v>
      </c>
      <c r="G191" s="122" t="s">
        <v>652</v>
      </c>
      <c r="H191" s="123" t="s">
        <v>652</v>
      </c>
      <c r="I191" s="124" t="s">
        <v>653</v>
      </c>
      <c r="J191" s="125" t="n">
        <v>3205</v>
      </c>
      <c r="K191" s="126" t="n">
        <v>30</v>
      </c>
      <c r="L191" s="127" t="n">
        <v>1203248</v>
      </c>
      <c r="M191" s="127" t="n">
        <v>20</v>
      </c>
      <c r="N191" s="128" t="s">
        <v>475</v>
      </c>
      <c r="O191" s="146"/>
      <c r="P191" s="140" t="n">
        <v>2593.89328947368</v>
      </c>
      <c r="Q191" s="130" t="n">
        <f aca="false">P191*1.2</f>
        <v>3112.67194736842</v>
      </c>
      <c r="R191" s="131" t="n">
        <f aca="false">S191*Q191</f>
        <v>0</v>
      </c>
      <c r="S191" s="132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</row>
    <row r="192" s="134" customFormat="true" ht="13.95" hidden="false" customHeight="true" outlineLevel="0" collapsed="false">
      <c r="A192" s="135" t="n">
        <v>4219629</v>
      </c>
      <c r="B192" s="119" t="n">
        <v>283</v>
      </c>
      <c r="C192" s="120" t="s">
        <v>142</v>
      </c>
      <c r="D192" s="120" t="s">
        <v>143</v>
      </c>
      <c r="E192" s="120" t="s">
        <v>144</v>
      </c>
      <c r="F192" s="121" t="n">
        <f aca="false">F191+1</f>
        <v>186</v>
      </c>
      <c r="G192" s="122" t="s">
        <v>654</v>
      </c>
      <c r="H192" s="123" t="s">
        <v>654</v>
      </c>
      <c r="I192" s="124" t="s">
        <v>655</v>
      </c>
      <c r="J192" s="125" t="n">
        <v>3205</v>
      </c>
      <c r="K192" s="126" t="n">
        <v>30</v>
      </c>
      <c r="L192" s="127" t="n">
        <v>1203248</v>
      </c>
      <c r="M192" s="127" t="n">
        <v>30</v>
      </c>
      <c r="N192" s="128" t="s">
        <v>656</v>
      </c>
      <c r="O192" s="146"/>
      <c r="P192" s="140" t="n">
        <v>3146.74021052632</v>
      </c>
      <c r="Q192" s="130" t="n">
        <f aca="false">P192*1.2</f>
        <v>3776.08825263158</v>
      </c>
      <c r="R192" s="131" t="n">
        <f aca="false">S192*Q192</f>
        <v>0</v>
      </c>
      <c r="S192" s="132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</row>
    <row r="193" s="134" customFormat="true" ht="27.6" hidden="false" customHeight="true" outlineLevel="0" collapsed="false">
      <c r="A193" s="135"/>
      <c r="B193" s="119" t="n">
        <v>283</v>
      </c>
      <c r="C193" s="120" t="s">
        <v>142</v>
      </c>
      <c r="D193" s="120" t="s">
        <v>143</v>
      </c>
      <c r="E193" s="120" t="s">
        <v>144</v>
      </c>
      <c r="F193" s="121" t="n">
        <f aca="false">F192+1</f>
        <v>187</v>
      </c>
      <c r="G193" s="122" t="s">
        <v>657</v>
      </c>
      <c r="H193" s="123" t="s">
        <v>657</v>
      </c>
      <c r="I193" s="124" t="s">
        <v>658</v>
      </c>
      <c r="J193" s="125" t="n">
        <v>3203</v>
      </c>
      <c r="K193" s="126" t="n">
        <v>14</v>
      </c>
      <c r="L193" s="127" t="n">
        <v>1203248</v>
      </c>
      <c r="M193" s="127" t="n">
        <v>0</v>
      </c>
      <c r="N193" s="142" t="s">
        <v>656</v>
      </c>
      <c r="O193" s="143"/>
      <c r="P193" s="130" t="n">
        <v>2508.33333333333</v>
      </c>
      <c r="Q193" s="130" t="n">
        <f aca="false">P193*1.2</f>
        <v>3010</v>
      </c>
      <c r="R193" s="131" t="n">
        <f aca="false">S193*Q193</f>
        <v>0</v>
      </c>
      <c r="S193" s="132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</row>
    <row r="194" s="134" customFormat="true" ht="13.95" hidden="false" customHeight="true" outlineLevel="0" collapsed="false">
      <c r="A194" s="135"/>
      <c r="B194" s="119" t="n">
        <v>283</v>
      </c>
      <c r="C194" s="120" t="s">
        <v>142</v>
      </c>
      <c r="D194" s="120" t="s">
        <v>143</v>
      </c>
      <c r="E194" s="120" t="s">
        <v>144</v>
      </c>
      <c r="F194" s="121" t="n">
        <f aca="false">F193+1</f>
        <v>188</v>
      </c>
      <c r="G194" s="122" t="s">
        <v>659</v>
      </c>
      <c r="H194" s="123" t="s">
        <v>660</v>
      </c>
      <c r="I194" s="124" t="s">
        <v>661</v>
      </c>
      <c r="J194" s="125" t="n">
        <v>3203</v>
      </c>
      <c r="K194" s="136" t="n">
        <v>13</v>
      </c>
      <c r="L194" s="137" t="n">
        <v>1204021</v>
      </c>
      <c r="M194" s="137" t="n">
        <v>0</v>
      </c>
      <c r="N194" s="138" t="s">
        <v>662</v>
      </c>
      <c r="O194" s="157"/>
      <c r="P194" s="130" t="n">
        <v>0</v>
      </c>
      <c r="Q194" s="130" t="n">
        <f aca="false">P194*1.2</f>
        <v>0</v>
      </c>
      <c r="R194" s="131" t="n">
        <f aca="false">S194*Q194</f>
        <v>0</v>
      </c>
      <c r="S194" s="132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</row>
    <row r="195" s="134" customFormat="true" ht="13.95" hidden="false" customHeight="true" outlineLevel="0" collapsed="false">
      <c r="A195" s="135"/>
      <c r="B195" s="119" t="n">
        <v>283</v>
      </c>
      <c r="C195" s="120" t="s">
        <v>142</v>
      </c>
      <c r="D195" s="120" t="s">
        <v>143</v>
      </c>
      <c r="E195" s="120" t="s">
        <v>144</v>
      </c>
      <c r="F195" s="121" t="n">
        <f aca="false">F194+1</f>
        <v>189</v>
      </c>
      <c r="G195" s="122" t="s">
        <v>663</v>
      </c>
      <c r="H195" s="123" t="s">
        <v>664</v>
      </c>
      <c r="I195" s="124" t="s">
        <v>665</v>
      </c>
      <c r="J195" s="125" t="n">
        <v>3203</v>
      </c>
      <c r="K195" s="136" t="n">
        <v>13</v>
      </c>
      <c r="L195" s="137" t="n">
        <v>1204023</v>
      </c>
      <c r="M195" s="137" t="n">
        <v>0</v>
      </c>
      <c r="N195" s="138" t="s">
        <v>662</v>
      </c>
      <c r="O195" s="139"/>
      <c r="P195" s="130" t="n">
        <v>0</v>
      </c>
      <c r="Q195" s="130" t="n">
        <f aca="false">P195*1.2</f>
        <v>0</v>
      </c>
      <c r="R195" s="131" t="n">
        <f aca="false">S195*Q195</f>
        <v>0</v>
      </c>
      <c r="S195" s="132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</row>
    <row r="196" s="134" customFormat="true" ht="13.95" hidden="false" customHeight="true" outlineLevel="0" collapsed="false">
      <c r="A196" s="135"/>
      <c r="B196" s="119" t="n">
        <v>283</v>
      </c>
      <c r="C196" s="120" t="s">
        <v>142</v>
      </c>
      <c r="D196" s="120" t="s">
        <v>143</v>
      </c>
      <c r="E196" s="120" t="s">
        <v>144</v>
      </c>
      <c r="F196" s="121" t="n">
        <f aca="false">F195+1</f>
        <v>190</v>
      </c>
      <c r="G196" s="122" t="s">
        <v>666</v>
      </c>
      <c r="H196" s="123" t="s">
        <v>667</v>
      </c>
      <c r="I196" s="124" t="s">
        <v>668</v>
      </c>
      <c r="J196" s="125" t="n">
        <v>3204</v>
      </c>
      <c r="K196" s="136" t="n">
        <v>20</v>
      </c>
      <c r="L196" s="137" t="n">
        <v>1206025</v>
      </c>
      <c r="M196" s="137" t="n">
        <v>0</v>
      </c>
      <c r="N196" s="138" t="s">
        <v>669</v>
      </c>
      <c r="O196" s="139"/>
      <c r="P196" s="130" t="n">
        <v>2904.16666666667</v>
      </c>
      <c r="Q196" s="130" t="n">
        <f aca="false">P196*1.2</f>
        <v>3485</v>
      </c>
      <c r="R196" s="131" t="n">
        <f aca="false">S196*Q196</f>
        <v>0</v>
      </c>
      <c r="S196" s="132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</row>
    <row r="197" s="134" customFormat="true" ht="13.95" hidden="false" customHeight="true" outlineLevel="0" collapsed="false">
      <c r="A197" s="135" t="n">
        <v>3548030</v>
      </c>
      <c r="B197" s="119" t="n">
        <v>283</v>
      </c>
      <c r="C197" s="120" t="s">
        <v>142</v>
      </c>
      <c r="D197" s="120" t="s">
        <v>143</v>
      </c>
      <c r="E197" s="120" t="s">
        <v>144</v>
      </c>
      <c r="F197" s="121" t="n">
        <f aca="false">F196+1</f>
        <v>191</v>
      </c>
      <c r="G197" s="122" t="s">
        <v>670</v>
      </c>
      <c r="H197" s="123" t="s">
        <v>671</v>
      </c>
      <c r="I197" s="124" t="s">
        <v>672</v>
      </c>
      <c r="J197" s="125" t="n">
        <v>3204</v>
      </c>
      <c r="K197" s="136" t="n">
        <v>20</v>
      </c>
      <c r="L197" s="137" t="n">
        <v>1206036</v>
      </c>
      <c r="M197" s="137" t="n">
        <v>0</v>
      </c>
      <c r="N197" s="138" t="s">
        <v>673</v>
      </c>
      <c r="O197" s="139"/>
      <c r="P197" s="130" t="n">
        <v>420</v>
      </c>
      <c r="Q197" s="130" t="n">
        <f aca="false">P197*1.2</f>
        <v>504</v>
      </c>
      <c r="R197" s="131" t="n">
        <f aca="false">S197*Q197</f>
        <v>0</v>
      </c>
      <c r="S197" s="132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</row>
    <row r="198" s="134" customFormat="true" ht="27.6" hidden="false" customHeight="true" outlineLevel="0" collapsed="false">
      <c r="A198" s="135"/>
      <c r="B198" s="119" t="n">
        <v>283</v>
      </c>
      <c r="C198" s="120" t="s">
        <v>142</v>
      </c>
      <c r="D198" s="120" t="s">
        <v>143</v>
      </c>
      <c r="E198" s="120" t="s">
        <v>144</v>
      </c>
      <c r="F198" s="121" t="n">
        <f aca="false">F197+1</f>
        <v>192</v>
      </c>
      <c r="G198" s="122" t="s">
        <v>674</v>
      </c>
      <c r="H198" s="123" t="s">
        <v>674</v>
      </c>
      <c r="I198" s="124" t="s">
        <v>675</v>
      </c>
      <c r="J198" s="125" t="n">
        <v>3205</v>
      </c>
      <c r="K198" s="126" t="n">
        <v>30</v>
      </c>
      <c r="L198" s="127" t="n">
        <v>1301170</v>
      </c>
      <c r="M198" s="127" t="n">
        <v>0</v>
      </c>
      <c r="N198" s="142" t="s">
        <v>676</v>
      </c>
      <c r="O198" s="148"/>
      <c r="P198" s="130" t="n">
        <v>821.666666666667</v>
      </c>
      <c r="Q198" s="130" t="n">
        <f aca="false">P198*1.2</f>
        <v>986</v>
      </c>
      <c r="R198" s="131" t="n">
        <f aca="false">S198*Q198</f>
        <v>0</v>
      </c>
      <c r="S198" s="132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</row>
    <row r="199" s="134" customFormat="true" ht="13.95" hidden="false" customHeight="true" outlineLevel="0" collapsed="false">
      <c r="A199" s="135"/>
      <c r="B199" s="119" t="n">
        <v>283</v>
      </c>
      <c r="C199" s="120" t="s">
        <v>142</v>
      </c>
      <c r="D199" s="120" t="s">
        <v>143</v>
      </c>
      <c r="E199" s="120" t="s">
        <v>144</v>
      </c>
      <c r="F199" s="121" t="n">
        <f aca="false">F198+1</f>
        <v>193</v>
      </c>
      <c r="G199" s="122" t="s">
        <v>677</v>
      </c>
      <c r="H199" s="123" t="s">
        <v>678</v>
      </c>
      <c r="I199" s="124" t="s">
        <v>679</v>
      </c>
      <c r="J199" s="125" t="n">
        <v>3204</v>
      </c>
      <c r="K199" s="136" t="n">
        <v>15</v>
      </c>
      <c r="L199" s="137" t="n">
        <v>1301177</v>
      </c>
      <c r="M199" s="137" t="n">
        <v>0</v>
      </c>
      <c r="N199" s="138" t="s">
        <v>680</v>
      </c>
      <c r="O199" s="139"/>
      <c r="P199" s="130" t="n">
        <v>925</v>
      </c>
      <c r="Q199" s="130" t="n">
        <f aca="false">P199*1.2</f>
        <v>1110</v>
      </c>
      <c r="R199" s="131" t="n">
        <f aca="false">S199*Q199</f>
        <v>0</v>
      </c>
      <c r="S199" s="132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</row>
    <row r="200" s="134" customFormat="true" ht="13.95" hidden="false" customHeight="true" outlineLevel="0" collapsed="false">
      <c r="A200" s="135"/>
      <c r="B200" s="119" t="n">
        <v>283</v>
      </c>
      <c r="C200" s="120" t="s">
        <v>142</v>
      </c>
      <c r="D200" s="120" t="s">
        <v>143</v>
      </c>
      <c r="E200" s="120" t="s">
        <v>144</v>
      </c>
      <c r="F200" s="121" t="n">
        <f aca="false">F199+1</f>
        <v>194</v>
      </c>
      <c r="G200" s="122" t="s">
        <v>681</v>
      </c>
      <c r="H200" s="123" t="s">
        <v>681</v>
      </c>
      <c r="I200" s="124" t="s">
        <v>682</v>
      </c>
      <c r="J200" s="125" t="n">
        <v>3205</v>
      </c>
      <c r="K200" s="126" t="n">
        <v>0</v>
      </c>
      <c r="L200" s="127" t="n">
        <v>1302010</v>
      </c>
      <c r="M200" s="127" t="n">
        <v>0</v>
      </c>
      <c r="N200" s="142" t="s">
        <v>683</v>
      </c>
      <c r="O200" s="148"/>
      <c r="P200" s="130" t="n">
        <v>390</v>
      </c>
      <c r="Q200" s="130" t="n">
        <f aca="false">P200*1.2</f>
        <v>468</v>
      </c>
      <c r="R200" s="131" t="n">
        <f aca="false">S200*Q200</f>
        <v>0</v>
      </c>
      <c r="S200" s="132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</row>
    <row r="201" s="134" customFormat="true" ht="13.95" hidden="false" customHeight="true" outlineLevel="0" collapsed="false">
      <c r="A201" s="135"/>
      <c r="B201" s="119" t="n">
        <v>283</v>
      </c>
      <c r="C201" s="120" t="s">
        <v>142</v>
      </c>
      <c r="D201" s="120" t="s">
        <v>143</v>
      </c>
      <c r="E201" s="120" t="s">
        <v>144</v>
      </c>
      <c r="F201" s="121" t="n">
        <f aca="false">F200+1</f>
        <v>195</v>
      </c>
      <c r="G201" s="122" t="s">
        <v>684</v>
      </c>
      <c r="H201" s="123" t="s">
        <v>685</v>
      </c>
      <c r="I201" s="124" t="s">
        <v>686</v>
      </c>
      <c r="J201" s="125" t="n">
        <v>3203</v>
      </c>
      <c r="K201" s="136" t="n">
        <v>12</v>
      </c>
      <c r="L201" s="137" t="n">
        <v>1302012</v>
      </c>
      <c r="M201" s="137" t="n">
        <v>0</v>
      </c>
      <c r="N201" s="138" t="s">
        <v>687</v>
      </c>
      <c r="O201" s="139"/>
      <c r="P201" s="130" t="n">
        <v>590.833333333333</v>
      </c>
      <c r="Q201" s="130" t="n">
        <f aca="false">P201*1.2</f>
        <v>709</v>
      </c>
      <c r="R201" s="131" t="n">
        <f aca="false">S201*Q201</f>
        <v>0</v>
      </c>
      <c r="S201" s="132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</row>
    <row r="202" s="134" customFormat="true" ht="13.95" hidden="false" customHeight="true" outlineLevel="0" collapsed="false">
      <c r="A202" s="135"/>
      <c r="B202" s="119" t="n">
        <v>283</v>
      </c>
      <c r="C202" s="120" t="s">
        <v>142</v>
      </c>
      <c r="D202" s="120" t="s">
        <v>143</v>
      </c>
      <c r="E202" s="120" t="s">
        <v>144</v>
      </c>
      <c r="F202" s="121" t="n">
        <f aca="false">F201+1</f>
        <v>196</v>
      </c>
      <c r="G202" s="122" t="s">
        <v>688</v>
      </c>
      <c r="H202" s="123" t="s">
        <v>689</v>
      </c>
      <c r="I202" s="124" t="s">
        <v>690</v>
      </c>
      <c r="J202" s="125" t="n">
        <v>3205</v>
      </c>
      <c r="K202" s="126" t="n">
        <v>0</v>
      </c>
      <c r="L202" s="127" t="n">
        <v>1302034</v>
      </c>
      <c r="M202" s="127" t="n">
        <v>1</v>
      </c>
      <c r="N202" s="142" t="s">
        <v>691</v>
      </c>
      <c r="O202" s="148"/>
      <c r="P202" s="140" t="n">
        <v>145.306552631579</v>
      </c>
      <c r="Q202" s="130" t="n">
        <f aca="false">P202*1.2</f>
        <v>174.367863157895</v>
      </c>
      <c r="R202" s="131" t="n">
        <f aca="false">S202*Q202</f>
        <v>0</v>
      </c>
      <c r="S202" s="132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</row>
    <row r="203" s="134" customFormat="true" ht="13.95" hidden="false" customHeight="true" outlineLevel="0" collapsed="false">
      <c r="A203" s="135"/>
      <c r="B203" s="119" t="n">
        <v>283</v>
      </c>
      <c r="C203" s="120" t="s">
        <v>142</v>
      </c>
      <c r="D203" s="120" t="s">
        <v>143</v>
      </c>
      <c r="E203" s="120" t="s">
        <v>144</v>
      </c>
      <c r="F203" s="121" t="n">
        <f aca="false">F202+1</f>
        <v>197</v>
      </c>
      <c r="G203" s="122" t="s">
        <v>692</v>
      </c>
      <c r="H203" s="123" t="s">
        <v>693</v>
      </c>
      <c r="I203" s="124" t="s">
        <v>694</v>
      </c>
      <c r="J203" s="125" t="n">
        <v>3204</v>
      </c>
      <c r="K203" s="136" t="n">
        <v>12</v>
      </c>
      <c r="L203" s="137" t="n">
        <v>1302034</v>
      </c>
      <c r="M203" s="137" t="n">
        <v>0</v>
      </c>
      <c r="N203" s="138" t="s">
        <v>695</v>
      </c>
      <c r="O203" s="139"/>
      <c r="P203" s="130" t="n">
        <v>360</v>
      </c>
      <c r="Q203" s="130" t="n">
        <f aca="false">P203*1.2</f>
        <v>432</v>
      </c>
      <c r="R203" s="131" t="n">
        <f aca="false">S203*Q203</f>
        <v>0</v>
      </c>
      <c r="S203" s="132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</row>
    <row r="204" s="134" customFormat="true" ht="13.95" hidden="false" customHeight="true" outlineLevel="0" collapsed="false">
      <c r="A204" s="135"/>
      <c r="B204" s="119" t="n">
        <v>283</v>
      </c>
      <c r="C204" s="120" t="s">
        <v>142</v>
      </c>
      <c r="D204" s="120" t="s">
        <v>143</v>
      </c>
      <c r="E204" s="120" t="s">
        <v>144</v>
      </c>
      <c r="F204" s="121" t="n">
        <f aca="false">F203+1</f>
        <v>198</v>
      </c>
      <c r="G204" s="122" t="s">
        <v>696</v>
      </c>
      <c r="H204" s="123" t="s">
        <v>697</v>
      </c>
      <c r="I204" s="124" t="s">
        <v>698</v>
      </c>
      <c r="J204" s="125" t="n">
        <v>3205</v>
      </c>
      <c r="K204" s="126" t="n">
        <v>0</v>
      </c>
      <c r="L204" s="127" t="n">
        <v>1302035</v>
      </c>
      <c r="M204" s="127" t="n">
        <v>1</v>
      </c>
      <c r="N204" s="142" t="s">
        <v>699</v>
      </c>
      <c r="O204" s="148"/>
      <c r="P204" s="130" t="n">
        <v>255</v>
      </c>
      <c r="Q204" s="130" t="n">
        <f aca="false">P204*1.2</f>
        <v>306</v>
      </c>
      <c r="R204" s="131" t="n">
        <f aca="false">S204*Q204</f>
        <v>0</v>
      </c>
      <c r="S204" s="132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</row>
    <row r="205" s="134" customFormat="true" ht="13.95" hidden="false" customHeight="true" outlineLevel="0" collapsed="false">
      <c r="A205" s="135"/>
      <c r="B205" s="119" t="n">
        <v>283</v>
      </c>
      <c r="C205" s="120" t="s">
        <v>142</v>
      </c>
      <c r="D205" s="120" t="s">
        <v>143</v>
      </c>
      <c r="E205" s="120" t="s">
        <v>144</v>
      </c>
      <c r="F205" s="121" t="n">
        <f aca="false">F204+1</f>
        <v>199</v>
      </c>
      <c r="G205" s="122" t="s">
        <v>700</v>
      </c>
      <c r="H205" s="123" t="s">
        <v>701</v>
      </c>
      <c r="I205" s="124" t="s">
        <v>702</v>
      </c>
      <c r="J205" s="125" t="n">
        <v>3204</v>
      </c>
      <c r="K205" s="136" t="n">
        <v>12</v>
      </c>
      <c r="L205" s="137" t="n">
        <v>1302035</v>
      </c>
      <c r="M205" s="137" t="n">
        <v>0</v>
      </c>
      <c r="N205" s="138" t="s">
        <v>703</v>
      </c>
      <c r="O205" s="139"/>
      <c r="P205" s="130" t="n">
        <v>381.666666666667</v>
      </c>
      <c r="Q205" s="130" t="n">
        <f aca="false">P205*1.2</f>
        <v>458</v>
      </c>
      <c r="R205" s="131" t="n">
        <f aca="false">S205*Q205</f>
        <v>0</v>
      </c>
      <c r="S205" s="132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</row>
    <row r="206" s="134" customFormat="true" ht="13.95" hidden="false" customHeight="true" outlineLevel="0" collapsed="false">
      <c r="A206" s="135"/>
      <c r="B206" s="119" t="n">
        <v>283</v>
      </c>
      <c r="C206" s="120" t="s">
        <v>142</v>
      </c>
      <c r="D206" s="120" t="s">
        <v>143</v>
      </c>
      <c r="E206" s="120" t="s">
        <v>144</v>
      </c>
      <c r="F206" s="121" t="n">
        <f aca="false">F205+1</f>
        <v>200</v>
      </c>
      <c r="G206" s="122" t="s">
        <v>704</v>
      </c>
      <c r="H206" s="123" t="s">
        <v>705</v>
      </c>
      <c r="I206" s="124" t="s">
        <v>706</v>
      </c>
      <c r="J206" s="125" t="n">
        <v>3204</v>
      </c>
      <c r="K206" s="136" t="n">
        <v>15</v>
      </c>
      <c r="L206" s="137" t="n">
        <v>1302035</v>
      </c>
      <c r="M206" s="137" t="n">
        <v>0</v>
      </c>
      <c r="N206" s="138" t="s">
        <v>703</v>
      </c>
      <c r="O206" s="139"/>
      <c r="P206" s="130" t="n">
        <v>560</v>
      </c>
      <c r="Q206" s="130" t="n">
        <f aca="false">P206*1.2</f>
        <v>672</v>
      </c>
      <c r="R206" s="131" t="n">
        <f aca="false">S206*Q206</f>
        <v>0</v>
      </c>
      <c r="S206" s="132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</row>
    <row r="207" s="134" customFormat="true" ht="13.95" hidden="false" customHeight="true" outlineLevel="0" collapsed="false">
      <c r="A207" s="135"/>
      <c r="B207" s="119" t="n">
        <v>283</v>
      </c>
      <c r="C207" s="120" t="s">
        <v>142</v>
      </c>
      <c r="D207" s="120" t="s">
        <v>143</v>
      </c>
      <c r="E207" s="120" t="s">
        <v>144</v>
      </c>
      <c r="F207" s="121" t="n">
        <f aca="false">F206+1</f>
        <v>201</v>
      </c>
      <c r="G207" s="122" t="s">
        <v>707</v>
      </c>
      <c r="H207" s="123" t="s">
        <v>708</v>
      </c>
      <c r="I207" s="124" t="s">
        <v>709</v>
      </c>
      <c r="J207" s="125" t="n">
        <v>3204</v>
      </c>
      <c r="K207" s="136" t="n">
        <v>15</v>
      </c>
      <c r="L207" s="137" t="n">
        <v>1302036</v>
      </c>
      <c r="M207" s="137" t="n">
        <v>0</v>
      </c>
      <c r="N207" s="138" t="s">
        <v>695</v>
      </c>
      <c r="O207" s="139"/>
      <c r="P207" s="130" t="n">
        <v>560</v>
      </c>
      <c r="Q207" s="130" t="n">
        <f aca="false">P207*1.2</f>
        <v>672</v>
      </c>
      <c r="R207" s="131" t="n">
        <f aca="false">S207*Q207</f>
        <v>0</v>
      </c>
      <c r="S207" s="132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</row>
    <row r="208" s="134" customFormat="true" ht="13.95" hidden="false" customHeight="true" outlineLevel="0" collapsed="false">
      <c r="A208" s="135"/>
      <c r="B208" s="119" t="n">
        <v>283</v>
      </c>
      <c r="C208" s="120" t="s">
        <v>142</v>
      </c>
      <c r="D208" s="120" t="s">
        <v>143</v>
      </c>
      <c r="E208" s="120" t="s">
        <v>144</v>
      </c>
      <c r="F208" s="121" t="n">
        <f aca="false">F207+1</f>
        <v>202</v>
      </c>
      <c r="G208" s="122" t="s">
        <v>710</v>
      </c>
      <c r="H208" s="123" t="s">
        <v>711</v>
      </c>
      <c r="I208" s="124" t="s">
        <v>712</v>
      </c>
      <c r="J208" s="125" t="n">
        <v>3204</v>
      </c>
      <c r="K208" s="136" t="n">
        <v>15</v>
      </c>
      <c r="L208" s="137" t="n">
        <v>1302040</v>
      </c>
      <c r="M208" s="137" t="n">
        <v>0</v>
      </c>
      <c r="N208" s="138" t="s">
        <v>713</v>
      </c>
      <c r="O208" s="139"/>
      <c r="P208" s="130" t="n">
        <v>330</v>
      </c>
      <c r="Q208" s="130" t="n">
        <f aca="false">P208*1.2</f>
        <v>396</v>
      </c>
      <c r="R208" s="131" t="n">
        <f aca="false">S208*Q208</f>
        <v>0</v>
      </c>
      <c r="S208" s="132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</row>
    <row r="209" s="134" customFormat="true" ht="13.95" hidden="false" customHeight="true" outlineLevel="0" collapsed="false">
      <c r="A209" s="135"/>
      <c r="B209" s="119" t="n">
        <v>283</v>
      </c>
      <c r="C209" s="120" t="s">
        <v>142</v>
      </c>
      <c r="D209" s="120" t="s">
        <v>143</v>
      </c>
      <c r="E209" s="120" t="s">
        <v>144</v>
      </c>
      <c r="F209" s="121" t="n">
        <f aca="false">F208+1</f>
        <v>203</v>
      </c>
      <c r="G209" s="122" t="s">
        <v>714</v>
      </c>
      <c r="H209" s="123" t="s">
        <v>715</v>
      </c>
      <c r="I209" s="124" t="s">
        <v>716</v>
      </c>
      <c r="J209" s="125" t="n">
        <v>3204</v>
      </c>
      <c r="K209" s="136" t="n">
        <v>12</v>
      </c>
      <c r="L209" s="137" t="n">
        <v>1302128</v>
      </c>
      <c r="M209" s="137" t="n">
        <v>0</v>
      </c>
      <c r="N209" s="138" t="s">
        <v>153</v>
      </c>
      <c r="O209" s="139"/>
      <c r="P209" s="130" t="n">
        <v>189.166666666667</v>
      </c>
      <c r="Q209" s="130" t="n">
        <f aca="false">P209*1.2</f>
        <v>227</v>
      </c>
      <c r="R209" s="131" t="n">
        <f aca="false">S209*Q209</f>
        <v>0</v>
      </c>
      <c r="S209" s="132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</row>
    <row r="210" s="134" customFormat="true" ht="13.95" hidden="false" customHeight="true" outlineLevel="0" collapsed="false">
      <c r="A210" s="135" t="n">
        <v>4057047</v>
      </c>
      <c r="B210" s="119" t="n">
        <v>283</v>
      </c>
      <c r="C210" s="120" t="s">
        <v>142</v>
      </c>
      <c r="D210" s="120" t="s">
        <v>143</v>
      </c>
      <c r="E210" s="120" t="s">
        <v>144</v>
      </c>
      <c r="F210" s="121" t="n">
        <f aca="false">F209+1</f>
        <v>204</v>
      </c>
      <c r="G210" s="122" t="s">
        <v>717</v>
      </c>
      <c r="H210" s="123" t="s">
        <v>717</v>
      </c>
      <c r="I210" s="124" t="s">
        <v>718</v>
      </c>
      <c r="J210" s="125" t="n">
        <v>672</v>
      </c>
      <c r="K210" s="126" t="n">
        <v>0</v>
      </c>
      <c r="L210" s="127" t="n">
        <v>1303010</v>
      </c>
      <c r="M210" s="127" t="n">
        <v>0</v>
      </c>
      <c r="N210" s="142" t="s">
        <v>719</v>
      </c>
      <c r="O210" s="148"/>
      <c r="P210" s="140" t="n">
        <v>31.8549736842105</v>
      </c>
      <c r="Q210" s="130" t="n">
        <f aca="false">P210*1.2</f>
        <v>38.2259684210526</v>
      </c>
      <c r="R210" s="131" t="n">
        <f aca="false">S210*Q210</f>
        <v>0</v>
      </c>
      <c r="S210" s="132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</row>
    <row r="211" s="134" customFormat="true" ht="13.95" hidden="false" customHeight="true" outlineLevel="0" collapsed="false">
      <c r="A211" s="135" t="n">
        <v>3545055</v>
      </c>
      <c r="B211" s="119" t="n">
        <v>283</v>
      </c>
      <c r="C211" s="120" t="s">
        <v>142</v>
      </c>
      <c r="D211" s="120" t="s">
        <v>143</v>
      </c>
      <c r="E211" s="120" t="s">
        <v>144</v>
      </c>
      <c r="F211" s="121" t="n">
        <f aca="false">F210+1</f>
        <v>205</v>
      </c>
      <c r="G211" s="122" t="s">
        <v>720</v>
      </c>
      <c r="H211" s="123" t="s">
        <v>720</v>
      </c>
      <c r="I211" s="124" t="s">
        <v>721</v>
      </c>
      <c r="J211" s="125" t="n">
        <v>3205</v>
      </c>
      <c r="K211" s="126" t="n">
        <v>0</v>
      </c>
      <c r="L211" s="127" t="n">
        <v>1303012</v>
      </c>
      <c r="M211" s="127" t="n">
        <v>0</v>
      </c>
      <c r="N211" s="142" t="s">
        <v>722</v>
      </c>
      <c r="O211" s="148"/>
      <c r="P211" s="140" t="n">
        <v>770.765763157895</v>
      </c>
      <c r="Q211" s="130" t="n">
        <f aca="false">P211*1.2</f>
        <v>924.918915789474</v>
      </c>
      <c r="R211" s="131" t="n">
        <f aca="false">S211*Q211</f>
        <v>0</v>
      </c>
      <c r="S211" s="132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</row>
    <row r="212" s="134" customFormat="true" ht="13.95" hidden="false" customHeight="true" outlineLevel="0" collapsed="false">
      <c r="A212" s="135" t="n">
        <v>3554541</v>
      </c>
      <c r="B212" s="119" t="n">
        <v>283</v>
      </c>
      <c r="C212" s="120" t="s">
        <v>142</v>
      </c>
      <c r="D212" s="120" t="s">
        <v>143</v>
      </c>
      <c r="E212" s="120" t="s">
        <v>144</v>
      </c>
      <c r="F212" s="121" t="n">
        <f aca="false">F211+1</f>
        <v>206</v>
      </c>
      <c r="G212" s="122" t="s">
        <v>723</v>
      </c>
      <c r="H212" s="123" t="s">
        <v>724</v>
      </c>
      <c r="I212" s="124" t="s">
        <v>725</v>
      </c>
      <c r="J212" s="125" t="n">
        <v>3205</v>
      </c>
      <c r="K212" s="126" t="n">
        <v>11</v>
      </c>
      <c r="L212" s="127" t="n">
        <v>1303012</v>
      </c>
      <c r="M212" s="127" t="n">
        <v>0</v>
      </c>
      <c r="N212" s="142" t="s">
        <v>726</v>
      </c>
      <c r="O212" s="148"/>
      <c r="P212" s="130" t="n">
        <v>2040</v>
      </c>
      <c r="Q212" s="130" t="n">
        <f aca="false">P212*1.2</f>
        <v>2448</v>
      </c>
      <c r="R212" s="131" t="n">
        <f aca="false">S212*Q212</f>
        <v>0</v>
      </c>
      <c r="S212" s="132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</row>
    <row r="213" s="134" customFormat="true" ht="13.95" hidden="false" customHeight="true" outlineLevel="0" collapsed="false">
      <c r="A213" s="135" t="n">
        <v>3928490</v>
      </c>
      <c r="B213" s="119" t="n">
        <v>283</v>
      </c>
      <c r="C213" s="120" t="s">
        <v>142</v>
      </c>
      <c r="D213" s="120" t="s">
        <v>143</v>
      </c>
      <c r="E213" s="120" t="s">
        <v>144</v>
      </c>
      <c r="F213" s="121" t="n">
        <f aca="false">F212+1</f>
        <v>207</v>
      </c>
      <c r="G213" s="122" t="s">
        <v>727</v>
      </c>
      <c r="H213" s="123" t="s">
        <v>727</v>
      </c>
      <c r="I213" s="124" t="s">
        <v>727</v>
      </c>
      <c r="J213" s="125" t="n">
        <v>3205</v>
      </c>
      <c r="K213" s="126" t="n">
        <v>70</v>
      </c>
      <c r="L213" s="127" t="n">
        <v>1303012</v>
      </c>
      <c r="M213" s="127" t="n">
        <v>10</v>
      </c>
      <c r="N213" s="142" t="s">
        <v>726</v>
      </c>
      <c r="O213" s="148"/>
      <c r="P213" s="140" t="n">
        <v>704.252315789474</v>
      </c>
      <c r="Q213" s="130" t="n">
        <f aca="false">P213*1.2</f>
        <v>845.102778947368</v>
      </c>
      <c r="R213" s="131" t="n">
        <f aca="false">S213*Q213</f>
        <v>0</v>
      </c>
      <c r="S213" s="132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</row>
    <row r="214" s="134" customFormat="true" ht="13.95" hidden="false" customHeight="true" outlineLevel="0" collapsed="false">
      <c r="A214" s="135" t="n">
        <v>3549688</v>
      </c>
      <c r="B214" s="119" t="n">
        <v>283</v>
      </c>
      <c r="C214" s="120" t="s">
        <v>142</v>
      </c>
      <c r="D214" s="120" t="s">
        <v>143</v>
      </c>
      <c r="E214" s="120" t="s">
        <v>144</v>
      </c>
      <c r="F214" s="121" t="n">
        <f aca="false">F213+1</f>
        <v>208</v>
      </c>
      <c r="G214" s="122" t="s">
        <v>728</v>
      </c>
      <c r="H214" s="123" t="s">
        <v>728</v>
      </c>
      <c r="I214" s="124" t="s">
        <v>729</v>
      </c>
      <c r="J214" s="125" t="n">
        <v>4230</v>
      </c>
      <c r="K214" s="126" t="n">
        <v>0</v>
      </c>
      <c r="L214" s="127" t="n">
        <v>1303015</v>
      </c>
      <c r="M214" s="127" t="n">
        <v>0</v>
      </c>
      <c r="N214" s="142" t="s">
        <v>269</v>
      </c>
      <c r="O214" s="148"/>
      <c r="P214" s="130" t="n">
        <v>311.666666666667</v>
      </c>
      <c r="Q214" s="130" t="n">
        <f aca="false">P214*1.2</f>
        <v>374</v>
      </c>
      <c r="R214" s="131" t="n">
        <f aca="false">S214*Q214</f>
        <v>0</v>
      </c>
      <c r="S214" s="132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</row>
    <row r="215" s="134" customFormat="true" ht="13.95" hidden="false" customHeight="true" outlineLevel="0" collapsed="false">
      <c r="A215" s="135"/>
      <c r="B215" s="119" t="n">
        <v>283</v>
      </c>
      <c r="C215" s="120" t="s">
        <v>142</v>
      </c>
      <c r="D215" s="120" t="s">
        <v>143</v>
      </c>
      <c r="E215" s="120" t="s">
        <v>144</v>
      </c>
      <c r="F215" s="121" t="n">
        <f aca="false">F214+1</f>
        <v>209</v>
      </c>
      <c r="G215" s="122" t="s">
        <v>730</v>
      </c>
      <c r="H215" s="123" t="s">
        <v>730</v>
      </c>
      <c r="I215" s="124" t="s">
        <v>731</v>
      </c>
      <c r="J215" s="125" t="n">
        <v>4230</v>
      </c>
      <c r="K215" s="126" t="n">
        <v>0</v>
      </c>
      <c r="L215" s="127" t="n">
        <v>1303017</v>
      </c>
      <c r="M215" s="127" t="n">
        <v>0</v>
      </c>
      <c r="N215" s="142" t="s">
        <v>269</v>
      </c>
      <c r="O215" s="148"/>
      <c r="P215" s="130" t="n">
        <v>527.5</v>
      </c>
      <c r="Q215" s="130" t="n">
        <f aca="false">P215*1.2</f>
        <v>633</v>
      </c>
      <c r="R215" s="131" t="n">
        <f aca="false">S215*Q215</f>
        <v>0</v>
      </c>
      <c r="S215" s="132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</row>
    <row r="216" s="134" customFormat="true" ht="13.95" hidden="false" customHeight="true" outlineLevel="0" collapsed="false">
      <c r="A216" s="135" t="n">
        <v>3545045</v>
      </c>
      <c r="B216" s="119" t="n">
        <v>283</v>
      </c>
      <c r="C216" s="120" t="s">
        <v>142</v>
      </c>
      <c r="D216" s="120" t="s">
        <v>143</v>
      </c>
      <c r="E216" s="120" t="s">
        <v>144</v>
      </c>
      <c r="F216" s="121" t="n">
        <f aca="false">F215+1</f>
        <v>210</v>
      </c>
      <c r="G216" s="122" t="s">
        <v>732</v>
      </c>
      <c r="H216" s="123" t="s">
        <v>732</v>
      </c>
      <c r="I216" s="124" t="s">
        <v>733</v>
      </c>
      <c r="J216" s="125" t="n">
        <v>3205</v>
      </c>
      <c r="K216" s="126" t="n">
        <v>0</v>
      </c>
      <c r="L216" s="127" t="n">
        <v>1303040</v>
      </c>
      <c r="M216" s="127" t="n">
        <v>10</v>
      </c>
      <c r="N216" s="142" t="s">
        <v>734</v>
      </c>
      <c r="O216" s="148"/>
      <c r="P216" s="140" t="n">
        <v>743.993157894737</v>
      </c>
      <c r="Q216" s="130" t="n">
        <f aca="false">P216*1.2</f>
        <v>892.791789473684</v>
      </c>
      <c r="R216" s="131" t="n">
        <f aca="false">S216*Q216</f>
        <v>0</v>
      </c>
      <c r="S216" s="132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</row>
    <row r="217" s="134" customFormat="true" ht="27.6" hidden="false" customHeight="true" outlineLevel="0" collapsed="false">
      <c r="A217" s="135" t="n">
        <v>3547986</v>
      </c>
      <c r="B217" s="119" t="n">
        <v>283</v>
      </c>
      <c r="C217" s="120" t="s">
        <v>142</v>
      </c>
      <c r="D217" s="120" t="s">
        <v>143</v>
      </c>
      <c r="E217" s="120" t="s">
        <v>144</v>
      </c>
      <c r="F217" s="121" t="n">
        <f aca="false">F216+1</f>
        <v>211</v>
      </c>
      <c r="G217" s="122" t="s">
        <v>735</v>
      </c>
      <c r="H217" s="123" t="s">
        <v>736</v>
      </c>
      <c r="I217" s="124" t="s">
        <v>737</v>
      </c>
      <c r="J217" s="125" t="n">
        <v>3204</v>
      </c>
      <c r="K217" s="136" t="n">
        <v>15</v>
      </c>
      <c r="L217" s="137" t="n">
        <v>1303040</v>
      </c>
      <c r="M217" s="137" t="n">
        <v>0</v>
      </c>
      <c r="N217" s="138" t="s">
        <v>738</v>
      </c>
      <c r="O217" s="139"/>
      <c r="P217" s="140" t="n">
        <v>1395.78231578947</v>
      </c>
      <c r="Q217" s="130" t="n">
        <f aca="false">P217*1.2</f>
        <v>1674.93877894737</v>
      </c>
      <c r="R217" s="131" t="n">
        <f aca="false">S217*Q217</f>
        <v>0</v>
      </c>
      <c r="S217" s="132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</row>
    <row r="218" s="134" customFormat="true" ht="13.95" hidden="false" customHeight="true" outlineLevel="0" collapsed="false">
      <c r="A218" s="135" t="n">
        <v>3624469</v>
      </c>
      <c r="B218" s="119" t="n">
        <v>283</v>
      </c>
      <c r="C218" s="120" t="s">
        <v>142</v>
      </c>
      <c r="D218" s="120" t="s">
        <v>143</v>
      </c>
      <c r="E218" s="120" t="s">
        <v>144</v>
      </c>
      <c r="F218" s="121" t="n">
        <f aca="false">F217+1</f>
        <v>212</v>
      </c>
      <c r="G218" s="122" t="s">
        <v>739</v>
      </c>
      <c r="H218" s="123" t="s">
        <v>739</v>
      </c>
      <c r="I218" s="124" t="s">
        <v>740</v>
      </c>
      <c r="J218" s="125" t="n">
        <v>3205</v>
      </c>
      <c r="K218" s="126" t="n">
        <v>0</v>
      </c>
      <c r="L218" s="127" t="n">
        <v>1303041</v>
      </c>
      <c r="M218" s="127" t="n">
        <v>30</v>
      </c>
      <c r="N218" s="142" t="s">
        <v>741</v>
      </c>
      <c r="O218" s="148"/>
      <c r="P218" s="140" t="n">
        <v>932.581815789474</v>
      </c>
      <c r="Q218" s="130" t="n">
        <f aca="false">P218*1.2</f>
        <v>1119.09817894737</v>
      </c>
      <c r="R218" s="131" t="n">
        <f aca="false">S218*Q218</f>
        <v>0</v>
      </c>
      <c r="S218" s="132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</row>
    <row r="219" s="134" customFormat="true" ht="13.95" hidden="false" customHeight="true" outlineLevel="0" collapsed="false">
      <c r="A219" s="135" t="n">
        <v>3546429</v>
      </c>
      <c r="B219" s="119" t="n">
        <v>283</v>
      </c>
      <c r="C219" s="120" t="s">
        <v>142</v>
      </c>
      <c r="D219" s="120" t="s">
        <v>143</v>
      </c>
      <c r="E219" s="120" t="s">
        <v>144</v>
      </c>
      <c r="F219" s="121" t="n">
        <f aca="false">F218+1</f>
        <v>213</v>
      </c>
      <c r="G219" s="122" t="s">
        <v>742</v>
      </c>
      <c r="H219" s="123" t="s">
        <v>743</v>
      </c>
      <c r="I219" s="124" t="s">
        <v>744</v>
      </c>
      <c r="J219" s="125" t="n">
        <v>3205</v>
      </c>
      <c r="K219" s="126" t="n">
        <v>18</v>
      </c>
      <c r="L219" s="127" t="n">
        <v>1303041</v>
      </c>
      <c r="M219" s="127" t="n">
        <v>0</v>
      </c>
      <c r="N219" s="142" t="s">
        <v>745</v>
      </c>
      <c r="O219" s="148"/>
      <c r="P219" s="130" t="n">
        <v>1264.16666666667</v>
      </c>
      <c r="Q219" s="130" t="n">
        <f aca="false">P219*1.2</f>
        <v>1517</v>
      </c>
      <c r="R219" s="131" t="n">
        <f aca="false">S219*Q219</f>
        <v>0</v>
      </c>
      <c r="S219" s="132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</row>
    <row r="220" s="134" customFormat="true" ht="27.6" hidden="false" customHeight="true" outlineLevel="0" collapsed="false">
      <c r="A220" s="135" t="n">
        <v>3549726</v>
      </c>
      <c r="B220" s="119" t="n">
        <v>283</v>
      </c>
      <c r="C220" s="120" t="s">
        <v>142</v>
      </c>
      <c r="D220" s="120" t="s">
        <v>143</v>
      </c>
      <c r="E220" s="120" t="s">
        <v>144</v>
      </c>
      <c r="F220" s="121" t="n">
        <f aca="false">F219+1</f>
        <v>214</v>
      </c>
      <c r="G220" s="122" t="s">
        <v>746</v>
      </c>
      <c r="H220" s="123" t="s">
        <v>747</v>
      </c>
      <c r="I220" s="124" t="s">
        <v>748</v>
      </c>
      <c r="J220" s="125" t="n">
        <v>3205</v>
      </c>
      <c r="K220" s="126" t="n">
        <v>19</v>
      </c>
      <c r="L220" s="127" t="n">
        <v>1303041</v>
      </c>
      <c r="M220" s="127" t="n">
        <v>0</v>
      </c>
      <c r="N220" s="142" t="s">
        <v>749</v>
      </c>
      <c r="O220" s="148"/>
      <c r="P220" s="130" t="n">
        <v>1971.66666666667</v>
      </c>
      <c r="Q220" s="130" t="n">
        <f aca="false">P220*1.2</f>
        <v>2366</v>
      </c>
      <c r="R220" s="131" t="n">
        <f aca="false">S220*Q220</f>
        <v>0</v>
      </c>
      <c r="S220" s="132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</row>
    <row r="221" s="134" customFormat="true" ht="13.95" hidden="false" customHeight="true" outlineLevel="0" collapsed="false">
      <c r="A221" s="135" t="n">
        <v>3547982</v>
      </c>
      <c r="B221" s="119" t="n">
        <v>283</v>
      </c>
      <c r="C221" s="120" t="s">
        <v>142</v>
      </c>
      <c r="D221" s="120" t="s">
        <v>143</v>
      </c>
      <c r="E221" s="120" t="s">
        <v>144</v>
      </c>
      <c r="F221" s="121" t="n">
        <f aca="false">F220+1</f>
        <v>215</v>
      </c>
      <c r="G221" s="122" t="s">
        <v>750</v>
      </c>
      <c r="H221" s="123" t="s">
        <v>751</v>
      </c>
      <c r="I221" s="124" t="s">
        <v>752</v>
      </c>
      <c r="J221" s="125" t="n">
        <v>3203</v>
      </c>
      <c r="K221" s="136" t="n">
        <v>14</v>
      </c>
      <c r="L221" s="137" t="n">
        <v>1303042</v>
      </c>
      <c r="M221" s="137" t="n">
        <v>0</v>
      </c>
      <c r="N221" s="138" t="s">
        <v>753</v>
      </c>
      <c r="O221" s="139"/>
      <c r="P221" s="130" t="n">
        <v>2041.66666666667</v>
      </c>
      <c r="Q221" s="130" t="n">
        <f aca="false">P221*1.2</f>
        <v>2450</v>
      </c>
      <c r="R221" s="131" t="n">
        <f aca="false">S221*Q221</f>
        <v>0</v>
      </c>
      <c r="S221" s="132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</row>
    <row r="222" s="134" customFormat="true" ht="13.95" hidden="false" customHeight="true" outlineLevel="0" collapsed="false">
      <c r="A222" s="135" t="n">
        <v>3928320</v>
      </c>
      <c r="B222" s="119" t="n">
        <v>283</v>
      </c>
      <c r="C222" s="120" t="s">
        <v>142</v>
      </c>
      <c r="D222" s="120" t="s">
        <v>143</v>
      </c>
      <c r="E222" s="120" t="s">
        <v>144</v>
      </c>
      <c r="F222" s="121" t="n">
        <f aca="false">F221+1</f>
        <v>216</v>
      </c>
      <c r="G222" s="122" t="s">
        <v>754</v>
      </c>
      <c r="H222" s="123" t="s">
        <v>754</v>
      </c>
      <c r="I222" s="124" t="s">
        <v>755</v>
      </c>
      <c r="J222" s="125" t="n">
        <v>3205</v>
      </c>
      <c r="K222" s="126" t="n">
        <v>70</v>
      </c>
      <c r="L222" s="127" t="n">
        <v>1303043</v>
      </c>
      <c r="M222" s="127" t="n">
        <v>0</v>
      </c>
      <c r="N222" s="128" t="s">
        <v>756</v>
      </c>
      <c r="O222" s="146"/>
      <c r="P222" s="140" t="n">
        <v>629.967763157895</v>
      </c>
      <c r="Q222" s="130" t="n">
        <f aca="false">P222*1.2</f>
        <v>755.961315789474</v>
      </c>
      <c r="R222" s="131" t="n">
        <f aca="false">S222*Q222</f>
        <v>1511.92263157895</v>
      </c>
      <c r="S222" s="132" t="n">
        <v>2</v>
      </c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</row>
    <row r="223" s="134" customFormat="true" ht="13.95" hidden="false" customHeight="true" outlineLevel="0" collapsed="false">
      <c r="A223" s="135"/>
      <c r="B223" s="119" t="n">
        <v>283</v>
      </c>
      <c r="C223" s="120" t="s">
        <v>142</v>
      </c>
      <c r="D223" s="120" t="s">
        <v>143</v>
      </c>
      <c r="E223" s="120" t="s">
        <v>144</v>
      </c>
      <c r="F223" s="121" t="n">
        <f aca="false">F222+1</f>
        <v>217</v>
      </c>
      <c r="G223" s="122" t="s">
        <v>757</v>
      </c>
      <c r="H223" s="123" t="s">
        <v>758</v>
      </c>
      <c r="I223" s="124" t="s">
        <v>759</v>
      </c>
      <c r="J223" s="125" t="n">
        <v>3205</v>
      </c>
      <c r="K223" s="126" t="n">
        <v>12</v>
      </c>
      <c r="L223" s="127" t="n">
        <v>1303043</v>
      </c>
      <c r="M223" s="127" t="n">
        <v>0</v>
      </c>
      <c r="N223" s="128" t="s">
        <v>756</v>
      </c>
      <c r="O223" s="146"/>
      <c r="P223" s="130" t="n">
        <v>1814.16666666667</v>
      </c>
      <c r="Q223" s="130" t="n">
        <f aca="false">P223*1.2</f>
        <v>2177</v>
      </c>
      <c r="R223" s="131" t="n">
        <f aca="false">S223*Q223</f>
        <v>0</v>
      </c>
      <c r="S223" s="132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</row>
    <row r="224" s="134" customFormat="true" ht="27.6" hidden="false" customHeight="true" outlineLevel="0" collapsed="false">
      <c r="A224" s="135" t="n">
        <v>3549651</v>
      </c>
      <c r="B224" s="119" t="n">
        <v>283</v>
      </c>
      <c r="C224" s="120" t="s">
        <v>142</v>
      </c>
      <c r="D224" s="120" t="s">
        <v>143</v>
      </c>
      <c r="E224" s="120" t="s">
        <v>144</v>
      </c>
      <c r="F224" s="121" t="n">
        <f aca="false">F223+1</f>
        <v>218</v>
      </c>
      <c r="G224" s="122" t="s">
        <v>760</v>
      </c>
      <c r="H224" s="123" t="s">
        <v>761</v>
      </c>
      <c r="I224" s="124" t="s">
        <v>762</v>
      </c>
      <c r="J224" s="125" t="n">
        <v>3203</v>
      </c>
      <c r="K224" s="136" t="n">
        <v>12</v>
      </c>
      <c r="L224" s="137" t="n">
        <v>1303044</v>
      </c>
      <c r="M224" s="137" t="n">
        <v>0</v>
      </c>
      <c r="N224" s="138" t="s">
        <v>763</v>
      </c>
      <c r="O224" s="139"/>
      <c r="P224" s="130" t="n">
        <v>1021.66666666667</v>
      </c>
      <c r="Q224" s="130" t="n">
        <f aca="false">P224*1.2</f>
        <v>1226</v>
      </c>
      <c r="R224" s="131" t="n">
        <f aca="false">S224*Q224</f>
        <v>0</v>
      </c>
      <c r="S224" s="132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</row>
    <row r="225" s="134" customFormat="true" ht="27.6" hidden="false" customHeight="true" outlineLevel="0" collapsed="false">
      <c r="A225" s="135"/>
      <c r="B225" s="119" t="n">
        <v>283</v>
      </c>
      <c r="C225" s="120" t="s">
        <v>142</v>
      </c>
      <c r="D225" s="120" t="s">
        <v>143</v>
      </c>
      <c r="E225" s="120" t="s">
        <v>144</v>
      </c>
      <c r="F225" s="121" t="n">
        <f aca="false">F224+1</f>
        <v>219</v>
      </c>
      <c r="G225" s="122" t="s">
        <v>764</v>
      </c>
      <c r="H225" s="123" t="s">
        <v>765</v>
      </c>
      <c r="I225" s="124" t="s">
        <v>766</v>
      </c>
      <c r="J225" s="125" t="n">
        <v>3204</v>
      </c>
      <c r="K225" s="136" t="n">
        <v>15</v>
      </c>
      <c r="L225" s="137" t="n">
        <v>1303045</v>
      </c>
      <c r="M225" s="137" t="n">
        <v>0</v>
      </c>
      <c r="N225" s="138" t="s">
        <v>767</v>
      </c>
      <c r="O225" s="139"/>
      <c r="P225" s="130" t="n">
        <v>426.666666666667</v>
      </c>
      <c r="Q225" s="130" t="n">
        <f aca="false">P225*1.2</f>
        <v>512</v>
      </c>
      <c r="R225" s="131" t="n">
        <f aca="false">S225*Q225</f>
        <v>0</v>
      </c>
      <c r="S225" s="132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</row>
    <row r="226" s="134" customFormat="true" ht="13.95" hidden="false" customHeight="true" outlineLevel="0" collapsed="false">
      <c r="A226" s="135" t="n">
        <v>3552893</v>
      </c>
      <c r="B226" s="119" t="n">
        <v>283</v>
      </c>
      <c r="C226" s="120" t="s">
        <v>142</v>
      </c>
      <c r="D226" s="120" t="s">
        <v>143</v>
      </c>
      <c r="E226" s="120" t="s">
        <v>144</v>
      </c>
      <c r="F226" s="121" t="n">
        <f aca="false">F225+1</f>
        <v>220</v>
      </c>
      <c r="G226" s="122" t="s">
        <v>768</v>
      </c>
      <c r="H226" s="123" t="s">
        <v>769</v>
      </c>
      <c r="I226" s="124" t="s">
        <v>770</v>
      </c>
      <c r="J226" s="125" t="n">
        <v>4234</v>
      </c>
      <c r="K226" s="126" t="n">
        <v>17</v>
      </c>
      <c r="L226" s="127" t="n">
        <v>1303050</v>
      </c>
      <c r="M226" s="127" t="n">
        <v>0</v>
      </c>
      <c r="N226" s="128" t="s">
        <v>771</v>
      </c>
      <c r="O226" s="146"/>
      <c r="P226" s="130" t="n">
        <v>1028.33333333333</v>
      </c>
      <c r="Q226" s="130" t="n">
        <f aca="false">P226*1.2</f>
        <v>1234</v>
      </c>
      <c r="R226" s="131" t="n">
        <f aca="false">S226*Q226</f>
        <v>0</v>
      </c>
      <c r="S226" s="132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</row>
    <row r="227" s="134" customFormat="true" ht="13.95" hidden="false" customHeight="true" outlineLevel="0" collapsed="false">
      <c r="A227" s="135" t="n">
        <v>3556229</v>
      </c>
      <c r="B227" s="119" t="n">
        <v>283</v>
      </c>
      <c r="C227" s="120" t="s">
        <v>142</v>
      </c>
      <c r="D227" s="120" t="s">
        <v>143</v>
      </c>
      <c r="E227" s="120" t="s">
        <v>144</v>
      </c>
      <c r="F227" s="121" t="n">
        <f aca="false">F226+1</f>
        <v>221</v>
      </c>
      <c r="G227" s="122" t="s">
        <v>772</v>
      </c>
      <c r="H227" s="123" t="s">
        <v>773</v>
      </c>
      <c r="I227" s="124" t="s">
        <v>774</v>
      </c>
      <c r="J227" s="125" t="n">
        <v>3205</v>
      </c>
      <c r="K227" s="126" t="n">
        <v>20</v>
      </c>
      <c r="L227" s="127" t="n">
        <v>1303050</v>
      </c>
      <c r="M227" s="127" t="n">
        <v>0</v>
      </c>
      <c r="N227" s="128" t="s">
        <v>775</v>
      </c>
      <c r="O227" s="146"/>
      <c r="P227" s="130" t="n">
        <v>1899.16666666667</v>
      </c>
      <c r="Q227" s="130" t="n">
        <f aca="false">P227*1.2</f>
        <v>2279</v>
      </c>
      <c r="R227" s="131" t="n">
        <f aca="false">S227*Q227</f>
        <v>0</v>
      </c>
      <c r="S227" s="132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</row>
    <row r="228" s="134" customFormat="true" ht="27.6" hidden="false" customHeight="true" outlineLevel="0" collapsed="false">
      <c r="A228" s="135" t="n">
        <v>3557801</v>
      </c>
      <c r="B228" s="119" t="n">
        <v>283</v>
      </c>
      <c r="C228" s="120" t="s">
        <v>142</v>
      </c>
      <c r="D228" s="120" t="s">
        <v>143</v>
      </c>
      <c r="E228" s="120" t="s">
        <v>144</v>
      </c>
      <c r="F228" s="121" t="n">
        <f aca="false">F227+1</f>
        <v>222</v>
      </c>
      <c r="G228" s="122" t="s">
        <v>776</v>
      </c>
      <c r="H228" s="123" t="s">
        <v>777</v>
      </c>
      <c r="I228" s="124" t="s">
        <v>778</v>
      </c>
      <c r="J228" s="125" t="n">
        <v>3204</v>
      </c>
      <c r="K228" s="136" t="n">
        <v>12</v>
      </c>
      <c r="L228" s="137" t="n">
        <v>1303050</v>
      </c>
      <c r="M228" s="137" t="n">
        <v>0</v>
      </c>
      <c r="N228" s="156" t="s">
        <v>771</v>
      </c>
      <c r="O228" s="157"/>
      <c r="P228" s="140" t="n">
        <v>629.967763157895</v>
      </c>
      <c r="Q228" s="130" t="n">
        <f aca="false">P228*1.2</f>
        <v>755.961315789474</v>
      </c>
      <c r="R228" s="131" t="n">
        <f aca="false">S228*Q228</f>
        <v>0</v>
      </c>
      <c r="S228" s="132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</row>
    <row r="229" s="134" customFormat="true" ht="27.6" hidden="false" customHeight="true" outlineLevel="0" collapsed="false">
      <c r="A229" s="135" t="n">
        <v>3691434</v>
      </c>
      <c r="B229" s="119" t="n">
        <v>283</v>
      </c>
      <c r="C229" s="120" t="s">
        <v>142</v>
      </c>
      <c r="D229" s="120" t="s">
        <v>143</v>
      </c>
      <c r="E229" s="120" t="s">
        <v>144</v>
      </c>
      <c r="F229" s="121" t="n">
        <f aca="false">F228+1</f>
        <v>223</v>
      </c>
      <c r="G229" s="122" t="s">
        <v>779</v>
      </c>
      <c r="H229" s="123" t="s">
        <v>780</v>
      </c>
      <c r="I229" s="124" t="s">
        <v>781</v>
      </c>
      <c r="J229" s="125" t="n">
        <v>3204</v>
      </c>
      <c r="K229" s="136" t="n">
        <v>18</v>
      </c>
      <c r="L229" s="137" t="n">
        <v>1303050</v>
      </c>
      <c r="M229" s="137" t="n">
        <v>0</v>
      </c>
      <c r="N229" s="156" t="s">
        <v>738</v>
      </c>
      <c r="O229" s="157"/>
      <c r="P229" s="130" t="n">
        <v>1300.83333333333</v>
      </c>
      <c r="Q229" s="130" t="n">
        <f aca="false">P229*1.2</f>
        <v>1561</v>
      </c>
      <c r="R229" s="131" t="n">
        <f aca="false">S229*Q229</f>
        <v>0</v>
      </c>
      <c r="S229" s="132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</row>
    <row r="230" s="134" customFormat="true" ht="27.6" hidden="false" customHeight="true" outlineLevel="0" collapsed="false">
      <c r="A230" s="135" t="n">
        <v>4031972</v>
      </c>
      <c r="B230" s="119" t="n">
        <v>283</v>
      </c>
      <c r="C230" s="120" t="s">
        <v>142</v>
      </c>
      <c r="D230" s="120" t="s">
        <v>143</v>
      </c>
      <c r="E230" s="120" t="s">
        <v>144</v>
      </c>
      <c r="F230" s="121" t="n">
        <f aca="false">F229+1</f>
        <v>224</v>
      </c>
      <c r="G230" s="122" t="s">
        <v>782</v>
      </c>
      <c r="H230" s="123" t="s">
        <v>782</v>
      </c>
      <c r="I230" s="124" t="s">
        <v>783</v>
      </c>
      <c r="J230" s="125" t="n">
        <v>3205</v>
      </c>
      <c r="K230" s="126" t="n">
        <v>0</v>
      </c>
      <c r="L230" s="127" t="n">
        <v>1303051</v>
      </c>
      <c r="M230" s="127" t="n">
        <v>0</v>
      </c>
      <c r="N230" s="128" t="s">
        <v>784</v>
      </c>
      <c r="O230" s="146"/>
      <c r="P230" s="141" t="n">
        <v>84.6788157894737</v>
      </c>
      <c r="Q230" s="130" t="n">
        <f aca="false">P230*1.2</f>
        <v>101.614578947368</v>
      </c>
      <c r="R230" s="131" t="n">
        <f aca="false">S230*Q230</f>
        <v>0</v>
      </c>
      <c r="S230" s="132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</row>
    <row r="231" s="134" customFormat="true" ht="13.95" hidden="false" customHeight="true" outlineLevel="0" collapsed="false">
      <c r="A231" s="135" t="n">
        <v>3557800</v>
      </c>
      <c r="B231" s="119" t="n">
        <v>283</v>
      </c>
      <c r="C231" s="120" t="s">
        <v>142</v>
      </c>
      <c r="D231" s="120" t="s">
        <v>143</v>
      </c>
      <c r="E231" s="120" t="s">
        <v>144</v>
      </c>
      <c r="F231" s="121" t="n">
        <f aca="false">F230+1</f>
        <v>225</v>
      </c>
      <c r="G231" s="122" t="s">
        <v>785</v>
      </c>
      <c r="H231" s="123" t="s">
        <v>786</v>
      </c>
      <c r="I231" s="124" t="s">
        <v>787</v>
      </c>
      <c r="J231" s="125" t="n">
        <v>3204</v>
      </c>
      <c r="K231" s="136" t="n">
        <v>12</v>
      </c>
      <c r="L231" s="137" t="n">
        <v>1303051</v>
      </c>
      <c r="M231" s="137" t="n">
        <v>0</v>
      </c>
      <c r="N231" s="156" t="s">
        <v>505</v>
      </c>
      <c r="O231" s="157"/>
      <c r="P231" s="140" t="n">
        <v>358.290578947368</v>
      </c>
      <c r="Q231" s="130" t="n">
        <f aca="false">P231*1.2</f>
        <v>429.948694736842</v>
      </c>
      <c r="R231" s="131" t="n">
        <f aca="false">S231*Q231</f>
        <v>0</v>
      </c>
      <c r="S231" s="132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</row>
    <row r="232" s="134" customFormat="true" ht="27.6" hidden="false" customHeight="true" outlineLevel="0" collapsed="false">
      <c r="A232" s="135"/>
      <c r="B232" s="119" t="n">
        <v>283</v>
      </c>
      <c r="C232" s="120" t="s">
        <v>142</v>
      </c>
      <c r="D232" s="120" t="s">
        <v>143</v>
      </c>
      <c r="E232" s="120" t="s">
        <v>144</v>
      </c>
      <c r="F232" s="121" t="n">
        <f aca="false">F231+1</f>
        <v>226</v>
      </c>
      <c r="G232" s="122" t="s">
        <v>788</v>
      </c>
      <c r="H232" s="123" t="s">
        <v>789</v>
      </c>
      <c r="I232" s="124" t="s">
        <v>790</v>
      </c>
      <c r="J232" s="125" t="n">
        <v>3204</v>
      </c>
      <c r="K232" s="136" t="n">
        <v>12</v>
      </c>
      <c r="L232" s="137" t="n">
        <v>1303056</v>
      </c>
      <c r="M232" s="137" t="n">
        <v>0</v>
      </c>
      <c r="N232" s="156" t="s">
        <v>269</v>
      </c>
      <c r="O232" s="157"/>
      <c r="P232" s="141" t="n">
        <v>240.7895</v>
      </c>
      <c r="Q232" s="130" t="n">
        <f aca="false">P232*1.2</f>
        <v>288.9474</v>
      </c>
      <c r="R232" s="131" t="n">
        <f aca="false">S232*Q232</f>
        <v>0</v>
      </c>
      <c r="S232" s="132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</row>
    <row r="233" s="134" customFormat="true" ht="13.95" hidden="false" customHeight="true" outlineLevel="0" collapsed="false">
      <c r="A233" s="135" t="n">
        <v>3556158</v>
      </c>
      <c r="B233" s="119" t="n">
        <v>283</v>
      </c>
      <c r="C233" s="120" t="s">
        <v>142</v>
      </c>
      <c r="D233" s="120" t="s">
        <v>143</v>
      </c>
      <c r="E233" s="120" t="s">
        <v>144</v>
      </c>
      <c r="F233" s="121" t="n">
        <f aca="false">F232+1</f>
        <v>227</v>
      </c>
      <c r="G233" s="122" t="s">
        <v>791</v>
      </c>
      <c r="H233" s="123" t="s">
        <v>792</v>
      </c>
      <c r="I233" s="124" t="s">
        <v>793</v>
      </c>
      <c r="J233" s="125" t="n">
        <v>3204</v>
      </c>
      <c r="K233" s="136" t="n">
        <v>12</v>
      </c>
      <c r="L233" s="137" t="n">
        <v>1303065</v>
      </c>
      <c r="M233" s="137" t="n">
        <v>0</v>
      </c>
      <c r="N233" s="156" t="s">
        <v>771</v>
      </c>
      <c r="O233" s="157"/>
      <c r="P233" s="130" t="n">
        <v>1417.5</v>
      </c>
      <c r="Q233" s="130" t="n">
        <f aca="false">P233*1.2</f>
        <v>1701</v>
      </c>
      <c r="R233" s="131" t="n">
        <f aca="false">S233*Q233</f>
        <v>0</v>
      </c>
      <c r="S233" s="132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</row>
    <row r="234" s="134" customFormat="true" ht="13.95" hidden="false" customHeight="true" outlineLevel="0" collapsed="false">
      <c r="A234" s="135" t="n">
        <v>3552897</v>
      </c>
      <c r="B234" s="119" t="n">
        <v>283</v>
      </c>
      <c r="C234" s="120" t="s">
        <v>142</v>
      </c>
      <c r="D234" s="120" t="s">
        <v>143</v>
      </c>
      <c r="E234" s="120" t="s">
        <v>144</v>
      </c>
      <c r="F234" s="121" t="n">
        <f aca="false">F233+1</f>
        <v>228</v>
      </c>
      <c r="G234" s="122" t="s">
        <v>794</v>
      </c>
      <c r="H234" s="123" t="s">
        <v>795</v>
      </c>
      <c r="I234" s="124" t="s">
        <v>796</v>
      </c>
      <c r="J234" s="125" t="n">
        <v>3204</v>
      </c>
      <c r="K234" s="136" t="n">
        <v>15</v>
      </c>
      <c r="L234" s="137" t="n">
        <v>1303065</v>
      </c>
      <c r="M234" s="137" t="n">
        <v>0</v>
      </c>
      <c r="N234" s="156" t="s">
        <v>797</v>
      </c>
      <c r="O234" s="157"/>
      <c r="P234" s="130" t="n">
        <v>1590.83333333333</v>
      </c>
      <c r="Q234" s="130" t="n">
        <f aca="false">P234*1.2</f>
        <v>1909</v>
      </c>
      <c r="R234" s="131" t="n">
        <f aca="false">S234*Q234</f>
        <v>0</v>
      </c>
      <c r="S234" s="132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</row>
    <row r="235" s="134" customFormat="true" ht="13.95" hidden="false" customHeight="true" outlineLevel="0" collapsed="false">
      <c r="A235" s="135"/>
      <c r="B235" s="119" t="n">
        <v>283</v>
      </c>
      <c r="C235" s="120" t="s">
        <v>142</v>
      </c>
      <c r="D235" s="120" t="s">
        <v>143</v>
      </c>
      <c r="E235" s="120" t="s">
        <v>144</v>
      </c>
      <c r="F235" s="121" t="n">
        <f aca="false">F234+1</f>
        <v>229</v>
      </c>
      <c r="G235" s="122" t="s">
        <v>798</v>
      </c>
      <c r="H235" s="123" t="s">
        <v>799</v>
      </c>
      <c r="I235" s="124" t="s">
        <v>800</v>
      </c>
      <c r="J235" s="125" t="n">
        <v>3204</v>
      </c>
      <c r="K235" s="136" t="n">
        <v>19</v>
      </c>
      <c r="L235" s="137" t="n">
        <v>1303120</v>
      </c>
      <c r="M235" s="137" t="n">
        <v>0</v>
      </c>
      <c r="N235" s="156" t="s">
        <v>801</v>
      </c>
      <c r="O235" s="157"/>
      <c r="P235" s="130" t="n">
        <v>274.166666666667</v>
      </c>
      <c r="Q235" s="130" t="n">
        <f aca="false">P235*1.2</f>
        <v>329</v>
      </c>
      <c r="R235" s="131" t="n">
        <f aca="false">S235*Q235</f>
        <v>0</v>
      </c>
      <c r="S235" s="132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</row>
    <row r="236" s="134" customFormat="true" ht="13.95" hidden="false" customHeight="true" outlineLevel="0" collapsed="false">
      <c r="A236" s="135" t="n">
        <v>3551269</v>
      </c>
      <c r="B236" s="119" t="n">
        <v>283</v>
      </c>
      <c r="C236" s="120" t="s">
        <v>142</v>
      </c>
      <c r="D236" s="120" t="s">
        <v>143</v>
      </c>
      <c r="E236" s="120" t="s">
        <v>144</v>
      </c>
      <c r="F236" s="121" t="n">
        <f aca="false">F235+1</f>
        <v>230</v>
      </c>
      <c r="G236" s="122" t="s">
        <v>802</v>
      </c>
      <c r="H236" s="123" t="s">
        <v>802</v>
      </c>
      <c r="I236" s="124" t="s">
        <v>803</v>
      </c>
      <c r="J236" s="125" t="n">
        <v>652</v>
      </c>
      <c r="K236" s="126" t="n">
        <v>0</v>
      </c>
      <c r="L236" s="127" t="n">
        <v>1304052</v>
      </c>
      <c r="M236" s="127" t="n">
        <v>12</v>
      </c>
      <c r="N236" s="128" t="s">
        <v>804</v>
      </c>
      <c r="O236" s="146"/>
      <c r="P236" s="140" t="n">
        <v>301.056552631579</v>
      </c>
      <c r="Q236" s="130" t="n">
        <f aca="false">P236*1.2</f>
        <v>361.267863157895</v>
      </c>
      <c r="R236" s="131" t="n">
        <f aca="false">S236*Q236</f>
        <v>0</v>
      </c>
      <c r="S236" s="132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</row>
    <row r="237" s="134" customFormat="true" ht="13.95" hidden="false" customHeight="true" outlineLevel="0" collapsed="false">
      <c r="A237" s="135" t="n">
        <v>3556178</v>
      </c>
      <c r="B237" s="119" t="n">
        <v>283</v>
      </c>
      <c r="C237" s="120" t="s">
        <v>142</v>
      </c>
      <c r="D237" s="120" t="s">
        <v>143</v>
      </c>
      <c r="E237" s="120" t="s">
        <v>144</v>
      </c>
      <c r="F237" s="121" t="n">
        <f aca="false">F236+1</f>
        <v>231</v>
      </c>
      <c r="G237" s="122" t="s">
        <v>805</v>
      </c>
      <c r="H237" s="123" t="s">
        <v>805</v>
      </c>
      <c r="I237" s="124" t="s">
        <v>806</v>
      </c>
      <c r="J237" s="125" t="n">
        <v>652</v>
      </c>
      <c r="K237" s="126" t="n">
        <v>0</v>
      </c>
      <c r="L237" s="127" t="n">
        <v>1304055</v>
      </c>
      <c r="M237" s="127" t="n">
        <v>1</v>
      </c>
      <c r="N237" s="142" t="s">
        <v>807</v>
      </c>
      <c r="O237" s="148"/>
      <c r="P237" s="130" t="n">
        <v>241.666666666667</v>
      </c>
      <c r="Q237" s="130" t="n">
        <f aca="false">P237*1.2</f>
        <v>290</v>
      </c>
      <c r="R237" s="131" t="n">
        <f aca="false">S237*Q237</f>
        <v>0</v>
      </c>
      <c r="S237" s="132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</row>
    <row r="238" s="134" customFormat="true" ht="13.95" hidden="false" customHeight="true" outlineLevel="0" collapsed="false">
      <c r="A238" s="135" t="n">
        <v>3554546</v>
      </c>
      <c r="B238" s="119" t="n">
        <v>283</v>
      </c>
      <c r="C238" s="120" t="s">
        <v>142</v>
      </c>
      <c r="D238" s="120" t="s">
        <v>143</v>
      </c>
      <c r="E238" s="120" t="s">
        <v>144</v>
      </c>
      <c r="F238" s="121" t="n">
        <f aca="false">F237+1</f>
        <v>232</v>
      </c>
      <c r="G238" s="122" t="s">
        <v>808</v>
      </c>
      <c r="H238" s="123" t="s">
        <v>809</v>
      </c>
      <c r="I238" s="124" t="s">
        <v>810</v>
      </c>
      <c r="J238" s="125" t="n">
        <v>3204</v>
      </c>
      <c r="K238" s="136" t="n">
        <v>13</v>
      </c>
      <c r="L238" s="137" t="n">
        <v>1307035</v>
      </c>
      <c r="M238" s="137" t="n">
        <v>0</v>
      </c>
      <c r="N238" s="156" t="s">
        <v>811</v>
      </c>
      <c r="O238" s="157"/>
      <c r="P238" s="130" t="n">
        <v>6037.5</v>
      </c>
      <c r="Q238" s="130" t="n">
        <f aca="false">P238*1.2</f>
        <v>7245</v>
      </c>
      <c r="R238" s="131" t="n">
        <f aca="false">S238*Q238</f>
        <v>0</v>
      </c>
      <c r="S238" s="132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</row>
    <row r="239" s="134" customFormat="true" ht="13.95" hidden="false" customHeight="true" outlineLevel="0" collapsed="false">
      <c r="A239" s="135"/>
      <c r="B239" s="119" t="n">
        <v>283</v>
      </c>
      <c r="C239" s="120" t="s">
        <v>142</v>
      </c>
      <c r="D239" s="120" t="s">
        <v>143</v>
      </c>
      <c r="E239" s="120" t="s">
        <v>144</v>
      </c>
      <c r="F239" s="121" t="n">
        <f aca="false">F238+1</f>
        <v>233</v>
      </c>
      <c r="G239" s="122" t="s">
        <v>812</v>
      </c>
      <c r="H239" s="123" t="s">
        <v>813</v>
      </c>
      <c r="I239" s="124" t="s">
        <v>814</v>
      </c>
      <c r="J239" s="125" t="n">
        <v>3204</v>
      </c>
      <c r="K239" s="136" t="n">
        <v>23</v>
      </c>
      <c r="L239" s="137" t="n">
        <v>1307035</v>
      </c>
      <c r="M239" s="137" t="n">
        <v>0</v>
      </c>
      <c r="N239" s="156" t="s">
        <v>815</v>
      </c>
      <c r="O239" s="157"/>
      <c r="P239" s="130" t="n">
        <v>13424.1666666667</v>
      </c>
      <c r="Q239" s="130" t="n">
        <f aca="false">P239*1.2</f>
        <v>16109</v>
      </c>
      <c r="R239" s="131" t="n">
        <f aca="false">S239*Q239</f>
        <v>0</v>
      </c>
      <c r="S239" s="132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</row>
    <row r="240" s="134" customFormat="true" ht="13.95" hidden="false" customHeight="true" outlineLevel="0" collapsed="false">
      <c r="A240" s="135" t="n">
        <v>2566705</v>
      </c>
      <c r="B240" s="119" t="n">
        <v>283</v>
      </c>
      <c r="C240" s="120" t="s">
        <v>142</v>
      </c>
      <c r="D240" s="120" t="s">
        <v>143</v>
      </c>
      <c r="E240" s="120" t="s">
        <v>144</v>
      </c>
      <c r="F240" s="121" t="n">
        <f aca="false">F239+1</f>
        <v>234</v>
      </c>
      <c r="G240" s="122" t="s">
        <v>816</v>
      </c>
      <c r="H240" s="123" t="s">
        <v>816</v>
      </c>
      <c r="I240" s="124" t="s">
        <v>817</v>
      </c>
      <c r="J240" s="125" t="n">
        <v>3205</v>
      </c>
      <c r="K240" s="126" t="n">
        <v>0</v>
      </c>
      <c r="L240" s="127" t="n">
        <v>1307184</v>
      </c>
      <c r="M240" s="127" t="n">
        <v>0</v>
      </c>
      <c r="N240" s="142" t="s">
        <v>818</v>
      </c>
      <c r="O240" s="148"/>
      <c r="P240" s="130" t="n">
        <v>1626.66666666667</v>
      </c>
      <c r="Q240" s="130" t="n">
        <f aca="false">P240*1.2</f>
        <v>1952</v>
      </c>
      <c r="R240" s="131" t="n">
        <f aca="false">S240*Q240</f>
        <v>0</v>
      </c>
      <c r="S240" s="132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</row>
    <row r="241" s="134" customFormat="true" ht="27.6" hidden="false" customHeight="true" outlineLevel="0" collapsed="false">
      <c r="A241" s="135" t="n">
        <v>3546404</v>
      </c>
      <c r="B241" s="119" t="n">
        <v>283</v>
      </c>
      <c r="C241" s="120" t="s">
        <v>142</v>
      </c>
      <c r="D241" s="120" t="s">
        <v>143</v>
      </c>
      <c r="E241" s="120" t="s">
        <v>144</v>
      </c>
      <c r="F241" s="121" t="n">
        <f aca="false">F240+1</f>
        <v>235</v>
      </c>
      <c r="G241" s="122" t="s">
        <v>819</v>
      </c>
      <c r="H241" s="123" t="s">
        <v>820</v>
      </c>
      <c r="I241" s="124" t="s">
        <v>821</v>
      </c>
      <c r="J241" s="125" t="n">
        <v>3205</v>
      </c>
      <c r="K241" s="126" t="n">
        <v>11</v>
      </c>
      <c r="L241" s="127" t="n">
        <v>1307184</v>
      </c>
      <c r="M241" s="127" t="n">
        <v>0</v>
      </c>
      <c r="N241" s="142" t="s">
        <v>822</v>
      </c>
      <c r="O241" s="148"/>
      <c r="P241" s="130" t="n">
        <v>3174.16666666667</v>
      </c>
      <c r="Q241" s="130" t="n">
        <f aca="false">P241*1.2</f>
        <v>3809</v>
      </c>
      <c r="R241" s="131" t="n">
        <f aca="false">S241*Q241</f>
        <v>0</v>
      </c>
      <c r="S241" s="132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</row>
    <row r="242" s="134" customFormat="true" ht="13.95" hidden="false" customHeight="true" outlineLevel="0" collapsed="false">
      <c r="A242" s="135" t="n">
        <v>3950988</v>
      </c>
      <c r="B242" s="119" t="n">
        <v>283</v>
      </c>
      <c r="C242" s="120" t="s">
        <v>142</v>
      </c>
      <c r="D242" s="120" t="s">
        <v>143</v>
      </c>
      <c r="E242" s="120" t="s">
        <v>144</v>
      </c>
      <c r="F242" s="121" t="n">
        <f aca="false">F241+1</f>
        <v>236</v>
      </c>
      <c r="G242" s="122" t="s">
        <v>823</v>
      </c>
      <c r="H242" s="123" t="s">
        <v>823</v>
      </c>
      <c r="I242" s="124" t="s">
        <v>824</v>
      </c>
      <c r="J242" s="125" t="n">
        <v>3205</v>
      </c>
      <c r="K242" s="126" t="n">
        <v>0</v>
      </c>
      <c r="L242" s="127" t="n">
        <v>1308010</v>
      </c>
      <c r="M242" s="127" t="n">
        <v>10</v>
      </c>
      <c r="N242" s="142" t="s">
        <v>825</v>
      </c>
      <c r="O242" s="148"/>
      <c r="P242" s="130" t="n">
        <v>1976.66666666667</v>
      </c>
      <c r="Q242" s="130" t="n">
        <f aca="false">P242*1.2</f>
        <v>2372</v>
      </c>
      <c r="R242" s="131" t="n">
        <f aca="false">S242*Q242</f>
        <v>0</v>
      </c>
      <c r="S242" s="132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</row>
    <row r="243" s="134" customFormat="true" ht="13.95" hidden="false" customHeight="true" outlineLevel="0" collapsed="false">
      <c r="A243" s="135" t="n">
        <v>3928290</v>
      </c>
      <c r="B243" s="119" t="n">
        <v>283</v>
      </c>
      <c r="C243" s="120" t="s">
        <v>142</v>
      </c>
      <c r="D243" s="120" t="s">
        <v>143</v>
      </c>
      <c r="E243" s="120" t="s">
        <v>144</v>
      </c>
      <c r="F243" s="121" t="n">
        <f aca="false">F242+1</f>
        <v>237</v>
      </c>
      <c r="G243" s="122" t="s">
        <v>826</v>
      </c>
      <c r="H243" s="123" t="s">
        <v>826</v>
      </c>
      <c r="I243" s="124" t="s">
        <v>827</v>
      </c>
      <c r="J243" s="125" t="n">
        <v>3205</v>
      </c>
      <c r="K243" s="126" t="n">
        <v>0</v>
      </c>
      <c r="L243" s="127" t="n">
        <v>1308067</v>
      </c>
      <c r="M243" s="127" t="n">
        <v>0</v>
      </c>
      <c r="N243" s="142" t="s">
        <v>828</v>
      </c>
      <c r="O243" s="148" t="n">
        <v>7</v>
      </c>
      <c r="P243" s="140" t="n">
        <v>2551.72602631579</v>
      </c>
      <c r="Q243" s="130" t="n">
        <f aca="false">P243*1.2</f>
        <v>3062.07123157895</v>
      </c>
      <c r="R243" s="131" t="n">
        <f aca="false">S243*Q243</f>
        <v>0</v>
      </c>
      <c r="S243" s="132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</row>
    <row r="244" s="134" customFormat="true" ht="13.95" hidden="false" customHeight="true" outlineLevel="0" collapsed="false">
      <c r="A244" s="135" t="n">
        <v>3546419</v>
      </c>
      <c r="B244" s="119" t="n">
        <v>283</v>
      </c>
      <c r="C244" s="120" t="s">
        <v>142</v>
      </c>
      <c r="D244" s="120" t="s">
        <v>143</v>
      </c>
      <c r="E244" s="120" t="s">
        <v>144</v>
      </c>
      <c r="F244" s="121" t="n">
        <f aca="false">F243+1</f>
        <v>238</v>
      </c>
      <c r="G244" s="122" t="s">
        <v>829</v>
      </c>
      <c r="H244" s="123" t="s">
        <v>829</v>
      </c>
      <c r="I244" s="124" t="s">
        <v>830</v>
      </c>
      <c r="J244" s="125" t="n">
        <v>3205</v>
      </c>
      <c r="K244" s="126" t="n">
        <v>30</v>
      </c>
      <c r="L244" s="127" t="n">
        <v>1308076</v>
      </c>
      <c r="M244" s="127" t="n">
        <v>0</v>
      </c>
      <c r="N244" s="142" t="s">
        <v>831</v>
      </c>
      <c r="O244" s="148"/>
      <c r="P244" s="140" t="n">
        <v>626.180578947368</v>
      </c>
      <c r="Q244" s="130" t="n">
        <f aca="false">P244*1.2</f>
        <v>751.416694736842</v>
      </c>
      <c r="R244" s="131" t="n">
        <f aca="false">S244*Q244</f>
        <v>0</v>
      </c>
      <c r="S244" s="132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</row>
    <row r="245" s="134" customFormat="true" ht="27.6" hidden="false" customHeight="true" outlineLevel="0" collapsed="false">
      <c r="A245" s="135" t="n">
        <v>3557811</v>
      </c>
      <c r="B245" s="119" t="n">
        <v>283</v>
      </c>
      <c r="C245" s="120" t="s">
        <v>142</v>
      </c>
      <c r="D245" s="120" t="s">
        <v>143</v>
      </c>
      <c r="E245" s="120" t="s">
        <v>144</v>
      </c>
      <c r="F245" s="121" t="n">
        <f aca="false">F244+1</f>
        <v>239</v>
      </c>
      <c r="G245" s="122" t="s">
        <v>832</v>
      </c>
      <c r="H245" s="123" t="s">
        <v>832</v>
      </c>
      <c r="I245" s="124" t="s">
        <v>833</v>
      </c>
      <c r="J245" s="125" t="n">
        <v>3205</v>
      </c>
      <c r="K245" s="126" t="n">
        <v>30</v>
      </c>
      <c r="L245" s="127" t="n">
        <v>1308085</v>
      </c>
      <c r="M245" s="127" t="n">
        <v>0</v>
      </c>
      <c r="N245" s="142" t="s">
        <v>834</v>
      </c>
      <c r="O245" s="148"/>
      <c r="P245" s="130" t="n">
        <v>2905</v>
      </c>
      <c r="Q245" s="130" t="n">
        <f aca="false">P245*1.2</f>
        <v>3486</v>
      </c>
      <c r="R245" s="131" t="n">
        <f aca="false">S245*Q245</f>
        <v>3486</v>
      </c>
      <c r="S245" s="132" t="n">
        <v>1</v>
      </c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</row>
    <row r="246" s="134" customFormat="true" ht="13.95" hidden="false" customHeight="true" outlineLevel="0" collapsed="false">
      <c r="A246" s="135" t="n">
        <v>3546418</v>
      </c>
      <c r="B246" s="119" t="n">
        <v>283</v>
      </c>
      <c r="C246" s="120" t="s">
        <v>142</v>
      </c>
      <c r="D246" s="120" t="s">
        <v>143</v>
      </c>
      <c r="E246" s="120" t="s">
        <v>144</v>
      </c>
      <c r="F246" s="121" t="n">
        <f aca="false">F245+1</f>
        <v>240</v>
      </c>
      <c r="G246" s="122" t="s">
        <v>835</v>
      </c>
      <c r="H246" s="123" t="s">
        <v>835</v>
      </c>
      <c r="I246" s="124" t="s">
        <v>836</v>
      </c>
      <c r="J246" s="125" t="n">
        <v>3205</v>
      </c>
      <c r="K246" s="126" t="n">
        <v>30</v>
      </c>
      <c r="L246" s="127" t="n">
        <v>1308100</v>
      </c>
      <c r="M246" s="127" t="n">
        <v>0</v>
      </c>
      <c r="N246" s="142" t="s">
        <v>837</v>
      </c>
      <c r="O246" s="148" t="n">
        <v>15</v>
      </c>
      <c r="P246" s="130" t="n">
        <v>581.666666666667</v>
      </c>
      <c r="Q246" s="130" t="n">
        <f aca="false">P246*1.2</f>
        <v>698</v>
      </c>
      <c r="R246" s="131" t="n">
        <f aca="false">S246*Q246</f>
        <v>0</v>
      </c>
      <c r="S246" s="132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</row>
    <row r="247" s="134" customFormat="true" ht="13.95" hidden="false" customHeight="true" outlineLevel="0" collapsed="false">
      <c r="A247" s="135"/>
      <c r="B247" s="119" t="n">
        <v>283</v>
      </c>
      <c r="C247" s="120" t="s">
        <v>142</v>
      </c>
      <c r="D247" s="120" t="s">
        <v>143</v>
      </c>
      <c r="E247" s="120" t="s">
        <v>144</v>
      </c>
      <c r="F247" s="121" t="n">
        <f aca="false">F246+1</f>
        <v>241</v>
      </c>
      <c r="G247" s="122" t="s">
        <v>838</v>
      </c>
      <c r="H247" s="123" t="s">
        <v>838</v>
      </c>
      <c r="I247" s="124" t="s">
        <v>839</v>
      </c>
      <c r="J247" s="125" t="n">
        <v>3205</v>
      </c>
      <c r="K247" s="126" t="n">
        <v>70</v>
      </c>
      <c r="L247" s="127" t="n">
        <v>1308130</v>
      </c>
      <c r="M247" s="127" t="n">
        <v>0</v>
      </c>
      <c r="N247" s="128" t="s">
        <v>840</v>
      </c>
      <c r="O247" s="146"/>
      <c r="P247" s="130" t="n">
        <v>11372.5</v>
      </c>
      <c r="Q247" s="130" t="n">
        <f aca="false">P247*1.2</f>
        <v>13647</v>
      </c>
      <c r="R247" s="131" t="n">
        <f aca="false">S247*Q247</f>
        <v>0</v>
      </c>
      <c r="S247" s="132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</row>
    <row r="248" s="134" customFormat="true" ht="13.95" hidden="false" customHeight="true" outlineLevel="0" collapsed="false">
      <c r="A248" s="135" t="n">
        <v>3547996</v>
      </c>
      <c r="B248" s="119" t="n">
        <v>283</v>
      </c>
      <c r="C248" s="120" t="s">
        <v>142</v>
      </c>
      <c r="D248" s="120" t="s">
        <v>143</v>
      </c>
      <c r="E248" s="120" t="s">
        <v>144</v>
      </c>
      <c r="F248" s="121" t="n">
        <f aca="false">F247+1</f>
        <v>242</v>
      </c>
      <c r="G248" s="122" t="s">
        <v>841</v>
      </c>
      <c r="H248" s="123" t="s">
        <v>841</v>
      </c>
      <c r="I248" s="124" t="s">
        <v>842</v>
      </c>
      <c r="J248" s="125" t="n">
        <v>3205</v>
      </c>
      <c r="K248" s="126" t="n">
        <v>30</v>
      </c>
      <c r="L248" s="127" t="n">
        <v>1308132</v>
      </c>
      <c r="M248" s="127" t="n">
        <v>0</v>
      </c>
      <c r="N248" s="142" t="s">
        <v>843</v>
      </c>
      <c r="O248" s="148"/>
      <c r="P248" s="130" t="n">
        <v>2299.16666666667</v>
      </c>
      <c r="Q248" s="130" t="n">
        <f aca="false">P248*1.2</f>
        <v>2759</v>
      </c>
      <c r="R248" s="131" t="n">
        <f aca="false">S248*Q248</f>
        <v>0</v>
      </c>
      <c r="S248" s="132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</row>
    <row r="249" s="134" customFormat="true" ht="13.95" hidden="false" customHeight="true" outlineLevel="0" collapsed="false">
      <c r="A249" s="135" t="n">
        <v>2567538</v>
      </c>
      <c r="B249" s="119" t="n">
        <v>283</v>
      </c>
      <c r="C249" s="120" t="s">
        <v>142</v>
      </c>
      <c r="D249" s="120" t="s">
        <v>143</v>
      </c>
      <c r="E249" s="120" t="s">
        <v>144</v>
      </c>
      <c r="F249" s="121" t="n">
        <f aca="false">F248+1</f>
        <v>243</v>
      </c>
      <c r="G249" s="122" t="s">
        <v>844</v>
      </c>
      <c r="H249" s="123" t="s">
        <v>844</v>
      </c>
      <c r="I249" s="124" t="s">
        <v>845</v>
      </c>
      <c r="J249" s="125" t="n">
        <v>3205</v>
      </c>
      <c r="K249" s="126" t="n">
        <v>30</v>
      </c>
      <c r="L249" s="127" t="n">
        <v>1308140</v>
      </c>
      <c r="M249" s="127" t="n">
        <v>0</v>
      </c>
      <c r="N249" s="142" t="s">
        <v>846</v>
      </c>
      <c r="O249" s="148"/>
      <c r="P249" s="130" t="n">
        <v>5426.66666666667</v>
      </c>
      <c r="Q249" s="130" t="n">
        <f aca="false">P249*1.2</f>
        <v>6512</v>
      </c>
      <c r="R249" s="131" t="n">
        <f aca="false">S249*Q249</f>
        <v>0</v>
      </c>
      <c r="S249" s="132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</row>
    <row r="250" s="134" customFormat="true" ht="13.95" hidden="false" customHeight="true" outlineLevel="0" collapsed="false">
      <c r="A250" s="135"/>
      <c r="B250" s="119" t="n">
        <v>283</v>
      </c>
      <c r="C250" s="120" t="s">
        <v>142</v>
      </c>
      <c r="D250" s="120" t="s">
        <v>143</v>
      </c>
      <c r="E250" s="120" t="s">
        <v>144</v>
      </c>
      <c r="F250" s="121" t="n">
        <f aca="false">F249+1</f>
        <v>244</v>
      </c>
      <c r="G250" s="122" t="s">
        <v>847</v>
      </c>
      <c r="H250" s="123" t="s">
        <v>847</v>
      </c>
      <c r="I250" s="124" t="s">
        <v>848</v>
      </c>
      <c r="J250" s="125" t="n">
        <v>3205</v>
      </c>
      <c r="K250" s="126" t="n">
        <v>30</v>
      </c>
      <c r="L250" s="127" t="n">
        <v>1308144</v>
      </c>
      <c r="M250" s="127" t="n">
        <v>0</v>
      </c>
      <c r="N250" s="142" t="s">
        <v>849</v>
      </c>
      <c r="O250" s="148"/>
      <c r="P250" s="130" t="n">
        <v>1055.83333333333</v>
      </c>
      <c r="Q250" s="130" t="n">
        <f aca="false">P250*1.2</f>
        <v>1267</v>
      </c>
      <c r="R250" s="131" t="n">
        <f aca="false">S250*Q250</f>
        <v>0</v>
      </c>
      <c r="S250" s="132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</row>
    <row r="251" s="134" customFormat="true" ht="13.95" hidden="false" customHeight="true" outlineLevel="0" collapsed="false">
      <c r="A251" s="135"/>
      <c r="B251" s="119" t="n">
        <v>283</v>
      </c>
      <c r="C251" s="120" t="s">
        <v>142</v>
      </c>
      <c r="D251" s="120" t="s">
        <v>143</v>
      </c>
      <c r="E251" s="120" t="s">
        <v>144</v>
      </c>
      <c r="F251" s="121" t="n">
        <f aca="false">F250+1</f>
        <v>245</v>
      </c>
      <c r="G251" s="122" t="s">
        <v>850</v>
      </c>
      <c r="H251" s="123" t="s">
        <v>850</v>
      </c>
      <c r="I251" s="124" t="s">
        <v>851</v>
      </c>
      <c r="J251" s="125" t="n">
        <v>3205</v>
      </c>
      <c r="K251" s="126" t="n">
        <v>0</v>
      </c>
      <c r="L251" s="127" t="n">
        <v>1308147</v>
      </c>
      <c r="M251" s="127" t="n">
        <v>0</v>
      </c>
      <c r="N251" s="128" t="s">
        <v>852</v>
      </c>
      <c r="O251" s="146"/>
      <c r="P251" s="140" t="n">
        <v>122.599842105263</v>
      </c>
      <c r="Q251" s="130" t="n">
        <f aca="false">P251*1.2</f>
        <v>147.119810526316</v>
      </c>
      <c r="R251" s="131" t="n">
        <f aca="false">S251*Q251</f>
        <v>0</v>
      </c>
      <c r="S251" s="132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</row>
    <row r="252" s="134" customFormat="true" ht="27.6" hidden="false" customHeight="true" outlineLevel="0" collapsed="false">
      <c r="A252" s="135" t="n">
        <v>3557831</v>
      </c>
      <c r="B252" s="119" t="n">
        <v>283</v>
      </c>
      <c r="C252" s="120" t="s">
        <v>142</v>
      </c>
      <c r="D252" s="120" t="s">
        <v>143</v>
      </c>
      <c r="E252" s="120" t="s">
        <v>144</v>
      </c>
      <c r="F252" s="121" t="n">
        <f aca="false">F251+1</f>
        <v>246</v>
      </c>
      <c r="G252" s="122" t="s">
        <v>853</v>
      </c>
      <c r="H252" s="123" t="s">
        <v>853</v>
      </c>
      <c r="I252" s="124" t="s">
        <v>854</v>
      </c>
      <c r="J252" s="125" t="n">
        <v>3205</v>
      </c>
      <c r="K252" s="126" t="n">
        <v>0</v>
      </c>
      <c r="L252" s="127" t="n">
        <v>1308152</v>
      </c>
      <c r="M252" s="127" t="n">
        <v>0</v>
      </c>
      <c r="N252" s="128" t="s">
        <v>855</v>
      </c>
      <c r="O252" s="146" t="n">
        <v>10</v>
      </c>
      <c r="P252" s="130" t="n">
        <v>47.5</v>
      </c>
      <c r="Q252" s="130" t="n">
        <f aca="false">P252*1.2</f>
        <v>57</v>
      </c>
      <c r="R252" s="131" t="n">
        <f aca="false">S252*Q252</f>
        <v>0</v>
      </c>
      <c r="S252" s="132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</row>
    <row r="253" s="134" customFormat="true" ht="27.6" hidden="false" customHeight="true" outlineLevel="0" collapsed="false">
      <c r="A253" s="135" t="n">
        <v>3546444</v>
      </c>
      <c r="B253" s="119" t="n">
        <v>283</v>
      </c>
      <c r="C253" s="120" t="s">
        <v>142</v>
      </c>
      <c r="D253" s="120" t="s">
        <v>143</v>
      </c>
      <c r="E253" s="120" t="s">
        <v>144</v>
      </c>
      <c r="F253" s="121" t="n">
        <f aca="false">F252+1</f>
        <v>247</v>
      </c>
      <c r="G253" s="122" t="s">
        <v>856</v>
      </c>
      <c r="H253" s="123" t="s">
        <v>856</v>
      </c>
      <c r="I253" s="124" t="s">
        <v>857</v>
      </c>
      <c r="J253" s="125" t="n">
        <v>3205</v>
      </c>
      <c r="K253" s="126" t="n">
        <v>0</v>
      </c>
      <c r="L253" s="127" t="n">
        <v>1308154</v>
      </c>
      <c r="M253" s="127" t="n">
        <v>0</v>
      </c>
      <c r="N253" s="128" t="s">
        <v>855</v>
      </c>
      <c r="O253" s="146" t="n">
        <v>10</v>
      </c>
      <c r="P253" s="140" t="n">
        <v>21.9033684210526</v>
      </c>
      <c r="Q253" s="130" t="n">
        <f aca="false">P253*1.2</f>
        <v>26.2840421052632</v>
      </c>
      <c r="R253" s="131" t="n">
        <f aca="false">S253*Q253</f>
        <v>0</v>
      </c>
      <c r="S253" s="132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</row>
    <row r="254" s="134" customFormat="true" ht="27.6" hidden="false" customHeight="true" outlineLevel="0" collapsed="false">
      <c r="A254" s="135" t="n">
        <v>3551275</v>
      </c>
      <c r="B254" s="119" t="n">
        <v>283</v>
      </c>
      <c r="C254" s="120" t="s">
        <v>142</v>
      </c>
      <c r="D254" s="120" t="s">
        <v>143</v>
      </c>
      <c r="E254" s="120" t="s">
        <v>144</v>
      </c>
      <c r="F254" s="121" t="n">
        <f aca="false">F253+1</f>
        <v>248</v>
      </c>
      <c r="G254" s="122" t="s">
        <v>858</v>
      </c>
      <c r="H254" s="123" t="s">
        <v>858</v>
      </c>
      <c r="I254" s="124" t="s">
        <v>859</v>
      </c>
      <c r="J254" s="125" t="n">
        <v>3205</v>
      </c>
      <c r="K254" s="126" t="n">
        <v>0</v>
      </c>
      <c r="L254" s="127" t="n">
        <v>1308165</v>
      </c>
      <c r="M254" s="127" t="n">
        <v>0</v>
      </c>
      <c r="N254" s="128" t="s">
        <v>860</v>
      </c>
      <c r="O254" s="146"/>
      <c r="P254" s="130" t="n">
        <v>28.35</v>
      </c>
      <c r="Q254" s="130" t="n">
        <f aca="false">P254*1.2</f>
        <v>34.02</v>
      </c>
      <c r="R254" s="131" t="n">
        <f aca="false">S254*Q254</f>
        <v>0</v>
      </c>
      <c r="S254" s="132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</row>
    <row r="255" s="134" customFormat="true" ht="13.95" hidden="false" customHeight="true" outlineLevel="0" collapsed="false">
      <c r="A255" s="135" t="n">
        <v>2569881</v>
      </c>
      <c r="B255" s="119" t="n">
        <v>283</v>
      </c>
      <c r="C255" s="120" t="s">
        <v>142</v>
      </c>
      <c r="D255" s="120" t="s">
        <v>143</v>
      </c>
      <c r="E255" s="120" t="s">
        <v>144</v>
      </c>
      <c r="F255" s="121" t="n">
        <f aca="false">F254+1</f>
        <v>249</v>
      </c>
      <c r="G255" s="122" t="s">
        <v>861</v>
      </c>
      <c r="H255" s="123" t="s">
        <v>861</v>
      </c>
      <c r="I255" s="124" t="s">
        <v>862</v>
      </c>
      <c r="J255" s="125" t="n">
        <v>3205</v>
      </c>
      <c r="K255" s="126" t="n">
        <v>0</v>
      </c>
      <c r="L255" s="127" t="n">
        <v>1308176</v>
      </c>
      <c r="M255" s="127" t="n">
        <v>0</v>
      </c>
      <c r="N255" s="142" t="s">
        <v>863</v>
      </c>
      <c r="O255" s="148"/>
      <c r="P255" s="130" t="n">
        <v>1001.66666666667</v>
      </c>
      <c r="Q255" s="130" t="n">
        <f aca="false">P255*1.2</f>
        <v>1202</v>
      </c>
      <c r="R255" s="131" t="n">
        <f aca="false">S255*Q255</f>
        <v>0</v>
      </c>
      <c r="S255" s="132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</row>
    <row r="256" s="134" customFormat="true" ht="13.95" hidden="false" customHeight="true" outlineLevel="0" collapsed="false">
      <c r="A256" s="135" t="n">
        <v>3549687</v>
      </c>
      <c r="B256" s="119" t="n">
        <v>283</v>
      </c>
      <c r="C256" s="120" t="s">
        <v>142</v>
      </c>
      <c r="D256" s="120" t="s">
        <v>143</v>
      </c>
      <c r="E256" s="120" t="s">
        <v>144</v>
      </c>
      <c r="F256" s="121" t="n">
        <f aca="false">F255+1</f>
        <v>250</v>
      </c>
      <c r="G256" s="122" t="s">
        <v>864</v>
      </c>
      <c r="H256" s="123" t="s">
        <v>864</v>
      </c>
      <c r="I256" s="124" t="s">
        <v>865</v>
      </c>
      <c r="J256" s="125" t="n">
        <v>3205</v>
      </c>
      <c r="K256" s="126" t="n">
        <v>0</v>
      </c>
      <c r="L256" s="127" t="n">
        <v>1308179</v>
      </c>
      <c r="M256" s="127" t="n">
        <v>0</v>
      </c>
      <c r="N256" s="128" t="s">
        <v>866</v>
      </c>
      <c r="O256" s="146"/>
      <c r="P256" s="130" t="n">
        <v>231.666666666667</v>
      </c>
      <c r="Q256" s="130" t="n">
        <f aca="false">P256*1.2</f>
        <v>278</v>
      </c>
      <c r="R256" s="131" t="n">
        <f aca="false">S256*Q256</f>
        <v>0</v>
      </c>
      <c r="S256" s="132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</row>
    <row r="257" s="134" customFormat="true" ht="13.95" hidden="false" customHeight="true" outlineLevel="0" collapsed="false">
      <c r="A257" s="135" t="n">
        <v>2560302</v>
      </c>
      <c r="B257" s="119" t="n">
        <v>283</v>
      </c>
      <c r="C257" s="120" t="s">
        <v>142</v>
      </c>
      <c r="D257" s="120" t="s">
        <v>143</v>
      </c>
      <c r="E257" s="120" t="s">
        <v>144</v>
      </c>
      <c r="F257" s="121" t="n">
        <f aca="false">F256+1</f>
        <v>251</v>
      </c>
      <c r="G257" s="122" t="s">
        <v>867</v>
      </c>
      <c r="H257" s="123" t="s">
        <v>867</v>
      </c>
      <c r="I257" s="124" t="s">
        <v>868</v>
      </c>
      <c r="J257" s="125" t="n">
        <v>3205</v>
      </c>
      <c r="K257" s="126" t="n">
        <v>0</v>
      </c>
      <c r="L257" s="127" t="n">
        <v>1308216</v>
      </c>
      <c r="M257" s="127" t="n">
        <v>1</v>
      </c>
      <c r="N257" s="142" t="s">
        <v>869</v>
      </c>
      <c r="O257" s="148"/>
      <c r="P257" s="130" t="n">
        <v>410.833333333333</v>
      </c>
      <c r="Q257" s="130" t="n">
        <f aca="false">P257*1.2</f>
        <v>493</v>
      </c>
      <c r="R257" s="131" t="n">
        <f aca="false">S257*Q257</f>
        <v>0</v>
      </c>
      <c r="S257" s="132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</row>
    <row r="258" s="134" customFormat="true" ht="13.95" hidden="false" customHeight="true" outlineLevel="0" collapsed="false">
      <c r="A258" s="135" t="n">
        <v>3546420</v>
      </c>
      <c r="B258" s="119" t="n">
        <v>283</v>
      </c>
      <c r="C258" s="120" t="s">
        <v>142</v>
      </c>
      <c r="D258" s="120" t="s">
        <v>143</v>
      </c>
      <c r="E258" s="120" t="s">
        <v>144</v>
      </c>
      <c r="F258" s="121" t="n">
        <f aca="false">F257+1</f>
        <v>252</v>
      </c>
      <c r="G258" s="122" t="s">
        <v>870</v>
      </c>
      <c r="H258" s="123" t="s">
        <v>870</v>
      </c>
      <c r="I258" s="124" t="s">
        <v>871</v>
      </c>
      <c r="J258" s="125" t="n">
        <v>3205</v>
      </c>
      <c r="K258" s="126" t="n">
        <v>30</v>
      </c>
      <c r="L258" s="127" t="n">
        <v>1309003</v>
      </c>
      <c r="M258" s="127" t="n">
        <v>0</v>
      </c>
      <c r="N258" s="142" t="s">
        <v>872</v>
      </c>
      <c r="O258" s="148"/>
      <c r="P258" s="130" t="n">
        <v>10221.6666666667</v>
      </c>
      <c r="Q258" s="130" t="n">
        <f aca="false">P258*1.2</f>
        <v>12266</v>
      </c>
      <c r="R258" s="131" t="n">
        <f aca="false">S258*Q258</f>
        <v>12266</v>
      </c>
      <c r="S258" s="132" t="n">
        <v>1</v>
      </c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</row>
    <row r="259" s="134" customFormat="true" ht="13.95" hidden="false" customHeight="true" outlineLevel="0" collapsed="false">
      <c r="A259" s="135" t="n">
        <v>3549643</v>
      </c>
      <c r="B259" s="119" t="n">
        <v>283</v>
      </c>
      <c r="C259" s="120" t="s">
        <v>142</v>
      </c>
      <c r="D259" s="120" t="s">
        <v>143</v>
      </c>
      <c r="E259" s="120" t="s">
        <v>144</v>
      </c>
      <c r="F259" s="121" t="n">
        <f aca="false">F258+1</f>
        <v>253</v>
      </c>
      <c r="G259" s="122" t="s">
        <v>873</v>
      </c>
      <c r="H259" s="123" t="s">
        <v>874</v>
      </c>
      <c r="I259" s="124" t="s">
        <v>875</v>
      </c>
      <c r="J259" s="125" t="n">
        <v>3205</v>
      </c>
      <c r="K259" s="126" t="n">
        <v>11</v>
      </c>
      <c r="L259" s="127" t="n">
        <v>1309003</v>
      </c>
      <c r="M259" s="127" t="n">
        <v>0</v>
      </c>
      <c r="N259" s="142" t="s">
        <v>876</v>
      </c>
      <c r="O259" s="148"/>
      <c r="P259" s="130" t="n">
        <v>15247.5</v>
      </c>
      <c r="Q259" s="130" t="n">
        <f aca="false">P259*1.2</f>
        <v>18297</v>
      </c>
      <c r="R259" s="131" t="n">
        <f aca="false">S259*Q259</f>
        <v>0</v>
      </c>
      <c r="S259" s="132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</row>
    <row r="260" s="134" customFormat="true" ht="13.95" hidden="false" customHeight="true" outlineLevel="0" collapsed="false">
      <c r="A260" s="135" t="n">
        <v>3994910</v>
      </c>
      <c r="B260" s="119" t="n">
        <v>283</v>
      </c>
      <c r="C260" s="120" t="s">
        <v>142</v>
      </c>
      <c r="D260" s="120" t="s">
        <v>143</v>
      </c>
      <c r="E260" s="120" t="s">
        <v>144</v>
      </c>
      <c r="F260" s="121" t="n">
        <f aca="false">F259+1</f>
        <v>254</v>
      </c>
      <c r="G260" s="122" t="s">
        <v>877</v>
      </c>
      <c r="H260" s="123" t="s">
        <v>878</v>
      </c>
      <c r="I260" s="124" t="s">
        <v>879</v>
      </c>
      <c r="J260" s="125" t="n">
        <v>3204</v>
      </c>
      <c r="K260" s="149" t="n">
        <v>42</v>
      </c>
      <c r="L260" s="150" t="n">
        <v>1309009</v>
      </c>
      <c r="M260" s="150" t="n">
        <v>0</v>
      </c>
      <c r="N260" s="154" t="s">
        <v>880</v>
      </c>
      <c r="O260" s="155"/>
      <c r="P260" s="140" t="n">
        <v>14295.7350789474</v>
      </c>
      <c r="Q260" s="130" t="n">
        <f aca="false">P260*1.2</f>
        <v>17154.8820947368</v>
      </c>
      <c r="R260" s="131" t="n">
        <f aca="false">S260*Q260</f>
        <v>0</v>
      </c>
      <c r="S260" s="132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</row>
    <row r="261" s="134" customFormat="true" ht="27.6" hidden="false" customHeight="true" outlineLevel="0" collapsed="false">
      <c r="A261" s="135" t="n">
        <v>3831380</v>
      </c>
      <c r="B261" s="119" t="n">
        <v>283</v>
      </c>
      <c r="C261" s="120" t="s">
        <v>142</v>
      </c>
      <c r="D261" s="120" t="s">
        <v>143</v>
      </c>
      <c r="E261" s="120" t="s">
        <v>144</v>
      </c>
      <c r="F261" s="121" t="n">
        <f aca="false">F260+1</f>
        <v>255</v>
      </c>
      <c r="G261" s="122" t="s">
        <v>881</v>
      </c>
      <c r="H261" s="123" t="s">
        <v>882</v>
      </c>
      <c r="I261" s="124" t="s">
        <v>883</v>
      </c>
      <c r="J261" s="125" t="n">
        <v>3204</v>
      </c>
      <c r="K261" s="136" t="n">
        <v>12</v>
      </c>
      <c r="L261" s="137" t="n">
        <v>1309011</v>
      </c>
      <c r="M261" s="137" t="n">
        <v>0</v>
      </c>
      <c r="N261" s="138" t="s">
        <v>884</v>
      </c>
      <c r="O261" s="139"/>
      <c r="P261" s="130" t="n">
        <v>2485</v>
      </c>
      <c r="Q261" s="130" t="n">
        <f aca="false">P261*1.2</f>
        <v>2982</v>
      </c>
      <c r="R261" s="131" t="n">
        <f aca="false">S261*Q261</f>
        <v>0</v>
      </c>
      <c r="S261" s="132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</row>
    <row r="262" s="134" customFormat="true" ht="27.6" hidden="false" customHeight="true" outlineLevel="0" collapsed="false">
      <c r="A262" s="135" t="n">
        <v>3986162</v>
      </c>
      <c r="B262" s="119" t="n">
        <v>283</v>
      </c>
      <c r="C262" s="120" t="s">
        <v>142</v>
      </c>
      <c r="D262" s="120" t="s">
        <v>143</v>
      </c>
      <c r="E262" s="120" t="s">
        <v>144</v>
      </c>
      <c r="F262" s="121" t="n">
        <f aca="false">F261+1</f>
        <v>256</v>
      </c>
      <c r="G262" s="122" t="s">
        <v>885</v>
      </c>
      <c r="H262" s="123" t="s">
        <v>886</v>
      </c>
      <c r="I262" s="124" t="s">
        <v>887</v>
      </c>
      <c r="J262" s="125" t="n">
        <v>3203</v>
      </c>
      <c r="K262" s="136" t="n">
        <v>12</v>
      </c>
      <c r="L262" s="137" t="n">
        <v>1309011</v>
      </c>
      <c r="M262" s="137" t="n">
        <v>0</v>
      </c>
      <c r="N262" s="138" t="s">
        <v>884</v>
      </c>
      <c r="O262" s="139"/>
      <c r="P262" s="130" t="n">
        <v>2515.83333333333</v>
      </c>
      <c r="Q262" s="130" t="n">
        <f aca="false">P262*1.2</f>
        <v>3019</v>
      </c>
      <c r="R262" s="131" t="n">
        <f aca="false">S262*Q262</f>
        <v>0</v>
      </c>
      <c r="S262" s="132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</row>
    <row r="263" s="134" customFormat="true" ht="27.6" hidden="false" customHeight="true" outlineLevel="0" collapsed="false">
      <c r="A263" s="135"/>
      <c r="B263" s="119" t="n">
        <v>283</v>
      </c>
      <c r="C263" s="120" t="s">
        <v>142</v>
      </c>
      <c r="D263" s="120" t="s">
        <v>143</v>
      </c>
      <c r="E263" s="120" t="s">
        <v>144</v>
      </c>
      <c r="F263" s="121" t="n">
        <f aca="false">F262+1</f>
        <v>257</v>
      </c>
      <c r="G263" s="122" t="s">
        <v>888</v>
      </c>
      <c r="H263" s="123" t="s">
        <v>888</v>
      </c>
      <c r="I263" s="124" t="s">
        <v>889</v>
      </c>
      <c r="J263" s="125" t="n">
        <v>3205</v>
      </c>
      <c r="K263" s="126" t="n">
        <v>0</v>
      </c>
      <c r="L263" s="127" t="n">
        <v>1309012</v>
      </c>
      <c r="M263" s="127" t="n">
        <v>10</v>
      </c>
      <c r="N263" s="142" t="s">
        <v>890</v>
      </c>
      <c r="O263" s="148"/>
      <c r="P263" s="130" t="n">
        <v>971.88</v>
      </c>
      <c r="Q263" s="130" t="n">
        <f aca="false">P263*1.2</f>
        <v>1166.256</v>
      </c>
      <c r="R263" s="131" t="n">
        <f aca="false">S263*Q263</f>
        <v>0</v>
      </c>
      <c r="S263" s="132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</row>
    <row r="264" s="134" customFormat="true" ht="27.6" hidden="false" customHeight="true" outlineLevel="0" collapsed="false">
      <c r="A264" s="135" t="n">
        <v>3954112</v>
      </c>
      <c r="B264" s="119" t="n">
        <v>283</v>
      </c>
      <c r="C264" s="120" t="s">
        <v>142</v>
      </c>
      <c r="D264" s="120" t="s">
        <v>143</v>
      </c>
      <c r="E264" s="120" t="s">
        <v>144</v>
      </c>
      <c r="F264" s="121" t="n">
        <f aca="false">F263+1</f>
        <v>258</v>
      </c>
      <c r="G264" s="122" t="s">
        <v>891</v>
      </c>
      <c r="H264" s="123" t="s">
        <v>891</v>
      </c>
      <c r="I264" s="124" t="s">
        <v>892</v>
      </c>
      <c r="J264" s="125" t="n">
        <v>3205</v>
      </c>
      <c r="K264" s="126" t="n">
        <v>70</v>
      </c>
      <c r="L264" s="127" t="n">
        <v>1309019</v>
      </c>
      <c r="M264" s="127" t="n">
        <v>0</v>
      </c>
      <c r="N264" s="142" t="s">
        <v>893</v>
      </c>
      <c r="O264" s="148"/>
      <c r="P264" s="130" t="n">
        <v>5712.5</v>
      </c>
      <c r="Q264" s="130" t="n">
        <f aca="false">P264*1.2</f>
        <v>6855</v>
      </c>
      <c r="R264" s="131" t="n">
        <f aca="false">S264*Q264</f>
        <v>0</v>
      </c>
      <c r="S264" s="132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</row>
    <row r="265" s="134" customFormat="true" ht="13.95" hidden="false" customHeight="true" outlineLevel="0" collapsed="false">
      <c r="A265" s="135" t="n">
        <v>3928421</v>
      </c>
      <c r="B265" s="119" t="n">
        <v>283</v>
      </c>
      <c r="C265" s="120" t="s">
        <v>142</v>
      </c>
      <c r="D265" s="120" t="s">
        <v>143</v>
      </c>
      <c r="E265" s="120" t="s">
        <v>144</v>
      </c>
      <c r="F265" s="121" t="n">
        <f aca="false">F264+1</f>
        <v>259</v>
      </c>
      <c r="G265" s="122" t="s">
        <v>894</v>
      </c>
      <c r="H265" s="123" t="s">
        <v>894</v>
      </c>
      <c r="I265" s="124" t="s">
        <v>895</v>
      </c>
      <c r="J265" s="125" t="n">
        <v>3205</v>
      </c>
      <c r="K265" s="126" t="n">
        <v>0</v>
      </c>
      <c r="L265" s="127" t="n">
        <v>1309019</v>
      </c>
      <c r="M265" s="127" t="n">
        <v>10</v>
      </c>
      <c r="N265" s="142" t="s">
        <v>893</v>
      </c>
      <c r="O265" s="148"/>
      <c r="P265" s="130" t="n">
        <v>2940.83333333333</v>
      </c>
      <c r="Q265" s="130" t="n">
        <f aca="false">P265*1.2</f>
        <v>3529</v>
      </c>
      <c r="R265" s="131" t="n">
        <f aca="false">S265*Q265</f>
        <v>0</v>
      </c>
      <c r="S265" s="132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</row>
    <row r="266" s="134" customFormat="true" ht="13.95" hidden="false" customHeight="true" outlineLevel="0" collapsed="false">
      <c r="A266" s="135" t="n">
        <v>3546437</v>
      </c>
      <c r="B266" s="119" t="n">
        <v>283</v>
      </c>
      <c r="C266" s="120" t="s">
        <v>142</v>
      </c>
      <c r="D266" s="120" t="s">
        <v>143</v>
      </c>
      <c r="E266" s="120" t="s">
        <v>144</v>
      </c>
      <c r="F266" s="121" t="n">
        <f aca="false">F265+1</f>
        <v>260</v>
      </c>
      <c r="G266" s="122" t="s">
        <v>896</v>
      </c>
      <c r="H266" s="123" t="s">
        <v>896</v>
      </c>
      <c r="I266" s="124" t="s">
        <v>897</v>
      </c>
      <c r="J266" s="125" t="n">
        <v>3205</v>
      </c>
      <c r="K266" s="126" t="n">
        <v>0</v>
      </c>
      <c r="L266" s="127" t="n">
        <v>1309021</v>
      </c>
      <c r="M266" s="127" t="n">
        <v>0</v>
      </c>
      <c r="N266" s="142" t="s">
        <v>898</v>
      </c>
      <c r="O266" s="159"/>
      <c r="P266" s="130" t="n">
        <v>4888.33333333333</v>
      </c>
      <c r="Q266" s="130" t="n">
        <f aca="false">P266*1.2</f>
        <v>5866</v>
      </c>
      <c r="R266" s="131" t="n">
        <f aca="false">S266*Q266</f>
        <v>0</v>
      </c>
      <c r="S266" s="132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</row>
    <row r="267" s="134" customFormat="true" ht="13.95" hidden="false" customHeight="true" outlineLevel="0" collapsed="false">
      <c r="A267" s="135"/>
      <c r="B267" s="119" t="n">
        <v>283</v>
      </c>
      <c r="C267" s="120" t="s">
        <v>142</v>
      </c>
      <c r="D267" s="120" t="s">
        <v>143</v>
      </c>
      <c r="E267" s="120" t="s">
        <v>144</v>
      </c>
      <c r="F267" s="121" t="n">
        <f aca="false">F266+1</f>
        <v>261</v>
      </c>
      <c r="G267" s="122" t="s">
        <v>899</v>
      </c>
      <c r="H267" s="123" t="s">
        <v>900</v>
      </c>
      <c r="I267" s="124" t="s">
        <v>901</v>
      </c>
      <c r="J267" s="125" t="n">
        <v>3204</v>
      </c>
      <c r="K267" s="136" t="n">
        <v>12</v>
      </c>
      <c r="L267" s="137" t="n">
        <v>1309040</v>
      </c>
      <c r="M267" s="137" t="n">
        <v>0</v>
      </c>
      <c r="N267" s="138" t="s">
        <v>902</v>
      </c>
      <c r="O267" s="139"/>
      <c r="P267" s="130" t="n">
        <v>25.8333333333333</v>
      </c>
      <c r="Q267" s="130" t="n">
        <f aca="false">P267*1.2</f>
        <v>31</v>
      </c>
      <c r="R267" s="131" t="n">
        <f aca="false">S267*Q267</f>
        <v>0</v>
      </c>
      <c r="S267" s="132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</row>
    <row r="268" s="134" customFormat="true" ht="27.6" hidden="false" customHeight="true" outlineLevel="0" collapsed="false">
      <c r="A268" s="135" t="n">
        <v>3928410</v>
      </c>
      <c r="B268" s="119" t="n">
        <v>283</v>
      </c>
      <c r="C268" s="120" t="s">
        <v>142</v>
      </c>
      <c r="D268" s="120" t="s">
        <v>143</v>
      </c>
      <c r="E268" s="120" t="s">
        <v>144</v>
      </c>
      <c r="F268" s="121" t="n">
        <f aca="false">F267+1</f>
        <v>262</v>
      </c>
      <c r="G268" s="122" t="s">
        <v>903</v>
      </c>
      <c r="H268" s="123" t="s">
        <v>903</v>
      </c>
      <c r="I268" s="124" t="s">
        <v>904</v>
      </c>
      <c r="J268" s="125" t="n">
        <v>3205</v>
      </c>
      <c r="K268" s="126" t="n">
        <v>0</v>
      </c>
      <c r="L268" s="127" t="n">
        <v>1309109</v>
      </c>
      <c r="M268" s="127" t="n">
        <v>0</v>
      </c>
      <c r="N268" s="142" t="s">
        <v>905</v>
      </c>
      <c r="O268" s="148"/>
      <c r="P268" s="130" t="n">
        <v>1702.5</v>
      </c>
      <c r="Q268" s="130" t="n">
        <f aca="false">P268*1.2</f>
        <v>2043</v>
      </c>
      <c r="R268" s="131" t="n">
        <f aca="false">S268*Q268</f>
        <v>0</v>
      </c>
      <c r="S268" s="132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</row>
    <row r="269" s="134" customFormat="true" ht="27.6" hidden="false" customHeight="true" outlineLevel="0" collapsed="false">
      <c r="A269" s="135"/>
      <c r="B269" s="119" t="n">
        <v>283</v>
      </c>
      <c r="C269" s="120" t="s">
        <v>142</v>
      </c>
      <c r="D269" s="120" t="s">
        <v>143</v>
      </c>
      <c r="E269" s="120" t="s">
        <v>144</v>
      </c>
      <c r="F269" s="121" t="n">
        <f aca="false">F268+1</f>
        <v>263</v>
      </c>
      <c r="G269" s="122" t="s">
        <v>906</v>
      </c>
      <c r="H269" s="123" t="s">
        <v>906</v>
      </c>
      <c r="I269" s="124" t="s">
        <v>907</v>
      </c>
      <c r="J269" s="125" t="n">
        <v>3205</v>
      </c>
      <c r="K269" s="126" t="n">
        <v>70</v>
      </c>
      <c r="L269" s="127" t="n">
        <v>1309109</v>
      </c>
      <c r="M269" s="127" t="n">
        <v>0</v>
      </c>
      <c r="N269" s="142" t="s">
        <v>905</v>
      </c>
      <c r="O269" s="148"/>
      <c r="P269" s="140" t="n">
        <v>1169.42018421053</v>
      </c>
      <c r="Q269" s="130" t="n">
        <f aca="false">P269*1.2</f>
        <v>1403.30422105263</v>
      </c>
      <c r="R269" s="131" t="n">
        <f aca="false">S269*Q269</f>
        <v>0</v>
      </c>
      <c r="S269" s="132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</row>
    <row r="270" s="134" customFormat="true" ht="27.6" hidden="false" customHeight="true" outlineLevel="0" collapsed="false">
      <c r="A270" s="135" t="n">
        <v>3830903</v>
      </c>
      <c r="B270" s="119" t="n">
        <v>283</v>
      </c>
      <c r="C270" s="120" t="s">
        <v>142</v>
      </c>
      <c r="D270" s="120" t="s">
        <v>143</v>
      </c>
      <c r="E270" s="120" t="s">
        <v>144</v>
      </c>
      <c r="F270" s="121" t="n">
        <f aca="false">F269+1</f>
        <v>264</v>
      </c>
      <c r="G270" s="122" t="s">
        <v>908</v>
      </c>
      <c r="H270" s="123" t="s">
        <v>909</v>
      </c>
      <c r="I270" s="124" t="s">
        <v>910</v>
      </c>
      <c r="J270" s="125" t="n">
        <v>3204</v>
      </c>
      <c r="K270" s="136" t="n">
        <v>19</v>
      </c>
      <c r="L270" s="137" t="n">
        <v>1309109</v>
      </c>
      <c r="M270" s="137" t="n">
        <v>0</v>
      </c>
      <c r="N270" s="138" t="s">
        <v>911</v>
      </c>
      <c r="O270" s="139"/>
      <c r="P270" s="141" t="n">
        <v>1934.77568421053</v>
      </c>
      <c r="Q270" s="130" t="n">
        <f aca="false">P270*1.2</f>
        <v>2321.73082105263</v>
      </c>
      <c r="R270" s="131" t="n">
        <f aca="false">S270*Q270</f>
        <v>0</v>
      </c>
      <c r="S270" s="132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</row>
    <row r="271" s="134" customFormat="true" ht="13.95" hidden="false" customHeight="true" outlineLevel="0" collapsed="false">
      <c r="A271" s="135"/>
      <c r="B271" s="119" t="n">
        <v>283</v>
      </c>
      <c r="C271" s="120" t="s">
        <v>142</v>
      </c>
      <c r="D271" s="120" t="s">
        <v>143</v>
      </c>
      <c r="E271" s="120" t="s">
        <v>144</v>
      </c>
      <c r="F271" s="121" t="n">
        <f aca="false">F270+1</f>
        <v>265</v>
      </c>
      <c r="G271" s="122" t="s">
        <v>912</v>
      </c>
      <c r="H271" s="123" t="s">
        <v>913</v>
      </c>
      <c r="I271" s="124" t="s">
        <v>914</v>
      </c>
      <c r="J271" s="125" t="n">
        <v>3204</v>
      </c>
      <c r="K271" s="149" t="n">
        <v>42</v>
      </c>
      <c r="L271" s="150" t="n">
        <v>1309131</v>
      </c>
      <c r="M271" s="150" t="n">
        <v>0</v>
      </c>
      <c r="N271" s="154" t="s">
        <v>915</v>
      </c>
      <c r="O271" s="155"/>
      <c r="P271" s="140" t="n">
        <v>7955.43128947369</v>
      </c>
      <c r="Q271" s="130" t="n">
        <f aca="false">P271*1.2</f>
        <v>9546.51754736842</v>
      </c>
      <c r="R271" s="131" t="n">
        <f aca="false">S271*Q271</f>
        <v>0</v>
      </c>
      <c r="S271" s="132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</row>
    <row r="272" s="134" customFormat="true" ht="13.95" hidden="false" customHeight="true" outlineLevel="0" collapsed="false">
      <c r="A272" s="135"/>
      <c r="B272" s="119" t="n">
        <v>283</v>
      </c>
      <c r="C272" s="120" t="s">
        <v>142</v>
      </c>
      <c r="D272" s="120" t="s">
        <v>143</v>
      </c>
      <c r="E272" s="120" t="s">
        <v>144</v>
      </c>
      <c r="F272" s="121" t="n">
        <f aca="false">F271+1</f>
        <v>266</v>
      </c>
      <c r="G272" s="122" t="s">
        <v>916</v>
      </c>
      <c r="H272" s="123" t="s">
        <v>917</v>
      </c>
      <c r="I272" s="124" t="s">
        <v>918</v>
      </c>
      <c r="J272" s="125" t="n">
        <v>3204</v>
      </c>
      <c r="K272" s="149" t="n">
        <v>42</v>
      </c>
      <c r="L272" s="150" t="n">
        <v>1309304</v>
      </c>
      <c r="M272" s="150" t="n">
        <v>0</v>
      </c>
      <c r="N272" s="154" t="s">
        <v>919</v>
      </c>
      <c r="O272" s="155"/>
      <c r="P272" s="130" t="n">
        <v>4574.16666666667</v>
      </c>
      <c r="Q272" s="130" t="n">
        <f aca="false">P272*1.2</f>
        <v>5489</v>
      </c>
      <c r="R272" s="131" t="n">
        <f aca="false">S272*Q272</f>
        <v>0</v>
      </c>
      <c r="S272" s="132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</row>
    <row r="273" s="134" customFormat="true" ht="13.95" hidden="false" customHeight="true" outlineLevel="0" collapsed="false">
      <c r="A273" s="135"/>
      <c r="B273" s="119" t="n">
        <v>283</v>
      </c>
      <c r="C273" s="120" t="s">
        <v>142</v>
      </c>
      <c r="D273" s="120" t="s">
        <v>143</v>
      </c>
      <c r="E273" s="120" t="s">
        <v>144</v>
      </c>
      <c r="F273" s="121" t="n">
        <f aca="false">F272+1</f>
        <v>267</v>
      </c>
      <c r="G273" s="122" t="s">
        <v>920</v>
      </c>
      <c r="H273" s="123" t="s">
        <v>920</v>
      </c>
      <c r="I273" s="124" t="s">
        <v>921</v>
      </c>
      <c r="J273" s="125" t="n">
        <v>652</v>
      </c>
      <c r="K273" s="126" t="n">
        <v>0</v>
      </c>
      <c r="L273" s="127" t="n">
        <v>1310042</v>
      </c>
      <c r="M273" s="127" t="n">
        <v>0</v>
      </c>
      <c r="N273" s="142" t="s">
        <v>922</v>
      </c>
      <c r="O273" s="148"/>
      <c r="P273" s="130" t="n">
        <v>10</v>
      </c>
      <c r="Q273" s="130" t="n">
        <f aca="false">P273*1.2</f>
        <v>12</v>
      </c>
      <c r="R273" s="131" t="n">
        <f aca="false">S273*Q273</f>
        <v>0</v>
      </c>
      <c r="S273" s="132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</row>
    <row r="274" s="134" customFormat="true" ht="13.95" hidden="false" customHeight="true" outlineLevel="0" collapsed="false">
      <c r="A274" s="135"/>
      <c r="B274" s="119" t="n">
        <v>283</v>
      </c>
      <c r="C274" s="120" t="s">
        <v>142</v>
      </c>
      <c r="D274" s="120" t="s">
        <v>143</v>
      </c>
      <c r="E274" s="120" t="s">
        <v>144</v>
      </c>
      <c r="F274" s="121" t="n">
        <f aca="false">F273+1</f>
        <v>268</v>
      </c>
      <c r="G274" s="122" t="s">
        <v>923</v>
      </c>
      <c r="H274" s="123" t="s">
        <v>923</v>
      </c>
      <c r="I274" s="124" t="s">
        <v>924</v>
      </c>
      <c r="J274" s="125" t="n">
        <v>652</v>
      </c>
      <c r="K274" s="126" t="n">
        <v>0</v>
      </c>
      <c r="L274" s="127" t="n">
        <v>1310064</v>
      </c>
      <c r="M274" s="127" t="n">
        <v>0</v>
      </c>
      <c r="N274" s="128" t="s">
        <v>925</v>
      </c>
      <c r="O274" s="146"/>
      <c r="P274" s="130" t="n">
        <v>0</v>
      </c>
      <c r="Q274" s="130" t="n">
        <f aca="false">P274*1.2</f>
        <v>0</v>
      </c>
      <c r="R274" s="131" t="n">
        <f aca="false">S274*Q274</f>
        <v>0</v>
      </c>
      <c r="S274" s="132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</row>
    <row r="275" s="134" customFormat="true" ht="15.6" hidden="false" customHeight="true" outlineLevel="0" collapsed="false">
      <c r="A275" s="135"/>
      <c r="B275" s="119" t="n">
        <v>283</v>
      </c>
      <c r="C275" s="120" t="s">
        <v>142</v>
      </c>
      <c r="D275" s="120" t="s">
        <v>143</v>
      </c>
      <c r="E275" s="120" t="s">
        <v>144</v>
      </c>
      <c r="F275" s="121" t="n">
        <f aca="false">F274+1</f>
        <v>269</v>
      </c>
      <c r="G275" s="122" t="s">
        <v>926</v>
      </c>
      <c r="H275" s="123" t="s">
        <v>926</v>
      </c>
      <c r="I275" s="124" t="s">
        <v>927</v>
      </c>
      <c r="J275" s="125" t="n">
        <v>3205</v>
      </c>
      <c r="K275" s="126" t="n">
        <v>0</v>
      </c>
      <c r="L275" s="127" t="n">
        <v>1310066</v>
      </c>
      <c r="M275" s="127" t="n">
        <v>0</v>
      </c>
      <c r="N275" s="142" t="s">
        <v>928</v>
      </c>
      <c r="O275" s="148"/>
      <c r="P275" s="130" t="n">
        <v>19.2166666666667</v>
      </c>
      <c r="Q275" s="130" t="n">
        <f aca="false">P275*1.2</f>
        <v>23.06</v>
      </c>
      <c r="R275" s="131" t="n">
        <f aca="false">S275*Q275</f>
        <v>0</v>
      </c>
      <c r="S275" s="132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</row>
    <row r="276" s="134" customFormat="true" ht="13.95" hidden="false" customHeight="true" outlineLevel="0" collapsed="false">
      <c r="A276" s="135" t="n">
        <v>4375624</v>
      </c>
      <c r="B276" s="119" t="n">
        <v>283</v>
      </c>
      <c r="C276" s="120" t="s">
        <v>142</v>
      </c>
      <c r="D276" s="120" t="s">
        <v>143</v>
      </c>
      <c r="E276" s="120" t="s">
        <v>144</v>
      </c>
      <c r="F276" s="121" t="n">
        <f aca="false">F275+1</f>
        <v>270</v>
      </c>
      <c r="G276" s="122" t="s">
        <v>929</v>
      </c>
      <c r="H276" s="123" t="s">
        <v>929</v>
      </c>
      <c r="I276" s="124" t="s">
        <v>930</v>
      </c>
      <c r="J276" s="125" t="n">
        <v>3205</v>
      </c>
      <c r="K276" s="126" t="n">
        <v>0</v>
      </c>
      <c r="L276" s="127" t="n">
        <v>1310210</v>
      </c>
      <c r="M276" s="127" t="n">
        <v>10</v>
      </c>
      <c r="N276" s="142" t="s">
        <v>928</v>
      </c>
      <c r="O276" s="148"/>
      <c r="P276" s="130" t="n">
        <v>340</v>
      </c>
      <c r="Q276" s="130" t="n">
        <f aca="false">P276*1.2</f>
        <v>408</v>
      </c>
      <c r="R276" s="131" t="n">
        <f aca="false">S276*Q276</f>
        <v>0</v>
      </c>
      <c r="S276" s="132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</row>
    <row r="277" s="134" customFormat="true" ht="27.6" hidden="false" customHeight="true" outlineLevel="0" collapsed="false">
      <c r="A277" s="135" t="n">
        <v>3838276</v>
      </c>
      <c r="B277" s="119" t="n">
        <v>283</v>
      </c>
      <c r="C277" s="120" t="s">
        <v>142</v>
      </c>
      <c r="D277" s="120" t="s">
        <v>143</v>
      </c>
      <c r="E277" s="120" t="s">
        <v>144</v>
      </c>
      <c r="F277" s="121" t="n">
        <f aca="false">F276+1</f>
        <v>271</v>
      </c>
      <c r="G277" s="122" t="s">
        <v>931</v>
      </c>
      <c r="H277" s="123" t="s">
        <v>931</v>
      </c>
      <c r="I277" s="124" t="s">
        <v>932</v>
      </c>
      <c r="J277" s="125" t="n">
        <v>3205</v>
      </c>
      <c r="K277" s="126" t="n">
        <v>0</v>
      </c>
      <c r="L277" s="127" t="n">
        <v>1310310</v>
      </c>
      <c r="M277" s="127" t="n">
        <v>0</v>
      </c>
      <c r="N277" s="142" t="s">
        <v>933</v>
      </c>
      <c r="O277" s="148" t="n">
        <v>10</v>
      </c>
      <c r="P277" s="140" t="n">
        <v>1538.07223684211</v>
      </c>
      <c r="Q277" s="130" t="n">
        <f aca="false">P277*1.2</f>
        <v>1845.68668421053</v>
      </c>
      <c r="R277" s="131" t="n">
        <f aca="false">S277*Q277</f>
        <v>9228.43342105263</v>
      </c>
      <c r="S277" s="132" t="n">
        <v>5</v>
      </c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</row>
    <row r="278" s="134" customFormat="true" ht="27.6" hidden="false" customHeight="true" outlineLevel="0" collapsed="false">
      <c r="A278" s="135" t="n">
        <v>3928464</v>
      </c>
      <c r="B278" s="119" t="n">
        <v>283</v>
      </c>
      <c r="C278" s="120" t="s">
        <v>142</v>
      </c>
      <c r="D278" s="120" t="s">
        <v>143</v>
      </c>
      <c r="E278" s="120" t="s">
        <v>144</v>
      </c>
      <c r="F278" s="121" t="n">
        <f aca="false">F277+1</f>
        <v>272</v>
      </c>
      <c r="G278" s="122" t="s">
        <v>934</v>
      </c>
      <c r="H278" s="123" t="s">
        <v>934</v>
      </c>
      <c r="I278" s="124" t="s">
        <v>935</v>
      </c>
      <c r="J278" s="125" t="n">
        <v>3205</v>
      </c>
      <c r="K278" s="126" t="n">
        <v>0</v>
      </c>
      <c r="L278" s="127" t="n">
        <v>1310364</v>
      </c>
      <c r="M278" s="127" t="n">
        <v>0</v>
      </c>
      <c r="N278" s="142" t="s">
        <v>936</v>
      </c>
      <c r="O278" s="148"/>
      <c r="P278" s="130" t="n">
        <v>36.6666666666667</v>
      </c>
      <c r="Q278" s="130" t="n">
        <f aca="false">P278*1.2</f>
        <v>44</v>
      </c>
      <c r="R278" s="131" t="n">
        <f aca="false">S278*Q278</f>
        <v>0</v>
      </c>
      <c r="S278" s="132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</row>
    <row r="279" s="134" customFormat="true" ht="13.95" hidden="false" customHeight="true" outlineLevel="0" collapsed="false">
      <c r="A279" s="135"/>
      <c r="B279" s="119" t="n">
        <v>283</v>
      </c>
      <c r="C279" s="120" t="s">
        <v>142</v>
      </c>
      <c r="D279" s="120" t="s">
        <v>143</v>
      </c>
      <c r="E279" s="120" t="s">
        <v>144</v>
      </c>
      <c r="F279" s="121" t="n">
        <f aca="false">F278+1</f>
        <v>273</v>
      </c>
      <c r="G279" s="122" t="s">
        <v>937</v>
      </c>
      <c r="H279" s="123" t="s">
        <v>937</v>
      </c>
      <c r="I279" s="124" t="s">
        <v>938</v>
      </c>
      <c r="J279" s="125" t="n">
        <v>3205</v>
      </c>
      <c r="K279" s="126" t="n">
        <v>0</v>
      </c>
      <c r="L279" s="127" t="n">
        <v>1310402</v>
      </c>
      <c r="M279" s="127" t="n">
        <v>0</v>
      </c>
      <c r="N279" s="142" t="s">
        <v>153</v>
      </c>
      <c r="O279" s="148"/>
      <c r="P279" s="130" t="n">
        <v>17.225</v>
      </c>
      <c r="Q279" s="130" t="n">
        <f aca="false">P279*1.2</f>
        <v>20.67</v>
      </c>
      <c r="R279" s="131" t="n">
        <f aca="false">S279*Q279</f>
        <v>0</v>
      </c>
      <c r="S279" s="132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</row>
    <row r="280" s="134" customFormat="true" ht="27.6" hidden="false" customHeight="true" outlineLevel="0" collapsed="false">
      <c r="A280" s="135"/>
      <c r="B280" s="119" t="n">
        <v>283</v>
      </c>
      <c r="C280" s="120" t="s">
        <v>142</v>
      </c>
      <c r="D280" s="120" t="s">
        <v>143</v>
      </c>
      <c r="E280" s="120" t="s">
        <v>144</v>
      </c>
      <c r="F280" s="121" t="n">
        <f aca="false">F279+1</f>
        <v>274</v>
      </c>
      <c r="G280" s="122" t="s">
        <v>939</v>
      </c>
      <c r="H280" s="123" t="s">
        <v>939</v>
      </c>
      <c r="I280" s="124" t="s">
        <v>940</v>
      </c>
      <c r="J280" s="125" t="n">
        <v>3205</v>
      </c>
      <c r="K280" s="126" t="n">
        <v>0</v>
      </c>
      <c r="L280" s="127" t="n">
        <v>1310407</v>
      </c>
      <c r="M280" s="127" t="n">
        <v>10</v>
      </c>
      <c r="N280" s="142" t="s">
        <v>941</v>
      </c>
      <c r="O280" s="148"/>
      <c r="P280" s="130" t="n">
        <v>50.9833333333333</v>
      </c>
      <c r="Q280" s="130" t="n">
        <f aca="false">P280*1.2</f>
        <v>61.18</v>
      </c>
      <c r="R280" s="131" t="n">
        <f aca="false">S280*Q280</f>
        <v>0</v>
      </c>
      <c r="S280" s="132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</row>
    <row r="281" s="134" customFormat="true" ht="27.6" hidden="false" customHeight="true" outlineLevel="0" collapsed="false">
      <c r="A281" s="135" t="n">
        <v>3554575</v>
      </c>
      <c r="B281" s="119" t="n">
        <v>283</v>
      </c>
      <c r="C281" s="120" t="s">
        <v>142</v>
      </c>
      <c r="D281" s="120" t="s">
        <v>143</v>
      </c>
      <c r="E281" s="120" t="s">
        <v>144</v>
      </c>
      <c r="F281" s="121" t="n">
        <f aca="false">F280+1</f>
        <v>275</v>
      </c>
      <c r="G281" s="122" t="s">
        <v>942</v>
      </c>
      <c r="H281" s="123" t="s">
        <v>942</v>
      </c>
      <c r="I281" s="124" t="s">
        <v>943</v>
      </c>
      <c r="J281" s="125" t="n">
        <v>3205</v>
      </c>
      <c r="K281" s="126" t="n">
        <v>0</v>
      </c>
      <c r="L281" s="127" t="n">
        <v>1310460</v>
      </c>
      <c r="M281" s="127" t="n">
        <v>0</v>
      </c>
      <c r="N281" s="142" t="s">
        <v>944</v>
      </c>
      <c r="O281" s="148" t="n">
        <v>10</v>
      </c>
      <c r="P281" s="130" t="n">
        <v>284.166666666667</v>
      </c>
      <c r="Q281" s="130" t="n">
        <f aca="false">P281*1.2</f>
        <v>341</v>
      </c>
      <c r="R281" s="131" t="n">
        <f aca="false">S281*Q281</f>
        <v>0</v>
      </c>
      <c r="S281" s="132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</row>
    <row r="282" s="134" customFormat="true" ht="27.6" hidden="false" customHeight="true" outlineLevel="0" collapsed="false">
      <c r="A282" s="135"/>
      <c r="B282" s="119" t="n">
        <v>283</v>
      </c>
      <c r="C282" s="120" t="s">
        <v>142</v>
      </c>
      <c r="D282" s="120" t="s">
        <v>143</v>
      </c>
      <c r="E282" s="120" t="s">
        <v>144</v>
      </c>
      <c r="F282" s="121" t="n">
        <f aca="false">F281+1</f>
        <v>276</v>
      </c>
      <c r="G282" s="122" t="s">
        <v>945</v>
      </c>
      <c r="H282" s="123" t="s">
        <v>945</v>
      </c>
      <c r="I282" s="124" t="s">
        <v>946</v>
      </c>
      <c r="J282" s="125" t="n">
        <v>3203</v>
      </c>
      <c r="K282" s="136" t="n">
        <v>0</v>
      </c>
      <c r="L282" s="137" t="n">
        <v>1311020</v>
      </c>
      <c r="M282" s="137" t="n">
        <v>0</v>
      </c>
      <c r="N282" s="138" t="s">
        <v>283</v>
      </c>
      <c r="O282" s="139"/>
      <c r="P282" s="130" t="n">
        <v>99.1666666666667</v>
      </c>
      <c r="Q282" s="130" t="n">
        <f aca="false">P282*1.2</f>
        <v>119</v>
      </c>
      <c r="R282" s="131" t="n">
        <f aca="false">S282*Q282</f>
        <v>0</v>
      </c>
      <c r="S282" s="132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</row>
    <row r="283" s="134" customFormat="true" ht="27.6" hidden="false" customHeight="true" outlineLevel="0" collapsed="false">
      <c r="A283" s="135"/>
      <c r="B283" s="119" t="n">
        <v>283</v>
      </c>
      <c r="C283" s="120" t="s">
        <v>142</v>
      </c>
      <c r="D283" s="120" t="s">
        <v>143</v>
      </c>
      <c r="E283" s="120" t="s">
        <v>144</v>
      </c>
      <c r="F283" s="121" t="n">
        <f aca="false">F282+1</f>
        <v>277</v>
      </c>
      <c r="G283" s="122" t="s">
        <v>947</v>
      </c>
      <c r="H283" s="123" t="s">
        <v>947</v>
      </c>
      <c r="I283" s="124" t="s">
        <v>948</v>
      </c>
      <c r="J283" s="125" t="n">
        <v>3203</v>
      </c>
      <c r="K283" s="136" t="n">
        <v>0</v>
      </c>
      <c r="L283" s="137" t="n">
        <v>1311021</v>
      </c>
      <c r="M283" s="137" t="n">
        <v>0</v>
      </c>
      <c r="N283" s="138" t="s">
        <v>283</v>
      </c>
      <c r="O283" s="139"/>
      <c r="P283" s="130" t="n">
        <v>28.3333333333333</v>
      </c>
      <c r="Q283" s="130" t="n">
        <f aca="false">P283*1.2</f>
        <v>34</v>
      </c>
      <c r="R283" s="131" t="n">
        <f aca="false">S283*Q283</f>
        <v>0</v>
      </c>
      <c r="S283" s="132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</row>
    <row r="284" s="134" customFormat="true" ht="27.6" hidden="false" customHeight="true" outlineLevel="0" collapsed="false">
      <c r="A284" s="135"/>
      <c r="B284" s="119" t="n">
        <v>283</v>
      </c>
      <c r="C284" s="120" t="s">
        <v>142</v>
      </c>
      <c r="D284" s="120" t="s">
        <v>143</v>
      </c>
      <c r="E284" s="120" t="s">
        <v>144</v>
      </c>
      <c r="F284" s="121" t="n">
        <f aca="false">F283+1</f>
        <v>278</v>
      </c>
      <c r="G284" s="122" t="s">
        <v>949</v>
      </c>
      <c r="H284" s="123" t="s">
        <v>949</v>
      </c>
      <c r="I284" s="124" t="s">
        <v>950</v>
      </c>
      <c r="J284" s="125" t="n">
        <v>3203</v>
      </c>
      <c r="K284" s="136" t="n">
        <v>0</v>
      </c>
      <c r="L284" s="137" t="n">
        <v>1311030</v>
      </c>
      <c r="M284" s="137" t="n">
        <v>0</v>
      </c>
      <c r="N284" s="138" t="s">
        <v>283</v>
      </c>
      <c r="O284" s="139"/>
      <c r="P284" s="130" t="n">
        <v>82.5</v>
      </c>
      <c r="Q284" s="130" t="n">
        <f aca="false">P284*1.2</f>
        <v>99</v>
      </c>
      <c r="R284" s="131" t="n">
        <f aca="false">S284*Q284</f>
        <v>0</v>
      </c>
      <c r="S284" s="132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</row>
    <row r="285" s="134" customFormat="true" ht="27.6" hidden="false" customHeight="true" outlineLevel="0" collapsed="false">
      <c r="A285" s="135"/>
      <c r="B285" s="119" t="n">
        <v>283</v>
      </c>
      <c r="C285" s="120" t="s">
        <v>142</v>
      </c>
      <c r="D285" s="120" t="s">
        <v>143</v>
      </c>
      <c r="E285" s="120" t="s">
        <v>144</v>
      </c>
      <c r="F285" s="121" t="n">
        <f aca="false">F284+1</f>
        <v>279</v>
      </c>
      <c r="G285" s="122" t="s">
        <v>951</v>
      </c>
      <c r="H285" s="123" t="s">
        <v>952</v>
      </c>
      <c r="I285" s="124" t="s">
        <v>953</v>
      </c>
      <c r="J285" s="125" t="n">
        <v>3203</v>
      </c>
      <c r="K285" s="136" t="n">
        <v>12</v>
      </c>
      <c r="L285" s="137" t="n">
        <v>1311071</v>
      </c>
      <c r="M285" s="137" t="n">
        <v>0</v>
      </c>
      <c r="N285" s="138" t="s">
        <v>954</v>
      </c>
      <c r="O285" s="139"/>
      <c r="P285" s="130" t="n">
        <v>0</v>
      </c>
      <c r="Q285" s="130" t="n">
        <f aca="false">P285*1.2</f>
        <v>0</v>
      </c>
      <c r="R285" s="131" t="n">
        <f aca="false">S285*Q285</f>
        <v>0</v>
      </c>
      <c r="S285" s="132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</row>
    <row r="286" s="134" customFormat="true" ht="27.6" hidden="false" customHeight="true" outlineLevel="0" collapsed="false">
      <c r="A286" s="135"/>
      <c r="B286" s="119" t="n">
        <v>283</v>
      </c>
      <c r="C286" s="120" t="s">
        <v>142</v>
      </c>
      <c r="D286" s="120" t="s">
        <v>143</v>
      </c>
      <c r="E286" s="120" t="s">
        <v>144</v>
      </c>
      <c r="F286" s="121" t="n">
        <f aca="false">F285+1</f>
        <v>280</v>
      </c>
      <c r="G286" s="122" t="s">
        <v>955</v>
      </c>
      <c r="H286" s="123" t="s">
        <v>956</v>
      </c>
      <c r="I286" s="124" t="s">
        <v>957</v>
      </c>
      <c r="J286" s="125" t="n">
        <v>3204</v>
      </c>
      <c r="K286" s="136" t="n">
        <v>15</v>
      </c>
      <c r="L286" s="137" t="n">
        <v>1311071</v>
      </c>
      <c r="M286" s="137" t="n">
        <v>0</v>
      </c>
      <c r="N286" s="138" t="s">
        <v>954</v>
      </c>
      <c r="O286" s="139"/>
      <c r="P286" s="130" t="n">
        <v>15.4583333333333</v>
      </c>
      <c r="Q286" s="130" t="n">
        <f aca="false">P286*1.2</f>
        <v>18.55</v>
      </c>
      <c r="R286" s="131" t="n">
        <f aca="false">S286*Q286</f>
        <v>0</v>
      </c>
      <c r="S286" s="132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</row>
    <row r="287" s="134" customFormat="true" ht="27.6" hidden="false" customHeight="true" outlineLevel="0" collapsed="false">
      <c r="A287" s="135"/>
      <c r="B287" s="119" t="n">
        <v>283</v>
      </c>
      <c r="C287" s="120" t="s">
        <v>142</v>
      </c>
      <c r="D287" s="120" t="s">
        <v>143</v>
      </c>
      <c r="E287" s="120" t="s">
        <v>144</v>
      </c>
      <c r="F287" s="121" t="n">
        <f aca="false">F286+1</f>
        <v>281</v>
      </c>
      <c r="G287" s="122" t="s">
        <v>958</v>
      </c>
      <c r="H287" s="123" t="s">
        <v>959</v>
      </c>
      <c r="I287" s="124" t="s">
        <v>960</v>
      </c>
      <c r="J287" s="125" t="n">
        <v>3204</v>
      </c>
      <c r="K287" s="136" t="n">
        <v>12</v>
      </c>
      <c r="L287" s="137" t="n">
        <v>1311072</v>
      </c>
      <c r="M287" s="137" t="n">
        <v>0</v>
      </c>
      <c r="N287" s="138" t="s">
        <v>153</v>
      </c>
      <c r="O287" s="139"/>
      <c r="P287" s="130" t="n">
        <v>0</v>
      </c>
      <c r="Q287" s="130" t="n">
        <f aca="false">P287*1.2</f>
        <v>0</v>
      </c>
      <c r="R287" s="131" t="n">
        <f aca="false">S287*Q287</f>
        <v>0</v>
      </c>
      <c r="S287" s="132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</row>
    <row r="288" s="134" customFormat="true" ht="13.95" hidden="false" customHeight="true" outlineLevel="0" collapsed="false">
      <c r="A288" s="135"/>
      <c r="B288" s="119" t="n">
        <v>283</v>
      </c>
      <c r="C288" s="120" t="s">
        <v>142</v>
      </c>
      <c r="D288" s="120" t="s">
        <v>143</v>
      </c>
      <c r="E288" s="120" t="s">
        <v>144</v>
      </c>
      <c r="F288" s="121" t="n">
        <f aca="false">F287+1</f>
        <v>282</v>
      </c>
      <c r="G288" s="122" t="s">
        <v>961</v>
      </c>
      <c r="H288" s="123" t="s">
        <v>962</v>
      </c>
      <c r="I288" s="124" t="s">
        <v>963</v>
      </c>
      <c r="J288" s="125" t="n">
        <v>3204</v>
      </c>
      <c r="K288" s="136" t="n">
        <v>12</v>
      </c>
      <c r="L288" s="137" t="n">
        <v>1311075</v>
      </c>
      <c r="M288" s="137" t="n">
        <v>0</v>
      </c>
      <c r="N288" s="138" t="s">
        <v>964</v>
      </c>
      <c r="O288" s="139"/>
      <c r="P288" s="130" t="n">
        <v>0</v>
      </c>
      <c r="Q288" s="130" t="n">
        <f aca="false">P288*1.2</f>
        <v>0</v>
      </c>
      <c r="R288" s="131" t="n">
        <f aca="false">S288*Q288</f>
        <v>0</v>
      </c>
      <c r="S288" s="132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</row>
    <row r="289" s="134" customFormat="true" ht="13.95" hidden="false" customHeight="true" outlineLevel="0" collapsed="false">
      <c r="A289" s="135"/>
      <c r="B289" s="119" t="n">
        <v>283</v>
      </c>
      <c r="C289" s="120" t="s">
        <v>142</v>
      </c>
      <c r="D289" s="120" t="s">
        <v>143</v>
      </c>
      <c r="E289" s="120" t="s">
        <v>144</v>
      </c>
      <c r="F289" s="121" t="n">
        <f aca="false">F288+1</f>
        <v>283</v>
      </c>
      <c r="G289" s="122" t="s">
        <v>965</v>
      </c>
      <c r="H289" s="123" t="s">
        <v>966</v>
      </c>
      <c r="I289" s="124" t="s">
        <v>967</v>
      </c>
      <c r="J289" s="125" t="n">
        <v>3204</v>
      </c>
      <c r="K289" s="136" t="n">
        <v>12</v>
      </c>
      <c r="L289" s="137" t="n">
        <v>1311222</v>
      </c>
      <c r="M289" s="137" t="n">
        <v>0</v>
      </c>
      <c r="N289" s="138" t="s">
        <v>283</v>
      </c>
      <c r="O289" s="139"/>
      <c r="P289" s="130" t="n">
        <v>0</v>
      </c>
      <c r="Q289" s="130" t="n">
        <f aca="false">P289*1.2</f>
        <v>0</v>
      </c>
      <c r="R289" s="131" t="n">
        <f aca="false">S289*Q289</f>
        <v>0</v>
      </c>
      <c r="S289" s="132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</row>
    <row r="290" s="134" customFormat="true" ht="13.95" hidden="false" customHeight="true" outlineLevel="0" collapsed="false">
      <c r="A290" s="135"/>
      <c r="B290" s="119" t="n">
        <v>283</v>
      </c>
      <c r="C290" s="120" t="s">
        <v>142</v>
      </c>
      <c r="D290" s="120" t="s">
        <v>143</v>
      </c>
      <c r="E290" s="120" t="s">
        <v>144</v>
      </c>
      <c r="F290" s="121" t="n">
        <f aca="false">F289+1</f>
        <v>284</v>
      </c>
      <c r="G290" s="122" t="s">
        <v>968</v>
      </c>
      <c r="H290" s="118" t="s">
        <v>968</v>
      </c>
      <c r="I290" s="124"/>
      <c r="J290" s="125"/>
      <c r="K290" s="136"/>
      <c r="L290" s="137"/>
      <c r="M290" s="137"/>
      <c r="N290" s="138" t="s">
        <v>283</v>
      </c>
      <c r="O290" s="139"/>
      <c r="P290" s="130" t="n">
        <v>0</v>
      </c>
      <c r="Q290" s="130" t="n">
        <f aca="false">P290*1.2</f>
        <v>0</v>
      </c>
      <c r="R290" s="131" t="n">
        <f aca="false">S290*Q290</f>
        <v>0</v>
      </c>
      <c r="S290" s="132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</row>
    <row r="291" s="134" customFormat="true" ht="27.6" hidden="false" customHeight="true" outlineLevel="0" collapsed="false">
      <c r="A291" s="135"/>
      <c r="B291" s="119" t="n">
        <v>283</v>
      </c>
      <c r="C291" s="120" t="s">
        <v>142</v>
      </c>
      <c r="D291" s="120" t="s">
        <v>143</v>
      </c>
      <c r="E291" s="120" t="s">
        <v>144</v>
      </c>
      <c r="F291" s="121" t="n">
        <f aca="false">F290+1</f>
        <v>285</v>
      </c>
      <c r="G291" s="122" t="s">
        <v>969</v>
      </c>
      <c r="H291" s="118" t="s">
        <v>969</v>
      </c>
      <c r="I291" s="124"/>
      <c r="J291" s="125"/>
      <c r="K291" s="136"/>
      <c r="L291" s="137"/>
      <c r="M291" s="137"/>
      <c r="N291" s="138" t="s">
        <v>283</v>
      </c>
      <c r="O291" s="139"/>
      <c r="P291" s="130" t="n">
        <v>0</v>
      </c>
      <c r="Q291" s="130" t="n">
        <f aca="false">P291*1.2</f>
        <v>0</v>
      </c>
      <c r="R291" s="131" t="n">
        <f aca="false">S291*Q291</f>
        <v>0</v>
      </c>
      <c r="S291" s="132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</row>
    <row r="292" s="134" customFormat="true" ht="27.6" hidden="false" customHeight="true" outlineLevel="0" collapsed="false">
      <c r="A292" s="135"/>
      <c r="B292" s="119" t="n">
        <v>283</v>
      </c>
      <c r="C292" s="120" t="s">
        <v>142</v>
      </c>
      <c r="D292" s="120" t="s">
        <v>143</v>
      </c>
      <c r="E292" s="120" t="s">
        <v>144</v>
      </c>
      <c r="F292" s="121" t="n">
        <f aca="false">F291+1</f>
        <v>286</v>
      </c>
      <c r="G292" s="122" t="s">
        <v>970</v>
      </c>
      <c r="H292" s="123" t="s">
        <v>971</v>
      </c>
      <c r="I292" s="124" t="s">
        <v>972</v>
      </c>
      <c r="J292" s="125" t="n">
        <v>3204</v>
      </c>
      <c r="K292" s="136" t="n">
        <v>12</v>
      </c>
      <c r="L292" s="137" t="n">
        <v>1602017</v>
      </c>
      <c r="M292" s="137" t="n">
        <v>0</v>
      </c>
      <c r="N292" s="138" t="s">
        <v>283</v>
      </c>
      <c r="O292" s="139"/>
      <c r="P292" s="130" t="n">
        <v>587.5</v>
      </c>
      <c r="Q292" s="130" t="n">
        <f aca="false">P292*1.2</f>
        <v>705</v>
      </c>
      <c r="R292" s="131" t="n">
        <f aca="false">S292*Q292</f>
        <v>0</v>
      </c>
      <c r="S292" s="132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</row>
    <row r="293" s="134" customFormat="true" ht="13.95" hidden="false" customHeight="true" outlineLevel="0" collapsed="false">
      <c r="A293" s="135" t="n">
        <v>3546474</v>
      </c>
      <c r="B293" s="119" t="n">
        <v>283</v>
      </c>
      <c r="C293" s="120" t="s">
        <v>142</v>
      </c>
      <c r="D293" s="120" t="s">
        <v>143</v>
      </c>
      <c r="E293" s="120" t="s">
        <v>144</v>
      </c>
      <c r="F293" s="121" t="n">
        <f aca="false">F292+1</f>
        <v>287</v>
      </c>
      <c r="G293" s="122" t="s">
        <v>973</v>
      </c>
      <c r="H293" s="123" t="s">
        <v>973</v>
      </c>
      <c r="I293" s="124" t="s">
        <v>974</v>
      </c>
      <c r="J293" s="125" t="n">
        <v>4234</v>
      </c>
      <c r="K293" s="126" t="n">
        <v>0</v>
      </c>
      <c r="L293" s="127" t="n">
        <v>1602040</v>
      </c>
      <c r="M293" s="127" t="n">
        <v>0</v>
      </c>
      <c r="N293" s="142" t="s">
        <v>975</v>
      </c>
      <c r="O293" s="148" t="n">
        <v>25</v>
      </c>
      <c r="P293" s="140" t="n">
        <v>283.350236842105</v>
      </c>
      <c r="Q293" s="130" t="n">
        <f aca="false">P293*1.2</f>
        <v>340.020284210526</v>
      </c>
      <c r="R293" s="131" t="n">
        <f aca="false">S293*Q293</f>
        <v>0</v>
      </c>
      <c r="S293" s="132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</row>
    <row r="294" s="134" customFormat="true" ht="13.95" hidden="false" customHeight="true" outlineLevel="0" collapsed="false">
      <c r="A294" s="135"/>
      <c r="B294" s="119" t="n">
        <v>283</v>
      </c>
      <c r="C294" s="120" t="s">
        <v>142</v>
      </c>
      <c r="D294" s="120" t="s">
        <v>143</v>
      </c>
      <c r="E294" s="120" t="s">
        <v>144</v>
      </c>
      <c r="F294" s="121" t="n">
        <f aca="false">F293+1</f>
        <v>288</v>
      </c>
      <c r="G294" s="122" t="s">
        <v>976</v>
      </c>
      <c r="H294" s="123" t="s">
        <v>977</v>
      </c>
      <c r="I294" s="124" t="s">
        <v>978</v>
      </c>
      <c r="J294" s="125" t="n">
        <v>3204</v>
      </c>
      <c r="K294" s="136" t="n">
        <v>12</v>
      </c>
      <c r="L294" s="137" t="n">
        <v>1602040</v>
      </c>
      <c r="M294" s="137" t="n">
        <v>0</v>
      </c>
      <c r="N294" s="138" t="s">
        <v>283</v>
      </c>
      <c r="O294" s="139"/>
      <c r="P294" s="141" t="n">
        <v>57.9553947368421</v>
      </c>
      <c r="Q294" s="130" t="n">
        <f aca="false">P294*1.2</f>
        <v>69.5464736842105</v>
      </c>
      <c r="R294" s="131" t="n">
        <f aca="false">S294*Q294</f>
        <v>0</v>
      </c>
      <c r="S294" s="132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</row>
    <row r="295" s="134" customFormat="true" ht="13.95" hidden="false" customHeight="true" outlineLevel="0" collapsed="false">
      <c r="A295" s="135"/>
      <c r="B295" s="119" t="n">
        <v>283</v>
      </c>
      <c r="C295" s="120" t="s">
        <v>142</v>
      </c>
      <c r="D295" s="120" t="s">
        <v>143</v>
      </c>
      <c r="E295" s="120" t="s">
        <v>144</v>
      </c>
      <c r="F295" s="121" t="n">
        <f aca="false">F294+1</f>
        <v>289</v>
      </c>
      <c r="G295" s="122" t="s">
        <v>979</v>
      </c>
      <c r="H295" s="123" t="s">
        <v>980</v>
      </c>
      <c r="I295" s="124" t="s">
        <v>981</v>
      </c>
      <c r="J295" s="125" t="n">
        <v>3204</v>
      </c>
      <c r="K295" s="136" t="n">
        <v>12</v>
      </c>
      <c r="L295" s="137" t="n">
        <v>1602065</v>
      </c>
      <c r="M295" s="137" t="n">
        <v>0</v>
      </c>
      <c r="N295" s="138" t="s">
        <v>982</v>
      </c>
      <c r="O295" s="139"/>
      <c r="P295" s="130" t="n">
        <v>4115.83333333333</v>
      </c>
      <c r="Q295" s="130" t="n">
        <f aca="false">P295*1.2</f>
        <v>4939</v>
      </c>
      <c r="R295" s="131" t="n">
        <f aca="false">S295*Q295</f>
        <v>0</v>
      </c>
      <c r="S295" s="13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</row>
    <row r="296" s="134" customFormat="true" ht="13.95" hidden="false" customHeight="true" outlineLevel="0" collapsed="false">
      <c r="A296" s="135"/>
      <c r="B296" s="119" t="n">
        <v>283</v>
      </c>
      <c r="C296" s="120" t="s">
        <v>142</v>
      </c>
      <c r="D296" s="120" t="s">
        <v>143</v>
      </c>
      <c r="E296" s="120" t="s">
        <v>144</v>
      </c>
      <c r="F296" s="121" t="n">
        <f aca="false">F295+1</f>
        <v>290</v>
      </c>
      <c r="G296" s="122" t="s">
        <v>983</v>
      </c>
      <c r="H296" s="123" t="s">
        <v>984</v>
      </c>
      <c r="I296" s="124" t="s">
        <v>985</v>
      </c>
      <c r="J296" s="125" t="n">
        <v>3204</v>
      </c>
      <c r="K296" s="149" t="n">
        <v>55</v>
      </c>
      <c r="L296" s="150" t="n">
        <v>1602235</v>
      </c>
      <c r="M296" s="150" t="n">
        <v>0</v>
      </c>
      <c r="N296" s="154" t="s">
        <v>986</v>
      </c>
      <c r="O296" s="155"/>
      <c r="P296" s="141" t="n">
        <v>286.235710526316</v>
      </c>
      <c r="Q296" s="130" t="n">
        <f aca="false">P296*1.2</f>
        <v>343.482852631579</v>
      </c>
      <c r="R296" s="131" t="n">
        <f aca="false">S296*Q296</f>
        <v>0</v>
      </c>
      <c r="S296" s="132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</row>
    <row r="297" s="134" customFormat="true" ht="27.6" hidden="false" customHeight="true" outlineLevel="0" collapsed="false">
      <c r="A297" s="135"/>
      <c r="B297" s="119" t="n">
        <v>283</v>
      </c>
      <c r="C297" s="120" t="s">
        <v>142</v>
      </c>
      <c r="D297" s="120" t="s">
        <v>143</v>
      </c>
      <c r="E297" s="120" t="s">
        <v>144</v>
      </c>
      <c r="F297" s="121" t="n">
        <f aca="false">F296+1</f>
        <v>291</v>
      </c>
      <c r="G297" s="122" t="s">
        <v>987</v>
      </c>
      <c r="H297" s="123" t="s">
        <v>987</v>
      </c>
      <c r="I297" s="124" t="s">
        <v>988</v>
      </c>
      <c r="J297" s="125" t="n">
        <v>3204</v>
      </c>
      <c r="K297" s="136" t="n">
        <v>14</v>
      </c>
      <c r="L297" s="137" t="n">
        <v>1602254</v>
      </c>
      <c r="M297" s="137" t="n">
        <v>10</v>
      </c>
      <c r="N297" s="138" t="s">
        <v>982</v>
      </c>
      <c r="O297" s="139"/>
      <c r="P297" s="130" t="n">
        <v>180.833333333333</v>
      </c>
      <c r="Q297" s="130" t="n">
        <f aca="false">P297*1.2</f>
        <v>217</v>
      </c>
      <c r="R297" s="131" t="n">
        <f aca="false">S297*Q297</f>
        <v>0</v>
      </c>
      <c r="S297" s="132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</row>
    <row r="298" s="134" customFormat="true" ht="27.6" hidden="false" customHeight="true" outlineLevel="0" collapsed="false">
      <c r="A298" s="135" t="n">
        <v>3830599</v>
      </c>
      <c r="B298" s="119" t="n">
        <v>283</v>
      </c>
      <c r="C298" s="120" t="s">
        <v>142</v>
      </c>
      <c r="D298" s="120" t="s">
        <v>143</v>
      </c>
      <c r="E298" s="120" t="s">
        <v>144</v>
      </c>
      <c r="F298" s="121" t="n">
        <f aca="false">F297+1</f>
        <v>292</v>
      </c>
      <c r="G298" s="122" t="s">
        <v>989</v>
      </c>
      <c r="H298" s="123" t="s">
        <v>990</v>
      </c>
      <c r="I298" s="124" t="s">
        <v>991</v>
      </c>
      <c r="J298" s="125" t="n">
        <v>3204</v>
      </c>
      <c r="K298" s="149" t="n">
        <v>42</v>
      </c>
      <c r="L298" s="150" t="n">
        <v>1602408</v>
      </c>
      <c r="M298" s="150" t="n">
        <v>0</v>
      </c>
      <c r="N298" s="154" t="s">
        <v>992</v>
      </c>
      <c r="O298" s="155"/>
      <c r="P298" s="130" t="n">
        <v>3718.33333333333</v>
      </c>
      <c r="Q298" s="130" t="n">
        <f aca="false">P298*1.2</f>
        <v>4462</v>
      </c>
      <c r="R298" s="131" t="n">
        <f aca="false">S298*Q298</f>
        <v>0</v>
      </c>
      <c r="S298" s="132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</row>
    <row r="299" s="134" customFormat="true" ht="13.95" hidden="false" customHeight="true" outlineLevel="0" collapsed="false">
      <c r="A299" s="135" t="n">
        <v>3555902</v>
      </c>
      <c r="B299" s="119" t="n">
        <v>283</v>
      </c>
      <c r="C299" s="120" t="s">
        <v>142</v>
      </c>
      <c r="D299" s="120" t="s">
        <v>143</v>
      </c>
      <c r="E299" s="120" t="s">
        <v>144</v>
      </c>
      <c r="F299" s="121" t="n">
        <f aca="false">F298+1</f>
        <v>293</v>
      </c>
      <c r="G299" s="122" t="s">
        <v>993</v>
      </c>
      <c r="H299" s="123" t="s">
        <v>994</v>
      </c>
      <c r="I299" s="124" t="s">
        <v>995</v>
      </c>
      <c r="J299" s="125" t="n">
        <v>4234</v>
      </c>
      <c r="K299" s="126" t="n">
        <v>12</v>
      </c>
      <c r="L299" s="127" t="n">
        <v>1602412</v>
      </c>
      <c r="M299" s="127" t="n">
        <v>0</v>
      </c>
      <c r="N299" s="142" t="s">
        <v>996</v>
      </c>
      <c r="O299" s="148"/>
      <c r="P299" s="140" t="n">
        <v>1269.90352631579</v>
      </c>
      <c r="Q299" s="130" t="n">
        <f aca="false">P299*1.2</f>
        <v>1523.88423157895</v>
      </c>
      <c r="R299" s="131" t="n">
        <f aca="false">S299*Q299</f>
        <v>0</v>
      </c>
      <c r="S299" s="132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</row>
    <row r="300" s="134" customFormat="true" ht="13.95" hidden="false" customHeight="true" outlineLevel="0" collapsed="false">
      <c r="A300" s="135" t="n">
        <v>3551297</v>
      </c>
      <c r="B300" s="119" t="n">
        <v>283</v>
      </c>
      <c r="C300" s="120" t="s">
        <v>142</v>
      </c>
      <c r="D300" s="120" t="s">
        <v>143</v>
      </c>
      <c r="E300" s="120" t="s">
        <v>144</v>
      </c>
      <c r="F300" s="121" t="n">
        <f aca="false">F299+1</f>
        <v>294</v>
      </c>
      <c r="G300" s="122" t="s">
        <v>997</v>
      </c>
      <c r="H300" s="123" t="s">
        <v>998</v>
      </c>
      <c r="I300" s="124" t="s">
        <v>999</v>
      </c>
      <c r="J300" s="125" t="n">
        <v>3204</v>
      </c>
      <c r="K300" s="136" t="n">
        <v>12</v>
      </c>
      <c r="L300" s="137" t="n">
        <v>1602412</v>
      </c>
      <c r="M300" s="137" t="n">
        <v>0</v>
      </c>
      <c r="N300" s="138" t="s">
        <v>1000</v>
      </c>
      <c r="O300" s="139"/>
      <c r="P300" s="130" t="n">
        <v>1771.66666666667</v>
      </c>
      <c r="Q300" s="130" t="n">
        <f aca="false">P300*1.2</f>
        <v>2126</v>
      </c>
      <c r="R300" s="131" t="n">
        <f aca="false">S300*Q300</f>
        <v>0</v>
      </c>
      <c r="S300" s="132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</row>
    <row r="301" s="134" customFormat="true" ht="13.95" hidden="false" customHeight="true" outlineLevel="0" collapsed="false">
      <c r="A301" s="135" t="n">
        <v>3831558</v>
      </c>
      <c r="B301" s="119" t="n">
        <v>283</v>
      </c>
      <c r="C301" s="120" t="s">
        <v>142</v>
      </c>
      <c r="D301" s="120" t="s">
        <v>143</v>
      </c>
      <c r="E301" s="120" t="s">
        <v>144</v>
      </c>
      <c r="F301" s="121" t="n">
        <f aca="false">F300+1</f>
        <v>295</v>
      </c>
      <c r="G301" s="122" t="s">
        <v>1001</v>
      </c>
      <c r="H301" s="123" t="s">
        <v>1002</v>
      </c>
      <c r="I301" s="124" t="s">
        <v>1003</v>
      </c>
      <c r="J301" s="125" t="n">
        <v>3203</v>
      </c>
      <c r="K301" s="136" t="n">
        <v>12</v>
      </c>
      <c r="L301" s="137" t="n">
        <v>1602412</v>
      </c>
      <c r="M301" s="137" t="n">
        <v>0</v>
      </c>
      <c r="N301" s="138" t="s">
        <v>1000</v>
      </c>
      <c r="O301" s="139"/>
      <c r="P301" s="141" t="n">
        <v>1269.26413157895</v>
      </c>
      <c r="Q301" s="130" t="n">
        <f aca="false">P301*1.2</f>
        <v>1523.11695789474</v>
      </c>
      <c r="R301" s="131" t="n">
        <f aca="false">S301*Q301</f>
        <v>0</v>
      </c>
      <c r="S301" s="132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</row>
    <row r="302" s="134" customFormat="true" ht="13.95" hidden="false" customHeight="true" outlineLevel="0" collapsed="false">
      <c r="A302" s="135" t="n">
        <v>3831091</v>
      </c>
      <c r="B302" s="119" t="n">
        <v>283</v>
      </c>
      <c r="C302" s="120" t="s">
        <v>142</v>
      </c>
      <c r="D302" s="120" t="s">
        <v>143</v>
      </c>
      <c r="E302" s="120" t="s">
        <v>144</v>
      </c>
      <c r="F302" s="121" t="n">
        <f aca="false">F301+1</f>
        <v>296</v>
      </c>
      <c r="G302" s="122" t="s">
        <v>1004</v>
      </c>
      <c r="H302" s="123" t="s">
        <v>1005</v>
      </c>
      <c r="I302" s="124" t="s">
        <v>1006</v>
      </c>
      <c r="J302" s="125" t="n">
        <v>3203</v>
      </c>
      <c r="K302" s="136" t="n">
        <v>13</v>
      </c>
      <c r="L302" s="137" t="n">
        <v>1602412</v>
      </c>
      <c r="M302" s="137" t="n">
        <v>0</v>
      </c>
      <c r="N302" s="138" t="s">
        <v>1007</v>
      </c>
      <c r="O302" s="139"/>
      <c r="P302" s="141" t="n">
        <v>1285.59328947368</v>
      </c>
      <c r="Q302" s="130" t="n">
        <f aca="false">P302*1.2</f>
        <v>1542.71194736842</v>
      </c>
      <c r="R302" s="131" t="n">
        <f aca="false">S302*Q302</f>
        <v>0</v>
      </c>
      <c r="S302" s="132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</row>
    <row r="303" s="134" customFormat="true" ht="27.6" hidden="false" customHeight="true" outlineLevel="0" collapsed="false">
      <c r="A303" s="135" t="n">
        <v>3555899</v>
      </c>
      <c r="B303" s="119" t="n">
        <v>283</v>
      </c>
      <c r="C303" s="120" t="s">
        <v>142</v>
      </c>
      <c r="D303" s="120" t="s">
        <v>143</v>
      </c>
      <c r="E303" s="120" t="s">
        <v>144</v>
      </c>
      <c r="F303" s="121" t="n">
        <f aca="false">F302+1</f>
        <v>297</v>
      </c>
      <c r="G303" s="122" t="s">
        <v>1008</v>
      </c>
      <c r="H303" s="123" t="s">
        <v>1009</v>
      </c>
      <c r="I303" s="124" t="s">
        <v>1010</v>
      </c>
      <c r="J303" s="125" t="n">
        <v>3204</v>
      </c>
      <c r="K303" s="149" t="n">
        <v>42</v>
      </c>
      <c r="L303" s="150" t="n">
        <v>1602412</v>
      </c>
      <c r="M303" s="150" t="n">
        <v>0</v>
      </c>
      <c r="N303" s="154" t="s">
        <v>1000</v>
      </c>
      <c r="O303" s="155"/>
      <c r="P303" s="140" t="n">
        <v>1079.39668421053</v>
      </c>
      <c r="Q303" s="130" t="n">
        <f aca="false">P303*1.2</f>
        <v>1295.27602105263</v>
      </c>
      <c r="R303" s="131" t="n">
        <f aca="false">S303*Q303</f>
        <v>0</v>
      </c>
      <c r="S303" s="132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</row>
    <row r="304" s="134" customFormat="true" ht="13.95" hidden="false" customHeight="true" outlineLevel="0" collapsed="false">
      <c r="A304" s="135"/>
      <c r="B304" s="119" t="n">
        <v>283</v>
      </c>
      <c r="C304" s="120" t="s">
        <v>142</v>
      </c>
      <c r="D304" s="120" t="s">
        <v>143</v>
      </c>
      <c r="E304" s="120" t="s">
        <v>144</v>
      </c>
      <c r="F304" s="121" t="n">
        <f aca="false">F303+1</f>
        <v>298</v>
      </c>
      <c r="G304" s="122" t="s">
        <v>1011</v>
      </c>
      <c r="H304" s="123" t="s">
        <v>1011</v>
      </c>
      <c r="I304" s="124" t="s">
        <v>1012</v>
      </c>
      <c r="J304" s="125" t="n">
        <v>3205</v>
      </c>
      <c r="K304" s="126" t="n">
        <v>0</v>
      </c>
      <c r="L304" s="127" t="n">
        <v>1602438</v>
      </c>
      <c r="M304" s="127" t="n">
        <v>0</v>
      </c>
      <c r="N304" s="142" t="s">
        <v>1013</v>
      </c>
      <c r="O304" s="148"/>
      <c r="P304" s="130" t="n">
        <v>260.833333333333</v>
      </c>
      <c r="Q304" s="130" t="n">
        <f aca="false">P304*1.2</f>
        <v>313</v>
      </c>
      <c r="R304" s="131" t="n">
        <f aca="false">S304*Q304</f>
        <v>0</v>
      </c>
      <c r="S304" s="132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</row>
    <row r="305" s="134" customFormat="true" ht="13.95" hidden="false" customHeight="true" outlineLevel="0" collapsed="false">
      <c r="A305" s="135" t="n">
        <v>3548054</v>
      </c>
      <c r="B305" s="119" t="n">
        <v>283</v>
      </c>
      <c r="C305" s="120" t="s">
        <v>142</v>
      </c>
      <c r="D305" s="120" t="s">
        <v>143</v>
      </c>
      <c r="E305" s="120" t="s">
        <v>144</v>
      </c>
      <c r="F305" s="121" t="n">
        <f aca="false">F304+1</f>
        <v>299</v>
      </c>
      <c r="G305" s="122" t="s">
        <v>1014</v>
      </c>
      <c r="H305" s="123" t="s">
        <v>1015</v>
      </c>
      <c r="I305" s="124" t="s">
        <v>1016</v>
      </c>
      <c r="J305" s="125" t="n">
        <v>672</v>
      </c>
      <c r="K305" s="126" t="n">
        <v>0</v>
      </c>
      <c r="L305" s="127" t="n">
        <v>1602440</v>
      </c>
      <c r="M305" s="127" t="n">
        <v>1</v>
      </c>
      <c r="N305" s="128" t="s">
        <v>1017</v>
      </c>
      <c r="O305" s="146"/>
      <c r="P305" s="130" t="n">
        <v>148.333333333333</v>
      </c>
      <c r="Q305" s="130" t="n">
        <f aca="false">P305*1.2</f>
        <v>178</v>
      </c>
      <c r="R305" s="131" t="n">
        <f aca="false">S305*Q305</f>
        <v>0</v>
      </c>
      <c r="S305" s="13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</row>
    <row r="306" s="134" customFormat="true" ht="13.95" hidden="false" customHeight="true" outlineLevel="0" collapsed="false">
      <c r="A306" s="135" t="n">
        <v>3552953</v>
      </c>
      <c r="B306" s="119" t="n">
        <v>283</v>
      </c>
      <c r="C306" s="120" t="s">
        <v>142</v>
      </c>
      <c r="D306" s="120" t="s">
        <v>143</v>
      </c>
      <c r="E306" s="120" t="s">
        <v>144</v>
      </c>
      <c r="F306" s="121" t="n">
        <f aca="false">F305+1</f>
        <v>300</v>
      </c>
      <c r="G306" s="122" t="s">
        <v>1018</v>
      </c>
      <c r="H306" s="123" t="s">
        <v>1019</v>
      </c>
      <c r="I306" s="124" t="s">
        <v>1020</v>
      </c>
      <c r="J306" s="125" t="n">
        <v>672</v>
      </c>
      <c r="K306" s="126" t="n">
        <v>0</v>
      </c>
      <c r="L306" s="127" t="n">
        <v>1602450</v>
      </c>
      <c r="M306" s="127" t="n">
        <v>1</v>
      </c>
      <c r="N306" s="128" t="s">
        <v>1021</v>
      </c>
      <c r="O306" s="146"/>
      <c r="P306" s="130" t="n">
        <v>30.5</v>
      </c>
      <c r="Q306" s="130" t="n">
        <f aca="false">P306*1.2</f>
        <v>36.6</v>
      </c>
      <c r="R306" s="131" t="n">
        <f aca="false">S306*Q306</f>
        <v>0</v>
      </c>
      <c r="S306" s="132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</row>
    <row r="307" s="134" customFormat="true" ht="13.95" hidden="false" customHeight="true" outlineLevel="0" collapsed="false">
      <c r="A307" s="135" t="n">
        <v>3548056</v>
      </c>
      <c r="B307" s="119" t="n">
        <v>283</v>
      </c>
      <c r="C307" s="120" t="s">
        <v>142</v>
      </c>
      <c r="D307" s="120" t="s">
        <v>143</v>
      </c>
      <c r="E307" s="120" t="s">
        <v>144</v>
      </c>
      <c r="F307" s="121" t="n">
        <f aca="false">F306+1</f>
        <v>301</v>
      </c>
      <c r="G307" s="122" t="s">
        <v>1022</v>
      </c>
      <c r="H307" s="123" t="s">
        <v>1022</v>
      </c>
      <c r="I307" s="124" t="s">
        <v>1023</v>
      </c>
      <c r="J307" s="125" t="n">
        <v>672</v>
      </c>
      <c r="K307" s="126" t="n">
        <v>0</v>
      </c>
      <c r="L307" s="127" t="n">
        <v>1602468</v>
      </c>
      <c r="M307" s="127" t="n">
        <v>0</v>
      </c>
      <c r="N307" s="142" t="s">
        <v>1024</v>
      </c>
      <c r="O307" s="148" t="n">
        <v>90</v>
      </c>
      <c r="P307" s="140" t="n">
        <v>17.8538684210526</v>
      </c>
      <c r="Q307" s="130" t="n">
        <f aca="false">P307*1.2</f>
        <v>21.4246421052632</v>
      </c>
      <c r="R307" s="131" t="n">
        <f aca="false">S307*Q307</f>
        <v>0</v>
      </c>
      <c r="S307" s="132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</row>
    <row r="308" s="134" customFormat="true" ht="13.95" hidden="false" customHeight="true" outlineLevel="0" collapsed="false">
      <c r="A308" s="135" t="n">
        <v>3986128</v>
      </c>
      <c r="B308" s="119" t="n">
        <v>283</v>
      </c>
      <c r="C308" s="120" t="s">
        <v>142</v>
      </c>
      <c r="D308" s="120" t="s">
        <v>143</v>
      </c>
      <c r="E308" s="120" t="s">
        <v>144</v>
      </c>
      <c r="F308" s="121" t="n">
        <f aca="false">F307+1</f>
        <v>302</v>
      </c>
      <c r="G308" s="122" t="s">
        <v>1025</v>
      </c>
      <c r="H308" s="123" t="s">
        <v>1026</v>
      </c>
      <c r="I308" s="124" t="s">
        <v>1027</v>
      </c>
      <c r="J308" s="125" t="n">
        <v>3203</v>
      </c>
      <c r="K308" s="136" t="n">
        <v>12</v>
      </c>
      <c r="L308" s="137" t="n">
        <v>1602483</v>
      </c>
      <c r="M308" s="137" t="n">
        <v>0</v>
      </c>
      <c r="N308" s="138" t="s">
        <v>1028</v>
      </c>
      <c r="O308" s="139"/>
      <c r="P308" s="130" t="n">
        <v>1742.5</v>
      </c>
      <c r="Q308" s="130" t="n">
        <f aca="false">P308*1.2</f>
        <v>2091</v>
      </c>
      <c r="R308" s="131" t="n">
        <f aca="false">S308*Q308</f>
        <v>0</v>
      </c>
      <c r="S308" s="132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</row>
    <row r="309" s="134" customFormat="true" ht="13.95" hidden="false" customHeight="true" outlineLevel="0" collapsed="false">
      <c r="A309" s="135" t="n">
        <v>3830764</v>
      </c>
      <c r="B309" s="119" t="n">
        <v>283</v>
      </c>
      <c r="C309" s="120" t="s">
        <v>142</v>
      </c>
      <c r="D309" s="120" t="s">
        <v>143</v>
      </c>
      <c r="E309" s="120" t="s">
        <v>144</v>
      </c>
      <c r="F309" s="121" t="n">
        <f aca="false">F308+1</f>
        <v>303</v>
      </c>
      <c r="G309" s="122" t="s">
        <v>1029</v>
      </c>
      <c r="H309" s="123" t="s">
        <v>1030</v>
      </c>
      <c r="I309" s="124" t="s">
        <v>1031</v>
      </c>
      <c r="J309" s="125" t="n">
        <v>3204</v>
      </c>
      <c r="K309" s="136" t="n">
        <v>12</v>
      </c>
      <c r="L309" s="137" t="n">
        <v>1602483</v>
      </c>
      <c r="M309" s="137" t="n">
        <v>0</v>
      </c>
      <c r="N309" s="138" t="s">
        <v>1028</v>
      </c>
      <c r="O309" s="139"/>
      <c r="P309" s="130" t="n">
        <v>1646.66666666667</v>
      </c>
      <c r="Q309" s="130" t="n">
        <f aca="false">P309*1.2</f>
        <v>1976</v>
      </c>
      <c r="R309" s="131" t="n">
        <f aca="false">S309*Q309</f>
        <v>0</v>
      </c>
      <c r="S309" s="132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</row>
    <row r="310" s="134" customFormat="true" ht="13.95" hidden="false" customHeight="true" outlineLevel="0" collapsed="false">
      <c r="A310" s="135"/>
      <c r="B310" s="119" t="n">
        <v>283</v>
      </c>
      <c r="C310" s="120" t="s">
        <v>142</v>
      </c>
      <c r="D310" s="120" t="s">
        <v>143</v>
      </c>
      <c r="E310" s="120" t="s">
        <v>144</v>
      </c>
      <c r="F310" s="121" t="n">
        <f aca="false">F309+1</f>
        <v>304</v>
      </c>
      <c r="G310" s="122" t="s">
        <v>1032</v>
      </c>
      <c r="H310" s="123" t="s">
        <v>1033</v>
      </c>
      <c r="I310" s="124" t="s">
        <v>1034</v>
      </c>
      <c r="J310" s="125" t="n">
        <v>3204</v>
      </c>
      <c r="K310" s="149" t="n">
        <v>42</v>
      </c>
      <c r="L310" s="150" t="n">
        <v>1602483</v>
      </c>
      <c r="M310" s="150" t="n">
        <v>0</v>
      </c>
      <c r="N310" s="154" t="s">
        <v>1035</v>
      </c>
      <c r="O310" s="155"/>
      <c r="P310" s="141" t="n">
        <v>1894.543</v>
      </c>
      <c r="Q310" s="130" t="n">
        <f aca="false">P310*1.2</f>
        <v>2273.4516</v>
      </c>
      <c r="R310" s="131" t="n">
        <f aca="false">S310*Q310</f>
        <v>0</v>
      </c>
      <c r="S310" s="132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</row>
    <row r="311" s="134" customFormat="true" ht="13.95" hidden="false" customHeight="true" outlineLevel="0" collapsed="false">
      <c r="A311" s="135"/>
      <c r="B311" s="119" t="n">
        <v>283</v>
      </c>
      <c r="C311" s="120" t="s">
        <v>142</v>
      </c>
      <c r="D311" s="120" t="s">
        <v>143</v>
      </c>
      <c r="E311" s="120" t="s">
        <v>144</v>
      </c>
      <c r="F311" s="121" t="n">
        <f aca="false">F310+1</f>
        <v>305</v>
      </c>
      <c r="G311" s="122" t="s">
        <v>1036</v>
      </c>
      <c r="H311" s="123" t="s">
        <v>1037</v>
      </c>
      <c r="I311" s="124" t="s">
        <v>1038</v>
      </c>
      <c r="J311" s="125" t="n">
        <v>3203</v>
      </c>
      <c r="K311" s="126" t="n">
        <v>11</v>
      </c>
      <c r="L311" s="127" t="n">
        <v>1602530</v>
      </c>
      <c r="M311" s="127" t="n">
        <v>0</v>
      </c>
      <c r="N311" s="142" t="s">
        <v>1039</v>
      </c>
      <c r="O311" s="148"/>
      <c r="P311" s="141" t="n">
        <v>701.825894736842</v>
      </c>
      <c r="Q311" s="130" t="n">
        <f aca="false">P311*1.2</f>
        <v>842.19107368421</v>
      </c>
      <c r="R311" s="131" t="n">
        <f aca="false">S311*Q311</f>
        <v>0</v>
      </c>
      <c r="S311" s="132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</row>
    <row r="312" s="134" customFormat="true" ht="13.95" hidden="false" customHeight="true" outlineLevel="0" collapsed="false">
      <c r="A312" s="135"/>
      <c r="B312" s="119" t="n">
        <v>283</v>
      </c>
      <c r="C312" s="120" t="s">
        <v>142</v>
      </c>
      <c r="D312" s="120" t="s">
        <v>143</v>
      </c>
      <c r="E312" s="120" t="s">
        <v>144</v>
      </c>
      <c r="F312" s="121" t="n">
        <f aca="false">F311+1</f>
        <v>306</v>
      </c>
      <c r="G312" s="122" t="s">
        <v>1040</v>
      </c>
      <c r="H312" s="123" t="s">
        <v>1041</v>
      </c>
      <c r="I312" s="124" t="s">
        <v>1042</v>
      </c>
      <c r="J312" s="125" t="n">
        <v>3204</v>
      </c>
      <c r="K312" s="136" t="n">
        <v>12</v>
      </c>
      <c r="L312" s="137" t="n">
        <v>1602535</v>
      </c>
      <c r="M312" s="137" t="n">
        <v>0</v>
      </c>
      <c r="N312" s="138" t="s">
        <v>1028</v>
      </c>
      <c r="O312" s="139"/>
      <c r="P312" s="140" t="n">
        <v>415.442631578947</v>
      </c>
      <c r="Q312" s="130" t="n">
        <f aca="false">P312*1.2</f>
        <v>498.531157894737</v>
      </c>
      <c r="R312" s="131" t="n">
        <f aca="false">S312*Q312</f>
        <v>0</v>
      </c>
      <c r="S312" s="132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</row>
    <row r="313" s="134" customFormat="true" ht="13.95" hidden="false" customHeight="true" outlineLevel="0" collapsed="false">
      <c r="A313" s="135" t="n">
        <v>3591131</v>
      </c>
      <c r="B313" s="119" t="n">
        <v>283</v>
      </c>
      <c r="C313" s="120" t="s">
        <v>142</v>
      </c>
      <c r="D313" s="120" t="s">
        <v>143</v>
      </c>
      <c r="E313" s="120" t="s">
        <v>144</v>
      </c>
      <c r="F313" s="121" t="n">
        <f aca="false">F312+1</f>
        <v>307</v>
      </c>
      <c r="G313" s="122" t="s">
        <v>1043</v>
      </c>
      <c r="H313" s="123" t="s">
        <v>1044</v>
      </c>
      <c r="I313" s="124" t="s">
        <v>1045</v>
      </c>
      <c r="J313" s="125" t="n">
        <v>3203</v>
      </c>
      <c r="K313" s="126" t="n">
        <v>11</v>
      </c>
      <c r="L313" s="127" t="n">
        <v>1602570</v>
      </c>
      <c r="M313" s="127" t="n">
        <v>0</v>
      </c>
      <c r="N313" s="142" t="s">
        <v>1046</v>
      </c>
      <c r="O313" s="148"/>
      <c r="P313" s="140" t="n">
        <v>2364.62928947368</v>
      </c>
      <c r="Q313" s="130" t="n">
        <f aca="false">P313*1.2</f>
        <v>2837.55514736842</v>
      </c>
      <c r="R313" s="131" t="n">
        <f aca="false">S313*Q313</f>
        <v>0</v>
      </c>
      <c r="S313" s="132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</row>
    <row r="314" s="134" customFormat="true" ht="13.95" hidden="false" customHeight="true" outlineLevel="0" collapsed="false">
      <c r="A314" s="135"/>
      <c r="B314" s="119" t="n">
        <v>283</v>
      </c>
      <c r="C314" s="120" t="s">
        <v>142</v>
      </c>
      <c r="D314" s="120" t="s">
        <v>143</v>
      </c>
      <c r="E314" s="120" t="s">
        <v>144</v>
      </c>
      <c r="F314" s="121" t="n">
        <f aca="false">F313+1</f>
        <v>308</v>
      </c>
      <c r="G314" s="122" t="s">
        <v>1047</v>
      </c>
      <c r="H314" s="123" t="s">
        <v>1048</v>
      </c>
      <c r="I314" s="124" t="s">
        <v>1049</v>
      </c>
      <c r="J314" s="125" t="n">
        <v>3204</v>
      </c>
      <c r="K314" s="136" t="n">
        <v>12</v>
      </c>
      <c r="L314" s="137" t="n">
        <v>1602570</v>
      </c>
      <c r="M314" s="137" t="n">
        <v>0</v>
      </c>
      <c r="N314" s="138" t="s">
        <v>1050</v>
      </c>
      <c r="O314" s="139"/>
      <c r="P314" s="130" t="n">
        <v>1810.83333333333</v>
      </c>
      <c r="Q314" s="130" t="n">
        <f aca="false">P314*1.2</f>
        <v>2173</v>
      </c>
      <c r="R314" s="131" t="n">
        <f aca="false">S314*Q314</f>
        <v>0</v>
      </c>
      <c r="S314" s="132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</row>
    <row r="315" s="134" customFormat="true" ht="13.95" hidden="false" customHeight="true" outlineLevel="0" collapsed="false">
      <c r="A315" s="135"/>
      <c r="B315" s="119" t="n">
        <v>283</v>
      </c>
      <c r="C315" s="120" t="s">
        <v>142</v>
      </c>
      <c r="D315" s="120" t="s">
        <v>143</v>
      </c>
      <c r="E315" s="120" t="s">
        <v>144</v>
      </c>
      <c r="F315" s="121" t="n">
        <f aca="false">F314+1</f>
        <v>309</v>
      </c>
      <c r="G315" s="122" t="s">
        <v>1051</v>
      </c>
      <c r="H315" s="123" t="s">
        <v>1052</v>
      </c>
      <c r="I315" s="124" t="s">
        <v>1053</v>
      </c>
      <c r="J315" s="125" t="n">
        <v>3204</v>
      </c>
      <c r="K315" s="136" t="n">
        <v>13</v>
      </c>
      <c r="L315" s="137" t="n">
        <v>1602570</v>
      </c>
      <c r="M315" s="137" t="n">
        <v>0</v>
      </c>
      <c r="N315" s="138" t="s">
        <v>1050</v>
      </c>
      <c r="O315" s="139"/>
      <c r="P315" s="130" t="n">
        <v>1855.83333333333</v>
      </c>
      <c r="Q315" s="130" t="n">
        <f aca="false">P315*1.2</f>
        <v>2227</v>
      </c>
      <c r="R315" s="131" t="n">
        <f aca="false">S315*Q315</f>
        <v>0</v>
      </c>
      <c r="S315" s="132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</row>
    <row r="316" s="134" customFormat="true" ht="13.95" hidden="false" customHeight="true" outlineLevel="0" collapsed="false">
      <c r="A316" s="135" t="n">
        <v>3928333</v>
      </c>
      <c r="B316" s="119" t="n">
        <v>283</v>
      </c>
      <c r="C316" s="120" t="s">
        <v>142</v>
      </c>
      <c r="D316" s="120" t="s">
        <v>143</v>
      </c>
      <c r="E316" s="120" t="s">
        <v>144</v>
      </c>
      <c r="F316" s="121" t="n">
        <f aca="false">F315+1</f>
        <v>310</v>
      </c>
      <c r="G316" s="122" t="s">
        <v>1054</v>
      </c>
      <c r="H316" s="123" t="s">
        <v>1054</v>
      </c>
      <c r="I316" s="124" t="s">
        <v>1055</v>
      </c>
      <c r="J316" s="125" t="n">
        <v>3205</v>
      </c>
      <c r="K316" s="126" t="n">
        <v>0</v>
      </c>
      <c r="L316" s="127" t="n">
        <v>1602580</v>
      </c>
      <c r="M316" s="127" t="n">
        <v>20</v>
      </c>
      <c r="N316" s="142" t="s">
        <v>1056</v>
      </c>
      <c r="O316" s="148"/>
      <c r="P316" s="141" t="n">
        <v>307.811184210526</v>
      </c>
      <c r="Q316" s="130" t="n">
        <f aca="false">P316*1.2</f>
        <v>369.373421052632</v>
      </c>
      <c r="R316" s="131" t="n">
        <f aca="false">S316*Q316</f>
        <v>0</v>
      </c>
      <c r="S316" s="132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</row>
    <row r="317" s="134" customFormat="true" ht="13.95" hidden="false" customHeight="true" outlineLevel="0" collapsed="false">
      <c r="A317" s="135"/>
      <c r="B317" s="119" t="n">
        <v>283</v>
      </c>
      <c r="C317" s="120" t="s">
        <v>142</v>
      </c>
      <c r="D317" s="120" t="s">
        <v>143</v>
      </c>
      <c r="E317" s="120" t="s">
        <v>144</v>
      </c>
      <c r="F317" s="121" t="n">
        <f aca="false">F316+1</f>
        <v>311</v>
      </c>
      <c r="G317" s="122" t="s">
        <v>1057</v>
      </c>
      <c r="H317" s="123" t="s">
        <v>1057</v>
      </c>
      <c r="I317" s="124" t="s">
        <v>1058</v>
      </c>
      <c r="J317" s="125" t="n">
        <v>3205</v>
      </c>
      <c r="K317" s="126" t="n">
        <v>30</v>
      </c>
      <c r="L317" s="127" t="n">
        <v>1602580</v>
      </c>
      <c r="M317" s="127" t="n">
        <v>0</v>
      </c>
      <c r="N317" s="142" t="s">
        <v>354</v>
      </c>
      <c r="O317" s="148"/>
      <c r="P317" s="130" t="n">
        <v>110.833333333333</v>
      </c>
      <c r="Q317" s="130" t="n">
        <f aca="false">P317*1.2</f>
        <v>133</v>
      </c>
      <c r="R317" s="131" t="n">
        <f aca="false">S317*Q317</f>
        <v>0</v>
      </c>
      <c r="S317" s="132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</row>
    <row r="318" s="134" customFormat="true" ht="13.95" hidden="false" customHeight="true" outlineLevel="0" collapsed="false">
      <c r="A318" s="135"/>
      <c r="B318" s="119" t="n">
        <v>283</v>
      </c>
      <c r="C318" s="120" t="s">
        <v>142</v>
      </c>
      <c r="D318" s="120" t="s">
        <v>143</v>
      </c>
      <c r="E318" s="120" t="s">
        <v>144</v>
      </c>
      <c r="F318" s="121" t="n">
        <f aca="false">F317+1</f>
        <v>312</v>
      </c>
      <c r="G318" s="122" t="s">
        <v>1059</v>
      </c>
      <c r="H318" s="123" t="s">
        <v>1060</v>
      </c>
      <c r="I318" s="124" t="s">
        <v>1061</v>
      </c>
      <c r="J318" s="125" t="n">
        <v>3204</v>
      </c>
      <c r="K318" s="149" t="n">
        <v>55</v>
      </c>
      <c r="L318" s="150" t="n">
        <v>1602580</v>
      </c>
      <c r="M318" s="150" t="n">
        <v>0</v>
      </c>
      <c r="N318" s="154" t="s">
        <v>1062</v>
      </c>
      <c r="O318" s="155"/>
      <c r="P318" s="140" t="n">
        <v>1070.42876315789</v>
      </c>
      <c r="Q318" s="130" t="n">
        <f aca="false">P318*1.2</f>
        <v>1284.51451578947</v>
      </c>
      <c r="R318" s="131" t="n">
        <f aca="false">S318*Q318</f>
        <v>0</v>
      </c>
      <c r="S318" s="132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</row>
    <row r="319" s="134" customFormat="true" ht="13.95" hidden="false" customHeight="true" outlineLevel="0" collapsed="false">
      <c r="A319" s="135" t="n">
        <v>3830919</v>
      </c>
      <c r="B319" s="119" t="n">
        <v>283</v>
      </c>
      <c r="C319" s="120" t="s">
        <v>142</v>
      </c>
      <c r="D319" s="120" t="s">
        <v>143</v>
      </c>
      <c r="E319" s="120" t="s">
        <v>144</v>
      </c>
      <c r="F319" s="121" t="n">
        <f aca="false">F318+1</f>
        <v>313</v>
      </c>
      <c r="G319" s="122" t="s">
        <v>1063</v>
      </c>
      <c r="H319" s="123" t="s">
        <v>1064</v>
      </c>
      <c r="I319" s="124" t="s">
        <v>1065</v>
      </c>
      <c r="J319" s="125" t="n">
        <v>3204</v>
      </c>
      <c r="K319" s="136" t="n">
        <v>12</v>
      </c>
      <c r="L319" s="137" t="n">
        <v>1602590</v>
      </c>
      <c r="M319" s="137" t="n">
        <v>0</v>
      </c>
      <c r="N319" s="138" t="s">
        <v>1062</v>
      </c>
      <c r="O319" s="139"/>
      <c r="P319" s="130" t="n">
        <v>503.333333333333</v>
      </c>
      <c r="Q319" s="130" t="n">
        <f aca="false">P319*1.2</f>
        <v>604</v>
      </c>
      <c r="R319" s="131" t="n">
        <f aca="false">S319*Q319</f>
        <v>0</v>
      </c>
      <c r="S319" s="132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</row>
    <row r="320" s="134" customFormat="true" ht="13.95" hidden="false" customHeight="true" outlineLevel="0" collapsed="false">
      <c r="A320" s="135"/>
      <c r="B320" s="119" t="n">
        <v>283</v>
      </c>
      <c r="C320" s="120" t="s">
        <v>142</v>
      </c>
      <c r="D320" s="120" t="s">
        <v>143</v>
      </c>
      <c r="E320" s="120" t="s">
        <v>144</v>
      </c>
      <c r="F320" s="121" t="n">
        <f aca="false">F319+1</f>
        <v>314</v>
      </c>
      <c r="G320" s="122" t="s">
        <v>1066</v>
      </c>
      <c r="H320" s="123" t="s">
        <v>1067</v>
      </c>
      <c r="I320" s="124" t="s">
        <v>1068</v>
      </c>
      <c r="J320" s="125" t="n">
        <v>3204</v>
      </c>
      <c r="K320" s="149" t="n">
        <v>55</v>
      </c>
      <c r="L320" s="150" t="n">
        <v>1602597</v>
      </c>
      <c r="M320" s="150" t="n">
        <v>10</v>
      </c>
      <c r="N320" s="154" t="s">
        <v>982</v>
      </c>
      <c r="O320" s="155"/>
      <c r="P320" s="140" t="n">
        <v>186.457342105263</v>
      </c>
      <c r="Q320" s="130" t="n">
        <f aca="false">P320*1.2</f>
        <v>223.748810526316</v>
      </c>
      <c r="R320" s="131" t="n">
        <f aca="false">S320*Q320</f>
        <v>0</v>
      </c>
      <c r="S320" s="132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</row>
    <row r="321" s="134" customFormat="true" ht="13.95" hidden="false" customHeight="true" outlineLevel="0" collapsed="false">
      <c r="A321" s="135"/>
      <c r="B321" s="119" t="n">
        <v>283</v>
      </c>
      <c r="C321" s="120" t="s">
        <v>142</v>
      </c>
      <c r="D321" s="120" t="s">
        <v>143</v>
      </c>
      <c r="E321" s="120" t="s">
        <v>144</v>
      </c>
      <c r="F321" s="121" t="n">
        <f aca="false">F320+1</f>
        <v>315</v>
      </c>
      <c r="G321" s="122" t="s">
        <v>1069</v>
      </c>
      <c r="H321" s="123" t="s">
        <v>1070</v>
      </c>
      <c r="I321" s="124" t="s">
        <v>1071</v>
      </c>
      <c r="J321" s="125" t="n">
        <v>3204</v>
      </c>
      <c r="K321" s="136" t="n">
        <v>12</v>
      </c>
      <c r="L321" s="137" t="n">
        <v>1602700</v>
      </c>
      <c r="M321" s="137" t="n">
        <v>0</v>
      </c>
      <c r="N321" s="138" t="s">
        <v>1072</v>
      </c>
      <c r="O321" s="139"/>
      <c r="P321" s="130" t="n">
        <v>125.833333333333</v>
      </c>
      <c r="Q321" s="130" t="n">
        <f aca="false">P321*1.2</f>
        <v>151</v>
      </c>
      <c r="R321" s="131" t="n">
        <f aca="false">S321*Q321</f>
        <v>0</v>
      </c>
      <c r="S321" s="132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</row>
    <row r="322" s="134" customFormat="true" ht="13.95" hidden="false" customHeight="true" outlineLevel="0" collapsed="false">
      <c r="A322" s="135" t="n">
        <v>3831088</v>
      </c>
      <c r="B322" s="119" t="n">
        <v>283</v>
      </c>
      <c r="C322" s="120" t="s">
        <v>142</v>
      </c>
      <c r="D322" s="120" t="s">
        <v>143</v>
      </c>
      <c r="E322" s="120" t="s">
        <v>144</v>
      </c>
      <c r="F322" s="121" t="n">
        <f aca="false">F321+1</f>
        <v>316</v>
      </c>
      <c r="G322" s="122" t="s">
        <v>1073</v>
      </c>
      <c r="H322" s="123" t="s">
        <v>1073</v>
      </c>
      <c r="I322" s="124" t="s">
        <v>1074</v>
      </c>
      <c r="J322" s="125" t="n">
        <v>3205</v>
      </c>
      <c r="K322" s="126" t="n">
        <v>0</v>
      </c>
      <c r="L322" s="127" t="n">
        <v>1602721</v>
      </c>
      <c r="M322" s="127" t="n">
        <v>0</v>
      </c>
      <c r="N322" s="142" t="s">
        <v>1075</v>
      </c>
      <c r="O322" s="148"/>
      <c r="P322" s="140" t="n">
        <v>237.264631578947</v>
      </c>
      <c r="Q322" s="130" t="n">
        <f aca="false">P322*1.2</f>
        <v>284.717557894737</v>
      </c>
      <c r="R322" s="131" t="n">
        <f aca="false">S322*Q322</f>
        <v>0</v>
      </c>
      <c r="S322" s="132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</row>
    <row r="323" s="134" customFormat="true" ht="13.95" hidden="false" customHeight="true" outlineLevel="0" collapsed="false">
      <c r="A323" s="135"/>
      <c r="B323" s="119" t="n">
        <v>283</v>
      </c>
      <c r="C323" s="120" t="s">
        <v>142</v>
      </c>
      <c r="D323" s="120" t="s">
        <v>143</v>
      </c>
      <c r="E323" s="120" t="s">
        <v>144</v>
      </c>
      <c r="F323" s="121" t="n">
        <f aca="false">F322+1</f>
        <v>317</v>
      </c>
      <c r="G323" s="122" t="s">
        <v>1076</v>
      </c>
      <c r="H323" s="123" t="s">
        <v>1076</v>
      </c>
      <c r="I323" s="124" t="s">
        <v>1077</v>
      </c>
      <c r="J323" s="125" t="n">
        <v>3205</v>
      </c>
      <c r="K323" s="126" t="n">
        <v>0</v>
      </c>
      <c r="L323" s="127" t="n">
        <v>1602722</v>
      </c>
      <c r="M323" s="127" t="n">
        <v>0</v>
      </c>
      <c r="N323" s="142" t="s">
        <v>1078</v>
      </c>
      <c r="O323" s="148"/>
      <c r="P323" s="130" t="n">
        <v>189.166666666667</v>
      </c>
      <c r="Q323" s="130" t="n">
        <f aca="false">P323*1.2</f>
        <v>227</v>
      </c>
      <c r="R323" s="131" t="n">
        <f aca="false">S323*Q323</f>
        <v>0</v>
      </c>
      <c r="S323" s="132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</row>
    <row r="324" s="134" customFormat="true" ht="13.95" hidden="false" customHeight="true" outlineLevel="0" collapsed="false">
      <c r="A324" s="135" t="n">
        <v>3556219</v>
      </c>
      <c r="B324" s="119" t="n">
        <v>283</v>
      </c>
      <c r="C324" s="120" t="s">
        <v>142</v>
      </c>
      <c r="D324" s="120" t="s">
        <v>143</v>
      </c>
      <c r="E324" s="120" t="s">
        <v>144</v>
      </c>
      <c r="F324" s="121" t="n">
        <f aca="false">F323+1</f>
        <v>318</v>
      </c>
      <c r="G324" s="122" t="s">
        <v>1079</v>
      </c>
      <c r="H324" s="123" t="s">
        <v>1079</v>
      </c>
      <c r="I324" s="124" t="s">
        <v>1080</v>
      </c>
      <c r="J324" s="125" t="n">
        <v>3205</v>
      </c>
      <c r="K324" s="126" t="n">
        <v>0</v>
      </c>
      <c r="L324" s="127" t="n">
        <v>1602723</v>
      </c>
      <c r="M324" s="127" t="n">
        <v>0</v>
      </c>
      <c r="N324" s="142" t="s">
        <v>1075</v>
      </c>
      <c r="O324" s="148"/>
      <c r="P324" s="140" t="n">
        <v>157.340289473684</v>
      </c>
      <c r="Q324" s="130" t="n">
        <f aca="false">P324*1.2</f>
        <v>188.808347368421</v>
      </c>
      <c r="R324" s="131" t="n">
        <f aca="false">S324*Q324</f>
        <v>0</v>
      </c>
      <c r="S324" s="132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</row>
    <row r="325" s="134" customFormat="true" ht="13.95" hidden="false" customHeight="true" outlineLevel="0" collapsed="false">
      <c r="A325" s="135"/>
      <c r="B325" s="119" t="n">
        <v>283</v>
      </c>
      <c r="C325" s="120" t="s">
        <v>142</v>
      </c>
      <c r="D325" s="120" t="s">
        <v>143</v>
      </c>
      <c r="E325" s="120" t="s">
        <v>144</v>
      </c>
      <c r="F325" s="121" t="n">
        <f aca="false">F324+1</f>
        <v>319</v>
      </c>
      <c r="G325" s="122" t="s">
        <v>1081</v>
      </c>
      <c r="H325" s="123" t="s">
        <v>1081</v>
      </c>
      <c r="I325" s="124" t="s">
        <v>1082</v>
      </c>
      <c r="J325" s="125" t="n">
        <v>3205</v>
      </c>
      <c r="K325" s="126" t="n">
        <v>0</v>
      </c>
      <c r="L325" s="127" t="n">
        <v>1602724</v>
      </c>
      <c r="M325" s="127" t="n">
        <v>0</v>
      </c>
      <c r="N325" s="142" t="s">
        <v>350</v>
      </c>
      <c r="O325" s="148"/>
      <c r="P325" s="130" t="n">
        <v>0</v>
      </c>
      <c r="Q325" s="130" t="n">
        <f aca="false">P325*1.2</f>
        <v>0</v>
      </c>
      <c r="R325" s="131" t="n">
        <f aca="false">S325*Q325</f>
        <v>0</v>
      </c>
      <c r="S325" s="132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</row>
    <row r="326" s="134" customFormat="true" ht="13.95" hidden="false" customHeight="true" outlineLevel="0" collapsed="false">
      <c r="A326" s="135" t="n">
        <v>3546482</v>
      </c>
      <c r="B326" s="119" t="n">
        <v>283</v>
      </c>
      <c r="C326" s="120" t="s">
        <v>142</v>
      </c>
      <c r="D326" s="120" t="s">
        <v>143</v>
      </c>
      <c r="E326" s="120" t="s">
        <v>144</v>
      </c>
      <c r="F326" s="121" t="n">
        <f aca="false">F325+1</f>
        <v>320</v>
      </c>
      <c r="G326" s="122" t="s">
        <v>1083</v>
      </c>
      <c r="H326" s="123" t="s">
        <v>1083</v>
      </c>
      <c r="I326" s="124" t="s">
        <v>1084</v>
      </c>
      <c r="J326" s="125" t="n">
        <v>3205</v>
      </c>
      <c r="K326" s="126" t="n">
        <v>0</v>
      </c>
      <c r="L326" s="127" t="n">
        <v>1602760</v>
      </c>
      <c r="M326" s="127" t="n">
        <v>0</v>
      </c>
      <c r="N326" s="142" t="s">
        <v>1085</v>
      </c>
      <c r="O326" s="148" t="n">
        <v>14</v>
      </c>
      <c r="P326" s="140" t="n">
        <v>223.329105263158</v>
      </c>
      <c r="Q326" s="130" t="n">
        <f aca="false">P326*1.2</f>
        <v>267.994926315789</v>
      </c>
      <c r="R326" s="131" t="n">
        <f aca="false">S326*Q326</f>
        <v>0</v>
      </c>
      <c r="S326" s="132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</row>
    <row r="327" s="134" customFormat="true" ht="13.95" hidden="false" customHeight="true" outlineLevel="0" collapsed="false">
      <c r="A327" s="135"/>
      <c r="B327" s="119" t="n">
        <v>283</v>
      </c>
      <c r="C327" s="120" t="s">
        <v>142</v>
      </c>
      <c r="D327" s="120" t="s">
        <v>143</v>
      </c>
      <c r="E327" s="120" t="s">
        <v>144</v>
      </c>
      <c r="F327" s="121" t="n">
        <f aca="false">F326+1</f>
        <v>321</v>
      </c>
      <c r="G327" s="122" t="s">
        <v>1086</v>
      </c>
      <c r="H327" s="123" t="s">
        <v>1086</v>
      </c>
      <c r="I327" s="124" t="s">
        <v>1087</v>
      </c>
      <c r="J327" s="125" t="n">
        <v>3205</v>
      </c>
      <c r="K327" s="126" t="n">
        <v>7</v>
      </c>
      <c r="L327" s="127" t="n">
        <v>1609028</v>
      </c>
      <c r="M327" s="127" t="n">
        <v>0</v>
      </c>
      <c r="N327" s="142" t="s">
        <v>975</v>
      </c>
      <c r="O327" s="148"/>
      <c r="P327" s="140" t="n">
        <v>337.305315789474</v>
      </c>
      <c r="Q327" s="130" t="n">
        <f aca="false">P327*1.2</f>
        <v>404.766378947368</v>
      </c>
      <c r="R327" s="131" t="n">
        <f aca="false">S327*Q327</f>
        <v>0</v>
      </c>
      <c r="S327" s="132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</row>
    <row r="328" s="134" customFormat="true" ht="13.95" hidden="false" customHeight="true" outlineLevel="0" collapsed="false">
      <c r="A328" s="135"/>
      <c r="B328" s="119" t="n">
        <v>283</v>
      </c>
      <c r="C328" s="120" t="s">
        <v>142</v>
      </c>
      <c r="D328" s="120" t="s">
        <v>143</v>
      </c>
      <c r="E328" s="120" t="s">
        <v>144</v>
      </c>
      <c r="F328" s="121" t="n">
        <f aca="false">F327+1</f>
        <v>322</v>
      </c>
      <c r="G328" s="122" t="s">
        <v>1088</v>
      </c>
      <c r="H328" s="123" t="s">
        <v>1089</v>
      </c>
      <c r="I328" s="124" t="s">
        <v>1090</v>
      </c>
      <c r="J328" s="125" t="n">
        <v>3204</v>
      </c>
      <c r="K328" s="136" t="n">
        <v>12</v>
      </c>
      <c r="L328" s="137" t="n">
        <v>1609060</v>
      </c>
      <c r="M328" s="137" t="n">
        <v>0</v>
      </c>
      <c r="N328" s="138" t="s">
        <v>982</v>
      </c>
      <c r="O328" s="139"/>
      <c r="P328" s="140" t="n">
        <v>67.8742105263158</v>
      </c>
      <c r="Q328" s="130" t="n">
        <f aca="false">P328*1.2</f>
        <v>81.4490526315789</v>
      </c>
      <c r="R328" s="131" t="n">
        <f aca="false">S328*Q328</f>
        <v>0</v>
      </c>
      <c r="S328" s="132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</row>
    <row r="329" s="134" customFormat="true" ht="13.95" hidden="false" customHeight="true" outlineLevel="0" collapsed="false">
      <c r="A329" s="135"/>
      <c r="B329" s="119" t="n">
        <v>283</v>
      </c>
      <c r="C329" s="120" t="s">
        <v>142</v>
      </c>
      <c r="D329" s="120" t="s">
        <v>143</v>
      </c>
      <c r="E329" s="120" t="s">
        <v>144</v>
      </c>
      <c r="F329" s="121" t="n">
        <f aca="false">F328+1</f>
        <v>323</v>
      </c>
      <c r="G329" s="122" t="s">
        <v>1091</v>
      </c>
      <c r="H329" s="123" t="s">
        <v>1092</v>
      </c>
      <c r="I329" s="124" t="s">
        <v>1093</v>
      </c>
      <c r="J329" s="125" t="n">
        <v>3204</v>
      </c>
      <c r="K329" s="136" t="n">
        <v>12</v>
      </c>
      <c r="L329" s="137" t="n">
        <v>1609080</v>
      </c>
      <c r="M329" s="137" t="n">
        <v>0</v>
      </c>
      <c r="N329" s="138" t="s">
        <v>1094</v>
      </c>
      <c r="O329" s="139"/>
      <c r="P329" s="140" t="n">
        <v>4498.38789473684</v>
      </c>
      <c r="Q329" s="130" t="n">
        <f aca="false">P329*1.2</f>
        <v>5398.06547368421</v>
      </c>
      <c r="R329" s="131" t="n">
        <f aca="false">S329*Q329</f>
        <v>0</v>
      </c>
      <c r="S329" s="132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</row>
    <row r="330" s="134" customFormat="true" ht="13.95" hidden="false" customHeight="true" outlineLevel="0" collapsed="false">
      <c r="A330" s="135" t="n">
        <v>3552955</v>
      </c>
      <c r="B330" s="119" t="n">
        <v>283</v>
      </c>
      <c r="C330" s="120" t="s">
        <v>142</v>
      </c>
      <c r="D330" s="120" t="s">
        <v>143</v>
      </c>
      <c r="E330" s="120" t="s">
        <v>144</v>
      </c>
      <c r="F330" s="121" t="n">
        <f aca="false">F329+1</f>
        <v>324</v>
      </c>
      <c r="G330" s="122" t="s">
        <v>1095</v>
      </c>
      <c r="H330" s="123" t="s">
        <v>1095</v>
      </c>
      <c r="I330" s="124" t="s">
        <v>1096</v>
      </c>
      <c r="J330" s="125" t="n">
        <v>3205</v>
      </c>
      <c r="K330" s="126" t="n">
        <v>7</v>
      </c>
      <c r="L330" s="127" t="n">
        <v>1609522</v>
      </c>
      <c r="M330" s="127" t="n">
        <v>0</v>
      </c>
      <c r="N330" s="142" t="s">
        <v>1097</v>
      </c>
      <c r="O330" s="148"/>
      <c r="P330" s="140" t="n">
        <v>77.7274473684211</v>
      </c>
      <c r="Q330" s="130" t="n">
        <f aca="false">P330*1.2</f>
        <v>93.2729368421053</v>
      </c>
      <c r="R330" s="131" t="n">
        <f aca="false">S330*Q330</f>
        <v>0</v>
      </c>
      <c r="S330" s="132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</row>
    <row r="331" s="134" customFormat="true" ht="13.95" hidden="false" customHeight="true" outlineLevel="0" collapsed="false">
      <c r="A331" s="135" t="n">
        <v>3555896</v>
      </c>
      <c r="B331" s="119" t="n">
        <v>283</v>
      </c>
      <c r="C331" s="120" t="s">
        <v>142</v>
      </c>
      <c r="D331" s="120" t="s">
        <v>143</v>
      </c>
      <c r="E331" s="120" t="s">
        <v>144</v>
      </c>
      <c r="F331" s="121" t="n">
        <f aca="false">F330+1</f>
        <v>325</v>
      </c>
      <c r="G331" s="122" t="s">
        <v>1098</v>
      </c>
      <c r="H331" s="123" t="s">
        <v>1099</v>
      </c>
      <c r="I331" s="124" t="s">
        <v>1100</v>
      </c>
      <c r="J331" s="125" t="n">
        <v>672</v>
      </c>
      <c r="K331" s="126" t="n">
        <v>0</v>
      </c>
      <c r="L331" s="127" t="n">
        <v>1702212</v>
      </c>
      <c r="M331" s="127" t="n">
        <v>0</v>
      </c>
      <c r="N331" s="142" t="s">
        <v>1101</v>
      </c>
      <c r="O331" s="148" t="n">
        <v>8</v>
      </c>
      <c r="P331" s="140" t="n">
        <v>1160.41947368421</v>
      </c>
      <c r="Q331" s="130" t="n">
        <f aca="false">P331*1.2</f>
        <v>1392.50336842105</v>
      </c>
      <c r="R331" s="131" t="n">
        <f aca="false">S331*Q331</f>
        <v>0</v>
      </c>
      <c r="S331" s="132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</row>
    <row r="332" s="134" customFormat="true" ht="13.95" hidden="false" customHeight="true" outlineLevel="0" collapsed="false">
      <c r="A332" s="135" t="n">
        <v>3831253</v>
      </c>
      <c r="B332" s="119" t="n">
        <v>283</v>
      </c>
      <c r="C332" s="120" t="s">
        <v>142</v>
      </c>
      <c r="D332" s="120" t="s">
        <v>143</v>
      </c>
      <c r="E332" s="120" t="s">
        <v>144</v>
      </c>
      <c r="F332" s="121" t="n">
        <f aca="false">F331+1</f>
        <v>326</v>
      </c>
      <c r="G332" s="122" t="s">
        <v>1102</v>
      </c>
      <c r="H332" s="123" t="s">
        <v>1103</v>
      </c>
      <c r="I332" s="124" t="s">
        <v>1104</v>
      </c>
      <c r="J332" s="125" t="n">
        <v>3205</v>
      </c>
      <c r="K332" s="126" t="n">
        <v>21</v>
      </c>
      <c r="L332" s="127" t="n">
        <v>1702214</v>
      </c>
      <c r="M332" s="127" t="n">
        <v>0</v>
      </c>
      <c r="N332" s="142" t="s">
        <v>1101</v>
      </c>
      <c r="O332" s="148"/>
      <c r="P332" s="130" t="n">
        <v>4688.33333333333</v>
      </c>
      <c r="Q332" s="130" t="n">
        <f aca="false">P332*1.2</f>
        <v>5626</v>
      </c>
      <c r="R332" s="131" t="n">
        <f aca="false">S332*Q332</f>
        <v>0</v>
      </c>
      <c r="S332" s="132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</row>
    <row r="333" s="134" customFormat="true" ht="13.95" hidden="false" customHeight="true" outlineLevel="0" collapsed="false">
      <c r="A333" s="135"/>
      <c r="B333" s="119" t="n">
        <v>283</v>
      </c>
      <c r="C333" s="120" t="s">
        <v>142</v>
      </c>
      <c r="D333" s="120" t="s">
        <v>143</v>
      </c>
      <c r="E333" s="120" t="s">
        <v>144</v>
      </c>
      <c r="F333" s="121" t="n">
        <f aca="false">F332+1</f>
        <v>327</v>
      </c>
      <c r="G333" s="122" t="s">
        <v>1105</v>
      </c>
      <c r="H333" s="123" t="s">
        <v>1106</v>
      </c>
      <c r="I333" s="124" t="s">
        <v>1107</v>
      </c>
      <c r="J333" s="125" t="n">
        <v>3204</v>
      </c>
      <c r="K333" s="149" t="n">
        <v>42</v>
      </c>
      <c r="L333" s="150" t="n">
        <v>1702275</v>
      </c>
      <c r="M333" s="150" t="n">
        <v>0</v>
      </c>
      <c r="N333" s="154" t="s">
        <v>1108</v>
      </c>
      <c r="O333" s="155"/>
      <c r="P333" s="140" t="n">
        <v>640.230868421053</v>
      </c>
      <c r="Q333" s="130" t="n">
        <f aca="false">P333*1.2</f>
        <v>768.277042105263</v>
      </c>
      <c r="R333" s="131" t="n">
        <f aca="false">S333*Q333</f>
        <v>0</v>
      </c>
      <c r="S333" s="132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</row>
    <row r="334" s="134" customFormat="true" ht="13.95" hidden="false" customHeight="true" outlineLevel="0" collapsed="false">
      <c r="A334" s="135" t="n">
        <v>2570035</v>
      </c>
      <c r="B334" s="119" t="n">
        <v>283</v>
      </c>
      <c r="C334" s="120" t="s">
        <v>142</v>
      </c>
      <c r="D334" s="120" t="s">
        <v>143</v>
      </c>
      <c r="E334" s="120" t="s">
        <v>144</v>
      </c>
      <c r="F334" s="121" t="n">
        <f aca="false">F333+1</f>
        <v>328</v>
      </c>
      <c r="G334" s="122" t="s">
        <v>1109</v>
      </c>
      <c r="H334" s="123" t="s">
        <v>1109</v>
      </c>
      <c r="I334" s="124" t="s">
        <v>1110</v>
      </c>
      <c r="J334" s="125" t="n">
        <v>3205</v>
      </c>
      <c r="K334" s="126" t="n">
        <v>0</v>
      </c>
      <c r="L334" s="127" t="n">
        <v>1703022</v>
      </c>
      <c r="M334" s="127" t="n">
        <v>0</v>
      </c>
      <c r="N334" s="142" t="s">
        <v>1111</v>
      </c>
      <c r="O334" s="148"/>
      <c r="P334" s="130" t="n">
        <v>780</v>
      </c>
      <c r="Q334" s="130" t="n">
        <f aca="false">P334*1.2</f>
        <v>936</v>
      </c>
      <c r="R334" s="131" t="n">
        <f aca="false">S334*Q334</f>
        <v>0</v>
      </c>
      <c r="S334" s="132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</row>
    <row r="335" s="134" customFormat="true" ht="13.95" hidden="false" customHeight="true" outlineLevel="0" collapsed="false">
      <c r="A335" s="135" t="n">
        <v>3928425</v>
      </c>
      <c r="B335" s="119" t="n">
        <v>283</v>
      </c>
      <c r="C335" s="120" t="s">
        <v>142</v>
      </c>
      <c r="D335" s="120" t="s">
        <v>143</v>
      </c>
      <c r="E335" s="120" t="s">
        <v>144</v>
      </c>
      <c r="F335" s="121" t="n">
        <f aca="false">F334+1</f>
        <v>329</v>
      </c>
      <c r="G335" s="122" t="s">
        <v>1112</v>
      </c>
      <c r="H335" s="123" t="s">
        <v>1112</v>
      </c>
      <c r="I335" s="124" t="s">
        <v>1113</v>
      </c>
      <c r="J335" s="125" t="n">
        <v>3205</v>
      </c>
      <c r="K335" s="126" t="n">
        <v>0</v>
      </c>
      <c r="L335" s="127" t="n">
        <v>1703080</v>
      </c>
      <c r="M335" s="127" t="n">
        <v>0</v>
      </c>
      <c r="N335" s="142" t="s">
        <v>1114</v>
      </c>
      <c r="O335" s="160"/>
      <c r="P335" s="140" t="n">
        <v>3188.21889473684</v>
      </c>
      <c r="Q335" s="130" t="n">
        <f aca="false">P335*1.2</f>
        <v>3825.86267368421</v>
      </c>
      <c r="R335" s="131" t="n">
        <f aca="false">S335*Q335</f>
        <v>3825.86267368421</v>
      </c>
      <c r="S335" s="132" t="n">
        <v>1</v>
      </c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</row>
    <row r="336" s="134" customFormat="true" ht="27.6" hidden="false" customHeight="true" outlineLevel="0" collapsed="false">
      <c r="A336" s="135" t="n">
        <v>3928302</v>
      </c>
      <c r="B336" s="119" t="n">
        <v>283</v>
      </c>
      <c r="C336" s="120" t="s">
        <v>142</v>
      </c>
      <c r="D336" s="120" t="s">
        <v>143</v>
      </c>
      <c r="E336" s="120" t="s">
        <v>144</v>
      </c>
      <c r="F336" s="121" t="n">
        <f aca="false">F335+1</f>
        <v>330</v>
      </c>
      <c r="G336" s="122" t="s">
        <v>1115</v>
      </c>
      <c r="H336" s="123" t="s">
        <v>1115</v>
      </c>
      <c r="I336" s="124" t="s">
        <v>1116</v>
      </c>
      <c r="J336" s="125" t="n">
        <v>3205</v>
      </c>
      <c r="K336" s="126" t="n">
        <v>7</v>
      </c>
      <c r="L336" s="127" t="n">
        <v>1703080</v>
      </c>
      <c r="M336" s="127" t="n">
        <v>0</v>
      </c>
      <c r="N336" s="142" t="s">
        <v>1114</v>
      </c>
      <c r="O336" s="148"/>
      <c r="P336" s="130" t="n">
        <v>3703.33333333333</v>
      </c>
      <c r="Q336" s="130" t="n">
        <f aca="false">P336*1.2</f>
        <v>4444</v>
      </c>
      <c r="R336" s="131" t="n">
        <f aca="false">S336*Q336</f>
        <v>0</v>
      </c>
      <c r="S336" s="132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</row>
    <row r="337" s="134" customFormat="true" ht="13.95" hidden="false" customHeight="true" outlineLevel="0" collapsed="false">
      <c r="A337" s="135"/>
      <c r="B337" s="119" t="n">
        <v>283</v>
      </c>
      <c r="C337" s="120" t="s">
        <v>142</v>
      </c>
      <c r="D337" s="120" t="s">
        <v>143</v>
      </c>
      <c r="E337" s="120" t="s">
        <v>144</v>
      </c>
      <c r="F337" s="121" t="n">
        <f aca="false">F336+1</f>
        <v>331</v>
      </c>
      <c r="G337" s="122" t="s">
        <v>1117</v>
      </c>
      <c r="H337" s="123" t="s">
        <v>1118</v>
      </c>
      <c r="I337" s="124" t="s">
        <v>1119</v>
      </c>
      <c r="J337" s="125" t="n">
        <v>3204</v>
      </c>
      <c r="K337" s="136" t="n">
        <v>12</v>
      </c>
      <c r="L337" s="137" t="n">
        <v>1703080</v>
      </c>
      <c r="M337" s="137" t="n">
        <v>20</v>
      </c>
      <c r="N337" s="138" t="s">
        <v>1120</v>
      </c>
      <c r="O337" s="139"/>
      <c r="P337" s="140" t="n">
        <v>2030.2422368421</v>
      </c>
      <c r="Q337" s="130" t="n">
        <f aca="false">P337*1.2</f>
        <v>2436.29068421053</v>
      </c>
      <c r="R337" s="131" t="n">
        <f aca="false">S337*Q337</f>
        <v>0</v>
      </c>
      <c r="S337" s="132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</row>
    <row r="338" s="134" customFormat="true" ht="13.95" hidden="false" customHeight="true" outlineLevel="0" collapsed="false">
      <c r="A338" s="135"/>
      <c r="B338" s="119" t="n">
        <v>283</v>
      </c>
      <c r="C338" s="120" t="s">
        <v>142</v>
      </c>
      <c r="D338" s="120" t="s">
        <v>143</v>
      </c>
      <c r="E338" s="120" t="s">
        <v>144</v>
      </c>
      <c r="F338" s="121" t="n">
        <f aca="false">F337+1</f>
        <v>332</v>
      </c>
      <c r="G338" s="122" t="s">
        <v>1121</v>
      </c>
      <c r="H338" s="123" t="s">
        <v>1122</v>
      </c>
      <c r="I338" s="124" t="s">
        <v>1123</v>
      </c>
      <c r="J338" s="125" t="n">
        <v>3204</v>
      </c>
      <c r="K338" s="136" t="n">
        <v>24</v>
      </c>
      <c r="L338" s="137" t="n">
        <v>1703080</v>
      </c>
      <c r="M338" s="137" t="n">
        <v>0</v>
      </c>
      <c r="N338" s="138" t="s">
        <v>1120</v>
      </c>
      <c r="O338" s="139"/>
      <c r="P338" s="130" t="n">
        <v>2157.5</v>
      </c>
      <c r="Q338" s="130" t="n">
        <f aca="false">P338*1.2</f>
        <v>2589</v>
      </c>
      <c r="R338" s="131" t="n">
        <f aca="false">S338*Q338</f>
        <v>0</v>
      </c>
      <c r="S338" s="132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</row>
    <row r="339" s="134" customFormat="true" ht="13.95" hidden="false" customHeight="true" outlineLevel="0" collapsed="false">
      <c r="A339" s="135" t="n">
        <v>3557591</v>
      </c>
      <c r="B339" s="119" t="n">
        <v>283</v>
      </c>
      <c r="C339" s="120" t="s">
        <v>142</v>
      </c>
      <c r="D339" s="120" t="s">
        <v>143</v>
      </c>
      <c r="E339" s="120" t="s">
        <v>144</v>
      </c>
      <c r="F339" s="121" t="n">
        <f aca="false">F338+1</f>
        <v>333</v>
      </c>
      <c r="G339" s="122" t="s">
        <v>1124</v>
      </c>
      <c r="H339" s="123" t="s">
        <v>1124</v>
      </c>
      <c r="I339" s="124" t="s">
        <v>1125</v>
      </c>
      <c r="J339" s="125" t="n">
        <v>3205</v>
      </c>
      <c r="K339" s="126" t="n">
        <v>0</v>
      </c>
      <c r="L339" s="127" t="n">
        <v>1703084</v>
      </c>
      <c r="M339" s="127" t="n">
        <v>0</v>
      </c>
      <c r="N339" s="142" t="s">
        <v>1114</v>
      </c>
      <c r="O339" s="148"/>
      <c r="P339" s="140" t="n">
        <v>945.435289473684</v>
      </c>
      <c r="Q339" s="130" t="n">
        <f aca="false">P339*1.2</f>
        <v>1134.52234736842</v>
      </c>
      <c r="R339" s="131" t="n">
        <f aca="false">S339*Q339</f>
        <v>0</v>
      </c>
      <c r="S339" s="132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</row>
    <row r="340" s="134" customFormat="true" ht="13.95" hidden="false" customHeight="true" outlineLevel="0" collapsed="false">
      <c r="A340" s="135" t="n">
        <v>2564335</v>
      </c>
      <c r="B340" s="119" t="n">
        <v>283</v>
      </c>
      <c r="C340" s="120" t="s">
        <v>142</v>
      </c>
      <c r="D340" s="120" t="s">
        <v>143</v>
      </c>
      <c r="E340" s="120" t="s">
        <v>144</v>
      </c>
      <c r="F340" s="121" t="n">
        <f aca="false">F339+1</f>
        <v>334</v>
      </c>
      <c r="G340" s="122" t="s">
        <v>1126</v>
      </c>
      <c r="H340" s="123" t="s">
        <v>1126</v>
      </c>
      <c r="I340" s="124" t="s">
        <v>1127</v>
      </c>
      <c r="J340" s="125" t="n">
        <v>3205</v>
      </c>
      <c r="K340" s="126" t="n">
        <v>0</v>
      </c>
      <c r="L340" s="127" t="n">
        <v>1703096</v>
      </c>
      <c r="M340" s="127" t="n">
        <v>0</v>
      </c>
      <c r="N340" s="142" t="s">
        <v>1128</v>
      </c>
      <c r="O340" s="148" t="n">
        <v>30</v>
      </c>
      <c r="P340" s="140" t="n">
        <v>328.419368421053</v>
      </c>
      <c r="Q340" s="130" t="n">
        <f aca="false">P340*1.2</f>
        <v>394.103242105263</v>
      </c>
      <c r="R340" s="131" t="n">
        <f aca="false">S340*Q340</f>
        <v>3941.03242105263</v>
      </c>
      <c r="S340" s="132" t="n">
        <v>10</v>
      </c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</row>
    <row r="341" s="134" customFormat="true" ht="13.95" hidden="false" customHeight="true" outlineLevel="0" collapsed="false">
      <c r="A341" s="135" t="n">
        <v>3551840</v>
      </c>
      <c r="B341" s="119" t="n">
        <v>283</v>
      </c>
      <c r="C341" s="120" t="s">
        <v>142</v>
      </c>
      <c r="D341" s="120" t="s">
        <v>143</v>
      </c>
      <c r="E341" s="120" t="s">
        <v>144</v>
      </c>
      <c r="F341" s="121" t="n">
        <f aca="false">F340+1</f>
        <v>335</v>
      </c>
      <c r="G341" s="122" t="s">
        <v>1129</v>
      </c>
      <c r="H341" s="123" t="s">
        <v>1130</v>
      </c>
      <c r="I341" s="124" t="s">
        <v>1131</v>
      </c>
      <c r="J341" s="125" t="n">
        <v>3204</v>
      </c>
      <c r="K341" s="136" t="n">
        <v>12</v>
      </c>
      <c r="L341" s="137" t="n">
        <v>1703096</v>
      </c>
      <c r="M341" s="137" t="n">
        <v>0</v>
      </c>
      <c r="N341" s="138" t="s">
        <v>1128</v>
      </c>
      <c r="O341" s="139"/>
      <c r="P341" s="140" t="n">
        <v>377.521605263158</v>
      </c>
      <c r="Q341" s="130" t="n">
        <f aca="false">P341*1.2</f>
        <v>453.025926315789</v>
      </c>
      <c r="R341" s="131" t="n">
        <f aca="false">S341*Q341</f>
        <v>0</v>
      </c>
      <c r="S341" s="132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</row>
    <row r="342" s="134" customFormat="true" ht="13.95" hidden="false" customHeight="true" outlineLevel="0" collapsed="false">
      <c r="A342" s="135" t="n">
        <v>3555893</v>
      </c>
      <c r="B342" s="119" t="n">
        <v>283</v>
      </c>
      <c r="C342" s="120" t="s">
        <v>142</v>
      </c>
      <c r="D342" s="120" t="s">
        <v>143</v>
      </c>
      <c r="E342" s="120" t="s">
        <v>144</v>
      </c>
      <c r="F342" s="121" t="n">
        <f aca="false">F341+1</f>
        <v>336</v>
      </c>
      <c r="G342" s="122" t="s">
        <v>1132</v>
      </c>
      <c r="H342" s="123" t="s">
        <v>1132</v>
      </c>
      <c r="I342" s="124" t="s">
        <v>1133</v>
      </c>
      <c r="J342" s="125" t="n">
        <v>3205</v>
      </c>
      <c r="K342" s="126" t="n">
        <v>0</v>
      </c>
      <c r="L342" s="127" t="n">
        <v>1703102</v>
      </c>
      <c r="M342" s="127" t="n">
        <v>0</v>
      </c>
      <c r="N342" s="142" t="s">
        <v>1134</v>
      </c>
      <c r="O342" s="148"/>
      <c r="P342" s="140" t="n">
        <v>37.7898684210526</v>
      </c>
      <c r="Q342" s="130" t="n">
        <f aca="false">P342*1.2</f>
        <v>45.3478421052632</v>
      </c>
      <c r="R342" s="131" t="n">
        <f aca="false">S342*Q342</f>
        <v>0</v>
      </c>
      <c r="S342" s="132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</row>
    <row r="343" s="134" customFormat="true" ht="13.95" hidden="false" customHeight="true" outlineLevel="0" collapsed="false">
      <c r="A343" s="135" t="n">
        <v>4004143</v>
      </c>
      <c r="B343" s="119" t="n">
        <v>283</v>
      </c>
      <c r="C343" s="120" t="s">
        <v>142</v>
      </c>
      <c r="D343" s="120" t="s">
        <v>143</v>
      </c>
      <c r="E343" s="120" t="s">
        <v>144</v>
      </c>
      <c r="F343" s="121" t="n">
        <f aca="false">F342+1</f>
        <v>337</v>
      </c>
      <c r="G343" s="122" t="s">
        <v>1135</v>
      </c>
      <c r="H343" s="123" t="s">
        <v>1135</v>
      </c>
      <c r="I343" s="124" t="s">
        <v>1136</v>
      </c>
      <c r="J343" s="125" t="n">
        <v>4234</v>
      </c>
      <c r="K343" s="126" t="n">
        <v>5</v>
      </c>
      <c r="L343" s="127" t="n">
        <v>1703111</v>
      </c>
      <c r="M343" s="127" t="n">
        <v>0</v>
      </c>
      <c r="N343" s="142" t="s">
        <v>1114</v>
      </c>
      <c r="O343" s="148"/>
      <c r="P343" s="140" t="n">
        <v>9132.09794736842</v>
      </c>
      <c r="Q343" s="130" t="n">
        <f aca="false">P343*1.2</f>
        <v>10958.5175368421</v>
      </c>
      <c r="R343" s="131" t="n">
        <f aca="false">S343*Q343</f>
        <v>0</v>
      </c>
      <c r="S343" s="132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</row>
    <row r="344" s="134" customFormat="true" ht="27.6" hidden="false" customHeight="true" outlineLevel="0" collapsed="false">
      <c r="A344" s="135" t="n">
        <v>3928427</v>
      </c>
      <c r="B344" s="119" t="n">
        <v>283</v>
      </c>
      <c r="C344" s="120" t="s">
        <v>142</v>
      </c>
      <c r="D344" s="120" t="s">
        <v>143</v>
      </c>
      <c r="E344" s="120" t="s">
        <v>144</v>
      </c>
      <c r="F344" s="121" t="n">
        <f aca="false">F343+1</f>
        <v>338</v>
      </c>
      <c r="G344" s="122" t="s">
        <v>1137</v>
      </c>
      <c r="H344" s="123" t="s">
        <v>1138</v>
      </c>
      <c r="I344" s="124" t="s">
        <v>1139</v>
      </c>
      <c r="J344" s="125" t="n">
        <v>3204</v>
      </c>
      <c r="K344" s="136" t="n">
        <v>12</v>
      </c>
      <c r="L344" s="137" t="n">
        <v>1703111</v>
      </c>
      <c r="M344" s="137" t="n">
        <v>0</v>
      </c>
      <c r="N344" s="138" t="s">
        <v>1140</v>
      </c>
      <c r="O344" s="139"/>
      <c r="P344" s="140" t="n">
        <v>9235.59792105263</v>
      </c>
      <c r="Q344" s="130" t="n">
        <f aca="false">P344*1.2</f>
        <v>11082.7175052632</v>
      </c>
      <c r="R344" s="131" t="n">
        <f aca="false">S344*Q344</f>
        <v>0</v>
      </c>
      <c r="S344" s="132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</row>
    <row r="345" s="134" customFormat="true" ht="13.95" hidden="false" customHeight="true" outlineLevel="0" collapsed="false">
      <c r="A345" s="135"/>
      <c r="B345" s="119" t="n">
        <v>283</v>
      </c>
      <c r="C345" s="120" t="s">
        <v>142</v>
      </c>
      <c r="D345" s="120" t="s">
        <v>143</v>
      </c>
      <c r="E345" s="120" t="s">
        <v>144</v>
      </c>
      <c r="F345" s="121" t="n">
        <f aca="false">F344+1</f>
        <v>339</v>
      </c>
      <c r="G345" s="122" t="s">
        <v>1141</v>
      </c>
      <c r="H345" s="123" t="s">
        <v>1141</v>
      </c>
      <c r="I345" s="124" t="s">
        <v>1142</v>
      </c>
      <c r="J345" s="125" t="n">
        <v>3205</v>
      </c>
      <c r="K345" s="126" t="n">
        <v>30</v>
      </c>
      <c r="L345" s="127" t="n">
        <v>1703129</v>
      </c>
      <c r="M345" s="127" t="n">
        <v>0</v>
      </c>
      <c r="N345" s="142" t="s">
        <v>1143</v>
      </c>
      <c r="O345" s="148"/>
      <c r="P345" s="130" t="n">
        <v>78.3333333333333</v>
      </c>
      <c r="Q345" s="130" t="n">
        <f aca="false">P345*1.2</f>
        <v>94</v>
      </c>
      <c r="R345" s="131" t="n">
        <f aca="false">S345*Q345</f>
        <v>0</v>
      </c>
      <c r="S345" s="132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</row>
    <row r="346" s="134" customFormat="true" ht="13.95" hidden="false" customHeight="true" outlineLevel="0" collapsed="false">
      <c r="A346" s="135"/>
      <c r="B346" s="119" t="n">
        <v>283</v>
      </c>
      <c r="C346" s="120" t="s">
        <v>142</v>
      </c>
      <c r="D346" s="120" t="s">
        <v>143</v>
      </c>
      <c r="E346" s="120" t="s">
        <v>144</v>
      </c>
      <c r="F346" s="121" t="n">
        <f aca="false">F345+1</f>
        <v>340</v>
      </c>
      <c r="G346" s="122" t="s">
        <v>1144</v>
      </c>
      <c r="H346" s="123" t="s">
        <v>1144</v>
      </c>
      <c r="I346" s="124" t="s">
        <v>1145</v>
      </c>
      <c r="J346" s="125" t="n">
        <v>3205</v>
      </c>
      <c r="K346" s="126" t="n">
        <v>0</v>
      </c>
      <c r="L346" s="127" t="n">
        <v>1703130</v>
      </c>
      <c r="M346" s="127" t="n">
        <v>0</v>
      </c>
      <c r="N346" s="142" t="s">
        <v>1146</v>
      </c>
      <c r="O346" s="148"/>
      <c r="P346" s="130" t="n">
        <v>150</v>
      </c>
      <c r="Q346" s="130" t="n">
        <f aca="false">P346*1.2</f>
        <v>180</v>
      </c>
      <c r="R346" s="131" t="n">
        <f aca="false">S346*Q346</f>
        <v>0</v>
      </c>
      <c r="S346" s="132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</row>
    <row r="347" s="134" customFormat="true" ht="13.95" hidden="false" customHeight="true" outlineLevel="0" collapsed="false">
      <c r="A347" s="135" t="n">
        <v>4379292</v>
      </c>
      <c r="B347" s="119" t="n">
        <v>283</v>
      </c>
      <c r="C347" s="120" t="s">
        <v>142</v>
      </c>
      <c r="D347" s="120" t="s">
        <v>143</v>
      </c>
      <c r="E347" s="120" t="s">
        <v>144</v>
      </c>
      <c r="F347" s="121" t="n">
        <f aca="false">F346+1</f>
        <v>341</v>
      </c>
      <c r="G347" s="122" t="s">
        <v>1147</v>
      </c>
      <c r="H347" s="123" t="s">
        <v>1147</v>
      </c>
      <c r="I347" s="124" t="s">
        <v>1148</v>
      </c>
      <c r="J347" s="125" t="n">
        <v>4234</v>
      </c>
      <c r="K347" s="126" t="n">
        <v>5</v>
      </c>
      <c r="L347" s="127" t="n">
        <v>1703130</v>
      </c>
      <c r="M347" s="127" t="n">
        <v>0</v>
      </c>
      <c r="N347" s="142" t="s">
        <v>1149</v>
      </c>
      <c r="O347" s="148"/>
      <c r="P347" s="140" t="n">
        <v>1472.23097368421</v>
      </c>
      <c r="Q347" s="130" t="n">
        <f aca="false">P347*1.2</f>
        <v>1766.67716842105</v>
      </c>
      <c r="R347" s="131" t="n">
        <f aca="false">S347*Q347</f>
        <v>0</v>
      </c>
      <c r="S347" s="132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</row>
    <row r="348" s="134" customFormat="true" ht="27.6" hidden="false" customHeight="true" outlineLevel="0" collapsed="false">
      <c r="A348" s="135" t="n">
        <v>3831560</v>
      </c>
      <c r="B348" s="119" t="n">
        <v>283</v>
      </c>
      <c r="C348" s="120" t="s">
        <v>142</v>
      </c>
      <c r="D348" s="120" t="s">
        <v>143</v>
      </c>
      <c r="E348" s="120" t="s">
        <v>144</v>
      </c>
      <c r="F348" s="121" t="n">
        <f aca="false">F347+1</f>
        <v>342</v>
      </c>
      <c r="G348" s="122" t="s">
        <v>1150</v>
      </c>
      <c r="H348" s="123" t="s">
        <v>1151</v>
      </c>
      <c r="I348" s="124" t="s">
        <v>1152</v>
      </c>
      <c r="J348" s="125" t="n">
        <v>3204</v>
      </c>
      <c r="K348" s="136" t="n">
        <v>12</v>
      </c>
      <c r="L348" s="137" t="n">
        <v>1703130</v>
      </c>
      <c r="M348" s="137" t="n">
        <v>0</v>
      </c>
      <c r="N348" s="138" t="s">
        <v>1149</v>
      </c>
      <c r="O348" s="139"/>
      <c r="P348" s="130" t="n">
        <v>2621.66666666667</v>
      </c>
      <c r="Q348" s="130" t="n">
        <f aca="false">P348*1.2</f>
        <v>3146</v>
      </c>
      <c r="R348" s="131" t="n">
        <f aca="false">S348*Q348</f>
        <v>0</v>
      </c>
      <c r="S348" s="132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</row>
    <row r="349" s="134" customFormat="true" ht="13.95" hidden="false" customHeight="true" outlineLevel="0" collapsed="false">
      <c r="A349" s="135" t="n">
        <v>3928390</v>
      </c>
      <c r="B349" s="119" t="n">
        <v>283</v>
      </c>
      <c r="C349" s="120" t="s">
        <v>142</v>
      </c>
      <c r="D349" s="120" t="s">
        <v>143</v>
      </c>
      <c r="E349" s="120" t="s">
        <v>144</v>
      </c>
      <c r="F349" s="121" t="n">
        <f aca="false">F348+1</f>
        <v>343</v>
      </c>
      <c r="G349" s="122" t="s">
        <v>1153</v>
      </c>
      <c r="H349" s="123" t="s">
        <v>1153</v>
      </c>
      <c r="I349" s="124" t="s">
        <v>1154</v>
      </c>
      <c r="J349" s="125" t="n">
        <v>3205</v>
      </c>
      <c r="K349" s="126" t="n">
        <v>0</v>
      </c>
      <c r="L349" s="127" t="n">
        <v>1703133</v>
      </c>
      <c r="M349" s="127" t="n">
        <v>0</v>
      </c>
      <c r="N349" s="142" t="s">
        <v>1155</v>
      </c>
      <c r="O349" s="148"/>
      <c r="P349" s="140" t="n">
        <v>2350.30028947368</v>
      </c>
      <c r="Q349" s="130" t="n">
        <f aca="false">P349*1.2</f>
        <v>2820.36034736842</v>
      </c>
      <c r="R349" s="131" t="n">
        <f aca="false">S349*Q349</f>
        <v>0</v>
      </c>
      <c r="S349" s="132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</row>
    <row r="350" s="134" customFormat="true" ht="27.6" hidden="false" customHeight="true" outlineLevel="0" collapsed="false">
      <c r="A350" s="135" t="n">
        <v>3928391</v>
      </c>
      <c r="B350" s="119" t="n">
        <v>283</v>
      </c>
      <c r="C350" s="120" t="s">
        <v>142</v>
      </c>
      <c r="D350" s="120" t="s">
        <v>143</v>
      </c>
      <c r="E350" s="120" t="s">
        <v>144</v>
      </c>
      <c r="F350" s="121" t="n">
        <f aca="false">F349+1</f>
        <v>344</v>
      </c>
      <c r="G350" s="122" t="s">
        <v>1156</v>
      </c>
      <c r="H350" s="123" t="s">
        <v>1156</v>
      </c>
      <c r="I350" s="124" t="s">
        <v>1157</v>
      </c>
      <c r="J350" s="125" t="n">
        <v>3205</v>
      </c>
      <c r="K350" s="126" t="n">
        <v>70</v>
      </c>
      <c r="L350" s="127" t="n">
        <v>1703133</v>
      </c>
      <c r="M350" s="127" t="n">
        <v>0</v>
      </c>
      <c r="N350" s="142" t="s">
        <v>1155</v>
      </c>
      <c r="O350" s="148"/>
      <c r="P350" s="130" t="n">
        <v>2777.5</v>
      </c>
      <c r="Q350" s="130" t="n">
        <f aca="false">P350*1.2</f>
        <v>3333</v>
      </c>
      <c r="R350" s="131" t="n">
        <f aca="false">S350*Q350</f>
        <v>0</v>
      </c>
      <c r="S350" s="132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</row>
    <row r="351" s="134" customFormat="true" ht="27.6" hidden="false" customHeight="true" outlineLevel="0" collapsed="false">
      <c r="A351" s="135" t="n">
        <v>3555892</v>
      </c>
      <c r="B351" s="119" t="n">
        <v>283</v>
      </c>
      <c r="C351" s="120" t="s">
        <v>142</v>
      </c>
      <c r="D351" s="120" t="s">
        <v>143</v>
      </c>
      <c r="E351" s="120" t="s">
        <v>144</v>
      </c>
      <c r="F351" s="121" t="n">
        <f aca="false">F350+1</f>
        <v>345</v>
      </c>
      <c r="G351" s="122" t="s">
        <v>1158</v>
      </c>
      <c r="H351" s="123" t="s">
        <v>1158</v>
      </c>
      <c r="I351" s="124" t="s">
        <v>1159</v>
      </c>
      <c r="J351" s="125" t="n">
        <v>3205</v>
      </c>
      <c r="K351" s="126" t="n">
        <v>0</v>
      </c>
      <c r="L351" s="127" t="n">
        <v>1703138</v>
      </c>
      <c r="M351" s="127" t="n">
        <v>0</v>
      </c>
      <c r="N351" s="142" t="s">
        <v>1155</v>
      </c>
      <c r="O351" s="148"/>
      <c r="P351" s="130" t="n">
        <v>1730</v>
      </c>
      <c r="Q351" s="130" t="n">
        <f aca="false">P351*1.2</f>
        <v>2076</v>
      </c>
      <c r="R351" s="131" t="n">
        <f aca="false">S351*Q351</f>
        <v>2076</v>
      </c>
      <c r="S351" s="132" t="n">
        <v>1</v>
      </c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</row>
    <row r="352" s="134" customFormat="true" ht="27.6" hidden="false" customHeight="true" outlineLevel="0" collapsed="false">
      <c r="A352" s="135" t="n">
        <v>3555895</v>
      </c>
      <c r="B352" s="119" t="n">
        <v>283</v>
      </c>
      <c r="C352" s="120" t="s">
        <v>142</v>
      </c>
      <c r="D352" s="120" t="s">
        <v>143</v>
      </c>
      <c r="E352" s="120" t="s">
        <v>144</v>
      </c>
      <c r="F352" s="121" t="n">
        <f aca="false">F351+1</f>
        <v>346</v>
      </c>
      <c r="G352" s="122" t="s">
        <v>1160</v>
      </c>
      <c r="H352" s="123" t="s">
        <v>1160</v>
      </c>
      <c r="I352" s="124" t="s">
        <v>1161</v>
      </c>
      <c r="J352" s="125" t="n">
        <v>3205</v>
      </c>
      <c r="K352" s="126" t="n">
        <v>0</v>
      </c>
      <c r="L352" s="127" t="n">
        <v>1703145</v>
      </c>
      <c r="M352" s="127" t="n">
        <v>0</v>
      </c>
      <c r="N352" s="142" t="s">
        <v>1162</v>
      </c>
      <c r="O352" s="148"/>
      <c r="P352" s="130" t="n">
        <v>194.166666666667</v>
      </c>
      <c r="Q352" s="130" t="n">
        <f aca="false">P352*1.2</f>
        <v>233</v>
      </c>
      <c r="R352" s="131" t="n">
        <f aca="false">S352*Q352</f>
        <v>0</v>
      </c>
      <c r="S352" s="132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</row>
    <row r="353" s="134" customFormat="true" ht="27.6" hidden="false" customHeight="true" outlineLevel="0" collapsed="false">
      <c r="A353" s="135" t="n">
        <v>2569746</v>
      </c>
      <c r="B353" s="119" t="n">
        <v>283</v>
      </c>
      <c r="C353" s="120" t="s">
        <v>142</v>
      </c>
      <c r="D353" s="120" t="s">
        <v>143</v>
      </c>
      <c r="E353" s="120" t="s">
        <v>144</v>
      </c>
      <c r="F353" s="121" t="n">
        <f aca="false">F352+1</f>
        <v>347</v>
      </c>
      <c r="G353" s="122" t="s">
        <v>1163</v>
      </c>
      <c r="H353" s="123" t="s">
        <v>1163</v>
      </c>
      <c r="I353" s="124" t="s">
        <v>1164</v>
      </c>
      <c r="J353" s="125" t="n">
        <v>672</v>
      </c>
      <c r="K353" s="126" t="n">
        <v>0</v>
      </c>
      <c r="L353" s="127" t="n">
        <v>1703147</v>
      </c>
      <c r="M353" s="127" t="n">
        <v>11</v>
      </c>
      <c r="N353" s="142" t="s">
        <v>1165</v>
      </c>
      <c r="O353" s="148" t="n">
        <v>15</v>
      </c>
      <c r="P353" s="140" t="n">
        <v>789.980394736842</v>
      </c>
      <c r="Q353" s="130" t="n">
        <f aca="false">P353*1.2</f>
        <v>947.976473684211</v>
      </c>
      <c r="R353" s="131" t="n">
        <f aca="false">S353*Q353</f>
        <v>0</v>
      </c>
      <c r="S353" s="132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</row>
    <row r="354" s="134" customFormat="true" ht="27.6" hidden="false" customHeight="true" outlineLevel="0" collapsed="false">
      <c r="A354" s="135"/>
      <c r="B354" s="119" t="n">
        <v>283</v>
      </c>
      <c r="C354" s="120" t="s">
        <v>142</v>
      </c>
      <c r="D354" s="120" t="s">
        <v>143</v>
      </c>
      <c r="E354" s="120" t="s">
        <v>144</v>
      </c>
      <c r="F354" s="121" t="n">
        <f aca="false">F353+1</f>
        <v>348</v>
      </c>
      <c r="G354" s="122" t="s">
        <v>1166</v>
      </c>
      <c r="H354" s="123" t="s">
        <v>1167</v>
      </c>
      <c r="I354" s="124" t="s">
        <v>1168</v>
      </c>
      <c r="J354" s="125" t="n">
        <v>3204</v>
      </c>
      <c r="K354" s="136" t="n">
        <v>24</v>
      </c>
      <c r="L354" s="137" t="n">
        <v>1703761</v>
      </c>
      <c r="M354" s="137" t="n">
        <v>0</v>
      </c>
      <c r="N354" s="138" t="s">
        <v>153</v>
      </c>
      <c r="O354" s="139"/>
      <c r="P354" s="130" t="n">
        <v>6387.5</v>
      </c>
      <c r="Q354" s="130" t="n">
        <f aca="false">P354*1.2</f>
        <v>7665</v>
      </c>
      <c r="R354" s="131" t="n">
        <f aca="false">S354*Q354</f>
        <v>0</v>
      </c>
      <c r="S354" s="132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</row>
    <row r="355" s="134" customFormat="true" ht="13.95" hidden="false" customHeight="true" outlineLevel="0" collapsed="false">
      <c r="A355" s="135"/>
      <c r="B355" s="119" t="n">
        <v>283</v>
      </c>
      <c r="C355" s="120" t="s">
        <v>142</v>
      </c>
      <c r="D355" s="120" t="s">
        <v>143</v>
      </c>
      <c r="E355" s="120" t="s">
        <v>144</v>
      </c>
      <c r="F355" s="121" t="n">
        <f aca="false">F354+1</f>
        <v>349</v>
      </c>
      <c r="G355" s="122" t="s">
        <v>1169</v>
      </c>
      <c r="H355" s="123" t="s">
        <v>1169</v>
      </c>
      <c r="I355" s="124" t="s">
        <v>1170</v>
      </c>
      <c r="J355" s="125" t="n">
        <v>4234</v>
      </c>
      <c r="K355" s="126" t="n">
        <v>5</v>
      </c>
      <c r="L355" s="127" t="n">
        <v>1703941</v>
      </c>
      <c r="M355" s="127" t="n">
        <v>0</v>
      </c>
      <c r="N355" s="142" t="s">
        <v>1171</v>
      </c>
      <c r="O355" s="148"/>
      <c r="P355" s="130" t="n">
        <v>0</v>
      </c>
      <c r="Q355" s="130" t="n">
        <f aca="false">P355*1.2</f>
        <v>0</v>
      </c>
      <c r="R355" s="131" t="n">
        <f aca="false">S355*Q355</f>
        <v>0</v>
      </c>
      <c r="S355" s="132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</row>
    <row r="356" s="134" customFormat="true" ht="27.6" hidden="false" customHeight="true" outlineLevel="0" collapsed="false">
      <c r="A356" s="135"/>
      <c r="B356" s="119" t="n">
        <v>283</v>
      </c>
      <c r="C356" s="120" t="s">
        <v>142</v>
      </c>
      <c r="D356" s="120" t="s">
        <v>143</v>
      </c>
      <c r="E356" s="120" t="s">
        <v>144</v>
      </c>
      <c r="F356" s="121" t="n">
        <f aca="false">F355+1</f>
        <v>350</v>
      </c>
      <c r="G356" s="122" t="s">
        <v>1172</v>
      </c>
      <c r="H356" s="123" t="s">
        <v>1173</v>
      </c>
      <c r="I356" s="124" t="s">
        <v>1174</v>
      </c>
      <c r="J356" s="125" t="n">
        <v>3204</v>
      </c>
      <c r="K356" s="136" t="n">
        <v>25</v>
      </c>
      <c r="L356" s="137" t="n">
        <v>1714110</v>
      </c>
      <c r="M356" s="137" t="n">
        <v>0</v>
      </c>
      <c r="N356" s="138" t="s">
        <v>1175</v>
      </c>
      <c r="O356" s="139"/>
      <c r="P356" s="130" t="n">
        <v>342.5</v>
      </c>
      <c r="Q356" s="130" t="n">
        <f aca="false">P356*1.2</f>
        <v>411</v>
      </c>
      <c r="R356" s="131" t="n">
        <f aca="false">S356*Q356</f>
        <v>0</v>
      </c>
      <c r="S356" s="132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</row>
    <row r="357" s="134" customFormat="true" ht="13.95" hidden="false" customHeight="true" outlineLevel="0" collapsed="false">
      <c r="A357" s="135"/>
      <c r="B357" s="119" t="n">
        <v>283</v>
      </c>
      <c r="C357" s="120" t="s">
        <v>142</v>
      </c>
      <c r="D357" s="120" t="s">
        <v>143</v>
      </c>
      <c r="E357" s="120" t="s">
        <v>144</v>
      </c>
      <c r="F357" s="121" t="n">
        <f aca="false">F356+1</f>
        <v>351</v>
      </c>
      <c r="G357" s="122" t="s">
        <v>1176</v>
      </c>
      <c r="H357" s="123" t="s">
        <v>1177</v>
      </c>
      <c r="I357" s="124" t="s">
        <v>1178</v>
      </c>
      <c r="J357" s="125" t="n">
        <v>3204</v>
      </c>
      <c r="K357" s="136" t="n">
        <v>25</v>
      </c>
      <c r="L357" s="137" t="n">
        <v>1714214</v>
      </c>
      <c r="M357" s="137" t="n">
        <v>0</v>
      </c>
      <c r="N357" s="138" t="s">
        <v>1179</v>
      </c>
      <c r="O357" s="139"/>
      <c r="P357" s="130" t="n">
        <v>0</v>
      </c>
      <c r="Q357" s="130" t="n">
        <f aca="false">P357*1.2</f>
        <v>0</v>
      </c>
      <c r="R357" s="131" t="n">
        <f aca="false">S357*Q357</f>
        <v>0</v>
      </c>
      <c r="S357" s="132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</row>
    <row r="358" s="134" customFormat="true" ht="13.95" hidden="false" customHeight="true" outlineLevel="0" collapsed="false">
      <c r="A358" s="135"/>
      <c r="B358" s="119" t="n">
        <v>283</v>
      </c>
      <c r="C358" s="120" t="s">
        <v>142</v>
      </c>
      <c r="D358" s="120" t="s">
        <v>143</v>
      </c>
      <c r="E358" s="120" t="s">
        <v>144</v>
      </c>
      <c r="F358" s="121" t="n">
        <f aca="false">F357+1</f>
        <v>352</v>
      </c>
      <c r="G358" s="122" t="s">
        <v>1180</v>
      </c>
      <c r="H358" s="123" t="s">
        <v>1181</v>
      </c>
      <c r="I358" s="124" t="s">
        <v>1182</v>
      </c>
      <c r="J358" s="125" t="n">
        <v>3204</v>
      </c>
      <c r="K358" s="136" t="n">
        <v>25</v>
      </c>
      <c r="L358" s="137" t="n">
        <v>1714216</v>
      </c>
      <c r="M358" s="137" t="n">
        <v>0</v>
      </c>
      <c r="N358" s="138" t="s">
        <v>153</v>
      </c>
      <c r="O358" s="139"/>
      <c r="P358" s="130" t="n">
        <v>0</v>
      </c>
      <c r="Q358" s="130" t="n">
        <f aca="false">P358*1.2</f>
        <v>0</v>
      </c>
      <c r="R358" s="131" t="n">
        <f aca="false">S358*Q358</f>
        <v>0</v>
      </c>
      <c r="S358" s="132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</row>
    <row r="359" s="134" customFormat="true" ht="13.95" hidden="false" customHeight="true" outlineLevel="0" collapsed="false">
      <c r="A359" s="135" t="n">
        <v>3550248</v>
      </c>
      <c r="B359" s="119" t="n">
        <v>283</v>
      </c>
      <c r="C359" s="120" t="s">
        <v>142</v>
      </c>
      <c r="D359" s="120" t="s">
        <v>143</v>
      </c>
      <c r="E359" s="120" t="s">
        <v>144</v>
      </c>
      <c r="F359" s="121" t="n">
        <f aca="false">F358+1</f>
        <v>353</v>
      </c>
      <c r="G359" s="122" t="s">
        <v>1183</v>
      </c>
      <c r="H359" s="123" t="s">
        <v>1183</v>
      </c>
      <c r="I359" s="124" t="s">
        <v>1184</v>
      </c>
      <c r="J359" s="125" t="n">
        <v>3205</v>
      </c>
      <c r="K359" s="126" t="n">
        <v>0</v>
      </c>
      <c r="L359" s="127" t="n">
        <v>2200024</v>
      </c>
      <c r="M359" s="127" t="n">
        <v>0</v>
      </c>
      <c r="N359" s="128" t="s">
        <v>529</v>
      </c>
      <c r="O359" s="146"/>
      <c r="P359" s="130" t="n">
        <v>36.8666666666667</v>
      </c>
      <c r="Q359" s="130" t="n">
        <f aca="false">P359*1.2</f>
        <v>44.24</v>
      </c>
      <c r="R359" s="131" t="n">
        <f aca="false">S359*Q359</f>
        <v>0</v>
      </c>
      <c r="S359" s="132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</row>
    <row r="360" s="134" customFormat="true" ht="13.95" hidden="false" customHeight="true" outlineLevel="0" collapsed="false">
      <c r="A360" s="135" t="n">
        <v>2559540</v>
      </c>
      <c r="B360" s="119" t="n">
        <v>283</v>
      </c>
      <c r="C360" s="120" t="s">
        <v>142</v>
      </c>
      <c r="D360" s="120" t="s">
        <v>143</v>
      </c>
      <c r="E360" s="120" t="s">
        <v>144</v>
      </c>
      <c r="F360" s="121" t="n">
        <f aca="false">F359+1</f>
        <v>354</v>
      </c>
      <c r="G360" s="122" t="s">
        <v>1185</v>
      </c>
      <c r="H360" s="123" t="s">
        <v>1185</v>
      </c>
      <c r="I360" s="124" t="s">
        <v>1186</v>
      </c>
      <c r="J360" s="125" t="n">
        <v>3205</v>
      </c>
      <c r="K360" s="126" t="n">
        <v>0</v>
      </c>
      <c r="L360" s="127" t="n">
        <v>2201020</v>
      </c>
      <c r="M360" s="127" t="n">
        <v>0</v>
      </c>
      <c r="N360" s="128" t="s">
        <v>982</v>
      </c>
      <c r="O360" s="146"/>
      <c r="P360" s="140" t="n">
        <v>2496.00031578947</v>
      </c>
      <c r="Q360" s="130" t="n">
        <f aca="false">P360*1.2</f>
        <v>2995.20037894737</v>
      </c>
      <c r="R360" s="131" t="n">
        <f aca="false">S360*Q360</f>
        <v>0</v>
      </c>
      <c r="S360" s="132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</row>
    <row r="361" s="134" customFormat="true" ht="13.95" hidden="false" customHeight="true" outlineLevel="0" collapsed="false">
      <c r="A361" s="135"/>
      <c r="B361" s="119" t="n">
        <v>283</v>
      </c>
      <c r="C361" s="120" t="s">
        <v>142</v>
      </c>
      <c r="D361" s="120" t="s">
        <v>143</v>
      </c>
      <c r="E361" s="120" t="s">
        <v>144</v>
      </c>
      <c r="F361" s="121" t="n">
        <f aca="false">F360+1</f>
        <v>355</v>
      </c>
      <c r="G361" s="122" t="s">
        <v>1187</v>
      </c>
      <c r="H361" s="123" t="s">
        <v>1188</v>
      </c>
      <c r="I361" s="124" t="s">
        <v>1189</v>
      </c>
      <c r="J361" s="125" t="n">
        <v>3205</v>
      </c>
      <c r="K361" s="126" t="n">
        <v>0</v>
      </c>
      <c r="L361" s="127" t="n">
        <v>2202084</v>
      </c>
      <c r="M361" s="127" t="n">
        <v>1</v>
      </c>
      <c r="N361" s="128" t="s">
        <v>1190</v>
      </c>
      <c r="O361" s="146"/>
      <c r="P361" s="130" t="n">
        <v>404.166666666667</v>
      </c>
      <c r="Q361" s="130" t="n">
        <f aca="false">P361*1.2</f>
        <v>485</v>
      </c>
      <c r="R361" s="131" t="n">
        <f aca="false">S361*Q361</f>
        <v>0</v>
      </c>
      <c r="S361" s="132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</row>
    <row r="362" s="134" customFormat="true" ht="13.95" hidden="false" customHeight="true" outlineLevel="0" collapsed="false">
      <c r="A362" s="135"/>
      <c r="B362" s="119" t="n">
        <v>283</v>
      </c>
      <c r="C362" s="120" t="s">
        <v>142</v>
      </c>
      <c r="D362" s="120" t="s">
        <v>143</v>
      </c>
      <c r="E362" s="120" t="s">
        <v>144</v>
      </c>
      <c r="F362" s="121" t="n">
        <f aca="false">F361+1</f>
        <v>356</v>
      </c>
      <c r="G362" s="122" t="s">
        <v>1191</v>
      </c>
      <c r="H362" s="123" t="s">
        <v>1192</v>
      </c>
      <c r="I362" s="124" t="s">
        <v>1193</v>
      </c>
      <c r="J362" s="125" t="n">
        <v>3204</v>
      </c>
      <c r="K362" s="136" t="n">
        <v>53</v>
      </c>
      <c r="L362" s="137" t="n">
        <v>2202086</v>
      </c>
      <c r="M362" s="137" t="n">
        <v>0</v>
      </c>
      <c r="N362" s="138" t="s">
        <v>1194</v>
      </c>
      <c r="O362" s="139"/>
      <c r="P362" s="140" t="n">
        <v>532.828947368421</v>
      </c>
      <c r="Q362" s="130" t="n">
        <f aca="false">P362*1.2</f>
        <v>639.394736842105</v>
      </c>
      <c r="R362" s="131" t="n">
        <f aca="false">S362*Q362</f>
        <v>0</v>
      </c>
      <c r="S362" s="132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</row>
    <row r="363" s="134" customFormat="true" ht="13.95" hidden="false" customHeight="true" outlineLevel="0" collapsed="false">
      <c r="A363" s="135"/>
      <c r="B363" s="119" t="n">
        <v>283</v>
      </c>
      <c r="C363" s="120" t="s">
        <v>142</v>
      </c>
      <c r="D363" s="120" t="s">
        <v>143</v>
      </c>
      <c r="E363" s="120" t="s">
        <v>144</v>
      </c>
      <c r="F363" s="121" t="n">
        <f aca="false">F362+1</f>
        <v>357</v>
      </c>
      <c r="G363" s="122" t="s">
        <v>1195</v>
      </c>
      <c r="H363" s="123" t="s">
        <v>1196</v>
      </c>
      <c r="I363" s="124" t="s">
        <v>1197</v>
      </c>
      <c r="J363" s="125" t="n">
        <v>3204</v>
      </c>
      <c r="K363" s="136" t="n">
        <v>53</v>
      </c>
      <c r="L363" s="137" t="n">
        <v>2202086</v>
      </c>
      <c r="M363" s="137" t="n">
        <v>10</v>
      </c>
      <c r="N363" s="138" t="s">
        <v>1194</v>
      </c>
      <c r="O363" s="139"/>
      <c r="P363" s="130" t="n">
        <v>684.166666666667</v>
      </c>
      <c r="Q363" s="130" t="n">
        <f aca="false">P363*1.2</f>
        <v>821</v>
      </c>
      <c r="R363" s="131" t="n">
        <f aca="false">S363*Q363</f>
        <v>0</v>
      </c>
      <c r="S363" s="132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</row>
    <row r="364" s="134" customFormat="true" ht="13.95" hidden="false" customHeight="true" outlineLevel="0" collapsed="false">
      <c r="A364" s="135"/>
      <c r="B364" s="119" t="n">
        <v>283</v>
      </c>
      <c r="C364" s="120" t="s">
        <v>142</v>
      </c>
      <c r="D364" s="120" t="s">
        <v>143</v>
      </c>
      <c r="E364" s="120" t="s">
        <v>144</v>
      </c>
      <c r="F364" s="121" t="n">
        <f aca="false">F363+1</f>
        <v>358</v>
      </c>
      <c r="G364" s="122" t="s">
        <v>1198</v>
      </c>
      <c r="H364" s="123" t="s">
        <v>1199</v>
      </c>
      <c r="I364" s="124" t="s">
        <v>1200</v>
      </c>
      <c r="J364" s="125" t="n">
        <v>3204</v>
      </c>
      <c r="K364" s="149" t="n">
        <v>55</v>
      </c>
      <c r="L364" s="150" t="n">
        <v>2202086</v>
      </c>
      <c r="M364" s="150" t="n">
        <v>0</v>
      </c>
      <c r="N364" s="154" t="s">
        <v>1201</v>
      </c>
      <c r="O364" s="155"/>
      <c r="P364" s="130" t="n">
        <v>685.833333333333</v>
      </c>
      <c r="Q364" s="130" t="n">
        <f aca="false">P364*1.2</f>
        <v>823</v>
      </c>
      <c r="R364" s="131" t="n">
        <f aca="false">S364*Q364</f>
        <v>0</v>
      </c>
      <c r="S364" s="132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</row>
    <row r="365" s="134" customFormat="true" ht="13.95" hidden="false" customHeight="true" outlineLevel="0" collapsed="false">
      <c r="A365" s="135" t="n">
        <v>2569591</v>
      </c>
      <c r="B365" s="119" t="n">
        <v>283</v>
      </c>
      <c r="C365" s="120" t="s">
        <v>142</v>
      </c>
      <c r="D365" s="120" t="s">
        <v>143</v>
      </c>
      <c r="E365" s="120" t="s">
        <v>144</v>
      </c>
      <c r="F365" s="121" t="n">
        <f aca="false">F364+1</f>
        <v>359</v>
      </c>
      <c r="G365" s="122" t="s">
        <v>1202</v>
      </c>
      <c r="H365" s="123" t="s">
        <v>1202</v>
      </c>
      <c r="I365" s="124" t="s">
        <v>1203</v>
      </c>
      <c r="J365" s="125" t="n">
        <v>3206</v>
      </c>
      <c r="K365" s="126" t="n">
        <v>0</v>
      </c>
      <c r="L365" s="127" t="n">
        <v>2304035</v>
      </c>
      <c r="M365" s="127" t="n">
        <v>0</v>
      </c>
      <c r="N365" s="128" t="s">
        <v>1204</v>
      </c>
      <c r="O365" s="146"/>
      <c r="P365" s="140" t="n">
        <v>4170.03410526316</v>
      </c>
      <c r="Q365" s="130" t="n">
        <f aca="false">P365*1.2</f>
        <v>5004.04092631579</v>
      </c>
      <c r="R365" s="131" t="n">
        <f aca="false">S365*Q365</f>
        <v>0</v>
      </c>
      <c r="S365" s="132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</row>
    <row r="366" s="134" customFormat="true" ht="13.95" hidden="false" customHeight="true" outlineLevel="0" collapsed="false">
      <c r="A366" s="135" t="n">
        <v>3555137</v>
      </c>
      <c r="B366" s="119" t="n">
        <v>283</v>
      </c>
      <c r="C366" s="120" t="s">
        <v>142</v>
      </c>
      <c r="D366" s="120" t="s">
        <v>143</v>
      </c>
      <c r="E366" s="120" t="s">
        <v>144</v>
      </c>
      <c r="F366" s="121" t="n">
        <f aca="false">F365+1</f>
        <v>360</v>
      </c>
      <c r="G366" s="122" t="s">
        <v>1205</v>
      </c>
      <c r="H366" s="123" t="s">
        <v>1206</v>
      </c>
      <c r="I366" s="124" t="s">
        <v>1207</v>
      </c>
      <c r="J366" s="125" t="n">
        <v>672</v>
      </c>
      <c r="K366" s="126" t="n">
        <v>0</v>
      </c>
      <c r="L366" s="127" t="n">
        <v>2401024</v>
      </c>
      <c r="M366" s="127" t="n">
        <v>2</v>
      </c>
      <c r="N366" s="128" t="s">
        <v>1208</v>
      </c>
      <c r="O366" s="146"/>
      <c r="P366" s="130" t="n">
        <v>1096.66666666667</v>
      </c>
      <c r="Q366" s="130" t="n">
        <f aca="false">P366*1.2</f>
        <v>1316</v>
      </c>
      <c r="R366" s="131" t="n">
        <f aca="false">S366*Q366</f>
        <v>0</v>
      </c>
      <c r="S366" s="132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</row>
    <row r="367" s="134" customFormat="true" ht="12" hidden="false" customHeight="true" outlineLevel="0" collapsed="false">
      <c r="A367" s="135"/>
      <c r="B367" s="119" t="n">
        <v>283</v>
      </c>
      <c r="C367" s="120" t="s">
        <v>142</v>
      </c>
      <c r="D367" s="120" t="s">
        <v>143</v>
      </c>
      <c r="E367" s="120" t="s">
        <v>144</v>
      </c>
      <c r="F367" s="121" t="n">
        <f aca="false">F366+1</f>
        <v>361</v>
      </c>
      <c r="G367" s="122" t="s">
        <v>1209</v>
      </c>
      <c r="H367" s="123" t="s">
        <v>1209</v>
      </c>
      <c r="I367" s="124" t="s">
        <v>1210</v>
      </c>
      <c r="J367" s="125" t="n">
        <v>3205</v>
      </c>
      <c r="K367" s="126" t="n">
        <v>30</v>
      </c>
      <c r="L367" s="127" t="n">
        <v>2401024</v>
      </c>
      <c r="M367" s="127" t="n">
        <v>0</v>
      </c>
      <c r="N367" s="128" t="s">
        <v>1211</v>
      </c>
      <c r="O367" s="146"/>
      <c r="P367" s="130" t="n">
        <v>1803.33333333333</v>
      </c>
      <c r="Q367" s="130" t="n">
        <f aca="false">P367*1.2</f>
        <v>2164</v>
      </c>
      <c r="R367" s="131" t="n">
        <f aca="false">S367*Q367</f>
        <v>0</v>
      </c>
      <c r="S367" s="132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</row>
    <row r="368" s="134" customFormat="true" ht="12" hidden="false" customHeight="true" outlineLevel="0" collapsed="false">
      <c r="A368" s="135" t="n">
        <v>3928337</v>
      </c>
      <c r="B368" s="119" t="n">
        <v>283</v>
      </c>
      <c r="C368" s="120" t="s">
        <v>142</v>
      </c>
      <c r="D368" s="120" t="s">
        <v>143</v>
      </c>
      <c r="E368" s="120" t="s">
        <v>144</v>
      </c>
      <c r="F368" s="121" t="n">
        <f aca="false">F367+1</f>
        <v>362</v>
      </c>
      <c r="G368" s="122" t="s">
        <v>1212</v>
      </c>
      <c r="H368" s="123" t="s">
        <v>1212</v>
      </c>
      <c r="I368" s="124" t="s">
        <v>1213</v>
      </c>
      <c r="J368" s="125" t="n">
        <v>3205</v>
      </c>
      <c r="K368" s="126" t="n">
        <v>0</v>
      </c>
      <c r="L368" s="127" t="n">
        <v>2803012</v>
      </c>
      <c r="M368" s="127" t="n">
        <v>10</v>
      </c>
      <c r="N368" s="142" t="s">
        <v>1214</v>
      </c>
      <c r="O368" s="148" t="n">
        <v>5</v>
      </c>
      <c r="P368" s="140" t="n">
        <v>4288.07621052632</v>
      </c>
      <c r="Q368" s="130" t="n">
        <f aca="false">P368*1.2</f>
        <v>5145.69145263158</v>
      </c>
      <c r="R368" s="131" t="n">
        <f aca="false">S368*Q368</f>
        <v>0</v>
      </c>
      <c r="S368" s="132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</row>
    <row r="369" s="134" customFormat="true" ht="13.95" hidden="false" customHeight="true" outlineLevel="0" collapsed="false">
      <c r="A369" s="135"/>
      <c r="B369" s="119" t="n">
        <v>283</v>
      </c>
      <c r="C369" s="120" t="s">
        <v>142</v>
      </c>
      <c r="D369" s="120" t="s">
        <v>143</v>
      </c>
      <c r="E369" s="120" t="s">
        <v>144</v>
      </c>
      <c r="F369" s="121" t="n">
        <f aca="false">F368+1</f>
        <v>363</v>
      </c>
      <c r="G369" s="122" t="s">
        <v>1215</v>
      </c>
      <c r="H369" s="123" t="s">
        <v>1216</v>
      </c>
      <c r="I369" s="124" t="s">
        <v>1217</v>
      </c>
      <c r="J369" s="125" t="n">
        <v>3204</v>
      </c>
      <c r="K369" s="136" t="n">
        <v>12</v>
      </c>
      <c r="L369" s="137" t="n">
        <v>2803018</v>
      </c>
      <c r="M369" s="137" t="n">
        <v>0</v>
      </c>
      <c r="N369" s="138" t="s">
        <v>1218</v>
      </c>
      <c r="O369" s="139"/>
      <c r="P369" s="130" t="n">
        <v>250.833333333333</v>
      </c>
      <c r="Q369" s="130" t="n">
        <f aca="false">P369*1.2</f>
        <v>301</v>
      </c>
      <c r="R369" s="131" t="n">
        <f aca="false">S369*Q369</f>
        <v>0</v>
      </c>
      <c r="S369" s="132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</row>
    <row r="370" s="134" customFormat="true" ht="13.95" hidden="false" customHeight="true" outlineLevel="0" collapsed="false">
      <c r="A370" s="135"/>
      <c r="B370" s="119" t="n">
        <v>283</v>
      </c>
      <c r="C370" s="120" t="s">
        <v>142</v>
      </c>
      <c r="D370" s="120" t="s">
        <v>143</v>
      </c>
      <c r="E370" s="120" t="s">
        <v>144</v>
      </c>
      <c r="F370" s="121" t="n">
        <f aca="false">F369+1</f>
        <v>364</v>
      </c>
      <c r="G370" s="122" t="s">
        <v>1219</v>
      </c>
      <c r="H370" s="123" t="s">
        <v>1220</v>
      </c>
      <c r="I370" s="124" t="s">
        <v>1221</v>
      </c>
      <c r="J370" s="125" t="n">
        <v>3204</v>
      </c>
      <c r="K370" s="136" t="n">
        <v>26</v>
      </c>
      <c r="L370" s="137" t="n">
        <v>2803019</v>
      </c>
      <c r="M370" s="137" t="n">
        <v>0</v>
      </c>
      <c r="N370" s="138" t="s">
        <v>1222</v>
      </c>
      <c r="O370" s="139"/>
      <c r="P370" s="141" t="n">
        <v>441.034815789474</v>
      </c>
      <c r="Q370" s="130" t="n">
        <f aca="false">P370*1.2</f>
        <v>529.241778947368</v>
      </c>
      <c r="R370" s="131" t="n">
        <f aca="false">S370*Q370</f>
        <v>0</v>
      </c>
      <c r="S370" s="132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</row>
    <row r="371" s="134" customFormat="true" ht="13.95" hidden="false" customHeight="true" outlineLevel="0" collapsed="false">
      <c r="A371" s="135"/>
      <c r="B371" s="119" t="n">
        <v>283</v>
      </c>
      <c r="C371" s="120" t="s">
        <v>142</v>
      </c>
      <c r="D371" s="120" t="s">
        <v>143</v>
      </c>
      <c r="E371" s="120" t="s">
        <v>144</v>
      </c>
      <c r="F371" s="121" t="n">
        <f aca="false">F370+1</f>
        <v>365</v>
      </c>
      <c r="G371" s="122" t="s">
        <v>1223</v>
      </c>
      <c r="H371" s="123" t="s">
        <v>1224</v>
      </c>
      <c r="I371" s="124" t="s">
        <v>1225</v>
      </c>
      <c r="J371" s="125" t="n">
        <v>3204</v>
      </c>
      <c r="K371" s="136" t="n">
        <v>26</v>
      </c>
      <c r="L371" s="137" t="n">
        <v>2803036</v>
      </c>
      <c r="M371" s="137" t="n">
        <v>0</v>
      </c>
      <c r="N371" s="138" t="s">
        <v>153</v>
      </c>
      <c r="O371" s="139"/>
      <c r="P371" s="141" t="n">
        <v>281.563210526316</v>
      </c>
      <c r="Q371" s="130" t="n">
        <f aca="false">P371*1.2</f>
        <v>337.875852631579</v>
      </c>
      <c r="R371" s="131" t="n">
        <f aca="false">S371*Q371</f>
        <v>0</v>
      </c>
      <c r="S371" s="132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</row>
    <row r="372" s="134" customFormat="true" ht="13.95" hidden="false" customHeight="true" outlineLevel="0" collapsed="false">
      <c r="A372" s="135"/>
      <c r="B372" s="119" t="n">
        <v>283</v>
      </c>
      <c r="C372" s="120" t="s">
        <v>142</v>
      </c>
      <c r="D372" s="120" t="s">
        <v>143</v>
      </c>
      <c r="E372" s="120" t="s">
        <v>144</v>
      </c>
      <c r="F372" s="121" t="n">
        <f aca="false">F371+1</f>
        <v>366</v>
      </c>
      <c r="G372" s="122" t="s">
        <v>1226</v>
      </c>
      <c r="H372" s="123" t="s">
        <v>1227</v>
      </c>
      <c r="I372" s="124" t="s">
        <v>1228</v>
      </c>
      <c r="J372" s="125" t="n">
        <v>3204</v>
      </c>
      <c r="K372" s="136" t="n">
        <v>26</v>
      </c>
      <c r="L372" s="137" t="n">
        <v>2803038</v>
      </c>
      <c r="M372" s="137" t="n">
        <v>0</v>
      </c>
      <c r="N372" s="138" t="s">
        <v>1229</v>
      </c>
      <c r="O372" s="139"/>
      <c r="P372" s="130" t="n">
        <v>213.333333333333</v>
      </c>
      <c r="Q372" s="130" t="n">
        <f aca="false">P372*1.2</f>
        <v>256</v>
      </c>
      <c r="R372" s="131" t="n">
        <f aca="false">S372*Q372</f>
        <v>0</v>
      </c>
      <c r="S372" s="132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</row>
    <row r="373" s="134" customFormat="true" ht="13.95" hidden="false" customHeight="true" outlineLevel="0" collapsed="false">
      <c r="A373" s="135"/>
      <c r="B373" s="119" t="n">
        <v>283</v>
      </c>
      <c r="C373" s="120" t="s">
        <v>142</v>
      </c>
      <c r="D373" s="120" t="s">
        <v>143</v>
      </c>
      <c r="E373" s="120" t="s">
        <v>144</v>
      </c>
      <c r="F373" s="121" t="n">
        <f aca="false">F372+1</f>
        <v>367</v>
      </c>
      <c r="G373" s="122" t="s">
        <v>1230</v>
      </c>
      <c r="H373" s="123" t="s">
        <v>1231</v>
      </c>
      <c r="I373" s="124" t="s">
        <v>1232</v>
      </c>
      <c r="J373" s="125" t="n">
        <v>3204</v>
      </c>
      <c r="K373" s="136" t="n">
        <v>26</v>
      </c>
      <c r="L373" s="137" t="n">
        <v>2803040</v>
      </c>
      <c r="M373" s="137" t="n">
        <v>0</v>
      </c>
      <c r="N373" s="138" t="s">
        <v>153</v>
      </c>
      <c r="O373" s="139"/>
      <c r="P373" s="140" t="n">
        <v>111.451421052632</v>
      </c>
      <c r="Q373" s="130" t="n">
        <f aca="false">P373*1.2</f>
        <v>133.741705263158</v>
      </c>
      <c r="R373" s="131" t="n">
        <f aca="false">S373*Q373</f>
        <v>0</v>
      </c>
      <c r="S373" s="132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</row>
    <row r="374" s="134" customFormat="true" ht="13.95" hidden="false" customHeight="true" outlineLevel="0" collapsed="false">
      <c r="A374" s="135"/>
      <c r="B374" s="119" t="n">
        <v>283</v>
      </c>
      <c r="C374" s="120" t="s">
        <v>142</v>
      </c>
      <c r="D374" s="120" t="s">
        <v>143</v>
      </c>
      <c r="E374" s="120" t="s">
        <v>144</v>
      </c>
      <c r="F374" s="121" t="n">
        <f aca="false">F373+1</f>
        <v>368</v>
      </c>
      <c r="G374" s="122" t="s">
        <v>1233</v>
      </c>
      <c r="H374" s="123" t="s">
        <v>1234</v>
      </c>
      <c r="I374" s="124" t="s">
        <v>1235</v>
      </c>
      <c r="J374" s="125" t="n">
        <v>3204</v>
      </c>
      <c r="K374" s="136" t="n">
        <v>26</v>
      </c>
      <c r="L374" s="137" t="n">
        <v>2803042</v>
      </c>
      <c r="M374" s="137" t="n">
        <v>0</v>
      </c>
      <c r="N374" s="138" t="s">
        <v>986</v>
      </c>
      <c r="O374" s="139"/>
      <c r="P374" s="140" t="n">
        <v>60.7097105263158</v>
      </c>
      <c r="Q374" s="130" t="n">
        <f aca="false">P374*1.2</f>
        <v>72.851652631579</v>
      </c>
      <c r="R374" s="131" t="n">
        <f aca="false">S374*Q374</f>
        <v>0</v>
      </c>
      <c r="S374" s="132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</row>
    <row r="375" s="134" customFormat="true" ht="13.95" hidden="false" customHeight="true" outlineLevel="0" collapsed="false">
      <c r="A375" s="135"/>
      <c r="B375" s="119" t="n">
        <v>283</v>
      </c>
      <c r="C375" s="120" t="s">
        <v>142</v>
      </c>
      <c r="D375" s="120" t="s">
        <v>143</v>
      </c>
      <c r="E375" s="120" t="s">
        <v>144</v>
      </c>
      <c r="F375" s="121" t="n">
        <f aca="false">F374+1</f>
        <v>369</v>
      </c>
      <c r="G375" s="122" t="s">
        <v>1236</v>
      </c>
      <c r="H375" s="123" t="s">
        <v>1236</v>
      </c>
      <c r="I375" s="124" t="s">
        <v>1237</v>
      </c>
      <c r="J375" s="125" t="n">
        <v>3205</v>
      </c>
      <c r="K375" s="126" t="n">
        <v>0</v>
      </c>
      <c r="L375" s="127" t="n">
        <v>2803048</v>
      </c>
      <c r="M375" s="127" t="n">
        <v>0</v>
      </c>
      <c r="N375" s="128" t="s">
        <v>1238</v>
      </c>
      <c r="O375" s="146"/>
      <c r="P375" s="130" t="n">
        <v>89.1666666666667</v>
      </c>
      <c r="Q375" s="130" t="n">
        <f aca="false">P375*1.2</f>
        <v>107</v>
      </c>
      <c r="R375" s="131" t="n">
        <f aca="false">S375*Q375</f>
        <v>0</v>
      </c>
      <c r="S375" s="132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</row>
    <row r="376" s="134" customFormat="true" ht="13.95" hidden="false" customHeight="true" outlineLevel="0" collapsed="false">
      <c r="A376" s="135" t="n">
        <v>3831102</v>
      </c>
      <c r="B376" s="119" t="n">
        <v>283</v>
      </c>
      <c r="C376" s="120" t="s">
        <v>142</v>
      </c>
      <c r="D376" s="120" t="s">
        <v>143</v>
      </c>
      <c r="E376" s="120" t="s">
        <v>144</v>
      </c>
      <c r="F376" s="121" t="n">
        <f aca="false">F375+1</f>
        <v>370</v>
      </c>
      <c r="G376" s="122" t="s">
        <v>1239</v>
      </c>
      <c r="H376" s="123" t="s">
        <v>1240</v>
      </c>
      <c r="I376" s="124" t="s">
        <v>1241</v>
      </c>
      <c r="J376" s="125" t="n">
        <v>3204</v>
      </c>
      <c r="K376" s="149" t="n">
        <v>42</v>
      </c>
      <c r="L376" s="150" t="n">
        <v>2803100</v>
      </c>
      <c r="M376" s="150" t="n">
        <v>0</v>
      </c>
      <c r="N376" s="154" t="s">
        <v>1242</v>
      </c>
      <c r="O376" s="155"/>
      <c r="P376" s="141" t="n">
        <v>7470.27823684211</v>
      </c>
      <c r="Q376" s="130" t="n">
        <f aca="false">P376*1.2</f>
        <v>8964.33388421053</v>
      </c>
      <c r="R376" s="131" t="n">
        <f aca="false">S376*Q376</f>
        <v>0</v>
      </c>
      <c r="S376" s="132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</row>
    <row r="377" s="134" customFormat="true" ht="13.95" hidden="false" customHeight="true" outlineLevel="0" collapsed="false">
      <c r="A377" s="135"/>
      <c r="B377" s="119" t="n">
        <v>283</v>
      </c>
      <c r="C377" s="120" t="s">
        <v>142</v>
      </c>
      <c r="D377" s="120" t="s">
        <v>143</v>
      </c>
      <c r="E377" s="120" t="s">
        <v>144</v>
      </c>
      <c r="F377" s="121" t="n">
        <f aca="false">F376+1</f>
        <v>371</v>
      </c>
      <c r="G377" s="122" t="s">
        <v>1243</v>
      </c>
      <c r="H377" s="123" t="s">
        <v>1244</v>
      </c>
      <c r="I377" s="124" t="s">
        <v>1245</v>
      </c>
      <c r="J377" s="125" t="n">
        <v>3204</v>
      </c>
      <c r="K377" s="136" t="n">
        <v>26</v>
      </c>
      <c r="L377" s="137" t="n">
        <v>2803200</v>
      </c>
      <c r="M377" s="137" t="n">
        <v>1</v>
      </c>
      <c r="N377" s="161" t="s">
        <v>1246</v>
      </c>
      <c r="O377" s="139"/>
      <c r="P377" s="140" t="n">
        <v>1113.21902631579</v>
      </c>
      <c r="Q377" s="130" t="n">
        <f aca="false">P377*1.2</f>
        <v>1335.86283157895</v>
      </c>
      <c r="R377" s="131" t="n">
        <f aca="false">S377*Q377</f>
        <v>0</v>
      </c>
      <c r="S377" s="132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</row>
    <row r="378" s="134" customFormat="true" ht="13.95" hidden="false" customHeight="true" outlineLevel="0" collapsed="false">
      <c r="A378" s="135"/>
      <c r="B378" s="119" t="n">
        <v>283</v>
      </c>
      <c r="C378" s="120" t="s">
        <v>142</v>
      </c>
      <c r="D378" s="120" t="s">
        <v>143</v>
      </c>
      <c r="E378" s="120" t="s">
        <v>144</v>
      </c>
      <c r="F378" s="121" t="n">
        <f aca="false">F377+1</f>
        <v>372</v>
      </c>
      <c r="G378" s="122" t="s">
        <v>1247</v>
      </c>
      <c r="H378" s="123" t="s">
        <v>1248</v>
      </c>
      <c r="I378" s="124" t="s">
        <v>1249</v>
      </c>
      <c r="J378" s="125" t="n">
        <v>3204</v>
      </c>
      <c r="K378" s="136" t="n">
        <v>26</v>
      </c>
      <c r="L378" s="137" t="n">
        <v>2803200</v>
      </c>
      <c r="M378" s="137" t="n">
        <v>109</v>
      </c>
      <c r="N378" s="161" t="s">
        <v>1246</v>
      </c>
      <c r="O378" s="139"/>
      <c r="P378" s="140" t="n">
        <v>1364.56673684211</v>
      </c>
      <c r="Q378" s="130" t="n">
        <f aca="false">P378*1.2</f>
        <v>1637.48008421053</v>
      </c>
      <c r="R378" s="131" t="n">
        <f aca="false">S378*Q378</f>
        <v>0</v>
      </c>
      <c r="S378" s="132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</row>
    <row r="379" s="134" customFormat="true" ht="13.95" hidden="false" customHeight="true" outlineLevel="0" collapsed="false">
      <c r="A379" s="135" t="n">
        <v>3524957</v>
      </c>
      <c r="B379" s="119" t="n">
        <v>283</v>
      </c>
      <c r="C379" s="120" t="s">
        <v>142</v>
      </c>
      <c r="D379" s="120" t="s">
        <v>143</v>
      </c>
      <c r="E379" s="120" t="s">
        <v>144</v>
      </c>
      <c r="F379" s="121" t="n">
        <f aca="false">F378+1</f>
        <v>373</v>
      </c>
      <c r="G379" s="122" t="s">
        <v>1250</v>
      </c>
      <c r="H379" s="123" t="s">
        <v>1251</v>
      </c>
      <c r="I379" s="124" t="s">
        <v>1252</v>
      </c>
      <c r="J379" s="125" t="n">
        <v>3204</v>
      </c>
      <c r="K379" s="149" t="n">
        <v>42</v>
      </c>
      <c r="L379" s="150" t="n">
        <v>2803200</v>
      </c>
      <c r="M379" s="150" t="n">
        <v>0</v>
      </c>
      <c r="N379" s="154" t="s">
        <v>1253</v>
      </c>
      <c r="O379" s="155"/>
      <c r="P379" s="141" t="n">
        <v>247.658894736842</v>
      </c>
      <c r="Q379" s="130" t="n">
        <f aca="false">P379*1.2</f>
        <v>297.190673684211</v>
      </c>
      <c r="R379" s="131" t="n">
        <f aca="false">S379*Q379</f>
        <v>0</v>
      </c>
      <c r="S379" s="132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</row>
    <row r="380" s="134" customFormat="true" ht="13.95" hidden="false" customHeight="true" outlineLevel="0" collapsed="false">
      <c r="A380" s="135" t="n">
        <v>3831568</v>
      </c>
      <c r="B380" s="119" t="n">
        <v>283</v>
      </c>
      <c r="C380" s="120" t="s">
        <v>142</v>
      </c>
      <c r="D380" s="120" t="s">
        <v>143</v>
      </c>
      <c r="E380" s="120" t="s">
        <v>144</v>
      </c>
      <c r="F380" s="121" t="n">
        <f aca="false">F379+1</f>
        <v>374</v>
      </c>
      <c r="G380" s="122" t="s">
        <v>1254</v>
      </c>
      <c r="H380" s="123" t="s">
        <v>1255</v>
      </c>
      <c r="I380" s="124" t="s">
        <v>1256</v>
      </c>
      <c r="J380" s="125" t="n">
        <v>3204</v>
      </c>
      <c r="K380" s="149" t="n">
        <v>42</v>
      </c>
      <c r="L380" s="150" t="n">
        <v>2803230</v>
      </c>
      <c r="M380" s="150" t="n">
        <v>0</v>
      </c>
      <c r="N380" s="154" t="s">
        <v>1257</v>
      </c>
      <c r="O380" s="155"/>
      <c r="P380" s="141" t="n">
        <v>820.212289473684</v>
      </c>
      <c r="Q380" s="130" t="n">
        <f aca="false">P380*1.2</f>
        <v>984.254747368421</v>
      </c>
      <c r="R380" s="131" t="n">
        <f aca="false">S380*Q380</f>
        <v>0</v>
      </c>
      <c r="S380" s="132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</row>
    <row r="381" s="134" customFormat="true" ht="13.95" hidden="false" customHeight="true" outlineLevel="0" collapsed="false">
      <c r="A381" s="135" t="n">
        <v>3548608</v>
      </c>
      <c r="B381" s="119" t="n">
        <v>283</v>
      </c>
      <c r="C381" s="120" t="s">
        <v>142</v>
      </c>
      <c r="D381" s="120" t="s">
        <v>143</v>
      </c>
      <c r="E381" s="120" t="s">
        <v>144</v>
      </c>
      <c r="F381" s="121" t="n">
        <f aca="false">F380+1</f>
        <v>375</v>
      </c>
      <c r="G381" s="122" t="s">
        <v>1258</v>
      </c>
      <c r="H381" s="123" t="s">
        <v>1259</v>
      </c>
      <c r="I381" s="124" t="s">
        <v>1260</v>
      </c>
      <c r="J381" s="125" t="n">
        <v>3204</v>
      </c>
      <c r="K381" s="149" t="n">
        <v>42</v>
      </c>
      <c r="L381" s="150" t="n">
        <v>2803250</v>
      </c>
      <c r="M381" s="150" t="n">
        <v>0</v>
      </c>
      <c r="N381" s="154" t="s">
        <v>255</v>
      </c>
      <c r="O381" s="155"/>
      <c r="P381" s="130" t="n">
        <v>115</v>
      </c>
      <c r="Q381" s="130" t="n">
        <f aca="false">P381*1.2</f>
        <v>138</v>
      </c>
      <c r="R381" s="131" t="n">
        <f aca="false">S381*Q381</f>
        <v>0</v>
      </c>
      <c r="S381" s="132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</row>
    <row r="382" s="134" customFormat="true" ht="13.95" hidden="false" customHeight="true" outlineLevel="0" collapsed="false">
      <c r="A382" s="135" t="n">
        <v>2791961</v>
      </c>
      <c r="B382" s="119" t="n">
        <v>283</v>
      </c>
      <c r="C382" s="120" t="s">
        <v>142</v>
      </c>
      <c r="D382" s="120" t="s">
        <v>143</v>
      </c>
      <c r="E382" s="120" t="s">
        <v>144</v>
      </c>
      <c r="F382" s="121" t="n">
        <f aca="false">F381+1</f>
        <v>376</v>
      </c>
      <c r="G382" s="122" t="s">
        <v>1261</v>
      </c>
      <c r="H382" s="123" t="s">
        <v>1262</v>
      </c>
      <c r="I382" s="124" t="s">
        <v>1263</v>
      </c>
      <c r="J382" s="125" t="n">
        <v>3204</v>
      </c>
      <c r="K382" s="149" t="n">
        <v>42</v>
      </c>
      <c r="L382" s="150" t="n">
        <v>2803314</v>
      </c>
      <c r="M382" s="150" t="n">
        <v>0</v>
      </c>
      <c r="N382" s="154" t="s">
        <v>1264</v>
      </c>
      <c r="O382" s="155"/>
      <c r="P382" s="130" t="n">
        <v>452.5</v>
      </c>
      <c r="Q382" s="130" t="n">
        <f aca="false">P382*1.2</f>
        <v>543</v>
      </c>
      <c r="R382" s="131" t="n">
        <f aca="false">S382*Q382</f>
        <v>0</v>
      </c>
      <c r="S382" s="132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</row>
    <row r="383" s="134" customFormat="true" ht="13.95" hidden="false" customHeight="true" outlineLevel="0" collapsed="false">
      <c r="A383" s="135" t="n">
        <v>2791957</v>
      </c>
      <c r="B383" s="119" t="n">
        <v>283</v>
      </c>
      <c r="C383" s="120" t="s">
        <v>142</v>
      </c>
      <c r="D383" s="120" t="s">
        <v>143</v>
      </c>
      <c r="E383" s="120" t="s">
        <v>144</v>
      </c>
      <c r="F383" s="121" t="n">
        <f aca="false">F382+1</f>
        <v>377</v>
      </c>
      <c r="G383" s="122" t="s">
        <v>1265</v>
      </c>
      <c r="H383" s="123" t="s">
        <v>1266</v>
      </c>
      <c r="I383" s="124" t="s">
        <v>1267</v>
      </c>
      <c r="J383" s="125" t="n">
        <v>3204</v>
      </c>
      <c r="K383" s="149" t="n">
        <v>42</v>
      </c>
      <c r="L383" s="150" t="n">
        <v>2803314</v>
      </c>
      <c r="M383" s="150" t="n">
        <v>10</v>
      </c>
      <c r="N383" s="154" t="s">
        <v>1268</v>
      </c>
      <c r="O383" s="155"/>
      <c r="P383" s="130" t="n">
        <v>660</v>
      </c>
      <c r="Q383" s="130" t="n">
        <f aca="false">P383*1.2</f>
        <v>792</v>
      </c>
      <c r="R383" s="131" t="n">
        <f aca="false">S383*Q383</f>
        <v>0</v>
      </c>
      <c r="S383" s="132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</row>
    <row r="384" s="134" customFormat="true" ht="13.95" hidden="false" customHeight="true" outlineLevel="0" collapsed="false">
      <c r="A384" s="135" t="n">
        <v>2791956</v>
      </c>
      <c r="B384" s="119" t="n">
        <v>283</v>
      </c>
      <c r="C384" s="120" t="s">
        <v>142</v>
      </c>
      <c r="D384" s="120" t="s">
        <v>143</v>
      </c>
      <c r="E384" s="120" t="s">
        <v>144</v>
      </c>
      <c r="F384" s="121" t="n">
        <f aca="false">F383+1</f>
        <v>378</v>
      </c>
      <c r="G384" s="122" t="s">
        <v>1269</v>
      </c>
      <c r="H384" s="123" t="s">
        <v>1270</v>
      </c>
      <c r="I384" s="124" t="s">
        <v>1271</v>
      </c>
      <c r="J384" s="125" t="n">
        <v>3204</v>
      </c>
      <c r="K384" s="149" t="n">
        <v>42</v>
      </c>
      <c r="L384" s="150" t="n">
        <v>2803315</v>
      </c>
      <c r="M384" s="150" t="n">
        <v>0</v>
      </c>
      <c r="N384" s="154" t="s">
        <v>1272</v>
      </c>
      <c r="O384" s="155"/>
      <c r="P384" s="130" t="n">
        <v>452.5</v>
      </c>
      <c r="Q384" s="130" t="n">
        <f aca="false">P384*1.2</f>
        <v>543</v>
      </c>
      <c r="R384" s="131" t="n">
        <f aca="false">S384*Q384</f>
        <v>0</v>
      </c>
      <c r="S384" s="132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</row>
    <row r="385" s="134" customFormat="true" ht="13.95" hidden="false" customHeight="true" outlineLevel="0" collapsed="false">
      <c r="A385" s="135" t="n">
        <v>2791958</v>
      </c>
      <c r="B385" s="119" t="n">
        <v>283</v>
      </c>
      <c r="C385" s="120" t="s">
        <v>142</v>
      </c>
      <c r="D385" s="120" t="s">
        <v>143</v>
      </c>
      <c r="E385" s="120" t="s">
        <v>144</v>
      </c>
      <c r="F385" s="121" t="n">
        <f aca="false">F384+1</f>
        <v>379</v>
      </c>
      <c r="G385" s="122" t="s">
        <v>1273</v>
      </c>
      <c r="H385" s="123" t="s">
        <v>1274</v>
      </c>
      <c r="I385" s="124" t="s">
        <v>1275</v>
      </c>
      <c r="J385" s="125" t="n">
        <v>3204</v>
      </c>
      <c r="K385" s="149" t="n">
        <v>42</v>
      </c>
      <c r="L385" s="150" t="n">
        <v>2803315</v>
      </c>
      <c r="M385" s="150" t="n">
        <v>10</v>
      </c>
      <c r="N385" s="154" t="s">
        <v>1276</v>
      </c>
      <c r="O385" s="155"/>
      <c r="P385" s="130" t="n">
        <v>660</v>
      </c>
      <c r="Q385" s="130" t="n">
        <f aca="false">P385*1.2</f>
        <v>792</v>
      </c>
      <c r="R385" s="131" t="n">
        <f aca="false">S385*Q385</f>
        <v>0</v>
      </c>
      <c r="S385" s="132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</row>
    <row r="386" s="134" customFormat="true" ht="13.95" hidden="false" customHeight="true" outlineLevel="0" collapsed="false">
      <c r="A386" s="135" t="n">
        <v>3551826</v>
      </c>
      <c r="B386" s="119" t="n">
        <v>283</v>
      </c>
      <c r="C386" s="120" t="s">
        <v>142</v>
      </c>
      <c r="D386" s="120" t="s">
        <v>143</v>
      </c>
      <c r="E386" s="120" t="s">
        <v>144</v>
      </c>
      <c r="F386" s="121" t="n">
        <f aca="false">F385+1</f>
        <v>380</v>
      </c>
      <c r="G386" s="122" t="s">
        <v>1277</v>
      </c>
      <c r="H386" s="123" t="s">
        <v>1277</v>
      </c>
      <c r="I386" s="124" t="s">
        <v>1278</v>
      </c>
      <c r="J386" s="125" t="n">
        <v>3205</v>
      </c>
      <c r="K386" s="126" t="n">
        <v>0</v>
      </c>
      <c r="L386" s="127" t="n">
        <v>2804014</v>
      </c>
      <c r="M386" s="127" t="n">
        <v>20</v>
      </c>
      <c r="N386" s="142" t="s">
        <v>1279</v>
      </c>
      <c r="O386" s="148"/>
      <c r="P386" s="130" t="n">
        <v>3608.33333333333</v>
      </c>
      <c r="Q386" s="130" t="n">
        <f aca="false">P386*1.2</f>
        <v>4330</v>
      </c>
      <c r="R386" s="131" t="n">
        <f aca="false">S386*Q386</f>
        <v>0</v>
      </c>
      <c r="S386" s="132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</row>
    <row r="387" s="134" customFormat="true" ht="13.95" hidden="false" customHeight="true" outlineLevel="0" collapsed="false">
      <c r="A387" s="135" t="n">
        <v>3551825</v>
      </c>
      <c r="B387" s="119" t="n">
        <v>283</v>
      </c>
      <c r="C387" s="120" t="s">
        <v>142</v>
      </c>
      <c r="D387" s="120" t="s">
        <v>143</v>
      </c>
      <c r="E387" s="120" t="s">
        <v>144</v>
      </c>
      <c r="F387" s="121" t="n">
        <f aca="false">F386+1</f>
        <v>381</v>
      </c>
      <c r="G387" s="122" t="s">
        <v>1280</v>
      </c>
      <c r="H387" s="123" t="s">
        <v>1280</v>
      </c>
      <c r="I387" s="124" t="s">
        <v>1281</v>
      </c>
      <c r="J387" s="125" t="n">
        <v>3205</v>
      </c>
      <c r="K387" s="126" t="n">
        <v>0</v>
      </c>
      <c r="L387" s="127" t="n">
        <v>2804020</v>
      </c>
      <c r="M387" s="127" t="n">
        <v>0</v>
      </c>
      <c r="N387" s="142" t="s">
        <v>1282</v>
      </c>
      <c r="O387" s="148"/>
      <c r="P387" s="141" t="n">
        <v>325.140421052632</v>
      </c>
      <c r="Q387" s="130" t="n">
        <f aca="false">P387*1.2</f>
        <v>390.168505263158</v>
      </c>
      <c r="R387" s="131" t="n">
        <f aca="false">S387*Q387</f>
        <v>780.337010526316</v>
      </c>
      <c r="S387" s="132" t="n">
        <v>2</v>
      </c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</row>
    <row r="388" s="134" customFormat="true" ht="13.95" hidden="false" customHeight="true" outlineLevel="0" collapsed="false">
      <c r="A388" s="135"/>
      <c r="B388" s="119" t="n">
        <v>283</v>
      </c>
      <c r="C388" s="120" t="s">
        <v>142</v>
      </c>
      <c r="D388" s="120" t="s">
        <v>143</v>
      </c>
      <c r="E388" s="120" t="s">
        <v>144</v>
      </c>
      <c r="F388" s="121" t="n">
        <f aca="false">F387+1</f>
        <v>382</v>
      </c>
      <c r="G388" s="122" t="s">
        <v>1283</v>
      </c>
      <c r="H388" s="123" t="s">
        <v>1283</v>
      </c>
      <c r="I388" s="124" t="s">
        <v>1284</v>
      </c>
      <c r="J388" s="125" t="n">
        <v>3205</v>
      </c>
      <c r="K388" s="126" t="n">
        <v>0</v>
      </c>
      <c r="L388" s="127" t="n">
        <v>2804060</v>
      </c>
      <c r="M388" s="127" t="n">
        <v>0</v>
      </c>
      <c r="N388" s="142" t="s">
        <v>1285</v>
      </c>
      <c r="O388" s="148"/>
      <c r="P388" s="141" t="n">
        <v>1387.35542105263</v>
      </c>
      <c r="Q388" s="130" t="n">
        <f aca="false">P388*1.2</f>
        <v>1664.82650526316</v>
      </c>
      <c r="R388" s="131" t="n">
        <f aca="false">S388*Q388</f>
        <v>0</v>
      </c>
      <c r="S388" s="132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</row>
    <row r="389" s="134" customFormat="true" ht="13.95" hidden="false" customHeight="true" outlineLevel="0" collapsed="false">
      <c r="A389" s="135"/>
      <c r="B389" s="119" t="n">
        <v>283</v>
      </c>
      <c r="C389" s="120" t="s">
        <v>142</v>
      </c>
      <c r="D389" s="120" t="s">
        <v>143</v>
      </c>
      <c r="E389" s="120" t="s">
        <v>144</v>
      </c>
      <c r="F389" s="121" t="n">
        <f aca="false">F388+1</f>
        <v>383</v>
      </c>
      <c r="G389" s="122" t="s">
        <v>1286</v>
      </c>
      <c r="H389" s="123" t="s">
        <v>1286</v>
      </c>
      <c r="I389" s="124" t="s">
        <v>1287</v>
      </c>
      <c r="J389" s="125" t="n">
        <v>3205</v>
      </c>
      <c r="K389" s="126" t="n">
        <v>0</v>
      </c>
      <c r="L389" s="127" t="n">
        <v>2804061</v>
      </c>
      <c r="M389" s="127" t="n">
        <v>0</v>
      </c>
      <c r="N389" s="142" t="s">
        <v>1288</v>
      </c>
      <c r="O389" s="148"/>
      <c r="P389" s="141" t="n">
        <v>1387.35542105263</v>
      </c>
      <c r="Q389" s="130" t="n">
        <f aca="false">P389*1.2</f>
        <v>1664.82650526316</v>
      </c>
      <c r="R389" s="131" t="n">
        <f aca="false">S389*Q389</f>
        <v>0</v>
      </c>
      <c r="S389" s="132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</row>
    <row r="390" s="134" customFormat="true" ht="27.6" hidden="false" customHeight="true" outlineLevel="0" collapsed="false">
      <c r="A390" s="135"/>
      <c r="B390" s="119" t="n">
        <v>283</v>
      </c>
      <c r="C390" s="120" t="s">
        <v>142</v>
      </c>
      <c r="D390" s="120" t="s">
        <v>143</v>
      </c>
      <c r="E390" s="120" t="s">
        <v>144</v>
      </c>
      <c r="F390" s="121" t="n">
        <f aca="false">F389+1</f>
        <v>384</v>
      </c>
      <c r="G390" s="122" t="s">
        <v>1289</v>
      </c>
      <c r="H390" s="123" t="s">
        <v>1290</v>
      </c>
      <c r="I390" s="124" t="s">
        <v>1291</v>
      </c>
      <c r="J390" s="125" t="n">
        <v>3205</v>
      </c>
      <c r="K390" s="126" t="n">
        <v>0</v>
      </c>
      <c r="L390" s="127" t="n">
        <v>2806016</v>
      </c>
      <c r="M390" s="127" t="n">
        <v>1</v>
      </c>
      <c r="N390" s="142" t="s">
        <v>1292</v>
      </c>
      <c r="O390" s="148"/>
      <c r="P390" s="130" t="n">
        <v>583.333333333333</v>
      </c>
      <c r="Q390" s="130" t="n">
        <f aca="false">P390*1.2</f>
        <v>700</v>
      </c>
      <c r="R390" s="131" t="n">
        <f aca="false">S390*Q390</f>
        <v>0</v>
      </c>
      <c r="S390" s="132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</row>
    <row r="391" s="134" customFormat="true" ht="27.6" hidden="false" customHeight="true" outlineLevel="0" collapsed="false">
      <c r="A391" s="135"/>
      <c r="B391" s="119" t="n">
        <v>283</v>
      </c>
      <c r="C391" s="120" t="s">
        <v>142</v>
      </c>
      <c r="D391" s="120" t="s">
        <v>143</v>
      </c>
      <c r="E391" s="120" t="s">
        <v>144</v>
      </c>
      <c r="F391" s="121" t="n">
        <f aca="false">F390+1</f>
        <v>385</v>
      </c>
      <c r="G391" s="122" t="s">
        <v>1293</v>
      </c>
      <c r="H391" s="118" t="s">
        <v>1293</v>
      </c>
      <c r="I391" s="124"/>
      <c r="J391" s="125"/>
      <c r="K391" s="126"/>
      <c r="L391" s="127"/>
      <c r="M391" s="127"/>
      <c r="N391" s="142" t="s">
        <v>1294</v>
      </c>
      <c r="O391" s="148"/>
      <c r="P391" s="130" t="n">
        <v>0</v>
      </c>
      <c r="Q391" s="130" t="n">
        <f aca="false">P391*1.2</f>
        <v>0</v>
      </c>
      <c r="R391" s="131" t="n">
        <f aca="false">S391*Q391</f>
        <v>0</v>
      </c>
      <c r="S391" s="132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</row>
    <row r="392" s="134" customFormat="true" ht="13.95" hidden="false" customHeight="true" outlineLevel="0" collapsed="false">
      <c r="A392" s="135"/>
      <c r="B392" s="119" t="n">
        <v>283</v>
      </c>
      <c r="C392" s="120" t="s">
        <v>142</v>
      </c>
      <c r="D392" s="120" t="s">
        <v>143</v>
      </c>
      <c r="E392" s="120" t="s">
        <v>144</v>
      </c>
      <c r="F392" s="121" t="n">
        <f aca="false">F391+1</f>
        <v>386</v>
      </c>
      <c r="G392" s="122" t="s">
        <v>1295</v>
      </c>
      <c r="H392" s="123" t="s">
        <v>1296</v>
      </c>
      <c r="I392" s="124" t="s">
        <v>1297</v>
      </c>
      <c r="J392" s="125" t="n">
        <v>3204</v>
      </c>
      <c r="K392" s="136" t="n">
        <v>12</v>
      </c>
      <c r="L392" s="137" t="n">
        <v>2806019</v>
      </c>
      <c r="M392" s="137" t="n">
        <v>0</v>
      </c>
      <c r="N392" s="138" t="s">
        <v>1298</v>
      </c>
      <c r="O392" s="139"/>
      <c r="P392" s="130" t="n">
        <v>0</v>
      </c>
      <c r="Q392" s="130" t="n">
        <f aca="false">P392*1.2</f>
        <v>0</v>
      </c>
      <c r="R392" s="131" t="n">
        <f aca="false">S392*Q392</f>
        <v>0</v>
      </c>
      <c r="S392" s="132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</row>
    <row r="393" s="134" customFormat="true" ht="13.95" hidden="false" customHeight="true" outlineLevel="0" collapsed="false">
      <c r="A393" s="135" t="n">
        <v>3548622</v>
      </c>
      <c r="B393" s="119" t="n">
        <v>283</v>
      </c>
      <c r="C393" s="120" t="s">
        <v>142</v>
      </c>
      <c r="D393" s="120" t="s">
        <v>143</v>
      </c>
      <c r="E393" s="120" t="s">
        <v>144</v>
      </c>
      <c r="F393" s="121" t="n">
        <f aca="false">F392+1</f>
        <v>387</v>
      </c>
      <c r="G393" s="122" t="s">
        <v>1299</v>
      </c>
      <c r="H393" s="123" t="s">
        <v>1300</v>
      </c>
      <c r="I393" s="124" t="s">
        <v>1301</v>
      </c>
      <c r="J393" s="125" t="n">
        <v>3204</v>
      </c>
      <c r="K393" s="136" t="n">
        <v>12</v>
      </c>
      <c r="L393" s="137" t="n">
        <v>2806020</v>
      </c>
      <c r="M393" s="137" t="n">
        <v>0</v>
      </c>
      <c r="N393" s="138" t="s">
        <v>1302</v>
      </c>
      <c r="O393" s="139"/>
      <c r="P393" s="140" t="n">
        <v>906.005947368421</v>
      </c>
      <c r="Q393" s="130" t="n">
        <f aca="false">P393*1.2</f>
        <v>1087.20713684211</v>
      </c>
      <c r="R393" s="131" t="n">
        <f aca="false">S393*Q393</f>
        <v>5436.03568421053</v>
      </c>
      <c r="S393" s="132" t="n">
        <v>5</v>
      </c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</row>
    <row r="394" s="134" customFormat="true" ht="13.95" hidden="false" customHeight="true" outlineLevel="0" collapsed="false">
      <c r="A394" s="135" t="n">
        <v>3550244</v>
      </c>
      <c r="B394" s="119" t="n">
        <v>283</v>
      </c>
      <c r="C394" s="120" t="s">
        <v>142</v>
      </c>
      <c r="D394" s="120" t="s">
        <v>143</v>
      </c>
      <c r="E394" s="120" t="s">
        <v>144</v>
      </c>
      <c r="F394" s="121" t="n">
        <f aca="false">F393+1</f>
        <v>388</v>
      </c>
      <c r="G394" s="122" t="s">
        <v>1303</v>
      </c>
      <c r="H394" s="123" t="s">
        <v>1303</v>
      </c>
      <c r="I394" s="124" t="s">
        <v>1304</v>
      </c>
      <c r="J394" s="125" t="n">
        <v>3205</v>
      </c>
      <c r="K394" s="126" t="n">
        <v>0</v>
      </c>
      <c r="L394" s="127" t="n">
        <v>2806030</v>
      </c>
      <c r="M394" s="127" t="n">
        <v>10</v>
      </c>
      <c r="N394" s="142" t="s">
        <v>1305</v>
      </c>
      <c r="O394" s="148"/>
      <c r="P394" s="130" t="n">
        <v>260</v>
      </c>
      <c r="Q394" s="130" t="n">
        <f aca="false">P394*1.2</f>
        <v>312</v>
      </c>
      <c r="R394" s="131" t="n">
        <f aca="false">S394*Q394</f>
        <v>0</v>
      </c>
      <c r="S394" s="132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</row>
    <row r="395" s="134" customFormat="true" ht="13.95" hidden="false" customHeight="true" outlineLevel="0" collapsed="false">
      <c r="A395" s="135"/>
      <c r="B395" s="119" t="n">
        <v>283</v>
      </c>
      <c r="C395" s="120" t="s">
        <v>142</v>
      </c>
      <c r="D395" s="120" t="s">
        <v>143</v>
      </c>
      <c r="E395" s="120" t="s">
        <v>144</v>
      </c>
      <c r="F395" s="121" t="n">
        <f aca="false">F394+1</f>
        <v>389</v>
      </c>
      <c r="G395" s="122" t="s">
        <v>1306</v>
      </c>
      <c r="H395" s="123" t="s">
        <v>1307</v>
      </c>
      <c r="I395" s="124" t="s">
        <v>1308</v>
      </c>
      <c r="J395" s="125" t="n">
        <v>3204</v>
      </c>
      <c r="K395" s="136" t="n">
        <v>12</v>
      </c>
      <c r="L395" s="137" t="n">
        <v>2806032</v>
      </c>
      <c r="M395" s="137" t="n">
        <v>0</v>
      </c>
      <c r="N395" s="138" t="s">
        <v>1309</v>
      </c>
      <c r="O395" s="139"/>
      <c r="P395" s="130" t="n">
        <v>399.166666666667</v>
      </c>
      <c r="Q395" s="130" t="n">
        <f aca="false">P395*1.2</f>
        <v>479</v>
      </c>
      <c r="R395" s="131" t="n">
        <f aca="false">S395*Q395</f>
        <v>0</v>
      </c>
      <c r="S395" s="132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</row>
    <row r="396" s="134" customFormat="true" ht="13.95" hidden="false" customHeight="true" outlineLevel="0" collapsed="false">
      <c r="A396" s="135"/>
      <c r="B396" s="119" t="n">
        <v>283</v>
      </c>
      <c r="C396" s="120" t="s">
        <v>142</v>
      </c>
      <c r="D396" s="120" t="s">
        <v>143</v>
      </c>
      <c r="E396" s="120" t="s">
        <v>144</v>
      </c>
      <c r="F396" s="121" t="n">
        <f aca="false">F395+1</f>
        <v>390</v>
      </c>
      <c r="G396" s="122" t="s">
        <v>1310</v>
      </c>
      <c r="H396" s="123" t="s">
        <v>1311</v>
      </c>
      <c r="I396" s="124" t="s">
        <v>1312</v>
      </c>
      <c r="J396" s="125" t="n">
        <v>3204</v>
      </c>
      <c r="K396" s="149" t="n">
        <v>12</v>
      </c>
      <c r="L396" s="150" t="n">
        <v>2806034</v>
      </c>
      <c r="M396" s="150" t="n">
        <v>0</v>
      </c>
      <c r="N396" s="151" t="s">
        <v>1313</v>
      </c>
      <c r="O396" s="155"/>
      <c r="P396" s="140" t="n">
        <v>467.741842105263</v>
      </c>
      <c r="Q396" s="130" t="n">
        <f aca="false">P396*1.2</f>
        <v>561.290210526316</v>
      </c>
      <c r="R396" s="131" t="n">
        <f aca="false">S396*Q396</f>
        <v>0</v>
      </c>
      <c r="S396" s="132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</row>
    <row r="397" s="134" customFormat="true" ht="13.95" hidden="false" customHeight="true" outlineLevel="0" collapsed="false">
      <c r="A397" s="135"/>
      <c r="B397" s="119" t="n">
        <v>283</v>
      </c>
      <c r="C397" s="120" t="s">
        <v>142</v>
      </c>
      <c r="D397" s="120" t="s">
        <v>143</v>
      </c>
      <c r="E397" s="120" t="s">
        <v>144</v>
      </c>
      <c r="F397" s="121" t="n">
        <f aca="false">F396+1</f>
        <v>391</v>
      </c>
      <c r="G397" s="122" t="s">
        <v>1314</v>
      </c>
      <c r="H397" s="123" t="s">
        <v>1314</v>
      </c>
      <c r="I397" s="124" t="s">
        <v>1315</v>
      </c>
      <c r="J397" s="125" t="n">
        <v>3203</v>
      </c>
      <c r="K397" s="126" t="n">
        <v>1</v>
      </c>
      <c r="L397" s="127" t="n">
        <v>2902335</v>
      </c>
      <c r="M397" s="127" t="n">
        <v>0</v>
      </c>
      <c r="N397" s="142" t="s">
        <v>1316</v>
      </c>
      <c r="O397" s="148"/>
      <c r="P397" s="140" t="n">
        <v>2373.59721052632</v>
      </c>
      <c r="Q397" s="130" t="n">
        <f aca="false">P397*1.2</f>
        <v>2848.31665263158</v>
      </c>
      <c r="R397" s="131" t="n">
        <f aca="false">S397*Q397</f>
        <v>0</v>
      </c>
      <c r="S397" s="132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</row>
    <row r="398" s="134" customFormat="true" ht="13.95" hidden="false" customHeight="true" outlineLevel="0" collapsed="false">
      <c r="A398" s="135"/>
      <c r="B398" s="119" t="n">
        <v>283</v>
      </c>
      <c r="C398" s="120" t="s">
        <v>142</v>
      </c>
      <c r="D398" s="120" t="s">
        <v>143</v>
      </c>
      <c r="E398" s="120" t="s">
        <v>144</v>
      </c>
      <c r="F398" s="121" t="n">
        <f aca="false">F397+1</f>
        <v>392</v>
      </c>
      <c r="G398" s="122" t="s">
        <v>1317</v>
      </c>
      <c r="H398" s="123" t="s">
        <v>1317</v>
      </c>
      <c r="I398" s="124" t="s">
        <v>1318</v>
      </c>
      <c r="J398" s="125" t="n">
        <v>3203</v>
      </c>
      <c r="K398" s="126" t="n">
        <v>1</v>
      </c>
      <c r="L398" s="127" t="n">
        <v>2902336</v>
      </c>
      <c r="M398" s="127" t="n">
        <v>10</v>
      </c>
      <c r="N398" s="142" t="s">
        <v>1319</v>
      </c>
      <c r="O398" s="148"/>
      <c r="P398" s="130" t="n">
        <v>2480.83333333333</v>
      </c>
      <c r="Q398" s="130" t="n">
        <f aca="false">P398*1.2</f>
        <v>2977</v>
      </c>
      <c r="R398" s="131" t="n">
        <f aca="false">S398*Q398</f>
        <v>0</v>
      </c>
      <c r="S398" s="132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</row>
    <row r="399" s="134" customFormat="true" ht="13.95" hidden="false" customHeight="true" outlineLevel="0" collapsed="false">
      <c r="A399" s="135" t="n">
        <v>2625820</v>
      </c>
      <c r="B399" s="119" t="n">
        <v>283</v>
      </c>
      <c r="C399" s="120" t="s">
        <v>142</v>
      </c>
      <c r="D399" s="120" t="s">
        <v>143</v>
      </c>
      <c r="E399" s="120" t="s">
        <v>144</v>
      </c>
      <c r="F399" s="121" t="n">
        <f aca="false">F398+1</f>
        <v>393</v>
      </c>
      <c r="G399" s="122" t="s">
        <v>1320</v>
      </c>
      <c r="H399" s="123" t="s">
        <v>1321</v>
      </c>
      <c r="I399" s="124" t="s">
        <v>1322</v>
      </c>
      <c r="J399" s="125" t="n">
        <v>3204</v>
      </c>
      <c r="K399" s="136" t="n">
        <v>11</v>
      </c>
      <c r="L399" s="137" t="n">
        <v>2903046</v>
      </c>
      <c r="M399" s="137" t="n">
        <v>0</v>
      </c>
      <c r="N399" s="138" t="s">
        <v>1323</v>
      </c>
      <c r="O399" s="139"/>
      <c r="P399" s="141" t="n">
        <v>299.47</v>
      </c>
      <c r="Q399" s="130" t="n">
        <f aca="false">P399*1.2</f>
        <v>359.364</v>
      </c>
      <c r="R399" s="131" t="n">
        <f aca="false">S399*Q399</f>
        <v>2156.184</v>
      </c>
      <c r="S399" s="132" t="n">
        <v>6</v>
      </c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</row>
    <row r="400" s="134" customFormat="true" ht="13.95" hidden="false" customHeight="true" outlineLevel="0" collapsed="false">
      <c r="A400" s="135" t="n">
        <v>3558395</v>
      </c>
      <c r="B400" s="119" t="n">
        <v>283</v>
      </c>
      <c r="C400" s="120" t="s">
        <v>142</v>
      </c>
      <c r="D400" s="120" t="s">
        <v>143</v>
      </c>
      <c r="E400" s="120" t="s">
        <v>144</v>
      </c>
      <c r="F400" s="121" t="n">
        <f aca="false">F399+1</f>
        <v>394</v>
      </c>
      <c r="G400" s="122" t="s">
        <v>1324</v>
      </c>
      <c r="H400" s="123" t="s">
        <v>1324</v>
      </c>
      <c r="I400" s="124" t="s">
        <v>1325</v>
      </c>
      <c r="J400" s="125" t="n">
        <v>3205</v>
      </c>
      <c r="K400" s="126" t="n">
        <v>0</v>
      </c>
      <c r="L400" s="127" t="n">
        <v>2905472</v>
      </c>
      <c r="M400" s="127" t="n">
        <v>0</v>
      </c>
      <c r="N400" s="142" t="s">
        <v>1326</v>
      </c>
      <c r="O400" s="148" t="n">
        <v>20</v>
      </c>
      <c r="P400" s="140" t="n">
        <v>374.390210526316</v>
      </c>
      <c r="Q400" s="130" t="n">
        <f aca="false">P400*1.2</f>
        <v>449.268252631579</v>
      </c>
      <c r="R400" s="131" t="n">
        <f aca="false">S400*Q400</f>
        <v>0</v>
      </c>
      <c r="S400" s="132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</row>
    <row r="401" s="134" customFormat="true" ht="13.95" hidden="false" customHeight="true" outlineLevel="0" collapsed="false">
      <c r="A401" s="135" t="n">
        <v>3546992</v>
      </c>
      <c r="B401" s="119" t="n">
        <v>283</v>
      </c>
      <c r="C401" s="120" t="s">
        <v>142</v>
      </c>
      <c r="D401" s="120" t="s">
        <v>143</v>
      </c>
      <c r="E401" s="120" t="s">
        <v>144</v>
      </c>
      <c r="F401" s="121" t="n">
        <f aca="false">F400+1</f>
        <v>395</v>
      </c>
      <c r="G401" s="122" t="s">
        <v>1327</v>
      </c>
      <c r="H401" s="123" t="s">
        <v>1328</v>
      </c>
      <c r="I401" s="124" t="s">
        <v>1329</v>
      </c>
      <c r="J401" s="125" t="n">
        <v>3205</v>
      </c>
      <c r="K401" s="126" t="n">
        <v>22</v>
      </c>
      <c r="L401" s="127" t="n">
        <v>2905472</v>
      </c>
      <c r="M401" s="127" t="n">
        <v>0</v>
      </c>
      <c r="N401" s="142" t="s">
        <v>1326</v>
      </c>
      <c r="O401" s="148" t="n">
        <v>20</v>
      </c>
      <c r="P401" s="140" t="n">
        <v>437.903421052632</v>
      </c>
      <c r="Q401" s="130" t="n">
        <f aca="false">P401*1.2</f>
        <v>525.484105263158</v>
      </c>
      <c r="R401" s="131" t="n">
        <f aca="false">S401*Q401</f>
        <v>0</v>
      </c>
      <c r="S401" s="132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</row>
    <row r="402" s="134" customFormat="true" ht="13.95" hidden="false" customHeight="true" outlineLevel="0" collapsed="false">
      <c r="A402" s="135" t="n">
        <v>3546978</v>
      </c>
      <c r="B402" s="119" t="n">
        <v>283</v>
      </c>
      <c r="C402" s="120" t="s">
        <v>142</v>
      </c>
      <c r="D402" s="120" t="s">
        <v>143</v>
      </c>
      <c r="E402" s="120" t="s">
        <v>144</v>
      </c>
      <c r="F402" s="121" t="n">
        <f aca="false">F401+1</f>
        <v>396</v>
      </c>
      <c r="G402" s="122" t="s">
        <v>1330</v>
      </c>
      <c r="H402" s="123" t="s">
        <v>1330</v>
      </c>
      <c r="I402" s="124" t="s">
        <v>1331</v>
      </c>
      <c r="J402" s="125" t="n">
        <v>3205</v>
      </c>
      <c r="K402" s="126" t="n">
        <v>0</v>
      </c>
      <c r="L402" s="127" t="n">
        <v>2905488</v>
      </c>
      <c r="M402" s="127" t="n">
        <v>0</v>
      </c>
      <c r="N402" s="142" t="s">
        <v>1332</v>
      </c>
      <c r="O402" s="148" t="n">
        <v>40</v>
      </c>
      <c r="P402" s="140" t="n">
        <v>41.4458947368421</v>
      </c>
      <c r="Q402" s="130" t="n">
        <f aca="false">P402*1.2</f>
        <v>49.7350736842105</v>
      </c>
      <c r="R402" s="131" t="n">
        <f aca="false">S402*Q402</f>
        <v>0</v>
      </c>
      <c r="S402" s="132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</row>
    <row r="403" s="134" customFormat="true" ht="13.95" hidden="false" customHeight="true" outlineLevel="0" collapsed="false">
      <c r="A403" s="135" t="n">
        <v>3546982</v>
      </c>
      <c r="B403" s="119" t="n">
        <v>283</v>
      </c>
      <c r="C403" s="120" t="s">
        <v>142</v>
      </c>
      <c r="D403" s="120" t="s">
        <v>143</v>
      </c>
      <c r="E403" s="120" t="s">
        <v>144</v>
      </c>
      <c r="F403" s="121" t="n">
        <f aca="false">F402+1</f>
        <v>397</v>
      </c>
      <c r="G403" s="122" t="s">
        <v>1333</v>
      </c>
      <c r="H403" s="123" t="s">
        <v>1333</v>
      </c>
      <c r="I403" s="124" t="s">
        <v>1334</v>
      </c>
      <c r="J403" s="125" t="n">
        <v>3205</v>
      </c>
      <c r="K403" s="126" t="n">
        <v>0</v>
      </c>
      <c r="L403" s="127" t="n">
        <v>2905489</v>
      </c>
      <c r="M403" s="127" t="n">
        <v>0</v>
      </c>
      <c r="N403" s="142" t="s">
        <v>1332</v>
      </c>
      <c r="O403" s="148" t="n">
        <v>40</v>
      </c>
      <c r="P403" s="140" t="n">
        <v>40.2490789473684</v>
      </c>
      <c r="Q403" s="130" t="n">
        <f aca="false">P403*1.2</f>
        <v>48.2988947368421</v>
      </c>
      <c r="R403" s="131" t="n">
        <f aca="false">S403*Q403</f>
        <v>0</v>
      </c>
      <c r="S403" s="132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</row>
    <row r="404" s="134" customFormat="true" ht="13.95" hidden="false" customHeight="true" outlineLevel="0" collapsed="false">
      <c r="A404" s="135" t="n">
        <v>3928323</v>
      </c>
      <c r="B404" s="119" t="n">
        <v>283</v>
      </c>
      <c r="C404" s="120" t="s">
        <v>142</v>
      </c>
      <c r="D404" s="120" t="s">
        <v>143</v>
      </c>
      <c r="E404" s="120" t="s">
        <v>144</v>
      </c>
      <c r="F404" s="121" t="n">
        <f aca="false">F403+1</f>
        <v>398</v>
      </c>
      <c r="G404" s="122" t="s">
        <v>1335</v>
      </c>
      <c r="H404" s="123" t="s">
        <v>1335</v>
      </c>
      <c r="I404" s="124" t="s">
        <v>1336</v>
      </c>
      <c r="J404" s="125" t="n">
        <v>3205</v>
      </c>
      <c r="K404" s="126" t="n">
        <v>0</v>
      </c>
      <c r="L404" s="127" t="n">
        <v>2905500</v>
      </c>
      <c r="M404" s="127" t="n">
        <v>10</v>
      </c>
      <c r="N404" s="142" t="s">
        <v>1337</v>
      </c>
      <c r="O404" s="148"/>
      <c r="P404" s="130" t="n">
        <v>1715.83333333333</v>
      </c>
      <c r="Q404" s="130" t="n">
        <f aca="false">P404*1.2</f>
        <v>2059</v>
      </c>
      <c r="R404" s="131" t="n">
        <f aca="false">S404*Q404</f>
        <v>0</v>
      </c>
      <c r="S404" s="13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</row>
    <row r="405" s="134" customFormat="true" ht="13.95" hidden="false" customHeight="true" outlineLevel="0" collapsed="false">
      <c r="A405" s="135" t="n">
        <v>3928292</v>
      </c>
      <c r="B405" s="119" t="n">
        <v>283</v>
      </c>
      <c r="C405" s="120" t="s">
        <v>142</v>
      </c>
      <c r="D405" s="120" t="s">
        <v>143</v>
      </c>
      <c r="E405" s="120" t="s">
        <v>144</v>
      </c>
      <c r="F405" s="121" t="n">
        <f aca="false">F404+1</f>
        <v>399</v>
      </c>
      <c r="G405" s="122" t="s">
        <v>1338</v>
      </c>
      <c r="H405" s="123" t="s">
        <v>1338</v>
      </c>
      <c r="I405" s="124" t="s">
        <v>1339</v>
      </c>
      <c r="J405" s="125" t="n">
        <v>3205</v>
      </c>
      <c r="K405" s="126" t="n">
        <v>30</v>
      </c>
      <c r="L405" s="127" t="n">
        <v>2905500</v>
      </c>
      <c r="M405" s="127" t="n">
        <v>10</v>
      </c>
      <c r="N405" s="142" t="s">
        <v>1340</v>
      </c>
      <c r="O405" s="148"/>
      <c r="P405" s="130" t="n">
        <v>1405.83333333333</v>
      </c>
      <c r="Q405" s="130" t="n">
        <f aca="false">P405*1.2</f>
        <v>1687</v>
      </c>
      <c r="R405" s="131" t="n">
        <f aca="false">S405*Q405</f>
        <v>0</v>
      </c>
      <c r="S405" s="132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</row>
    <row r="406" s="134" customFormat="true" ht="27.6" hidden="false" customHeight="true" outlineLevel="0" collapsed="false">
      <c r="A406" s="135"/>
      <c r="B406" s="119" t="n">
        <v>283</v>
      </c>
      <c r="C406" s="120" t="s">
        <v>142</v>
      </c>
      <c r="D406" s="120" t="s">
        <v>143</v>
      </c>
      <c r="E406" s="120" t="s">
        <v>144</v>
      </c>
      <c r="F406" s="121" t="n">
        <f aca="false">F405+1</f>
        <v>400</v>
      </c>
      <c r="G406" s="122" t="s">
        <v>1341</v>
      </c>
      <c r="H406" s="123" t="s">
        <v>1341</v>
      </c>
      <c r="I406" s="124" t="s">
        <v>1342</v>
      </c>
      <c r="J406" s="125" t="n">
        <v>3205</v>
      </c>
      <c r="K406" s="126" t="n">
        <v>30</v>
      </c>
      <c r="L406" s="127" t="n">
        <v>2905501</v>
      </c>
      <c r="M406" s="127" t="n">
        <v>10</v>
      </c>
      <c r="N406" s="142" t="s">
        <v>1343</v>
      </c>
      <c r="O406" s="148"/>
      <c r="P406" s="130" t="n">
        <v>1405.83333333333</v>
      </c>
      <c r="Q406" s="130" t="n">
        <f aca="false">P406*1.2</f>
        <v>1687</v>
      </c>
      <c r="R406" s="131" t="n">
        <f aca="false">S406*Q406</f>
        <v>0</v>
      </c>
      <c r="S406" s="132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</row>
    <row r="407" s="134" customFormat="true" ht="27.6" hidden="false" customHeight="true" outlineLevel="0" collapsed="false">
      <c r="A407" s="135" t="n">
        <v>3928354</v>
      </c>
      <c r="B407" s="119" t="n">
        <v>283</v>
      </c>
      <c r="C407" s="120" t="s">
        <v>142</v>
      </c>
      <c r="D407" s="120" t="s">
        <v>143</v>
      </c>
      <c r="E407" s="120" t="s">
        <v>144</v>
      </c>
      <c r="F407" s="121" t="n">
        <f aca="false">F406+1</f>
        <v>401</v>
      </c>
      <c r="G407" s="122" t="s">
        <v>1344</v>
      </c>
      <c r="H407" s="123" t="s">
        <v>1344</v>
      </c>
      <c r="I407" s="124" t="s">
        <v>1345</v>
      </c>
      <c r="J407" s="125" t="n">
        <v>3205</v>
      </c>
      <c r="K407" s="126" t="n">
        <v>0</v>
      </c>
      <c r="L407" s="127" t="n">
        <v>2905501</v>
      </c>
      <c r="M407" s="127" t="n">
        <v>10</v>
      </c>
      <c r="N407" s="142" t="s">
        <v>1337</v>
      </c>
      <c r="O407" s="148"/>
      <c r="P407" s="130" t="n">
        <v>1715.83333333333</v>
      </c>
      <c r="Q407" s="130" t="n">
        <f aca="false">P407*1.2</f>
        <v>2059</v>
      </c>
      <c r="R407" s="131" t="n">
        <f aca="false">S407*Q407</f>
        <v>0</v>
      </c>
      <c r="S407" s="132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</row>
    <row r="408" s="134" customFormat="true" ht="27.6" hidden="false" customHeight="true" outlineLevel="0" collapsed="false">
      <c r="A408" s="135"/>
      <c r="B408" s="119" t="n">
        <v>283</v>
      </c>
      <c r="C408" s="120" t="s">
        <v>142</v>
      </c>
      <c r="D408" s="120" t="s">
        <v>143</v>
      </c>
      <c r="E408" s="120" t="s">
        <v>144</v>
      </c>
      <c r="F408" s="121" t="n">
        <f aca="false">F407+1</f>
        <v>402</v>
      </c>
      <c r="G408" s="122" t="s">
        <v>1346</v>
      </c>
      <c r="H408" s="123" t="s">
        <v>1347</v>
      </c>
      <c r="I408" s="124" t="s">
        <v>1348</v>
      </c>
      <c r="J408" s="125" t="n">
        <v>3204</v>
      </c>
      <c r="K408" s="136" t="n">
        <v>12</v>
      </c>
      <c r="L408" s="137" t="n">
        <v>2905501</v>
      </c>
      <c r="M408" s="137" t="n">
        <v>0</v>
      </c>
      <c r="N408" s="156" t="s">
        <v>1349</v>
      </c>
      <c r="O408" s="157"/>
      <c r="P408" s="130" t="n">
        <v>1341.66666666667</v>
      </c>
      <c r="Q408" s="130" t="n">
        <f aca="false">P408*1.2</f>
        <v>1610</v>
      </c>
      <c r="R408" s="131" t="n">
        <f aca="false">S408*Q408</f>
        <v>0</v>
      </c>
      <c r="S408" s="132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</row>
    <row r="409" s="134" customFormat="true" ht="13.95" hidden="false" customHeight="true" outlineLevel="0" collapsed="false">
      <c r="A409" s="135"/>
      <c r="B409" s="119" t="n">
        <v>283</v>
      </c>
      <c r="C409" s="120" t="s">
        <v>142</v>
      </c>
      <c r="D409" s="120" t="s">
        <v>143</v>
      </c>
      <c r="E409" s="120" t="s">
        <v>144</v>
      </c>
      <c r="F409" s="121" t="n">
        <f aca="false">F408+1</f>
        <v>403</v>
      </c>
      <c r="G409" s="122" t="s">
        <v>1350</v>
      </c>
      <c r="H409" s="123" t="s">
        <v>1350</v>
      </c>
      <c r="I409" s="124" t="s">
        <v>1351</v>
      </c>
      <c r="J409" s="125" t="n">
        <v>3205</v>
      </c>
      <c r="K409" s="126" t="n">
        <v>0</v>
      </c>
      <c r="L409" s="127" t="n">
        <v>2905504</v>
      </c>
      <c r="M409" s="127" t="n">
        <v>10</v>
      </c>
      <c r="N409" s="142" t="s">
        <v>153</v>
      </c>
      <c r="O409" s="148"/>
      <c r="P409" s="130" t="n">
        <v>1467.5</v>
      </c>
      <c r="Q409" s="130" t="n">
        <f aca="false">P409*1.2</f>
        <v>1761</v>
      </c>
      <c r="R409" s="131" t="n">
        <f aca="false">S409*Q409</f>
        <v>0</v>
      </c>
      <c r="S409" s="132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</row>
    <row r="410" s="134" customFormat="true" ht="13.95" hidden="false" customHeight="true" outlineLevel="0" collapsed="false">
      <c r="A410" s="135"/>
      <c r="B410" s="119" t="n">
        <v>283</v>
      </c>
      <c r="C410" s="120" t="s">
        <v>142</v>
      </c>
      <c r="D410" s="120" t="s">
        <v>143</v>
      </c>
      <c r="E410" s="120" t="s">
        <v>144</v>
      </c>
      <c r="F410" s="121" t="n">
        <f aca="false">F409+1</f>
        <v>404</v>
      </c>
      <c r="G410" s="122" t="s">
        <v>1352</v>
      </c>
      <c r="H410" s="123" t="s">
        <v>1352</v>
      </c>
      <c r="I410" s="124" t="s">
        <v>1353</v>
      </c>
      <c r="J410" s="125" t="n">
        <v>3205</v>
      </c>
      <c r="K410" s="126" t="n">
        <v>30</v>
      </c>
      <c r="L410" s="127" t="n">
        <v>2905506</v>
      </c>
      <c r="M410" s="127" t="n">
        <v>0</v>
      </c>
      <c r="N410" s="162" t="s">
        <v>1354</v>
      </c>
      <c r="O410" s="163"/>
      <c r="P410" s="130" t="n">
        <v>0</v>
      </c>
      <c r="Q410" s="130" t="n">
        <f aca="false">P410*1.2</f>
        <v>0</v>
      </c>
      <c r="R410" s="131" t="n">
        <f aca="false">S410*Q410</f>
        <v>0</v>
      </c>
      <c r="S410" s="13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</row>
    <row r="411" s="134" customFormat="true" ht="27.6" hidden="false" customHeight="true" outlineLevel="0" collapsed="false">
      <c r="A411" s="135"/>
      <c r="B411" s="119" t="n">
        <v>283</v>
      </c>
      <c r="C411" s="120" t="s">
        <v>142</v>
      </c>
      <c r="D411" s="120" t="s">
        <v>143</v>
      </c>
      <c r="E411" s="120" t="s">
        <v>144</v>
      </c>
      <c r="F411" s="121" t="n">
        <f aca="false">F410+1</f>
        <v>405</v>
      </c>
      <c r="G411" s="122" t="s">
        <v>1355</v>
      </c>
      <c r="H411" s="123" t="s">
        <v>1355</v>
      </c>
      <c r="I411" s="124" t="s">
        <v>1356</v>
      </c>
      <c r="J411" s="125" t="n">
        <v>3205</v>
      </c>
      <c r="K411" s="126" t="n">
        <v>30</v>
      </c>
      <c r="L411" s="127" t="n">
        <v>2905507</v>
      </c>
      <c r="M411" s="127" t="n">
        <v>0</v>
      </c>
      <c r="N411" s="162" t="s">
        <v>1357</v>
      </c>
      <c r="O411" s="163"/>
      <c r="P411" s="130" t="n">
        <v>0</v>
      </c>
      <c r="Q411" s="130" t="n">
        <f aca="false">P411*1.2</f>
        <v>0</v>
      </c>
      <c r="R411" s="131" t="n">
        <f aca="false">S411*Q411</f>
        <v>0</v>
      </c>
      <c r="S411" s="132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</row>
    <row r="412" s="134" customFormat="true" ht="27.6" hidden="false" customHeight="true" outlineLevel="0" collapsed="false">
      <c r="A412" s="135" t="n">
        <v>3555115</v>
      </c>
      <c r="B412" s="119" t="n">
        <v>283</v>
      </c>
      <c r="C412" s="120" t="s">
        <v>142</v>
      </c>
      <c r="D412" s="120" t="s">
        <v>143</v>
      </c>
      <c r="E412" s="120" t="s">
        <v>144</v>
      </c>
      <c r="F412" s="121" t="n">
        <f aca="false">F411+1</f>
        <v>406</v>
      </c>
      <c r="G412" s="122" t="s">
        <v>1358</v>
      </c>
      <c r="H412" s="123" t="s">
        <v>1358</v>
      </c>
      <c r="I412" s="124" t="s">
        <v>1359</v>
      </c>
      <c r="J412" s="125" t="n">
        <v>3206</v>
      </c>
      <c r="K412" s="126" t="n">
        <v>0</v>
      </c>
      <c r="L412" s="127" t="n">
        <v>2905510</v>
      </c>
      <c r="M412" s="127" t="n">
        <v>0</v>
      </c>
      <c r="N412" s="162" t="s">
        <v>1360</v>
      </c>
      <c r="O412" s="163"/>
      <c r="P412" s="140" t="n">
        <v>1709.97105263158</v>
      </c>
      <c r="Q412" s="130" t="n">
        <f aca="false">P412*1.2</f>
        <v>2051.96526315789</v>
      </c>
      <c r="R412" s="131" t="n">
        <f aca="false">S412*Q412</f>
        <v>0</v>
      </c>
      <c r="S412" s="132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</row>
    <row r="413" s="134" customFormat="true" ht="13.95" hidden="false" customHeight="true" outlineLevel="0" collapsed="false">
      <c r="A413" s="135" t="n">
        <v>2569228</v>
      </c>
      <c r="B413" s="119" t="n">
        <v>283</v>
      </c>
      <c r="C413" s="120" t="s">
        <v>142</v>
      </c>
      <c r="D413" s="120" t="s">
        <v>143</v>
      </c>
      <c r="E413" s="120" t="s">
        <v>144</v>
      </c>
      <c r="F413" s="121" t="n">
        <f aca="false">F412+1</f>
        <v>407</v>
      </c>
      <c r="G413" s="122" t="s">
        <v>1361</v>
      </c>
      <c r="H413" s="123" t="s">
        <v>1361</v>
      </c>
      <c r="I413" s="124" t="s">
        <v>1362</v>
      </c>
      <c r="J413" s="125" t="n">
        <v>3206</v>
      </c>
      <c r="K413" s="126" t="n">
        <v>0</v>
      </c>
      <c r="L413" s="127" t="n">
        <v>2905511</v>
      </c>
      <c r="M413" s="127" t="n">
        <v>0</v>
      </c>
      <c r="N413" s="162" t="s">
        <v>1363</v>
      </c>
      <c r="O413" s="163"/>
      <c r="P413" s="140" t="n">
        <v>1709.97105263158</v>
      </c>
      <c r="Q413" s="130" t="n">
        <f aca="false">P413*1.2</f>
        <v>2051.96526315789</v>
      </c>
      <c r="R413" s="131" t="n">
        <f aca="false">S413*Q413</f>
        <v>0</v>
      </c>
      <c r="S413" s="132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</row>
    <row r="414" s="134" customFormat="true" ht="13.95" hidden="false" customHeight="true" outlineLevel="0" collapsed="false">
      <c r="A414" s="135" t="n">
        <v>2565947</v>
      </c>
      <c r="B414" s="119" t="n">
        <v>283</v>
      </c>
      <c r="C414" s="120" t="s">
        <v>142</v>
      </c>
      <c r="D414" s="120" t="s">
        <v>143</v>
      </c>
      <c r="E414" s="120" t="s">
        <v>144</v>
      </c>
      <c r="F414" s="121" t="n">
        <f aca="false">F413+1</f>
        <v>408</v>
      </c>
      <c r="G414" s="122" t="s">
        <v>1364</v>
      </c>
      <c r="H414" s="123" t="s">
        <v>1365</v>
      </c>
      <c r="I414" s="124" t="s">
        <v>1366</v>
      </c>
      <c r="J414" s="125" t="n">
        <v>3205</v>
      </c>
      <c r="K414" s="126" t="n">
        <v>22</v>
      </c>
      <c r="L414" s="127" t="n">
        <v>2905540</v>
      </c>
      <c r="M414" s="127" t="n">
        <v>0</v>
      </c>
      <c r="N414" s="142" t="s">
        <v>1367</v>
      </c>
      <c r="O414" s="148"/>
      <c r="P414" s="130" t="n">
        <v>1880.83333333333</v>
      </c>
      <c r="Q414" s="130" t="n">
        <f aca="false">P414*1.2</f>
        <v>2257</v>
      </c>
      <c r="R414" s="131" t="n">
        <f aca="false">S414*Q414</f>
        <v>0</v>
      </c>
      <c r="S414" s="132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</row>
    <row r="415" s="134" customFormat="true" ht="27.6" hidden="false" customHeight="true" outlineLevel="0" collapsed="false">
      <c r="A415" s="135" t="n">
        <v>3558372</v>
      </c>
      <c r="B415" s="119" t="n">
        <v>283</v>
      </c>
      <c r="C415" s="120" t="s">
        <v>142</v>
      </c>
      <c r="D415" s="120" t="s">
        <v>143</v>
      </c>
      <c r="E415" s="120" t="s">
        <v>144</v>
      </c>
      <c r="F415" s="121" t="n">
        <f aca="false">F414+1</f>
        <v>409</v>
      </c>
      <c r="G415" s="122" t="s">
        <v>1368</v>
      </c>
      <c r="H415" s="123" t="s">
        <v>1369</v>
      </c>
      <c r="I415" s="124" t="s">
        <v>1370</v>
      </c>
      <c r="J415" s="125" t="n">
        <v>3204</v>
      </c>
      <c r="K415" s="136" t="n">
        <v>12</v>
      </c>
      <c r="L415" s="137" t="n">
        <v>2905540</v>
      </c>
      <c r="M415" s="137" t="n">
        <v>0</v>
      </c>
      <c r="N415" s="156" t="s">
        <v>1371</v>
      </c>
      <c r="O415" s="157"/>
      <c r="P415" s="130" t="n">
        <v>2777.5</v>
      </c>
      <c r="Q415" s="130" t="n">
        <f aca="false">P415*1.2</f>
        <v>3333</v>
      </c>
      <c r="R415" s="131" t="n">
        <f aca="false">S415*Q415</f>
        <v>0</v>
      </c>
      <c r="S415" s="132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</row>
    <row r="416" s="134" customFormat="true" ht="13.95" hidden="false" customHeight="true" outlineLevel="0" collapsed="false">
      <c r="A416" s="135" t="n">
        <v>2568430</v>
      </c>
      <c r="B416" s="119" t="n">
        <v>283</v>
      </c>
      <c r="C416" s="120" t="s">
        <v>142</v>
      </c>
      <c r="D416" s="120" t="s">
        <v>143</v>
      </c>
      <c r="E416" s="120" t="s">
        <v>144</v>
      </c>
      <c r="F416" s="121" t="n">
        <f aca="false">F415+1</f>
        <v>410</v>
      </c>
      <c r="G416" s="122" t="s">
        <v>1372</v>
      </c>
      <c r="H416" s="123" t="s">
        <v>1373</v>
      </c>
      <c r="I416" s="124" t="s">
        <v>1374</v>
      </c>
      <c r="J416" s="125" t="n">
        <v>3205</v>
      </c>
      <c r="K416" s="126" t="n">
        <v>22</v>
      </c>
      <c r="L416" s="127" t="n">
        <v>2905541</v>
      </c>
      <c r="M416" s="127" t="n">
        <v>0</v>
      </c>
      <c r="N416" s="142" t="s">
        <v>1375</v>
      </c>
      <c r="O416" s="148"/>
      <c r="P416" s="130" t="n">
        <v>2069.16666666667</v>
      </c>
      <c r="Q416" s="130" t="n">
        <f aca="false">P416*1.2</f>
        <v>2483</v>
      </c>
      <c r="R416" s="131" t="n">
        <f aca="false">S416*Q416</f>
        <v>0</v>
      </c>
      <c r="S416" s="132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</row>
    <row r="417" s="134" customFormat="true" ht="13.95" hidden="false" customHeight="true" outlineLevel="0" collapsed="false">
      <c r="A417" s="135" t="n">
        <v>3551792</v>
      </c>
      <c r="B417" s="119" t="n">
        <v>283</v>
      </c>
      <c r="C417" s="120" t="s">
        <v>142</v>
      </c>
      <c r="D417" s="120" t="s">
        <v>143</v>
      </c>
      <c r="E417" s="120" t="s">
        <v>144</v>
      </c>
      <c r="F417" s="121" t="n">
        <f aca="false">F416+1</f>
        <v>411</v>
      </c>
      <c r="G417" s="122" t="s">
        <v>1376</v>
      </c>
      <c r="H417" s="123" t="s">
        <v>1377</v>
      </c>
      <c r="I417" s="124" t="s">
        <v>1378</v>
      </c>
      <c r="J417" s="125" t="n">
        <v>3204</v>
      </c>
      <c r="K417" s="136" t="n">
        <v>12</v>
      </c>
      <c r="L417" s="137" t="n">
        <v>2905541</v>
      </c>
      <c r="M417" s="137" t="n">
        <v>0</v>
      </c>
      <c r="N417" s="156" t="s">
        <v>1379</v>
      </c>
      <c r="O417" s="157"/>
      <c r="P417" s="130" t="n">
        <v>2777.5</v>
      </c>
      <c r="Q417" s="130" t="n">
        <f aca="false">P417*1.2</f>
        <v>3333</v>
      </c>
      <c r="R417" s="131" t="n">
        <f aca="false">S417*Q417</f>
        <v>0</v>
      </c>
      <c r="S417" s="132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</row>
    <row r="418" s="134" customFormat="true" ht="27.6" hidden="false" customHeight="true" outlineLevel="0" collapsed="false">
      <c r="A418" s="135" t="n">
        <v>3928496</v>
      </c>
      <c r="B418" s="119" t="n">
        <v>283</v>
      </c>
      <c r="C418" s="120" t="s">
        <v>142</v>
      </c>
      <c r="D418" s="120" t="s">
        <v>143</v>
      </c>
      <c r="E418" s="120" t="s">
        <v>144</v>
      </c>
      <c r="F418" s="121" t="n">
        <f aca="false">F417+1</f>
        <v>412</v>
      </c>
      <c r="G418" s="122" t="s">
        <v>1380</v>
      </c>
      <c r="H418" s="123" t="s">
        <v>1380</v>
      </c>
      <c r="I418" s="124" t="s">
        <v>1381</v>
      </c>
      <c r="J418" s="125" t="n">
        <v>3206</v>
      </c>
      <c r="K418" s="126" t="n">
        <v>0</v>
      </c>
      <c r="L418" s="127" t="n">
        <v>2906010</v>
      </c>
      <c r="M418" s="127" t="n">
        <v>0</v>
      </c>
      <c r="N418" s="142" t="s">
        <v>1382</v>
      </c>
      <c r="O418" s="148"/>
      <c r="P418" s="130" t="n">
        <v>20252.5</v>
      </c>
      <c r="Q418" s="130" t="n">
        <f aca="false">P418*1.2</f>
        <v>24303</v>
      </c>
      <c r="R418" s="131" t="n">
        <f aca="false">S418*Q418</f>
        <v>0</v>
      </c>
      <c r="S418" s="132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</row>
    <row r="419" s="134" customFormat="true" ht="27.6" hidden="false" customHeight="true" outlineLevel="0" collapsed="false">
      <c r="A419" s="135" t="n">
        <v>4615442</v>
      </c>
      <c r="B419" s="119" t="n">
        <v>283</v>
      </c>
      <c r="C419" s="120" t="s">
        <v>142</v>
      </c>
      <c r="D419" s="120" t="s">
        <v>143</v>
      </c>
      <c r="E419" s="120" t="s">
        <v>144</v>
      </c>
      <c r="F419" s="121" t="n">
        <f aca="false">F418+1</f>
        <v>413</v>
      </c>
      <c r="G419" s="122" t="s">
        <v>1383</v>
      </c>
      <c r="H419" s="123" t="s">
        <v>1383</v>
      </c>
      <c r="I419" s="124" t="s">
        <v>1384</v>
      </c>
      <c r="J419" s="125" t="n">
        <v>4234</v>
      </c>
      <c r="K419" s="126" t="n">
        <v>20</v>
      </c>
      <c r="L419" s="127" t="n">
        <v>2906010</v>
      </c>
      <c r="M419" s="127" t="n">
        <v>0</v>
      </c>
      <c r="N419" s="142" t="s">
        <v>1385</v>
      </c>
      <c r="O419" s="148"/>
      <c r="P419" s="130" t="n">
        <v>20235</v>
      </c>
      <c r="Q419" s="130" t="n">
        <f aca="false">P419*1.2</f>
        <v>24282</v>
      </c>
      <c r="R419" s="131" t="n">
        <f aca="false">S419*Q419</f>
        <v>0</v>
      </c>
      <c r="S419" s="132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</row>
    <row r="420" s="134" customFormat="true" ht="13.95" hidden="false" customHeight="true" outlineLevel="0" collapsed="false">
      <c r="A420" s="135" t="n">
        <v>3830550</v>
      </c>
      <c r="B420" s="119" t="n">
        <v>283</v>
      </c>
      <c r="C420" s="120" t="s">
        <v>142</v>
      </c>
      <c r="D420" s="120" t="s">
        <v>143</v>
      </c>
      <c r="E420" s="120" t="s">
        <v>144</v>
      </c>
      <c r="F420" s="121" t="n">
        <f aca="false">F419+1</f>
        <v>414</v>
      </c>
      <c r="G420" s="122" t="s">
        <v>1386</v>
      </c>
      <c r="H420" s="123" t="s">
        <v>1386</v>
      </c>
      <c r="I420" s="124" t="s">
        <v>1387</v>
      </c>
      <c r="J420" s="125" t="n">
        <v>4230</v>
      </c>
      <c r="K420" s="136" t="n">
        <v>0</v>
      </c>
      <c r="L420" s="137" t="n">
        <v>2906010</v>
      </c>
      <c r="M420" s="137" t="n">
        <v>0</v>
      </c>
      <c r="N420" s="156" t="s">
        <v>1388</v>
      </c>
      <c r="O420" s="157"/>
      <c r="P420" s="130" t="n">
        <v>20429.1666666667</v>
      </c>
      <c r="Q420" s="130" t="n">
        <f aca="false">P420*1.2</f>
        <v>24515</v>
      </c>
      <c r="R420" s="131" t="n">
        <f aca="false">S420*Q420</f>
        <v>0</v>
      </c>
      <c r="S420" s="132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</row>
    <row r="421" s="134" customFormat="true" ht="27.6" hidden="false" customHeight="true" outlineLevel="0" collapsed="false">
      <c r="A421" s="135" t="n">
        <v>3546976</v>
      </c>
      <c r="B421" s="119" t="n">
        <v>283</v>
      </c>
      <c r="C421" s="120" t="s">
        <v>142</v>
      </c>
      <c r="D421" s="120" t="s">
        <v>143</v>
      </c>
      <c r="E421" s="120" t="s">
        <v>144</v>
      </c>
      <c r="F421" s="121" t="n">
        <f aca="false">F420+1</f>
        <v>415</v>
      </c>
      <c r="G421" s="122" t="s">
        <v>1389</v>
      </c>
      <c r="H421" s="123" t="s">
        <v>1389</v>
      </c>
      <c r="I421" s="124" t="s">
        <v>1390</v>
      </c>
      <c r="J421" s="125" t="n">
        <v>3206</v>
      </c>
      <c r="K421" s="126" t="n">
        <v>0</v>
      </c>
      <c r="L421" s="127" t="n">
        <v>2906012</v>
      </c>
      <c r="M421" s="127" t="n">
        <v>0</v>
      </c>
      <c r="N421" s="142" t="s">
        <v>1391</v>
      </c>
      <c r="O421" s="148"/>
      <c r="P421" s="130" t="n">
        <v>10880.8333333333</v>
      </c>
      <c r="Q421" s="130" t="n">
        <f aca="false">P421*1.2</f>
        <v>13057</v>
      </c>
      <c r="R421" s="131" t="n">
        <f aca="false">S421*Q421</f>
        <v>0</v>
      </c>
      <c r="S421" s="132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</row>
    <row r="422" s="134" customFormat="true" ht="27.6" hidden="false" customHeight="true" outlineLevel="0" collapsed="false">
      <c r="A422" s="135" t="n">
        <v>3550231</v>
      </c>
      <c r="B422" s="119" t="n">
        <v>283</v>
      </c>
      <c r="C422" s="120" t="s">
        <v>142</v>
      </c>
      <c r="D422" s="120" t="s">
        <v>143</v>
      </c>
      <c r="E422" s="120" t="s">
        <v>144</v>
      </c>
      <c r="F422" s="121" t="n">
        <f aca="false">F421+1</f>
        <v>416</v>
      </c>
      <c r="G422" s="122" t="s">
        <v>1392</v>
      </c>
      <c r="H422" s="123" t="s">
        <v>1392</v>
      </c>
      <c r="I422" s="124" t="s">
        <v>1393</v>
      </c>
      <c r="J422" s="125" t="n">
        <v>3206</v>
      </c>
      <c r="K422" s="126" t="n">
        <v>0</v>
      </c>
      <c r="L422" s="127" t="n">
        <v>2906014</v>
      </c>
      <c r="M422" s="127" t="n">
        <v>0</v>
      </c>
      <c r="N422" s="142" t="s">
        <v>1394</v>
      </c>
      <c r="O422" s="148"/>
      <c r="P422" s="140" t="n">
        <v>3542.96821052632</v>
      </c>
      <c r="Q422" s="130" t="n">
        <f aca="false">P422*1.2</f>
        <v>4251.56185263158</v>
      </c>
      <c r="R422" s="131" t="n">
        <f aca="false">S422*Q422</f>
        <v>0</v>
      </c>
      <c r="S422" s="132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</row>
    <row r="423" s="134" customFormat="true" ht="27.6" hidden="false" customHeight="true" outlineLevel="0" collapsed="false">
      <c r="A423" s="135" t="n">
        <v>3550232</v>
      </c>
      <c r="B423" s="119" t="n">
        <v>283</v>
      </c>
      <c r="C423" s="120" t="s">
        <v>142</v>
      </c>
      <c r="D423" s="120" t="s">
        <v>143</v>
      </c>
      <c r="E423" s="120" t="s">
        <v>144</v>
      </c>
      <c r="F423" s="121" t="n">
        <f aca="false">F422+1</f>
        <v>417</v>
      </c>
      <c r="G423" s="122" t="s">
        <v>1395</v>
      </c>
      <c r="H423" s="123" t="s">
        <v>1395</v>
      </c>
      <c r="I423" s="124" t="s">
        <v>1396</v>
      </c>
      <c r="J423" s="125" t="n">
        <v>3206</v>
      </c>
      <c r="K423" s="126" t="n">
        <v>0</v>
      </c>
      <c r="L423" s="127" t="n">
        <v>2906016</v>
      </c>
      <c r="M423" s="127" t="n">
        <v>0</v>
      </c>
      <c r="N423" s="128" t="s">
        <v>1397</v>
      </c>
      <c r="O423" s="146"/>
      <c r="P423" s="130" t="n">
        <v>4270</v>
      </c>
      <c r="Q423" s="130" t="n">
        <f aca="false">P423*1.2</f>
        <v>5124</v>
      </c>
      <c r="R423" s="131" t="n">
        <f aca="false">S423*Q423</f>
        <v>0</v>
      </c>
      <c r="S423" s="132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</row>
    <row r="424" s="134" customFormat="true" ht="13.95" hidden="false" customHeight="true" outlineLevel="0" collapsed="false">
      <c r="A424" s="135"/>
      <c r="B424" s="119" t="n">
        <v>283</v>
      </c>
      <c r="C424" s="120" t="s">
        <v>142</v>
      </c>
      <c r="D424" s="120" t="s">
        <v>143</v>
      </c>
      <c r="E424" s="120" t="s">
        <v>144</v>
      </c>
      <c r="F424" s="121" t="n">
        <f aca="false">F423+1</f>
        <v>418</v>
      </c>
      <c r="G424" s="122" t="s">
        <v>1398</v>
      </c>
      <c r="H424" s="118" t="s">
        <v>1398</v>
      </c>
      <c r="I424" s="124"/>
      <c r="J424" s="125"/>
      <c r="K424" s="126"/>
      <c r="L424" s="127"/>
      <c r="M424" s="127"/>
      <c r="N424" s="128" t="s">
        <v>1399</v>
      </c>
      <c r="O424" s="146"/>
      <c r="P424" s="130" t="n">
        <v>0</v>
      </c>
      <c r="Q424" s="130" t="n">
        <f aca="false">P424*1.2</f>
        <v>0</v>
      </c>
      <c r="R424" s="131" t="n">
        <f aca="false">S424*Q424</f>
        <v>0</v>
      </c>
      <c r="S424" s="132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</row>
    <row r="425" s="134" customFormat="true" ht="13.95" hidden="false" customHeight="true" outlineLevel="0" collapsed="false">
      <c r="A425" s="135" t="n">
        <v>3551809</v>
      </c>
      <c r="B425" s="119" t="n">
        <v>283</v>
      </c>
      <c r="C425" s="120" t="s">
        <v>142</v>
      </c>
      <c r="D425" s="120" t="s">
        <v>143</v>
      </c>
      <c r="E425" s="120" t="s">
        <v>144</v>
      </c>
      <c r="F425" s="121" t="n">
        <f aca="false">F424+1</f>
        <v>419</v>
      </c>
      <c r="G425" s="122" t="s">
        <v>1400</v>
      </c>
      <c r="H425" s="123" t="s">
        <v>1400</v>
      </c>
      <c r="I425" s="124" t="s">
        <v>1401</v>
      </c>
      <c r="J425" s="125" t="n">
        <v>3206</v>
      </c>
      <c r="K425" s="126" t="n">
        <v>0</v>
      </c>
      <c r="L425" s="127" t="n">
        <v>2906021</v>
      </c>
      <c r="M425" s="127" t="n">
        <v>0</v>
      </c>
      <c r="N425" s="128" t="s">
        <v>1402</v>
      </c>
      <c r="O425" s="146"/>
      <c r="P425" s="130" t="n">
        <v>220.833333333333</v>
      </c>
      <c r="Q425" s="130" t="n">
        <f aca="false">P425*1.2</f>
        <v>265</v>
      </c>
      <c r="R425" s="131" t="n">
        <f aca="false">S425*Q425</f>
        <v>0</v>
      </c>
      <c r="S425" s="132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</row>
    <row r="426" s="134" customFormat="true" ht="13.95" hidden="false" customHeight="true" outlineLevel="0" collapsed="false">
      <c r="A426" s="135" t="n">
        <v>4556117</v>
      </c>
      <c r="B426" s="119" t="n">
        <v>283</v>
      </c>
      <c r="C426" s="120" t="s">
        <v>142</v>
      </c>
      <c r="D426" s="120" t="s">
        <v>143</v>
      </c>
      <c r="E426" s="120" t="s">
        <v>144</v>
      </c>
      <c r="F426" s="121" t="n">
        <f aca="false">F425+1</f>
        <v>420</v>
      </c>
      <c r="G426" s="122" t="s">
        <v>1403</v>
      </c>
      <c r="H426" s="118" t="s">
        <v>1403</v>
      </c>
      <c r="I426" s="124"/>
      <c r="J426" s="125"/>
      <c r="K426" s="136"/>
      <c r="L426" s="137"/>
      <c r="M426" s="137"/>
      <c r="N426" s="138" t="s">
        <v>1404</v>
      </c>
      <c r="O426" s="139"/>
      <c r="P426" s="130" t="n">
        <v>0</v>
      </c>
      <c r="Q426" s="130" t="n">
        <f aca="false">P426*1.2</f>
        <v>0</v>
      </c>
      <c r="R426" s="131" t="n">
        <f aca="false">S426*Q426</f>
        <v>0</v>
      </c>
      <c r="S426" s="132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</row>
    <row r="427" s="134" customFormat="true" ht="13.95" hidden="false" customHeight="true" outlineLevel="0" collapsed="false">
      <c r="A427" s="135" t="n">
        <v>3556768</v>
      </c>
      <c r="B427" s="119" t="n">
        <v>283</v>
      </c>
      <c r="C427" s="120" t="s">
        <v>142</v>
      </c>
      <c r="D427" s="120" t="s">
        <v>143</v>
      </c>
      <c r="E427" s="120" t="s">
        <v>144</v>
      </c>
      <c r="F427" s="121" t="n">
        <f aca="false">F426+1</f>
        <v>421</v>
      </c>
      <c r="G427" s="122" t="s">
        <v>1405</v>
      </c>
      <c r="H427" s="123" t="s">
        <v>1405</v>
      </c>
      <c r="I427" s="124" t="s">
        <v>1406</v>
      </c>
      <c r="J427" s="125" t="n">
        <v>3206</v>
      </c>
      <c r="K427" s="126" t="n">
        <v>0</v>
      </c>
      <c r="L427" s="127" t="n">
        <v>2906060</v>
      </c>
      <c r="M427" s="127" t="n">
        <v>0</v>
      </c>
      <c r="N427" s="142" t="s">
        <v>1407</v>
      </c>
      <c r="O427" s="148" t="n">
        <v>10</v>
      </c>
      <c r="P427" s="130" t="n">
        <v>2210.83333333333</v>
      </c>
      <c r="Q427" s="130" t="n">
        <f aca="false">P427*1.2</f>
        <v>2653</v>
      </c>
      <c r="R427" s="131" t="n">
        <f aca="false">S427*Q427</f>
        <v>0</v>
      </c>
      <c r="S427" s="132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</row>
    <row r="428" s="134" customFormat="true" ht="13.95" hidden="false" customHeight="true" outlineLevel="0" collapsed="false">
      <c r="A428" s="135" t="n">
        <v>3555105</v>
      </c>
      <c r="B428" s="119" t="n">
        <v>283</v>
      </c>
      <c r="C428" s="120" t="s">
        <v>142</v>
      </c>
      <c r="D428" s="120" t="s">
        <v>143</v>
      </c>
      <c r="E428" s="120" t="s">
        <v>144</v>
      </c>
      <c r="F428" s="121" t="n">
        <f aca="false">F427+1</f>
        <v>422</v>
      </c>
      <c r="G428" s="122" t="s">
        <v>1408</v>
      </c>
      <c r="H428" s="123" t="s">
        <v>1408</v>
      </c>
      <c r="I428" s="124" t="s">
        <v>1409</v>
      </c>
      <c r="J428" s="125" t="n">
        <v>4234</v>
      </c>
      <c r="K428" s="126" t="n">
        <v>20</v>
      </c>
      <c r="L428" s="127" t="n">
        <v>2906060</v>
      </c>
      <c r="M428" s="127" t="n">
        <v>0</v>
      </c>
      <c r="N428" s="142" t="s">
        <v>1407</v>
      </c>
      <c r="O428" s="148"/>
      <c r="P428" s="130" t="n">
        <v>2154.16666666667</v>
      </c>
      <c r="Q428" s="130" t="n">
        <f aca="false">P428*1.2</f>
        <v>2585</v>
      </c>
      <c r="R428" s="131" t="n">
        <f aca="false">S428*Q428</f>
        <v>0</v>
      </c>
      <c r="S428" s="132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</row>
    <row r="429" s="134" customFormat="true" ht="13.95" hidden="false" customHeight="true" outlineLevel="0" collapsed="false">
      <c r="A429" s="135" t="n">
        <v>3546977</v>
      </c>
      <c r="B429" s="119" t="n">
        <v>283</v>
      </c>
      <c r="C429" s="120" t="s">
        <v>142</v>
      </c>
      <c r="D429" s="120" t="s">
        <v>143</v>
      </c>
      <c r="E429" s="120" t="s">
        <v>144</v>
      </c>
      <c r="F429" s="121" t="n">
        <f aca="false">F428+1</f>
        <v>423</v>
      </c>
      <c r="G429" s="122" t="s">
        <v>1410</v>
      </c>
      <c r="H429" s="123" t="s">
        <v>1410</v>
      </c>
      <c r="I429" s="124" t="s">
        <v>1411</v>
      </c>
      <c r="J429" s="125" t="n">
        <v>4230</v>
      </c>
      <c r="K429" s="136" t="n">
        <v>0</v>
      </c>
      <c r="L429" s="137" t="n">
        <v>2906060</v>
      </c>
      <c r="M429" s="137" t="n">
        <v>0</v>
      </c>
      <c r="N429" s="156" t="s">
        <v>1412</v>
      </c>
      <c r="O429" s="157"/>
      <c r="P429" s="130" t="n">
        <v>3033.33333333333</v>
      </c>
      <c r="Q429" s="130" t="n">
        <f aca="false">P429*1.2</f>
        <v>3640</v>
      </c>
      <c r="R429" s="131" t="n">
        <f aca="false">S429*Q429</f>
        <v>0</v>
      </c>
      <c r="S429" s="132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</row>
    <row r="430" s="134" customFormat="true" ht="13.95" hidden="false" customHeight="true" outlineLevel="0" collapsed="false">
      <c r="A430" s="135"/>
      <c r="B430" s="119" t="n">
        <v>283</v>
      </c>
      <c r="C430" s="120" t="s">
        <v>142</v>
      </c>
      <c r="D430" s="120" t="s">
        <v>143</v>
      </c>
      <c r="E430" s="120" t="s">
        <v>144</v>
      </c>
      <c r="F430" s="121" t="n">
        <f aca="false">F429+1</f>
        <v>424</v>
      </c>
      <c r="G430" s="122" t="s">
        <v>1413</v>
      </c>
      <c r="H430" s="118" t="s">
        <v>1413</v>
      </c>
      <c r="I430" s="124"/>
      <c r="J430" s="125"/>
      <c r="K430" s="136"/>
      <c r="L430" s="137"/>
      <c r="M430" s="137"/>
      <c r="N430" s="156" t="s">
        <v>1414</v>
      </c>
      <c r="O430" s="157"/>
      <c r="P430" s="130" t="n">
        <v>0</v>
      </c>
      <c r="Q430" s="130" t="n">
        <f aca="false">P430*1.2</f>
        <v>0</v>
      </c>
      <c r="R430" s="131" t="n">
        <f aca="false">S430*Q430</f>
        <v>0</v>
      </c>
      <c r="S430" s="132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</row>
    <row r="431" s="134" customFormat="true" ht="13.95" hidden="false" customHeight="true" outlineLevel="0" collapsed="false">
      <c r="A431" s="135"/>
      <c r="B431" s="119" t="n">
        <v>283</v>
      </c>
      <c r="C431" s="120" t="s">
        <v>142</v>
      </c>
      <c r="D431" s="120" t="s">
        <v>143</v>
      </c>
      <c r="E431" s="120" t="s">
        <v>144</v>
      </c>
      <c r="F431" s="121" t="n">
        <f aca="false">F430+1</f>
        <v>425</v>
      </c>
      <c r="G431" s="122" t="s">
        <v>1415</v>
      </c>
      <c r="H431" s="123" t="s">
        <v>1415</v>
      </c>
      <c r="I431" s="124" t="s">
        <v>1416</v>
      </c>
      <c r="J431" s="125" t="n">
        <v>4230</v>
      </c>
      <c r="K431" s="126" t="n">
        <v>0</v>
      </c>
      <c r="L431" s="127" t="n">
        <v>2906062</v>
      </c>
      <c r="M431" s="127" t="n">
        <v>10</v>
      </c>
      <c r="N431" s="142" t="s">
        <v>1316</v>
      </c>
      <c r="O431" s="148"/>
      <c r="P431" s="130" t="n">
        <v>540.833333333333</v>
      </c>
      <c r="Q431" s="130" t="n">
        <f aca="false">P431*1.2</f>
        <v>649</v>
      </c>
      <c r="R431" s="131" t="n">
        <f aca="false">S431*Q431</f>
        <v>0</v>
      </c>
      <c r="S431" s="132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</row>
    <row r="432" s="134" customFormat="true" ht="27.6" hidden="false" customHeight="true" outlineLevel="0" collapsed="false">
      <c r="A432" s="135"/>
      <c r="B432" s="119" t="n">
        <v>283</v>
      </c>
      <c r="C432" s="120" t="s">
        <v>142</v>
      </c>
      <c r="D432" s="120" t="s">
        <v>143</v>
      </c>
      <c r="E432" s="120" t="s">
        <v>144</v>
      </c>
      <c r="F432" s="121" t="n">
        <f aca="false">F431+1</f>
        <v>426</v>
      </c>
      <c r="G432" s="122" t="s">
        <v>1417</v>
      </c>
      <c r="H432" s="123" t="s">
        <v>1417</v>
      </c>
      <c r="I432" s="124" t="s">
        <v>1418</v>
      </c>
      <c r="J432" s="125" t="n">
        <v>3206</v>
      </c>
      <c r="K432" s="126" t="n">
        <v>0</v>
      </c>
      <c r="L432" s="127" t="n">
        <v>2906066</v>
      </c>
      <c r="M432" s="127" t="n">
        <v>0</v>
      </c>
      <c r="N432" s="128" t="s">
        <v>1419</v>
      </c>
      <c r="O432" s="146"/>
      <c r="P432" s="130" t="n">
        <v>0</v>
      </c>
      <c r="Q432" s="130" t="n">
        <f aca="false">P432*1.2</f>
        <v>0</v>
      </c>
      <c r="R432" s="131" t="n">
        <f aca="false">S432*Q432</f>
        <v>0</v>
      </c>
      <c r="S432" s="132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</row>
    <row r="433" s="134" customFormat="true" ht="13.95" hidden="false" customHeight="true" outlineLevel="0" collapsed="false">
      <c r="A433" s="135" t="n">
        <v>3555116</v>
      </c>
      <c r="B433" s="119" t="n">
        <v>283</v>
      </c>
      <c r="C433" s="120" t="s">
        <v>142</v>
      </c>
      <c r="D433" s="120" t="s">
        <v>143</v>
      </c>
      <c r="E433" s="120" t="s">
        <v>144</v>
      </c>
      <c r="F433" s="121" t="n">
        <f aca="false">F432+1</f>
        <v>427</v>
      </c>
      <c r="G433" s="122" t="s">
        <v>1420</v>
      </c>
      <c r="H433" s="123" t="s">
        <v>1420</v>
      </c>
      <c r="I433" s="124" t="s">
        <v>1421</v>
      </c>
      <c r="J433" s="125" t="n">
        <v>3206</v>
      </c>
      <c r="K433" s="126" t="n">
        <v>0</v>
      </c>
      <c r="L433" s="127" t="n">
        <v>2906070</v>
      </c>
      <c r="M433" s="127" t="n">
        <v>0</v>
      </c>
      <c r="N433" s="128" t="s">
        <v>1422</v>
      </c>
      <c r="O433" s="146"/>
      <c r="P433" s="130" t="n">
        <v>581.666666666667</v>
      </c>
      <c r="Q433" s="130" t="n">
        <f aca="false">P433*1.2</f>
        <v>698</v>
      </c>
      <c r="R433" s="131" t="n">
        <f aca="false">S433*Q433</f>
        <v>0</v>
      </c>
      <c r="S433" s="132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</row>
    <row r="434" s="134" customFormat="true" ht="13.95" hidden="false" customHeight="true" outlineLevel="0" collapsed="false">
      <c r="A434" s="135" t="n">
        <v>3556780</v>
      </c>
      <c r="B434" s="119" t="n">
        <v>283</v>
      </c>
      <c r="C434" s="120" t="s">
        <v>142</v>
      </c>
      <c r="D434" s="120" t="s">
        <v>143</v>
      </c>
      <c r="E434" s="120" t="s">
        <v>144</v>
      </c>
      <c r="F434" s="121" t="n">
        <f aca="false">F433+1</f>
        <v>428</v>
      </c>
      <c r="G434" s="122" t="s">
        <v>1423</v>
      </c>
      <c r="H434" s="123" t="s">
        <v>1423</v>
      </c>
      <c r="I434" s="124" t="s">
        <v>1424</v>
      </c>
      <c r="J434" s="125" t="n">
        <v>3206</v>
      </c>
      <c r="K434" s="126" t="n">
        <v>0</v>
      </c>
      <c r="L434" s="127" t="n">
        <v>2906090</v>
      </c>
      <c r="M434" s="127" t="n">
        <v>0</v>
      </c>
      <c r="N434" s="128" t="s">
        <v>1425</v>
      </c>
      <c r="O434" s="146" t="n">
        <v>5</v>
      </c>
      <c r="P434" s="140" t="n">
        <v>98.9094473684211</v>
      </c>
      <c r="Q434" s="130" t="n">
        <f aca="false">P434*1.2</f>
        <v>118.691336842105</v>
      </c>
      <c r="R434" s="131" t="n">
        <f aca="false">S434*Q434</f>
        <v>0</v>
      </c>
      <c r="S434" s="132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</row>
    <row r="435" s="134" customFormat="true" ht="13.95" hidden="false" customHeight="true" outlineLevel="0" collapsed="false">
      <c r="A435" s="135"/>
      <c r="B435" s="119" t="n">
        <v>283</v>
      </c>
      <c r="C435" s="120" t="s">
        <v>142</v>
      </c>
      <c r="D435" s="120" t="s">
        <v>143</v>
      </c>
      <c r="E435" s="120" t="s">
        <v>144</v>
      </c>
      <c r="F435" s="121" t="n">
        <f aca="false">F434+1</f>
        <v>429</v>
      </c>
      <c r="G435" s="122" t="s">
        <v>1426</v>
      </c>
      <c r="H435" s="123" t="s">
        <v>1426</v>
      </c>
      <c r="I435" s="124" t="s">
        <v>1427</v>
      </c>
      <c r="J435" s="125" t="n">
        <v>3206</v>
      </c>
      <c r="K435" s="126" t="n">
        <v>0</v>
      </c>
      <c r="L435" s="127" t="n">
        <v>2906094</v>
      </c>
      <c r="M435" s="127" t="n">
        <v>0</v>
      </c>
      <c r="N435" s="128" t="s">
        <v>1428</v>
      </c>
      <c r="O435" s="146"/>
      <c r="P435" s="130" t="n">
        <v>0</v>
      </c>
      <c r="Q435" s="130" t="n">
        <f aca="false">P435*1.2</f>
        <v>0</v>
      </c>
      <c r="R435" s="131" t="n">
        <f aca="false">S435*Q435</f>
        <v>0</v>
      </c>
      <c r="S435" s="132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</row>
    <row r="436" s="134" customFormat="true" ht="27.6" hidden="false" customHeight="true" outlineLevel="0" collapsed="false">
      <c r="A436" s="135" t="n">
        <v>2571011</v>
      </c>
      <c r="B436" s="119" t="n">
        <v>283</v>
      </c>
      <c r="C436" s="120" t="s">
        <v>142</v>
      </c>
      <c r="D436" s="120" t="s">
        <v>143</v>
      </c>
      <c r="E436" s="120" t="s">
        <v>144</v>
      </c>
      <c r="F436" s="121" t="n">
        <f aca="false">F435+1</f>
        <v>430</v>
      </c>
      <c r="G436" s="122" t="s">
        <v>1429</v>
      </c>
      <c r="H436" s="123" t="s">
        <v>1429</v>
      </c>
      <c r="I436" s="124" t="s">
        <v>1430</v>
      </c>
      <c r="J436" s="125" t="n">
        <v>3206</v>
      </c>
      <c r="K436" s="126" t="n">
        <v>0</v>
      </c>
      <c r="L436" s="127" t="n">
        <v>2906098</v>
      </c>
      <c r="M436" s="127" t="n">
        <v>0</v>
      </c>
      <c r="N436" s="128" t="s">
        <v>1431</v>
      </c>
      <c r="O436" s="146"/>
      <c r="P436" s="140" t="n">
        <v>19.9196052631579</v>
      </c>
      <c r="Q436" s="130" t="n">
        <f aca="false">P436*1.2</f>
        <v>23.9035263157895</v>
      </c>
      <c r="R436" s="131" t="n">
        <f aca="false">S436*Q436</f>
        <v>0</v>
      </c>
      <c r="S436" s="132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</row>
    <row r="437" s="134" customFormat="true" ht="27.6" hidden="false" customHeight="true" outlineLevel="0" collapsed="false">
      <c r="A437" s="135" t="n">
        <v>2558805</v>
      </c>
      <c r="B437" s="119" t="n">
        <v>283</v>
      </c>
      <c r="C437" s="120" t="s">
        <v>142</v>
      </c>
      <c r="D437" s="120" t="s">
        <v>143</v>
      </c>
      <c r="E437" s="120" t="s">
        <v>144</v>
      </c>
      <c r="F437" s="121" t="n">
        <f aca="false">F436+1</f>
        <v>431</v>
      </c>
      <c r="G437" s="122" t="s">
        <v>1432</v>
      </c>
      <c r="H437" s="123" t="s">
        <v>1433</v>
      </c>
      <c r="I437" s="124" t="s">
        <v>1434</v>
      </c>
      <c r="J437" s="125" t="n">
        <v>3204</v>
      </c>
      <c r="K437" s="136" t="n">
        <v>11</v>
      </c>
      <c r="L437" s="137" t="n">
        <v>2912016</v>
      </c>
      <c r="M437" s="137" t="n">
        <v>20</v>
      </c>
      <c r="N437" s="151" t="s">
        <v>1435</v>
      </c>
      <c r="O437" s="157"/>
      <c r="P437" s="130" t="n">
        <v>16519.1666666667</v>
      </c>
      <c r="Q437" s="130" t="n">
        <f aca="false">P437*1.2</f>
        <v>19823</v>
      </c>
      <c r="R437" s="131" t="n">
        <f aca="false">S437*Q437</f>
        <v>0</v>
      </c>
      <c r="S437" s="132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</row>
    <row r="438" s="134" customFormat="true" ht="27.6" hidden="false" customHeight="true" outlineLevel="0" collapsed="false">
      <c r="A438" s="135" t="n">
        <v>3830873</v>
      </c>
      <c r="B438" s="119" t="n">
        <v>283</v>
      </c>
      <c r="C438" s="120" t="s">
        <v>142</v>
      </c>
      <c r="D438" s="120" t="s">
        <v>143</v>
      </c>
      <c r="E438" s="120" t="s">
        <v>144</v>
      </c>
      <c r="F438" s="121" t="n">
        <f aca="false">F437+1</f>
        <v>432</v>
      </c>
      <c r="G438" s="122" t="s">
        <v>1436</v>
      </c>
      <c r="H438" s="123" t="s">
        <v>1437</v>
      </c>
      <c r="I438" s="124" t="s">
        <v>1438</v>
      </c>
      <c r="J438" s="125" t="n">
        <v>3204</v>
      </c>
      <c r="K438" s="136" t="n">
        <v>11</v>
      </c>
      <c r="L438" s="137" t="n">
        <v>2912334</v>
      </c>
      <c r="M438" s="137" t="n">
        <v>0</v>
      </c>
      <c r="N438" s="138" t="s">
        <v>1439</v>
      </c>
      <c r="O438" s="139"/>
      <c r="P438" s="140" t="n">
        <v>5682.67810526316</v>
      </c>
      <c r="Q438" s="130" t="n">
        <f aca="false">P438*1.2</f>
        <v>6819.21372631579</v>
      </c>
      <c r="R438" s="131" t="n">
        <f aca="false">S438*Q438</f>
        <v>0</v>
      </c>
      <c r="S438" s="132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</row>
    <row r="439" s="134" customFormat="true" ht="13.95" hidden="false" customHeight="true" outlineLevel="0" collapsed="false">
      <c r="A439" s="135" t="n">
        <v>3558368</v>
      </c>
      <c r="B439" s="119" t="n">
        <v>283</v>
      </c>
      <c r="C439" s="120" t="s">
        <v>142</v>
      </c>
      <c r="D439" s="120" t="s">
        <v>143</v>
      </c>
      <c r="E439" s="120" t="s">
        <v>144</v>
      </c>
      <c r="F439" s="121" t="n">
        <f aca="false">F438+1</f>
        <v>433</v>
      </c>
      <c r="G439" s="122" t="s">
        <v>1440</v>
      </c>
      <c r="H439" s="123" t="s">
        <v>1441</v>
      </c>
      <c r="I439" s="124" t="s">
        <v>1442</v>
      </c>
      <c r="J439" s="125" t="n">
        <v>3204</v>
      </c>
      <c r="K439" s="136" t="n">
        <v>11</v>
      </c>
      <c r="L439" s="137" t="n">
        <v>2912358</v>
      </c>
      <c r="M439" s="137" t="n">
        <v>0</v>
      </c>
      <c r="N439" s="138" t="s">
        <v>1443</v>
      </c>
      <c r="O439" s="139"/>
      <c r="P439" s="140" t="n">
        <v>201.425736842105</v>
      </c>
      <c r="Q439" s="130" t="n">
        <f aca="false">P439*1.2</f>
        <v>241.710884210526</v>
      </c>
      <c r="R439" s="131" t="n">
        <f aca="false">S439*Q439</f>
        <v>0</v>
      </c>
      <c r="S439" s="132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</row>
    <row r="440" s="134" customFormat="true" ht="13.95" hidden="false" customHeight="true" outlineLevel="0" collapsed="false">
      <c r="A440" s="135"/>
      <c r="B440" s="119" t="n">
        <v>283</v>
      </c>
      <c r="C440" s="120" t="s">
        <v>142</v>
      </c>
      <c r="D440" s="120" t="s">
        <v>143</v>
      </c>
      <c r="E440" s="120" t="s">
        <v>144</v>
      </c>
      <c r="F440" s="121" t="n">
        <f aca="false">F439+1</f>
        <v>434</v>
      </c>
      <c r="G440" s="122" t="s">
        <v>1444</v>
      </c>
      <c r="H440" s="123" t="s">
        <v>1444</v>
      </c>
      <c r="I440" s="124" t="s">
        <v>1445</v>
      </c>
      <c r="J440" s="125" t="n">
        <v>3205</v>
      </c>
      <c r="K440" s="126" t="n">
        <v>0</v>
      </c>
      <c r="L440" s="127" t="n">
        <v>2912410</v>
      </c>
      <c r="M440" s="127" t="n">
        <v>0</v>
      </c>
      <c r="N440" s="142" t="s">
        <v>1446</v>
      </c>
      <c r="O440" s="148"/>
      <c r="P440" s="130" t="n">
        <v>37.6583333333333</v>
      </c>
      <c r="Q440" s="130" t="n">
        <f aca="false">P440*1.2</f>
        <v>45.19</v>
      </c>
      <c r="R440" s="131" t="n">
        <f aca="false">S440*Q440</f>
        <v>0</v>
      </c>
      <c r="S440" s="132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</row>
    <row r="441" s="134" customFormat="true" ht="13.95" hidden="false" customHeight="true" outlineLevel="0" collapsed="false">
      <c r="A441" s="135" t="n">
        <v>3830554</v>
      </c>
      <c r="B441" s="119" t="n">
        <v>283</v>
      </c>
      <c r="C441" s="120" t="s">
        <v>142</v>
      </c>
      <c r="D441" s="120" t="s">
        <v>143</v>
      </c>
      <c r="E441" s="120" t="s">
        <v>144</v>
      </c>
      <c r="F441" s="121" t="n">
        <f aca="false">F440+1</f>
        <v>435</v>
      </c>
      <c r="G441" s="122" t="s">
        <v>1447</v>
      </c>
      <c r="H441" s="123" t="s">
        <v>1448</v>
      </c>
      <c r="I441" s="124" t="s">
        <v>1449</v>
      </c>
      <c r="J441" s="125" t="n">
        <v>3204</v>
      </c>
      <c r="K441" s="136" t="n">
        <v>11</v>
      </c>
      <c r="L441" s="137" t="n">
        <v>2912410</v>
      </c>
      <c r="M441" s="137" t="n">
        <v>0</v>
      </c>
      <c r="N441" s="138" t="s">
        <v>1450</v>
      </c>
      <c r="O441" s="139"/>
      <c r="P441" s="130" t="n">
        <v>4325.83333333333</v>
      </c>
      <c r="Q441" s="130" t="n">
        <f aca="false">P441*1.2</f>
        <v>5191</v>
      </c>
      <c r="R441" s="131" t="n">
        <f aca="false">S441*Q441</f>
        <v>0</v>
      </c>
      <c r="S441" s="132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</row>
    <row r="442" s="134" customFormat="true" ht="13.95" hidden="false" customHeight="true" outlineLevel="0" collapsed="false">
      <c r="A442" s="135"/>
      <c r="B442" s="119" t="n">
        <v>283</v>
      </c>
      <c r="C442" s="120" t="s">
        <v>142</v>
      </c>
      <c r="D442" s="120" t="s">
        <v>143</v>
      </c>
      <c r="E442" s="120" t="s">
        <v>144</v>
      </c>
      <c r="F442" s="121" t="n">
        <f aca="false">F441+1</f>
        <v>436</v>
      </c>
      <c r="G442" s="122" t="s">
        <v>1451</v>
      </c>
      <c r="H442" s="123" t="s">
        <v>1452</v>
      </c>
      <c r="I442" s="124" t="s">
        <v>1453</v>
      </c>
      <c r="J442" s="125" t="n">
        <v>3204</v>
      </c>
      <c r="K442" s="136" t="n">
        <v>24</v>
      </c>
      <c r="L442" s="137" t="n">
        <v>2912410</v>
      </c>
      <c r="M442" s="137" t="n">
        <v>0</v>
      </c>
      <c r="N442" s="138" t="s">
        <v>1454</v>
      </c>
      <c r="O442" s="139"/>
      <c r="P442" s="141" t="n">
        <v>8693.6535</v>
      </c>
      <c r="Q442" s="130" t="n">
        <f aca="false">P442*1.2</f>
        <v>10432.3842</v>
      </c>
      <c r="R442" s="131" t="n">
        <f aca="false">S442*Q442</f>
        <v>0</v>
      </c>
      <c r="S442" s="132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</row>
    <row r="443" s="134" customFormat="true" ht="13.95" hidden="false" customHeight="true" outlineLevel="0" collapsed="false">
      <c r="A443" s="135" t="n">
        <v>3830553</v>
      </c>
      <c r="B443" s="119" t="n">
        <v>283</v>
      </c>
      <c r="C443" s="120" t="s">
        <v>142</v>
      </c>
      <c r="D443" s="120" t="s">
        <v>143</v>
      </c>
      <c r="E443" s="120" t="s">
        <v>144</v>
      </c>
      <c r="F443" s="121" t="n">
        <f aca="false">F442+1</f>
        <v>437</v>
      </c>
      <c r="G443" s="122" t="s">
        <v>1455</v>
      </c>
      <c r="H443" s="123" t="s">
        <v>1456</v>
      </c>
      <c r="I443" s="124" t="s">
        <v>1457</v>
      </c>
      <c r="J443" s="125" t="n">
        <v>3204</v>
      </c>
      <c r="K443" s="136" t="n">
        <v>11</v>
      </c>
      <c r="L443" s="137" t="n">
        <v>2912411</v>
      </c>
      <c r="M443" s="137" t="n">
        <v>0</v>
      </c>
      <c r="N443" s="138" t="s">
        <v>1458</v>
      </c>
      <c r="O443" s="139"/>
      <c r="P443" s="130" t="n">
        <v>4325.83333333333</v>
      </c>
      <c r="Q443" s="130" t="n">
        <f aca="false">P443*1.2</f>
        <v>5191</v>
      </c>
      <c r="R443" s="131" t="n">
        <f aca="false">S443*Q443</f>
        <v>0</v>
      </c>
      <c r="S443" s="132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</row>
    <row r="444" s="134" customFormat="true" ht="27.6" hidden="false" customHeight="true" outlineLevel="0" collapsed="false">
      <c r="A444" s="135"/>
      <c r="B444" s="119" t="n">
        <v>283</v>
      </c>
      <c r="C444" s="120" t="s">
        <v>142</v>
      </c>
      <c r="D444" s="120" t="s">
        <v>143</v>
      </c>
      <c r="E444" s="120" t="s">
        <v>144</v>
      </c>
      <c r="F444" s="121" t="n">
        <f aca="false">F443+1</f>
        <v>438</v>
      </c>
      <c r="G444" s="122" t="s">
        <v>1459</v>
      </c>
      <c r="H444" s="123" t="s">
        <v>1460</v>
      </c>
      <c r="I444" s="124" t="s">
        <v>1461</v>
      </c>
      <c r="J444" s="125" t="n">
        <v>3204</v>
      </c>
      <c r="K444" s="136" t="n">
        <v>27</v>
      </c>
      <c r="L444" s="137" t="n">
        <v>2912411</v>
      </c>
      <c r="M444" s="137" t="n">
        <v>0</v>
      </c>
      <c r="N444" s="138" t="s">
        <v>1404</v>
      </c>
      <c r="O444" s="139"/>
      <c r="P444" s="141" t="n">
        <v>8693.6535</v>
      </c>
      <c r="Q444" s="130" t="n">
        <f aca="false">P444*1.2</f>
        <v>10432.3842</v>
      </c>
      <c r="R444" s="131" t="n">
        <f aca="false">S444*Q444</f>
        <v>0</v>
      </c>
      <c r="S444" s="132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</row>
    <row r="445" s="134" customFormat="true" ht="13.95" hidden="false" customHeight="true" outlineLevel="0" collapsed="false">
      <c r="A445" s="135"/>
      <c r="B445" s="119" t="n">
        <v>283</v>
      </c>
      <c r="C445" s="120" t="s">
        <v>142</v>
      </c>
      <c r="D445" s="120" t="s">
        <v>143</v>
      </c>
      <c r="E445" s="120" t="s">
        <v>144</v>
      </c>
      <c r="F445" s="121" t="n">
        <f aca="false">F444+1</f>
        <v>439</v>
      </c>
      <c r="G445" s="122" t="s">
        <v>1462</v>
      </c>
      <c r="H445" s="123" t="s">
        <v>1462</v>
      </c>
      <c r="I445" s="124" t="s">
        <v>1463</v>
      </c>
      <c r="J445" s="125" t="n">
        <v>3205</v>
      </c>
      <c r="K445" s="126" t="n">
        <v>30</v>
      </c>
      <c r="L445" s="127" t="n">
        <v>2912412</v>
      </c>
      <c r="M445" s="127" t="n">
        <v>0</v>
      </c>
      <c r="N445" s="142" t="s">
        <v>1288</v>
      </c>
      <c r="O445" s="148"/>
      <c r="P445" s="130" t="n">
        <v>1405.83333333333</v>
      </c>
      <c r="Q445" s="130" t="n">
        <f aca="false">P445*1.2</f>
        <v>1687</v>
      </c>
      <c r="R445" s="131" t="n">
        <f aca="false">S445*Q445</f>
        <v>0</v>
      </c>
      <c r="S445" s="132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</row>
    <row r="446" s="134" customFormat="true" ht="13.95" hidden="false" customHeight="true" outlineLevel="0" collapsed="false">
      <c r="A446" s="135"/>
      <c r="B446" s="119" t="n">
        <v>283</v>
      </c>
      <c r="C446" s="120" t="s">
        <v>142</v>
      </c>
      <c r="D446" s="120" t="s">
        <v>143</v>
      </c>
      <c r="E446" s="120" t="s">
        <v>144</v>
      </c>
      <c r="F446" s="121" t="n">
        <f aca="false">F445+1</f>
        <v>440</v>
      </c>
      <c r="G446" s="122" t="s">
        <v>1464</v>
      </c>
      <c r="H446" s="123" t="s">
        <v>1465</v>
      </c>
      <c r="I446" s="124" t="s">
        <v>1466</v>
      </c>
      <c r="J446" s="125" t="n">
        <v>3205</v>
      </c>
      <c r="K446" s="126" t="n">
        <v>0</v>
      </c>
      <c r="L446" s="127" t="n">
        <v>2912416</v>
      </c>
      <c r="M446" s="127" t="n">
        <v>1</v>
      </c>
      <c r="N446" s="142" t="s">
        <v>1467</v>
      </c>
      <c r="O446" s="148"/>
      <c r="P446" s="130" t="n">
        <v>317.5</v>
      </c>
      <c r="Q446" s="130" t="n">
        <f aca="false">P446*1.2</f>
        <v>381</v>
      </c>
      <c r="R446" s="131" t="n">
        <f aca="false">S446*Q446</f>
        <v>0</v>
      </c>
      <c r="S446" s="132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</row>
    <row r="447" s="134" customFormat="true" ht="13.95" hidden="false" customHeight="true" outlineLevel="0" collapsed="false">
      <c r="A447" s="135" t="n">
        <v>2570041</v>
      </c>
      <c r="B447" s="119" t="n">
        <v>283</v>
      </c>
      <c r="C447" s="120" t="s">
        <v>142</v>
      </c>
      <c r="D447" s="120" t="s">
        <v>143</v>
      </c>
      <c r="E447" s="120" t="s">
        <v>144</v>
      </c>
      <c r="F447" s="121" t="n">
        <f aca="false">F446+1</f>
        <v>441</v>
      </c>
      <c r="G447" s="122" t="s">
        <v>1468</v>
      </c>
      <c r="H447" s="123" t="s">
        <v>1468</v>
      </c>
      <c r="I447" s="124" t="s">
        <v>1469</v>
      </c>
      <c r="J447" s="125" t="n">
        <v>672</v>
      </c>
      <c r="K447" s="126" t="n">
        <v>0</v>
      </c>
      <c r="L447" s="127" t="n">
        <v>2912418</v>
      </c>
      <c r="M447" s="127" t="n">
        <v>10</v>
      </c>
      <c r="N447" s="142" t="s">
        <v>1470</v>
      </c>
      <c r="O447" s="148"/>
      <c r="P447" s="140" t="n">
        <v>622.344210526316</v>
      </c>
      <c r="Q447" s="130" t="n">
        <f aca="false">P447*1.2</f>
        <v>746.813052631579</v>
      </c>
      <c r="R447" s="131" t="n">
        <f aca="false">S447*Q447</f>
        <v>0</v>
      </c>
      <c r="S447" s="132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</row>
    <row r="448" s="134" customFormat="true" ht="13.95" hidden="false" customHeight="true" outlineLevel="0" collapsed="false">
      <c r="A448" s="135" t="n">
        <v>2568431</v>
      </c>
      <c r="B448" s="119" t="n">
        <v>283</v>
      </c>
      <c r="C448" s="120" t="s">
        <v>142</v>
      </c>
      <c r="D448" s="120" t="s">
        <v>143</v>
      </c>
      <c r="E448" s="120" t="s">
        <v>144</v>
      </c>
      <c r="F448" s="121" t="n">
        <f aca="false">F447+1</f>
        <v>442</v>
      </c>
      <c r="G448" s="122" t="s">
        <v>1471</v>
      </c>
      <c r="H448" s="123" t="s">
        <v>1471</v>
      </c>
      <c r="I448" s="124" t="s">
        <v>1472</v>
      </c>
      <c r="J448" s="125" t="n">
        <v>3205</v>
      </c>
      <c r="K448" s="126" t="n">
        <v>30</v>
      </c>
      <c r="L448" s="127" t="n">
        <v>2912418</v>
      </c>
      <c r="M448" s="127" t="n">
        <v>0</v>
      </c>
      <c r="N448" s="128" t="s">
        <v>1473</v>
      </c>
      <c r="O448" s="146"/>
      <c r="P448" s="140" t="n">
        <v>2086.98442105263</v>
      </c>
      <c r="Q448" s="130" t="n">
        <f aca="false">P448*1.2</f>
        <v>2504.38130526316</v>
      </c>
      <c r="R448" s="131" t="n">
        <f aca="false">S448*Q448</f>
        <v>0</v>
      </c>
      <c r="S448" s="132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</row>
    <row r="449" s="134" customFormat="true" ht="13.95" hidden="false" customHeight="true" outlineLevel="0" collapsed="false">
      <c r="A449" s="135" t="n">
        <v>2570782</v>
      </c>
      <c r="B449" s="119" t="n">
        <v>283</v>
      </c>
      <c r="C449" s="120" t="s">
        <v>142</v>
      </c>
      <c r="D449" s="120" t="s">
        <v>143</v>
      </c>
      <c r="E449" s="120" t="s">
        <v>144</v>
      </c>
      <c r="F449" s="121" t="n">
        <f aca="false">F448+1</f>
        <v>443</v>
      </c>
      <c r="G449" s="122" t="s">
        <v>1474</v>
      </c>
      <c r="H449" s="123" t="s">
        <v>1474</v>
      </c>
      <c r="I449" s="124" t="s">
        <v>1475</v>
      </c>
      <c r="J449" s="125" t="n">
        <v>652</v>
      </c>
      <c r="K449" s="126" t="n">
        <v>0</v>
      </c>
      <c r="L449" s="127" t="n">
        <v>2912444</v>
      </c>
      <c r="M449" s="127" t="n">
        <v>20</v>
      </c>
      <c r="N449" s="128" t="s">
        <v>1476</v>
      </c>
      <c r="O449" s="146"/>
      <c r="P449" s="140" t="n">
        <v>1783.35389473684</v>
      </c>
      <c r="Q449" s="130" t="n">
        <f aca="false">P449*1.2</f>
        <v>2140.02467368421</v>
      </c>
      <c r="R449" s="131" t="n">
        <f aca="false">S449*Q449</f>
        <v>0</v>
      </c>
      <c r="S449" s="132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</row>
    <row r="450" s="134" customFormat="true" ht="13.95" hidden="false" customHeight="true" outlineLevel="0" collapsed="false">
      <c r="A450" s="135" t="n">
        <v>2569886</v>
      </c>
      <c r="B450" s="119" t="n">
        <v>283</v>
      </c>
      <c r="C450" s="120" t="s">
        <v>142</v>
      </c>
      <c r="D450" s="120" t="s">
        <v>143</v>
      </c>
      <c r="E450" s="120" t="s">
        <v>144</v>
      </c>
      <c r="F450" s="121" t="n">
        <f aca="false">F449+1</f>
        <v>444</v>
      </c>
      <c r="G450" s="122" t="s">
        <v>1477</v>
      </c>
      <c r="H450" s="123" t="s">
        <v>1477</v>
      </c>
      <c r="I450" s="124" t="s">
        <v>1478</v>
      </c>
      <c r="J450" s="125" t="n">
        <v>652</v>
      </c>
      <c r="K450" s="164" t="n">
        <v>2</v>
      </c>
      <c r="L450" s="164" t="n">
        <v>2912446</v>
      </c>
      <c r="M450" s="164" t="n">
        <v>0</v>
      </c>
      <c r="N450" s="128" t="s">
        <v>1479</v>
      </c>
      <c r="O450" s="146"/>
      <c r="P450" s="140" t="n">
        <v>1678.08328947368</v>
      </c>
      <c r="Q450" s="130" t="n">
        <f aca="false">P450*1.2</f>
        <v>2013.69994736842</v>
      </c>
      <c r="R450" s="131" t="n">
        <f aca="false">S450*Q450</f>
        <v>0</v>
      </c>
      <c r="S450" s="132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</row>
    <row r="451" s="134" customFormat="true" ht="13.95" hidden="false" customHeight="true" outlineLevel="0" collapsed="false">
      <c r="A451" s="135" t="n">
        <v>3550229</v>
      </c>
      <c r="B451" s="119" t="n">
        <v>283</v>
      </c>
      <c r="C451" s="120" t="s">
        <v>142</v>
      </c>
      <c r="D451" s="120" t="s">
        <v>143</v>
      </c>
      <c r="E451" s="120" t="s">
        <v>144</v>
      </c>
      <c r="F451" s="121" t="n">
        <f aca="false">F450+1</f>
        <v>445</v>
      </c>
      <c r="G451" s="122" t="s">
        <v>1480</v>
      </c>
      <c r="H451" s="123" t="s">
        <v>1480</v>
      </c>
      <c r="I451" s="124" t="s">
        <v>1481</v>
      </c>
      <c r="J451" s="125" t="n">
        <v>672</v>
      </c>
      <c r="K451" s="126" t="n">
        <v>0</v>
      </c>
      <c r="L451" s="127" t="n">
        <v>2912450</v>
      </c>
      <c r="M451" s="127" t="n">
        <v>0</v>
      </c>
      <c r="N451" s="142" t="s">
        <v>1482</v>
      </c>
      <c r="O451" s="148"/>
      <c r="P451" s="140" t="n">
        <v>506.302263157895</v>
      </c>
      <c r="Q451" s="130" t="n">
        <f aca="false">P451*1.2</f>
        <v>607.562715789474</v>
      </c>
      <c r="R451" s="131" t="n">
        <f aca="false">S451*Q451</f>
        <v>0</v>
      </c>
      <c r="S451" s="132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</row>
    <row r="452" s="134" customFormat="true" ht="27.6" hidden="false" customHeight="true" outlineLevel="0" collapsed="false">
      <c r="A452" s="135" t="n">
        <v>3556778</v>
      </c>
      <c r="B452" s="119" t="n">
        <v>283</v>
      </c>
      <c r="C452" s="120" t="s">
        <v>142</v>
      </c>
      <c r="D452" s="120" t="s">
        <v>143</v>
      </c>
      <c r="E452" s="120" t="s">
        <v>144</v>
      </c>
      <c r="F452" s="121" t="n">
        <f aca="false">F451+1</f>
        <v>446</v>
      </c>
      <c r="G452" s="122" t="s">
        <v>1483</v>
      </c>
      <c r="H452" s="123" t="s">
        <v>1483</v>
      </c>
      <c r="I452" s="124" t="s">
        <v>1484</v>
      </c>
      <c r="J452" s="125" t="n">
        <v>3205</v>
      </c>
      <c r="K452" s="126" t="n">
        <v>0</v>
      </c>
      <c r="L452" s="127" t="n">
        <v>2912452</v>
      </c>
      <c r="M452" s="127" t="n">
        <v>0</v>
      </c>
      <c r="N452" s="142" t="s">
        <v>1485</v>
      </c>
      <c r="O452" s="148"/>
      <c r="P452" s="140" t="n">
        <v>515.13902631579</v>
      </c>
      <c r="Q452" s="130" t="n">
        <f aca="false">P452*1.2</f>
        <v>618.166831578947</v>
      </c>
      <c r="R452" s="131" t="n">
        <f aca="false">S452*Q452</f>
        <v>0</v>
      </c>
      <c r="S452" s="132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</row>
    <row r="453" s="134" customFormat="true" ht="13.95" hidden="false" customHeight="true" outlineLevel="0" collapsed="false">
      <c r="A453" s="135" t="n">
        <v>3831213</v>
      </c>
      <c r="B453" s="119" t="n">
        <v>283</v>
      </c>
      <c r="C453" s="120" t="s">
        <v>142</v>
      </c>
      <c r="D453" s="120" t="s">
        <v>143</v>
      </c>
      <c r="E453" s="120" t="s">
        <v>144</v>
      </c>
      <c r="F453" s="121" t="n">
        <f aca="false">F452+1</f>
        <v>447</v>
      </c>
      <c r="G453" s="122" t="s">
        <v>1486</v>
      </c>
      <c r="H453" s="123" t="s">
        <v>1486</v>
      </c>
      <c r="I453" s="124" t="s">
        <v>1487</v>
      </c>
      <c r="J453" s="125" t="n">
        <v>3205</v>
      </c>
      <c r="K453" s="126" t="n">
        <v>0</v>
      </c>
      <c r="L453" s="127" t="n">
        <v>2913008</v>
      </c>
      <c r="M453" s="127" t="n">
        <v>0</v>
      </c>
      <c r="N453" s="142" t="s">
        <v>1488</v>
      </c>
      <c r="O453" s="148"/>
      <c r="P453" s="130" t="n">
        <v>14950</v>
      </c>
      <c r="Q453" s="130" t="n">
        <f aca="false">P453*1.2</f>
        <v>17940</v>
      </c>
      <c r="R453" s="131" t="n">
        <f aca="false">S453*Q453</f>
        <v>17940</v>
      </c>
      <c r="S453" s="132" t="n">
        <v>1</v>
      </c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</row>
    <row r="454" s="134" customFormat="true" ht="13.95" hidden="false" customHeight="true" outlineLevel="0" collapsed="false">
      <c r="A454" s="135" t="n">
        <v>4343171</v>
      </c>
      <c r="B454" s="119" t="n">
        <v>283</v>
      </c>
      <c r="C454" s="120" t="s">
        <v>142</v>
      </c>
      <c r="D454" s="120" t="s">
        <v>143</v>
      </c>
      <c r="E454" s="120" t="s">
        <v>144</v>
      </c>
      <c r="F454" s="121" t="n">
        <f aca="false">F453+1</f>
        <v>448</v>
      </c>
      <c r="G454" s="122" t="s">
        <v>1489</v>
      </c>
      <c r="H454" s="123" t="s">
        <v>1489</v>
      </c>
      <c r="I454" s="124" t="s">
        <v>1490</v>
      </c>
      <c r="J454" s="125" t="n">
        <v>3206</v>
      </c>
      <c r="K454" s="126" t="n">
        <v>0</v>
      </c>
      <c r="L454" s="127" t="n">
        <v>2913008</v>
      </c>
      <c r="M454" s="127" t="n">
        <v>0</v>
      </c>
      <c r="N454" s="142" t="s">
        <v>1488</v>
      </c>
      <c r="O454" s="148"/>
      <c r="P454" s="130" t="n">
        <v>15230</v>
      </c>
      <c r="Q454" s="130" t="n">
        <f aca="false">P454*1.2</f>
        <v>18276</v>
      </c>
      <c r="R454" s="131" t="n">
        <f aca="false">S454*Q454</f>
        <v>0</v>
      </c>
      <c r="S454" s="132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</row>
    <row r="455" s="134" customFormat="true" ht="13.95" hidden="false" customHeight="true" outlineLevel="0" collapsed="false">
      <c r="A455" s="135" t="n">
        <v>3830551</v>
      </c>
      <c r="B455" s="119" t="n">
        <v>283</v>
      </c>
      <c r="C455" s="120" t="s">
        <v>142</v>
      </c>
      <c r="D455" s="120" t="s">
        <v>143</v>
      </c>
      <c r="E455" s="120" t="s">
        <v>144</v>
      </c>
      <c r="F455" s="121" t="n">
        <f aca="false">F454+1</f>
        <v>449</v>
      </c>
      <c r="G455" s="122" t="s">
        <v>1491</v>
      </c>
      <c r="H455" s="123" t="s">
        <v>1491</v>
      </c>
      <c r="I455" s="124" t="s">
        <v>1492</v>
      </c>
      <c r="J455" s="125" t="n">
        <v>3205</v>
      </c>
      <c r="K455" s="126" t="n">
        <v>0</v>
      </c>
      <c r="L455" s="127" t="n">
        <v>2913009</v>
      </c>
      <c r="M455" s="127" t="n">
        <v>0</v>
      </c>
      <c r="N455" s="142" t="s">
        <v>1493</v>
      </c>
      <c r="O455" s="148"/>
      <c r="P455" s="130" t="n">
        <v>14950</v>
      </c>
      <c r="Q455" s="130" t="n">
        <f aca="false">P455*1.2</f>
        <v>17940</v>
      </c>
      <c r="R455" s="131" t="n">
        <f aca="false">S455*Q455</f>
        <v>0</v>
      </c>
      <c r="S455" s="132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</row>
    <row r="456" s="134" customFormat="true" ht="13.95" hidden="false" customHeight="true" outlineLevel="0" collapsed="false">
      <c r="A456" s="135"/>
      <c r="B456" s="119" t="n">
        <v>283</v>
      </c>
      <c r="C456" s="120" t="s">
        <v>142</v>
      </c>
      <c r="D456" s="120" t="s">
        <v>143</v>
      </c>
      <c r="E456" s="120" t="s">
        <v>144</v>
      </c>
      <c r="F456" s="121" t="n">
        <f aca="false">F455+1</f>
        <v>450</v>
      </c>
      <c r="G456" s="122" t="s">
        <v>1494</v>
      </c>
      <c r="H456" s="123" t="s">
        <v>1494</v>
      </c>
      <c r="I456" s="124" t="s">
        <v>1495</v>
      </c>
      <c r="J456" s="125" t="n">
        <v>3206</v>
      </c>
      <c r="K456" s="126" t="n">
        <v>0</v>
      </c>
      <c r="L456" s="127" t="n">
        <v>2913009</v>
      </c>
      <c r="M456" s="127" t="n">
        <v>0</v>
      </c>
      <c r="N456" s="142" t="s">
        <v>1496</v>
      </c>
      <c r="O456" s="148"/>
      <c r="P456" s="130" t="n">
        <v>15230</v>
      </c>
      <c r="Q456" s="130" t="n">
        <f aca="false">P456*1.2</f>
        <v>18276</v>
      </c>
      <c r="R456" s="131" t="n">
        <f aca="false">S456*Q456</f>
        <v>0</v>
      </c>
      <c r="S456" s="132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</row>
    <row r="457" s="134" customFormat="true" ht="13.95" hidden="false" customHeight="true" outlineLevel="0" collapsed="false">
      <c r="A457" s="135" t="n">
        <v>3550230</v>
      </c>
      <c r="B457" s="119" t="n">
        <v>283</v>
      </c>
      <c r="C457" s="120" t="s">
        <v>142</v>
      </c>
      <c r="D457" s="120" t="s">
        <v>143</v>
      </c>
      <c r="E457" s="120" t="s">
        <v>144</v>
      </c>
      <c r="F457" s="121" t="n">
        <f aca="false">F456+1</f>
        <v>451</v>
      </c>
      <c r="G457" s="122" t="s">
        <v>1497</v>
      </c>
      <c r="H457" s="123" t="s">
        <v>1497</v>
      </c>
      <c r="I457" s="124" t="s">
        <v>1498</v>
      </c>
      <c r="J457" s="125" t="n">
        <v>3205</v>
      </c>
      <c r="K457" s="126" t="n">
        <v>0</v>
      </c>
      <c r="L457" s="127" t="n">
        <v>2913022</v>
      </c>
      <c r="M457" s="127" t="n">
        <v>10</v>
      </c>
      <c r="N457" s="142" t="s">
        <v>1499</v>
      </c>
      <c r="O457" s="148" t="n">
        <v>10</v>
      </c>
      <c r="P457" s="130" t="n">
        <v>510.833333333333</v>
      </c>
      <c r="Q457" s="130" t="n">
        <f aca="false">P457*1.2</f>
        <v>613</v>
      </c>
      <c r="R457" s="131" t="n">
        <f aca="false">S457*Q457</f>
        <v>0</v>
      </c>
      <c r="S457" s="132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</row>
    <row r="458" s="134" customFormat="true" ht="27.6" hidden="false" customHeight="true" outlineLevel="0" collapsed="false">
      <c r="A458" s="135" t="n">
        <v>3555114</v>
      </c>
      <c r="B458" s="119" t="n">
        <v>283</v>
      </c>
      <c r="C458" s="120" t="s">
        <v>142</v>
      </c>
      <c r="D458" s="120" t="s">
        <v>143</v>
      </c>
      <c r="E458" s="120" t="s">
        <v>144</v>
      </c>
      <c r="F458" s="121" t="n">
        <f aca="false">F457+1</f>
        <v>452</v>
      </c>
      <c r="G458" s="122" t="s">
        <v>1500</v>
      </c>
      <c r="H458" s="123" t="s">
        <v>1500</v>
      </c>
      <c r="I458" s="124" t="s">
        <v>1501</v>
      </c>
      <c r="J458" s="125" t="n">
        <v>3205</v>
      </c>
      <c r="K458" s="126" t="n">
        <v>0</v>
      </c>
      <c r="L458" s="127" t="n">
        <v>2913024</v>
      </c>
      <c r="M458" s="127" t="n">
        <v>0</v>
      </c>
      <c r="N458" s="142" t="s">
        <v>1502</v>
      </c>
      <c r="O458" s="148"/>
      <c r="P458" s="130" t="n">
        <v>1167.5</v>
      </c>
      <c r="Q458" s="130" t="n">
        <f aca="false">P458*1.2</f>
        <v>1401</v>
      </c>
      <c r="R458" s="131" t="n">
        <f aca="false">S458*Q458</f>
        <v>0</v>
      </c>
      <c r="S458" s="132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</row>
    <row r="459" s="134" customFormat="true" ht="13.95" hidden="false" customHeight="true" outlineLevel="0" collapsed="false">
      <c r="A459" s="135" t="n">
        <v>3558369</v>
      </c>
      <c r="B459" s="119" t="n">
        <v>283</v>
      </c>
      <c r="C459" s="120" t="s">
        <v>142</v>
      </c>
      <c r="D459" s="120" t="s">
        <v>143</v>
      </c>
      <c r="E459" s="120" t="s">
        <v>144</v>
      </c>
      <c r="F459" s="121" t="n">
        <f aca="false">F458+1</f>
        <v>453</v>
      </c>
      <c r="G459" s="122" t="s">
        <v>1503</v>
      </c>
      <c r="H459" s="123" t="s">
        <v>1504</v>
      </c>
      <c r="I459" s="124" t="s">
        <v>1505</v>
      </c>
      <c r="J459" s="125" t="n">
        <v>3204</v>
      </c>
      <c r="K459" s="136" t="n">
        <v>11</v>
      </c>
      <c r="L459" s="137" t="n">
        <v>2913027</v>
      </c>
      <c r="M459" s="137" t="n">
        <v>0</v>
      </c>
      <c r="N459" s="138" t="s">
        <v>1506</v>
      </c>
      <c r="O459" s="139"/>
      <c r="P459" s="130" t="n">
        <v>1371.66666666667</v>
      </c>
      <c r="Q459" s="130" t="n">
        <f aca="false">P459*1.2</f>
        <v>1646</v>
      </c>
      <c r="R459" s="131" t="n">
        <f aca="false">S459*Q459</f>
        <v>0</v>
      </c>
      <c r="S459" s="132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</row>
    <row r="460" s="134" customFormat="true" ht="13.95" hidden="false" customHeight="true" outlineLevel="0" collapsed="false">
      <c r="A460" s="135" t="n">
        <v>2557992</v>
      </c>
      <c r="B460" s="119" t="n">
        <v>283</v>
      </c>
      <c r="C460" s="120" t="s">
        <v>142</v>
      </c>
      <c r="D460" s="120" t="s">
        <v>143</v>
      </c>
      <c r="E460" s="120" t="s">
        <v>144</v>
      </c>
      <c r="F460" s="121" t="n">
        <f aca="false">F459+1</f>
        <v>454</v>
      </c>
      <c r="G460" s="122" t="s">
        <v>1507</v>
      </c>
      <c r="H460" s="123" t="s">
        <v>1507</v>
      </c>
      <c r="I460" s="124" t="s">
        <v>1508</v>
      </c>
      <c r="J460" s="125" t="n">
        <v>3205</v>
      </c>
      <c r="K460" s="126" t="n">
        <v>30</v>
      </c>
      <c r="L460" s="127" t="n">
        <v>2913412</v>
      </c>
      <c r="M460" s="127" t="n">
        <v>0</v>
      </c>
      <c r="N460" s="128" t="s">
        <v>153</v>
      </c>
      <c r="O460" s="146"/>
      <c r="P460" s="130" t="n">
        <v>0</v>
      </c>
      <c r="Q460" s="130" t="n">
        <f aca="false">P460*1.2</f>
        <v>0</v>
      </c>
      <c r="R460" s="131" t="n">
        <f aca="false">S460*Q460</f>
        <v>0</v>
      </c>
      <c r="S460" s="132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</row>
    <row r="461" s="134" customFormat="true" ht="13.95" hidden="false" customHeight="true" outlineLevel="0" collapsed="false">
      <c r="A461" s="135" t="n">
        <v>3555112</v>
      </c>
      <c r="B461" s="119" t="n">
        <v>283</v>
      </c>
      <c r="C461" s="120" t="s">
        <v>142</v>
      </c>
      <c r="D461" s="120" t="s">
        <v>143</v>
      </c>
      <c r="E461" s="120" t="s">
        <v>144</v>
      </c>
      <c r="F461" s="121" t="n">
        <f aca="false">F460+1</f>
        <v>455</v>
      </c>
      <c r="G461" s="122" t="s">
        <v>1509</v>
      </c>
      <c r="H461" s="123" t="s">
        <v>1509</v>
      </c>
      <c r="I461" s="124" t="s">
        <v>1510</v>
      </c>
      <c r="J461" s="125" t="n">
        <v>3205</v>
      </c>
      <c r="K461" s="126" t="n">
        <v>0</v>
      </c>
      <c r="L461" s="127" t="n">
        <v>2913412</v>
      </c>
      <c r="M461" s="127" t="n">
        <v>0</v>
      </c>
      <c r="N461" s="142" t="s">
        <v>1450</v>
      </c>
      <c r="O461" s="148"/>
      <c r="P461" s="130" t="n">
        <v>3699.16666666667</v>
      </c>
      <c r="Q461" s="130" t="n">
        <f aca="false">P461*1.2</f>
        <v>4439</v>
      </c>
      <c r="R461" s="131" t="n">
        <f aca="false">S461*Q461</f>
        <v>0</v>
      </c>
      <c r="S461" s="132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</row>
    <row r="462" s="134" customFormat="true" ht="13.95" hidden="false" customHeight="true" outlineLevel="0" collapsed="false">
      <c r="A462" s="135"/>
      <c r="B462" s="119" t="n">
        <v>283</v>
      </c>
      <c r="C462" s="120" t="s">
        <v>142</v>
      </c>
      <c r="D462" s="120" t="s">
        <v>143</v>
      </c>
      <c r="E462" s="120" t="s">
        <v>144</v>
      </c>
      <c r="F462" s="121" t="n">
        <f aca="false">F461+1</f>
        <v>456</v>
      </c>
      <c r="G462" s="122" t="s">
        <v>1511</v>
      </c>
      <c r="H462" s="123" t="s">
        <v>1511</v>
      </c>
      <c r="I462" s="124" t="s">
        <v>1512</v>
      </c>
      <c r="J462" s="125" t="n">
        <v>3205</v>
      </c>
      <c r="K462" s="126" t="n">
        <v>30</v>
      </c>
      <c r="L462" s="127" t="n">
        <v>2913413</v>
      </c>
      <c r="M462" s="127" t="n">
        <v>0</v>
      </c>
      <c r="N462" s="142" t="s">
        <v>153</v>
      </c>
      <c r="O462" s="148"/>
      <c r="P462" s="130" t="n">
        <v>0</v>
      </c>
      <c r="Q462" s="130" t="n">
        <f aca="false">P462*1.2</f>
        <v>0</v>
      </c>
      <c r="R462" s="131" t="n">
        <f aca="false">S462*Q462</f>
        <v>0</v>
      </c>
      <c r="S462" s="132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</row>
    <row r="463" s="134" customFormat="true" ht="13.95" hidden="false" customHeight="true" outlineLevel="0" collapsed="false">
      <c r="A463" s="135" t="n">
        <v>2569224</v>
      </c>
      <c r="B463" s="119" t="n">
        <v>283</v>
      </c>
      <c r="C463" s="120" t="s">
        <v>142</v>
      </c>
      <c r="D463" s="120" t="s">
        <v>143</v>
      </c>
      <c r="E463" s="120" t="s">
        <v>144</v>
      </c>
      <c r="F463" s="121" t="n">
        <f aca="false">F462+1</f>
        <v>457</v>
      </c>
      <c r="G463" s="122" t="s">
        <v>1513</v>
      </c>
      <c r="H463" s="123" t="s">
        <v>1513</v>
      </c>
      <c r="I463" s="124" t="s">
        <v>1514</v>
      </c>
      <c r="J463" s="125" t="n">
        <v>3205</v>
      </c>
      <c r="K463" s="126" t="n">
        <v>0</v>
      </c>
      <c r="L463" s="127" t="n">
        <v>2913413</v>
      </c>
      <c r="M463" s="127" t="n">
        <v>0</v>
      </c>
      <c r="N463" s="142" t="s">
        <v>1458</v>
      </c>
      <c r="O463" s="148"/>
      <c r="P463" s="130" t="n">
        <v>3699.16666666667</v>
      </c>
      <c r="Q463" s="130" t="n">
        <f aca="false">P463*1.2</f>
        <v>4439</v>
      </c>
      <c r="R463" s="131" t="n">
        <f aca="false">S463*Q463</f>
        <v>0</v>
      </c>
      <c r="S463" s="132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</row>
    <row r="464" s="134" customFormat="true" ht="13.95" hidden="false" customHeight="true" outlineLevel="0" collapsed="false">
      <c r="A464" s="135" t="n">
        <v>2570387</v>
      </c>
      <c r="B464" s="119" t="n">
        <v>283</v>
      </c>
      <c r="C464" s="120" t="s">
        <v>142</v>
      </c>
      <c r="D464" s="120" t="s">
        <v>143</v>
      </c>
      <c r="E464" s="120" t="s">
        <v>144</v>
      </c>
      <c r="F464" s="121" t="n">
        <f aca="false">F463+1</f>
        <v>458</v>
      </c>
      <c r="G464" s="122" t="s">
        <v>1515</v>
      </c>
      <c r="H464" s="123" t="s">
        <v>1515</v>
      </c>
      <c r="I464" s="124" t="s">
        <v>1516</v>
      </c>
      <c r="J464" s="125" t="n">
        <v>3205</v>
      </c>
      <c r="K464" s="126" t="n">
        <v>0</v>
      </c>
      <c r="L464" s="127" t="n">
        <v>2913418</v>
      </c>
      <c r="M464" s="127" t="n">
        <v>20</v>
      </c>
      <c r="N464" s="142" t="s">
        <v>1517</v>
      </c>
      <c r="O464" s="148"/>
      <c r="P464" s="130" t="n">
        <v>1282.5</v>
      </c>
      <c r="Q464" s="130" t="n">
        <f aca="false">P464*1.2</f>
        <v>1539</v>
      </c>
      <c r="R464" s="131" t="n">
        <f aca="false">S464*Q464</f>
        <v>0</v>
      </c>
      <c r="S464" s="132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</row>
    <row r="465" s="134" customFormat="true" ht="13.95" hidden="false" customHeight="true" outlineLevel="0" collapsed="false">
      <c r="A465" s="135" t="n">
        <v>2569750</v>
      </c>
      <c r="B465" s="119" t="n">
        <v>283</v>
      </c>
      <c r="C465" s="120" t="s">
        <v>142</v>
      </c>
      <c r="D465" s="120" t="s">
        <v>143</v>
      </c>
      <c r="E465" s="120" t="s">
        <v>144</v>
      </c>
      <c r="F465" s="121" t="n">
        <f aca="false">F464+1</f>
        <v>459</v>
      </c>
      <c r="G465" s="122" t="s">
        <v>1518</v>
      </c>
      <c r="H465" s="123" t="s">
        <v>1518</v>
      </c>
      <c r="I465" s="124" t="s">
        <v>1519</v>
      </c>
      <c r="J465" s="125" t="n">
        <v>3205</v>
      </c>
      <c r="K465" s="126" t="n">
        <v>0</v>
      </c>
      <c r="L465" s="127" t="n">
        <v>2913419</v>
      </c>
      <c r="M465" s="127" t="n">
        <v>20</v>
      </c>
      <c r="N465" s="142" t="s">
        <v>1520</v>
      </c>
      <c r="O465" s="148"/>
      <c r="P465" s="130" t="n">
        <v>1282.5</v>
      </c>
      <c r="Q465" s="130" t="n">
        <f aca="false">P465*1.2</f>
        <v>1539</v>
      </c>
      <c r="R465" s="131" t="n">
        <f aca="false">S465*Q465</f>
        <v>0</v>
      </c>
      <c r="S465" s="132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</row>
    <row r="466" s="134" customFormat="true" ht="13.95" hidden="false" customHeight="true" outlineLevel="0" collapsed="false">
      <c r="A466" s="135"/>
      <c r="B466" s="119" t="n">
        <v>283</v>
      </c>
      <c r="C466" s="120" t="s">
        <v>142</v>
      </c>
      <c r="D466" s="120" t="s">
        <v>143</v>
      </c>
      <c r="E466" s="120" t="s">
        <v>144</v>
      </c>
      <c r="F466" s="121" t="n">
        <f aca="false">F465+1</f>
        <v>460</v>
      </c>
      <c r="G466" s="122" t="s">
        <v>1521</v>
      </c>
      <c r="H466" s="123" t="s">
        <v>1521</v>
      </c>
      <c r="I466" s="124" t="s">
        <v>1522</v>
      </c>
      <c r="J466" s="125" t="n">
        <v>3205</v>
      </c>
      <c r="K466" s="126" t="n">
        <v>30</v>
      </c>
      <c r="L466" s="127" t="n">
        <v>2913419</v>
      </c>
      <c r="M466" s="127" t="n">
        <v>0</v>
      </c>
      <c r="N466" s="128" t="s">
        <v>1523</v>
      </c>
      <c r="O466" s="146"/>
      <c r="P466" s="140" t="n">
        <v>3958.36165789474</v>
      </c>
      <c r="Q466" s="130" t="n">
        <f aca="false">P466*1.2</f>
        <v>4750.03398947368</v>
      </c>
      <c r="R466" s="131" t="n">
        <f aca="false">S466*Q466</f>
        <v>0</v>
      </c>
      <c r="S466" s="132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</row>
    <row r="467" s="134" customFormat="true" ht="13.95" hidden="false" customHeight="true" outlineLevel="0" collapsed="false">
      <c r="A467" s="135" t="n">
        <v>4257594</v>
      </c>
      <c r="B467" s="119" t="n">
        <v>283</v>
      </c>
      <c r="C467" s="120" t="s">
        <v>142</v>
      </c>
      <c r="D467" s="120" t="s">
        <v>143</v>
      </c>
      <c r="E467" s="120" t="s">
        <v>144</v>
      </c>
      <c r="F467" s="121" t="n">
        <f aca="false">F466+1</f>
        <v>461</v>
      </c>
      <c r="G467" s="122" t="s">
        <v>1524</v>
      </c>
      <c r="H467" s="123" t="s">
        <v>1524</v>
      </c>
      <c r="I467" s="124" t="s">
        <v>1525</v>
      </c>
      <c r="J467" s="125" t="n">
        <v>3206</v>
      </c>
      <c r="K467" s="126" t="n">
        <v>0</v>
      </c>
      <c r="L467" s="127" t="n">
        <v>2913462</v>
      </c>
      <c r="M467" s="127" t="n">
        <v>0</v>
      </c>
      <c r="N467" s="128" t="s">
        <v>1526</v>
      </c>
      <c r="O467" s="146"/>
      <c r="P467" s="130" t="n">
        <v>779.166666666667</v>
      </c>
      <c r="Q467" s="130" t="n">
        <f aca="false">P467*1.2</f>
        <v>935</v>
      </c>
      <c r="R467" s="131" t="n">
        <f aca="false">S467*Q467</f>
        <v>0</v>
      </c>
      <c r="S467" s="132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</row>
    <row r="468" s="134" customFormat="true" ht="27.6" hidden="false" customHeight="true" outlineLevel="0" collapsed="false">
      <c r="A468" s="135" t="n">
        <v>3555121</v>
      </c>
      <c r="B468" s="119" t="n">
        <v>283</v>
      </c>
      <c r="C468" s="120" t="s">
        <v>142</v>
      </c>
      <c r="D468" s="120" t="s">
        <v>143</v>
      </c>
      <c r="E468" s="120" t="s">
        <v>144</v>
      </c>
      <c r="F468" s="121" t="n">
        <f aca="false">F467+1</f>
        <v>462</v>
      </c>
      <c r="G468" s="122" t="s">
        <v>1527</v>
      </c>
      <c r="H468" s="123" t="s">
        <v>1527</v>
      </c>
      <c r="I468" s="124" t="s">
        <v>1528</v>
      </c>
      <c r="J468" s="125" t="n">
        <v>3205</v>
      </c>
      <c r="K468" s="126" t="n">
        <v>0</v>
      </c>
      <c r="L468" s="127" t="n">
        <v>2913464</v>
      </c>
      <c r="M468" s="127" t="n">
        <v>0</v>
      </c>
      <c r="N468" s="142" t="s">
        <v>1529</v>
      </c>
      <c r="O468" s="148"/>
      <c r="P468" s="140" t="n">
        <v>995.226105263158</v>
      </c>
      <c r="Q468" s="130" t="n">
        <f aca="false">P468*1.2</f>
        <v>1194.27132631579</v>
      </c>
      <c r="R468" s="131" t="n">
        <f aca="false">S468*Q468</f>
        <v>0</v>
      </c>
      <c r="S468" s="132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</row>
    <row r="469" s="134" customFormat="true" ht="13.95" hidden="false" customHeight="true" outlineLevel="0" collapsed="false">
      <c r="A469" s="135"/>
      <c r="B469" s="119" t="n">
        <v>283</v>
      </c>
      <c r="C469" s="120" t="s">
        <v>142</v>
      </c>
      <c r="D469" s="120" t="s">
        <v>143</v>
      </c>
      <c r="E469" s="120" t="s">
        <v>144</v>
      </c>
      <c r="F469" s="121" t="n">
        <f aca="false">F468+1</f>
        <v>463</v>
      </c>
      <c r="G469" s="122" t="s">
        <v>1530</v>
      </c>
      <c r="H469" s="123" t="s">
        <v>1530</v>
      </c>
      <c r="I469" s="124" t="s">
        <v>1531</v>
      </c>
      <c r="J469" s="125" t="n">
        <v>3205</v>
      </c>
      <c r="K469" s="126" t="n">
        <v>0</v>
      </c>
      <c r="L469" s="127" t="n">
        <v>2913466</v>
      </c>
      <c r="M469" s="127" t="n">
        <v>1</v>
      </c>
      <c r="N469" s="142" t="s">
        <v>1532</v>
      </c>
      <c r="O469" s="148"/>
      <c r="P469" s="130" t="n">
        <v>99.1666666666667</v>
      </c>
      <c r="Q469" s="130" t="n">
        <f aca="false">P469*1.2</f>
        <v>119</v>
      </c>
      <c r="R469" s="131" t="n">
        <f aca="false">S469*Q469</f>
        <v>0</v>
      </c>
      <c r="S469" s="132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</row>
    <row r="470" s="134" customFormat="true" ht="27.6" hidden="false" customHeight="true" outlineLevel="0" collapsed="false">
      <c r="A470" s="135" t="n">
        <v>3551813</v>
      </c>
      <c r="B470" s="119" t="n">
        <v>283</v>
      </c>
      <c r="C470" s="120" t="s">
        <v>142</v>
      </c>
      <c r="D470" s="120" t="s">
        <v>143</v>
      </c>
      <c r="E470" s="120" t="s">
        <v>144</v>
      </c>
      <c r="F470" s="121" t="n">
        <f aca="false">F469+1</f>
        <v>464</v>
      </c>
      <c r="G470" s="122" t="s">
        <v>1533</v>
      </c>
      <c r="H470" s="123" t="s">
        <v>1533</v>
      </c>
      <c r="I470" s="124" t="s">
        <v>1534</v>
      </c>
      <c r="J470" s="125" t="n">
        <v>3205</v>
      </c>
      <c r="K470" s="126" t="n">
        <v>0</v>
      </c>
      <c r="L470" s="127" t="n">
        <v>2913468</v>
      </c>
      <c r="M470" s="127" t="n">
        <v>0</v>
      </c>
      <c r="N470" s="142" t="s">
        <v>1535</v>
      </c>
      <c r="O470" s="148"/>
      <c r="P470" s="140" t="n">
        <v>995.226105263158</v>
      </c>
      <c r="Q470" s="130" t="n">
        <f aca="false">P470*1.2</f>
        <v>1194.27132631579</v>
      </c>
      <c r="R470" s="131" t="n">
        <f aca="false">S470*Q470</f>
        <v>0</v>
      </c>
      <c r="S470" s="132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</row>
    <row r="471" s="134" customFormat="true" ht="13.95" hidden="false" customHeight="true" outlineLevel="0" collapsed="false">
      <c r="A471" s="135" t="n">
        <v>3546991</v>
      </c>
      <c r="B471" s="119" t="n">
        <v>283</v>
      </c>
      <c r="C471" s="120" t="s">
        <v>142</v>
      </c>
      <c r="D471" s="120" t="s">
        <v>143</v>
      </c>
      <c r="E471" s="120" t="s">
        <v>144</v>
      </c>
      <c r="F471" s="121" t="n">
        <f aca="false">F470+1</f>
        <v>465</v>
      </c>
      <c r="G471" s="122" t="s">
        <v>1536</v>
      </c>
      <c r="H471" s="123" t="s">
        <v>1536</v>
      </c>
      <c r="I471" s="124" t="s">
        <v>1537</v>
      </c>
      <c r="J471" s="125" t="n">
        <v>3206</v>
      </c>
      <c r="K471" s="126" t="n">
        <v>0</v>
      </c>
      <c r="L471" s="127" t="n">
        <v>2913468</v>
      </c>
      <c r="M471" s="127" t="n">
        <v>0</v>
      </c>
      <c r="N471" s="142" t="s">
        <v>1535</v>
      </c>
      <c r="O471" s="148"/>
      <c r="P471" s="130" t="n">
        <v>715</v>
      </c>
      <c r="Q471" s="130" t="n">
        <f aca="false">P471*1.2</f>
        <v>858</v>
      </c>
      <c r="R471" s="131" t="n">
        <f aca="false">S471*Q471</f>
        <v>0</v>
      </c>
      <c r="S471" s="132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</row>
    <row r="472" s="134" customFormat="true" ht="27.6" hidden="false" customHeight="true" outlineLevel="0" collapsed="false">
      <c r="A472" s="135" t="n">
        <v>3928495</v>
      </c>
      <c r="B472" s="119" t="n">
        <v>283</v>
      </c>
      <c r="C472" s="120" t="s">
        <v>142</v>
      </c>
      <c r="D472" s="120" t="s">
        <v>143</v>
      </c>
      <c r="E472" s="120" t="s">
        <v>144</v>
      </c>
      <c r="F472" s="121" t="n">
        <f aca="false">F471+1</f>
        <v>466</v>
      </c>
      <c r="G472" s="122" t="s">
        <v>1538</v>
      </c>
      <c r="H472" s="123" t="s">
        <v>1538</v>
      </c>
      <c r="I472" s="124" t="s">
        <v>1539</v>
      </c>
      <c r="J472" s="125" t="n">
        <v>3205</v>
      </c>
      <c r="K472" s="126" t="n">
        <v>0</v>
      </c>
      <c r="L472" s="127" t="n">
        <v>2913514</v>
      </c>
      <c r="M472" s="127" t="n">
        <v>0</v>
      </c>
      <c r="N472" s="142" t="s">
        <v>1540</v>
      </c>
      <c r="O472" s="148" t="n">
        <v>15</v>
      </c>
      <c r="P472" s="130" t="n">
        <v>146.666666666667</v>
      </c>
      <c r="Q472" s="130" t="n">
        <f aca="false">P472*1.2</f>
        <v>176</v>
      </c>
      <c r="R472" s="131" t="n">
        <f aca="false">S472*Q472</f>
        <v>0</v>
      </c>
      <c r="S472" s="132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</row>
    <row r="473" s="134" customFormat="true" ht="27.6" hidden="false" customHeight="true" outlineLevel="0" collapsed="false">
      <c r="A473" s="135" t="n">
        <v>3556775</v>
      </c>
      <c r="B473" s="119" t="n">
        <v>283</v>
      </c>
      <c r="C473" s="120" t="s">
        <v>142</v>
      </c>
      <c r="D473" s="120" t="s">
        <v>143</v>
      </c>
      <c r="E473" s="120" t="s">
        <v>144</v>
      </c>
      <c r="F473" s="121" t="n">
        <f aca="false">F472+1</f>
        <v>467</v>
      </c>
      <c r="G473" s="122" t="s">
        <v>1541</v>
      </c>
      <c r="H473" s="123" t="s">
        <v>1541</v>
      </c>
      <c r="I473" s="124" t="s">
        <v>1542</v>
      </c>
      <c r="J473" s="125" t="n">
        <v>3205</v>
      </c>
      <c r="K473" s="126" t="n">
        <v>0</v>
      </c>
      <c r="L473" s="127" t="n">
        <v>2913516</v>
      </c>
      <c r="M473" s="127" t="n">
        <v>0</v>
      </c>
      <c r="N473" s="128" t="s">
        <v>1543</v>
      </c>
      <c r="O473" s="146"/>
      <c r="P473" s="130" t="n">
        <v>56.6666666666667</v>
      </c>
      <c r="Q473" s="130" t="n">
        <f aca="false">P473*1.2</f>
        <v>68</v>
      </c>
      <c r="R473" s="131" t="n">
        <f aca="false">S473*Q473</f>
        <v>0</v>
      </c>
      <c r="S473" s="132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</row>
    <row r="474" s="134" customFormat="true" ht="27.6" hidden="false" customHeight="true" outlineLevel="0" collapsed="false">
      <c r="A474" s="135" t="n">
        <v>3553494</v>
      </c>
      <c r="B474" s="119" t="n">
        <v>283</v>
      </c>
      <c r="C474" s="120" t="s">
        <v>142</v>
      </c>
      <c r="D474" s="120" t="s">
        <v>143</v>
      </c>
      <c r="E474" s="120" t="s">
        <v>144</v>
      </c>
      <c r="F474" s="121" t="n">
        <f aca="false">F473+1</f>
        <v>468</v>
      </c>
      <c r="G474" s="122" t="s">
        <v>1544</v>
      </c>
      <c r="H474" s="123" t="s">
        <v>1544</v>
      </c>
      <c r="I474" s="124" t="s">
        <v>1545</v>
      </c>
      <c r="J474" s="125" t="n">
        <v>3205</v>
      </c>
      <c r="K474" s="126" t="n">
        <v>0</v>
      </c>
      <c r="L474" s="127" t="n">
        <v>2913518</v>
      </c>
      <c r="M474" s="127" t="n">
        <v>0</v>
      </c>
      <c r="N474" s="142" t="s">
        <v>1546</v>
      </c>
      <c r="O474" s="148" t="n">
        <v>20</v>
      </c>
      <c r="P474" s="130" t="n">
        <v>63.5</v>
      </c>
      <c r="Q474" s="130" t="n">
        <f aca="false">P474*1.2</f>
        <v>76.2</v>
      </c>
      <c r="R474" s="131" t="n">
        <f aca="false">S474*Q474</f>
        <v>0</v>
      </c>
      <c r="S474" s="132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</row>
    <row r="475" s="134" customFormat="true" ht="13.95" hidden="false" customHeight="true" outlineLevel="0" collapsed="false">
      <c r="A475" s="135" t="n">
        <v>3556771</v>
      </c>
      <c r="B475" s="119" t="n">
        <v>283</v>
      </c>
      <c r="C475" s="120" t="s">
        <v>142</v>
      </c>
      <c r="D475" s="120" t="s">
        <v>143</v>
      </c>
      <c r="E475" s="120" t="s">
        <v>144</v>
      </c>
      <c r="F475" s="121" t="n">
        <f aca="false">F474+1</f>
        <v>469</v>
      </c>
      <c r="G475" s="122" t="s">
        <v>1547</v>
      </c>
      <c r="H475" s="123" t="s">
        <v>1547</v>
      </c>
      <c r="I475" s="124" t="s">
        <v>1548</v>
      </c>
      <c r="J475" s="125" t="n">
        <v>3205</v>
      </c>
      <c r="K475" s="126" t="n">
        <v>0</v>
      </c>
      <c r="L475" s="127" t="n">
        <v>2913522</v>
      </c>
      <c r="M475" s="127" t="n">
        <v>0</v>
      </c>
      <c r="N475" s="142" t="s">
        <v>1549</v>
      </c>
      <c r="O475" s="148" t="n">
        <v>50</v>
      </c>
      <c r="P475" s="140" t="n">
        <v>164.209684210526</v>
      </c>
      <c r="Q475" s="130" t="n">
        <f aca="false">P475*1.2</f>
        <v>197.051621052632</v>
      </c>
      <c r="R475" s="131" t="n">
        <f aca="false">S475*Q475</f>
        <v>0</v>
      </c>
      <c r="S475" s="132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</row>
    <row r="476" s="134" customFormat="true" ht="13.95" hidden="false" customHeight="true" outlineLevel="0" collapsed="false">
      <c r="A476" s="135"/>
      <c r="B476" s="119" t="n">
        <v>283</v>
      </c>
      <c r="C476" s="120" t="s">
        <v>142</v>
      </c>
      <c r="D476" s="120" t="s">
        <v>143</v>
      </c>
      <c r="E476" s="120" t="s">
        <v>144</v>
      </c>
      <c r="F476" s="121" t="n">
        <f aca="false">F475+1</f>
        <v>470</v>
      </c>
      <c r="G476" s="122" t="s">
        <v>1550</v>
      </c>
      <c r="H476" s="123" t="s">
        <v>1550</v>
      </c>
      <c r="I476" s="124" t="s">
        <v>1551</v>
      </c>
      <c r="J476" s="125" t="n">
        <v>3203</v>
      </c>
      <c r="K476" s="136" t="n">
        <v>1</v>
      </c>
      <c r="L476" s="137" t="n">
        <v>2913825</v>
      </c>
      <c r="M476" s="137" t="n">
        <v>0</v>
      </c>
      <c r="N476" s="138" t="s">
        <v>1552</v>
      </c>
      <c r="O476" s="139"/>
      <c r="P476" s="130" t="n">
        <v>757.5</v>
      </c>
      <c r="Q476" s="130" t="n">
        <f aca="false">P476*1.2</f>
        <v>909</v>
      </c>
      <c r="R476" s="131" t="n">
        <f aca="false">S476*Q476</f>
        <v>0</v>
      </c>
      <c r="S476" s="13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</row>
    <row r="477" s="134" customFormat="true" ht="13.95" hidden="false" customHeight="true" outlineLevel="0" collapsed="false">
      <c r="A477" s="135" t="n">
        <v>3830872</v>
      </c>
      <c r="B477" s="119" t="n">
        <v>283</v>
      </c>
      <c r="C477" s="120" t="s">
        <v>142</v>
      </c>
      <c r="D477" s="120" t="s">
        <v>143</v>
      </c>
      <c r="E477" s="120" t="s">
        <v>144</v>
      </c>
      <c r="F477" s="121" t="n">
        <f aca="false">F476+1</f>
        <v>471</v>
      </c>
      <c r="G477" s="122" t="s">
        <v>1553</v>
      </c>
      <c r="H477" s="123" t="s">
        <v>1553</v>
      </c>
      <c r="I477" s="124" t="s">
        <v>1554</v>
      </c>
      <c r="J477" s="125" t="n">
        <v>4230</v>
      </c>
      <c r="K477" s="136" t="n">
        <v>0</v>
      </c>
      <c r="L477" s="137" t="n">
        <v>2915500</v>
      </c>
      <c r="M477" s="137" t="n">
        <v>0</v>
      </c>
      <c r="N477" s="138" t="s">
        <v>1555</v>
      </c>
      <c r="O477" s="139"/>
      <c r="P477" s="130" t="n">
        <v>2672.5</v>
      </c>
      <c r="Q477" s="130" t="n">
        <f aca="false">P477*1.2</f>
        <v>3207</v>
      </c>
      <c r="R477" s="131" t="n">
        <f aca="false">S477*Q477</f>
        <v>0</v>
      </c>
      <c r="S477" s="13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</row>
    <row r="478" s="134" customFormat="true" ht="13.95" hidden="false" customHeight="true" outlineLevel="0" collapsed="false">
      <c r="A478" s="135" t="n">
        <v>3548604</v>
      </c>
      <c r="B478" s="119" t="n">
        <v>283</v>
      </c>
      <c r="C478" s="120" t="s">
        <v>142</v>
      </c>
      <c r="D478" s="120" t="s">
        <v>143</v>
      </c>
      <c r="E478" s="120" t="s">
        <v>144</v>
      </c>
      <c r="F478" s="121" t="n">
        <f aca="false">F477+1</f>
        <v>472</v>
      </c>
      <c r="G478" s="122" t="s">
        <v>1556</v>
      </c>
      <c r="H478" s="123" t="s">
        <v>1556</v>
      </c>
      <c r="I478" s="124" t="s">
        <v>1557</v>
      </c>
      <c r="J478" s="125" t="n">
        <v>3205</v>
      </c>
      <c r="K478" s="126" t="n">
        <v>0</v>
      </c>
      <c r="L478" s="127" t="n">
        <v>2915510</v>
      </c>
      <c r="M478" s="127" t="n">
        <v>0</v>
      </c>
      <c r="N478" s="142" t="s">
        <v>1558</v>
      </c>
      <c r="O478" s="148"/>
      <c r="P478" s="130" t="n">
        <v>172.5</v>
      </c>
      <c r="Q478" s="130" t="n">
        <f aca="false">P478*1.2</f>
        <v>207</v>
      </c>
      <c r="R478" s="131" t="n">
        <f aca="false">S478*Q478</f>
        <v>0</v>
      </c>
      <c r="S478" s="132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</row>
    <row r="479" s="134" customFormat="true" ht="27.6" hidden="false" customHeight="true" outlineLevel="0" collapsed="false">
      <c r="A479" s="135" t="n">
        <v>2558785</v>
      </c>
      <c r="B479" s="119" t="n">
        <v>283</v>
      </c>
      <c r="C479" s="120" t="s">
        <v>142</v>
      </c>
      <c r="D479" s="120" t="s">
        <v>143</v>
      </c>
      <c r="E479" s="120" t="s">
        <v>144</v>
      </c>
      <c r="F479" s="121" t="n">
        <f aca="false">F478+1</f>
        <v>473</v>
      </c>
      <c r="G479" s="122" t="s">
        <v>1559</v>
      </c>
      <c r="H479" s="123" t="s">
        <v>1559</v>
      </c>
      <c r="I479" s="124" t="s">
        <v>1560</v>
      </c>
      <c r="J479" s="125" t="n">
        <v>3205</v>
      </c>
      <c r="K479" s="126" t="n">
        <v>30</v>
      </c>
      <c r="L479" s="127" t="n">
        <v>2915540</v>
      </c>
      <c r="M479" s="127" t="n">
        <v>0</v>
      </c>
      <c r="N479" s="142" t="s">
        <v>1561</v>
      </c>
      <c r="O479" s="148"/>
      <c r="P479" s="140" t="n">
        <v>1781.45210526316</v>
      </c>
      <c r="Q479" s="130" t="n">
        <f aca="false">P479*1.2</f>
        <v>2137.74252631579</v>
      </c>
      <c r="R479" s="131" t="n">
        <f aca="false">S479*Q479</f>
        <v>0</v>
      </c>
      <c r="S479" s="132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</row>
    <row r="480" s="134" customFormat="true" ht="27.6" hidden="false" customHeight="true" outlineLevel="0" collapsed="false">
      <c r="A480" s="135" t="n">
        <v>3928324</v>
      </c>
      <c r="B480" s="119" t="n">
        <v>283</v>
      </c>
      <c r="C480" s="120" t="s">
        <v>142</v>
      </c>
      <c r="D480" s="120" t="s">
        <v>143</v>
      </c>
      <c r="E480" s="120" t="s">
        <v>144</v>
      </c>
      <c r="F480" s="121" t="n">
        <f aca="false">F479+1</f>
        <v>474</v>
      </c>
      <c r="G480" s="122" t="s">
        <v>1562</v>
      </c>
      <c r="H480" s="123" t="s">
        <v>1562</v>
      </c>
      <c r="I480" s="124" t="s">
        <v>1563</v>
      </c>
      <c r="J480" s="125" t="n">
        <v>3206</v>
      </c>
      <c r="K480" s="126" t="n">
        <v>0</v>
      </c>
      <c r="L480" s="127" t="n">
        <v>2916010</v>
      </c>
      <c r="M480" s="127" t="n">
        <v>0</v>
      </c>
      <c r="N480" s="128" t="s">
        <v>1385</v>
      </c>
      <c r="O480" s="146"/>
      <c r="P480" s="130" t="n">
        <v>19032.5</v>
      </c>
      <c r="Q480" s="130" t="n">
        <f aca="false">P480*1.2</f>
        <v>22839</v>
      </c>
      <c r="R480" s="131" t="n">
        <f aca="false">S480*Q480</f>
        <v>0</v>
      </c>
      <c r="S480" s="132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</row>
    <row r="481" s="134" customFormat="true" ht="27.6" hidden="false" customHeight="true" outlineLevel="0" collapsed="false">
      <c r="A481" s="135" t="n">
        <v>3553491</v>
      </c>
      <c r="B481" s="119" t="n">
        <v>283</v>
      </c>
      <c r="C481" s="120" t="s">
        <v>142</v>
      </c>
      <c r="D481" s="120" t="s">
        <v>143</v>
      </c>
      <c r="E481" s="120" t="s">
        <v>144</v>
      </c>
      <c r="F481" s="121" t="n">
        <f aca="false">F480+1</f>
        <v>475</v>
      </c>
      <c r="G481" s="122" t="s">
        <v>1564</v>
      </c>
      <c r="H481" s="123" t="s">
        <v>1564</v>
      </c>
      <c r="I481" s="124" t="s">
        <v>1565</v>
      </c>
      <c r="J481" s="125" t="n">
        <v>3206</v>
      </c>
      <c r="K481" s="126" t="n">
        <v>0</v>
      </c>
      <c r="L481" s="127" t="n">
        <v>2916012</v>
      </c>
      <c r="M481" s="127" t="n">
        <v>0</v>
      </c>
      <c r="N481" s="128" t="s">
        <v>1566</v>
      </c>
      <c r="O481" s="146"/>
      <c r="P481" s="140" t="n">
        <v>9803.67555263158</v>
      </c>
      <c r="Q481" s="130" t="n">
        <f aca="false">P481*1.2</f>
        <v>11764.4106631579</v>
      </c>
      <c r="R481" s="131" t="n">
        <f aca="false">S481*Q481</f>
        <v>0</v>
      </c>
      <c r="S481" s="132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</row>
    <row r="482" s="134" customFormat="true" ht="13.95" hidden="false" customHeight="true" outlineLevel="0" collapsed="false">
      <c r="A482" s="135" t="n">
        <v>3551803</v>
      </c>
      <c r="B482" s="119" t="n">
        <v>283</v>
      </c>
      <c r="C482" s="120" t="s">
        <v>142</v>
      </c>
      <c r="D482" s="120" t="s">
        <v>143</v>
      </c>
      <c r="E482" s="120" t="s">
        <v>144</v>
      </c>
      <c r="F482" s="121" t="n">
        <f aca="false">F481+1</f>
        <v>476</v>
      </c>
      <c r="G482" s="122" t="s">
        <v>1567</v>
      </c>
      <c r="H482" s="123" t="s">
        <v>1567</v>
      </c>
      <c r="I482" s="124" t="s">
        <v>1568</v>
      </c>
      <c r="J482" s="125" t="n">
        <v>3206</v>
      </c>
      <c r="K482" s="126" t="n">
        <v>0</v>
      </c>
      <c r="L482" s="127" t="n">
        <v>2916016</v>
      </c>
      <c r="M482" s="127" t="n">
        <v>0</v>
      </c>
      <c r="N482" s="128" t="s">
        <v>1569</v>
      </c>
      <c r="O482" s="146"/>
      <c r="P482" s="130" t="n">
        <v>4040.83333333333</v>
      </c>
      <c r="Q482" s="130" t="n">
        <f aca="false">P482*1.2</f>
        <v>4849</v>
      </c>
      <c r="R482" s="131" t="n">
        <f aca="false">S482*Q482</f>
        <v>0</v>
      </c>
      <c r="S482" s="132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</row>
    <row r="483" s="134" customFormat="true" ht="13.95" hidden="false" customHeight="true" outlineLevel="0" collapsed="false">
      <c r="A483" s="135" t="n">
        <v>3550208</v>
      </c>
      <c r="B483" s="119" t="n">
        <v>283</v>
      </c>
      <c r="C483" s="120" t="s">
        <v>142</v>
      </c>
      <c r="D483" s="120" t="s">
        <v>143</v>
      </c>
      <c r="E483" s="120" t="s">
        <v>144</v>
      </c>
      <c r="F483" s="121" t="n">
        <f aca="false">F482+1</f>
        <v>477</v>
      </c>
      <c r="G483" s="122" t="s">
        <v>1570</v>
      </c>
      <c r="H483" s="123" t="s">
        <v>1571</v>
      </c>
      <c r="I483" s="124" t="s">
        <v>1572</v>
      </c>
      <c r="J483" s="125" t="n">
        <v>3204</v>
      </c>
      <c r="K483" s="126" t="n">
        <v>11</v>
      </c>
      <c r="L483" s="127" t="n">
        <v>2916048</v>
      </c>
      <c r="M483" s="127" t="n">
        <v>0</v>
      </c>
      <c r="N483" s="162" t="s">
        <v>1573</v>
      </c>
      <c r="O483" s="163"/>
      <c r="P483" s="140" t="n">
        <v>231.329736842105</v>
      </c>
      <c r="Q483" s="130" t="n">
        <f aca="false">P483*1.2</f>
        <v>277.595684210526</v>
      </c>
      <c r="R483" s="131" t="n">
        <f aca="false">S483*Q483</f>
        <v>0</v>
      </c>
      <c r="S483" s="132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</row>
    <row r="484" s="134" customFormat="true" ht="13.95" hidden="false" customHeight="true" outlineLevel="0" collapsed="false">
      <c r="A484" s="135" t="n">
        <v>2569227</v>
      </c>
      <c r="B484" s="119" t="n">
        <v>283</v>
      </c>
      <c r="C484" s="120" t="s">
        <v>142</v>
      </c>
      <c r="D484" s="120" t="s">
        <v>143</v>
      </c>
      <c r="E484" s="120" t="s">
        <v>144</v>
      </c>
      <c r="F484" s="121" t="n">
        <f aca="false">F483+1</f>
        <v>478</v>
      </c>
      <c r="G484" s="122" t="s">
        <v>1574</v>
      </c>
      <c r="H484" s="123" t="s">
        <v>1574</v>
      </c>
      <c r="I484" s="124" t="s">
        <v>1575</v>
      </c>
      <c r="J484" s="125" t="n">
        <v>3206</v>
      </c>
      <c r="K484" s="126" t="n">
        <v>0</v>
      </c>
      <c r="L484" s="127" t="n">
        <v>2916094</v>
      </c>
      <c r="M484" s="127" t="n">
        <v>0</v>
      </c>
      <c r="N484" s="162" t="s">
        <v>1576</v>
      </c>
      <c r="O484" s="163"/>
      <c r="P484" s="130" t="n">
        <v>1559.16666666667</v>
      </c>
      <c r="Q484" s="130" t="n">
        <f aca="false">P484*1.2</f>
        <v>1871</v>
      </c>
      <c r="R484" s="131" t="n">
        <f aca="false">S484*Q484</f>
        <v>0</v>
      </c>
      <c r="S484" s="132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</row>
    <row r="485" s="134" customFormat="true" ht="13.95" hidden="false" customHeight="true" outlineLevel="0" collapsed="false">
      <c r="A485" s="135"/>
      <c r="B485" s="119" t="n">
        <v>283</v>
      </c>
      <c r="C485" s="120" t="s">
        <v>142</v>
      </c>
      <c r="D485" s="120" t="s">
        <v>143</v>
      </c>
      <c r="E485" s="120" t="s">
        <v>144</v>
      </c>
      <c r="F485" s="121" t="n">
        <f aca="false">F484+1</f>
        <v>479</v>
      </c>
      <c r="G485" s="122" t="s">
        <v>1577</v>
      </c>
      <c r="H485" s="123" t="s">
        <v>1577</v>
      </c>
      <c r="I485" s="124" t="s">
        <v>1578</v>
      </c>
      <c r="J485" s="125" t="n">
        <v>3206</v>
      </c>
      <c r="K485" s="126" t="n">
        <v>0</v>
      </c>
      <c r="L485" s="127" t="n">
        <v>2916095</v>
      </c>
      <c r="M485" s="127" t="n">
        <v>0</v>
      </c>
      <c r="N485" s="162" t="s">
        <v>1579</v>
      </c>
      <c r="O485" s="163"/>
      <c r="P485" s="130" t="n">
        <v>1559.16666666667</v>
      </c>
      <c r="Q485" s="130" t="n">
        <f aca="false">P485*1.2</f>
        <v>1871</v>
      </c>
      <c r="R485" s="131" t="n">
        <f aca="false">S485*Q485</f>
        <v>0</v>
      </c>
      <c r="S485" s="132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</row>
    <row r="486" s="134" customFormat="true" ht="13.95" hidden="false" customHeight="true" outlineLevel="0" collapsed="false">
      <c r="A486" s="135" t="n">
        <v>3553464</v>
      </c>
      <c r="B486" s="119" t="n">
        <v>283</v>
      </c>
      <c r="C486" s="120" t="s">
        <v>142</v>
      </c>
      <c r="D486" s="120" t="s">
        <v>143</v>
      </c>
      <c r="E486" s="120" t="s">
        <v>144</v>
      </c>
      <c r="F486" s="121" t="n">
        <f aca="false">F485+1</f>
        <v>480</v>
      </c>
      <c r="G486" s="122" t="s">
        <v>1580</v>
      </c>
      <c r="H486" s="123" t="s">
        <v>1580</v>
      </c>
      <c r="I486" s="124" t="s">
        <v>1581</v>
      </c>
      <c r="J486" s="125" t="n">
        <v>3205</v>
      </c>
      <c r="K486" s="126" t="n">
        <v>0</v>
      </c>
      <c r="L486" s="127" t="n">
        <v>3102024</v>
      </c>
      <c r="M486" s="127" t="n">
        <v>1</v>
      </c>
      <c r="N486" s="142" t="s">
        <v>1582</v>
      </c>
      <c r="O486" s="148"/>
      <c r="P486" s="130" t="n">
        <v>314.166666666667</v>
      </c>
      <c r="Q486" s="130" t="n">
        <f aca="false">P486*1.2</f>
        <v>377</v>
      </c>
      <c r="R486" s="131" t="n">
        <f aca="false">S486*Q486</f>
        <v>0</v>
      </c>
      <c r="S486" s="132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</row>
    <row r="487" s="134" customFormat="true" ht="13.95" hidden="false" customHeight="true" outlineLevel="0" collapsed="false">
      <c r="A487" s="135"/>
      <c r="B487" s="119" t="n">
        <v>283</v>
      </c>
      <c r="C487" s="120" t="s">
        <v>142</v>
      </c>
      <c r="D487" s="120" t="s">
        <v>143</v>
      </c>
      <c r="E487" s="120" t="s">
        <v>144</v>
      </c>
      <c r="F487" s="121" t="n">
        <f aca="false">F486+1</f>
        <v>481</v>
      </c>
      <c r="G487" s="122" t="s">
        <v>1583</v>
      </c>
      <c r="H487" s="123" t="s">
        <v>1583</v>
      </c>
      <c r="I487" s="124" t="s">
        <v>1584</v>
      </c>
      <c r="J487" s="125" t="n">
        <v>3205</v>
      </c>
      <c r="K487" s="126" t="n">
        <v>30</v>
      </c>
      <c r="L487" s="127" t="n">
        <v>3102024</v>
      </c>
      <c r="M487" s="127" t="n">
        <v>0</v>
      </c>
      <c r="N487" s="128" t="s">
        <v>1585</v>
      </c>
      <c r="O487" s="146"/>
      <c r="P487" s="130" t="n">
        <v>519.166666666667</v>
      </c>
      <c r="Q487" s="130" t="n">
        <f aca="false">P487*1.2</f>
        <v>623</v>
      </c>
      <c r="R487" s="131" t="n">
        <f aca="false">S487*Q487</f>
        <v>0</v>
      </c>
      <c r="S487" s="132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</row>
    <row r="488" s="134" customFormat="true" ht="13.95" hidden="false" customHeight="true" outlineLevel="0" collapsed="false">
      <c r="A488" s="135" t="n">
        <v>3548577</v>
      </c>
      <c r="B488" s="119" t="n">
        <v>283</v>
      </c>
      <c r="C488" s="120" t="s">
        <v>142</v>
      </c>
      <c r="D488" s="120" t="s">
        <v>143</v>
      </c>
      <c r="E488" s="120" t="s">
        <v>144</v>
      </c>
      <c r="F488" s="121" t="n">
        <f aca="false">F487+1</f>
        <v>482</v>
      </c>
      <c r="G488" s="122" t="s">
        <v>1586</v>
      </c>
      <c r="H488" s="123" t="s">
        <v>1586</v>
      </c>
      <c r="I488" s="124" t="s">
        <v>1587</v>
      </c>
      <c r="J488" s="125" t="n">
        <v>3205</v>
      </c>
      <c r="K488" s="126" t="n">
        <v>0</v>
      </c>
      <c r="L488" s="127" t="n">
        <v>3102030</v>
      </c>
      <c r="M488" s="127" t="n">
        <v>0</v>
      </c>
      <c r="N488" s="142" t="s">
        <v>1588</v>
      </c>
      <c r="O488" s="148"/>
      <c r="P488" s="130" t="n">
        <v>272.5</v>
      </c>
      <c r="Q488" s="130" t="n">
        <f aca="false">P488*1.2</f>
        <v>327</v>
      </c>
      <c r="R488" s="131" t="n">
        <f aca="false">S488*Q488</f>
        <v>0</v>
      </c>
      <c r="S488" s="132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</row>
    <row r="489" s="134" customFormat="true" ht="13.95" hidden="false" customHeight="true" outlineLevel="0" collapsed="false">
      <c r="A489" s="135" t="n">
        <v>3546952</v>
      </c>
      <c r="B489" s="119" t="n">
        <v>283</v>
      </c>
      <c r="C489" s="120" t="s">
        <v>142</v>
      </c>
      <c r="D489" s="120" t="s">
        <v>143</v>
      </c>
      <c r="E489" s="120" t="s">
        <v>144</v>
      </c>
      <c r="F489" s="121" t="n">
        <f aca="false">F488+1</f>
        <v>483</v>
      </c>
      <c r="G489" s="122" t="s">
        <v>1589</v>
      </c>
      <c r="H489" s="123" t="s">
        <v>1589</v>
      </c>
      <c r="I489" s="124" t="s">
        <v>1590</v>
      </c>
      <c r="J489" s="125" t="n">
        <v>3201</v>
      </c>
      <c r="K489" s="126" t="n">
        <v>0</v>
      </c>
      <c r="L489" s="127" t="n">
        <v>3103008</v>
      </c>
      <c r="M489" s="127" t="n">
        <v>1</v>
      </c>
      <c r="N489" s="128" t="s">
        <v>1591</v>
      </c>
      <c r="O489" s="146" t="n">
        <v>10</v>
      </c>
      <c r="P489" s="130" t="n">
        <v>300.833333333333</v>
      </c>
      <c r="Q489" s="130" t="n">
        <f aca="false">P489*1.2</f>
        <v>361</v>
      </c>
      <c r="R489" s="131" t="n">
        <f aca="false">S489*Q489</f>
        <v>0</v>
      </c>
      <c r="S489" s="132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</row>
    <row r="490" s="134" customFormat="true" ht="13.95" hidden="false" customHeight="true" outlineLevel="0" collapsed="false">
      <c r="A490" s="135" t="n">
        <v>3558358</v>
      </c>
      <c r="B490" s="119" t="n">
        <v>283</v>
      </c>
      <c r="C490" s="120" t="s">
        <v>142</v>
      </c>
      <c r="D490" s="120" t="s">
        <v>143</v>
      </c>
      <c r="E490" s="120" t="s">
        <v>144</v>
      </c>
      <c r="F490" s="121" t="n">
        <f aca="false">F489+1</f>
        <v>484</v>
      </c>
      <c r="G490" s="122" t="s">
        <v>1592</v>
      </c>
      <c r="H490" s="123" t="s">
        <v>1592</v>
      </c>
      <c r="I490" s="124" t="s">
        <v>1593</v>
      </c>
      <c r="J490" s="125" t="n">
        <v>3201</v>
      </c>
      <c r="K490" s="126" t="n">
        <v>0</v>
      </c>
      <c r="L490" s="127" t="n">
        <v>3103009</v>
      </c>
      <c r="M490" s="127" t="n">
        <v>1</v>
      </c>
      <c r="N490" s="128" t="s">
        <v>1591</v>
      </c>
      <c r="O490" s="146" t="n">
        <v>10</v>
      </c>
      <c r="P490" s="130" t="n">
        <v>300.833333333333</v>
      </c>
      <c r="Q490" s="130" t="n">
        <f aca="false">P490*1.2</f>
        <v>361</v>
      </c>
      <c r="R490" s="131" t="n">
        <f aca="false">S490*Q490</f>
        <v>0</v>
      </c>
      <c r="S490" s="132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</row>
    <row r="491" s="134" customFormat="true" ht="13.95" hidden="false" customHeight="true" outlineLevel="0" collapsed="false">
      <c r="A491" s="135"/>
      <c r="B491" s="119" t="n">
        <v>283</v>
      </c>
      <c r="C491" s="120" t="s">
        <v>142</v>
      </c>
      <c r="D491" s="120" t="s">
        <v>143</v>
      </c>
      <c r="E491" s="120" t="s">
        <v>144</v>
      </c>
      <c r="F491" s="121" t="n">
        <f aca="false">F490+1</f>
        <v>485</v>
      </c>
      <c r="G491" s="122" t="s">
        <v>1594</v>
      </c>
      <c r="H491" s="123" t="s">
        <v>1595</v>
      </c>
      <c r="I491" s="124" t="s">
        <v>1596</v>
      </c>
      <c r="J491" s="125" t="n">
        <v>3204</v>
      </c>
      <c r="K491" s="149" t="n">
        <v>42</v>
      </c>
      <c r="L491" s="150" t="n">
        <v>3105010</v>
      </c>
      <c r="M491" s="150" t="n">
        <v>0</v>
      </c>
      <c r="N491" s="151" t="s">
        <v>1597</v>
      </c>
      <c r="O491" s="155"/>
      <c r="P491" s="130" t="n">
        <v>870</v>
      </c>
      <c r="Q491" s="130" t="n">
        <f aca="false">P491*1.2</f>
        <v>1044</v>
      </c>
      <c r="R491" s="131" t="n">
        <f aca="false">S491*Q491</f>
        <v>0</v>
      </c>
      <c r="S491" s="132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</row>
    <row r="492" s="134" customFormat="true" ht="13.95" hidden="false" customHeight="true" outlineLevel="0" collapsed="false">
      <c r="A492" s="135"/>
      <c r="B492" s="119" t="n">
        <v>283</v>
      </c>
      <c r="C492" s="120" t="s">
        <v>142</v>
      </c>
      <c r="D492" s="120" t="s">
        <v>143</v>
      </c>
      <c r="E492" s="120" t="s">
        <v>144</v>
      </c>
      <c r="F492" s="121" t="n">
        <f aca="false">F491+1</f>
        <v>486</v>
      </c>
      <c r="G492" s="122" t="s">
        <v>1598</v>
      </c>
      <c r="H492" s="123" t="s">
        <v>1599</v>
      </c>
      <c r="I492" s="124" t="s">
        <v>1600</v>
      </c>
      <c r="J492" s="125" t="n">
        <v>3204</v>
      </c>
      <c r="K492" s="149" t="n">
        <v>42</v>
      </c>
      <c r="L492" s="150" t="n">
        <v>3105014</v>
      </c>
      <c r="M492" s="150" t="n">
        <v>0</v>
      </c>
      <c r="N492" s="151" t="s">
        <v>1601</v>
      </c>
      <c r="O492" s="155"/>
      <c r="P492" s="130" t="n">
        <v>5997.5</v>
      </c>
      <c r="Q492" s="130" t="n">
        <f aca="false">P492*1.2</f>
        <v>7197</v>
      </c>
      <c r="R492" s="131" t="n">
        <f aca="false">S492*Q492</f>
        <v>0</v>
      </c>
      <c r="S492" s="132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</row>
    <row r="493" s="134" customFormat="true" ht="13.95" hidden="false" customHeight="true" outlineLevel="0" collapsed="false">
      <c r="A493" s="135" t="n">
        <v>3548575</v>
      </c>
      <c r="B493" s="119" t="n">
        <v>283</v>
      </c>
      <c r="C493" s="120" t="s">
        <v>142</v>
      </c>
      <c r="D493" s="120" t="s">
        <v>143</v>
      </c>
      <c r="E493" s="120" t="s">
        <v>144</v>
      </c>
      <c r="F493" s="121" t="n">
        <f aca="false">F492+1</f>
        <v>487</v>
      </c>
      <c r="G493" s="122" t="s">
        <v>1602</v>
      </c>
      <c r="H493" s="123" t="s">
        <v>1602</v>
      </c>
      <c r="I493" s="124" t="s">
        <v>1603</v>
      </c>
      <c r="J493" s="125" t="n">
        <v>3205</v>
      </c>
      <c r="K493" s="126" t="n">
        <v>30</v>
      </c>
      <c r="L493" s="127" t="n">
        <v>3105050</v>
      </c>
      <c r="M493" s="127" t="n">
        <v>0</v>
      </c>
      <c r="N493" s="128" t="s">
        <v>1604</v>
      </c>
      <c r="O493" s="146"/>
      <c r="P493" s="130" t="n">
        <v>605.833333333333</v>
      </c>
      <c r="Q493" s="130" t="n">
        <f aca="false">P493*1.2</f>
        <v>727</v>
      </c>
      <c r="R493" s="131" t="n">
        <f aca="false">S493*Q493</f>
        <v>0</v>
      </c>
      <c r="S493" s="132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</row>
    <row r="494" s="134" customFormat="true" ht="13.95" hidden="false" customHeight="true" outlineLevel="0" collapsed="false">
      <c r="A494" s="135"/>
      <c r="B494" s="119" t="n">
        <v>283</v>
      </c>
      <c r="C494" s="120" t="s">
        <v>142</v>
      </c>
      <c r="D494" s="120" t="s">
        <v>143</v>
      </c>
      <c r="E494" s="120" t="s">
        <v>144</v>
      </c>
      <c r="F494" s="121" t="n">
        <f aca="false">F493+1</f>
        <v>488</v>
      </c>
      <c r="G494" s="122" t="s">
        <v>1605</v>
      </c>
      <c r="H494" s="123" t="s">
        <v>1605</v>
      </c>
      <c r="I494" s="124" t="s">
        <v>1606</v>
      </c>
      <c r="J494" s="125" t="n">
        <v>3203</v>
      </c>
      <c r="K494" s="136" t="n">
        <v>1</v>
      </c>
      <c r="L494" s="137" t="n">
        <v>3105050</v>
      </c>
      <c r="M494" s="137" t="n">
        <v>0</v>
      </c>
      <c r="N494" s="138" t="s">
        <v>1604</v>
      </c>
      <c r="O494" s="139"/>
      <c r="P494" s="130" t="n">
        <v>617.5</v>
      </c>
      <c r="Q494" s="130" t="n">
        <f aca="false">P494*1.2</f>
        <v>741</v>
      </c>
      <c r="R494" s="131" t="n">
        <f aca="false">S494*Q494</f>
        <v>0</v>
      </c>
      <c r="S494" s="132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</row>
    <row r="495" s="134" customFormat="true" ht="13.95" hidden="false" customHeight="true" outlineLevel="0" collapsed="false">
      <c r="A495" s="135" t="n">
        <v>3555091</v>
      </c>
      <c r="B495" s="119" t="n">
        <v>283</v>
      </c>
      <c r="C495" s="120" t="s">
        <v>142</v>
      </c>
      <c r="D495" s="120" t="s">
        <v>143</v>
      </c>
      <c r="E495" s="120" t="s">
        <v>144</v>
      </c>
      <c r="F495" s="121" t="n">
        <f aca="false">F494+1</f>
        <v>489</v>
      </c>
      <c r="G495" s="122" t="s">
        <v>1607</v>
      </c>
      <c r="H495" s="123" t="s">
        <v>1607</v>
      </c>
      <c r="I495" s="124" t="s">
        <v>1608</v>
      </c>
      <c r="J495" s="125" t="n">
        <v>652</v>
      </c>
      <c r="K495" s="126" t="n">
        <v>0</v>
      </c>
      <c r="L495" s="127" t="n">
        <v>3105058</v>
      </c>
      <c r="M495" s="127" t="n">
        <v>0</v>
      </c>
      <c r="N495" s="128" t="s">
        <v>1609</v>
      </c>
      <c r="O495" s="146"/>
      <c r="P495" s="130" t="n">
        <v>31.1666666666667</v>
      </c>
      <c r="Q495" s="130" t="n">
        <f aca="false">P495*1.2</f>
        <v>37.4</v>
      </c>
      <c r="R495" s="131" t="n">
        <f aca="false">S495*Q495</f>
        <v>0</v>
      </c>
      <c r="S495" s="132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</row>
    <row r="496" s="134" customFormat="true" ht="13.95" hidden="false" customHeight="true" outlineLevel="0" collapsed="false">
      <c r="A496" s="135" t="n">
        <v>3550199</v>
      </c>
      <c r="B496" s="119" t="n">
        <v>283</v>
      </c>
      <c r="C496" s="120" t="s">
        <v>142</v>
      </c>
      <c r="D496" s="120" t="s">
        <v>143</v>
      </c>
      <c r="E496" s="120" t="s">
        <v>144</v>
      </c>
      <c r="F496" s="121" t="n">
        <f aca="false">F495+1</f>
        <v>490</v>
      </c>
      <c r="G496" s="122" t="s">
        <v>1610</v>
      </c>
      <c r="H496" s="123" t="s">
        <v>1610</v>
      </c>
      <c r="I496" s="124" t="s">
        <v>1611</v>
      </c>
      <c r="J496" s="125" t="n">
        <v>652</v>
      </c>
      <c r="K496" s="126" t="n">
        <v>0</v>
      </c>
      <c r="L496" s="127" t="n">
        <v>3105060</v>
      </c>
      <c r="M496" s="127" t="n">
        <v>0</v>
      </c>
      <c r="N496" s="128" t="s">
        <v>255</v>
      </c>
      <c r="O496" s="146"/>
      <c r="P496" s="130" t="n">
        <v>16.9916666666667</v>
      </c>
      <c r="Q496" s="130" t="n">
        <f aca="false">P496*1.2</f>
        <v>20.39</v>
      </c>
      <c r="R496" s="131" t="n">
        <f aca="false">S496*Q496</f>
        <v>0</v>
      </c>
      <c r="S496" s="132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</row>
    <row r="497" s="134" customFormat="true" ht="13.95" hidden="false" customHeight="true" outlineLevel="0" collapsed="false">
      <c r="A497" s="135" t="n">
        <v>3831515</v>
      </c>
      <c r="B497" s="119" t="n">
        <v>283</v>
      </c>
      <c r="C497" s="120" t="s">
        <v>142</v>
      </c>
      <c r="D497" s="120" t="s">
        <v>143</v>
      </c>
      <c r="E497" s="120" t="s">
        <v>144</v>
      </c>
      <c r="F497" s="121" t="n">
        <f aca="false">F496+1</f>
        <v>491</v>
      </c>
      <c r="G497" s="122" t="s">
        <v>1612</v>
      </c>
      <c r="H497" s="123" t="s">
        <v>1612</v>
      </c>
      <c r="I497" s="124" t="s">
        <v>1613</v>
      </c>
      <c r="J497" s="125" t="n">
        <v>3205</v>
      </c>
      <c r="K497" s="126" t="n">
        <v>0</v>
      </c>
      <c r="L497" s="127" t="n">
        <v>3105072</v>
      </c>
      <c r="M497" s="127" t="n">
        <v>10</v>
      </c>
      <c r="N497" s="128" t="s">
        <v>1614</v>
      </c>
      <c r="O497" s="146"/>
      <c r="P497" s="141" t="n">
        <v>163.144026315789</v>
      </c>
      <c r="Q497" s="130" t="n">
        <f aca="false">P497*1.2</f>
        <v>195.772831578947</v>
      </c>
      <c r="R497" s="131" t="n">
        <f aca="false">S497*Q497</f>
        <v>0</v>
      </c>
      <c r="S497" s="132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</row>
    <row r="498" s="134" customFormat="true" ht="13.95" hidden="false" customHeight="true" outlineLevel="0" collapsed="false">
      <c r="A498" s="135" t="n">
        <v>3555085</v>
      </c>
      <c r="B498" s="119" t="n">
        <v>283</v>
      </c>
      <c r="C498" s="120" t="s">
        <v>142</v>
      </c>
      <c r="D498" s="120" t="s">
        <v>143</v>
      </c>
      <c r="E498" s="120" t="s">
        <v>144</v>
      </c>
      <c r="F498" s="121" t="n">
        <f aca="false">F497+1</f>
        <v>492</v>
      </c>
      <c r="G498" s="122" t="s">
        <v>1615</v>
      </c>
      <c r="H498" s="123" t="s">
        <v>1615</v>
      </c>
      <c r="I498" s="124" t="s">
        <v>1616</v>
      </c>
      <c r="J498" s="125" t="n">
        <v>3205</v>
      </c>
      <c r="K498" s="126" t="n">
        <v>0</v>
      </c>
      <c r="L498" s="127" t="n">
        <v>3108012</v>
      </c>
      <c r="M498" s="127" t="n">
        <v>60</v>
      </c>
      <c r="N498" s="142" t="s">
        <v>1617</v>
      </c>
      <c r="O498" s="148"/>
      <c r="P498" s="130" t="n">
        <v>1375</v>
      </c>
      <c r="Q498" s="130" t="n">
        <f aca="false">P498*1.2</f>
        <v>1650</v>
      </c>
      <c r="R498" s="131" t="n">
        <f aca="false">S498*Q498</f>
        <v>0</v>
      </c>
      <c r="S498" s="132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</row>
    <row r="499" s="134" customFormat="true" ht="13.95" hidden="false" customHeight="true" outlineLevel="0" collapsed="false">
      <c r="A499" s="135" t="n">
        <v>4474353</v>
      </c>
      <c r="B499" s="119" t="n">
        <v>283</v>
      </c>
      <c r="C499" s="120" t="s">
        <v>142</v>
      </c>
      <c r="D499" s="120" t="s">
        <v>143</v>
      </c>
      <c r="E499" s="120" t="s">
        <v>144</v>
      </c>
      <c r="F499" s="121" t="n">
        <f aca="false">F498+1</f>
        <v>493</v>
      </c>
      <c r="G499" s="122" t="s">
        <v>1618</v>
      </c>
      <c r="H499" s="123" t="s">
        <v>1618</v>
      </c>
      <c r="I499" s="124" t="s">
        <v>1619</v>
      </c>
      <c r="J499" s="125" t="n">
        <v>4234</v>
      </c>
      <c r="K499" s="126" t="n">
        <v>0</v>
      </c>
      <c r="L499" s="127" t="n">
        <v>3108012</v>
      </c>
      <c r="M499" s="127" t="n">
        <v>0</v>
      </c>
      <c r="N499" s="142" t="s">
        <v>1617</v>
      </c>
      <c r="O499" s="148"/>
      <c r="P499" s="130" t="n">
        <v>2137.5</v>
      </c>
      <c r="Q499" s="130" t="n">
        <f aca="false">P499*1.2</f>
        <v>2565</v>
      </c>
      <c r="R499" s="131" t="n">
        <f aca="false">S499*Q499</f>
        <v>0</v>
      </c>
      <c r="S499" s="132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</row>
    <row r="500" s="134" customFormat="true" ht="13.95" hidden="false" customHeight="true" outlineLevel="0" collapsed="false">
      <c r="A500" s="135"/>
      <c r="B500" s="119" t="n">
        <v>283</v>
      </c>
      <c r="C500" s="120" t="s">
        <v>142</v>
      </c>
      <c r="D500" s="120" t="s">
        <v>143</v>
      </c>
      <c r="E500" s="120" t="s">
        <v>144</v>
      </c>
      <c r="F500" s="121" t="n">
        <f aca="false">F499+1</f>
        <v>494</v>
      </c>
      <c r="G500" s="122" t="s">
        <v>1620</v>
      </c>
      <c r="H500" s="123" t="s">
        <v>1620</v>
      </c>
      <c r="I500" s="124" t="s">
        <v>1621</v>
      </c>
      <c r="J500" s="125" t="n">
        <v>3205</v>
      </c>
      <c r="K500" s="126" t="n">
        <v>0</v>
      </c>
      <c r="L500" s="127" t="n">
        <v>3108016</v>
      </c>
      <c r="M500" s="127" t="n">
        <v>0</v>
      </c>
      <c r="N500" s="142" t="s">
        <v>1622</v>
      </c>
      <c r="O500" s="148"/>
      <c r="P500" s="130" t="n">
        <v>98.3333333333333</v>
      </c>
      <c r="Q500" s="130" t="n">
        <f aca="false">P500*1.2</f>
        <v>118</v>
      </c>
      <c r="R500" s="131" t="n">
        <f aca="false">S500*Q500</f>
        <v>0</v>
      </c>
      <c r="S500" s="132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</row>
    <row r="501" s="134" customFormat="true" ht="13.95" hidden="false" customHeight="true" outlineLevel="0" collapsed="false">
      <c r="A501" s="135"/>
      <c r="B501" s="119" t="n">
        <v>283</v>
      </c>
      <c r="C501" s="120" t="s">
        <v>142</v>
      </c>
      <c r="D501" s="120" t="s">
        <v>143</v>
      </c>
      <c r="E501" s="120" t="s">
        <v>144</v>
      </c>
      <c r="F501" s="121" t="n">
        <f aca="false">F500+1</f>
        <v>495</v>
      </c>
      <c r="G501" s="122" t="s">
        <v>1623</v>
      </c>
      <c r="H501" s="123" t="s">
        <v>1623</v>
      </c>
      <c r="I501" s="124" t="s">
        <v>1624</v>
      </c>
      <c r="J501" s="125" t="n">
        <v>3203</v>
      </c>
      <c r="K501" s="136" t="n">
        <v>0</v>
      </c>
      <c r="L501" s="137" t="n">
        <v>3108020</v>
      </c>
      <c r="M501" s="137" t="n">
        <v>0</v>
      </c>
      <c r="N501" s="138" t="s">
        <v>1625</v>
      </c>
      <c r="O501" s="139"/>
      <c r="P501" s="140" t="n">
        <v>963.371131578947</v>
      </c>
      <c r="Q501" s="130" t="n">
        <f aca="false">P501*1.2</f>
        <v>1156.04535789474</v>
      </c>
      <c r="R501" s="131" t="n">
        <f aca="false">S501*Q501</f>
        <v>0</v>
      </c>
      <c r="S501" s="132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</row>
    <row r="502" s="134" customFormat="true" ht="13.95" hidden="false" customHeight="true" outlineLevel="0" collapsed="false">
      <c r="A502" s="135" t="n">
        <v>3551788</v>
      </c>
      <c r="B502" s="119" t="n">
        <v>283</v>
      </c>
      <c r="C502" s="120" t="s">
        <v>142</v>
      </c>
      <c r="D502" s="120" t="s">
        <v>143</v>
      </c>
      <c r="E502" s="120" t="s">
        <v>144</v>
      </c>
      <c r="F502" s="121" t="n">
        <f aca="false">F501+1</f>
        <v>496</v>
      </c>
      <c r="G502" s="122" t="s">
        <v>1626</v>
      </c>
      <c r="H502" s="123" t="s">
        <v>1626</v>
      </c>
      <c r="I502" s="124" t="s">
        <v>1627</v>
      </c>
      <c r="J502" s="125" t="n">
        <v>3205</v>
      </c>
      <c r="K502" s="126" t="n">
        <v>0</v>
      </c>
      <c r="L502" s="127" t="n">
        <v>3108030</v>
      </c>
      <c r="M502" s="127" t="n">
        <v>40</v>
      </c>
      <c r="N502" s="142" t="s">
        <v>1628</v>
      </c>
      <c r="O502" s="148"/>
      <c r="P502" s="130" t="n">
        <v>64.1666666666667</v>
      </c>
      <c r="Q502" s="130" t="n">
        <f aca="false">P502*1.2</f>
        <v>77</v>
      </c>
      <c r="R502" s="131" t="n">
        <f aca="false">S502*Q502</f>
        <v>0</v>
      </c>
      <c r="S502" s="132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</row>
    <row r="503" s="134" customFormat="true" ht="13.95" hidden="false" customHeight="true" outlineLevel="0" collapsed="false">
      <c r="A503" s="135" t="n">
        <v>3558360</v>
      </c>
      <c r="B503" s="119" t="n">
        <v>283</v>
      </c>
      <c r="C503" s="120" t="s">
        <v>142</v>
      </c>
      <c r="D503" s="120" t="s">
        <v>143</v>
      </c>
      <c r="E503" s="120" t="s">
        <v>144</v>
      </c>
      <c r="F503" s="121" t="n">
        <f aca="false">F502+1</f>
        <v>497</v>
      </c>
      <c r="G503" s="122" t="s">
        <v>1629</v>
      </c>
      <c r="H503" s="123" t="s">
        <v>1629</v>
      </c>
      <c r="I503" s="124" t="s">
        <v>1630</v>
      </c>
      <c r="J503" s="125" t="n">
        <v>3205</v>
      </c>
      <c r="K503" s="126" t="n">
        <v>0</v>
      </c>
      <c r="L503" s="127" t="n">
        <v>3108031</v>
      </c>
      <c r="M503" s="127" t="n">
        <v>40</v>
      </c>
      <c r="N503" s="142" t="s">
        <v>852</v>
      </c>
      <c r="O503" s="148"/>
      <c r="P503" s="130" t="n">
        <v>10.2666666666667</v>
      </c>
      <c r="Q503" s="130" t="n">
        <f aca="false">P503*1.2</f>
        <v>12.32</v>
      </c>
      <c r="R503" s="131" t="n">
        <f aca="false">S503*Q503</f>
        <v>0</v>
      </c>
      <c r="S503" s="132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</row>
    <row r="504" s="134" customFormat="true" ht="13.95" hidden="false" customHeight="true" outlineLevel="0" collapsed="false">
      <c r="A504" s="135" t="n">
        <v>3546956</v>
      </c>
      <c r="B504" s="119" t="n">
        <v>283</v>
      </c>
      <c r="C504" s="120" t="s">
        <v>142</v>
      </c>
      <c r="D504" s="120" t="s">
        <v>143</v>
      </c>
      <c r="E504" s="120" t="s">
        <v>144</v>
      </c>
      <c r="F504" s="121" t="n">
        <f aca="false">F503+1</f>
        <v>498</v>
      </c>
      <c r="G504" s="122" t="s">
        <v>1631</v>
      </c>
      <c r="H504" s="123" t="s">
        <v>1631</v>
      </c>
      <c r="I504" s="124" t="s">
        <v>1632</v>
      </c>
      <c r="J504" s="125" t="n">
        <v>3205</v>
      </c>
      <c r="K504" s="126" t="n">
        <v>0</v>
      </c>
      <c r="L504" s="127" t="n">
        <v>3108034</v>
      </c>
      <c r="M504" s="127" t="n">
        <v>40</v>
      </c>
      <c r="N504" s="142" t="s">
        <v>1633</v>
      </c>
      <c r="O504" s="148"/>
      <c r="P504" s="130" t="n">
        <v>87.5</v>
      </c>
      <c r="Q504" s="130" t="n">
        <f aca="false">P504*1.2</f>
        <v>105</v>
      </c>
      <c r="R504" s="131" t="n">
        <f aca="false">S504*Q504</f>
        <v>0</v>
      </c>
      <c r="S504" s="132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</row>
    <row r="505" s="134" customFormat="true" ht="13.95" hidden="false" customHeight="true" outlineLevel="0" collapsed="false">
      <c r="A505" s="135"/>
      <c r="B505" s="119" t="n">
        <v>283</v>
      </c>
      <c r="C505" s="120" t="s">
        <v>142</v>
      </c>
      <c r="D505" s="120" t="s">
        <v>143</v>
      </c>
      <c r="E505" s="120" t="s">
        <v>144</v>
      </c>
      <c r="F505" s="121" t="n">
        <f aca="false">F504+1</f>
        <v>499</v>
      </c>
      <c r="G505" s="122" t="s">
        <v>1634</v>
      </c>
      <c r="H505" s="123" t="s">
        <v>1635</v>
      </c>
      <c r="I505" s="124" t="s">
        <v>1636</v>
      </c>
      <c r="J505" s="125" t="n">
        <v>3204</v>
      </c>
      <c r="K505" s="136" t="n">
        <v>12</v>
      </c>
      <c r="L505" s="137" t="n">
        <v>3108260</v>
      </c>
      <c r="M505" s="137" t="n">
        <v>0</v>
      </c>
      <c r="N505" s="138" t="s">
        <v>1637</v>
      </c>
      <c r="O505" s="139"/>
      <c r="P505" s="130" t="n">
        <v>0</v>
      </c>
      <c r="Q505" s="130" t="n">
        <f aca="false">P505*1.2</f>
        <v>0</v>
      </c>
      <c r="R505" s="131" t="n">
        <f aca="false">S505*Q505</f>
        <v>0</v>
      </c>
      <c r="S505" s="132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</row>
    <row r="506" s="134" customFormat="true" ht="13.95" hidden="false" customHeight="true" outlineLevel="0" collapsed="false">
      <c r="A506" s="135" t="n">
        <v>3555089</v>
      </c>
      <c r="B506" s="119" t="n">
        <v>283</v>
      </c>
      <c r="C506" s="120" t="s">
        <v>142</v>
      </c>
      <c r="D506" s="120" t="s">
        <v>143</v>
      </c>
      <c r="E506" s="120" t="s">
        <v>144</v>
      </c>
      <c r="F506" s="121" t="n">
        <f aca="false">F505+1</f>
        <v>500</v>
      </c>
      <c r="G506" s="122" t="s">
        <v>1638</v>
      </c>
      <c r="H506" s="123" t="s">
        <v>1638</v>
      </c>
      <c r="I506" s="124" t="s">
        <v>1639</v>
      </c>
      <c r="J506" s="125" t="n">
        <v>3205</v>
      </c>
      <c r="K506" s="126" t="n">
        <v>30</v>
      </c>
      <c r="L506" s="127" t="n">
        <v>3116054</v>
      </c>
      <c r="M506" s="127" t="n">
        <v>0</v>
      </c>
      <c r="N506" s="142" t="s">
        <v>1640</v>
      </c>
      <c r="O506" s="148"/>
      <c r="P506" s="130" t="n">
        <v>60</v>
      </c>
      <c r="Q506" s="130" t="n">
        <f aca="false">P506*1.2</f>
        <v>72</v>
      </c>
      <c r="R506" s="131" t="n">
        <f aca="false">S506*Q506</f>
        <v>0</v>
      </c>
      <c r="S506" s="132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</row>
    <row r="507" s="134" customFormat="true" ht="13.95" hidden="false" customHeight="true" outlineLevel="0" collapsed="false">
      <c r="A507" s="135"/>
      <c r="B507" s="119" t="n">
        <v>283</v>
      </c>
      <c r="C507" s="120" t="s">
        <v>142</v>
      </c>
      <c r="D507" s="120" t="s">
        <v>143</v>
      </c>
      <c r="E507" s="120" t="s">
        <v>144</v>
      </c>
      <c r="F507" s="121" t="n">
        <f aca="false">F506+1</f>
        <v>501</v>
      </c>
      <c r="G507" s="122" t="s">
        <v>1641</v>
      </c>
      <c r="H507" s="123" t="s">
        <v>1641</v>
      </c>
      <c r="I507" s="124" t="s">
        <v>1642</v>
      </c>
      <c r="J507" s="125" t="n">
        <v>3203</v>
      </c>
      <c r="K507" s="136" t="n">
        <v>1</v>
      </c>
      <c r="L507" s="137" t="n">
        <v>3400017</v>
      </c>
      <c r="M507" s="137" t="n">
        <v>0</v>
      </c>
      <c r="N507" s="138" t="s">
        <v>1643</v>
      </c>
      <c r="O507" s="139"/>
      <c r="P507" s="130" t="n">
        <v>165.833333333333</v>
      </c>
      <c r="Q507" s="130" t="n">
        <f aca="false">P507*1.2</f>
        <v>199</v>
      </c>
      <c r="R507" s="131" t="n">
        <f aca="false">S507*Q507</f>
        <v>0</v>
      </c>
      <c r="S507" s="132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</row>
    <row r="508" s="134" customFormat="true" ht="41.4" hidden="false" customHeight="true" outlineLevel="0" collapsed="false">
      <c r="A508" s="135"/>
      <c r="B508" s="119" t="n">
        <v>283</v>
      </c>
      <c r="C508" s="120" t="s">
        <v>142</v>
      </c>
      <c r="D508" s="120" t="s">
        <v>143</v>
      </c>
      <c r="E508" s="120" t="s">
        <v>144</v>
      </c>
      <c r="F508" s="121" t="n">
        <f aca="false">F507+1</f>
        <v>502</v>
      </c>
      <c r="G508" s="122" t="s">
        <v>1644</v>
      </c>
      <c r="H508" s="123" t="s">
        <v>1644</v>
      </c>
      <c r="I508" s="124" t="s">
        <v>1645</v>
      </c>
      <c r="J508" s="125" t="n">
        <v>3203</v>
      </c>
      <c r="K508" s="136" t="n">
        <v>1</v>
      </c>
      <c r="L508" s="137" t="n">
        <v>3400018</v>
      </c>
      <c r="M508" s="137" t="n">
        <v>0</v>
      </c>
      <c r="N508" s="138" t="s">
        <v>1646</v>
      </c>
      <c r="O508" s="139"/>
      <c r="P508" s="140" t="n">
        <v>669.774184210526</v>
      </c>
      <c r="Q508" s="130" t="n">
        <f aca="false">P508*1.2</f>
        <v>803.729021052632</v>
      </c>
      <c r="R508" s="131" t="n">
        <f aca="false">S508*Q508</f>
        <v>0</v>
      </c>
      <c r="S508" s="132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</row>
    <row r="509" s="134" customFormat="true" ht="41.4" hidden="false" customHeight="true" outlineLevel="0" collapsed="false">
      <c r="A509" s="135"/>
      <c r="B509" s="119" t="n">
        <v>283</v>
      </c>
      <c r="C509" s="120" t="s">
        <v>142</v>
      </c>
      <c r="D509" s="120" t="s">
        <v>143</v>
      </c>
      <c r="E509" s="120" t="s">
        <v>144</v>
      </c>
      <c r="F509" s="121" t="n">
        <f aca="false">F508+1</f>
        <v>503</v>
      </c>
      <c r="G509" s="122" t="s">
        <v>1647</v>
      </c>
      <c r="H509" s="123" t="s">
        <v>1648</v>
      </c>
      <c r="I509" s="124" t="s">
        <v>1649</v>
      </c>
      <c r="J509" s="125" t="n">
        <v>3204</v>
      </c>
      <c r="K509" s="136" t="n">
        <v>12</v>
      </c>
      <c r="L509" s="137" t="n">
        <v>3400019</v>
      </c>
      <c r="M509" s="137" t="n">
        <v>0</v>
      </c>
      <c r="N509" s="138" t="s">
        <v>350</v>
      </c>
      <c r="O509" s="139"/>
      <c r="P509" s="140" t="n">
        <v>189.392</v>
      </c>
      <c r="Q509" s="130" t="n">
        <f aca="false">P509*1.2</f>
        <v>227.2704</v>
      </c>
      <c r="R509" s="131" t="n">
        <f aca="false">S509*Q509</f>
        <v>0</v>
      </c>
      <c r="S509" s="132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</row>
    <row r="510" s="134" customFormat="true" ht="13.95" hidden="false" customHeight="true" outlineLevel="0" collapsed="false">
      <c r="A510" s="135"/>
      <c r="B510" s="119" t="n">
        <v>283</v>
      </c>
      <c r="C510" s="120" t="s">
        <v>142</v>
      </c>
      <c r="D510" s="120" t="s">
        <v>143</v>
      </c>
      <c r="E510" s="120" t="s">
        <v>144</v>
      </c>
      <c r="F510" s="121" t="n">
        <f aca="false">F509+1</f>
        <v>504</v>
      </c>
      <c r="G510" s="122" t="s">
        <v>1650</v>
      </c>
      <c r="H510" s="123" t="s">
        <v>1650</v>
      </c>
      <c r="I510" s="124" t="s">
        <v>1651</v>
      </c>
      <c r="J510" s="125" t="n">
        <v>3205</v>
      </c>
      <c r="K510" s="126" t="n">
        <v>0</v>
      </c>
      <c r="L510" s="127" t="n">
        <v>3400020</v>
      </c>
      <c r="M510" s="127" t="n">
        <v>0</v>
      </c>
      <c r="N510" s="142" t="s">
        <v>1646</v>
      </c>
      <c r="O510" s="148"/>
      <c r="P510" s="130" t="n">
        <v>227.5</v>
      </c>
      <c r="Q510" s="130" t="n">
        <f aca="false">P510*1.2</f>
        <v>273</v>
      </c>
      <c r="R510" s="131" t="n">
        <f aca="false">S510*Q510</f>
        <v>0</v>
      </c>
      <c r="S510" s="132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</row>
    <row r="511" s="134" customFormat="true" ht="13.95" hidden="false" customHeight="true" outlineLevel="0" collapsed="false">
      <c r="A511" s="135"/>
      <c r="B511" s="119" t="n">
        <v>283</v>
      </c>
      <c r="C511" s="120" t="s">
        <v>142</v>
      </c>
      <c r="D511" s="120" t="s">
        <v>143</v>
      </c>
      <c r="E511" s="120" t="s">
        <v>144</v>
      </c>
      <c r="F511" s="121" t="n">
        <f aca="false">F510+1</f>
        <v>505</v>
      </c>
      <c r="G511" s="122" t="s">
        <v>1652</v>
      </c>
      <c r="H511" s="123" t="s">
        <v>1652</v>
      </c>
      <c r="I511" s="124" t="s">
        <v>1653</v>
      </c>
      <c r="J511" s="125" t="n">
        <v>3205</v>
      </c>
      <c r="K511" s="126" t="n">
        <v>0</v>
      </c>
      <c r="L511" s="127" t="n">
        <v>3401016</v>
      </c>
      <c r="M511" s="127" t="n">
        <v>0</v>
      </c>
      <c r="N511" s="128" t="s">
        <v>1654</v>
      </c>
      <c r="O511" s="146"/>
      <c r="P511" s="130" t="n">
        <v>0</v>
      </c>
      <c r="Q511" s="130" t="n">
        <f aca="false">P511*1.2</f>
        <v>0</v>
      </c>
      <c r="R511" s="131" t="n">
        <f aca="false">S511*Q511</f>
        <v>0</v>
      </c>
      <c r="S511" s="132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</row>
    <row r="512" s="134" customFormat="true" ht="13.95" hidden="false" customHeight="true" outlineLevel="0" collapsed="false">
      <c r="A512" s="135" t="n">
        <v>3547033</v>
      </c>
      <c r="B512" s="119" t="n">
        <v>283</v>
      </c>
      <c r="C512" s="120" t="s">
        <v>142</v>
      </c>
      <c r="D512" s="120" t="s">
        <v>143</v>
      </c>
      <c r="E512" s="120" t="s">
        <v>144</v>
      </c>
      <c r="F512" s="121" t="n">
        <f aca="false">F511+1</f>
        <v>506</v>
      </c>
      <c r="G512" s="122" t="s">
        <v>1655</v>
      </c>
      <c r="H512" s="123" t="s">
        <v>1656</v>
      </c>
      <c r="I512" s="124" t="s">
        <v>1657</v>
      </c>
      <c r="J512" s="125" t="n">
        <v>3205</v>
      </c>
      <c r="K512" s="126" t="n">
        <v>0</v>
      </c>
      <c r="L512" s="127" t="n">
        <v>3401036</v>
      </c>
      <c r="M512" s="127" t="n">
        <v>1</v>
      </c>
      <c r="N512" s="142" t="s">
        <v>1658</v>
      </c>
      <c r="O512" s="148"/>
      <c r="P512" s="140" t="n">
        <v>1187.58555263158</v>
      </c>
      <c r="Q512" s="130" t="n">
        <f aca="false">P512*1.2</f>
        <v>1425.10266315789</v>
      </c>
      <c r="R512" s="131" t="n">
        <f aca="false">S512*Q512</f>
        <v>0</v>
      </c>
      <c r="S512" s="132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</row>
    <row r="513" s="134" customFormat="true" ht="13.95" hidden="false" customHeight="true" outlineLevel="0" collapsed="false">
      <c r="A513" s="135" t="n">
        <v>2569753</v>
      </c>
      <c r="B513" s="119" t="n">
        <v>283</v>
      </c>
      <c r="C513" s="120" t="s">
        <v>142</v>
      </c>
      <c r="D513" s="120" t="s">
        <v>143</v>
      </c>
      <c r="E513" s="120" t="s">
        <v>144</v>
      </c>
      <c r="F513" s="121" t="n">
        <f aca="false">F512+1</f>
        <v>507</v>
      </c>
      <c r="G513" s="122" t="s">
        <v>1659</v>
      </c>
      <c r="H513" s="147" t="s">
        <v>1659</v>
      </c>
      <c r="I513" s="124" t="s">
        <v>1660</v>
      </c>
      <c r="J513" s="125" t="n">
        <v>3205</v>
      </c>
      <c r="K513" s="126" t="n">
        <v>0</v>
      </c>
      <c r="L513" s="127" t="n">
        <v>3401090</v>
      </c>
      <c r="M513" s="127" t="n">
        <v>1</v>
      </c>
      <c r="N513" s="142" t="s">
        <v>1661</v>
      </c>
      <c r="O513" s="148"/>
      <c r="P513" s="130" t="n">
        <v>4247.5</v>
      </c>
      <c r="Q513" s="130" t="n">
        <f aca="false">P513*1.2</f>
        <v>5097</v>
      </c>
      <c r="R513" s="131" t="n">
        <f aca="false">S513*Q513</f>
        <v>0</v>
      </c>
      <c r="S513" s="132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</row>
    <row r="514" s="134" customFormat="true" ht="13.95" hidden="false" customHeight="true" outlineLevel="0" collapsed="false">
      <c r="A514" s="135"/>
      <c r="B514" s="119" t="n">
        <v>283</v>
      </c>
      <c r="C514" s="120" t="s">
        <v>142</v>
      </c>
      <c r="D514" s="120" t="s">
        <v>143</v>
      </c>
      <c r="E514" s="120" t="s">
        <v>144</v>
      </c>
      <c r="F514" s="121" t="n">
        <f aca="false">F513+1</f>
        <v>508</v>
      </c>
      <c r="G514" s="122" t="s">
        <v>1662</v>
      </c>
      <c r="H514" s="118" t="s">
        <v>1662</v>
      </c>
      <c r="I514" s="124" t="s">
        <v>1663</v>
      </c>
      <c r="J514" s="125" t="n">
        <v>4234</v>
      </c>
      <c r="K514" s="126" t="n">
        <v>19</v>
      </c>
      <c r="L514" s="127" t="n">
        <v>3401096</v>
      </c>
      <c r="M514" s="127" t="n">
        <v>0</v>
      </c>
      <c r="N514" s="128" t="s">
        <v>1664</v>
      </c>
      <c r="O514" s="146"/>
      <c r="P514" s="130" t="n">
        <v>3821.69</v>
      </c>
      <c r="Q514" s="130" t="n">
        <f aca="false">P514*1.2</f>
        <v>4586.028</v>
      </c>
      <c r="R514" s="131" t="n">
        <f aca="false">S514*Q514</f>
        <v>0</v>
      </c>
      <c r="S514" s="132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</row>
    <row r="515" s="134" customFormat="true" ht="13.95" hidden="false" customHeight="true" outlineLevel="0" collapsed="false">
      <c r="A515" s="135" t="n">
        <v>3928418</v>
      </c>
      <c r="B515" s="119" t="n">
        <v>283</v>
      </c>
      <c r="C515" s="120" t="s">
        <v>142</v>
      </c>
      <c r="D515" s="120" t="s">
        <v>143</v>
      </c>
      <c r="E515" s="120" t="s">
        <v>144</v>
      </c>
      <c r="F515" s="121" t="n">
        <f aca="false">F514+1</f>
        <v>509</v>
      </c>
      <c r="G515" s="122" t="s">
        <v>1665</v>
      </c>
      <c r="H515" s="123" t="s">
        <v>1665</v>
      </c>
      <c r="I515" s="124" t="s">
        <v>1666</v>
      </c>
      <c r="J515" s="125" t="n">
        <v>3205</v>
      </c>
      <c r="K515" s="126" t="n">
        <v>0</v>
      </c>
      <c r="L515" s="127" t="n">
        <v>3401096</v>
      </c>
      <c r="M515" s="127" t="n">
        <v>11</v>
      </c>
      <c r="N515" s="142" t="s">
        <v>1667</v>
      </c>
      <c r="O515" s="148" t="n">
        <v>4</v>
      </c>
      <c r="P515" s="130" t="n">
        <v>3945.83333333333</v>
      </c>
      <c r="Q515" s="130" t="n">
        <f aca="false">P515*1.2</f>
        <v>4735</v>
      </c>
      <c r="R515" s="131" t="n">
        <f aca="false">S515*Q515</f>
        <v>0</v>
      </c>
      <c r="S515" s="132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</row>
    <row r="516" s="134" customFormat="true" ht="13.95" hidden="false" customHeight="true" outlineLevel="0" collapsed="false">
      <c r="A516" s="135" t="n">
        <v>3928497</v>
      </c>
      <c r="B516" s="119" t="n">
        <v>283</v>
      </c>
      <c r="C516" s="120" t="s">
        <v>142</v>
      </c>
      <c r="D516" s="120" t="s">
        <v>143</v>
      </c>
      <c r="E516" s="120" t="s">
        <v>144</v>
      </c>
      <c r="F516" s="121" t="n">
        <f aca="false">F515+1</f>
        <v>510</v>
      </c>
      <c r="G516" s="122" t="s">
        <v>1668</v>
      </c>
      <c r="H516" s="123" t="s">
        <v>1668</v>
      </c>
      <c r="I516" s="124" t="s">
        <v>1669</v>
      </c>
      <c r="J516" s="125" t="n">
        <v>3205</v>
      </c>
      <c r="K516" s="126" t="n">
        <v>30</v>
      </c>
      <c r="L516" s="127" t="n">
        <v>3401096</v>
      </c>
      <c r="M516" s="127" t="n">
        <v>0</v>
      </c>
      <c r="N516" s="142" t="s">
        <v>1670</v>
      </c>
      <c r="O516" s="148"/>
      <c r="P516" s="140" t="n">
        <v>3610.21942105263</v>
      </c>
      <c r="Q516" s="130" t="n">
        <f aca="false">P516*1.2</f>
        <v>4332.26330526316</v>
      </c>
      <c r="R516" s="131" t="n">
        <f aca="false">S516*Q516</f>
        <v>0</v>
      </c>
      <c r="S516" s="132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</row>
    <row r="517" s="134" customFormat="true" ht="13.95" hidden="false" customHeight="true" outlineLevel="0" collapsed="false">
      <c r="A517" s="135" t="n">
        <v>3903267</v>
      </c>
      <c r="B517" s="119" t="n">
        <v>283</v>
      </c>
      <c r="C517" s="120" t="s">
        <v>142</v>
      </c>
      <c r="D517" s="120" t="s">
        <v>143</v>
      </c>
      <c r="E517" s="120" t="s">
        <v>144</v>
      </c>
      <c r="F517" s="121" t="n">
        <f aca="false">F516+1</f>
        <v>511</v>
      </c>
      <c r="G517" s="122" t="s">
        <v>1671</v>
      </c>
      <c r="H517" s="123" t="s">
        <v>1672</v>
      </c>
      <c r="I517" s="124" t="s">
        <v>1673</v>
      </c>
      <c r="J517" s="125" t="n">
        <v>3203</v>
      </c>
      <c r="K517" s="136" t="n">
        <v>12</v>
      </c>
      <c r="L517" s="137" t="n">
        <v>3401096</v>
      </c>
      <c r="M517" s="137" t="n">
        <v>0</v>
      </c>
      <c r="N517" s="138" t="s">
        <v>1674</v>
      </c>
      <c r="O517" s="139"/>
      <c r="P517" s="130" t="n">
        <v>4222.5</v>
      </c>
      <c r="Q517" s="130" t="n">
        <f aca="false">P517*1.2</f>
        <v>5067</v>
      </c>
      <c r="R517" s="131" t="n">
        <f aca="false">S517*Q517</f>
        <v>0</v>
      </c>
      <c r="S517" s="132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</row>
    <row r="518" s="134" customFormat="true" ht="13.95" hidden="false" customHeight="true" outlineLevel="0" collapsed="false">
      <c r="A518" s="135"/>
      <c r="B518" s="119" t="n">
        <v>283</v>
      </c>
      <c r="C518" s="120" t="s">
        <v>142</v>
      </c>
      <c r="D518" s="120" t="s">
        <v>143</v>
      </c>
      <c r="E518" s="120" t="s">
        <v>144</v>
      </c>
      <c r="F518" s="121" t="n">
        <f aca="false">F517+1</f>
        <v>512</v>
      </c>
      <c r="G518" s="122" t="s">
        <v>1675</v>
      </c>
      <c r="H518" s="123" t="s">
        <v>1676</v>
      </c>
      <c r="I518" s="124" t="s">
        <v>1677</v>
      </c>
      <c r="J518" s="125" t="n">
        <v>3204</v>
      </c>
      <c r="K518" s="136" t="n">
        <v>12</v>
      </c>
      <c r="L518" s="137" t="n">
        <v>3401096</v>
      </c>
      <c r="M518" s="137" t="n">
        <v>30</v>
      </c>
      <c r="N518" s="138" t="s">
        <v>1678</v>
      </c>
      <c r="O518" s="139"/>
      <c r="P518" s="140" t="n">
        <v>5487.61352631579</v>
      </c>
      <c r="Q518" s="130" t="n">
        <f aca="false">P518*1.2</f>
        <v>6585.13623157895</v>
      </c>
      <c r="R518" s="131" t="n">
        <f aca="false">S518*Q518</f>
        <v>0</v>
      </c>
      <c r="S518" s="132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</row>
    <row r="519" s="134" customFormat="true" ht="13.95" hidden="false" customHeight="true" outlineLevel="0" collapsed="false">
      <c r="A519" s="135" t="n">
        <v>3928470</v>
      </c>
      <c r="B519" s="119" t="n">
        <v>283</v>
      </c>
      <c r="C519" s="120" t="s">
        <v>142</v>
      </c>
      <c r="D519" s="120" t="s">
        <v>143</v>
      </c>
      <c r="E519" s="120" t="s">
        <v>144</v>
      </c>
      <c r="F519" s="121" t="n">
        <f aca="false">F518+1</f>
        <v>513</v>
      </c>
      <c r="G519" s="122" t="s">
        <v>1679</v>
      </c>
      <c r="H519" s="123" t="s">
        <v>1680</v>
      </c>
      <c r="I519" s="124" t="s">
        <v>1681</v>
      </c>
      <c r="J519" s="125" t="n">
        <v>3204</v>
      </c>
      <c r="K519" s="136" t="n">
        <v>12</v>
      </c>
      <c r="L519" s="137" t="n">
        <v>3401096</v>
      </c>
      <c r="M519" s="137" t="n">
        <v>10</v>
      </c>
      <c r="N519" s="138" t="s">
        <v>1682</v>
      </c>
      <c r="O519" s="139"/>
      <c r="P519" s="140" t="n">
        <v>4721.30713157895</v>
      </c>
      <c r="Q519" s="130" t="n">
        <f aca="false">P519*1.2</f>
        <v>5665.56855789474</v>
      </c>
      <c r="R519" s="131" t="n">
        <f aca="false">S519*Q519</f>
        <v>0</v>
      </c>
      <c r="S519" s="132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</row>
    <row r="520" s="134" customFormat="true" ht="13.95" hidden="false" customHeight="true" outlineLevel="0" collapsed="false">
      <c r="A520" s="135" t="n">
        <v>3928361</v>
      </c>
      <c r="B520" s="119" t="n">
        <v>283</v>
      </c>
      <c r="C520" s="120" t="s">
        <v>142</v>
      </c>
      <c r="D520" s="120" t="s">
        <v>143</v>
      </c>
      <c r="E520" s="120" t="s">
        <v>144</v>
      </c>
      <c r="F520" s="121" t="n">
        <f aca="false">F519+1</f>
        <v>514</v>
      </c>
      <c r="G520" s="122" t="s">
        <v>1683</v>
      </c>
      <c r="H520" s="123" t="s">
        <v>1684</v>
      </c>
      <c r="I520" s="124" t="s">
        <v>1685</v>
      </c>
      <c r="J520" s="125" t="n">
        <v>3204</v>
      </c>
      <c r="K520" s="136" t="n">
        <v>28</v>
      </c>
      <c r="L520" s="137" t="n">
        <v>3401096</v>
      </c>
      <c r="M520" s="137" t="n">
        <v>0</v>
      </c>
      <c r="N520" s="138" t="s">
        <v>1686</v>
      </c>
      <c r="O520" s="139"/>
      <c r="P520" s="130" t="n">
        <v>8486.66666666667</v>
      </c>
      <c r="Q520" s="130" t="n">
        <f aca="false">P520*1.2</f>
        <v>10184</v>
      </c>
      <c r="R520" s="131" t="n">
        <f aca="false">S520*Q520</f>
        <v>0</v>
      </c>
      <c r="S520" s="132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</row>
    <row r="521" s="134" customFormat="true" ht="13.95" hidden="false" customHeight="true" outlineLevel="0" collapsed="false">
      <c r="A521" s="135" t="n">
        <v>3558453</v>
      </c>
      <c r="B521" s="119" t="n">
        <v>283</v>
      </c>
      <c r="C521" s="120" t="s">
        <v>142</v>
      </c>
      <c r="D521" s="120" t="s">
        <v>143</v>
      </c>
      <c r="E521" s="120" t="s">
        <v>144</v>
      </c>
      <c r="F521" s="121" t="n">
        <f aca="false">F520+1</f>
        <v>515</v>
      </c>
      <c r="G521" s="122" t="s">
        <v>1687</v>
      </c>
      <c r="H521" s="123" t="s">
        <v>1688</v>
      </c>
      <c r="I521" s="124" t="s">
        <v>1689</v>
      </c>
      <c r="J521" s="125" t="n">
        <v>3204</v>
      </c>
      <c r="K521" s="136" t="n">
        <v>12</v>
      </c>
      <c r="L521" s="137" t="n">
        <v>3401117</v>
      </c>
      <c r="M521" s="137" t="n">
        <v>0</v>
      </c>
      <c r="N521" s="138" t="s">
        <v>1443</v>
      </c>
      <c r="O521" s="139"/>
      <c r="P521" s="140" t="n">
        <v>250.511578947368</v>
      </c>
      <c r="Q521" s="130" t="n">
        <f aca="false">P521*1.2</f>
        <v>300.613894736842</v>
      </c>
      <c r="R521" s="131" t="n">
        <f aca="false">S521*Q521</f>
        <v>0</v>
      </c>
      <c r="S521" s="132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</row>
    <row r="522" s="134" customFormat="true" ht="13.95" hidden="false" customHeight="true" outlineLevel="0" collapsed="false">
      <c r="A522" s="135" t="n">
        <v>3556730</v>
      </c>
      <c r="B522" s="119" t="n">
        <v>283</v>
      </c>
      <c r="C522" s="120" t="s">
        <v>142</v>
      </c>
      <c r="D522" s="120" t="s">
        <v>143</v>
      </c>
      <c r="E522" s="120" t="s">
        <v>144</v>
      </c>
      <c r="F522" s="121" t="n">
        <f aca="false">F521+1</f>
        <v>516</v>
      </c>
      <c r="G522" s="122" t="s">
        <v>1690</v>
      </c>
      <c r="H522" s="123" t="s">
        <v>1690</v>
      </c>
      <c r="I522" s="124" t="s">
        <v>1691</v>
      </c>
      <c r="J522" s="125" t="n">
        <v>3205</v>
      </c>
      <c r="K522" s="126" t="n">
        <v>0</v>
      </c>
      <c r="L522" s="127" t="n">
        <v>3401129</v>
      </c>
      <c r="M522" s="127" t="n">
        <v>0</v>
      </c>
      <c r="N522" s="142" t="s">
        <v>1692</v>
      </c>
      <c r="O522" s="148" t="n">
        <v>5</v>
      </c>
      <c r="P522" s="140" t="n">
        <v>178.440315789474</v>
      </c>
      <c r="Q522" s="130" t="n">
        <f aca="false">P522*1.2</f>
        <v>214.128378947368</v>
      </c>
      <c r="R522" s="131" t="n">
        <f aca="false">S522*Q522</f>
        <v>0</v>
      </c>
      <c r="S522" s="132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</row>
    <row r="523" s="134" customFormat="true" ht="13.95" hidden="false" customHeight="true" outlineLevel="0" collapsed="false">
      <c r="A523" s="135" t="n">
        <v>3555170</v>
      </c>
      <c r="B523" s="119" t="n">
        <v>283</v>
      </c>
      <c r="C523" s="120" t="s">
        <v>142</v>
      </c>
      <c r="D523" s="120" t="s">
        <v>143</v>
      </c>
      <c r="E523" s="120" t="s">
        <v>144</v>
      </c>
      <c r="F523" s="121" t="n">
        <f aca="false">F522+1</f>
        <v>517</v>
      </c>
      <c r="G523" s="122" t="s">
        <v>1693</v>
      </c>
      <c r="H523" s="123" t="s">
        <v>1694</v>
      </c>
      <c r="I523" s="124" t="s">
        <v>1695</v>
      </c>
      <c r="J523" s="125" t="n">
        <v>3204</v>
      </c>
      <c r="K523" s="136" t="n">
        <v>12</v>
      </c>
      <c r="L523" s="137" t="n">
        <v>3401210</v>
      </c>
      <c r="M523" s="137" t="n">
        <v>0</v>
      </c>
      <c r="N523" s="138" t="s">
        <v>153</v>
      </c>
      <c r="O523" s="139"/>
      <c r="P523" s="130" t="n">
        <v>1077.5</v>
      </c>
      <c r="Q523" s="130" t="n">
        <f aca="false">P523*1.2</f>
        <v>1293</v>
      </c>
      <c r="R523" s="131" t="n">
        <f aca="false">S523*Q523</f>
        <v>0</v>
      </c>
      <c r="S523" s="132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</row>
    <row r="524" s="134" customFormat="true" ht="13.95" hidden="false" customHeight="true" outlineLevel="0" collapsed="false">
      <c r="A524" s="135"/>
      <c r="B524" s="119" t="n">
        <v>283</v>
      </c>
      <c r="C524" s="120" t="s">
        <v>142</v>
      </c>
      <c r="D524" s="120" t="s">
        <v>143</v>
      </c>
      <c r="E524" s="120" t="s">
        <v>144</v>
      </c>
      <c r="F524" s="121" t="n">
        <f aca="false">F523+1</f>
        <v>518</v>
      </c>
      <c r="G524" s="122" t="s">
        <v>1696</v>
      </c>
      <c r="H524" s="123" t="s">
        <v>1697</v>
      </c>
      <c r="I524" s="124" t="s">
        <v>1698</v>
      </c>
      <c r="J524" s="125" t="n">
        <v>3204</v>
      </c>
      <c r="K524" s="136" t="n">
        <v>12</v>
      </c>
      <c r="L524" s="137" t="n">
        <v>3401215</v>
      </c>
      <c r="M524" s="137" t="n">
        <v>0</v>
      </c>
      <c r="N524" s="138" t="s">
        <v>1699</v>
      </c>
      <c r="O524" s="139"/>
      <c r="P524" s="130" t="n">
        <v>979.166666666667</v>
      </c>
      <c r="Q524" s="130" t="n">
        <f aca="false">P524*1.2</f>
        <v>1175</v>
      </c>
      <c r="R524" s="131" t="n">
        <f aca="false">S524*Q524</f>
        <v>0</v>
      </c>
      <c r="S524" s="132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</row>
    <row r="525" s="134" customFormat="true" ht="13.95" hidden="false" customHeight="true" outlineLevel="0" collapsed="false">
      <c r="A525" s="135"/>
      <c r="B525" s="119" t="n">
        <v>283</v>
      </c>
      <c r="C525" s="120" t="s">
        <v>142</v>
      </c>
      <c r="D525" s="120" t="s">
        <v>143</v>
      </c>
      <c r="E525" s="120" t="s">
        <v>144</v>
      </c>
      <c r="F525" s="121" t="n">
        <f aca="false">F524+1</f>
        <v>519</v>
      </c>
      <c r="G525" s="122" t="s">
        <v>1700</v>
      </c>
      <c r="H525" s="123" t="s">
        <v>1701</v>
      </c>
      <c r="I525" s="124" t="s">
        <v>1702</v>
      </c>
      <c r="J525" s="125" t="n">
        <v>3204</v>
      </c>
      <c r="K525" s="136" t="n">
        <v>12</v>
      </c>
      <c r="L525" s="137" t="n">
        <v>3401216</v>
      </c>
      <c r="M525" s="137" t="n">
        <v>0</v>
      </c>
      <c r="N525" s="138" t="s">
        <v>1703</v>
      </c>
      <c r="O525" s="139"/>
      <c r="P525" s="140" t="n">
        <v>39.8064210526316</v>
      </c>
      <c r="Q525" s="130" t="n">
        <f aca="false">P525*1.2</f>
        <v>47.7677052631579</v>
      </c>
      <c r="R525" s="131" t="n">
        <f aca="false">S525*Q525</f>
        <v>0</v>
      </c>
      <c r="S525" s="132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</row>
    <row r="526" s="134" customFormat="true" ht="13.95" hidden="false" customHeight="true" outlineLevel="0" collapsed="false">
      <c r="A526" s="135"/>
      <c r="B526" s="119" t="n">
        <v>283</v>
      </c>
      <c r="C526" s="120" t="s">
        <v>142</v>
      </c>
      <c r="D526" s="120" t="s">
        <v>143</v>
      </c>
      <c r="E526" s="120" t="s">
        <v>144</v>
      </c>
      <c r="F526" s="121" t="n">
        <f aca="false">F525+1</f>
        <v>520</v>
      </c>
      <c r="G526" s="122" t="s">
        <v>1704</v>
      </c>
      <c r="H526" s="123" t="s">
        <v>1705</v>
      </c>
      <c r="I526" s="124" t="s">
        <v>1706</v>
      </c>
      <c r="J526" s="125" t="n">
        <v>3204</v>
      </c>
      <c r="K526" s="136" t="n">
        <v>12</v>
      </c>
      <c r="L526" s="137" t="n">
        <v>3401217</v>
      </c>
      <c r="M526" s="137" t="n">
        <v>0</v>
      </c>
      <c r="N526" s="138" t="s">
        <v>255</v>
      </c>
      <c r="O526" s="139"/>
      <c r="P526" s="130" t="n">
        <v>41.2333333333333</v>
      </c>
      <c r="Q526" s="130" t="n">
        <f aca="false">P526*1.2</f>
        <v>49.48</v>
      </c>
      <c r="R526" s="131" t="n">
        <f aca="false">S526*Q526</f>
        <v>0</v>
      </c>
      <c r="S526" s="132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</row>
    <row r="527" s="134" customFormat="true" ht="13.95" hidden="false" customHeight="true" outlineLevel="0" collapsed="false">
      <c r="A527" s="135" t="n">
        <v>3555168</v>
      </c>
      <c r="B527" s="119" t="n">
        <v>283</v>
      </c>
      <c r="C527" s="120" t="s">
        <v>142</v>
      </c>
      <c r="D527" s="120" t="s">
        <v>143</v>
      </c>
      <c r="E527" s="120" t="s">
        <v>144</v>
      </c>
      <c r="F527" s="121" t="n">
        <f aca="false">F526+1</f>
        <v>521</v>
      </c>
      <c r="G527" s="122" t="s">
        <v>1707</v>
      </c>
      <c r="H527" s="123" t="s">
        <v>1708</v>
      </c>
      <c r="I527" s="124" t="s">
        <v>1709</v>
      </c>
      <c r="J527" s="125" t="n">
        <v>3204</v>
      </c>
      <c r="K527" s="136" t="n">
        <v>12</v>
      </c>
      <c r="L527" s="137" t="n">
        <v>3401220</v>
      </c>
      <c r="M527" s="137" t="n">
        <v>0</v>
      </c>
      <c r="N527" s="138" t="s">
        <v>852</v>
      </c>
      <c r="O527" s="139"/>
      <c r="P527" s="130" t="n">
        <v>58.3333333333333</v>
      </c>
      <c r="Q527" s="130" t="n">
        <f aca="false">P527*1.2</f>
        <v>70</v>
      </c>
      <c r="R527" s="131" t="n">
        <f aca="false">S527*Q527</f>
        <v>0</v>
      </c>
      <c r="S527" s="132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</row>
    <row r="528" s="134" customFormat="true" ht="13.95" hidden="false" customHeight="true" outlineLevel="0" collapsed="false">
      <c r="A528" s="135" t="n">
        <v>3548661</v>
      </c>
      <c r="B528" s="119" t="n">
        <v>283</v>
      </c>
      <c r="C528" s="120" t="s">
        <v>142</v>
      </c>
      <c r="D528" s="120" t="s">
        <v>143</v>
      </c>
      <c r="E528" s="120" t="s">
        <v>144</v>
      </c>
      <c r="F528" s="121" t="n">
        <f aca="false">F527+1</f>
        <v>522</v>
      </c>
      <c r="G528" s="122" t="s">
        <v>1710</v>
      </c>
      <c r="H528" s="123" t="s">
        <v>1711</v>
      </c>
      <c r="I528" s="124" t="s">
        <v>1712</v>
      </c>
      <c r="J528" s="125" t="n">
        <v>3204</v>
      </c>
      <c r="K528" s="136" t="n">
        <v>12</v>
      </c>
      <c r="L528" s="137" t="n">
        <v>3401222</v>
      </c>
      <c r="M528" s="137" t="n">
        <v>0</v>
      </c>
      <c r="N528" s="138" t="s">
        <v>852</v>
      </c>
      <c r="O528" s="139"/>
      <c r="P528" s="130" t="n">
        <v>39.6833333333333</v>
      </c>
      <c r="Q528" s="130" t="n">
        <f aca="false">P528*1.2</f>
        <v>47.62</v>
      </c>
      <c r="R528" s="131" t="n">
        <f aca="false">S528*Q528</f>
        <v>0</v>
      </c>
      <c r="S528" s="132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</row>
    <row r="529" s="134" customFormat="true" ht="13.95" hidden="false" customHeight="true" outlineLevel="0" collapsed="false">
      <c r="A529" s="135"/>
      <c r="B529" s="119" t="n">
        <v>283</v>
      </c>
      <c r="C529" s="120" t="s">
        <v>142</v>
      </c>
      <c r="D529" s="120" t="s">
        <v>143</v>
      </c>
      <c r="E529" s="120" t="s">
        <v>144</v>
      </c>
      <c r="F529" s="121" t="n">
        <f aca="false">F528+1</f>
        <v>523</v>
      </c>
      <c r="G529" s="122" t="s">
        <v>1713</v>
      </c>
      <c r="H529" s="123" t="s">
        <v>1714</v>
      </c>
      <c r="I529" s="124" t="s">
        <v>1715</v>
      </c>
      <c r="J529" s="125" t="n">
        <v>3204</v>
      </c>
      <c r="K529" s="136" t="n">
        <v>12</v>
      </c>
      <c r="L529" s="137" t="n">
        <v>3401225</v>
      </c>
      <c r="M529" s="137" t="n">
        <v>0</v>
      </c>
      <c r="N529" s="138" t="s">
        <v>1716</v>
      </c>
      <c r="O529" s="139"/>
      <c r="P529" s="130" t="n">
        <v>979.166666666667</v>
      </c>
      <c r="Q529" s="130" t="n">
        <f aca="false">P529*1.2</f>
        <v>1175</v>
      </c>
      <c r="R529" s="131" t="n">
        <f aca="false">S529*Q529</f>
        <v>0</v>
      </c>
      <c r="S529" s="132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</row>
    <row r="530" s="134" customFormat="true" ht="13.95" hidden="false" customHeight="true" outlineLevel="0" collapsed="false">
      <c r="A530" s="135"/>
      <c r="B530" s="119" t="n">
        <v>283</v>
      </c>
      <c r="C530" s="120" t="s">
        <v>142</v>
      </c>
      <c r="D530" s="120" t="s">
        <v>143</v>
      </c>
      <c r="E530" s="120" t="s">
        <v>144</v>
      </c>
      <c r="F530" s="121" t="n">
        <f aca="false">F529+1</f>
        <v>524</v>
      </c>
      <c r="G530" s="122" t="s">
        <v>1717</v>
      </c>
      <c r="H530" s="123" t="s">
        <v>1718</v>
      </c>
      <c r="I530" s="124" t="s">
        <v>1719</v>
      </c>
      <c r="J530" s="125" t="n">
        <v>3204</v>
      </c>
      <c r="K530" s="136" t="n">
        <v>12</v>
      </c>
      <c r="L530" s="137" t="n">
        <v>3401226</v>
      </c>
      <c r="M530" s="137" t="n">
        <v>0</v>
      </c>
      <c r="N530" s="138" t="s">
        <v>1720</v>
      </c>
      <c r="O530" s="139"/>
      <c r="P530" s="140" t="n">
        <v>39.8064210526316</v>
      </c>
      <c r="Q530" s="130" t="n">
        <f aca="false">P530*1.2</f>
        <v>47.7677052631579</v>
      </c>
      <c r="R530" s="131" t="n">
        <f aca="false">S530*Q530</f>
        <v>0</v>
      </c>
      <c r="S530" s="132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</row>
    <row r="531" s="134" customFormat="true" ht="13.95" hidden="false" customHeight="true" outlineLevel="0" collapsed="false">
      <c r="A531" s="135"/>
      <c r="B531" s="119" t="n">
        <v>283</v>
      </c>
      <c r="C531" s="120" t="s">
        <v>142</v>
      </c>
      <c r="D531" s="120" t="s">
        <v>143</v>
      </c>
      <c r="E531" s="120" t="s">
        <v>144</v>
      </c>
      <c r="F531" s="121" t="n">
        <f aca="false">F530+1</f>
        <v>525</v>
      </c>
      <c r="G531" s="122" t="s">
        <v>1721</v>
      </c>
      <c r="H531" s="123" t="s">
        <v>1722</v>
      </c>
      <c r="I531" s="124" t="s">
        <v>1723</v>
      </c>
      <c r="J531" s="125" t="n">
        <v>3204</v>
      </c>
      <c r="K531" s="136" t="n">
        <v>12</v>
      </c>
      <c r="L531" s="137" t="n">
        <v>3401227</v>
      </c>
      <c r="M531" s="137" t="n">
        <v>0</v>
      </c>
      <c r="N531" s="138" t="s">
        <v>255</v>
      </c>
      <c r="O531" s="139"/>
      <c r="P531" s="130" t="n">
        <v>41.2333333333333</v>
      </c>
      <c r="Q531" s="130" t="n">
        <f aca="false">P531*1.2</f>
        <v>49.48</v>
      </c>
      <c r="R531" s="131" t="n">
        <f aca="false">S531*Q531</f>
        <v>0</v>
      </c>
      <c r="S531" s="132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</row>
    <row r="532" s="134" customFormat="true" ht="13.95" hidden="false" customHeight="true" outlineLevel="0" collapsed="false">
      <c r="A532" s="135"/>
      <c r="B532" s="119" t="n">
        <v>283</v>
      </c>
      <c r="C532" s="120" t="s">
        <v>142</v>
      </c>
      <c r="D532" s="120" t="s">
        <v>143</v>
      </c>
      <c r="E532" s="120" t="s">
        <v>144</v>
      </c>
      <c r="F532" s="121" t="n">
        <f aca="false">F531+1</f>
        <v>526</v>
      </c>
      <c r="G532" s="122" t="s">
        <v>1724</v>
      </c>
      <c r="H532" s="123" t="s">
        <v>1724</v>
      </c>
      <c r="I532" s="124" t="s">
        <v>1725</v>
      </c>
      <c r="J532" s="125" t="n">
        <v>3205</v>
      </c>
      <c r="K532" s="126" t="n">
        <v>0</v>
      </c>
      <c r="L532" s="127" t="n">
        <v>3401476</v>
      </c>
      <c r="M532" s="127" t="n">
        <v>0</v>
      </c>
      <c r="N532" s="142" t="s">
        <v>1726</v>
      </c>
      <c r="O532" s="148"/>
      <c r="P532" s="130" t="n">
        <v>523.48</v>
      </c>
      <c r="Q532" s="130" t="n">
        <f aca="false">P532*1.2</f>
        <v>628.176</v>
      </c>
      <c r="R532" s="131" t="n">
        <f aca="false">S532*Q532</f>
        <v>0</v>
      </c>
      <c r="S532" s="132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</row>
    <row r="533" s="134" customFormat="true" ht="13.95" hidden="false" customHeight="true" outlineLevel="0" collapsed="false">
      <c r="A533" s="135" t="n">
        <v>3546942</v>
      </c>
      <c r="B533" s="119" t="n">
        <v>283</v>
      </c>
      <c r="C533" s="120" t="s">
        <v>142</v>
      </c>
      <c r="D533" s="120" t="s">
        <v>143</v>
      </c>
      <c r="E533" s="120" t="s">
        <v>144</v>
      </c>
      <c r="F533" s="121" t="n">
        <f aca="false">F532+1</f>
        <v>527</v>
      </c>
      <c r="G533" s="122" t="s">
        <v>1727</v>
      </c>
      <c r="H533" s="123" t="s">
        <v>1727</v>
      </c>
      <c r="I533" s="124" t="s">
        <v>1728</v>
      </c>
      <c r="J533" s="125" t="n">
        <v>3205</v>
      </c>
      <c r="K533" s="126" t="n">
        <v>0</v>
      </c>
      <c r="L533" s="127" t="n">
        <v>3402015</v>
      </c>
      <c r="M533" s="127" t="n">
        <v>0</v>
      </c>
      <c r="N533" s="142" t="s">
        <v>1729</v>
      </c>
      <c r="O533" s="148"/>
      <c r="P533" s="130" t="n">
        <v>4256.66666666667</v>
      </c>
      <c r="Q533" s="130" t="n">
        <f aca="false">P533*1.2</f>
        <v>5108</v>
      </c>
      <c r="R533" s="131" t="n">
        <f aca="false">S533*Q533</f>
        <v>0</v>
      </c>
      <c r="S533" s="132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</row>
    <row r="534" s="134" customFormat="true" ht="13.95" hidden="false" customHeight="true" outlineLevel="0" collapsed="false">
      <c r="A534" s="135" t="n">
        <v>3553537</v>
      </c>
      <c r="B534" s="119" t="n">
        <v>283</v>
      </c>
      <c r="C534" s="120" t="s">
        <v>142</v>
      </c>
      <c r="D534" s="120" t="s">
        <v>143</v>
      </c>
      <c r="E534" s="120" t="s">
        <v>144</v>
      </c>
      <c r="F534" s="121" t="n">
        <f aca="false">F533+1</f>
        <v>528</v>
      </c>
      <c r="G534" s="122" t="s">
        <v>1730</v>
      </c>
      <c r="H534" s="123" t="s">
        <v>1731</v>
      </c>
      <c r="I534" s="124" t="s">
        <v>1732</v>
      </c>
      <c r="J534" s="125" t="n">
        <v>3204</v>
      </c>
      <c r="K534" s="136" t="n">
        <v>12</v>
      </c>
      <c r="L534" s="137" t="n">
        <v>3402105</v>
      </c>
      <c r="M534" s="137" t="n">
        <v>10</v>
      </c>
      <c r="N534" s="138" t="s">
        <v>1733</v>
      </c>
      <c r="O534" s="139"/>
      <c r="P534" s="140" t="n">
        <v>37.2160526315789</v>
      </c>
      <c r="Q534" s="130" t="n">
        <f aca="false">P534*1.2</f>
        <v>44.6592631578947</v>
      </c>
      <c r="R534" s="131" t="n">
        <f aca="false">S534*Q534</f>
        <v>0</v>
      </c>
      <c r="S534" s="132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</row>
    <row r="535" s="134" customFormat="true" ht="13.95" hidden="false" customHeight="true" outlineLevel="0" collapsed="false">
      <c r="A535" s="135" t="n">
        <v>3952888</v>
      </c>
      <c r="B535" s="119" t="n">
        <v>283</v>
      </c>
      <c r="C535" s="120" t="s">
        <v>142</v>
      </c>
      <c r="D535" s="120" t="s">
        <v>143</v>
      </c>
      <c r="E535" s="120" t="s">
        <v>144</v>
      </c>
      <c r="F535" s="121" t="n">
        <f aca="false">F534+1</f>
        <v>529</v>
      </c>
      <c r="G535" s="122" t="s">
        <v>1734</v>
      </c>
      <c r="H535" s="123" t="s">
        <v>1735</v>
      </c>
      <c r="I535" s="124" t="s">
        <v>1736</v>
      </c>
      <c r="J535" s="125" t="n">
        <v>3205</v>
      </c>
      <c r="K535" s="126" t="n">
        <v>0</v>
      </c>
      <c r="L535" s="127" t="n">
        <v>3403016</v>
      </c>
      <c r="M535" s="127" t="n">
        <v>1</v>
      </c>
      <c r="N535" s="142" t="s">
        <v>153</v>
      </c>
      <c r="O535" s="148"/>
      <c r="P535" s="130" t="n">
        <v>3285</v>
      </c>
      <c r="Q535" s="130" t="n">
        <f aca="false">P535*1.2</f>
        <v>3942</v>
      </c>
      <c r="R535" s="131" t="n">
        <f aca="false">S535*Q535</f>
        <v>0</v>
      </c>
      <c r="S535" s="132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</row>
    <row r="536" s="134" customFormat="true" ht="27.6" hidden="false" customHeight="true" outlineLevel="0" collapsed="false">
      <c r="A536" s="135"/>
      <c r="B536" s="119" t="n">
        <v>283</v>
      </c>
      <c r="C536" s="120" t="s">
        <v>142</v>
      </c>
      <c r="D536" s="120" t="s">
        <v>143</v>
      </c>
      <c r="E536" s="120" t="s">
        <v>144</v>
      </c>
      <c r="F536" s="121" t="n">
        <f aca="false">F535+1</f>
        <v>530</v>
      </c>
      <c r="G536" s="122" t="s">
        <v>1737</v>
      </c>
      <c r="H536" s="123" t="s">
        <v>1737</v>
      </c>
      <c r="I536" s="124" t="s">
        <v>1738</v>
      </c>
      <c r="J536" s="125" t="n">
        <v>3205</v>
      </c>
      <c r="K536" s="126" t="n">
        <v>0</v>
      </c>
      <c r="L536" s="127" t="n">
        <v>3403025</v>
      </c>
      <c r="M536" s="127" t="n">
        <v>0</v>
      </c>
      <c r="N536" s="142" t="s">
        <v>609</v>
      </c>
      <c r="O536" s="148"/>
      <c r="P536" s="130" t="n">
        <v>0</v>
      </c>
      <c r="Q536" s="130" t="n">
        <f aca="false">P536*1.2</f>
        <v>0</v>
      </c>
      <c r="R536" s="131" t="n">
        <f aca="false">S536*Q536</f>
        <v>0</v>
      </c>
      <c r="S536" s="132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</row>
    <row r="537" s="134" customFormat="true" ht="27.6" hidden="false" customHeight="true" outlineLevel="0" collapsed="false">
      <c r="A537" s="135"/>
      <c r="B537" s="119" t="n">
        <v>283</v>
      </c>
      <c r="C537" s="120" t="s">
        <v>142</v>
      </c>
      <c r="D537" s="120" t="s">
        <v>143</v>
      </c>
      <c r="E537" s="120" t="s">
        <v>144</v>
      </c>
      <c r="F537" s="121" t="n">
        <f aca="false">F536+1</f>
        <v>531</v>
      </c>
      <c r="G537" s="122" t="s">
        <v>1739</v>
      </c>
      <c r="H537" s="123" t="s">
        <v>1740</v>
      </c>
      <c r="I537" s="124" t="s">
        <v>1741</v>
      </c>
      <c r="J537" s="125" t="n">
        <v>3204</v>
      </c>
      <c r="K537" s="136" t="n">
        <v>12</v>
      </c>
      <c r="L537" s="137" t="n">
        <v>3403030</v>
      </c>
      <c r="M537" s="137" t="n">
        <v>0</v>
      </c>
      <c r="N537" s="138" t="s">
        <v>1742</v>
      </c>
      <c r="O537" s="139"/>
      <c r="P537" s="130" t="n">
        <v>1165</v>
      </c>
      <c r="Q537" s="130" t="n">
        <f aca="false">P537*1.2</f>
        <v>1398</v>
      </c>
      <c r="R537" s="131" t="n">
        <f aca="false">S537*Q537</f>
        <v>0</v>
      </c>
      <c r="S537" s="132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</row>
    <row r="538" s="134" customFormat="true" ht="13.95" hidden="false" customHeight="true" outlineLevel="0" collapsed="false">
      <c r="A538" s="135" t="n">
        <v>3546943</v>
      </c>
      <c r="B538" s="119" t="n">
        <v>283</v>
      </c>
      <c r="C538" s="120" t="s">
        <v>142</v>
      </c>
      <c r="D538" s="120" t="s">
        <v>143</v>
      </c>
      <c r="E538" s="120" t="s">
        <v>144</v>
      </c>
      <c r="F538" s="121" t="n">
        <f aca="false">F537+1</f>
        <v>532</v>
      </c>
      <c r="G538" s="122" t="s">
        <v>1743</v>
      </c>
      <c r="H538" s="123" t="s">
        <v>1743</v>
      </c>
      <c r="I538" s="124" t="s">
        <v>1744</v>
      </c>
      <c r="J538" s="125" t="n">
        <v>3205</v>
      </c>
      <c r="K538" s="126" t="n">
        <v>0</v>
      </c>
      <c r="L538" s="127" t="n">
        <v>3403035</v>
      </c>
      <c r="M538" s="127" t="n">
        <v>0</v>
      </c>
      <c r="N538" s="142" t="s">
        <v>1745</v>
      </c>
      <c r="O538" s="148"/>
      <c r="P538" s="140" t="n">
        <v>209.000105263158</v>
      </c>
      <c r="Q538" s="130" t="n">
        <f aca="false">P538*1.2</f>
        <v>250.800126315789</v>
      </c>
      <c r="R538" s="131" t="n">
        <f aca="false">S538*Q538</f>
        <v>0</v>
      </c>
      <c r="S538" s="132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</row>
    <row r="539" s="134" customFormat="true" ht="13.95" hidden="false" customHeight="true" outlineLevel="0" collapsed="false">
      <c r="A539" s="135"/>
      <c r="B539" s="119" t="n">
        <v>283</v>
      </c>
      <c r="C539" s="120" t="s">
        <v>142</v>
      </c>
      <c r="D539" s="120" t="s">
        <v>143</v>
      </c>
      <c r="E539" s="120" t="s">
        <v>144</v>
      </c>
      <c r="F539" s="121" t="n">
        <f aca="false">F538+1</f>
        <v>533</v>
      </c>
      <c r="G539" s="122" t="s">
        <v>1746</v>
      </c>
      <c r="H539" s="123" t="s">
        <v>1747</v>
      </c>
      <c r="I539" s="124" t="s">
        <v>1748</v>
      </c>
      <c r="J539" s="125" t="n">
        <v>3204</v>
      </c>
      <c r="K539" s="136" t="n">
        <v>12</v>
      </c>
      <c r="L539" s="137" t="n">
        <v>3403036</v>
      </c>
      <c r="M539" s="137" t="n">
        <v>0</v>
      </c>
      <c r="N539" s="138" t="s">
        <v>1742</v>
      </c>
      <c r="O539" s="139"/>
      <c r="P539" s="130" t="n">
        <v>518.333333333333</v>
      </c>
      <c r="Q539" s="130" t="n">
        <f aca="false">P539*1.2</f>
        <v>622</v>
      </c>
      <c r="R539" s="131" t="n">
        <f aca="false">S539*Q539</f>
        <v>0</v>
      </c>
      <c r="S539" s="132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</row>
    <row r="540" s="134" customFormat="true" ht="13.95" hidden="false" customHeight="true" outlineLevel="0" collapsed="false">
      <c r="A540" s="135" t="n">
        <v>3548664</v>
      </c>
      <c r="B540" s="119" t="n">
        <v>283</v>
      </c>
      <c r="C540" s="120" t="s">
        <v>142</v>
      </c>
      <c r="D540" s="120" t="s">
        <v>143</v>
      </c>
      <c r="E540" s="120" t="s">
        <v>144</v>
      </c>
      <c r="F540" s="121" t="n">
        <f aca="false">F539+1</f>
        <v>534</v>
      </c>
      <c r="G540" s="122" t="s">
        <v>1749</v>
      </c>
      <c r="H540" s="123" t="s">
        <v>1749</v>
      </c>
      <c r="I540" s="124" t="s">
        <v>1750</v>
      </c>
      <c r="J540" s="125" t="n">
        <v>3205</v>
      </c>
      <c r="K540" s="126" t="n">
        <v>0</v>
      </c>
      <c r="L540" s="127" t="n">
        <v>3403040</v>
      </c>
      <c r="M540" s="127" t="n">
        <v>12</v>
      </c>
      <c r="N540" s="142" t="s">
        <v>1751</v>
      </c>
      <c r="O540" s="148"/>
      <c r="P540" s="130" t="n">
        <v>740</v>
      </c>
      <c r="Q540" s="130" t="n">
        <f aca="false">P540*1.2</f>
        <v>888</v>
      </c>
      <c r="R540" s="131" t="n">
        <f aca="false">S540*Q540</f>
        <v>0</v>
      </c>
      <c r="S540" s="132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</row>
    <row r="541" s="134" customFormat="true" ht="13.95" hidden="false" customHeight="true" outlineLevel="0" collapsed="false">
      <c r="A541" s="135" t="n">
        <v>3558456</v>
      </c>
      <c r="B541" s="119" t="n">
        <v>283</v>
      </c>
      <c r="C541" s="120" t="s">
        <v>142</v>
      </c>
      <c r="D541" s="120" t="s">
        <v>143</v>
      </c>
      <c r="E541" s="120" t="s">
        <v>144</v>
      </c>
      <c r="F541" s="121" t="n">
        <f aca="false">F540+1</f>
        <v>535</v>
      </c>
      <c r="G541" s="122" t="s">
        <v>1752</v>
      </c>
      <c r="H541" s="123" t="s">
        <v>1752</v>
      </c>
      <c r="I541" s="124" t="s">
        <v>1753</v>
      </c>
      <c r="J541" s="125" t="n">
        <v>3205</v>
      </c>
      <c r="K541" s="126" t="n">
        <v>0</v>
      </c>
      <c r="L541" s="127" t="n">
        <v>3403040</v>
      </c>
      <c r="M541" s="127" t="n">
        <v>13</v>
      </c>
      <c r="N541" s="142" t="s">
        <v>1754</v>
      </c>
      <c r="O541" s="148"/>
      <c r="P541" s="130" t="n">
        <v>775.833333333333</v>
      </c>
      <c r="Q541" s="130" t="n">
        <f aca="false">P541*1.2</f>
        <v>931</v>
      </c>
      <c r="R541" s="131" t="n">
        <f aca="false">S541*Q541</f>
        <v>0</v>
      </c>
      <c r="S541" s="132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</row>
    <row r="542" s="134" customFormat="true" ht="13.95" hidden="false" customHeight="true" outlineLevel="0" collapsed="false">
      <c r="A542" s="135" t="n">
        <v>3556731</v>
      </c>
      <c r="B542" s="119" t="n">
        <v>283</v>
      </c>
      <c r="C542" s="120" t="s">
        <v>142</v>
      </c>
      <c r="D542" s="120" t="s">
        <v>143</v>
      </c>
      <c r="E542" s="120" t="s">
        <v>144</v>
      </c>
      <c r="F542" s="121" t="n">
        <f aca="false">F541+1</f>
        <v>536</v>
      </c>
      <c r="G542" s="122" t="s">
        <v>1755</v>
      </c>
      <c r="H542" s="123" t="s">
        <v>1755</v>
      </c>
      <c r="I542" s="124" t="s">
        <v>1756</v>
      </c>
      <c r="J542" s="125" t="n">
        <v>3205</v>
      </c>
      <c r="K542" s="126" t="n">
        <v>0</v>
      </c>
      <c r="L542" s="127" t="n">
        <v>3403040</v>
      </c>
      <c r="M542" s="127" t="n">
        <v>1</v>
      </c>
      <c r="N542" s="142" t="s">
        <v>1757</v>
      </c>
      <c r="O542" s="148"/>
      <c r="P542" s="140" t="n">
        <v>62.5623157894737</v>
      </c>
      <c r="Q542" s="130" t="n">
        <f aca="false">P542*1.2</f>
        <v>75.0747789473684</v>
      </c>
      <c r="R542" s="131" t="n">
        <f aca="false">S542*Q542</f>
        <v>0</v>
      </c>
      <c r="S542" s="132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</row>
    <row r="543" s="134" customFormat="true" ht="13.95" hidden="false" customHeight="true" outlineLevel="0" collapsed="false">
      <c r="A543" s="135"/>
      <c r="B543" s="119" t="n">
        <v>283</v>
      </c>
      <c r="C543" s="120" t="s">
        <v>142</v>
      </c>
      <c r="D543" s="120" t="s">
        <v>143</v>
      </c>
      <c r="E543" s="120" t="s">
        <v>144</v>
      </c>
      <c r="F543" s="121" t="n">
        <f aca="false">F542+1</f>
        <v>537</v>
      </c>
      <c r="G543" s="122" t="s">
        <v>1758</v>
      </c>
      <c r="H543" s="123" t="s">
        <v>1759</v>
      </c>
      <c r="I543" s="124" t="s">
        <v>1760</v>
      </c>
      <c r="J543" s="125" t="n">
        <v>3204</v>
      </c>
      <c r="K543" s="136" t="n">
        <v>12</v>
      </c>
      <c r="L543" s="137" t="n">
        <v>3403040</v>
      </c>
      <c r="M543" s="137" t="n">
        <v>10</v>
      </c>
      <c r="N543" s="138" t="s">
        <v>1761</v>
      </c>
      <c r="O543" s="139"/>
      <c r="P543" s="130" t="n">
        <v>478.333333333333</v>
      </c>
      <c r="Q543" s="130" t="n">
        <f aca="false">P543*1.2</f>
        <v>574</v>
      </c>
      <c r="R543" s="131" t="n">
        <f aca="false">S543*Q543</f>
        <v>0</v>
      </c>
      <c r="S543" s="132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</row>
    <row r="544" s="134" customFormat="true" ht="27.6" hidden="false" customHeight="true" outlineLevel="0" collapsed="false">
      <c r="A544" s="135"/>
      <c r="B544" s="119" t="n">
        <v>283</v>
      </c>
      <c r="C544" s="120" t="s">
        <v>142</v>
      </c>
      <c r="D544" s="120" t="s">
        <v>143</v>
      </c>
      <c r="E544" s="120" t="s">
        <v>144</v>
      </c>
      <c r="F544" s="121" t="n">
        <f aca="false">F543+1</f>
        <v>538</v>
      </c>
      <c r="G544" s="122" t="s">
        <v>1762</v>
      </c>
      <c r="H544" s="123" t="s">
        <v>1762</v>
      </c>
      <c r="I544" s="124" t="s">
        <v>1763</v>
      </c>
      <c r="J544" s="125" t="n">
        <v>3205</v>
      </c>
      <c r="K544" s="126" t="n">
        <v>0</v>
      </c>
      <c r="L544" s="127" t="n">
        <v>3403041</v>
      </c>
      <c r="M544" s="127" t="n">
        <v>12</v>
      </c>
      <c r="N544" s="142" t="s">
        <v>1764</v>
      </c>
      <c r="O544" s="148"/>
      <c r="P544" s="130" t="n">
        <v>740</v>
      </c>
      <c r="Q544" s="130" t="n">
        <f aca="false">P544*1.2</f>
        <v>888</v>
      </c>
      <c r="R544" s="131" t="n">
        <f aca="false">S544*Q544</f>
        <v>0</v>
      </c>
      <c r="S544" s="132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</row>
    <row r="545" s="134" customFormat="true" ht="13.95" hidden="false" customHeight="true" outlineLevel="0" collapsed="false">
      <c r="A545" s="135" t="n">
        <v>3550279</v>
      </c>
      <c r="B545" s="119" t="n">
        <v>283</v>
      </c>
      <c r="C545" s="120" t="s">
        <v>142</v>
      </c>
      <c r="D545" s="120" t="s">
        <v>143</v>
      </c>
      <c r="E545" s="120" t="s">
        <v>144</v>
      </c>
      <c r="F545" s="121" t="n">
        <f aca="false">F544+1</f>
        <v>539</v>
      </c>
      <c r="G545" s="122" t="s">
        <v>1765</v>
      </c>
      <c r="H545" s="123" t="s">
        <v>1765</v>
      </c>
      <c r="I545" s="124" t="s">
        <v>1766</v>
      </c>
      <c r="J545" s="125" t="n">
        <v>3205</v>
      </c>
      <c r="K545" s="126" t="n">
        <v>0</v>
      </c>
      <c r="L545" s="127" t="n">
        <v>3403041</v>
      </c>
      <c r="M545" s="127" t="n">
        <v>13</v>
      </c>
      <c r="N545" s="142" t="s">
        <v>1767</v>
      </c>
      <c r="O545" s="148"/>
      <c r="P545" s="130" t="n">
        <v>775.833333333333</v>
      </c>
      <c r="Q545" s="130" t="n">
        <f aca="false">P545*1.2</f>
        <v>931</v>
      </c>
      <c r="R545" s="131" t="n">
        <f aca="false">S545*Q545</f>
        <v>0</v>
      </c>
      <c r="S545" s="132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</row>
    <row r="546" s="134" customFormat="true" ht="13.95" hidden="false" customHeight="true" outlineLevel="0" collapsed="false">
      <c r="A546" s="135" t="n">
        <v>3553456</v>
      </c>
      <c r="B546" s="119" t="n">
        <v>283</v>
      </c>
      <c r="C546" s="120" t="s">
        <v>142</v>
      </c>
      <c r="D546" s="120" t="s">
        <v>143</v>
      </c>
      <c r="E546" s="120" t="s">
        <v>144</v>
      </c>
      <c r="F546" s="121" t="n">
        <f aca="false">F545+1</f>
        <v>540</v>
      </c>
      <c r="G546" s="122" t="s">
        <v>1768</v>
      </c>
      <c r="H546" s="123" t="s">
        <v>1769</v>
      </c>
      <c r="I546" s="124" t="s">
        <v>1770</v>
      </c>
      <c r="J546" s="125" t="n">
        <v>3205</v>
      </c>
      <c r="K546" s="126" t="n">
        <v>0</v>
      </c>
      <c r="L546" s="127" t="n">
        <v>3403041</v>
      </c>
      <c r="M546" s="127" t="n">
        <v>1</v>
      </c>
      <c r="N546" s="142" t="s">
        <v>1771</v>
      </c>
      <c r="O546" s="148"/>
      <c r="P546" s="140" t="n">
        <v>62.5623157894737</v>
      </c>
      <c r="Q546" s="130" t="n">
        <f aca="false">P546*1.2</f>
        <v>75.0747789473684</v>
      </c>
      <c r="R546" s="131" t="n">
        <f aca="false">S546*Q546</f>
        <v>0</v>
      </c>
      <c r="S546" s="132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</row>
    <row r="547" s="134" customFormat="true" ht="13.95" hidden="false" customHeight="true" outlineLevel="0" collapsed="false">
      <c r="A547" s="135" t="n">
        <v>3548654</v>
      </c>
      <c r="B547" s="119" t="n">
        <v>283</v>
      </c>
      <c r="C547" s="120" t="s">
        <v>142</v>
      </c>
      <c r="D547" s="120" t="s">
        <v>143</v>
      </c>
      <c r="E547" s="120" t="s">
        <v>144</v>
      </c>
      <c r="F547" s="121" t="n">
        <f aca="false">F546+1</f>
        <v>541</v>
      </c>
      <c r="G547" s="122" t="s">
        <v>1772</v>
      </c>
      <c r="H547" s="123" t="s">
        <v>1772</v>
      </c>
      <c r="I547" s="124" t="s">
        <v>1773</v>
      </c>
      <c r="J547" s="125" t="n">
        <v>3205</v>
      </c>
      <c r="K547" s="126" t="n">
        <v>30</v>
      </c>
      <c r="L547" s="127" t="n">
        <v>3403041</v>
      </c>
      <c r="M547" s="127" t="n">
        <v>13</v>
      </c>
      <c r="N547" s="142" t="s">
        <v>1774</v>
      </c>
      <c r="O547" s="148"/>
      <c r="P547" s="130" t="n">
        <v>746.666666666667</v>
      </c>
      <c r="Q547" s="130" t="n">
        <f aca="false">P547*1.2</f>
        <v>896</v>
      </c>
      <c r="R547" s="131" t="n">
        <f aca="false">S547*Q547</f>
        <v>0</v>
      </c>
      <c r="S547" s="132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</row>
    <row r="548" s="134" customFormat="true" ht="13.95" hidden="false" customHeight="true" outlineLevel="0" collapsed="false">
      <c r="A548" s="135"/>
      <c r="B548" s="119" t="n">
        <v>283</v>
      </c>
      <c r="C548" s="120" t="s">
        <v>142</v>
      </c>
      <c r="D548" s="120" t="s">
        <v>143</v>
      </c>
      <c r="E548" s="120" t="s">
        <v>144</v>
      </c>
      <c r="F548" s="121" t="n">
        <f aca="false">F547+1</f>
        <v>542</v>
      </c>
      <c r="G548" s="122" t="s">
        <v>1775</v>
      </c>
      <c r="H548" s="118" t="s">
        <v>1775</v>
      </c>
      <c r="I548" s="124" t="s">
        <v>1776</v>
      </c>
      <c r="J548" s="125" t="n">
        <v>3205</v>
      </c>
      <c r="K548" s="126" t="n">
        <v>26</v>
      </c>
      <c r="L548" s="127" t="n">
        <v>3403065</v>
      </c>
      <c r="M548" s="127" t="n">
        <v>0</v>
      </c>
      <c r="N548" s="128" t="s">
        <v>1777</v>
      </c>
      <c r="O548" s="146"/>
      <c r="P548" s="130" t="n">
        <v>1020.77</v>
      </c>
      <c r="Q548" s="130" t="n">
        <f aca="false">P548*1.2</f>
        <v>1224.924</v>
      </c>
      <c r="R548" s="131" t="n">
        <f aca="false">S548*Q548</f>
        <v>0</v>
      </c>
      <c r="S548" s="132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</row>
    <row r="549" s="134" customFormat="true" ht="13.95" hidden="false" customHeight="true" outlineLevel="0" collapsed="false">
      <c r="A549" s="135"/>
      <c r="B549" s="119" t="n">
        <v>283</v>
      </c>
      <c r="C549" s="120" t="s">
        <v>142</v>
      </c>
      <c r="D549" s="120" t="s">
        <v>143</v>
      </c>
      <c r="E549" s="120" t="s">
        <v>144</v>
      </c>
      <c r="F549" s="121" t="n">
        <f aca="false">F548+1</f>
        <v>543</v>
      </c>
      <c r="G549" s="122" t="s">
        <v>1778</v>
      </c>
      <c r="H549" s="123" t="s">
        <v>1779</v>
      </c>
      <c r="I549" s="124" t="s">
        <v>1780</v>
      </c>
      <c r="J549" s="125" t="n">
        <v>3205</v>
      </c>
      <c r="K549" s="126" t="n">
        <v>17</v>
      </c>
      <c r="L549" s="127" t="n">
        <v>3403065</v>
      </c>
      <c r="M549" s="127" t="n">
        <v>1</v>
      </c>
      <c r="N549" s="142" t="s">
        <v>1777</v>
      </c>
      <c r="O549" s="148"/>
      <c r="P549" s="130" t="n">
        <v>1281.66666666667</v>
      </c>
      <c r="Q549" s="130" t="n">
        <f aca="false">P549*1.2</f>
        <v>1538</v>
      </c>
      <c r="R549" s="131" t="n">
        <f aca="false">S549*Q549</f>
        <v>0</v>
      </c>
      <c r="S549" s="132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</row>
    <row r="550" s="134" customFormat="true" ht="13.95" hidden="false" customHeight="true" outlineLevel="0" collapsed="false">
      <c r="A550" s="135"/>
      <c r="B550" s="119" t="n">
        <v>283</v>
      </c>
      <c r="C550" s="120" t="s">
        <v>142</v>
      </c>
      <c r="D550" s="120" t="s">
        <v>143</v>
      </c>
      <c r="E550" s="120" t="s">
        <v>144</v>
      </c>
      <c r="F550" s="121" t="n">
        <f aca="false">F549+1</f>
        <v>544</v>
      </c>
      <c r="G550" s="122" t="s">
        <v>1781</v>
      </c>
      <c r="H550" s="123" t="s">
        <v>1782</v>
      </c>
      <c r="I550" s="124" t="s">
        <v>1783</v>
      </c>
      <c r="J550" s="125" t="n">
        <v>3204</v>
      </c>
      <c r="K550" s="136" t="n">
        <v>12</v>
      </c>
      <c r="L550" s="137" t="n">
        <v>3403065</v>
      </c>
      <c r="M550" s="137" t="n">
        <v>10</v>
      </c>
      <c r="N550" s="138" t="s">
        <v>1784</v>
      </c>
      <c r="O550" s="139"/>
      <c r="P550" s="130" t="n">
        <v>2472.5</v>
      </c>
      <c r="Q550" s="130" t="n">
        <f aca="false">P550*1.2</f>
        <v>2967</v>
      </c>
      <c r="R550" s="131" t="n">
        <f aca="false">S550*Q550</f>
        <v>0</v>
      </c>
      <c r="S550" s="132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</row>
    <row r="551" s="134" customFormat="true" ht="13.95" hidden="false" customHeight="true" outlineLevel="0" collapsed="false">
      <c r="A551" s="135"/>
      <c r="B551" s="119" t="n">
        <v>283</v>
      </c>
      <c r="C551" s="120" t="s">
        <v>142</v>
      </c>
      <c r="D551" s="120" t="s">
        <v>143</v>
      </c>
      <c r="E551" s="120" t="s">
        <v>144</v>
      </c>
      <c r="F551" s="121" t="n">
        <f aca="false">F550+1</f>
        <v>545</v>
      </c>
      <c r="G551" s="122" t="s">
        <v>1785</v>
      </c>
      <c r="H551" s="123" t="s">
        <v>1786</v>
      </c>
      <c r="I551" s="124" t="s">
        <v>1787</v>
      </c>
      <c r="J551" s="125" t="n">
        <v>3204</v>
      </c>
      <c r="K551" s="136" t="n">
        <v>12</v>
      </c>
      <c r="L551" s="137" t="n">
        <v>3403066</v>
      </c>
      <c r="M551" s="137" t="n">
        <v>10</v>
      </c>
      <c r="N551" s="138" t="s">
        <v>1788</v>
      </c>
      <c r="O551" s="139"/>
      <c r="P551" s="130" t="n">
        <v>2529.16666666667</v>
      </c>
      <c r="Q551" s="130" t="n">
        <f aca="false">P551*1.2</f>
        <v>3035</v>
      </c>
      <c r="R551" s="131" t="n">
        <f aca="false">S551*Q551</f>
        <v>0</v>
      </c>
      <c r="S551" s="132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</row>
    <row r="552" s="134" customFormat="true" ht="13.95" hidden="false" customHeight="true" outlineLevel="0" collapsed="false">
      <c r="A552" s="135"/>
      <c r="B552" s="119" t="n">
        <v>283</v>
      </c>
      <c r="C552" s="120" t="s">
        <v>142</v>
      </c>
      <c r="D552" s="120" t="s">
        <v>143</v>
      </c>
      <c r="E552" s="120" t="s">
        <v>144</v>
      </c>
      <c r="F552" s="121" t="n">
        <f aca="false">F551+1</f>
        <v>546</v>
      </c>
      <c r="G552" s="122" t="s">
        <v>1789</v>
      </c>
      <c r="H552" s="123" t="s">
        <v>1790</v>
      </c>
      <c r="I552" s="124" t="s">
        <v>1791</v>
      </c>
      <c r="J552" s="125" t="n">
        <v>3204</v>
      </c>
      <c r="K552" s="136" t="n">
        <v>12</v>
      </c>
      <c r="L552" s="137" t="n">
        <v>3403067</v>
      </c>
      <c r="M552" s="137" t="n">
        <v>0</v>
      </c>
      <c r="N552" s="138" t="s">
        <v>1792</v>
      </c>
      <c r="O552" s="139"/>
      <c r="P552" s="130" t="n">
        <v>892.5</v>
      </c>
      <c r="Q552" s="130" t="n">
        <f aca="false">P552*1.2</f>
        <v>1071</v>
      </c>
      <c r="R552" s="131" t="n">
        <f aca="false">S552*Q552</f>
        <v>0</v>
      </c>
      <c r="S552" s="132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</row>
    <row r="553" s="134" customFormat="true" ht="13.95" hidden="false" customHeight="true" outlineLevel="0" collapsed="false">
      <c r="A553" s="135"/>
      <c r="B553" s="119" t="n">
        <v>283</v>
      </c>
      <c r="C553" s="120" t="s">
        <v>142</v>
      </c>
      <c r="D553" s="120" t="s">
        <v>143</v>
      </c>
      <c r="E553" s="120" t="s">
        <v>144</v>
      </c>
      <c r="F553" s="121" t="n">
        <f aca="false">F552+1</f>
        <v>547</v>
      </c>
      <c r="G553" s="122" t="s">
        <v>1793</v>
      </c>
      <c r="H553" s="123" t="s">
        <v>1794</v>
      </c>
      <c r="I553" s="124" t="s">
        <v>1795</v>
      </c>
      <c r="J553" s="125" t="n">
        <v>3204</v>
      </c>
      <c r="K553" s="136" t="n">
        <v>29</v>
      </c>
      <c r="L553" s="137" t="n">
        <v>3403068</v>
      </c>
      <c r="M553" s="137" t="n">
        <v>0</v>
      </c>
      <c r="N553" s="138" t="s">
        <v>1792</v>
      </c>
      <c r="O553" s="139"/>
      <c r="P553" s="140" t="n">
        <v>861.690973684211</v>
      </c>
      <c r="Q553" s="130" t="n">
        <f aca="false">P553*1.2</f>
        <v>1034.02916842105</v>
      </c>
      <c r="R553" s="131" t="n">
        <f aca="false">S553*Q553</f>
        <v>0</v>
      </c>
      <c r="S553" s="132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</row>
    <row r="554" s="134" customFormat="true" ht="13.95" hidden="false" customHeight="true" outlineLevel="0" collapsed="false">
      <c r="A554" s="135"/>
      <c r="B554" s="119" t="n">
        <v>283</v>
      </c>
      <c r="C554" s="120" t="s">
        <v>142</v>
      </c>
      <c r="D554" s="120" t="s">
        <v>143</v>
      </c>
      <c r="E554" s="120" t="s">
        <v>144</v>
      </c>
      <c r="F554" s="121" t="n">
        <f aca="false">F553+1</f>
        <v>548</v>
      </c>
      <c r="G554" s="122" t="s">
        <v>1796</v>
      </c>
      <c r="H554" s="123" t="s">
        <v>1797</v>
      </c>
      <c r="I554" s="124" t="s">
        <v>1798</v>
      </c>
      <c r="J554" s="125" t="n">
        <v>3204</v>
      </c>
      <c r="K554" s="136" t="n">
        <v>12</v>
      </c>
      <c r="L554" s="137" t="n">
        <v>3403070</v>
      </c>
      <c r="M554" s="137" t="n">
        <v>10</v>
      </c>
      <c r="N554" s="138" t="s">
        <v>1792</v>
      </c>
      <c r="O554" s="139"/>
      <c r="P554" s="130" t="n">
        <v>2430.83333333333</v>
      </c>
      <c r="Q554" s="130" t="n">
        <f aca="false">P554*1.2</f>
        <v>2917</v>
      </c>
      <c r="R554" s="131" t="n">
        <f aca="false">S554*Q554</f>
        <v>0</v>
      </c>
      <c r="S554" s="132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</row>
    <row r="555" s="134" customFormat="true" ht="13.95" hidden="false" customHeight="true" outlineLevel="0" collapsed="false">
      <c r="A555" s="135"/>
      <c r="B555" s="119" t="n">
        <v>283</v>
      </c>
      <c r="C555" s="120" t="s">
        <v>142</v>
      </c>
      <c r="D555" s="120" t="s">
        <v>143</v>
      </c>
      <c r="E555" s="120" t="s">
        <v>144</v>
      </c>
      <c r="F555" s="121" t="n">
        <f aca="false">F554+1</f>
        <v>549</v>
      </c>
      <c r="G555" s="122" t="s">
        <v>1799</v>
      </c>
      <c r="H555" s="123" t="s">
        <v>1800</v>
      </c>
      <c r="I555" s="124" t="s">
        <v>1801</v>
      </c>
      <c r="J555" s="125" t="n">
        <v>3204</v>
      </c>
      <c r="K555" s="136" t="n">
        <v>12</v>
      </c>
      <c r="L555" s="137" t="n">
        <v>3403075</v>
      </c>
      <c r="M555" s="137" t="n">
        <v>0</v>
      </c>
      <c r="N555" s="138" t="s">
        <v>915</v>
      </c>
      <c r="O555" s="139"/>
      <c r="P555" s="130" t="n">
        <v>4453.33333333333</v>
      </c>
      <c r="Q555" s="130" t="n">
        <f aca="false">P555*1.2</f>
        <v>5344</v>
      </c>
      <c r="R555" s="131" t="n">
        <f aca="false">S555*Q555</f>
        <v>0</v>
      </c>
      <c r="S555" s="132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</row>
    <row r="556" s="134" customFormat="true" ht="13.95" hidden="false" customHeight="true" outlineLevel="0" collapsed="false">
      <c r="A556" s="135"/>
      <c r="B556" s="119" t="n">
        <v>283</v>
      </c>
      <c r="C556" s="120" t="s">
        <v>142</v>
      </c>
      <c r="D556" s="120" t="s">
        <v>143</v>
      </c>
      <c r="E556" s="120" t="s">
        <v>144</v>
      </c>
      <c r="F556" s="121" t="n">
        <f aca="false">F555+1</f>
        <v>550</v>
      </c>
      <c r="G556" s="122" t="s">
        <v>1802</v>
      </c>
      <c r="H556" s="123" t="s">
        <v>1803</v>
      </c>
      <c r="I556" s="124" t="s">
        <v>1804</v>
      </c>
      <c r="J556" s="125" t="n">
        <v>3204</v>
      </c>
      <c r="K556" s="136" t="n">
        <v>29</v>
      </c>
      <c r="L556" s="137" t="n">
        <v>3403075</v>
      </c>
      <c r="M556" s="137" t="n">
        <v>0</v>
      </c>
      <c r="N556" s="138" t="s">
        <v>915</v>
      </c>
      <c r="O556" s="139"/>
      <c r="P556" s="140" t="n">
        <v>4149.57347368421</v>
      </c>
      <c r="Q556" s="130" t="n">
        <f aca="false">P556*1.2</f>
        <v>4979.48816842105</v>
      </c>
      <c r="R556" s="131" t="n">
        <f aca="false">S556*Q556</f>
        <v>0</v>
      </c>
      <c r="S556" s="132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</row>
    <row r="557" s="134" customFormat="true" ht="13.95" hidden="false" customHeight="true" outlineLevel="0" collapsed="false">
      <c r="A557" s="135" t="n">
        <v>3555163</v>
      </c>
      <c r="B557" s="119" t="n">
        <v>283</v>
      </c>
      <c r="C557" s="120" t="s">
        <v>142</v>
      </c>
      <c r="D557" s="120" t="s">
        <v>143</v>
      </c>
      <c r="E557" s="120" t="s">
        <v>144</v>
      </c>
      <c r="F557" s="121" t="n">
        <f aca="false">F556+1</f>
        <v>551</v>
      </c>
      <c r="G557" s="122" t="s">
        <v>1805</v>
      </c>
      <c r="H557" s="123" t="s">
        <v>1806</v>
      </c>
      <c r="I557" s="124" t="s">
        <v>1807</v>
      </c>
      <c r="J557" s="125" t="n">
        <v>3204</v>
      </c>
      <c r="K557" s="136" t="n">
        <v>12</v>
      </c>
      <c r="L557" s="137" t="n">
        <v>3403090</v>
      </c>
      <c r="M557" s="137" t="n">
        <v>0</v>
      </c>
      <c r="N557" s="138" t="s">
        <v>880</v>
      </c>
      <c r="O557" s="139"/>
      <c r="P557" s="140" t="n">
        <v>3756.32931578947</v>
      </c>
      <c r="Q557" s="130" t="n">
        <f aca="false">P557*1.2</f>
        <v>4507.59517894737</v>
      </c>
      <c r="R557" s="131" t="n">
        <f aca="false">S557*Q557</f>
        <v>0</v>
      </c>
      <c r="S557" s="132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</row>
    <row r="558" s="134" customFormat="true" ht="13.95" hidden="false" customHeight="true" outlineLevel="0" collapsed="false">
      <c r="A558" s="135"/>
      <c r="B558" s="119" t="n">
        <v>283</v>
      </c>
      <c r="C558" s="120" t="s">
        <v>142</v>
      </c>
      <c r="D558" s="120" t="s">
        <v>143</v>
      </c>
      <c r="E558" s="120" t="s">
        <v>144</v>
      </c>
      <c r="F558" s="121" t="n">
        <f aca="false">F557+1</f>
        <v>552</v>
      </c>
      <c r="G558" s="122" t="s">
        <v>1808</v>
      </c>
      <c r="H558" s="123" t="s">
        <v>1809</v>
      </c>
      <c r="I558" s="124" t="s">
        <v>1810</v>
      </c>
      <c r="J558" s="125" t="n">
        <v>3204</v>
      </c>
      <c r="K558" s="136" t="n">
        <v>12</v>
      </c>
      <c r="L558" s="137" t="n">
        <v>3403111</v>
      </c>
      <c r="M558" s="137" t="n">
        <v>0</v>
      </c>
      <c r="N558" s="138" t="s">
        <v>1811</v>
      </c>
      <c r="O558" s="139"/>
      <c r="P558" s="140" t="n">
        <v>2364.62928947368</v>
      </c>
      <c r="Q558" s="130" t="n">
        <f aca="false">P558*1.2</f>
        <v>2837.55514736842</v>
      </c>
      <c r="R558" s="131" t="n">
        <f aca="false">S558*Q558</f>
        <v>0</v>
      </c>
      <c r="S558" s="132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</row>
    <row r="559" s="134" customFormat="true" ht="13.95" hidden="false" customHeight="true" outlineLevel="0" collapsed="false">
      <c r="A559" s="135" t="n">
        <v>3546944</v>
      </c>
      <c r="B559" s="119" t="n">
        <v>283</v>
      </c>
      <c r="C559" s="120" t="s">
        <v>142</v>
      </c>
      <c r="D559" s="120" t="s">
        <v>143</v>
      </c>
      <c r="E559" s="120" t="s">
        <v>144</v>
      </c>
      <c r="F559" s="121" t="n">
        <f aca="false">F558+1</f>
        <v>553</v>
      </c>
      <c r="G559" s="122" t="s">
        <v>1812</v>
      </c>
      <c r="H559" s="123" t="s">
        <v>1812</v>
      </c>
      <c r="I559" s="124" t="s">
        <v>1813</v>
      </c>
      <c r="J559" s="125" t="n">
        <v>3205</v>
      </c>
      <c r="K559" s="126" t="n">
        <v>0</v>
      </c>
      <c r="L559" s="127" t="n">
        <v>3405095</v>
      </c>
      <c r="M559" s="127" t="n">
        <v>0</v>
      </c>
      <c r="N559" s="142" t="s">
        <v>1814</v>
      </c>
      <c r="O559" s="148"/>
      <c r="P559" s="130" t="n">
        <v>145</v>
      </c>
      <c r="Q559" s="130" t="n">
        <f aca="false">P559*1.2</f>
        <v>174</v>
      </c>
      <c r="R559" s="131" t="n">
        <f aca="false">S559*Q559</f>
        <v>0</v>
      </c>
      <c r="S559" s="132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</row>
    <row r="560" s="134" customFormat="true" ht="13.95" hidden="false" customHeight="true" outlineLevel="0" collapsed="false">
      <c r="A560" s="135"/>
      <c r="B560" s="119" t="n">
        <v>283</v>
      </c>
      <c r="C560" s="120" t="s">
        <v>142</v>
      </c>
      <c r="D560" s="120" t="s">
        <v>143</v>
      </c>
      <c r="E560" s="120" t="s">
        <v>144</v>
      </c>
      <c r="F560" s="121" t="n">
        <f aca="false">F559+1</f>
        <v>554</v>
      </c>
      <c r="G560" s="122" t="s">
        <v>1815</v>
      </c>
      <c r="H560" s="123" t="s">
        <v>1816</v>
      </c>
      <c r="I560" s="124" t="s">
        <v>1817</v>
      </c>
      <c r="J560" s="125" t="n">
        <v>3205</v>
      </c>
      <c r="K560" s="126" t="n">
        <v>0</v>
      </c>
      <c r="L560" s="127" t="n">
        <v>3405186</v>
      </c>
      <c r="M560" s="127" t="n">
        <v>1</v>
      </c>
      <c r="N560" s="142" t="s">
        <v>1818</v>
      </c>
      <c r="O560" s="148" t="n">
        <v>20</v>
      </c>
      <c r="P560" s="140" t="n">
        <v>564.290447368421</v>
      </c>
      <c r="Q560" s="130" t="n">
        <f aca="false">P560*1.2</f>
        <v>677.148536842105</v>
      </c>
      <c r="R560" s="131" t="n">
        <f aca="false">S560*Q560</f>
        <v>0</v>
      </c>
      <c r="S560" s="132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</row>
    <row r="561" s="134" customFormat="true" ht="13.95" hidden="false" customHeight="true" outlineLevel="0" collapsed="false">
      <c r="A561" s="135" t="n">
        <v>2570785</v>
      </c>
      <c r="B561" s="119" t="n">
        <v>283</v>
      </c>
      <c r="C561" s="120" t="s">
        <v>142</v>
      </c>
      <c r="D561" s="120" t="s">
        <v>143</v>
      </c>
      <c r="E561" s="120" t="s">
        <v>144</v>
      </c>
      <c r="F561" s="121" t="n">
        <f aca="false">F560+1</f>
        <v>555</v>
      </c>
      <c r="G561" s="122" t="s">
        <v>1819</v>
      </c>
      <c r="H561" s="123" t="s">
        <v>1819</v>
      </c>
      <c r="I561" s="124" t="s">
        <v>1820</v>
      </c>
      <c r="J561" s="125" t="n">
        <v>3205</v>
      </c>
      <c r="K561" s="126" t="n">
        <v>0</v>
      </c>
      <c r="L561" s="127" t="n">
        <v>3405190</v>
      </c>
      <c r="M561" s="127" t="n">
        <v>0</v>
      </c>
      <c r="N561" s="142" t="s">
        <v>1821</v>
      </c>
      <c r="O561" s="148"/>
      <c r="P561" s="140" t="n">
        <v>1308.57871052632</v>
      </c>
      <c r="Q561" s="130" t="n">
        <f aca="false">P561*1.2</f>
        <v>1570.29445263158</v>
      </c>
      <c r="R561" s="131" t="n">
        <f aca="false">S561*Q561</f>
        <v>0</v>
      </c>
      <c r="S561" s="132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</row>
    <row r="562" s="134" customFormat="true" ht="13.95" hidden="false" customHeight="true" outlineLevel="0" collapsed="false">
      <c r="A562" s="135" t="n">
        <v>3555082</v>
      </c>
      <c r="B562" s="119" t="n">
        <v>283</v>
      </c>
      <c r="C562" s="120" t="s">
        <v>142</v>
      </c>
      <c r="D562" s="120" t="s">
        <v>143</v>
      </c>
      <c r="E562" s="120" t="s">
        <v>144</v>
      </c>
      <c r="F562" s="121" t="n">
        <f aca="false">F561+1</f>
        <v>556</v>
      </c>
      <c r="G562" s="122" t="s">
        <v>1822</v>
      </c>
      <c r="H562" s="123" t="s">
        <v>1822</v>
      </c>
      <c r="I562" s="124" t="s">
        <v>1823</v>
      </c>
      <c r="J562" s="125" t="n">
        <v>3205</v>
      </c>
      <c r="K562" s="126" t="n">
        <v>0</v>
      </c>
      <c r="L562" s="127" t="n">
        <v>3405192</v>
      </c>
      <c r="M562" s="127" t="n">
        <v>0</v>
      </c>
      <c r="N562" s="142" t="s">
        <v>1824</v>
      </c>
      <c r="O562" s="148" t="n">
        <v>8</v>
      </c>
      <c r="P562" s="140" t="n">
        <v>385.440263157895</v>
      </c>
      <c r="Q562" s="130" t="n">
        <f aca="false">P562*1.2</f>
        <v>462.528315789474</v>
      </c>
      <c r="R562" s="131" t="n">
        <f aca="false">S562*Q562</f>
        <v>0</v>
      </c>
      <c r="S562" s="132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</row>
    <row r="563" s="134" customFormat="true" ht="13.95" hidden="false" customHeight="true" outlineLevel="0" collapsed="false">
      <c r="A563" s="135"/>
      <c r="B563" s="119" t="n">
        <v>283</v>
      </c>
      <c r="C563" s="120" t="s">
        <v>142</v>
      </c>
      <c r="D563" s="120" t="s">
        <v>143</v>
      </c>
      <c r="E563" s="120" t="s">
        <v>144</v>
      </c>
      <c r="F563" s="121" t="n">
        <f aca="false">F562+1</f>
        <v>557</v>
      </c>
      <c r="G563" s="122" t="s">
        <v>1825</v>
      </c>
      <c r="H563" s="123" t="s">
        <v>1825</v>
      </c>
      <c r="I563" s="124" t="s">
        <v>1826</v>
      </c>
      <c r="J563" s="125" t="n">
        <v>4230</v>
      </c>
      <c r="K563" s="126" t="n">
        <v>0</v>
      </c>
      <c r="L563" s="127" t="n">
        <v>3407080</v>
      </c>
      <c r="M563" s="127" t="n">
        <v>10</v>
      </c>
      <c r="N563" s="142" t="s">
        <v>153</v>
      </c>
      <c r="O563" s="148"/>
      <c r="P563" s="130" t="n">
        <v>550</v>
      </c>
      <c r="Q563" s="130" t="n">
        <f aca="false">P563*1.2</f>
        <v>660</v>
      </c>
      <c r="R563" s="131" t="n">
        <f aca="false">S563*Q563</f>
        <v>0</v>
      </c>
      <c r="S563" s="132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</row>
    <row r="564" s="134" customFormat="true" ht="13.95" hidden="false" customHeight="true" outlineLevel="0" collapsed="false">
      <c r="A564" s="135"/>
      <c r="B564" s="119" t="n">
        <v>283</v>
      </c>
      <c r="C564" s="120" t="s">
        <v>142</v>
      </c>
      <c r="D564" s="120" t="s">
        <v>143</v>
      </c>
      <c r="E564" s="120" t="s">
        <v>144</v>
      </c>
      <c r="F564" s="121" t="n">
        <f aca="false">F563+1</f>
        <v>558</v>
      </c>
      <c r="G564" s="122" t="s">
        <v>1827</v>
      </c>
      <c r="H564" s="123" t="s">
        <v>1827</v>
      </c>
      <c r="I564" s="124" t="s">
        <v>1828</v>
      </c>
      <c r="J564" s="125" t="n">
        <v>4230</v>
      </c>
      <c r="K564" s="136" t="n">
        <v>0</v>
      </c>
      <c r="L564" s="137" t="n">
        <v>3407084</v>
      </c>
      <c r="M564" s="137" t="n">
        <v>10</v>
      </c>
      <c r="N564" s="138" t="s">
        <v>1829</v>
      </c>
      <c r="O564" s="139"/>
      <c r="P564" s="130" t="n">
        <v>0</v>
      </c>
      <c r="Q564" s="130" t="n">
        <f aca="false">P564*1.2</f>
        <v>0</v>
      </c>
      <c r="R564" s="131" t="n">
        <f aca="false">S564*Q564</f>
        <v>0</v>
      </c>
      <c r="S564" s="132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</row>
    <row r="565" s="134" customFormat="true" ht="13.95" hidden="false" customHeight="true" outlineLevel="0" collapsed="false">
      <c r="A565" s="135" t="n">
        <v>3558355</v>
      </c>
      <c r="B565" s="119" t="n">
        <v>283</v>
      </c>
      <c r="C565" s="120" t="s">
        <v>142</v>
      </c>
      <c r="D565" s="120" t="s">
        <v>143</v>
      </c>
      <c r="E565" s="120" t="s">
        <v>144</v>
      </c>
      <c r="F565" s="121" t="n">
        <f aca="false">F564+1</f>
        <v>559</v>
      </c>
      <c r="G565" s="122" t="s">
        <v>1830</v>
      </c>
      <c r="H565" s="123" t="s">
        <v>1830</v>
      </c>
      <c r="I565" s="124" t="s">
        <v>1831</v>
      </c>
      <c r="J565" s="125" t="n">
        <v>3205</v>
      </c>
      <c r="K565" s="126" t="n">
        <v>0</v>
      </c>
      <c r="L565" s="127" t="n">
        <v>3407208</v>
      </c>
      <c r="M565" s="127" t="n">
        <v>0</v>
      </c>
      <c r="N565" s="142" t="s">
        <v>1832</v>
      </c>
      <c r="O565" s="148"/>
      <c r="P565" s="130" t="n">
        <v>800.833333333333</v>
      </c>
      <c r="Q565" s="130" t="n">
        <f aca="false">P565*1.2</f>
        <v>961</v>
      </c>
      <c r="R565" s="131" t="n">
        <f aca="false">S565*Q565</f>
        <v>3844</v>
      </c>
      <c r="S565" s="132" t="n">
        <v>4</v>
      </c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</row>
    <row r="566" s="134" customFormat="true" ht="13.95" hidden="false" customHeight="true" outlineLevel="0" collapsed="false">
      <c r="A566" s="135" t="n">
        <v>3546946</v>
      </c>
      <c r="B566" s="119" t="n">
        <v>283</v>
      </c>
      <c r="C566" s="120" t="s">
        <v>142</v>
      </c>
      <c r="D566" s="120" t="s">
        <v>143</v>
      </c>
      <c r="E566" s="120" t="s">
        <v>144</v>
      </c>
      <c r="F566" s="121" t="n">
        <f aca="false">F565+1</f>
        <v>560</v>
      </c>
      <c r="G566" s="122" t="s">
        <v>1833</v>
      </c>
      <c r="H566" s="123" t="s">
        <v>1833</v>
      </c>
      <c r="I566" s="124" t="s">
        <v>1834</v>
      </c>
      <c r="J566" s="125" t="n">
        <v>3205</v>
      </c>
      <c r="K566" s="126" t="n">
        <v>0</v>
      </c>
      <c r="L566" s="127" t="n">
        <v>3407215</v>
      </c>
      <c r="M566" s="127" t="n">
        <v>0</v>
      </c>
      <c r="N566" s="142" t="s">
        <v>1835</v>
      </c>
      <c r="O566" s="148" t="n">
        <v>50</v>
      </c>
      <c r="P566" s="140" t="n">
        <v>75.546947368421</v>
      </c>
      <c r="Q566" s="130" t="n">
        <f aca="false">P566*1.2</f>
        <v>90.6563368421053</v>
      </c>
      <c r="R566" s="131" t="n">
        <f aca="false">S566*Q566</f>
        <v>0</v>
      </c>
      <c r="S566" s="132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</row>
    <row r="567" s="134" customFormat="true" ht="42" hidden="false" customHeight="true" outlineLevel="0" collapsed="false">
      <c r="A567" s="135" t="n">
        <v>4002119</v>
      </c>
      <c r="B567" s="119" t="n">
        <v>283</v>
      </c>
      <c r="C567" s="120" t="s">
        <v>142</v>
      </c>
      <c r="D567" s="120" t="s">
        <v>143</v>
      </c>
      <c r="E567" s="120" t="s">
        <v>144</v>
      </c>
      <c r="F567" s="121" t="n">
        <f aca="false">F566+1</f>
        <v>561</v>
      </c>
      <c r="G567" s="122" t="s">
        <v>1836</v>
      </c>
      <c r="H567" s="123" t="s">
        <v>1836</v>
      </c>
      <c r="I567" s="124" t="s">
        <v>1837</v>
      </c>
      <c r="J567" s="125" t="n">
        <v>3205</v>
      </c>
      <c r="K567" s="126" t="n">
        <v>7</v>
      </c>
      <c r="L567" s="127" t="n">
        <v>3408026</v>
      </c>
      <c r="M567" s="127" t="n">
        <v>10</v>
      </c>
      <c r="N567" s="142" t="s">
        <v>1838</v>
      </c>
      <c r="O567" s="148"/>
      <c r="P567" s="141" t="n">
        <v>385.735368421053</v>
      </c>
      <c r="Q567" s="130" t="n">
        <f aca="false">P567*1.2</f>
        <v>462.882442105263</v>
      </c>
      <c r="R567" s="131" t="n">
        <f aca="false">S567*Q567</f>
        <v>0</v>
      </c>
      <c r="S567" s="132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</row>
    <row r="568" s="134" customFormat="true" ht="13.95" hidden="false" customHeight="true" outlineLevel="0" collapsed="false">
      <c r="A568" s="135"/>
      <c r="B568" s="119" t="n">
        <v>283</v>
      </c>
      <c r="C568" s="120" t="s">
        <v>142</v>
      </c>
      <c r="D568" s="120" t="s">
        <v>143</v>
      </c>
      <c r="E568" s="120" t="s">
        <v>144</v>
      </c>
      <c r="F568" s="121" t="n">
        <f aca="false">F567+1</f>
        <v>562</v>
      </c>
      <c r="G568" s="122" t="s">
        <v>1839</v>
      </c>
      <c r="H568" s="123" t="s">
        <v>1839</v>
      </c>
      <c r="I568" s="124" t="s">
        <v>1840</v>
      </c>
      <c r="J568" s="125" t="n">
        <v>3203</v>
      </c>
      <c r="K568" s="136" t="n">
        <v>1</v>
      </c>
      <c r="L568" s="137" t="n">
        <v>3408026</v>
      </c>
      <c r="M568" s="137" t="n">
        <v>0</v>
      </c>
      <c r="N568" s="138" t="s">
        <v>1838</v>
      </c>
      <c r="O568" s="139"/>
      <c r="P568" s="141" t="n">
        <v>319.369473684211</v>
      </c>
      <c r="Q568" s="130" t="n">
        <f aca="false">P568*1.2</f>
        <v>383.243368421053</v>
      </c>
      <c r="R568" s="131" t="n">
        <f aca="false">S568*Q568</f>
        <v>0</v>
      </c>
      <c r="S568" s="132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</row>
    <row r="569" s="134" customFormat="true" ht="27.6" hidden="false" customHeight="true" outlineLevel="0" collapsed="false">
      <c r="A569" s="135"/>
      <c r="B569" s="119" t="n">
        <v>283</v>
      </c>
      <c r="C569" s="120" t="s">
        <v>142</v>
      </c>
      <c r="D569" s="120" t="s">
        <v>143</v>
      </c>
      <c r="E569" s="120" t="s">
        <v>144</v>
      </c>
      <c r="F569" s="121" t="n">
        <f aca="false">F568+1</f>
        <v>563</v>
      </c>
      <c r="G569" s="122" t="s">
        <v>1841</v>
      </c>
      <c r="H569" s="123" t="s">
        <v>1841</v>
      </c>
      <c r="I569" s="124" t="s">
        <v>1842</v>
      </c>
      <c r="J569" s="125" t="n">
        <v>3205</v>
      </c>
      <c r="K569" s="126" t="n">
        <v>7</v>
      </c>
      <c r="L569" s="127" t="n">
        <v>3408028</v>
      </c>
      <c r="M569" s="127" t="n">
        <v>10</v>
      </c>
      <c r="N569" s="142" t="s">
        <v>1838</v>
      </c>
      <c r="O569" s="148"/>
      <c r="P569" s="141" t="n">
        <v>200.720763157895</v>
      </c>
      <c r="Q569" s="130" t="n">
        <f aca="false">P569*1.2</f>
        <v>240.864915789474</v>
      </c>
      <c r="R569" s="131" t="n">
        <f aca="false">S569*Q569</f>
        <v>0</v>
      </c>
      <c r="S569" s="132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</row>
    <row r="570" s="134" customFormat="true" ht="13.95" hidden="false" customHeight="true" outlineLevel="0" collapsed="false">
      <c r="A570" s="135" t="n">
        <v>2559597</v>
      </c>
      <c r="B570" s="119" t="n">
        <v>283</v>
      </c>
      <c r="C570" s="120" t="s">
        <v>142</v>
      </c>
      <c r="D570" s="120" t="s">
        <v>143</v>
      </c>
      <c r="E570" s="120" t="s">
        <v>144</v>
      </c>
      <c r="F570" s="121" t="n">
        <f aca="false">F569+1</f>
        <v>564</v>
      </c>
      <c r="G570" s="122" t="s">
        <v>1843</v>
      </c>
      <c r="H570" s="123" t="s">
        <v>1844</v>
      </c>
      <c r="I570" s="124" t="s">
        <v>1845</v>
      </c>
      <c r="J570" s="125" t="n">
        <v>3205</v>
      </c>
      <c r="K570" s="126" t="n">
        <v>0</v>
      </c>
      <c r="L570" s="127" t="n">
        <v>3501040</v>
      </c>
      <c r="M570" s="127" t="n">
        <v>10</v>
      </c>
      <c r="N570" s="142" t="s">
        <v>1846</v>
      </c>
      <c r="O570" s="148"/>
      <c r="P570" s="140" t="n">
        <v>2434.70039473684</v>
      </c>
      <c r="Q570" s="130" t="n">
        <f aca="false">P570*1.2</f>
        <v>2921.64047368421</v>
      </c>
      <c r="R570" s="131" t="n">
        <f aca="false">S570*Q570</f>
        <v>0</v>
      </c>
      <c r="S570" s="132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</row>
    <row r="571" s="134" customFormat="true" ht="13.95" hidden="false" customHeight="true" outlineLevel="0" collapsed="false">
      <c r="A571" s="135"/>
      <c r="B571" s="119" t="n">
        <v>283</v>
      </c>
      <c r="C571" s="120" t="s">
        <v>142</v>
      </c>
      <c r="D571" s="120" t="s">
        <v>143</v>
      </c>
      <c r="E571" s="120" t="s">
        <v>144</v>
      </c>
      <c r="F571" s="121" t="n">
        <f aca="false">F570+1</f>
        <v>565</v>
      </c>
      <c r="G571" s="122" t="s">
        <v>1847</v>
      </c>
      <c r="H571" s="123" t="s">
        <v>1848</v>
      </c>
      <c r="I571" s="124" t="s">
        <v>1849</v>
      </c>
      <c r="J571" s="125" t="n">
        <v>3204</v>
      </c>
      <c r="K571" s="136" t="n">
        <v>11</v>
      </c>
      <c r="L571" s="137" t="n">
        <v>3503027</v>
      </c>
      <c r="M571" s="137" t="n">
        <v>0</v>
      </c>
      <c r="N571" s="138" t="s">
        <v>1850</v>
      </c>
      <c r="O571" s="139"/>
      <c r="P571" s="130" t="n">
        <v>165</v>
      </c>
      <c r="Q571" s="130" t="n">
        <f aca="false">P571*1.2</f>
        <v>198</v>
      </c>
      <c r="R571" s="131" t="n">
        <f aca="false">S571*Q571</f>
        <v>0</v>
      </c>
      <c r="S571" s="132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</row>
    <row r="572" s="134" customFormat="true" ht="13.95" hidden="false" customHeight="true" outlineLevel="0" collapsed="false">
      <c r="A572" s="135"/>
      <c r="B572" s="119" t="n">
        <v>283</v>
      </c>
      <c r="C572" s="120" t="s">
        <v>142</v>
      </c>
      <c r="D572" s="120" t="s">
        <v>143</v>
      </c>
      <c r="E572" s="120" t="s">
        <v>144</v>
      </c>
      <c r="F572" s="121" t="n">
        <f aca="false">F571+1</f>
        <v>566</v>
      </c>
      <c r="G572" s="122" t="s">
        <v>1851</v>
      </c>
      <c r="H572" s="123" t="s">
        <v>1852</v>
      </c>
      <c r="I572" s="124" t="s">
        <v>1853</v>
      </c>
      <c r="J572" s="125" t="n">
        <v>3205</v>
      </c>
      <c r="K572" s="126" t="n">
        <v>0</v>
      </c>
      <c r="L572" s="127" t="n">
        <v>3504010</v>
      </c>
      <c r="M572" s="127" t="n">
        <v>1</v>
      </c>
      <c r="N572" s="142" t="s">
        <v>1854</v>
      </c>
      <c r="O572" s="148"/>
      <c r="P572" s="130" t="n">
        <v>2790</v>
      </c>
      <c r="Q572" s="130" t="n">
        <f aca="false">P572*1.2</f>
        <v>3348</v>
      </c>
      <c r="R572" s="131" t="n">
        <f aca="false">S572*Q572</f>
        <v>0</v>
      </c>
      <c r="S572" s="132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</row>
    <row r="573" s="134" customFormat="true" ht="13.95" hidden="false" customHeight="true" outlineLevel="0" collapsed="false">
      <c r="A573" s="135" t="n">
        <v>3831085</v>
      </c>
      <c r="B573" s="119" t="n">
        <v>283</v>
      </c>
      <c r="C573" s="120" t="s">
        <v>142</v>
      </c>
      <c r="D573" s="120" t="s">
        <v>143</v>
      </c>
      <c r="E573" s="120" t="s">
        <v>144</v>
      </c>
      <c r="F573" s="121" t="n">
        <f aca="false">F572+1</f>
        <v>567</v>
      </c>
      <c r="G573" s="122" t="s">
        <v>1855</v>
      </c>
      <c r="H573" s="123" t="s">
        <v>1856</v>
      </c>
      <c r="I573" s="124" t="s">
        <v>1857</v>
      </c>
      <c r="J573" s="125" t="n">
        <v>3204</v>
      </c>
      <c r="K573" s="136" t="n">
        <v>12</v>
      </c>
      <c r="L573" s="137" t="n">
        <v>3504012</v>
      </c>
      <c r="M573" s="137" t="n">
        <v>10</v>
      </c>
      <c r="N573" s="138" t="s">
        <v>1858</v>
      </c>
      <c r="O573" s="139"/>
      <c r="P573" s="130" t="n">
        <v>1412.5</v>
      </c>
      <c r="Q573" s="130" t="n">
        <f aca="false">P573*1.2</f>
        <v>1695</v>
      </c>
      <c r="R573" s="131" t="n">
        <f aca="false">S573*Q573</f>
        <v>0</v>
      </c>
      <c r="S573" s="132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</row>
    <row r="574" s="134" customFormat="true" ht="13.95" hidden="false" customHeight="true" outlineLevel="0" collapsed="false">
      <c r="A574" s="135" t="n">
        <v>4032783</v>
      </c>
      <c r="B574" s="119" t="n">
        <v>283</v>
      </c>
      <c r="C574" s="120" t="s">
        <v>142</v>
      </c>
      <c r="D574" s="120" t="s">
        <v>143</v>
      </c>
      <c r="E574" s="120" t="s">
        <v>144</v>
      </c>
      <c r="F574" s="121" t="n">
        <f aca="false">F573+1</f>
        <v>568</v>
      </c>
      <c r="G574" s="122" t="s">
        <v>1859</v>
      </c>
      <c r="H574" s="123" t="s">
        <v>1860</v>
      </c>
      <c r="I574" s="124" t="s">
        <v>1861</v>
      </c>
      <c r="J574" s="125" t="n">
        <v>3204</v>
      </c>
      <c r="K574" s="149" t="n">
        <v>42</v>
      </c>
      <c r="L574" s="150" t="n">
        <v>3504012</v>
      </c>
      <c r="M574" s="150" t="n">
        <v>0</v>
      </c>
      <c r="N574" s="151" t="s">
        <v>1858</v>
      </c>
      <c r="O574" s="155"/>
      <c r="P574" s="140" t="n">
        <v>1445.29442105263</v>
      </c>
      <c r="Q574" s="130" t="n">
        <f aca="false">P574*1.2</f>
        <v>1734.35330526316</v>
      </c>
      <c r="R574" s="131" t="n">
        <f aca="false">S574*Q574</f>
        <v>0</v>
      </c>
      <c r="S574" s="132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</row>
    <row r="575" s="134" customFormat="true" ht="13.95" hidden="false" customHeight="true" outlineLevel="0" collapsed="false">
      <c r="A575" s="135"/>
      <c r="B575" s="119" t="n">
        <v>283</v>
      </c>
      <c r="C575" s="120" t="s">
        <v>142</v>
      </c>
      <c r="D575" s="120" t="s">
        <v>143</v>
      </c>
      <c r="E575" s="120" t="s">
        <v>144</v>
      </c>
      <c r="F575" s="121" t="n">
        <f aca="false">F574+1</f>
        <v>569</v>
      </c>
      <c r="G575" s="122" t="s">
        <v>1862</v>
      </c>
      <c r="H575" s="123" t="s">
        <v>1862</v>
      </c>
      <c r="I575" s="124" t="s">
        <v>1863</v>
      </c>
      <c r="J575" s="125" t="n">
        <v>3205</v>
      </c>
      <c r="K575" s="126" t="n">
        <v>0</v>
      </c>
      <c r="L575" s="127" t="n">
        <v>3504022</v>
      </c>
      <c r="M575" s="127" t="n">
        <v>0</v>
      </c>
      <c r="N575" s="142" t="s">
        <v>1864</v>
      </c>
      <c r="O575" s="148"/>
      <c r="P575" s="130" t="n">
        <v>422.5</v>
      </c>
      <c r="Q575" s="130" t="n">
        <f aca="false">P575*1.2</f>
        <v>507</v>
      </c>
      <c r="R575" s="131" t="n">
        <f aca="false">S575*Q575</f>
        <v>0</v>
      </c>
      <c r="S575" s="132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</row>
    <row r="576" s="134" customFormat="true" ht="13.95" hidden="false" customHeight="true" outlineLevel="0" collapsed="false">
      <c r="A576" s="135"/>
      <c r="B576" s="119" t="n">
        <v>283</v>
      </c>
      <c r="C576" s="120" t="s">
        <v>142</v>
      </c>
      <c r="D576" s="120" t="s">
        <v>143</v>
      </c>
      <c r="E576" s="120" t="s">
        <v>144</v>
      </c>
      <c r="F576" s="121" t="n">
        <f aca="false">F575+1</f>
        <v>570</v>
      </c>
      <c r="G576" s="122" t="s">
        <v>1865</v>
      </c>
      <c r="H576" s="123" t="s">
        <v>1865</v>
      </c>
      <c r="I576" s="124" t="s">
        <v>1866</v>
      </c>
      <c r="J576" s="125" t="n">
        <v>3205</v>
      </c>
      <c r="K576" s="126" t="n">
        <v>0</v>
      </c>
      <c r="L576" s="127" t="n">
        <v>3504030</v>
      </c>
      <c r="M576" s="127" t="n">
        <v>10</v>
      </c>
      <c r="N576" s="142" t="s">
        <v>1867</v>
      </c>
      <c r="O576" s="148"/>
      <c r="P576" s="130" t="n">
        <v>1620.83333333333</v>
      </c>
      <c r="Q576" s="130" t="n">
        <f aca="false">P576*1.2</f>
        <v>1945</v>
      </c>
      <c r="R576" s="131" t="n">
        <f aca="false">S576*Q576</f>
        <v>0</v>
      </c>
      <c r="S576" s="132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</row>
    <row r="577" s="134" customFormat="true" ht="13.95" hidden="false" customHeight="true" outlineLevel="0" collapsed="false">
      <c r="A577" s="135"/>
      <c r="B577" s="119" t="n">
        <v>283</v>
      </c>
      <c r="C577" s="120" t="s">
        <v>142</v>
      </c>
      <c r="D577" s="120" t="s">
        <v>143</v>
      </c>
      <c r="E577" s="120" t="s">
        <v>144</v>
      </c>
      <c r="F577" s="121" t="n">
        <f aca="false">F576+1</f>
        <v>571</v>
      </c>
      <c r="G577" s="122" t="s">
        <v>1868</v>
      </c>
      <c r="H577" s="123" t="s">
        <v>1868</v>
      </c>
      <c r="I577" s="124" t="s">
        <v>1869</v>
      </c>
      <c r="J577" s="125" t="n">
        <v>3205</v>
      </c>
      <c r="K577" s="126" t="n">
        <v>0</v>
      </c>
      <c r="L577" s="127" t="n">
        <v>3504031</v>
      </c>
      <c r="M577" s="127" t="n">
        <v>0</v>
      </c>
      <c r="N577" s="142" t="s">
        <v>1870</v>
      </c>
      <c r="O577" s="148"/>
      <c r="P577" s="130" t="n">
        <v>697.5</v>
      </c>
      <c r="Q577" s="130" t="n">
        <f aca="false">P577*1.2</f>
        <v>837</v>
      </c>
      <c r="R577" s="131" t="n">
        <f aca="false">S577*Q577</f>
        <v>0</v>
      </c>
      <c r="S577" s="132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</row>
    <row r="578" s="134" customFormat="true" ht="27.6" hidden="false" customHeight="true" outlineLevel="0" collapsed="false">
      <c r="A578" s="135"/>
      <c r="B578" s="119" t="n">
        <v>283</v>
      </c>
      <c r="C578" s="120" t="s">
        <v>142</v>
      </c>
      <c r="D578" s="120" t="s">
        <v>143</v>
      </c>
      <c r="E578" s="120" t="s">
        <v>144</v>
      </c>
      <c r="F578" s="121" t="n">
        <f aca="false">F577+1</f>
        <v>572</v>
      </c>
      <c r="G578" s="122" t="s">
        <v>1871</v>
      </c>
      <c r="H578" s="123" t="s">
        <v>1872</v>
      </c>
      <c r="I578" s="124" t="s">
        <v>1873</v>
      </c>
      <c r="J578" s="125" t="n">
        <v>3204</v>
      </c>
      <c r="K578" s="136" t="n">
        <v>12</v>
      </c>
      <c r="L578" s="137" t="n">
        <v>3504053</v>
      </c>
      <c r="M578" s="137" t="n">
        <v>0</v>
      </c>
      <c r="N578" s="138" t="s">
        <v>1874</v>
      </c>
      <c r="O578" s="139"/>
      <c r="P578" s="130" t="n">
        <v>1443.33333333333</v>
      </c>
      <c r="Q578" s="130" t="n">
        <f aca="false">P578*1.2</f>
        <v>1732</v>
      </c>
      <c r="R578" s="131" t="n">
        <f aca="false">S578*Q578</f>
        <v>0</v>
      </c>
      <c r="S578" s="132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</row>
    <row r="579" s="134" customFormat="true" ht="27.6" hidden="false" customHeight="true" outlineLevel="0" collapsed="false">
      <c r="A579" s="135" t="n">
        <v>3550979</v>
      </c>
      <c r="B579" s="119" t="n">
        <v>283</v>
      </c>
      <c r="C579" s="120" t="s">
        <v>142</v>
      </c>
      <c r="D579" s="120" t="s">
        <v>143</v>
      </c>
      <c r="E579" s="120" t="s">
        <v>144</v>
      </c>
      <c r="F579" s="121" t="n">
        <f aca="false">F578+1</f>
        <v>573</v>
      </c>
      <c r="G579" s="122" t="s">
        <v>1875</v>
      </c>
      <c r="H579" s="123" t="s">
        <v>1875</v>
      </c>
      <c r="I579" s="124" t="s">
        <v>1876</v>
      </c>
      <c r="J579" s="125" t="n">
        <v>3205</v>
      </c>
      <c r="K579" s="126" t="n">
        <v>0</v>
      </c>
      <c r="L579" s="127" t="n">
        <v>3504110</v>
      </c>
      <c r="M579" s="127" t="n">
        <v>0</v>
      </c>
      <c r="N579" s="142" t="s">
        <v>1877</v>
      </c>
      <c r="O579" s="148"/>
      <c r="P579" s="130" t="n">
        <v>448.333333333333</v>
      </c>
      <c r="Q579" s="130" t="n">
        <f aca="false">P579*1.2</f>
        <v>538</v>
      </c>
      <c r="R579" s="131" t="n">
        <f aca="false">S579*Q579</f>
        <v>0</v>
      </c>
      <c r="S579" s="132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</row>
    <row r="580" s="134" customFormat="true" ht="13.95" hidden="false" customHeight="true" outlineLevel="0" collapsed="false">
      <c r="A580" s="135" t="n">
        <v>3555866</v>
      </c>
      <c r="B580" s="119" t="n">
        <v>283</v>
      </c>
      <c r="C580" s="120" t="s">
        <v>142</v>
      </c>
      <c r="D580" s="120" t="s">
        <v>143</v>
      </c>
      <c r="E580" s="120" t="s">
        <v>144</v>
      </c>
      <c r="F580" s="121" t="n">
        <f aca="false">F579+1</f>
        <v>574</v>
      </c>
      <c r="G580" s="122" t="s">
        <v>1878</v>
      </c>
      <c r="H580" s="123" t="s">
        <v>1878</v>
      </c>
      <c r="I580" s="124" t="s">
        <v>1879</v>
      </c>
      <c r="J580" s="125" t="n">
        <v>3205</v>
      </c>
      <c r="K580" s="126" t="n">
        <v>0</v>
      </c>
      <c r="L580" s="127" t="n">
        <v>3504125</v>
      </c>
      <c r="M580" s="127" t="n">
        <v>0</v>
      </c>
      <c r="N580" s="142" t="s">
        <v>1880</v>
      </c>
      <c r="O580" s="148" t="n">
        <v>120</v>
      </c>
      <c r="P580" s="130" t="n">
        <v>4.04166666666667</v>
      </c>
      <c r="Q580" s="130" t="n">
        <f aca="false">P580*1.2</f>
        <v>4.85</v>
      </c>
      <c r="R580" s="131" t="n">
        <f aca="false">S580*Q580</f>
        <v>0</v>
      </c>
      <c r="S580" s="132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</row>
    <row r="581" s="134" customFormat="true" ht="13.95" hidden="false" customHeight="true" outlineLevel="0" collapsed="false">
      <c r="A581" s="135"/>
      <c r="B581" s="119" t="n">
        <v>283</v>
      </c>
      <c r="C581" s="120" t="s">
        <v>142</v>
      </c>
      <c r="D581" s="120" t="s">
        <v>143</v>
      </c>
      <c r="E581" s="120" t="s">
        <v>144</v>
      </c>
      <c r="F581" s="121" t="n">
        <f aca="false">F580+1</f>
        <v>575</v>
      </c>
      <c r="G581" s="122" t="s">
        <v>1881</v>
      </c>
      <c r="H581" s="123" t="s">
        <v>1881</v>
      </c>
      <c r="I581" s="124" t="s">
        <v>1882</v>
      </c>
      <c r="J581" s="125" t="n">
        <v>3205</v>
      </c>
      <c r="K581" s="126" t="n">
        <v>0</v>
      </c>
      <c r="L581" s="127" t="n">
        <v>3504130</v>
      </c>
      <c r="M581" s="127" t="n">
        <v>0</v>
      </c>
      <c r="N581" s="142" t="s">
        <v>1288</v>
      </c>
      <c r="O581" s="148"/>
      <c r="P581" s="130" t="n">
        <v>57.7166666666667</v>
      </c>
      <c r="Q581" s="130" t="n">
        <f aca="false">P581*1.2</f>
        <v>69.26</v>
      </c>
      <c r="R581" s="131" t="n">
        <f aca="false">S581*Q581</f>
        <v>0</v>
      </c>
      <c r="S581" s="132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</row>
    <row r="582" s="134" customFormat="true" ht="27.6" hidden="false" customHeight="true" outlineLevel="0" collapsed="false">
      <c r="A582" s="135" t="n">
        <v>3549298</v>
      </c>
      <c r="B582" s="119" t="n">
        <v>283</v>
      </c>
      <c r="C582" s="120" t="s">
        <v>142</v>
      </c>
      <c r="D582" s="120" t="s">
        <v>143</v>
      </c>
      <c r="E582" s="120" t="s">
        <v>144</v>
      </c>
      <c r="F582" s="121" t="n">
        <f aca="false">F581+1</f>
        <v>576</v>
      </c>
      <c r="G582" s="122" t="s">
        <v>1883</v>
      </c>
      <c r="H582" s="123" t="s">
        <v>1884</v>
      </c>
      <c r="I582" s="124" t="s">
        <v>1885</v>
      </c>
      <c r="J582" s="125" t="n">
        <v>3205</v>
      </c>
      <c r="K582" s="126" t="n">
        <v>0</v>
      </c>
      <c r="L582" s="127" t="n">
        <v>3505010</v>
      </c>
      <c r="M582" s="127" t="n">
        <v>10</v>
      </c>
      <c r="N582" s="142" t="s">
        <v>1886</v>
      </c>
      <c r="O582" s="148" t="n">
        <v>1</v>
      </c>
      <c r="P582" s="130" t="n">
        <v>3075</v>
      </c>
      <c r="Q582" s="130" t="n">
        <f aca="false">P582*1.2</f>
        <v>3690</v>
      </c>
      <c r="R582" s="131" t="n">
        <f aca="false">S582*Q582</f>
        <v>0</v>
      </c>
      <c r="S582" s="132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</row>
    <row r="583" s="134" customFormat="true" ht="27.6" hidden="false" customHeight="true" outlineLevel="0" collapsed="false">
      <c r="A583" s="135"/>
      <c r="B583" s="119" t="n">
        <v>283</v>
      </c>
      <c r="C583" s="120" t="s">
        <v>142</v>
      </c>
      <c r="D583" s="120" t="s">
        <v>143</v>
      </c>
      <c r="E583" s="120" t="s">
        <v>144</v>
      </c>
      <c r="F583" s="121" t="n">
        <f aca="false">F582+1</f>
        <v>577</v>
      </c>
      <c r="G583" s="122" t="s">
        <v>1887</v>
      </c>
      <c r="H583" s="118" t="s">
        <v>1887</v>
      </c>
      <c r="I583" s="124"/>
      <c r="J583" s="125"/>
      <c r="K583" s="126"/>
      <c r="L583" s="127"/>
      <c r="M583" s="127"/>
      <c r="N583" s="142" t="s">
        <v>1888</v>
      </c>
      <c r="O583" s="148"/>
      <c r="P583" s="130" t="n">
        <v>0</v>
      </c>
      <c r="Q583" s="130" t="n">
        <f aca="false">P583*1.2</f>
        <v>0</v>
      </c>
      <c r="R583" s="131" t="n">
        <f aca="false">S583*Q583</f>
        <v>0</v>
      </c>
      <c r="S583" s="132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</row>
    <row r="584" s="134" customFormat="true" ht="13.95" hidden="false" customHeight="true" outlineLevel="0" collapsed="false">
      <c r="A584" s="135" t="n">
        <v>3557562</v>
      </c>
      <c r="B584" s="119" t="n">
        <v>283</v>
      </c>
      <c r="C584" s="120" t="s">
        <v>142</v>
      </c>
      <c r="D584" s="120" t="s">
        <v>143</v>
      </c>
      <c r="E584" s="120" t="s">
        <v>144</v>
      </c>
      <c r="F584" s="121" t="n">
        <f aca="false">F583+1</f>
        <v>578</v>
      </c>
      <c r="G584" s="122" t="s">
        <v>1889</v>
      </c>
      <c r="H584" s="123" t="s">
        <v>1889</v>
      </c>
      <c r="I584" s="124" t="s">
        <v>1890</v>
      </c>
      <c r="J584" s="125" t="n">
        <v>3205</v>
      </c>
      <c r="K584" s="126" t="n">
        <v>0</v>
      </c>
      <c r="L584" s="127" t="n">
        <v>3505024</v>
      </c>
      <c r="M584" s="127" t="n">
        <v>0</v>
      </c>
      <c r="N584" s="128" t="s">
        <v>1891</v>
      </c>
      <c r="O584" s="146"/>
      <c r="P584" s="130" t="n">
        <v>15.7083333333333</v>
      </c>
      <c r="Q584" s="130" t="n">
        <f aca="false">P584*1.2</f>
        <v>18.85</v>
      </c>
      <c r="R584" s="131" t="n">
        <f aca="false">S584*Q584</f>
        <v>0</v>
      </c>
      <c r="S584" s="132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</row>
    <row r="585" s="134" customFormat="true" ht="13.95" hidden="false" customHeight="true" outlineLevel="0" collapsed="false">
      <c r="A585" s="135"/>
      <c r="B585" s="119" t="n">
        <v>283</v>
      </c>
      <c r="C585" s="120" t="s">
        <v>142</v>
      </c>
      <c r="D585" s="120" t="s">
        <v>143</v>
      </c>
      <c r="E585" s="120" t="s">
        <v>144</v>
      </c>
      <c r="F585" s="121" t="n">
        <f aca="false">F584+1</f>
        <v>579</v>
      </c>
      <c r="G585" s="122" t="s">
        <v>1892</v>
      </c>
      <c r="H585" s="123" t="s">
        <v>1892</v>
      </c>
      <c r="I585" s="124" t="s">
        <v>1893</v>
      </c>
      <c r="J585" s="125" t="n">
        <v>3205</v>
      </c>
      <c r="K585" s="126" t="n">
        <v>0</v>
      </c>
      <c r="L585" s="127" t="n">
        <v>3505105</v>
      </c>
      <c r="M585" s="127" t="n">
        <v>10</v>
      </c>
      <c r="N585" s="142" t="s">
        <v>1832</v>
      </c>
      <c r="O585" s="148"/>
      <c r="P585" s="130" t="n">
        <v>88.61</v>
      </c>
      <c r="Q585" s="130" t="n">
        <f aca="false">P585*1.2</f>
        <v>106.332</v>
      </c>
      <c r="R585" s="131" t="n">
        <f aca="false">S585*Q585</f>
        <v>0</v>
      </c>
      <c r="S585" s="132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</row>
    <row r="586" s="134" customFormat="true" ht="13.95" hidden="false" customHeight="true" outlineLevel="0" collapsed="false">
      <c r="A586" s="135"/>
      <c r="B586" s="119" t="n">
        <v>283</v>
      </c>
      <c r="C586" s="120" t="s">
        <v>142</v>
      </c>
      <c r="D586" s="120" t="s">
        <v>143</v>
      </c>
      <c r="E586" s="120" t="s">
        <v>144</v>
      </c>
      <c r="F586" s="121" t="n">
        <f aca="false">F585+1</f>
        <v>580</v>
      </c>
      <c r="G586" s="122" t="s">
        <v>1894</v>
      </c>
      <c r="H586" s="123" t="s">
        <v>1894</v>
      </c>
      <c r="I586" s="124" t="s">
        <v>1895</v>
      </c>
      <c r="J586" s="125" t="n">
        <v>3205</v>
      </c>
      <c r="K586" s="126" t="n">
        <v>0</v>
      </c>
      <c r="L586" s="127" t="n">
        <v>3505106</v>
      </c>
      <c r="M586" s="127" t="n">
        <v>0</v>
      </c>
      <c r="N586" s="142" t="s">
        <v>1832</v>
      </c>
      <c r="O586" s="148"/>
      <c r="P586" s="130" t="n">
        <v>73.53</v>
      </c>
      <c r="Q586" s="130" t="n">
        <f aca="false">P586*1.2</f>
        <v>88.236</v>
      </c>
      <c r="R586" s="131" t="n">
        <f aca="false">S586*Q586</f>
        <v>0</v>
      </c>
      <c r="S586" s="132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</row>
    <row r="587" s="134" customFormat="true" ht="27.6" hidden="false" customHeight="true" outlineLevel="0" collapsed="false">
      <c r="A587" s="135" t="n">
        <v>3547712</v>
      </c>
      <c r="B587" s="119" t="n">
        <v>283</v>
      </c>
      <c r="C587" s="120" t="s">
        <v>142</v>
      </c>
      <c r="D587" s="120" t="s">
        <v>143</v>
      </c>
      <c r="E587" s="120" t="s">
        <v>144</v>
      </c>
      <c r="F587" s="121" t="n">
        <f aca="false">F586+1</f>
        <v>581</v>
      </c>
      <c r="G587" s="122" t="s">
        <v>1896</v>
      </c>
      <c r="H587" s="123" t="s">
        <v>1896</v>
      </c>
      <c r="I587" s="124" t="s">
        <v>1897</v>
      </c>
      <c r="J587" s="125" t="n">
        <v>3205</v>
      </c>
      <c r="K587" s="126" t="n">
        <v>0</v>
      </c>
      <c r="L587" s="127" t="n">
        <v>3505108</v>
      </c>
      <c r="M587" s="127" t="n">
        <v>0</v>
      </c>
      <c r="N587" s="142" t="s">
        <v>1898</v>
      </c>
      <c r="O587" s="148"/>
      <c r="P587" s="140" t="n">
        <v>118.845447368421</v>
      </c>
      <c r="Q587" s="130" t="n">
        <f aca="false">P587*1.2</f>
        <v>142.614536842105</v>
      </c>
      <c r="R587" s="131" t="n">
        <f aca="false">S587*Q587</f>
        <v>0</v>
      </c>
      <c r="S587" s="132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</row>
    <row r="588" s="134" customFormat="true" ht="13.95" hidden="false" customHeight="true" outlineLevel="0" collapsed="false">
      <c r="A588" s="135" t="n">
        <v>3552600</v>
      </c>
      <c r="B588" s="119" t="n">
        <v>283</v>
      </c>
      <c r="C588" s="120" t="s">
        <v>142</v>
      </c>
      <c r="D588" s="120" t="s">
        <v>143</v>
      </c>
      <c r="E588" s="120" t="s">
        <v>144</v>
      </c>
      <c r="F588" s="121" t="n">
        <f aca="false">F587+1</f>
        <v>582</v>
      </c>
      <c r="G588" s="122" t="s">
        <v>1899</v>
      </c>
      <c r="H588" s="123" t="s">
        <v>1899</v>
      </c>
      <c r="I588" s="124" t="s">
        <v>1900</v>
      </c>
      <c r="J588" s="125" t="n">
        <v>3205</v>
      </c>
      <c r="K588" s="126" t="n">
        <v>0</v>
      </c>
      <c r="L588" s="127" t="n">
        <v>3505109</v>
      </c>
      <c r="M588" s="127" t="n">
        <v>0</v>
      </c>
      <c r="N588" s="142" t="s">
        <v>1901</v>
      </c>
      <c r="O588" s="148" t="n">
        <v>15</v>
      </c>
      <c r="P588" s="140" t="n">
        <v>8.91873684210526</v>
      </c>
      <c r="Q588" s="130" t="n">
        <f aca="false">P588*1.2</f>
        <v>10.7024842105263</v>
      </c>
      <c r="R588" s="131" t="n">
        <f aca="false">S588*Q588</f>
        <v>0</v>
      </c>
      <c r="S588" s="132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</row>
    <row r="589" s="134" customFormat="true" ht="13.95" hidden="false" customHeight="true" outlineLevel="0" collapsed="false">
      <c r="A589" s="135"/>
      <c r="B589" s="119" t="n">
        <v>283</v>
      </c>
      <c r="C589" s="120" t="s">
        <v>142</v>
      </c>
      <c r="D589" s="120" t="s">
        <v>143</v>
      </c>
      <c r="E589" s="120" t="s">
        <v>144</v>
      </c>
      <c r="F589" s="121" t="n">
        <f aca="false">F588+1</f>
        <v>583</v>
      </c>
      <c r="G589" s="122" t="s">
        <v>1902</v>
      </c>
      <c r="H589" s="123" t="s">
        <v>1902</v>
      </c>
      <c r="I589" s="124" t="s">
        <v>1903</v>
      </c>
      <c r="J589" s="125" t="n">
        <v>3205</v>
      </c>
      <c r="K589" s="126" t="n">
        <v>0</v>
      </c>
      <c r="L589" s="127" t="n">
        <v>3505138</v>
      </c>
      <c r="M589" s="127" t="n">
        <v>0</v>
      </c>
      <c r="N589" s="142" t="s">
        <v>1285</v>
      </c>
      <c r="O589" s="148"/>
      <c r="P589" s="130" t="n">
        <v>0</v>
      </c>
      <c r="Q589" s="130" t="n">
        <f aca="false">P589*1.2</f>
        <v>0</v>
      </c>
      <c r="R589" s="131" t="n">
        <f aca="false">S589*Q589</f>
        <v>0</v>
      </c>
      <c r="S589" s="132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</row>
    <row r="590" s="134" customFormat="true" ht="27.6" hidden="false" customHeight="true" outlineLevel="0" collapsed="false">
      <c r="A590" s="135"/>
      <c r="B590" s="119" t="n">
        <v>283</v>
      </c>
      <c r="C590" s="120" t="s">
        <v>142</v>
      </c>
      <c r="D590" s="120" t="s">
        <v>143</v>
      </c>
      <c r="E590" s="120" t="s">
        <v>144</v>
      </c>
      <c r="F590" s="121" t="n">
        <f aca="false">F589+1</f>
        <v>584</v>
      </c>
      <c r="G590" s="122" t="s">
        <v>1904</v>
      </c>
      <c r="H590" s="123" t="s">
        <v>1904</v>
      </c>
      <c r="I590" s="124" t="s">
        <v>1905</v>
      </c>
      <c r="J590" s="125" t="n">
        <v>3205</v>
      </c>
      <c r="K590" s="126" t="n">
        <v>0</v>
      </c>
      <c r="L590" s="127" t="n">
        <v>3505144</v>
      </c>
      <c r="M590" s="127" t="n">
        <v>0</v>
      </c>
      <c r="N590" s="142" t="s">
        <v>1906</v>
      </c>
      <c r="O590" s="148"/>
      <c r="P590" s="130" t="n">
        <v>120.833333333333</v>
      </c>
      <c r="Q590" s="130" t="n">
        <f aca="false">P590*1.2</f>
        <v>145</v>
      </c>
      <c r="R590" s="131" t="n">
        <f aca="false">S590*Q590</f>
        <v>0</v>
      </c>
      <c r="S590" s="132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</row>
    <row r="591" s="134" customFormat="true" ht="13.95" hidden="false" customHeight="true" outlineLevel="0" collapsed="false">
      <c r="A591" s="135"/>
      <c r="B591" s="119" t="n">
        <v>283</v>
      </c>
      <c r="C591" s="120" t="s">
        <v>142</v>
      </c>
      <c r="D591" s="120" t="s">
        <v>143</v>
      </c>
      <c r="E591" s="120" t="s">
        <v>144</v>
      </c>
      <c r="F591" s="121" t="n">
        <f aca="false">F590+1</f>
        <v>585</v>
      </c>
      <c r="G591" s="122" t="s">
        <v>1907</v>
      </c>
      <c r="H591" s="123" t="s">
        <v>1907</v>
      </c>
      <c r="I591" s="124" t="s">
        <v>1908</v>
      </c>
      <c r="J591" s="125" t="n">
        <v>3205</v>
      </c>
      <c r="K591" s="126" t="n">
        <v>0</v>
      </c>
      <c r="L591" s="127" t="n">
        <v>3505171</v>
      </c>
      <c r="M591" s="127" t="n">
        <v>0</v>
      </c>
      <c r="N591" s="128" t="s">
        <v>1909</v>
      </c>
      <c r="O591" s="146"/>
      <c r="P591" s="140" t="n">
        <v>58.0209736842105</v>
      </c>
      <c r="Q591" s="130" t="n">
        <f aca="false">P591*1.2</f>
        <v>69.6251684210526</v>
      </c>
      <c r="R591" s="131" t="n">
        <f aca="false">S591*Q591</f>
        <v>0</v>
      </c>
      <c r="S591" s="132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</row>
    <row r="592" s="134" customFormat="true" ht="13.95" hidden="false" customHeight="true" outlineLevel="0" collapsed="false">
      <c r="A592" s="135"/>
      <c r="B592" s="119" t="n">
        <v>283</v>
      </c>
      <c r="C592" s="120" t="s">
        <v>142</v>
      </c>
      <c r="D592" s="120" t="s">
        <v>143</v>
      </c>
      <c r="E592" s="120" t="s">
        <v>144</v>
      </c>
      <c r="F592" s="121" t="n">
        <f aca="false">F591+1</f>
        <v>586</v>
      </c>
      <c r="G592" s="122" t="s">
        <v>1910</v>
      </c>
      <c r="H592" s="123" t="s">
        <v>1911</v>
      </c>
      <c r="I592" s="124" t="s">
        <v>1912</v>
      </c>
      <c r="J592" s="125" t="n">
        <v>3204</v>
      </c>
      <c r="K592" s="136" t="n">
        <v>12</v>
      </c>
      <c r="L592" s="137" t="n">
        <v>3506011</v>
      </c>
      <c r="M592" s="137" t="n">
        <v>0</v>
      </c>
      <c r="N592" s="138" t="s">
        <v>1913</v>
      </c>
      <c r="O592" s="139"/>
      <c r="P592" s="130" t="n">
        <v>187.5</v>
      </c>
      <c r="Q592" s="130" t="n">
        <f aca="false">P592*1.2</f>
        <v>225</v>
      </c>
      <c r="R592" s="131" t="n">
        <f aca="false">S592*Q592</f>
        <v>0</v>
      </c>
      <c r="S592" s="132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</row>
    <row r="593" s="134" customFormat="true" ht="13.95" hidden="false" customHeight="true" outlineLevel="0" collapsed="false">
      <c r="A593" s="135"/>
      <c r="B593" s="119" t="n">
        <v>283</v>
      </c>
      <c r="C593" s="120" t="s">
        <v>142</v>
      </c>
      <c r="D593" s="120" t="s">
        <v>143</v>
      </c>
      <c r="E593" s="120" t="s">
        <v>144</v>
      </c>
      <c r="F593" s="121" t="n">
        <f aca="false">F592+1</f>
        <v>587</v>
      </c>
      <c r="G593" s="122" t="s">
        <v>1914</v>
      </c>
      <c r="H593" s="123" t="s">
        <v>1914</v>
      </c>
      <c r="I593" s="124" t="s">
        <v>1915</v>
      </c>
      <c r="J593" s="125" t="n">
        <v>672</v>
      </c>
      <c r="K593" s="126" t="n">
        <v>0</v>
      </c>
      <c r="L593" s="127" t="n">
        <v>3506013</v>
      </c>
      <c r="M593" s="127" t="n">
        <v>0</v>
      </c>
      <c r="N593" s="128" t="s">
        <v>1916</v>
      </c>
      <c r="O593" s="146"/>
      <c r="P593" s="130" t="n">
        <v>16.125</v>
      </c>
      <c r="Q593" s="130" t="n">
        <f aca="false">P593*1.2</f>
        <v>19.35</v>
      </c>
      <c r="R593" s="131" t="n">
        <f aca="false">S593*Q593</f>
        <v>0</v>
      </c>
      <c r="S593" s="132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</row>
    <row r="594" s="134" customFormat="true" ht="13.95" hidden="false" customHeight="true" outlineLevel="0" collapsed="false">
      <c r="A594" s="135"/>
      <c r="B594" s="119" t="n">
        <v>283</v>
      </c>
      <c r="C594" s="120" t="s">
        <v>142</v>
      </c>
      <c r="D594" s="120" t="s">
        <v>143</v>
      </c>
      <c r="E594" s="120" t="s">
        <v>144</v>
      </c>
      <c r="F594" s="121" t="n">
        <f aca="false">F593+1</f>
        <v>588</v>
      </c>
      <c r="G594" s="122" t="s">
        <v>1917</v>
      </c>
      <c r="H594" s="123" t="s">
        <v>1918</v>
      </c>
      <c r="I594" s="124" t="s">
        <v>1919</v>
      </c>
      <c r="J594" s="125" t="n">
        <v>3204</v>
      </c>
      <c r="K594" s="136" t="n">
        <v>12</v>
      </c>
      <c r="L594" s="137" t="n">
        <v>3506013</v>
      </c>
      <c r="M594" s="137" t="n">
        <v>0</v>
      </c>
      <c r="N594" s="138" t="s">
        <v>1920</v>
      </c>
      <c r="O594" s="139"/>
      <c r="P594" s="140" t="n">
        <v>61.7097894736842</v>
      </c>
      <c r="Q594" s="130" t="n">
        <f aca="false">P594*1.2</f>
        <v>74.051747368421</v>
      </c>
      <c r="R594" s="131" t="n">
        <f aca="false">S594*Q594</f>
        <v>0</v>
      </c>
      <c r="S594" s="132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</row>
    <row r="595" s="134" customFormat="true" ht="13.95" hidden="false" customHeight="true" outlineLevel="0" collapsed="false">
      <c r="A595" s="135"/>
      <c r="B595" s="119" t="n">
        <v>283</v>
      </c>
      <c r="C595" s="120" t="s">
        <v>142</v>
      </c>
      <c r="D595" s="120" t="s">
        <v>143</v>
      </c>
      <c r="E595" s="120" t="s">
        <v>144</v>
      </c>
      <c r="F595" s="121" t="n">
        <f aca="false">F594+1</f>
        <v>589</v>
      </c>
      <c r="G595" s="122" t="s">
        <v>1921</v>
      </c>
      <c r="H595" s="123" t="s">
        <v>1922</v>
      </c>
      <c r="I595" s="124" t="s">
        <v>1923</v>
      </c>
      <c r="J595" s="125" t="n">
        <v>3204</v>
      </c>
      <c r="K595" s="136" t="n">
        <v>12</v>
      </c>
      <c r="L595" s="137" t="n">
        <v>3506014</v>
      </c>
      <c r="M595" s="137" t="n">
        <v>0</v>
      </c>
      <c r="N595" s="138" t="s">
        <v>1924</v>
      </c>
      <c r="O595" s="139"/>
      <c r="P595" s="130" t="n">
        <v>0</v>
      </c>
      <c r="Q595" s="130" t="n">
        <f aca="false">P595*1.2</f>
        <v>0</v>
      </c>
      <c r="R595" s="131" t="n">
        <f aca="false">S595*Q595</f>
        <v>0</v>
      </c>
      <c r="S595" s="132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</row>
    <row r="596" s="134" customFormat="true" ht="13.95" hidden="false" customHeight="true" outlineLevel="0" collapsed="false">
      <c r="A596" s="135"/>
      <c r="B596" s="119" t="n">
        <v>283</v>
      </c>
      <c r="C596" s="120" t="s">
        <v>142</v>
      </c>
      <c r="D596" s="120" t="s">
        <v>143</v>
      </c>
      <c r="E596" s="120" t="s">
        <v>144</v>
      </c>
      <c r="F596" s="121" t="n">
        <f aca="false">F595+1</f>
        <v>590</v>
      </c>
      <c r="G596" s="122" t="s">
        <v>1925</v>
      </c>
      <c r="H596" s="123" t="s">
        <v>1926</v>
      </c>
      <c r="I596" s="124" t="s">
        <v>1927</v>
      </c>
      <c r="J596" s="125" t="n">
        <v>3204</v>
      </c>
      <c r="K596" s="136" t="n">
        <v>12</v>
      </c>
      <c r="L596" s="137" t="n">
        <v>3506015</v>
      </c>
      <c r="M596" s="137" t="n">
        <v>0</v>
      </c>
      <c r="N596" s="138" t="s">
        <v>1928</v>
      </c>
      <c r="O596" s="139"/>
      <c r="P596" s="130" t="n">
        <v>205.833333333333</v>
      </c>
      <c r="Q596" s="130" t="n">
        <f aca="false">P596*1.2</f>
        <v>247</v>
      </c>
      <c r="R596" s="131" t="n">
        <f aca="false">S596*Q596</f>
        <v>0</v>
      </c>
      <c r="S596" s="132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</row>
    <row r="597" s="134" customFormat="true" ht="13.95" hidden="false" customHeight="true" outlineLevel="0" collapsed="false">
      <c r="A597" s="135"/>
      <c r="B597" s="119" t="n">
        <v>283</v>
      </c>
      <c r="C597" s="120" t="s">
        <v>142</v>
      </c>
      <c r="D597" s="120" t="s">
        <v>143</v>
      </c>
      <c r="E597" s="120" t="s">
        <v>144</v>
      </c>
      <c r="F597" s="121" t="n">
        <f aca="false">F596+1</f>
        <v>591</v>
      </c>
      <c r="G597" s="122" t="s">
        <v>1929</v>
      </c>
      <c r="H597" s="123" t="s">
        <v>1930</v>
      </c>
      <c r="I597" s="124" t="s">
        <v>1931</v>
      </c>
      <c r="J597" s="125" t="n">
        <v>3204</v>
      </c>
      <c r="K597" s="136" t="n">
        <v>12</v>
      </c>
      <c r="L597" s="137" t="n">
        <v>3506016</v>
      </c>
      <c r="M597" s="137" t="n">
        <v>0</v>
      </c>
      <c r="N597" s="138" t="s">
        <v>1932</v>
      </c>
      <c r="O597" s="139"/>
      <c r="P597" s="130" t="n">
        <v>482.5</v>
      </c>
      <c r="Q597" s="130" t="n">
        <f aca="false">P597*1.2</f>
        <v>579</v>
      </c>
      <c r="R597" s="131" t="n">
        <f aca="false">S597*Q597</f>
        <v>0</v>
      </c>
      <c r="S597" s="132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</row>
    <row r="598" s="134" customFormat="true" ht="13.95" hidden="false" customHeight="true" outlineLevel="0" collapsed="false">
      <c r="A598" s="135"/>
      <c r="B598" s="119" t="n">
        <v>283</v>
      </c>
      <c r="C598" s="120" t="s">
        <v>142</v>
      </c>
      <c r="D598" s="120" t="s">
        <v>143</v>
      </c>
      <c r="E598" s="120" t="s">
        <v>144</v>
      </c>
      <c r="F598" s="121" t="n">
        <f aca="false">F597+1</f>
        <v>592</v>
      </c>
      <c r="G598" s="122" t="s">
        <v>1933</v>
      </c>
      <c r="H598" s="123" t="s">
        <v>1934</v>
      </c>
      <c r="I598" s="124" t="s">
        <v>1935</v>
      </c>
      <c r="J598" s="125" t="n">
        <v>3204</v>
      </c>
      <c r="K598" s="136" t="n">
        <v>21</v>
      </c>
      <c r="L598" s="137" t="n">
        <v>3506016</v>
      </c>
      <c r="M598" s="137" t="n">
        <v>0</v>
      </c>
      <c r="N598" s="138" t="s">
        <v>354</v>
      </c>
      <c r="O598" s="139"/>
      <c r="P598" s="130" t="n">
        <v>948.333333333333</v>
      </c>
      <c r="Q598" s="130" t="n">
        <f aca="false">P598*1.2</f>
        <v>1138</v>
      </c>
      <c r="R598" s="131" t="n">
        <f aca="false">S598*Q598</f>
        <v>0</v>
      </c>
      <c r="S598" s="132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</row>
    <row r="599" s="134" customFormat="true" ht="13.95" hidden="false" customHeight="true" outlineLevel="0" collapsed="false">
      <c r="A599" s="135"/>
      <c r="B599" s="119" t="n">
        <v>283</v>
      </c>
      <c r="C599" s="120" t="s">
        <v>142</v>
      </c>
      <c r="D599" s="120" t="s">
        <v>143</v>
      </c>
      <c r="E599" s="120" t="s">
        <v>144</v>
      </c>
      <c r="F599" s="121" t="n">
        <f aca="false">F598+1</f>
        <v>593</v>
      </c>
      <c r="G599" s="122" t="s">
        <v>1936</v>
      </c>
      <c r="H599" s="123" t="s">
        <v>1937</v>
      </c>
      <c r="I599" s="124" t="s">
        <v>1938</v>
      </c>
      <c r="J599" s="125" t="n">
        <v>3204</v>
      </c>
      <c r="K599" s="136" t="n">
        <v>12</v>
      </c>
      <c r="L599" s="137" t="n">
        <v>3506018</v>
      </c>
      <c r="M599" s="137" t="n">
        <v>0</v>
      </c>
      <c r="N599" s="138" t="s">
        <v>1939</v>
      </c>
      <c r="O599" s="139"/>
      <c r="P599" s="130" t="n">
        <v>726.666666666667</v>
      </c>
      <c r="Q599" s="130" t="n">
        <f aca="false">P599*1.2</f>
        <v>872</v>
      </c>
      <c r="R599" s="131" t="n">
        <f aca="false">S599*Q599</f>
        <v>0</v>
      </c>
      <c r="S599" s="132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</row>
    <row r="600" s="134" customFormat="true" ht="27.6" hidden="false" customHeight="true" outlineLevel="0" collapsed="false">
      <c r="A600" s="135"/>
      <c r="B600" s="119" t="n">
        <v>283</v>
      </c>
      <c r="C600" s="120" t="s">
        <v>142</v>
      </c>
      <c r="D600" s="120" t="s">
        <v>143</v>
      </c>
      <c r="E600" s="120" t="s">
        <v>144</v>
      </c>
      <c r="F600" s="121" t="n">
        <f aca="false">F599+1</f>
        <v>594</v>
      </c>
      <c r="G600" s="122" t="s">
        <v>1940</v>
      </c>
      <c r="H600" s="118" t="s">
        <v>1940</v>
      </c>
      <c r="I600" s="124"/>
      <c r="J600" s="125"/>
      <c r="K600" s="126"/>
      <c r="L600" s="127"/>
      <c r="M600" s="127"/>
      <c r="N600" s="142" t="s">
        <v>1941</v>
      </c>
      <c r="O600" s="148"/>
      <c r="P600" s="130" t="n">
        <v>0</v>
      </c>
      <c r="Q600" s="130" t="n">
        <f aca="false">P600*1.2</f>
        <v>0</v>
      </c>
      <c r="R600" s="131" t="n">
        <f aca="false">S600*Q600</f>
        <v>0</v>
      </c>
      <c r="S600" s="132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</row>
    <row r="601" s="134" customFormat="true" ht="13.95" hidden="false" customHeight="true" outlineLevel="0" collapsed="false">
      <c r="A601" s="135"/>
      <c r="B601" s="119" t="n">
        <v>283</v>
      </c>
      <c r="C601" s="120" t="s">
        <v>142</v>
      </c>
      <c r="D601" s="120" t="s">
        <v>143</v>
      </c>
      <c r="E601" s="120" t="s">
        <v>144</v>
      </c>
      <c r="F601" s="121" t="n">
        <f aca="false">F600+1</f>
        <v>595</v>
      </c>
      <c r="G601" s="122" t="s">
        <v>1942</v>
      </c>
      <c r="H601" s="118" t="s">
        <v>1942</v>
      </c>
      <c r="I601" s="124"/>
      <c r="J601" s="125"/>
      <c r="K601" s="126"/>
      <c r="L601" s="127"/>
      <c r="M601" s="127"/>
      <c r="N601" s="142" t="s">
        <v>1943</v>
      </c>
      <c r="O601" s="148"/>
      <c r="P601" s="130" t="n">
        <v>0</v>
      </c>
      <c r="Q601" s="130" t="n">
        <f aca="false">P601*1.2</f>
        <v>0</v>
      </c>
      <c r="R601" s="131" t="n">
        <f aca="false">S601*Q601</f>
        <v>0</v>
      </c>
      <c r="S601" s="132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</row>
    <row r="602" s="134" customFormat="true" ht="13.95" hidden="false" customHeight="true" outlineLevel="0" collapsed="false">
      <c r="A602" s="135"/>
      <c r="B602" s="119" t="n">
        <v>283</v>
      </c>
      <c r="C602" s="120" t="s">
        <v>142</v>
      </c>
      <c r="D602" s="120" t="s">
        <v>143</v>
      </c>
      <c r="E602" s="120" t="s">
        <v>144</v>
      </c>
      <c r="F602" s="121" t="n">
        <f aca="false">F601+1</f>
        <v>596</v>
      </c>
      <c r="G602" s="122" t="s">
        <v>1944</v>
      </c>
      <c r="H602" s="118" t="s">
        <v>1944</v>
      </c>
      <c r="I602" s="124"/>
      <c r="J602" s="125"/>
      <c r="K602" s="126"/>
      <c r="L602" s="127"/>
      <c r="M602" s="127"/>
      <c r="N602" s="142" t="s">
        <v>1945</v>
      </c>
      <c r="O602" s="148"/>
      <c r="P602" s="130" t="n">
        <v>0</v>
      </c>
      <c r="Q602" s="130" t="n">
        <f aca="false">P602*1.2</f>
        <v>0</v>
      </c>
      <c r="R602" s="131" t="n">
        <f aca="false">S602*Q602</f>
        <v>0</v>
      </c>
      <c r="S602" s="132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</row>
    <row r="603" s="134" customFormat="true" ht="13.95" hidden="false" customHeight="true" outlineLevel="0" collapsed="false">
      <c r="A603" s="135"/>
      <c r="B603" s="119" t="n">
        <v>283</v>
      </c>
      <c r="C603" s="120" t="s">
        <v>142</v>
      </c>
      <c r="D603" s="120" t="s">
        <v>143</v>
      </c>
      <c r="E603" s="120" t="s">
        <v>144</v>
      </c>
      <c r="F603" s="121" t="n">
        <f aca="false">F602+1</f>
        <v>597</v>
      </c>
      <c r="G603" s="122" t="s">
        <v>1946</v>
      </c>
      <c r="H603" s="123" t="s">
        <v>1946</v>
      </c>
      <c r="I603" s="124" t="s">
        <v>1947</v>
      </c>
      <c r="J603" s="125" t="n">
        <v>672</v>
      </c>
      <c r="K603" s="126" t="n">
        <v>0</v>
      </c>
      <c r="L603" s="127" t="n">
        <v>3506035</v>
      </c>
      <c r="M603" s="127" t="n">
        <v>0</v>
      </c>
      <c r="N603" s="142" t="s">
        <v>1948</v>
      </c>
      <c r="O603" s="148"/>
      <c r="P603" s="130" t="n">
        <v>237.72</v>
      </c>
      <c r="Q603" s="130" t="n">
        <f aca="false">P603*1.2</f>
        <v>285.264</v>
      </c>
      <c r="R603" s="131" t="n">
        <f aca="false">S603*Q603</f>
        <v>0</v>
      </c>
      <c r="S603" s="132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</row>
    <row r="604" s="134" customFormat="true" ht="13.95" hidden="false" customHeight="true" outlineLevel="0" collapsed="false">
      <c r="A604" s="135"/>
      <c r="B604" s="119" t="n">
        <v>283</v>
      </c>
      <c r="C604" s="120" t="s">
        <v>142</v>
      </c>
      <c r="D604" s="120" t="s">
        <v>143</v>
      </c>
      <c r="E604" s="120" t="s">
        <v>144</v>
      </c>
      <c r="F604" s="121" t="n">
        <f aca="false">F603+1</f>
        <v>598</v>
      </c>
      <c r="G604" s="122" t="s">
        <v>1949</v>
      </c>
      <c r="H604" s="123" t="s">
        <v>1949</v>
      </c>
      <c r="I604" s="124" t="s">
        <v>1950</v>
      </c>
      <c r="J604" s="125" t="n">
        <v>3203</v>
      </c>
      <c r="K604" s="136" t="n">
        <v>1</v>
      </c>
      <c r="L604" s="137" t="n">
        <v>3506036</v>
      </c>
      <c r="M604" s="137" t="n">
        <v>0</v>
      </c>
      <c r="N604" s="138" t="s">
        <v>1951</v>
      </c>
      <c r="O604" s="139"/>
      <c r="P604" s="130" t="n">
        <v>326.666666666667</v>
      </c>
      <c r="Q604" s="130" t="n">
        <f aca="false">P604*1.2</f>
        <v>392</v>
      </c>
      <c r="R604" s="131" t="n">
        <f aca="false">S604*Q604</f>
        <v>0</v>
      </c>
      <c r="S604" s="132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</row>
    <row r="605" s="134" customFormat="true" ht="13.95" hidden="false" customHeight="true" outlineLevel="0" collapsed="false">
      <c r="A605" s="135"/>
      <c r="B605" s="119" t="n">
        <v>283</v>
      </c>
      <c r="C605" s="120" t="s">
        <v>142</v>
      </c>
      <c r="D605" s="120" t="s">
        <v>143</v>
      </c>
      <c r="E605" s="120" t="s">
        <v>144</v>
      </c>
      <c r="F605" s="121" t="n">
        <f aca="false">F604+1</f>
        <v>599</v>
      </c>
      <c r="G605" s="122" t="s">
        <v>1952</v>
      </c>
      <c r="H605" s="123" t="s">
        <v>1952</v>
      </c>
      <c r="I605" s="124" t="s">
        <v>1953</v>
      </c>
      <c r="J605" s="125" t="n">
        <v>3205</v>
      </c>
      <c r="K605" s="126" t="n">
        <v>0</v>
      </c>
      <c r="L605" s="127" t="n">
        <v>3506038</v>
      </c>
      <c r="M605" s="127" t="n">
        <v>0</v>
      </c>
      <c r="N605" s="142" t="s">
        <v>1954</v>
      </c>
      <c r="O605" s="148"/>
      <c r="P605" s="130" t="n">
        <v>21.3416666666667</v>
      </c>
      <c r="Q605" s="130" t="n">
        <f aca="false">P605*1.2</f>
        <v>25.61</v>
      </c>
      <c r="R605" s="131" t="n">
        <f aca="false">S605*Q605</f>
        <v>0</v>
      </c>
      <c r="S605" s="132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</row>
    <row r="606" s="134" customFormat="true" ht="13.95" hidden="false" customHeight="true" outlineLevel="0" collapsed="false">
      <c r="A606" s="135"/>
      <c r="B606" s="119" t="n">
        <v>283</v>
      </c>
      <c r="C606" s="120" t="s">
        <v>142</v>
      </c>
      <c r="D606" s="120" t="s">
        <v>143</v>
      </c>
      <c r="E606" s="120" t="s">
        <v>144</v>
      </c>
      <c r="F606" s="121" t="n">
        <f aca="false">F605+1</f>
        <v>600</v>
      </c>
      <c r="G606" s="122" t="s">
        <v>1955</v>
      </c>
      <c r="H606" s="123" t="s">
        <v>1955</v>
      </c>
      <c r="I606" s="124" t="s">
        <v>1956</v>
      </c>
      <c r="J606" s="125" t="n">
        <v>672</v>
      </c>
      <c r="K606" s="126" t="n">
        <v>0</v>
      </c>
      <c r="L606" s="127" t="n">
        <v>3506040</v>
      </c>
      <c r="M606" s="127" t="n">
        <v>0</v>
      </c>
      <c r="N606" s="142" t="s">
        <v>1957</v>
      </c>
      <c r="O606" s="148"/>
      <c r="P606" s="130" t="n">
        <v>0</v>
      </c>
      <c r="Q606" s="130" t="n">
        <f aca="false">P606*1.2</f>
        <v>0</v>
      </c>
      <c r="R606" s="131" t="n">
        <f aca="false">S606*Q606</f>
        <v>0</v>
      </c>
      <c r="S606" s="132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</row>
    <row r="607" s="134" customFormat="true" ht="13.95" hidden="false" customHeight="true" outlineLevel="0" collapsed="false">
      <c r="A607" s="135"/>
      <c r="B607" s="119" t="n">
        <v>283</v>
      </c>
      <c r="C607" s="120" t="s">
        <v>142</v>
      </c>
      <c r="D607" s="120" t="s">
        <v>143</v>
      </c>
      <c r="E607" s="120" t="s">
        <v>144</v>
      </c>
      <c r="F607" s="121" t="n">
        <f aca="false">F606+1</f>
        <v>601</v>
      </c>
      <c r="G607" s="122" t="s">
        <v>1958</v>
      </c>
      <c r="H607" s="123" t="s">
        <v>1959</v>
      </c>
      <c r="I607" s="124" t="s">
        <v>1960</v>
      </c>
      <c r="J607" s="125" t="n">
        <v>3203</v>
      </c>
      <c r="K607" s="136" t="n">
        <v>12</v>
      </c>
      <c r="L607" s="137" t="n">
        <v>3506041</v>
      </c>
      <c r="M607" s="137" t="n">
        <v>0</v>
      </c>
      <c r="N607" s="138" t="s">
        <v>1961</v>
      </c>
      <c r="O607" s="139"/>
      <c r="P607" s="130" t="n">
        <v>128.608333333333</v>
      </c>
      <c r="Q607" s="130" t="n">
        <f aca="false">P607*1.2</f>
        <v>154.33</v>
      </c>
      <c r="R607" s="131" t="n">
        <f aca="false">S607*Q607</f>
        <v>0</v>
      </c>
      <c r="S607" s="132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</row>
    <row r="608" s="134" customFormat="true" ht="13.95" hidden="false" customHeight="true" outlineLevel="0" collapsed="false">
      <c r="A608" s="135"/>
      <c r="B608" s="119" t="n">
        <v>283</v>
      </c>
      <c r="C608" s="120" t="s">
        <v>142</v>
      </c>
      <c r="D608" s="120" t="s">
        <v>143</v>
      </c>
      <c r="E608" s="120" t="s">
        <v>144</v>
      </c>
      <c r="F608" s="121" t="n">
        <f aca="false">F607+1</f>
        <v>602</v>
      </c>
      <c r="G608" s="122" t="s">
        <v>1962</v>
      </c>
      <c r="H608" s="123" t="s">
        <v>1963</v>
      </c>
      <c r="I608" s="124" t="s">
        <v>1964</v>
      </c>
      <c r="J608" s="125" t="n">
        <v>3204</v>
      </c>
      <c r="K608" s="136" t="n">
        <v>12</v>
      </c>
      <c r="L608" s="137" t="n">
        <v>3506042</v>
      </c>
      <c r="M608" s="137" t="n">
        <v>0</v>
      </c>
      <c r="N608" s="138" t="s">
        <v>1965</v>
      </c>
      <c r="O608" s="139"/>
      <c r="P608" s="130" t="n">
        <v>275</v>
      </c>
      <c r="Q608" s="130" t="n">
        <f aca="false">P608*1.2</f>
        <v>330</v>
      </c>
      <c r="R608" s="131" t="n">
        <f aca="false">S608*Q608</f>
        <v>0</v>
      </c>
      <c r="S608" s="132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</row>
    <row r="609" s="134" customFormat="true" ht="13.95" hidden="false" customHeight="true" outlineLevel="0" collapsed="false">
      <c r="A609" s="135"/>
      <c r="B609" s="119" t="n">
        <v>283</v>
      </c>
      <c r="C609" s="120" t="s">
        <v>142</v>
      </c>
      <c r="D609" s="120" t="s">
        <v>143</v>
      </c>
      <c r="E609" s="120" t="s">
        <v>144</v>
      </c>
      <c r="F609" s="121" t="n">
        <f aca="false">F608+1</f>
        <v>603</v>
      </c>
      <c r="G609" s="122" t="s">
        <v>1966</v>
      </c>
      <c r="H609" s="123" t="s">
        <v>1966</v>
      </c>
      <c r="I609" s="124" t="s">
        <v>1967</v>
      </c>
      <c r="J609" s="125" t="n">
        <v>3205</v>
      </c>
      <c r="K609" s="126" t="n">
        <v>0</v>
      </c>
      <c r="L609" s="127" t="n">
        <v>3506050</v>
      </c>
      <c r="M609" s="127" t="n">
        <v>10</v>
      </c>
      <c r="N609" s="142" t="s">
        <v>1968</v>
      </c>
      <c r="O609" s="148"/>
      <c r="P609" s="130" t="n">
        <v>680.833333333333</v>
      </c>
      <c r="Q609" s="130" t="n">
        <f aca="false">P609*1.2</f>
        <v>817</v>
      </c>
      <c r="R609" s="131" t="n">
        <f aca="false">S609*Q609</f>
        <v>0</v>
      </c>
      <c r="S609" s="132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</row>
    <row r="610" s="134" customFormat="true" ht="13.95" hidden="false" customHeight="true" outlineLevel="0" collapsed="false">
      <c r="A610" s="135" t="n">
        <v>3974890</v>
      </c>
      <c r="B610" s="119" t="n">
        <v>283</v>
      </c>
      <c r="C610" s="120" t="s">
        <v>142</v>
      </c>
      <c r="D610" s="120" t="s">
        <v>143</v>
      </c>
      <c r="E610" s="120" t="s">
        <v>144</v>
      </c>
      <c r="F610" s="121" t="n">
        <f aca="false">F609+1</f>
        <v>604</v>
      </c>
      <c r="G610" s="122" t="s">
        <v>1969</v>
      </c>
      <c r="H610" s="123" t="s">
        <v>1969</v>
      </c>
      <c r="I610" s="124" t="s">
        <v>1970</v>
      </c>
      <c r="J610" s="125" t="n">
        <v>3205</v>
      </c>
      <c r="K610" s="126" t="n">
        <v>0</v>
      </c>
      <c r="L610" s="127" t="n">
        <v>3506054</v>
      </c>
      <c r="M610" s="127" t="n">
        <v>10</v>
      </c>
      <c r="N610" s="142" t="s">
        <v>1971</v>
      </c>
      <c r="O610" s="148"/>
      <c r="P610" s="140" t="n">
        <v>412.360421052632</v>
      </c>
      <c r="Q610" s="130" t="n">
        <f aca="false">P610*1.2</f>
        <v>494.832505263158</v>
      </c>
      <c r="R610" s="131" t="n">
        <f aca="false">S610*Q610</f>
        <v>989.665010526316</v>
      </c>
      <c r="S610" s="132" t="n">
        <v>2</v>
      </c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</row>
    <row r="611" s="134" customFormat="true" ht="13.95" hidden="false" customHeight="true" outlineLevel="0" collapsed="false">
      <c r="A611" s="135" t="n">
        <v>3953538</v>
      </c>
      <c r="B611" s="119" t="n">
        <v>283</v>
      </c>
      <c r="C611" s="120" t="s">
        <v>142</v>
      </c>
      <c r="D611" s="120" t="s">
        <v>143</v>
      </c>
      <c r="E611" s="120" t="s">
        <v>144</v>
      </c>
      <c r="F611" s="121" t="n">
        <f aca="false">F610+1</f>
        <v>605</v>
      </c>
      <c r="G611" s="122" t="s">
        <v>1972</v>
      </c>
      <c r="H611" s="123" t="s">
        <v>1972</v>
      </c>
      <c r="I611" s="124" t="s">
        <v>1973</v>
      </c>
      <c r="J611" s="125" t="n">
        <v>3205</v>
      </c>
      <c r="K611" s="126" t="n">
        <v>0</v>
      </c>
      <c r="L611" s="127" t="n">
        <v>3506060</v>
      </c>
      <c r="M611" s="127" t="n">
        <v>0</v>
      </c>
      <c r="N611" s="142" t="s">
        <v>1974</v>
      </c>
      <c r="O611" s="148"/>
      <c r="P611" s="130" t="n">
        <v>786.666666666667</v>
      </c>
      <c r="Q611" s="130" t="n">
        <f aca="false">P611*1.2</f>
        <v>944</v>
      </c>
      <c r="R611" s="131" t="n">
        <f aca="false">S611*Q611</f>
        <v>0</v>
      </c>
      <c r="S611" s="132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</row>
    <row r="612" s="134" customFormat="true" ht="13.95" hidden="false" customHeight="true" outlineLevel="0" collapsed="false">
      <c r="A612" s="135"/>
      <c r="B612" s="119" t="n">
        <v>283</v>
      </c>
      <c r="C612" s="120" t="s">
        <v>142</v>
      </c>
      <c r="D612" s="120" t="s">
        <v>143</v>
      </c>
      <c r="E612" s="120" t="s">
        <v>144</v>
      </c>
      <c r="F612" s="121" t="n">
        <f aca="false">F611+1</f>
        <v>606</v>
      </c>
      <c r="G612" s="122" t="s">
        <v>1975</v>
      </c>
      <c r="H612" s="123" t="s">
        <v>1975</v>
      </c>
      <c r="I612" s="124" t="s">
        <v>1976</v>
      </c>
      <c r="J612" s="125" t="n">
        <v>3205</v>
      </c>
      <c r="K612" s="126" t="n">
        <v>0</v>
      </c>
      <c r="L612" s="127" t="n">
        <v>3506062</v>
      </c>
      <c r="M612" s="127" t="n">
        <v>0</v>
      </c>
      <c r="N612" s="142" t="s">
        <v>1977</v>
      </c>
      <c r="O612" s="148"/>
      <c r="P612" s="130" t="n">
        <v>298.333333333333</v>
      </c>
      <c r="Q612" s="130" t="n">
        <f aca="false">P612*1.2</f>
        <v>358</v>
      </c>
      <c r="R612" s="131" t="n">
        <f aca="false">S612*Q612</f>
        <v>0</v>
      </c>
      <c r="S612" s="132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</row>
    <row r="613" s="134" customFormat="true" ht="13.95" hidden="false" customHeight="true" outlineLevel="0" collapsed="false">
      <c r="A613" s="135"/>
      <c r="B613" s="119" t="n">
        <v>283</v>
      </c>
      <c r="C613" s="120" t="s">
        <v>142</v>
      </c>
      <c r="D613" s="120" t="s">
        <v>143</v>
      </c>
      <c r="E613" s="120" t="s">
        <v>144</v>
      </c>
      <c r="F613" s="121" t="n">
        <f aca="false">F612+1</f>
        <v>607</v>
      </c>
      <c r="G613" s="122" t="s">
        <v>1978</v>
      </c>
      <c r="H613" s="118" t="s">
        <v>1978</v>
      </c>
      <c r="I613" s="124"/>
      <c r="J613" s="125"/>
      <c r="K613" s="136"/>
      <c r="L613" s="137"/>
      <c r="M613" s="137"/>
      <c r="N613" s="138" t="s">
        <v>1979</v>
      </c>
      <c r="O613" s="139"/>
      <c r="P613" s="130" t="n">
        <v>0</v>
      </c>
      <c r="Q613" s="130" t="n">
        <f aca="false">P613*1.2</f>
        <v>0</v>
      </c>
      <c r="R613" s="131" t="n">
        <f aca="false">S613*Q613</f>
        <v>0</v>
      </c>
      <c r="S613" s="132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</row>
    <row r="614" s="134" customFormat="true" ht="13.95" hidden="false" customHeight="true" outlineLevel="0" collapsed="false">
      <c r="A614" s="135"/>
      <c r="B614" s="119" t="n">
        <v>283</v>
      </c>
      <c r="C614" s="120" t="s">
        <v>142</v>
      </c>
      <c r="D614" s="120" t="s">
        <v>143</v>
      </c>
      <c r="E614" s="120" t="s">
        <v>144</v>
      </c>
      <c r="F614" s="121" t="n">
        <f aca="false">F613+1</f>
        <v>608</v>
      </c>
      <c r="G614" s="122" t="s">
        <v>1980</v>
      </c>
      <c r="H614" s="118" t="s">
        <v>1980</v>
      </c>
      <c r="I614" s="124"/>
      <c r="J614" s="125"/>
      <c r="K614" s="136"/>
      <c r="L614" s="137"/>
      <c r="M614" s="137"/>
      <c r="N614" s="138" t="s">
        <v>1981</v>
      </c>
      <c r="O614" s="139"/>
      <c r="P614" s="130" t="n">
        <v>0</v>
      </c>
      <c r="Q614" s="130" t="n">
        <f aca="false">P614*1.2</f>
        <v>0</v>
      </c>
      <c r="R614" s="131" t="n">
        <f aca="false">S614*Q614</f>
        <v>0</v>
      </c>
      <c r="S614" s="132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</row>
    <row r="615" s="134" customFormat="true" ht="13.95" hidden="false" customHeight="true" outlineLevel="0" collapsed="false">
      <c r="A615" s="135"/>
      <c r="B615" s="119" t="n">
        <v>283</v>
      </c>
      <c r="C615" s="120" t="s">
        <v>142</v>
      </c>
      <c r="D615" s="120" t="s">
        <v>143</v>
      </c>
      <c r="E615" s="120" t="s">
        <v>144</v>
      </c>
      <c r="F615" s="121" t="n">
        <f aca="false">F614+1</f>
        <v>609</v>
      </c>
      <c r="G615" s="122" t="s">
        <v>1982</v>
      </c>
      <c r="H615" s="118" t="s">
        <v>1982</v>
      </c>
      <c r="I615" s="124"/>
      <c r="J615" s="125"/>
      <c r="K615" s="136"/>
      <c r="L615" s="137"/>
      <c r="M615" s="137"/>
      <c r="N615" s="138" t="s">
        <v>1983</v>
      </c>
      <c r="O615" s="139"/>
      <c r="P615" s="130" t="n">
        <v>0</v>
      </c>
      <c r="Q615" s="130" t="n">
        <f aca="false">P615*1.2</f>
        <v>0</v>
      </c>
      <c r="R615" s="131" t="n">
        <f aca="false">S615*Q615</f>
        <v>0</v>
      </c>
      <c r="S615" s="132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</row>
    <row r="616" s="134" customFormat="true" ht="13.95" hidden="false" customHeight="true" outlineLevel="0" collapsed="false">
      <c r="A616" s="135"/>
      <c r="B616" s="119" t="n">
        <v>283</v>
      </c>
      <c r="C616" s="120" t="s">
        <v>142</v>
      </c>
      <c r="D616" s="120" t="s">
        <v>143</v>
      </c>
      <c r="E616" s="120" t="s">
        <v>144</v>
      </c>
      <c r="F616" s="121" t="n">
        <f aca="false">F615+1</f>
        <v>610</v>
      </c>
      <c r="G616" s="122" t="s">
        <v>1984</v>
      </c>
      <c r="H616" s="123" t="s">
        <v>1984</v>
      </c>
      <c r="I616" s="124" t="s">
        <v>1985</v>
      </c>
      <c r="J616" s="125" t="n">
        <v>3203</v>
      </c>
      <c r="K616" s="136" t="n">
        <v>1</v>
      </c>
      <c r="L616" s="137" t="n">
        <v>3506202</v>
      </c>
      <c r="M616" s="137" t="n">
        <v>0</v>
      </c>
      <c r="N616" s="138" t="s">
        <v>285</v>
      </c>
      <c r="O616" s="139"/>
      <c r="P616" s="130" t="n">
        <v>78.3333333333333</v>
      </c>
      <c r="Q616" s="130" t="n">
        <f aca="false">P616*1.2</f>
        <v>94</v>
      </c>
      <c r="R616" s="131" t="n">
        <f aca="false">S616*Q616</f>
        <v>0</v>
      </c>
      <c r="S616" s="132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</row>
    <row r="617" s="134" customFormat="true" ht="13.95" hidden="false" customHeight="true" outlineLevel="0" collapsed="false">
      <c r="A617" s="135"/>
      <c r="B617" s="119" t="n">
        <v>283</v>
      </c>
      <c r="C617" s="120" t="s">
        <v>142</v>
      </c>
      <c r="D617" s="120" t="s">
        <v>143</v>
      </c>
      <c r="E617" s="120" t="s">
        <v>144</v>
      </c>
      <c r="F617" s="121" t="n">
        <f aca="false">F616+1</f>
        <v>611</v>
      </c>
      <c r="G617" s="122" t="s">
        <v>1986</v>
      </c>
      <c r="H617" s="123" t="s">
        <v>1986</v>
      </c>
      <c r="I617" s="124" t="s">
        <v>1987</v>
      </c>
      <c r="J617" s="125" t="n">
        <v>3203</v>
      </c>
      <c r="K617" s="136" t="n">
        <v>1</v>
      </c>
      <c r="L617" s="137" t="n">
        <v>3506204</v>
      </c>
      <c r="M617" s="137" t="n">
        <v>0</v>
      </c>
      <c r="N617" s="138" t="s">
        <v>285</v>
      </c>
      <c r="O617" s="139"/>
      <c r="P617" s="130" t="n">
        <v>46.75</v>
      </c>
      <c r="Q617" s="130" t="n">
        <f aca="false">P617*1.2</f>
        <v>56.1</v>
      </c>
      <c r="R617" s="131" t="n">
        <f aca="false">S617*Q617</f>
        <v>0</v>
      </c>
      <c r="S617" s="132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</row>
    <row r="618" s="134" customFormat="true" ht="13.95" hidden="false" customHeight="true" outlineLevel="0" collapsed="false">
      <c r="A618" s="135"/>
      <c r="B618" s="119" t="n">
        <v>283</v>
      </c>
      <c r="C618" s="120" t="s">
        <v>142</v>
      </c>
      <c r="D618" s="120" t="s">
        <v>143</v>
      </c>
      <c r="E618" s="120" t="s">
        <v>144</v>
      </c>
      <c r="F618" s="121" t="n">
        <f aca="false">F617+1</f>
        <v>612</v>
      </c>
      <c r="G618" s="122" t="s">
        <v>1988</v>
      </c>
      <c r="H618" s="123" t="s">
        <v>1988</v>
      </c>
      <c r="I618" s="124" t="s">
        <v>1989</v>
      </c>
      <c r="J618" s="125" t="n">
        <v>3203</v>
      </c>
      <c r="K618" s="136" t="n">
        <v>1</v>
      </c>
      <c r="L618" s="137" t="n">
        <v>3506206</v>
      </c>
      <c r="M618" s="137" t="n">
        <v>0</v>
      </c>
      <c r="N618" s="138" t="s">
        <v>285</v>
      </c>
      <c r="O618" s="139"/>
      <c r="P618" s="130" t="n">
        <v>15.5666666666667</v>
      </c>
      <c r="Q618" s="130" t="n">
        <f aca="false">P618*1.2</f>
        <v>18.68</v>
      </c>
      <c r="R618" s="131" t="n">
        <f aca="false">S618*Q618</f>
        <v>0</v>
      </c>
      <c r="S618" s="132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</row>
    <row r="619" s="134" customFormat="true" ht="13.95" hidden="false" customHeight="true" outlineLevel="0" collapsed="false">
      <c r="A619" s="135"/>
      <c r="B619" s="119" t="n">
        <v>283</v>
      </c>
      <c r="C619" s="120" t="s">
        <v>142</v>
      </c>
      <c r="D619" s="120" t="s">
        <v>143</v>
      </c>
      <c r="E619" s="120" t="s">
        <v>144</v>
      </c>
      <c r="F619" s="121" t="n">
        <f aca="false">F618+1</f>
        <v>613</v>
      </c>
      <c r="G619" s="122" t="s">
        <v>1990</v>
      </c>
      <c r="H619" s="123" t="s">
        <v>1990</v>
      </c>
      <c r="I619" s="124" t="s">
        <v>1991</v>
      </c>
      <c r="J619" s="125" t="n">
        <v>3203</v>
      </c>
      <c r="K619" s="136" t="n">
        <v>1</v>
      </c>
      <c r="L619" s="137" t="n">
        <v>3506212</v>
      </c>
      <c r="M619" s="137" t="n">
        <v>0</v>
      </c>
      <c r="N619" s="138" t="s">
        <v>285</v>
      </c>
      <c r="O619" s="139"/>
      <c r="P619" s="130" t="n">
        <v>45.3583333333333</v>
      </c>
      <c r="Q619" s="130" t="n">
        <f aca="false">P619*1.2</f>
        <v>54.43</v>
      </c>
      <c r="R619" s="131" t="n">
        <f aca="false">S619*Q619</f>
        <v>0</v>
      </c>
      <c r="S619" s="132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</row>
    <row r="620" s="134" customFormat="true" ht="13.95" hidden="false" customHeight="true" outlineLevel="0" collapsed="false">
      <c r="A620" s="135"/>
      <c r="B620" s="119" t="n">
        <v>283</v>
      </c>
      <c r="C620" s="120" t="s">
        <v>142</v>
      </c>
      <c r="D620" s="120" t="s">
        <v>143</v>
      </c>
      <c r="E620" s="120" t="s">
        <v>144</v>
      </c>
      <c r="F620" s="121" t="n">
        <f aca="false">F619+1</f>
        <v>614</v>
      </c>
      <c r="G620" s="122" t="s">
        <v>1992</v>
      </c>
      <c r="H620" s="123" t="s">
        <v>1992</v>
      </c>
      <c r="I620" s="124" t="s">
        <v>1993</v>
      </c>
      <c r="J620" s="125" t="n">
        <v>3205</v>
      </c>
      <c r="K620" s="126" t="n">
        <v>0</v>
      </c>
      <c r="L620" s="127" t="n">
        <v>3508103</v>
      </c>
      <c r="M620" s="127" t="n">
        <v>0</v>
      </c>
      <c r="N620" s="142" t="s">
        <v>1994</v>
      </c>
      <c r="O620" s="148"/>
      <c r="P620" s="130" t="n">
        <v>23.77</v>
      </c>
      <c r="Q620" s="130" t="n">
        <f aca="false">P620*1.2</f>
        <v>28.524</v>
      </c>
      <c r="R620" s="131" t="n">
        <f aca="false">S620*Q620</f>
        <v>0</v>
      </c>
      <c r="S620" s="132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</row>
    <row r="621" s="134" customFormat="true" ht="13.95" hidden="false" customHeight="true" outlineLevel="0" collapsed="false">
      <c r="A621" s="135"/>
      <c r="B621" s="119" t="n">
        <v>283</v>
      </c>
      <c r="C621" s="120" t="s">
        <v>142</v>
      </c>
      <c r="D621" s="120" t="s">
        <v>143</v>
      </c>
      <c r="E621" s="120" t="s">
        <v>144</v>
      </c>
      <c r="F621" s="121" t="n">
        <f aca="false">F620+1</f>
        <v>615</v>
      </c>
      <c r="G621" s="122" t="s">
        <v>1995</v>
      </c>
      <c r="H621" s="123" t="s">
        <v>1995</v>
      </c>
      <c r="I621" s="124" t="s">
        <v>1996</v>
      </c>
      <c r="J621" s="125" t="n">
        <v>3205</v>
      </c>
      <c r="K621" s="126" t="n">
        <v>0</v>
      </c>
      <c r="L621" s="127" t="n">
        <v>3508120</v>
      </c>
      <c r="M621" s="127" t="n">
        <v>20</v>
      </c>
      <c r="N621" s="142" t="s">
        <v>1997</v>
      </c>
      <c r="O621" s="148"/>
      <c r="P621" s="130" t="n">
        <v>1059.16666666667</v>
      </c>
      <c r="Q621" s="130" t="n">
        <f aca="false">P621*1.2</f>
        <v>1271</v>
      </c>
      <c r="R621" s="131" t="n">
        <f aca="false">S621*Q621</f>
        <v>0</v>
      </c>
      <c r="S621" s="132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</row>
    <row r="622" s="134" customFormat="true" ht="13.95" hidden="false" customHeight="true" outlineLevel="0" collapsed="false">
      <c r="A622" s="135"/>
      <c r="B622" s="119" t="n">
        <v>283</v>
      </c>
      <c r="C622" s="120" t="s">
        <v>142</v>
      </c>
      <c r="D622" s="120" t="s">
        <v>143</v>
      </c>
      <c r="E622" s="120" t="s">
        <v>144</v>
      </c>
      <c r="F622" s="121" t="n">
        <f aca="false">F621+1</f>
        <v>616</v>
      </c>
      <c r="G622" s="122" t="s">
        <v>1998</v>
      </c>
      <c r="H622" s="123" t="s">
        <v>1999</v>
      </c>
      <c r="I622" s="124" t="s">
        <v>2000</v>
      </c>
      <c r="J622" s="125" t="n">
        <v>3204</v>
      </c>
      <c r="K622" s="136" t="n">
        <v>42</v>
      </c>
      <c r="L622" s="137" t="n">
        <v>3508264</v>
      </c>
      <c r="M622" s="137" t="n">
        <v>0</v>
      </c>
      <c r="N622" s="138" t="s">
        <v>2001</v>
      </c>
      <c r="O622" s="139"/>
      <c r="P622" s="140" t="n">
        <v>1405.25847368421</v>
      </c>
      <c r="Q622" s="130" t="n">
        <f aca="false">P622*1.2</f>
        <v>1686.31016842105</v>
      </c>
      <c r="R622" s="131" t="n">
        <f aca="false">S622*Q622</f>
        <v>0</v>
      </c>
      <c r="S622" s="132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</row>
    <row r="623" s="134" customFormat="true" ht="13.95" hidden="false" customHeight="true" outlineLevel="0" collapsed="false">
      <c r="A623" s="135" t="n">
        <v>3546071</v>
      </c>
      <c r="B623" s="119" t="n">
        <v>283</v>
      </c>
      <c r="C623" s="120" t="s">
        <v>142</v>
      </c>
      <c r="D623" s="120" t="s">
        <v>143</v>
      </c>
      <c r="E623" s="120" t="s">
        <v>144</v>
      </c>
      <c r="F623" s="121" t="n">
        <f aca="false">F622+1</f>
        <v>617</v>
      </c>
      <c r="G623" s="122" t="s">
        <v>2002</v>
      </c>
      <c r="H623" s="123" t="s">
        <v>2002</v>
      </c>
      <c r="I623" s="124" t="s">
        <v>2003</v>
      </c>
      <c r="J623" s="125" t="n">
        <v>4230</v>
      </c>
      <c r="K623" s="126" t="n">
        <v>1</v>
      </c>
      <c r="L623" s="127" t="n">
        <v>3509011</v>
      </c>
      <c r="M623" s="127" t="n">
        <v>0</v>
      </c>
      <c r="N623" s="142" t="s">
        <v>2004</v>
      </c>
      <c r="O623" s="148"/>
      <c r="P623" s="130" t="n">
        <v>130.833333333333</v>
      </c>
      <c r="Q623" s="130" t="n">
        <f aca="false">P623*1.2</f>
        <v>157</v>
      </c>
      <c r="R623" s="131" t="n">
        <f aca="false">S623*Q623</f>
        <v>0</v>
      </c>
      <c r="S623" s="132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</row>
    <row r="624" s="134" customFormat="true" ht="13.95" hidden="false" customHeight="true" outlineLevel="0" collapsed="false">
      <c r="A624" s="135"/>
      <c r="B624" s="119" t="n">
        <v>283</v>
      </c>
      <c r="C624" s="120" t="s">
        <v>142</v>
      </c>
      <c r="D624" s="120" t="s">
        <v>143</v>
      </c>
      <c r="E624" s="120" t="s">
        <v>144</v>
      </c>
      <c r="F624" s="121" t="n">
        <f aca="false">F623+1</f>
        <v>618</v>
      </c>
      <c r="G624" s="122" t="s">
        <v>2005</v>
      </c>
      <c r="H624" s="123" t="s">
        <v>2006</v>
      </c>
      <c r="I624" s="124" t="s">
        <v>2007</v>
      </c>
      <c r="J624" s="125" t="n">
        <v>3204</v>
      </c>
      <c r="K624" s="136" t="n">
        <v>21</v>
      </c>
      <c r="L624" s="137" t="n">
        <v>3509021</v>
      </c>
      <c r="M624" s="137" t="n">
        <v>0</v>
      </c>
      <c r="N624" s="138" t="s">
        <v>982</v>
      </c>
      <c r="O624" s="139"/>
      <c r="P624" s="130" t="n">
        <v>197.5</v>
      </c>
      <c r="Q624" s="130" t="n">
        <f aca="false">P624*1.2</f>
        <v>237</v>
      </c>
      <c r="R624" s="131" t="n">
        <f aca="false">S624*Q624</f>
        <v>0</v>
      </c>
      <c r="S624" s="132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</row>
    <row r="625" s="134" customFormat="true" ht="13.95" hidden="false" customHeight="true" outlineLevel="0" collapsed="false">
      <c r="A625" s="135" t="n">
        <v>3550900</v>
      </c>
      <c r="B625" s="119" t="n">
        <v>283</v>
      </c>
      <c r="C625" s="120" t="s">
        <v>142</v>
      </c>
      <c r="D625" s="120" t="s">
        <v>143</v>
      </c>
      <c r="E625" s="120" t="s">
        <v>144</v>
      </c>
      <c r="F625" s="121" t="n">
        <f aca="false">F624+1</f>
        <v>619</v>
      </c>
      <c r="G625" s="122" t="s">
        <v>2008</v>
      </c>
      <c r="H625" s="123" t="s">
        <v>2008</v>
      </c>
      <c r="I625" s="124" t="s">
        <v>2009</v>
      </c>
      <c r="J625" s="125" t="n">
        <v>3205</v>
      </c>
      <c r="K625" s="126" t="n">
        <v>0</v>
      </c>
      <c r="L625" s="127" t="n">
        <v>3509055</v>
      </c>
      <c r="M625" s="127" t="n">
        <v>30</v>
      </c>
      <c r="N625" s="142" t="s">
        <v>2010</v>
      </c>
      <c r="O625" s="148" t="n">
        <v>50</v>
      </c>
      <c r="P625" s="130" t="n">
        <v>371.666666666667</v>
      </c>
      <c r="Q625" s="130" t="n">
        <f aca="false">P625*1.2</f>
        <v>446</v>
      </c>
      <c r="R625" s="131" t="n">
        <f aca="false">S625*Q625</f>
        <v>0</v>
      </c>
      <c r="S625" s="132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</row>
    <row r="626" s="134" customFormat="true" ht="13.95" hidden="false" customHeight="true" outlineLevel="0" collapsed="false">
      <c r="A626" s="135" t="n">
        <v>3960082</v>
      </c>
      <c r="B626" s="119" t="n">
        <v>283</v>
      </c>
      <c r="C626" s="120" t="s">
        <v>142</v>
      </c>
      <c r="D626" s="120" t="s">
        <v>143</v>
      </c>
      <c r="E626" s="120" t="s">
        <v>144</v>
      </c>
      <c r="F626" s="121" t="n">
        <f aca="false">F625+1</f>
        <v>620</v>
      </c>
      <c r="G626" s="122" t="s">
        <v>2011</v>
      </c>
      <c r="H626" s="123" t="s">
        <v>2011</v>
      </c>
      <c r="I626" s="124" t="s">
        <v>2012</v>
      </c>
      <c r="J626" s="125" t="n">
        <v>3205</v>
      </c>
      <c r="K626" s="126" t="n">
        <v>0</v>
      </c>
      <c r="L626" s="127" t="n">
        <v>3509094</v>
      </c>
      <c r="M626" s="127" t="n">
        <v>0</v>
      </c>
      <c r="N626" s="142" t="s">
        <v>2013</v>
      </c>
      <c r="O626" s="148"/>
      <c r="P626" s="130" t="n">
        <v>585.833333333333</v>
      </c>
      <c r="Q626" s="130" t="n">
        <f aca="false">P626*1.2</f>
        <v>703</v>
      </c>
      <c r="R626" s="131" t="n">
        <f aca="false">S626*Q626</f>
        <v>0</v>
      </c>
      <c r="S626" s="132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</row>
    <row r="627" s="134" customFormat="true" ht="13.95" hidden="false" customHeight="true" outlineLevel="0" collapsed="false">
      <c r="A627" s="135" t="n">
        <v>3928423</v>
      </c>
      <c r="B627" s="119" t="n">
        <v>283</v>
      </c>
      <c r="C627" s="120" t="s">
        <v>142</v>
      </c>
      <c r="D627" s="120" t="s">
        <v>143</v>
      </c>
      <c r="E627" s="120" t="s">
        <v>144</v>
      </c>
      <c r="F627" s="121" t="n">
        <f aca="false">F626+1</f>
        <v>621</v>
      </c>
      <c r="G627" s="122" t="s">
        <v>2014</v>
      </c>
      <c r="H627" s="123" t="s">
        <v>2015</v>
      </c>
      <c r="I627" s="124" t="s">
        <v>2016</v>
      </c>
      <c r="J627" s="125" t="n">
        <v>3204</v>
      </c>
      <c r="K627" s="136" t="n">
        <v>13</v>
      </c>
      <c r="L627" s="137" t="n">
        <v>3509110</v>
      </c>
      <c r="M627" s="137" t="n">
        <v>0</v>
      </c>
      <c r="N627" s="138" t="s">
        <v>2017</v>
      </c>
      <c r="O627" s="139"/>
      <c r="P627" s="140" t="n">
        <v>1020.83468421053</v>
      </c>
      <c r="Q627" s="130" t="n">
        <f aca="false">P627*1.2</f>
        <v>1225.00162105263</v>
      </c>
      <c r="R627" s="131" t="n">
        <f aca="false">S627*Q627</f>
        <v>0</v>
      </c>
      <c r="S627" s="132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</row>
    <row r="628" s="134" customFormat="true" ht="13.95" hidden="false" customHeight="true" outlineLevel="0" collapsed="false">
      <c r="A628" s="135" t="n">
        <v>3928503</v>
      </c>
      <c r="B628" s="119" t="n">
        <v>283</v>
      </c>
      <c r="C628" s="120" t="s">
        <v>142</v>
      </c>
      <c r="D628" s="120" t="s">
        <v>143</v>
      </c>
      <c r="E628" s="120" t="s">
        <v>144</v>
      </c>
      <c r="F628" s="121" t="n">
        <f aca="false">F627+1</f>
        <v>622</v>
      </c>
      <c r="G628" s="122" t="s">
        <v>2018</v>
      </c>
      <c r="H628" s="123" t="s">
        <v>2018</v>
      </c>
      <c r="I628" s="124" t="s">
        <v>2019</v>
      </c>
      <c r="J628" s="125" t="n">
        <v>3205</v>
      </c>
      <c r="K628" s="126" t="n">
        <v>0</v>
      </c>
      <c r="L628" s="127" t="n">
        <v>3509114</v>
      </c>
      <c r="M628" s="127" t="n">
        <v>0</v>
      </c>
      <c r="N628" s="142" t="s">
        <v>2020</v>
      </c>
      <c r="O628" s="148"/>
      <c r="P628" s="130" t="n">
        <v>534.166666666667</v>
      </c>
      <c r="Q628" s="130" t="n">
        <f aca="false">P628*1.2</f>
        <v>641</v>
      </c>
      <c r="R628" s="131" t="n">
        <f aca="false">S628*Q628</f>
        <v>0</v>
      </c>
      <c r="S628" s="132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</row>
    <row r="629" s="134" customFormat="true" ht="13.95" hidden="false" customHeight="true" outlineLevel="0" collapsed="false">
      <c r="A629" s="135" t="n">
        <v>4016761</v>
      </c>
      <c r="B629" s="119" t="n">
        <v>283</v>
      </c>
      <c r="C629" s="120" t="s">
        <v>142</v>
      </c>
      <c r="D629" s="120" t="s">
        <v>143</v>
      </c>
      <c r="E629" s="120" t="s">
        <v>144</v>
      </c>
      <c r="F629" s="121" t="n">
        <f aca="false">F628+1</f>
        <v>623</v>
      </c>
      <c r="G629" s="122" t="s">
        <v>2021</v>
      </c>
      <c r="H629" s="123" t="s">
        <v>2021</v>
      </c>
      <c r="I629" s="124" t="s">
        <v>2022</v>
      </c>
      <c r="J629" s="125" t="n">
        <v>3205</v>
      </c>
      <c r="K629" s="126" t="n">
        <v>0</v>
      </c>
      <c r="L629" s="127" t="n">
        <v>3509120</v>
      </c>
      <c r="M629" s="127" t="n">
        <v>10</v>
      </c>
      <c r="N629" s="128" t="s">
        <v>2023</v>
      </c>
      <c r="O629" s="146"/>
      <c r="P629" s="130" t="n">
        <v>486.666666666667</v>
      </c>
      <c r="Q629" s="130" t="n">
        <f aca="false">P629*1.2</f>
        <v>584</v>
      </c>
      <c r="R629" s="131" t="n">
        <f aca="false">S629*Q629</f>
        <v>0</v>
      </c>
      <c r="S629" s="132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</row>
    <row r="630" s="134" customFormat="true" ht="13.95" hidden="false" customHeight="true" outlineLevel="0" collapsed="false">
      <c r="A630" s="135"/>
      <c r="B630" s="119" t="n">
        <v>283</v>
      </c>
      <c r="C630" s="120" t="s">
        <v>142</v>
      </c>
      <c r="D630" s="120" t="s">
        <v>143</v>
      </c>
      <c r="E630" s="120" t="s">
        <v>144</v>
      </c>
      <c r="F630" s="121" t="n">
        <f aca="false">F629+1</f>
        <v>624</v>
      </c>
      <c r="G630" s="122" t="s">
        <v>2024</v>
      </c>
      <c r="H630" s="123" t="s">
        <v>2024</v>
      </c>
      <c r="I630" s="124" t="s">
        <v>2025</v>
      </c>
      <c r="J630" s="125" t="n">
        <v>3205</v>
      </c>
      <c r="K630" s="126" t="n">
        <v>0</v>
      </c>
      <c r="L630" s="127" t="n">
        <v>3509122</v>
      </c>
      <c r="M630" s="127" t="n">
        <v>0</v>
      </c>
      <c r="N630" s="142" t="s">
        <v>2026</v>
      </c>
      <c r="O630" s="148"/>
      <c r="P630" s="130" t="n">
        <v>175</v>
      </c>
      <c r="Q630" s="130" t="n">
        <f aca="false">P630*1.2</f>
        <v>210</v>
      </c>
      <c r="R630" s="131" t="n">
        <f aca="false">S630*Q630</f>
        <v>0</v>
      </c>
      <c r="S630" s="132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</row>
    <row r="631" s="134" customFormat="true" ht="13.95" hidden="false" customHeight="true" outlineLevel="0" collapsed="false">
      <c r="A631" s="135" t="n">
        <v>2570580</v>
      </c>
      <c r="B631" s="119" t="n">
        <v>283</v>
      </c>
      <c r="C631" s="120" t="s">
        <v>142</v>
      </c>
      <c r="D631" s="120" t="s">
        <v>143</v>
      </c>
      <c r="E631" s="120" t="s">
        <v>144</v>
      </c>
      <c r="F631" s="121" t="n">
        <f aca="false">F630+1</f>
        <v>625</v>
      </c>
      <c r="G631" s="122" t="s">
        <v>2027</v>
      </c>
      <c r="H631" s="123" t="s">
        <v>2028</v>
      </c>
      <c r="I631" s="124" t="s">
        <v>2029</v>
      </c>
      <c r="J631" s="125" t="n">
        <v>3205</v>
      </c>
      <c r="K631" s="126" t="n">
        <v>0</v>
      </c>
      <c r="L631" s="127" t="n">
        <v>3509132</v>
      </c>
      <c r="M631" s="127" t="n">
        <v>2</v>
      </c>
      <c r="N631" s="142" t="s">
        <v>2030</v>
      </c>
      <c r="O631" s="148"/>
      <c r="P631" s="130" t="n">
        <v>1932.5</v>
      </c>
      <c r="Q631" s="130" t="n">
        <f aca="false">P631*1.2</f>
        <v>2319</v>
      </c>
      <c r="R631" s="131" t="n">
        <f aca="false">S631*Q631</f>
        <v>0</v>
      </c>
      <c r="S631" s="132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</row>
    <row r="632" s="134" customFormat="true" ht="13.95" hidden="false" customHeight="true" outlineLevel="0" collapsed="false">
      <c r="A632" s="135" t="n">
        <v>3552608</v>
      </c>
      <c r="B632" s="119" t="n">
        <v>283</v>
      </c>
      <c r="C632" s="120" t="s">
        <v>142</v>
      </c>
      <c r="D632" s="120" t="s">
        <v>143</v>
      </c>
      <c r="E632" s="120" t="s">
        <v>144</v>
      </c>
      <c r="F632" s="121" t="n">
        <f aca="false">F631+1</f>
        <v>626</v>
      </c>
      <c r="G632" s="122" t="s">
        <v>2031</v>
      </c>
      <c r="H632" s="123" t="s">
        <v>2031</v>
      </c>
      <c r="I632" s="124" t="s">
        <v>2032</v>
      </c>
      <c r="J632" s="125" t="n">
        <v>3205</v>
      </c>
      <c r="K632" s="126" t="n">
        <v>0</v>
      </c>
      <c r="L632" s="127" t="n">
        <v>3509132</v>
      </c>
      <c r="M632" s="127" t="n">
        <v>10</v>
      </c>
      <c r="N632" s="142" t="s">
        <v>2033</v>
      </c>
      <c r="O632" s="148"/>
      <c r="P632" s="140" t="n">
        <v>1613.27489473684</v>
      </c>
      <c r="Q632" s="130" t="n">
        <f aca="false">P632*1.2</f>
        <v>1935.92987368421</v>
      </c>
      <c r="R632" s="131" t="n">
        <f aca="false">S632*Q632</f>
        <v>0</v>
      </c>
      <c r="S632" s="132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</row>
    <row r="633" s="134" customFormat="true" ht="13.95" hidden="false" customHeight="true" outlineLevel="0" collapsed="false">
      <c r="A633" s="135" t="n">
        <v>3831241</v>
      </c>
      <c r="B633" s="119" t="n">
        <v>283</v>
      </c>
      <c r="C633" s="120" t="s">
        <v>142</v>
      </c>
      <c r="D633" s="120" t="s">
        <v>143</v>
      </c>
      <c r="E633" s="120" t="s">
        <v>144</v>
      </c>
      <c r="F633" s="121" t="n">
        <f aca="false">F632+1</f>
        <v>627</v>
      </c>
      <c r="G633" s="122" t="s">
        <v>2034</v>
      </c>
      <c r="H633" s="123" t="s">
        <v>2035</v>
      </c>
      <c r="I633" s="124" t="s">
        <v>2036</v>
      </c>
      <c r="J633" s="125" t="n">
        <v>4234</v>
      </c>
      <c r="K633" s="126" t="n">
        <v>13</v>
      </c>
      <c r="L633" s="127" t="n">
        <v>3509132</v>
      </c>
      <c r="M633" s="127" t="n">
        <v>0</v>
      </c>
      <c r="N633" s="142" t="s">
        <v>153</v>
      </c>
      <c r="O633" s="148"/>
      <c r="P633" s="130" t="n">
        <v>2324.16666666667</v>
      </c>
      <c r="Q633" s="130" t="n">
        <f aca="false">P633*1.2</f>
        <v>2789</v>
      </c>
      <c r="R633" s="131" t="n">
        <f aca="false">S633*Q633</f>
        <v>0</v>
      </c>
      <c r="S633" s="132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</row>
    <row r="634" s="134" customFormat="true" ht="13.95" hidden="false" customHeight="true" outlineLevel="0" collapsed="false">
      <c r="A634" s="135" t="n">
        <v>3545973</v>
      </c>
      <c r="B634" s="119" t="n">
        <v>283</v>
      </c>
      <c r="C634" s="120" t="s">
        <v>142</v>
      </c>
      <c r="D634" s="120" t="s">
        <v>143</v>
      </c>
      <c r="E634" s="120" t="s">
        <v>144</v>
      </c>
      <c r="F634" s="121" t="n">
        <f aca="false">F633+1</f>
        <v>628</v>
      </c>
      <c r="G634" s="122" t="s">
        <v>2037</v>
      </c>
      <c r="H634" s="123" t="s">
        <v>2038</v>
      </c>
      <c r="I634" s="124" t="s">
        <v>2039</v>
      </c>
      <c r="J634" s="125" t="n">
        <v>3205</v>
      </c>
      <c r="K634" s="126" t="n">
        <v>23</v>
      </c>
      <c r="L634" s="127" t="n">
        <v>3509132</v>
      </c>
      <c r="M634" s="127" t="n">
        <v>0</v>
      </c>
      <c r="N634" s="142" t="s">
        <v>2040</v>
      </c>
      <c r="O634" s="148"/>
      <c r="P634" s="140" t="n">
        <v>2912.01676315789</v>
      </c>
      <c r="Q634" s="130" t="n">
        <f aca="false">P634*1.2</f>
        <v>3494.42011578947</v>
      </c>
      <c r="R634" s="131" t="n">
        <f aca="false">S634*Q634</f>
        <v>0</v>
      </c>
      <c r="S634" s="132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</row>
    <row r="635" s="134" customFormat="true" ht="13.95" hidden="false" customHeight="true" outlineLevel="0" collapsed="false">
      <c r="A635" s="135" t="n">
        <v>2558819</v>
      </c>
      <c r="B635" s="119" t="n">
        <v>283</v>
      </c>
      <c r="C635" s="120" t="s">
        <v>142</v>
      </c>
      <c r="D635" s="120" t="s">
        <v>143</v>
      </c>
      <c r="E635" s="120" t="s">
        <v>144</v>
      </c>
      <c r="F635" s="121" t="n">
        <f aca="false">F634+1</f>
        <v>629</v>
      </c>
      <c r="G635" s="122" t="s">
        <v>2041</v>
      </c>
      <c r="H635" s="123" t="s">
        <v>2041</v>
      </c>
      <c r="I635" s="124" t="s">
        <v>2042</v>
      </c>
      <c r="J635" s="125" t="n">
        <v>3205</v>
      </c>
      <c r="K635" s="126" t="n">
        <v>0</v>
      </c>
      <c r="L635" s="127" t="n">
        <v>3509133</v>
      </c>
      <c r="M635" s="127" t="n">
        <v>10</v>
      </c>
      <c r="N635" s="142" t="s">
        <v>2043</v>
      </c>
      <c r="O635" s="148"/>
      <c r="P635" s="130" t="n">
        <v>6333.33333333333</v>
      </c>
      <c r="Q635" s="130" t="n">
        <f aca="false">P635*1.2</f>
        <v>7600</v>
      </c>
      <c r="R635" s="131" t="n">
        <f aca="false">S635*Q635</f>
        <v>0</v>
      </c>
      <c r="S635" s="132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</row>
    <row r="636" s="134" customFormat="true" ht="13.95" hidden="false" customHeight="true" outlineLevel="0" collapsed="false">
      <c r="A636" s="135" t="n">
        <v>2557229</v>
      </c>
      <c r="B636" s="119" t="n">
        <v>283</v>
      </c>
      <c r="C636" s="120" t="s">
        <v>142</v>
      </c>
      <c r="D636" s="120" t="s">
        <v>143</v>
      </c>
      <c r="E636" s="120" t="s">
        <v>144</v>
      </c>
      <c r="F636" s="121" t="n">
        <f aca="false">F635+1</f>
        <v>630</v>
      </c>
      <c r="G636" s="122" t="s">
        <v>2044</v>
      </c>
      <c r="H636" s="123" t="s">
        <v>2044</v>
      </c>
      <c r="I636" s="124" t="s">
        <v>2045</v>
      </c>
      <c r="J636" s="125" t="n">
        <v>3205</v>
      </c>
      <c r="K636" s="126" t="n">
        <v>0</v>
      </c>
      <c r="L636" s="127" t="n">
        <v>3509133</v>
      </c>
      <c r="M636" s="127" t="n">
        <v>0</v>
      </c>
      <c r="N636" s="142" t="s">
        <v>2046</v>
      </c>
      <c r="O636" s="159"/>
      <c r="P636" s="130" t="n">
        <v>4095</v>
      </c>
      <c r="Q636" s="130" t="n">
        <f aca="false">P636*1.2</f>
        <v>4914</v>
      </c>
      <c r="R636" s="131" t="n">
        <f aca="false">S636*Q636</f>
        <v>0</v>
      </c>
      <c r="S636" s="132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</row>
    <row r="637" s="134" customFormat="true" ht="13.95" hidden="false" customHeight="true" outlineLevel="0" collapsed="false">
      <c r="A637" s="135" t="n">
        <v>2566775</v>
      </c>
      <c r="B637" s="119" t="n">
        <v>283</v>
      </c>
      <c r="C637" s="120" t="s">
        <v>142</v>
      </c>
      <c r="D637" s="120" t="s">
        <v>143</v>
      </c>
      <c r="E637" s="120" t="s">
        <v>144</v>
      </c>
      <c r="F637" s="121" t="n">
        <f aca="false">F636+1</f>
        <v>631</v>
      </c>
      <c r="G637" s="122" t="s">
        <v>2047</v>
      </c>
      <c r="H637" s="123" t="s">
        <v>2047</v>
      </c>
      <c r="I637" s="124" t="s">
        <v>2048</v>
      </c>
      <c r="J637" s="125" t="n">
        <v>3205</v>
      </c>
      <c r="K637" s="126" t="n">
        <v>0</v>
      </c>
      <c r="L637" s="127" t="n">
        <v>3509134</v>
      </c>
      <c r="M637" s="127" t="n">
        <v>10</v>
      </c>
      <c r="N637" s="142" t="s">
        <v>2049</v>
      </c>
      <c r="O637" s="148" t="n">
        <v>25</v>
      </c>
      <c r="P637" s="140" t="n">
        <v>15.9192894736842</v>
      </c>
      <c r="Q637" s="130" t="n">
        <f aca="false">P637*1.2</f>
        <v>19.1031473684211</v>
      </c>
      <c r="R637" s="131" t="n">
        <f aca="false">S637*Q637</f>
        <v>0</v>
      </c>
      <c r="S637" s="132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</row>
    <row r="638" s="134" customFormat="true" ht="13.95" hidden="false" customHeight="true" outlineLevel="0" collapsed="false">
      <c r="A638" s="135" t="n">
        <v>3546075</v>
      </c>
      <c r="B638" s="119" t="n">
        <v>283</v>
      </c>
      <c r="C638" s="120" t="s">
        <v>142</v>
      </c>
      <c r="D638" s="120" t="s">
        <v>143</v>
      </c>
      <c r="E638" s="120" t="s">
        <v>144</v>
      </c>
      <c r="F638" s="121" t="n">
        <f aca="false">F637+1</f>
        <v>632</v>
      </c>
      <c r="G638" s="122" t="s">
        <v>2050</v>
      </c>
      <c r="H638" s="123" t="s">
        <v>2050</v>
      </c>
      <c r="I638" s="124" t="s">
        <v>2051</v>
      </c>
      <c r="J638" s="125" t="n">
        <v>3205</v>
      </c>
      <c r="K638" s="126" t="n">
        <v>0</v>
      </c>
      <c r="L638" s="127" t="n">
        <v>3509134</v>
      </c>
      <c r="M638" s="127" t="n">
        <v>0</v>
      </c>
      <c r="N638" s="142" t="s">
        <v>2052</v>
      </c>
      <c r="O638" s="159" t="n">
        <v>25</v>
      </c>
      <c r="P638" s="140" t="n">
        <v>16.7226315789474</v>
      </c>
      <c r="Q638" s="130" t="n">
        <f aca="false">P638*1.2</f>
        <v>20.0671578947368</v>
      </c>
      <c r="R638" s="131" t="n">
        <f aca="false">S638*Q638</f>
        <v>0</v>
      </c>
      <c r="S638" s="132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</row>
    <row r="639" s="134" customFormat="true" ht="13.95" hidden="false" customHeight="true" outlineLevel="0" collapsed="false">
      <c r="A639" s="135"/>
      <c r="B639" s="119" t="n">
        <v>283</v>
      </c>
      <c r="C639" s="120" t="s">
        <v>142</v>
      </c>
      <c r="D639" s="120" t="s">
        <v>143</v>
      </c>
      <c r="E639" s="120" t="s">
        <v>144</v>
      </c>
      <c r="F639" s="121" t="n">
        <f aca="false">F638+1</f>
        <v>633</v>
      </c>
      <c r="G639" s="122" t="s">
        <v>2053</v>
      </c>
      <c r="H639" s="123" t="s">
        <v>2053</v>
      </c>
      <c r="I639" s="124" t="s">
        <v>2054</v>
      </c>
      <c r="J639" s="125" t="n">
        <v>3205</v>
      </c>
      <c r="K639" s="126" t="n">
        <v>23</v>
      </c>
      <c r="L639" s="127" t="n">
        <v>3509145</v>
      </c>
      <c r="M639" s="127" t="n">
        <v>0</v>
      </c>
      <c r="N639" s="142" t="s">
        <v>869</v>
      </c>
      <c r="O639" s="159"/>
      <c r="P639" s="130" t="n">
        <v>1070</v>
      </c>
      <c r="Q639" s="130" t="n">
        <f aca="false">P639*1.2</f>
        <v>1284</v>
      </c>
      <c r="R639" s="131" t="n">
        <f aca="false">S639*Q639</f>
        <v>0</v>
      </c>
      <c r="S639" s="132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</row>
    <row r="640" s="134" customFormat="true" ht="13.95" hidden="false" customHeight="true" outlineLevel="0" collapsed="false">
      <c r="A640" s="135" t="n">
        <v>3550928</v>
      </c>
      <c r="B640" s="119" t="n">
        <v>283</v>
      </c>
      <c r="C640" s="120" t="s">
        <v>142</v>
      </c>
      <c r="D640" s="120" t="s">
        <v>143</v>
      </c>
      <c r="E640" s="120" t="s">
        <v>144</v>
      </c>
      <c r="F640" s="121" t="n">
        <f aca="false">F639+1</f>
        <v>634</v>
      </c>
      <c r="G640" s="122" t="s">
        <v>2055</v>
      </c>
      <c r="H640" s="123" t="s">
        <v>2055</v>
      </c>
      <c r="I640" s="124" t="s">
        <v>2056</v>
      </c>
      <c r="J640" s="125" t="n">
        <v>3205</v>
      </c>
      <c r="K640" s="126" t="n">
        <v>0</v>
      </c>
      <c r="L640" s="127" t="n">
        <v>3509150</v>
      </c>
      <c r="M640" s="127" t="n">
        <v>0</v>
      </c>
      <c r="N640" s="165" t="s">
        <v>2057</v>
      </c>
      <c r="O640" s="166" t="n">
        <v>5</v>
      </c>
      <c r="P640" s="140" t="n">
        <v>175.161368421053</v>
      </c>
      <c r="Q640" s="130" t="n">
        <f aca="false">P640*1.2</f>
        <v>210.193642105263</v>
      </c>
      <c r="R640" s="131" t="n">
        <f aca="false">S640*Q640</f>
        <v>0</v>
      </c>
      <c r="S640" s="132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</row>
    <row r="641" s="134" customFormat="true" ht="55.2" hidden="false" customHeight="true" outlineLevel="0" collapsed="false">
      <c r="A641" s="167" t="n">
        <v>3549185</v>
      </c>
      <c r="B641" s="119" t="n">
        <v>283</v>
      </c>
      <c r="C641" s="168" t="s">
        <v>142</v>
      </c>
      <c r="D641" s="120" t="s">
        <v>143</v>
      </c>
      <c r="E641" s="120" t="s">
        <v>144</v>
      </c>
      <c r="F641" s="121" t="n">
        <f aca="false">F640+1</f>
        <v>635</v>
      </c>
      <c r="G641" s="122" t="s">
        <v>2058</v>
      </c>
      <c r="H641" s="123" t="s">
        <v>2059</v>
      </c>
      <c r="I641" s="124" t="s">
        <v>2060</v>
      </c>
      <c r="J641" s="125" t="n">
        <v>3205</v>
      </c>
      <c r="K641" s="136" t="n">
        <v>23</v>
      </c>
      <c r="L641" s="137" t="n">
        <v>3509150</v>
      </c>
      <c r="M641" s="169" t="n">
        <v>0</v>
      </c>
      <c r="N641" s="170" t="s">
        <v>2061</v>
      </c>
      <c r="O641" s="171"/>
      <c r="P641" s="140" t="n">
        <v>547.387473684211</v>
      </c>
      <c r="Q641" s="130" t="n">
        <f aca="false">P641*1.2</f>
        <v>656.864968421053</v>
      </c>
      <c r="R641" s="131" t="n">
        <f aca="false">S641*Q641</f>
        <v>0</v>
      </c>
      <c r="S641" s="132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</row>
    <row r="642" s="134" customFormat="true" ht="13.95" hidden="false" customHeight="true" outlineLevel="0" collapsed="false">
      <c r="A642" s="135" t="n">
        <v>3550820</v>
      </c>
      <c r="B642" s="119" t="n">
        <v>283</v>
      </c>
      <c r="C642" s="120" t="s">
        <v>142</v>
      </c>
      <c r="D642" s="120" t="s">
        <v>143</v>
      </c>
      <c r="E642" s="120" t="s">
        <v>144</v>
      </c>
      <c r="F642" s="121" t="n">
        <f aca="false">F641+1</f>
        <v>636</v>
      </c>
      <c r="G642" s="122" t="s">
        <v>2062</v>
      </c>
      <c r="H642" s="123" t="s">
        <v>2063</v>
      </c>
      <c r="I642" s="124" t="s">
        <v>2064</v>
      </c>
      <c r="J642" s="125" t="n">
        <v>3205</v>
      </c>
      <c r="K642" s="136" t="n">
        <v>23</v>
      </c>
      <c r="L642" s="137" t="n">
        <v>3509142</v>
      </c>
      <c r="M642" s="169" t="n">
        <v>0</v>
      </c>
      <c r="N642" s="172" t="s">
        <v>2065</v>
      </c>
      <c r="O642" s="173"/>
      <c r="P642" s="140" t="n">
        <v>484.956315789474</v>
      </c>
      <c r="Q642" s="130" t="n">
        <f aca="false">P642*1.2</f>
        <v>581.947578947368</v>
      </c>
      <c r="R642" s="131" t="n">
        <f aca="false">S642*Q642</f>
        <v>0</v>
      </c>
      <c r="S642" s="174" t="n">
        <f aca="false">S641</f>
        <v>0</v>
      </c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</row>
    <row r="643" s="134" customFormat="true" ht="13.95" hidden="false" customHeight="true" outlineLevel="0" collapsed="false">
      <c r="A643" s="135" t="n">
        <v>3552553</v>
      </c>
      <c r="B643" s="119" t="n">
        <v>283</v>
      </c>
      <c r="C643" s="120" t="s">
        <v>142</v>
      </c>
      <c r="D643" s="120" t="s">
        <v>143</v>
      </c>
      <c r="E643" s="120" t="s">
        <v>144</v>
      </c>
      <c r="F643" s="121" t="n">
        <f aca="false">F642+1</f>
        <v>637</v>
      </c>
      <c r="G643" s="122" t="s">
        <v>2066</v>
      </c>
      <c r="H643" s="123" t="s">
        <v>2066</v>
      </c>
      <c r="I643" s="124" t="s">
        <v>2067</v>
      </c>
      <c r="J643" s="125" t="n">
        <v>3205</v>
      </c>
      <c r="K643" s="126" t="n">
        <v>0</v>
      </c>
      <c r="L643" s="127" t="n">
        <v>3509152</v>
      </c>
      <c r="M643" s="127" t="n">
        <v>0</v>
      </c>
      <c r="N643" s="175" t="s">
        <v>2057</v>
      </c>
      <c r="O643" s="176" t="n">
        <v>5</v>
      </c>
      <c r="P643" s="140" t="n">
        <v>167.505026315789</v>
      </c>
      <c r="Q643" s="130" t="n">
        <f aca="false">P643*1.2</f>
        <v>201.006031578947</v>
      </c>
      <c r="R643" s="131" t="n">
        <f aca="false">S643*Q643</f>
        <v>0</v>
      </c>
      <c r="S643" s="132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</row>
    <row r="644" s="134" customFormat="true" ht="13.95" hidden="false" customHeight="true" outlineLevel="0" collapsed="false">
      <c r="A644" s="135" t="n">
        <v>3550929</v>
      </c>
      <c r="B644" s="119" t="n">
        <v>283</v>
      </c>
      <c r="C644" s="120" t="s">
        <v>142</v>
      </c>
      <c r="D644" s="120" t="s">
        <v>143</v>
      </c>
      <c r="E644" s="120" t="s">
        <v>144</v>
      </c>
      <c r="F644" s="121" t="n">
        <f aca="false">F643+1</f>
        <v>638</v>
      </c>
      <c r="G644" s="122" t="s">
        <v>2068</v>
      </c>
      <c r="H644" s="123" t="s">
        <v>2068</v>
      </c>
      <c r="I644" s="124" t="s">
        <v>2069</v>
      </c>
      <c r="J644" s="125" t="n">
        <v>3205</v>
      </c>
      <c r="K644" s="126" t="n">
        <v>0</v>
      </c>
      <c r="L644" s="127" t="n">
        <v>3509156</v>
      </c>
      <c r="M644" s="127" t="n">
        <v>0</v>
      </c>
      <c r="N644" s="128" t="s">
        <v>2070</v>
      </c>
      <c r="O644" s="146"/>
      <c r="P644" s="130" t="n">
        <v>22.5</v>
      </c>
      <c r="Q644" s="130" t="n">
        <f aca="false">P644*1.2</f>
        <v>27</v>
      </c>
      <c r="R644" s="131" t="n">
        <f aca="false">S644*Q644</f>
        <v>0</v>
      </c>
      <c r="S644" s="132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</row>
    <row r="645" s="134" customFormat="true" ht="27.6" hidden="false" customHeight="true" outlineLevel="0" collapsed="false">
      <c r="A645" s="135" t="n">
        <v>2562024</v>
      </c>
      <c r="B645" s="119" t="n">
        <v>283</v>
      </c>
      <c r="C645" s="120" t="s">
        <v>142</v>
      </c>
      <c r="D645" s="120" t="s">
        <v>143</v>
      </c>
      <c r="E645" s="120" t="s">
        <v>144</v>
      </c>
      <c r="F645" s="121" t="n">
        <f aca="false">F644+1</f>
        <v>639</v>
      </c>
      <c r="G645" s="122" t="s">
        <v>2071</v>
      </c>
      <c r="H645" s="123" t="s">
        <v>2071</v>
      </c>
      <c r="I645" s="124" t="s">
        <v>2072</v>
      </c>
      <c r="J645" s="125" t="n">
        <v>3205</v>
      </c>
      <c r="K645" s="126" t="n">
        <v>0</v>
      </c>
      <c r="L645" s="127" t="n">
        <v>3509275</v>
      </c>
      <c r="M645" s="127" t="n">
        <v>20</v>
      </c>
      <c r="N645" s="142" t="s">
        <v>2073</v>
      </c>
      <c r="O645" s="148" t="n">
        <v>15</v>
      </c>
      <c r="P645" s="130" t="n">
        <v>317.5</v>
      </c>
      <c r="Q645" s="130" t="n">
        <f aca="false">P645*1.2</f>
        <v>381</v>
      </c>
      <c r="R645" s="131" t="n">
        <f aca="false">S645*Q645</f>
        <v>0</v>
      </c>
      <c r="S645" s="132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</row>
    <row r="646" s="134" customFormat="true" ht="13.95" hidden="false" customHeight="true" outlineLevel="0" collapsed="false">
      <c r="A646" s="135"/>
      <c r="B646" s="119" t="n">
        <v>283</v>
      </c>
      <c r="C646" s="120" t="s">
        <v>142</v>
      </c>
      <c r="D646" s="120" t="s">
        <v>143</v>
      </c>
      <c r="E646" s="120" t="s">
        <v>144</v>
      </c>
      <c r="F646" s="121" t="n">
        <f aca="false">F645+1</f>
        <v>640</v>
      </c>
      <c r="G646" s="122" t="s">
        <v>2074</v>
      </c>
      <c r="H646" s="123" t="s">
        <v>2074</v>
      </c>
      <c r="I646" s="124" t="s">
        <v>2075</v>
      </c>
      <c r="J646" s="125" t="n">
        <v>3205</v>
      </c>
      <c r="K646" s="126" t="n">
        <v>0</v>
      </c>
      <c r="L646" s="127" t="n">
        <v>3509276</v>
      </c>
      <c r="M646" s="127" t="n">
        <v>0</v>
      </c>
      <c r="N646" s="142" t="s">
        <v>2076</v>
      </c>
      <c r="O646" s="148"/>
      <c r="P646" s="141" t="n">
        <v>112.582657894737</v>
      </c>
      <c r="Q646" s="130" t="n">
        <f aca="false">P646*1.2</f>
        <v>135.099189473684</v>
      </c>
      <c r="R646" s="131" t="n">
        <f aca="false">S646*Q646</f>
        <v>0</v>
      </c>
      <c r="S646" s="132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</row>
    <row r="647" s="134" customFormat="true" ht="13.95" hidden="false" customHeight="true" outlineLevel="0" collapsed="false">
      <c r="A647" s="135"/>
      <c r="B647" s="119" t="n">
        <v>283</v>
      </c>
      <c r="C647" s="120" t="s">
        <v>142</v>
      </c>
      <c r="D647" s="120" t="s">
        <v>143</v>
      </c>
      <c r="E647" s="120" t="s">
        <v>144</v>
      </c>
      <c r="F647" s="121" t="n">
        <f aca="false">F646+1</f>
        <v>641</v>
      </c>
      <c r="G647" s="122" t="s">
        <v>2077</v>
      </c>
      <c r="H647" s="123" t="s">
        <v>2077</v>
      </c>
      <c r="I647" s="124" t="s">
        <v>2078</v>
      </c>
      <c r="J647" s="125" t="n">
        <v>4234</v>
      </c>
      <c r="K647" s="126" t="n">
        <v>0</v>
      </c>
      <c r="L647" s="127" t="n">
        <v>3509278</v>
      </c>
      <c r="M647" s="127" t="n">
        <v>0</v>
      </c>
      <c r="N647" s="142" t="s">
        <v>269</v>
      </c>
      <c r="O647" s="148"/>
      <c r="P647" s="140" t="n">
        <v>579.209657894737</v>
      </c>
      <c r="Q647" s="130" t="n">
        <f aca="false">P647*1.2</f>
        <v>695.051589473684</v>
      </c>
      <c r="R647" s="131" t="n">
        <f aca="false">S647*Q647</f>
        <v>0</v>
      </c>
      <c r="S647" s="132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</row>
    <row r="648" s="134" customFormat="true" ht="13.95" hidden="false" customHeight="true" outlineLevel="0" collapsed="false">
      <c r="A648" s="135" t="n">
        <v>3554218</v>
      </c>
      <c r="B648" s="119" t="n">
        <v>283</v>
      </c>
      <c r="C648" s="120" t="s">
        <v>142</v>
      </c>
      <c r="D648" s="120" t="s">
        <v>143</v>
      </c>
      <c r="E648" s="120" t="s">
        <v>144</v>
      </c>
      <c r="F648" s="121" t="n">
        <f aca="false">F647+1</f>
        <v>642</v>
      </c>
      <c r="G648" s="122" t="s">
        <v>2079</v>
      </c>
      <c r="H648" s="123" t="s">
        <v>2079</v>
      </c>
      <c r="I648" s="124" t="s">
        <v>2080</v>
      </c>
      <c r="J648" s="125" t="n">
        <v>3205</v>
      </c>
      <c r="K648" s="126" t="n">
        <v>0</v>
      </c>
      <c r="L648" s="127" t="n">
        <v>3509288</v>
      </c>
      <c r="M648" s="127" t="n">
        <v>0</v>
      </c>
      <c r="N648" s="142" t="s">
        <v>2057</v>
      </c>
      <c r="O648" s="148" t="n">
        <v>5</v>
      </c>
      <c r="P648" s="140" t="n">
        <v>77.7274473684211</v>
      </c>
      <c r="Q648" s="130" t="n">
        <f aca="false">P648*1.2</f>
        <v>93.2729368421053</v>
      </c>
      <c r="R648" s="131" t="n">
        <f aca="false">S648*Q648</f>
        <v>0</v>
      </c>
      <c r="S648" s="132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</row>
    <row r="649" s="134" customFormat="true" ht="13.95" hidden="false" customHeight="true" outlineLevel="0" collapsed="false">
      <c r="A649" s="135" t="n">
        <v>3554177</v>
      </c>
      <c r="B649" s="119" t="n">
        <v>283</v>
      </c>
      <c r="C649" s="120" t="s">
        <v>142</v>
      </c>
      <c r="D649" s="120" t="s">
        <v>143</v>
      </c>
      <c r="E649" s="120" t="s">
        <v>144</v>
      </c>
      <c r="F649" s="121" t="n">
        <f aca="false">F648+1</f>
        <v>643</v>
      </c>
      <c r="G649" s="122" t="s">
        <v>2081</v>
      </c>
      <c r="H649" s="123" t="s">
        <v>2081</v>
      </c>
      <c r="I649" s="124" t="s">
        <v>2082</v>
      </c>
      <c r="J649" s="125" t="n">
        <v>4230</v>
      </c>
      <c r="K649" s="126" t="n">
        <v>1</v>
      </c>
      <c r="L649" s="127" t="n">
        <v>3509314</v>
      </c>
      <c r="M649" s="127" t="n">
        <v>0</v>
      </c>
      <c r="N649" s="142" t="s">
        <v>153</v>
      </c>
      <c r="O649" s="148"/>
      <c r="P649" s="130" t="n">
        <v>572.5</v>
      </c>
      <c r="Q649" s="130" t="n">
        <f aca="false">P649*1.2</f>
        <v>687</v>
      </c>
      <c r="R649" s="131" t="n">
        <f aca="false">S649*Q649</f>
        <v>0</v>
      </c>
      <c r="S649" s="132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</row>
    <row r="650" s="134" customFormat="true" ht="13.95" hidden="false" customHeight="true" outlineLevel="0" collapsed="false">
      <c r="A650" s="135"/>
      <c r="B650" s="119" t="n">
        <v>283</v>
      </c>
      <c r="C650" s="120" t="s">
        <v>142</v>
      </c>
      <c r="D650" s="120" t="s">
        <v>143</v>
      </c>
      <c r="E650" s="120" t="s">
        <v>144</v>
      </c>
      <c r="F650" s="121" t="n">
        <f aca="false">F649+1</f>
        <v>644</v>
      </c>
      <c r="G650" s="122" t="s">
        <v>2083</v>
      </c>
      <c r="H650" s="123" t="s">
        <v>2083</v>
      </c>
      <c r="I650" s="124" t="s">
        <v>2084</v>
      </c>
      <c r="J650" s="125" t="n">
        <v>4230</v>
      </c>
      <c r="K650" s="126" t="n">
        <v>1</v>
      </c>
      <c r="L650" s="127" t="n">
        <v>3509321</v>
      </c>
      <c r="M650" s="127" t="n">
        <v>0</v>
      </c>
      <c r="N650" s="142" t="s">
        <v>153</v>
      </c>
      <c r="O650" s="148"/>
      <c r="P650" s="140" t="n">
        <v>119.402868421053</v>
      </c>
      <c r="Q650" s="130" t="n">
        <f aca="false">P650*1.2</f>
        <v>143.283442105263</v>
      </c>
      <c r="R650" s="131" t="n">
        <f aca="false">S650*Q650</f>
        <v>0</v>
      </c>
      <c r="S650" s="132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</row>
    <row r="651" s="134" customFormat="true" ht="13.95" hidden="false" customHeight="true" outlineLevel="0" collapsed="false">
      <c r="A651" s="135"/>
      <c r="B651" s="119" t="n">
        <v>283</v>
      </c>
      <c r="C651" s="120" t="s">
        <v>142</v>
      </c>
      <c r="D651" s="120" t="s">
        <v>143</v>
      </c>
      <c r="E651" s="120" t="s">
        <v>144</v>
      </c>
      <c r="F651" s="121" t="n">
        <f aca="false">F650+1</f>
        <v>645</v>
      </c>
      <c r="G651" s="122" t="s">
        <v>2085</v>
      </c>
      <c r="H651" s="123" t="s">
        <v>2085</v>
      </c>
      <c r="I651" s="124" t="s">
        <v>2086</v>
      </c>
      <c r="J651" s="125" t="n">
        <v>3205</v>
      </c>
      <c r="K651" s="126" t="n">
        <v>0</v>
      </c>
      <c r="L651" s="127" t="n">
        <v>3510165</v>
      </c>
      <c r="M651" s="127" t="n">
        <v>0</v>
      </c>
      <c r="N651" s="128" t="s">
        <v>1880</v>
      </c>
      <c r="O651" s="146"/>
      <c r="P651" s="140" t="n">
        <v>90.8596315789474</v>
      </c>
      <c r="Q651" s="130" t="n">
        <f aca="false">P651*1.2</f>
        <v>109.031557894737</v>
      </c>
      <c r="R651" s="131" t="n">
        <f aca="false">S651*Q651</f>
        <v>0</v>
      </c>
      <c r="S651" s="132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</row>
    <row r="652" s="134" customFormat="true" ht="13.95" hidden="false" customHeight="true" outlineLevel="0" collapsed="false">
      <c r="A652" s="135"/>
      <c r="B652" s="119" t="n">
        <v>283</v>
      </c>
      <c r="C652" s="120" t="s">
        <v>142</v>
      </c>
      <c r="D652" s="120" t="s">
        <v>143</v>
      </c>
      <c r="E652" s="120" t="s">
        <v>144</v>
      </c>
      <c r="F652" s="121" t="n">
        <f aca="false">F651+1</f>
        <v>646</v>
      </c>
      <c r="G652" s="122" t="s">
        <v>2087</v>
      </c>
      <c r="H652" s="123" t="s">
        <v>2087</v>
      </c>
      <c r="I652" s="124" t="s">
        <v>2088</v>
      </c>
      <c r="J652" s="125" t="n">
        <v>4230</v>
      </c>
      <c r="K652" s="126" t="n">
        <v>0</v>
      </c>
      <c r="L652" s="127" t="n">
        <v>3511025</v>
      </c>
      <c r="M652" s="127" t="n">
        <v>0</v>
      </c>
      <c r="N652" s="128" t="s">
        <v>2089</v>
      </c>
      <c r="O652" s="146"/>
      <c r="P652" s="130" t="n">
        <v>110.9</v>
      </c>
      <c r="Q652" s="130" t="n">
        <f aca="false">P652*1.2</f>
        <v>133.08</v>
      </c>
      <c r="R652" s="131" t="n">
        <f aca="false">S652*Q652</f>
        <v>0</v>
      </c>
      <c r="S652" s="132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</row>
    <row r="653" s="134" customFormat="true" ht="13.95" hidden="false" customHeight="true" outlineLevel="0" collapsed="false">
      <c r="A653" s="135"/>
      <c r="B653" s="119" t="n">
        <v>283</v>
      </c>
      <c r="C653" s="120" t="s">
        <v>142</v>
      </c>
      <c r="D653" s="120" t="s">
        <v>143</v>
      </c>
      <c r="E653" s="120" t="s">
        <v>144</v>
      </c>
      <c r="F653" s="121" t="n">
        <f aca="false">F652+1</f>
        <v>647</v>
      </c>
      <c r="G653" s="122" t="s">
        <v>2090</v>
      </c>
      <c r="H653" s="123" t="s">
        <v>2090</v>
      </c>
      <c r="I653" s="124" t="s">
        <v>2091</v>
      </c>
      <c r="J653" s="125" t="n">
        <v>4230</v>
      </c>
      <c r="K653" s="126" t="n">
        <v>0</v>
      </c>
      <c r="L653" s="127" t="n">
        <v>3511026</v>
      </c>
      <c r="M653" s="127" t="n">
        <v>0</v>
      </c>
      <c r="N653" s="128" t="s">
        <v>2089</v>
      </c>
      <c r="O653" s="146"/>
      <c r="P653" s="130" t="n">
        <v>58.3333333333333</v>
      </c>
      <c r="Q653" s="130" t="n">
        <f aca="false">P653*1.2</f>
        <v>70</v>
      </c>
      <c r="R653" s="131" t="n">
        <f aca="false">S653*Q653</f>
        <v>0</v>
      </c>
      <c r="S653" s="132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</row>
    <row r="654" s="134" customFormat="true" ht="13.95" hidden="false" customHeight="true" outlineLevel="0" collapsed="false">
      <c r="A654" s="135" t="n">
        <v>4263323</v>
      </c>
      <c r="B654" s="119" t="n">
        <v>283</v>
      </c>
      <c r="C654" s="120" t="s">
        <v>142</v>
      </c>
      <c r="D654" s="120" t="s">
        <v>143</v>
      </c>
      <c r="E654" s="120" t="s">
        <v>144</v>
      </c>
      <c r="F654" s="121" t="n">
        <f aca="false">F653+1</f>
        <v>648</v>
      </c>
      <c r="G654" s="122" t="s">
        <v>2092</v>
      </c>
      <c r="H654" s="123" t="s">
        <v>2093</v>
      </c>
      <c r="I654" s="124" t="s">
        <v>2094</v>
      </c>
      <c r="J654" s="125" t="n">
        <v>3205</v>
      </c>
      <c r="K654" s="126" t="n">
        <v>13</v>
      </c>
      <c r="L654" s="127" t="n">
        <v>3511050</v>
      </c>
      <c r="M654" s="127" t="n">
        <v>0</v>
      </c>
      <c r="N654" s="128" t="s">
        <v>2095</v>
      </c>
      <c r="O654" s="146"/>
      <c r="P654" s="130" t="n">
        <v>7605</v>
      </c>
      <c r="Q654" s="130" t="n">
        <f aca="false">P654*1.2</f>
        <v>9126</v>
      </c>
      <c r="R654" s="131" t="n">
        <f aca="false">S654*Q654</f>
        <v>0</v>
      </c>
      <c r="S654" s="132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</row>
    <row r="655" s="134" customFormat="true" ht="13.95" hidden="false" customHeight="true" outlineLevel="0" collapsed="false">
      <c r="A655" s="135" t="n">
        <v>3830911</v>
      </c>
      <c r="B655" s="119" t="n">
        <v>283</v>
      </c>
      <c r="C655" s="120" t="s">
        <v>142</v>
      </c>
      <c r="D655" s="120" t="s">
        <v>143</v>
      </c>
      <c r="E655" s="120" t="s">
        <v>144</v>
      </c>
      <c r="F655" s="121" t="n">
        <f aca="false">F654+1</f>
        <v>649</v>
      </c>
      <c r="G655" s="122" t="s">
        <v>2096</v>
      </c>
      <c r="H655" s="123" t="s">
        <v>2097</v>
      </c>
      <c r="I655" s="124" t="s">
        <v>2098</v>
      </c>
      <c r="J655" s="125" t="n">
        <v>3203</v>
      </c>
      <c r="K655" s="136" t="n">
        <v>12</v>
      </c>
      <c r="L655" s="137" t="n">
        <v>3511050</v>
      </c>
      <c r="M655" s="137" t="n">
        <v>0</v>
      </c>
      <c r="N655" s="138" t="s">
        <v>2099</v>
      </c>
      <c r="O655" s="139"/>
      <c r="P655" s="140" t="n">
        <v>1877.95152631579</v>
      </c>
      <c r="Q655" s="130" t="n">
        <f aca="false">P655*1.2</f>
        <v>2253.54183157895</v>
      </c>
      <c r="R655" s="131" t="n">
        <f aca="false">S655*Q655</f>
        <v>0</v>
      </c>
      <c r="S655" s="132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</row>
    <row r="656" s="134" customFormat="true" ht="13.95" hidden="false" customHeight="true" outlineLevel="0" collapsed="false">
      <c r="A656" s="135" t="n">
        <v>3961131</v>
      </c>
      <c r="B656" s="119" t="n">
        <v>283</v>
      </c>
      <c r="C656" s="120" t="s">
        <v>142</v>
      </c>
      <c r="D656" s="120" t="s">
        <v>143</v>
      </c>
      <c r="E656" s="120" t="s">
        <v>144</v>
      </c>
      <c r="F656" s="121" t="n">
        <f aca="false">F655+1</f>
        <v>650</v>
      </c>
      <c r="G656" s="122" t="s">
        <v>2100</v>
      </c>
      <c r="H656" s="123" t="s">
        <v>2101</v>
      </c>
      <c r="I656" s="124" t="s">
        <v>2102</v>
      </c>
      <c r="J656" s="125" t="n">
        <v>3203</v>
      </c>
      <c r="K656" s="136" t="n">
        <v>12</v>
      </c>
      <c r="L656" s="137" t="n">
        <v>3511050</v>
      </c>
      <c r="M656" s="137" t="n">
        <v>10</v>
      </c>
      <c r="N656" s="138" t="s">
        <v>2103</v>
      </c>
      <c r="O656" s="139"/>
      <c r="P656" s="130" t="n">
        <v>4491.66666666667</v>
      </c>
      <c r="Q656" s="130" t="n">
        <f aca="false">P656*1.2</f>
        <v>5390</v>
      </c>
      <c r="R656" s="131" t="n">
        <f aca="false">S656*Q656</f>
        <v>0</v>
      </c>
      <c r="S656" s="132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</row>
    <row r="657" s="134" customFormat="true" ht="13.95" hidden="false" customHeight="true" outlineLevel="0" collapsed="false">
      <c r="A657" s="135" t="n">
        <v>3756129</v>
      </c>
      <c r="B657" s="119" t="n">
        <v>283</v>
      </c>
      <c r="C657" s="120" t="s">
        <v>142</v>
      </c>
      <c r="D657" s="120" t="s">
        <v>143</v>
      </c>
      <c r="E657" s="120" t="s">
        <v>144</v>
      </c>
      <c r="F657" s="121" t="n">
        <f aca="false">F656+1</f>
        <v>651</v>
      </c>
      <c r="G657" s="122" t="s">
        <v>2104</v>
      </c>
      <c r="H657" s="123" t="s">
        <v>2105</v>
      </c>
      <c r="I657" s="124" t="s">
        <v>2106</v>
      </c>
      <c r="J657" s="125" t="n">
        <v>3203</v>
      </c>
      <c r="K657" s="136" t="n">
        <v>15</v>
      </c>
      <c r="L657" s="137" t="n">
        <v>3511050</v>
      </c>
      <c r="M657" s="137" t="n">
        <v>0</v>
      </c>
      <c r="N657" s="138" t="s">
        <v>2107</v>
      </c>
      <c r="O657" s="139"/>
      <c r="P657" s="130" t="n">
        <v>4265</v>
      </c>
      <c r="Q657" s="130" t="n">
        <f aca="false">P657*1.2</f>
        <v>5118</v>
      </c>
      <c r="R657" s="131" t="n">
        <f aca="false">S657*Q657</f>
        <v>0</v>
      </c>
      <c r="S657" s="132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</row>
    <row r="658" s="134" customFormat="true" ht="13.95" hidden="false" customHeight="true" outlineLevel="0" collapsed="false">
      <c r="A658" s="135" t="n">
        <v>3831084</v>
      </c>
      <c r="B658" s="119" t="n">
        <v>283</v>
      </c>
      <c r="C658" s="120" t="s">
        <v>142</v>
      </c>
      <c r="D658" s="120" t="s">
        <v>143</v>
      </c>
      <c r="E658" s="120" t="s">
        <v>144</v>
      </c>
      <c r="F658" s="121" t="n">
        <f aca="false">F657+1</f>
        <v>652</v>
      </c>
      <c r="G658" s="122" t="s">
        <v>2108</v>
      </c>
      <c r="H658" s="123" t="s">
        <v>2109</v>
      </c>
      <c r="I658" s="124" t="s">
        <v>2110</v>
      </c>
      <c r="J658" s="125" t="n">
        <v>3204</v>
      </c>
      <c r="K658" s="136" t="n">
        <v>21</v>
      </c>
      <c r="L658" s="137" t="n">
        <v>3511050</v>
      </c>
      <c r="M658" s="137" t="n">
        <v>0</v>
      </c>
      <c r="N658" s="138" t="s">
        <v>2099</v>
      </c>
      <c r="O658" s="139"/>
      <c r="P658" s="130" t="n">
        <v>2257.5</v>
      </c>
      <c r="Q658" s="130" t="n">
        <f aca="false">P658*1.2</f>
        <v>2709</v>
      </c>
      <c r="R658" s="131" t="n">
        <f aca="false">S658*Q658</f>
        <v>0</v>
      </c>
      <c r="S658" s="132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</row>
    <row r="659" s="134" customFormat="true" ht="13.95" hidden="false" customHeight="true" outlineLevel="0" collapsed="false">
      <c r="A659" s="135" t="n">
        <v>4161552</v>
      </c>
      <c r="B659" s="119" t="n">
        <v>283</v>
      </c>
      <c r="C659" s="120" t="s">
        <v>142</v>
      </c>
      <c r="D659" s="120" t="s">
        <v>143</v>
      </c>
      <c r="E659" s="120" t="s">
        <v>144</v>
      </c>
      <c r="F659" s="121" t="n">
        <f aca="false">F658+1</f>
        <v>653</v>
      </c>
      <c r="G659" s="122" t="s">
        <v>2111</v>
      </c>
      <c r="H659" s="123" t="s">
        <v>2112</v>
      </c>
      <c r="I659" s="124" t="s">
        <v>2113</v>
      </c>
      <c r="J659" s="125" t="n">
        <v>3204</v>
      </c>
      <c r="K659" s="136" t="n">
        <v>21</v>
      </c>
      <c r="L659" s="137" t="n">
        <v>3511060</v>
      </c>
      <c r="M659" s="137" t="n">
        <v>0</v>
      </c>
      <c r="N659" s="138" t="s">
        <v>2114</v>
      </c>
      <c r="O659" s="139"/>
      <c r="P659" s="130" t="n">
        <v>3060.83333333333</v>
      </c>
      <c r="Q659" s="130" t="n">
        <f aca="false">P659*1.2</f>
        <v>3673</v>
      </c>
      <c r="R659" s="131" t="n">
        <f aca="false">S659*Q659</f>
        <v>0</v>
      </c>
      <c r="S659" s="132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</row>
    <row r="660" s="134" customFormat="true" ht="13.95" hidden="false" customHeight="true" outlineLevel="0" collapsed="false">
      <c r="A660" s="135" t="n">
        <v>3947195</v>
      </c>
      <c r="B660" s="119" t="n">
        <v>283</v>
      </c>
      <c r="C660" s="120" t="s">
        <v>142</v>
      </c>
      <c r="D660" s="120" t="s">
        <v>143</v>
      </c>
      <c r="E660" s="120" t="s">
        <v>144</v>
      </c>
      <c r="F660" s="121" t="n">
        <f aca="false">F659+1</f>
        <v>654</v>
      </c>
      <c r="G660" s="122" t="s">
        <v>2115</v>
      </c>
      <c r="H660" s="123" t="s">
        <v>2116</v>
      </c>
      <c r="I660" s="124" t="s">
        <v>2117</v>
      </c>
      <c r="J660" s="125" t="n">
        <v>3204</v>
      </c>
      <c r="K660" s="136" t="n">
        <v>27</v>
      </c>
      <c r="L660" s="137" t="n">
        <v>3511060</v>
      </c>
      <c r="M660" s="137" t="n">
        <v>0</v>
      </c>
      <c r="N660" s="138" t="s">
        <v>354</v>
      </c>
      <c r="O660" s="139"/>
      <c r="P660" s="130" t="n">
        <v>3175</v>
      </c>
      <c r="Q660" s="130" t="n">
        <f aca="false">P660*1.2</f>
        <v>3810</v>
      </c>
      <c r="R660" s="131" t="n">
        <f aca="false">S660*Q660</f>
        <v>0</v>
      </c>
      <c r="S660" s="132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</row>
    <row r="661" s="134" customFormat="true" ht="13.95" hidden="false" customHeight="true" outlineLevel="0" collapsed="false">
      <c r="A661" s="135" t="n">
        <v>3552574</v>
      </c>
      <c r="B661" s="119" t="n">
        <v>283</v>
      </c>
      <c r="C661" s="120" t="s">
        <v>142</v>
      </c>
      <c r="D661" s="120" t="s">
        <v>143</v>
      </c>
      <c r="E661" s="120" t="s">
        <v>144</v>
      </c>
      <c r="F661" s="121" t="n">
        <f aca="false">F660+1</f>
        <v>655</v>
      </c>
      <c r="G661" s="122" t="s">
        <v>2118</v>
      </c>
      <c r="H661" s="123" t="s">
        <v>2118</v>
      </c>
      <c r="I661" s="124" t="s">
        <v>2119</v>
      </c>
      <c r="J661" s="125" t="n">
        <v>3205</v>
      </c>
      <c r="K661" s="126" t="n">
        <v>0</v>
      </c>
      <c r="L661" s="127" t="n">
        <v>3511098</v>
      </c>
      <c r="M661" s="127" t="n">
        <v>0</v>
      </c>
      <c r="N661" s="142" t="s">
        <v>2120</v>
      </c>
      <c r="O661" s="148" t="n">
        <v>25</v>
      </c>
      <c r="P661" s="130" t="n">
        <v>139.166666666667</v>
      </c>
      <c r="Q661" s="130" t="n">
        <f aca="false">P661*1.2</f>
        <v>167</v>
      </c>
      <c r="R661" s="131" t="n">
        <f aca="false">S661*Q661</f>
        <v>0</v>
      </c>
      <c r="S661" s="132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</row>
    <row r="662" s="134" customFormat="true" ht="13.95" hidden="false" customHeight="true" outlineLevel="0" collapsed="false">
      <c r="A662" s="135" t="n">
        <v>3801705</v>
      </c>
      <c r="B662" s="119" t="n">
        <v>283</v>
      </c>
      <c r="C662" s="120" t="s">
        <v>142</v>
      </c>
      <c r="D662" s="120" t="s">
        <v>143</v>
      </c>
      <c r="E662" s="120" t="s">
        <v>144</v>
      </c>
      <c r="F662" s="121" t="n">
        <f aca="false">F661+1</f>
        <v>656</v>
      </c>
      <c r="G662" s="122" t="s">
        <v>2121</v>
      </c>
      <c r="H662" s="123" t="s">
        <v>2121</v>
      </c>
      <c r="I662" s="124" t="s">
        <v>2122</v>
      </c>
      <c r="J662" s="125" t="n">
        <v>3205</v>
      </c>
      <c r="K662" s="126" t="n">
        <v>0</v>
      </c>
      <c r="L662" s="127" t="n">
        <v>3511111</v>
      </c>
      <c r="M662" s="127" t="n">
        <v>0</v>
      </c>
      <c r="N662" s="142" t="s">
        <v>2123</v>
      </c>
      <c r="O662" s="148"/>
      <c r="P662" s="141" t="n">
        <v>1337.81</v>
      </c>
      <c r="Q662" s="130" t="n">
        <f aca="false">P662*1.2</f>
        <v>1605.372</v>
      </c>
      <c r="R662" s="131" t="n">
        <f aca="false">S662*Q662</f>
        <v>0</v>
      </c>
      <c r="S662" s="132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</row>
    <row r="663" s="134" customFormat="true" ht="13.95" hidden="false" customHeight="true" outlineLevel="0" collapsed="false">
      <c r="A663" s="135"/>
      <c r="B663" s="119" t="n">
        <v>283</v>
      </c>
      <c r="C663" s="120" t="s">
        <v>142</v>
      </c>
      <c r="D663" s="120" t="s">
        <v>143</v>
      </c>
      <c r="E663" s="120" t="s">
        <v>144</v>
      </c>
      <c r="F663" s="121" t="n">
        <f aca="false">F662+1</f>
        <v>657</v>
      </c>
      <c r="G663" s="122" t="s">
        <v>2124</v>
      </c>
      <c r="H663" s="123" t="s">
        <v>2124</v>
      </c>
      <c r="I663" s="123" t="s">
        <v>2125</v>
      </c>
      <c r="J663" s="125" t="n">
        <v>3205</v>
      </c>
      <c r="K663" s="126" t="n">
        <v>0</v>
      </c>
      <c r="L663" s="127" t="n">
        <v>3511111</v>
      </c>
      <c r="M663" s="127" t="n">
        <v>99</v>
      </c>
      <c r="N663" s="142" t="s">
        <v>2126</v>
      </c>
      <c r="O663" s="148"/>
      <c r="P663" s="141" t="n">
        <v>1337.81</v>
      </c>
      <c r="Q663" s="130" t="n">
        <f aca="false">P663*1.2</f>
        <v>1605.372</v>
      </c>
      <c r="R663" s="131" t="n">
        <f aca="false">S663*Q663</f>
        <v>0</v>
      </c>
      <c r="S663" s="132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</row>
    <row r="664" s="134" customFormat="true" ht="13.95" hidden="false" customHeight="true" outlineLevel="0" collapsed="false">
      <c r="A664" s="135" t="n">
        <v>3549316</v>
      </c>
      <c r="B664" s="119" t="n">
        <v>283</v>
      </c>
      <c r="C664" s="120" t="s">
        <v>142</v>
      </c>
      <c r="D664" s="120" t="s">
        <v>143</v>
      </c>
      <c r="E664" s="120" t="s">
        <v>144</v>
      </c>
      <c r="F664" s="121" t="n">
        <f aca="false">F663+1</f>
        <v>658</v>
      </c>
      <c r="G664" s="122" t="s">
        <v>2127</v>
      </c>
      <c r="H664" s="123" t="s">
        <v>2127</v>
      </c>
      <c r="I664" s="124" t="s">
        <v>2128</v>
      </c>
      <c r="J664" s="125" t="n">
        <v>3205</v>
      </c>
      <c r="K664" s="126" t="n">
        <v>0</v>
      </c>
      <c r="L664" s="127" t="n">
        <v>3511203</v>
      </c>
      <c r="M664" s="127" t="n">
        <v>0</v>
      </c>
      <c r="N664" s="128" t="s">
        <v>2129</v>
      </c>
      <c r="O664" s="146" t="n">
        <v>5</v>
      </c>
      <c r="P664" s="140" t="n">
        <v>53.6599736842105</v>
      </c>
      <c r="Q664" s="130" t="n">
        <f aca="false">P664*1.2</f>
        <v>64.3919684210526</v>
      </c>
      <c r="R664" s="131" t="n">
        <f aca="false">S664*Q664</f>
        <v>0</v>
      </c>
      <c r="S664" s="132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</row>
    <row r="665" s="134" customFormat="true" ht="13.95" hidden="false" customHeight="true" outlineLevel="0" collapsed="false">
      <c r="A665" s="135"/>
      <c r="B665" s="119" t="n">
        <v>283</v>
      </c>
      <c r="C665" s="120" t="s">
        <v>142</v>
      </c>
      <c r="D665" s="120" t="s">
        <v>143</v>
      </c>
      <c r="E665" s="120" t="s">
        <v>144</v>
      </c>
      <c r="F665" s="121" t="n">
        <f aca="false">F664+1</f>
        <v>659</v>
      </c>
      <c r="G665" s="122" t="s">
        <v>2130</v>
      </c>
      <c r="H665" s="118" t="s">
        <v>2130</v>
      </c>
      <c r="I665" s="124"/>
      <c r="J665" s="125"/>
      <c r="K665" s="126"/>
      <c r="L665" s="127"/>
      <c r="M665" s="127"/>
      <c r="N665" s="128" t="s">
        <v>2131</v>
      </c>
      <c r="O665" s="146"/>
      <c r="P665" s="130" t="n">
        <v>0</v>
      </c>
      <c r="Q665" s="130" t="n">
        <f aca="false">P665*1.2</f>
        <v>0</v>
      </c>
      <c r="R665" s="131" t="n">
        <f aca="false">S665*Q665</f>
        <v>0</v>
      </c>
      <c r="S665" s="132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</row>
    <row r="666" s="134" customFormat="true" ht="13.95" hidden="false" customHeight="true" outlineLevel="0" collapsed="false">
      <c r="A666" s="135" t="n">
        <v>3546097</v>
      </c>
      <c r="B666" s="119" t="n">
        <v>283</v>
      </c>
      <c r="C666" s="120" t="s">
        <v>142</v>
      </c>
      <c r="D666" s="120" t="s">
        <v>143</v>
      </c>
      <c r="E666" s="120" t="s">
        <v>144</v>
      </c>
      <c r="F666" s="121" t="n">
        <f aca="false">F665+1</f>
        <v>660</v>
      </c>
      <c r="G666" s="122" t="s">
        <v>2132</v>
      </c>
      <c r="H666" s="123" t="s">
        <v>2132</v>
      </c>
      <c r="I666" s="124" t="s">
        <v>2133</v>
      </c>
      <c r="J666" s="125" t="n">
        <v>3205</v>
      </c>
      <c r="K666" s="126" t="n">
        <v>0</v>
      </c>
      <c r="L666" s="127" t="n">
        <v>3513012</v>
      </c>
      <c r="M666" s="127" t="n">
        <v>0</v>
      </c>
      <c r="N666" s="128" t="s">
        <v>2134</v>
      </c>
      <c r="O666" s="146"/>
      <c r="P666" s="130" t="n">
        <v>317.5</v>
      </c>
      <c r="Q666" s="130" t="n">
        <f aca="false">P666*1.2</f>
        <v>381</v>
      </c>
      <c r="R666" s="131" t="n">
        <f aca="false">S666*Q666</f>
        <v>0</v>
      </c>
      <c r="S666" s="132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</row>
    <row r="667" s="134" customFormat="true" ht="13.95" hidden="false" customHeight="true" outlineLevel="0" collapsed="false">
      <c r="A667" s="135" t="n">
        <v>3801703</v>
      </c>
      <c r="B667" s="119" t="n">
        <v>283</v>
      </c>
      <c r="C667" s="120" t="s">
        <v>142</v>
      </c>
      <c r="D667" s="120" t="s">
        <v>143</v>
      </c>
      <c r="E667" s="120" t="s">
        <v>144</v>
      </c>
      <c r="F667" s="121" t="n">
        <f aca="false">F666+1</f>
        <v>661</v>
      </c>
      <c r="G667" s="122" t="s">
        <v>2135</v>
      </c>
      <c r="H667" s="123" t="s">
        <v>2135</v>
      </c>
      <c r="I667" s="124" t="s">
        <v>2136</v>
      </c>
      <c r="J667" s="125" t="n">
        <v>3205</v>
      </c>
      <c r="K667" s="126" t="n">
        <v>30</v>
      </c>
      <c r="L667" s="127" t="n">
        <v>3513015</v>
      </c>
      <c r="M667" s="127" t="n">
        <v>0</v>
      </c>
      <c r="N667" s="162" t="s">
        <v>2137</v>
      </c>
      <c r="O667" s="163"/>
      <c r="P667" s="130" t="n">
        <v>2790</v>
      </c>
      <c r="Q667" s="130" t="n">
        <f aca="false">P667*1.2</f>
        <v>3348</v>
      </c>
      <c r="R667" s="131" t="n">
        <f aca="false">S667*Q667</f>
        <v>0</v>
      </c>
      <c r="S667" s="132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</row>
    <row r="668" s="134" customFormat="true" ht="13.95" hidden="false" customHeight="true" outlineLevel="0" collapsed="false">
      <c r="A668" s="135" t="n">
        <v>3801702</v>
      </c>
      <c r="B668" s="119" t="n">
        <v>283</v>
      </c>
      <c r="C668" s="120" t="s">
        <v>142</v>
      </c>
      <c r="D668" s="120" t="s">
        <v>143</v>
      </c>
      <c r="E668" s="120" t="s">
        <v>144</v>
      </c>
      <c r="F668" s="121" t="n">
        <f aca="false">F667+1</f>
        <v>662</v>
      </c>
      <c r="G668" s="122" t="s">
        <v>2138</v>
      </c>
      <c r="H668" s="123" t="s">
        <v>2138</v>
      </c>
      <c r="I668" s="124" t="s">
        <v>2139</v>
      </c>
      <c r="J668" s="125" t="n">
        <v>3205</v>
      </c>
      <c r="K668" s="126" t="n">
        <v>30</v>
      </c>
      <c r="L668" s="127" t="n">
        <v>3513015</v>
      </c>
      <c r="M668" s="127" t="n">
        <v>10</v>
      </c>
      <c r="N668" s="162" t="s">
        <v>2137</v>
      </c>
      <c r="O668" s="163"/>
      <c r="P668" s="140" t="n">
        <v>2585.92544736842</v>
      </c>
      <c r="Q668" s="130" t="n">
        <f aca="false">P668*1.2</f>
        <v>3103.1105368421</v>
      </c>
      <c r="R668" s="131" t="n">
        <f aca="false">S668*Q668</f>
        <v>0</v>
      </c>
      <c r="S668" s="132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</row>
    <row r="669" s="134" customFormat="true" ht="13.95" hidden="false" customHeight="true" outlineLevel="0" collapsed="false">
      <c r="A669" s="135" t="n">
        <v>3801708</v>
      </c>
      <c r="B669" s="119" t="n">
        <v>283</v>
      </c>
      <c r="C669" s="120" t="s">
        <v>142</v>
      </c>
      <c r="D669" s="120" t="s">
        <v>143</v>
      </c>
      <c r="E669" s="120" t="s">
        <v>144</v>
      </c>
      <c r="F669" s="121" t="n">
        <f aca="false">F668+1</f>
        <v>663</v>
      </c>
      <c r="G669" s="122" t="s">
        <v>2140</v>
      </c>
      <c r="H669" s="123" t="s">
        <v>2140</v>
      </c>
      <c r="I669" s="124" t="s">
        <v>2141</v>
      </c>
      <c r="J669" s="125" t="n">
        <v>4230</v>
      </c>
      <c r="K669" s="126" t="n">
        <v>0</v>
      </c>
      <c r="L669" s="127" t="n">
        <v>3513015</v>
      </c>
      <c r="M669" s="127" t="n">
        <v>0</v>
      </c>
      <c r="N669" s="162" t="s">
        <v>2137</v>
      </c>
      <c r="O669" s="163"/>
      <c r="P669" s="130" t="n">
        <v>2908.33333333333</v>
      </c>
      <c r="Q669" s="130" t="n">
        <f aca="false">P669*1.2</f>
        <v>3490</v>
      </c>
      <c r="R669" s="131" t="n">
        <f aca="false">S669*Q669</f>
        <v>0</v>
      </c>
      <c r="S669" s="132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</row>
    <row r="670" s="134" customFormat="true" ht="13.95" hidden="false" customHeight="true" outlineLevel="0" collapsed="false">
      <c r="A670" s="135" t="n">
        <v>3801709</v>
      </c>
      <c r="B670" s="119" t="n">
        <v>283</v>
      </c>
      <c r="C670" s="120" t="s">
        <v>142</v>
      </c>
      <c r="D670" s="120" t="s">
        <v>143</v>
      </c>
      <c r="E670" s="120" t="s">
        <v>144</v>
      </c>
      <c r="F670" s="121" t="n">
        <f aca="false">F669+1</f>
        <v>664</v>
      </c>
      <c r="G670" s="122" t="s">
        <v>2142</v>
      </c>
      <c r="H670" s="123" t="s">
        <v>2142</v>
      </c>
      <c r="I670" s="124" t="s">
        <v>2143</v>
      </c>
      <c r="J670" s="125" t="n">
        <v>4230</v>
      </c>
      <c r="K670" s="126" t="n">
        <v>0</v>
      </c>
      <c r="L670" s="127" t="n">
        <v>3513015</v>
      </c>
      <c r="M670" s="127" t="n">
        <v>10</v>
      </c>
      <c r="N670" s="162" t="s">
        <v>2137</v>
      </c>
      <c r="O670" s="160" t="s">
        <v>2144</v>
      </c>
      <c r="P670" s="130" t="n">
        <v>2980.83333333333</v>
      </c>
      <c r="Q670" s="130" t="n">
        <f aca="false">P670*1.2</f>
        <v>3577</v>
      </c>
      <c r="R670" s="131" t="n">
        <f aca="false">S670*Q670</f>
        <v>0</v>
      </c>
      <c r="S670" s="132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</row>
    <row r="671" s="134" customFormat="true" ht="13.95" hidden="false" customHeight="true" outlineLevel="0" collapsed="false">
      <c r="A671" s="135" t="n">
        <v>3555843</v>
      </c>
      <c r="B671" s="119" t="n">
        <v>283</v>
      </c>
      <c r="C671" s="120" t="s">
        <v>142</v>
      </c>
      <c r="D671" s="120" t="s">
        <v>143</v>
      </c>
      <c r="E671" s="120" t="s">
        <v>144</v>
      </c>
      <c r="F671" s="121" t="n">
        <f aca="false">F670+1</f>
        <v>665</v>
      </c>
      <c r="G671" s="122" t="s">
        <v>2145</v>
      </c>
      <c r="H671" s="123" t="s">
        <v>2145</v>
      </c>
      <c r="I671" s="124" t="s">
        <v>2146</v>
      </c>
      <c r="J671" s="125" t="n">
        <v>4230</v>
      </c>
      <c r="K671" s="126" t="n">
        <v>0</v>
      </c>
      <c r="L671" s="127" t="n">
        <v>3513026</v>
      </c>
      <c r="M671" s="127" t="n">
        <v>0</v>
      </c>
      <c r="N671" s="162" t="s">
        <v>982</v>
      </c>
      <c r="O671" s="160"/>
      <c r="P671" s="130" t="n">
        <v>145</v>
      </c>
      <c r="Q671" s="130" t="n">
        <f aca="false">P671*1.2</f>
        <v>174</v>
      </c>
      <c r="R671" s="131" t="n">
        <f aca="false">S671*Q671</f>
        <v>0</v>
      </c>
      <c r="S671" s="132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</row>
    <row r="672" s="134" customFormat="true" ht="13.95" hidden="false" customHeight="true" outlineLevel="0" collapsed="false">
      <c r="A672" s="135" t="n">
        <v>3557534</v>
      </c>
      <c r="B672" s="119" t="n">
        <v>283</v>
      </c>
      <c r="C672" s="120" t="s">
        <v>142</v>
      </c>
      <c r="D672" s="120" t="s">
        <v>143</v>
      </c>
      <c r="E672" s="120" t="s">
        <v>144</v>
      </c>
      <c r="F672" s="121" t="n">
        <f aca="false">F671+1</f>
        <v>666</v>
      </c>
      <c r="G672" s="122" t="s">
        <v>2147</v>
      </c>
      <c r="H672" s="123" t="s">
        <v>2147</v>
      </c>
      <c r="I672" s="124" t="s">
        <v>2148</v>
      </c>
      <c r="J672" s="125" t="n">
        <v>672</v>
      </c>
      <c r="K672" s="126" t="n">
        <v>0</v>
      </c>
      <c r="L672" s="127" t="n">
        <v>3513038</v>
      </c>
      <c r="M672" s="127" t="n">
        <v>0</v>
      </c>
      <c r="N672" s="128" t="s">
        <v>350</v>
      </c>
      <c r="O672" s="146" t="n">
        <v>40</v>
      </c>
      <c r="P672" s="130" t="n">
        <v>75.0833333333333</v>
      </c>
      <c r="Q672" s="130" t="n">
        <f aca="false">P672*1.2</f>
        <v>90.1</v>
      </c>
      <c r="R672" s="131" t="n">
        <f aca="false">S672*Q672</f>
        <v>0</v>
      </c>
      <c r="S672" s="132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</row>
    <row r="673" s="134" customFormat="true" ht="13.95" hidden="false" customHeight="true" outlineLevel="0" collapsed="false">
      <c r="A673" s="135" t="n">
        <v>3552572</v>
      </c>
      <c r="B673" s="119" t="n">
        <v>283</v>
      </c>
      <c r="C673" s="120" t="s">
        <v>142</v>
      </c>
      <c r="D673" s="120" t="s">
        <v>143</v>
      </c>
      <c r="E673" s="120" t="s">
        <v>144</v>
      </c>
      <c r="F673" s="121" t="n">
        <f aca="false">F672+1</f>
        <v>667</v>
      </c>
      <c r="G673" s="122" t="s">
        <v>2149</v>
      </c>
      <c r="H673" s="123" t="s">
        <v>2149</v>
      </c>
      <c r="I673" s="124" t="s">
        <v>2150</v>
      </c>
      <c r="J673" s="125" t="n">
        <v>3205</v>
      </c>
      <c r="K673" s="126" t="n">
        <v>0</v>
      </c>
      <c r="L673" s="127" t="n">
        <v>3513050</v>
      </c>
      <c r="M673" s="127" t="n">
        <v>0</v>
      </c>
      <c r="N673" s="128" t="s">
        <v>2151</v>
      </c>
      <c r="O673" s="146" t="n">
        <v>10</v>
      </c>
      <c r="P673" s="140" t="n">
        <v>41.4458947368421</v>
      </c>
      <c r="Q673" s="130" t="n">
        <f aca="false">P673*1.2</f>
        <v>49.7350736842105</v>
      </c>
      <c r="R673" s="131" t="n">
        <f aca="false">S673*Q673</f>
        <v>0</v>
      </c>
      <c r="S673" s="132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</row>
    <row r="674" s="134" customFormat="true" ht="13.95" hidden="false" customHeight="true" outlineLevel="0" collapsed="false">
      <c r="A674" s="135" t="n">
        <v>3555821</v>
      </c>
      <c r="B674" s="119" t="n">
        <v>283</v>
      </c>
      <c r="C674" s="120" t="s">
        <v>142</v>
      </c>
      <c r="D674" s="120" t="s">
        <v>143</v>
      </c>
      <c r="E674" s="120" t="s">
        <v>144</v>
      </c>
      <c r="F674" s="121" t="n">
        <f aca="false">F673+1</f>
        <v>668</v>
      </c>
      <c r="G674" s="122" t="s">
        <v>2152</v>
      </c>
      <c r="H674" s="123" t="s">
        <v>2152</v>
      </c>
      <c r="I674" s="124" t="s">
        <v>2153</v>
      </c>
      <c r="J674" s="125" t="n">
        <v>3205</v>
      </c>
      <c r="K674" s="126" t="n">
        <v>0</v>
      </c>
      <c r="L674" s="127" t="n">
        <v>3513086</v>
      </c>
      <c r="M674" s="127" t="n">
        <v>0</v>
      </c>
      <c r="N674" s="142" t="s">
        <v>2154</v>
      </c>
      <c r="O674" s="148"/>
      <c r="P674" s="140" t="n">
        <v>115.320578947368</v>
      </c>
      <c r="Q674" s="130" t="n">
        <f aca="false">P674*1.2</f>
        <v>138.384694736842</v>
      </c>
      <c r="R674" s="131" t="n">
        <f aca="false">S674*Q674</f>
        <v>691.923473684211</v>
      </c>
      <c r="S674" s="132" t="n">
        <v>5</v>
      </c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</row>
    <row r="675" s="134" customFormat="true" ht="13.95" hidden="false" customHeight="true" outlineLevel="0" collapsed="false">
      <c r="A675" s="135" t="n">
        <v>3550926</v>
      </c>
      <c r="B675" s="119" t="n">
        <v>283</v>
      </c>
      <c r="C675" s="120" t="s">
        <v>142</v>
      </c>
      <c r="D675" s="120" t="s">
        <v>143</v>
      </c>
      <c r="E675" s="120" t="s">
        <v>144</v>
      </c>
      <c r="F675" s="121" t="n">
        <f aca="false">F674+1</f>
        <v>669</v>
      </c>
      <c r="G675" s="122" t="s">
        <v>2155</v>
      </c>
      <c r="H675" s="123" t="s">
        <v>2155</v>
      </c>
      <c r="I675" s="124" t="s">
        <v>2156</v>
      </c>
      <c r="J675" s="125" t="n">
        <v>3205</v>
      </c>
      <c r="K675" s="126" t="n">
        <v>0</v>
      </c>
      <c r="L675" s="127" t="n">
        <v>3513087</v>
      </c>
      <c r="M675" s="127" t="n">
        <v>0</v>
      </c>
      <c r="N675" s="142" t="s">
        <v>2157</v>
      </c>
      <c r="O675" s="148"/>
      <c r="P675" s="140" t="n">
        <v>124.386868421053</v>
      </c>
      <c r="Q675" s="130" t="n">
        <f aca="false">P675*1.2</f>
        <v>149.264242105263</v>
      </c>
      <c r="R675" s="131" t="n">
        <f aca="false">S675*Q675</f>
        <v>0</v>
      </c>
      <c r="S675" s="132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</row>
    <row r="676" s="134" customFormat="true" ht="13.95" hidden="false" customHeight="true" outlineLevel="0" collapsed="false">
      <c r="A676" s="135"/>
      <c r="B676" s="119" t="n">
        <v>283</v>
      </c>
      <c r="C676" s="120" t="s">
        <v>142</v>
      </c>
      <c r="D676" s="120" t="s">
        <v>143</v>
      </c>
      <c r="E676" s="120" t="s">
        <v>144</v>
      </c>
      <c r="F676" s="121" t="n">
        <f aca="false">F675+1</f>
        <v>670</v>
      </c>
      <c r="G676" s="122" t="s">
        <v>2158</v>
      </c>
      <c r="H676" s="123" t="s">
        <v>2158</v>
      </c>
      <c r="I676" s="124" t="s">
        <v>2159</v>
      </c>
      <c r="J676" s="125" t="n">
        <v>3203</v>
      </c>
      <c r="K676" s="136" t="n">
        <v>1</v>
      </c>
      <c r="L676" s="137" t="n">
        <v>3513200</v>
      </c>
      <c r="M676" s="137" t="n">
        <v>10</v>
      </c>
      <c r="N676" s="138" t="s">
        <v>2160</v>
      </c>
      <c r="O676" s="139"/>
      <c r="P676" s="130" t="n">
        <v>208.333333333333</v>
      </c>
      <c r="Q676" s="130" t="n">
        <f aca="false">P676*1.2</f>
        <v>250</v>
      </c>
      <c r="R676" s="131" t="n">
        <f aca="false">S676*Q676</f>
        <v>0</v>
      </c>
      <c r="S676" s="132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</row>
    <row r="677" s="134" customFormat="true" ht="13.95" hidden="false" customHeight="true" outlineLevel="0" collapsed="false">
      <c r="A677" s="135"/>
      <c r="B677" s="119" t="n">
        <v>283</v>
      </c>
      <c r="C677" s="120" t="s">
        <v>142</v>
      </c>
      <c r="D677" s="120" t="s">
        <v>143</v>
      </c>
      <c r="E677" s="120" t="s">
        <v>144</v>
      </c>
      <c r="F677" s="121" t="n">
        <f aca="false">F676+1</f>
        <v>671</v>
      </c>
      <c r="G677" s="122" t="s">
        <v>2161</v>
      </c>
      <c r="H677" s="123" t="s">
        <v>2161</v>
      </c>
      <c r="I677" s="124" t="s">
        <v>2162</v>
      </c>
      <c r="J677" s="125" t="n">
        <v>3205</v>
      </c>
      <c r="K677" s="126" t="n">
        <v>0</v>
      </c>
      <c r="L677" s="127" t="n">
        <v>3514153</v>
      </c>
      <c r="M677" s="127" t="n">
        <v>0</v>
      </c>
      <c r="N677" s="142" t="s">
        <v>982</v>
      </c>
      <c r="O677" s="148"/>
      <c r="P677" s="130" t="n">
        <v>109.166666666667</v>
      </c>
      <c r="Q677" s="130" t="n">
        <f aca="false">P677*1.2</f>
        <v>131</v>
      </c>
      <c r="R677" s="131" t="n">
        <f aca="false">S677*Q677</f>
        <v>0</v>
      </c>
      <c r="S677" s="132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</row>
    <row r="678" s="134" customFormat="true" ht="13.95" hidden="false" customHeight="true" outlineLevel="0" collapsed="false">
      <c r="A678" s="135"/>
      <c r="B678" s="119" t="n">
        <v>283</v>
      </c>
      <c r="C678" s="120" t="s">
        <v>142</v>
      </c>
      <c r="D678" s="120" t="s">
        <v>143</v>
      </c>
      <c r="E678" s="120" t="s">
        <v>144</v>
      </c>
      <c r="F678" s="121" t="n">
        <f aca="false">F677+1</f>
        <v>672</v>
      </c>
      <c r="G678" s="122" t="s">
        <v>2163</v>
      </c>
      <c r="H678" s="123" t="s">
        <v>2164</v>
      </c>
      <c r="I678" s="124" t="s">
        <v>2165</v>
      </c>
      <c r="J678" s="125" t="n">
        <v>3204</v>
      </c>
      <c r="K678" s="136" t="n">
        <v>21</v>
      </c>
      <c r="L678" s="137" t="n">
        <v>3515019</v>
      </c>
      <c r="M678" s="137" t="n">
        <v>0</v>
      </c>
      <c r="N678" s="138" t="s">
        <v>2166</v>
      </c>
      <c r="O678" s="139"/>
      <c r="P678" s="140" t="n">
        <v>268.2015</v>
      </c>
      <c r="Q678" s="130" t="n">
        <f aca="false">P678*1.2</f>
        <v>321.8418</v>
      </c>
      <c r="R678" s="131" t="n">
        <f aca="false">S678*Q678</f>
        <v>0</v>
      </c>
      <c r="S678" s="132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</row>
    <row r="679" s="134" customFormat="true" ht="13.95" hidden="false" customHeight="true" outlineLevel="0" collapsed="false">
      <c r="A679" s="135" t="n">
        <v>3928449</v>
      </c>
      <c r="B679" s="119" t="n">
        <v>283</v>
      </c>
      <c r="C679" s="120" t="s">
        <v>142</v>
      </c>
      <c r="D679" s="120" t="s">
        <v>143</v>
      </c>
      <c r="E679" s="120" t="s">
        <v>144</v>
      </c>
      <c r="F679" s="121" t="n">
        <f aca="false">F678+1</f>
        <v>673</v>
      </c>
      <c r="G679" s="122" t="s">
        <v>2167</v>
      </c>
      <c r="H679" s="123" t="s">
        <v>2167</v>
      </c>
      <c r="I679" s="124" t="s">
        <v>2168</v>
      </c>
      <c r="J679" s="125" t="n">
        <v>3205</v>
      </c>
      <c r="K679" s="126" t="n">
        <v>0</v>
      </c>
      <c r="L679" s="127" t="n">
        <v>3552048</v>
      </c>
      <c r="M679" s="127" t="n">
        <v>30</v>
      </c>
      <c r="N679" s="142" t="s">
        <v>2169</v>
      </c>
      <c r="O679" s="148"/>
      <c r="P679" s="130" t="n">
        <v>1239.16666666667</v>
      </c>
      <c r="Q679" s="130" t="n">
        <f aca="false">P679*1.2</f>
        <v>1487</v>
      </c>
      <c r="R679" s="131" t="n">
        <f aca="false">S679*Q679</f>
        <v>0</v>
      </c>
      <c r="S679" s="132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</row>
    <row r="680" s="134" customFormat="true" ht="13.95" hidden="false" customHeight="true" outlineLevel="0" collapsed="false">
      <c r="A680" s="135" t="n">
        <v>3928451</v>
      </c>
      <c r="B680" s="119" t="n">
        <v>283</v>
      </c>
      <c r="C680" s="120" t="s">
        <v>142</v>
      </c>
      <c r="D680" s="120" t="s">
        <v>143</v>
      </c>
      <c r="E680" s="120" t="s">
        <v>144</v>
      </c>
      <c r="F680" s="121" t="n">
        <f aca="false">F679+1</f>
        <v>674</v>
      </c>
      <c r="G680" s="122" t="s">
        <v>2170</v>
      </c>
      <c r="H680" s="123" t="s">
        <v>2170</v>
      </c>
      <c r="I680" s="124" t="s">
        <v>2171</v>
      </c>
      <c r="J680" s="125" t="n">
        <v>3205</v>
      </c>
      <c r="K680" s="126" t="n">
        <v>0</v>
      </c>
      <c r="L680" s="127" t="n">
        <v>3552050</v>
      </c>
      <c r="M680" s="127" t="n">
        <v>0</v>
      </c>
      <c r="N680" s="142" t="s">
        <v>2169</v>
      </c>
      <c r="O680" s="148"/>
      <c r="P680" s="130" t="n">
        <v>1239.16666666667</v>
      </c>
      <c r="Q680" s="130" t="n">
        <f aca="false">P680*1.2</f>
        <v>1487</v>
      </c>
      <c r="R680" s="131" t="n">
        <f aca="false">S680*Q680</f>
        <v>0</v>
      </c>
      <c r="S680" s="132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</row>
    <row r="681" s="134" customFormat="true" ht="13.95" hidden="false" customHeight="true" outlineLevel="0" collapsed="false">
      <c r="A681" s="135" t="n">
        <v>3988680</v>
      </c>
      <c r="B681" s="119" t="n">
        <v>283</v>
      </c>
      <c r="C681" s="120" t="s">
        <v>142</v>
      </c>
      <c r="D681" s="120" t="s">
        <v>143</v>
      </c>
      <c r="E681" s="120" t="s">
        <v>144</v>
      </c>
      <c r="F681" s="121" t="n">
        <f aca="false">F680+1</f>
        <v>675</v>
      </c>
      <c r="G681" s="122" t="s">
        <v>2172</v>
      </c>
      <c r="H681" s="123" t="s">
        <v>2172</v>
      </c>
      <c r="I681" s="124" t="s">
        <v>2173</v>
      </c>
      <c r="J681" s="125" t="n">
        <v>3205</v>
      </c>
      <c r="K681" s="126" t="n">
        <v>30</v>
      </c>
      <c r="L681" s="127" t="n">
        <v>3552050</v>
      </c>
      <c r="M681" s="127" t="n">
        <v>0</v>
      </c>
      <c r="N681" s="142" t="s">
        <v>2174</v>
      </c>
      <c r="O681" s="148"/>
      <c r="P681" s="130" t="n">
        <v>2260</v>
      </c>
      <c r="Q681" s="130" t="n">
        <f aca="false">P681*1.2</f>
        <v>2712</v>
      </c>
      <c r="R681" s="131" t="n">
        <f aca="false">S681*Q681</f>
        <v>0</v>
      </c>
      <c r="S681" s="132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</row>
    <row r="682" s="134" customFormat="true" ht="13.95" hidden="false" customHeight="true" outlineLevel="0" collapsed="false">
      <c r="A682" s="135"/>
      <c r="B682" s="119" t="n">
        <v>283</v>
      </c>
      <c r="C682" s="120" t="s">
        <v>142</v>
      </c>
      <c r="D682" s="120" t="s">
        <v>143</v>
      </c>
      <c r="E682" s="120" t="s">
        <v>144</v>
      </c>
      <c r="F682" s="121" t="n">
        <f aca="false">F681+1</f>
        <v>676</v>
      </c>
      <c r="G682" s="122" t="s">
        <v>2175</v>
      </c>
      <c r="H682" s="118" t="s">
        <v>2175</v>
      </c>
      <c r="I682" s="124"/>
      <c r="J682" s="125"/>
      <c r="K682" s="126"/>
      <c r="L682" s="127"/>
      <c r="M682" s="127"/>
      <c r="N682" s="142" t="s">
        <v>2176</v>
      </c>
      <c r="O682" s="148"/>
      <c r="P682" s="130" t="n">
        <v>0</v>
      </c>
      <c r="Q682" s="130" t="n">
        <f aca="false">P682*1.2</f>
        <v>0</v>
      </c>
      <c r="R682" s="131" t="n">
        <f aca="false">S682*Q682</f>
        <v>0</v>
      </c>
      <c r="S682" s="132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</row>
    <row r="683" s="134" customFormat="true" ht="13.95" hidden="false" customHeight="true" outlineLevel="0" collapsed="false">
      <c r="A683" s="135"/>
      <c r="B683" s="119" t="n">
        <v>283</v>
      </c>
      <c r="C683" s="120" t="s">
        <v>142</v>
      </c>
      <c r="D683" s="120" t="s">
        <v>143</v>
      </c>
      <c r="E683" s="120" t="s">
        <v>144</v>
      </c>
      <c r="F683" s="121" t="n">
        <f aca="false">F682+1</f>
        <v>677</v>
      </c>
      <c r="G683" s="122" t="s">
        <v>2177</v>
      </c>
      <c r="H683" s="123" t="s">
        <v>2177</v>
      </c>
      <c r="I683" s="124" t="s">
        <v>2178</v>
      </c>
      <c r="J683" s="125" t="n">
        <v>3205</v>
      </c>
      <c r="K683" s="126" t="n">
        <v>0</v>
      </c>
      <c r="L683" s="127" t="n">
        <v>3552056</v>
      </c>
      <c r="M683" s="127" t="n">
        <v>0</v>
      </c>
      <c r="N683" s="142" t="s">
        <v>2179</v>
      </c>
      <c r="O683" s="148"/>
      <c r="P683" s="130" t="n">
        <v>256.666666666667</v>
      </c>
      <c r="Q683" s="130" t="n">
        <f aca="false">P683*1.2</f>
        <v>308</v>
      </c>
      <c r="R683" s="131" t="n">
        <f aca="false">S683*Q683</f>
        <v>0</v>
      </c>
      <c r="S683" s="132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</row>
    <row r="684" s="134" customFormat="true" ht="13.95" hidden="false" customHeight="true" outlineLevel="0" collapsed="false">
      <c r="A684" s="135"/>
      <c r="B684" s="119" t="n">
        <v>283</v>
      </c>
      <c r="C684" s="120" t="s">
        <v>142</v>
      </c>
      <c r="D684" s="120" t="s">
        <v>143</v>
      </c>
      <c r="E684" s="120" t="s">
        <v>144</v>
      </c>
      <c r="F684" s="121" t="n">
        <f aca="false">F683+1</f>
        <v>678</v>
      </c>
      <c r="G684" s="122" t="s">
        <v>2180</v>
      </c>
      <c r="H684" s="123" t="s">
        <v>2180</v>
      </c>
      <c r="I684" s="124" t="s">
        <v>2181</v>
      </c>
      <c r="J684" s="125" t="n">
        <v>4234</v>
      </c>
      <c r="K684" s="126" t="n">
        <v>0</v>
      </c>
      <c r="L684" s="127" t="n">
        <v>3552056</v>
      </c>
      <c r="M684" s="127" t="n">
        <v>0</v>
      </c>
      <c r="N684" s="142" t="s">
        <v>354</v>
      </c>
      <c r="O684" s="148"/>
      <c r="P684" s="130" t="n">
        <v>16.9916666666667</v>
      </c>
      <c r="Q684" s="130" t="n">
        <f aca="false">P684*1.2</f>
        <v>20.39</v>
      </c>
      <c r="R684" s="131" t="n">
        <f aca="false">S684*Q684</f>
        <v>0</v>
      </c>
      <c r="S684" s="132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</row>
    <row r="685" s="134" customFormat="true" ht="13.95" hidden="false" customHeight="true" outlineLevel="0" collapsed="false">
      <c r="A685" s="135"/>
      <c r="B685" s="119" t="n">
        <v>283</v>
      </c>
      <c r="C685" s="120" t="s">
        <v>142</v>
      </c>
      <c r="D685" s="120" t="s">
        <v>143</v>
      </c>
      <c r="E685" s="120" t="s">
        <v>144</v>
      </c>
      <c r="F685" s="121" t="n">
        <f aca="false">F684+1</f>
        <v>679</v>
      </c>
      <c r="G685" s="122" t="s">
        <v>2182</v>
      </c>
      <c r="H685" s="123" t="s">
        <v>2182</v>
      </c>
      <c r="I685" s="124" t="s">
        <v>2183</v>
      </c>
      <c r="J685" s="125" t="n">
        <v>3205</v>
      </c>
      <c r="K685" s="126" t="n">
        <v>0</v>
      </c>
      <c r="L685" s="127" t="n">
        <v>3552059</v>
      </c>
      <c r="M685" s="127" t="n">
        <v>30</v>
      </c>
      <c r="N685" s="142" t="s">
        <v>2184</v>
      </c>
      <c r="O685" s="148"/>
      <c r="P685" s="130" t="n">
        <v>539.166666666667</v>
      </c>
      <c r="Q685" s="130" t="n">
        <f aca="false">P685*1.2</f>
        <v>647</v>
      </c>
      <c r="R685" s="131" t="n">
        <f aca="false">S685*Q685</f>
        <v>0</v>
      </c>
      <c r="S685" s="132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</row>
    <row r="686" s="134" customFormat="true" ht="13.95" hidden="false" customHeight="true" outlineLevel="0" collapsed="false">
      <c r="A686" s="135" t="n">
        <v>3953559</v>
      </c>
      <c r="B686" s="119" t="n">
        <v>283</v>
      </c>
      <c r="C686" s="120" t="s">
        <v>142</v>
      </c>
      <c r="D686" s="120" t="s">
        <v>143</v>
      </c>
      <c r="E686" s="120" t="s">
        <v>144</v>
      </c>
      <c r="F686" s="121" t="n">
        <f aca="false">F685+1</f>
        <v>680</v>
      </c>
      <c r="G686" s="122" t="s">
        <v>2185</v>
      </c>
      <c r="H686" s="123" t="s">
        <v>2185</v>
      </c>
      <c r="I686" s="124" t="s">
        <v>2186</v>
      </c>
      <c r="J686" s="125" t="n">
        <v>3205</v>
      </c>
      <c r="K686" s="126" t="n">
        <v>0</v>
      </c>
      <c r="L686" s="127" t="n">
        <v>3552060</v>
      </c>
      <c r="M686" s="127" t="n">
        <v>20</v>
      </c>
      <c r="N686" s="142" t="s">
        <v>2187</v>
      </c>
      <c r="O686" s="148"/>
      <c r="P686" s="130" t="n">
        <v>245.833333333333</v>
      </c>
      <c r="Q686" s="130" t="n">
        <f aca="false">P686*1.2</f>
        <v>295</v>
      </c>
      <c r="R686" s="131" t="n">
        <f aca="false">S686*Q686</f>
        <v>0</v>
      </c>
      <c r="S686" s="132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</row>
    <row r="687" s="134" customFormat="true" ht="13.95" hidden="false" customHeight="true" outlineLevel="0" collapsed="false">
      <c r="A687" s="135"/>
      <c r="B687" s="119" t="n">
        <v>283</v>
      </c>
      <c r="C687" s="120" t="s">
        <v>142</v>
      </c>
      <c r="D687" s="120" t="s">
        <v>143</v>
      </c>
      <c r="E687" s="120" t="s">
        <v>144</v>
      </c>
      <c r="F687" s="121" t="n">
        <f aca="false">F686+1</f>
        <v>681</v>
      </c>
      <c r="G687" s="122" t="s">
        <v>2188</v>
      </c>
      <c r="H687" s="123" t="s">
        <v>2188</v>
      </c>
      <c r="I687" s="124" t="s">
        <v>2189</v>
      </c>
      <c r="J687" s="125" t="n">
        <v>3205</v>
      </c>
      <c r="K687" s="126" t="n">
        <v>0</v>
      </c>
      <c r="L687" s="127" t="n">
        <v>3552061</v>
      </c>
      <c r="M687" s="127" t="n">
        <v>20</v>
      </c>
      <c r="N687" s="142" t="s">
        <v>2190</v>
      </c>
      <c r="O687" s="148"/>
      <c r="P687" s="130" t="n">
        <v>85</v>
      </c>
      <c r="Q687" s="130" t="n">
        <f aca="false">P687*1.2</f>
        <v>102</v>
      </c>
      <c r="R687" s="131" t="n">
        <f aca="false">S687*Q687</f>
        <v>0</v>
      </c>
      <c r="S687" s="132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</row>
    <row r="688" s="134" customFormat="true" ht="13.95" hidden="false" customHeight="true" outlineLevel="0" collapsed="false">
      <c r="A688" s="135"/>
      <c r="B688" s="119" t="n">
        <v>283</v>
      </c>
      <c r="C688" s="120" t="s">
        <v>142</v>
      </c>
      <c r="D688" s="120" t="s">
        <v>143</v>
      </c>
      <c r="E688" s="120" t="s">
        <v>144</v>
      </c>
      <c r="F688" s="121" t="n">
        <f aca="false">F687+1</f>
        <v>682</v>
      </c>
      <c r="G688" s="122" t="s">
        <v>2191</v>
      </c>
      <c r="H688" s="123" t="s">
        <v>2191</v>
      </c>
      <c r="I688" s="124" t="s">
        <v>2192</v>
      </c>
      <c r="J688" s="125" t="n">
        <v>3206</v>
      </c>
      <c r="K688" s="126" t="n">
        <v>0</v>
      </c>
      <c r="L688" s="127" t="n">
        <v>3552066</v>
      </c>
      <c r="M688" s="127" t="n">
        <v>10</v>
      </c>
      <c r="N688" s="128" t="s">
        <v>2193</v>
      </c>
      <c r="O688" s="146"/>
      <c r="P688" s="130" t="n">
        <v>800</v>
      </c>
      <c r="Q688" s="130" t="n">
        <f aca="false">P688*1.2</f>
        <v>960</v>
      </c>
      <c r="R688" s="131" t="n">
        <f aca="false">S688*Q688</f>
        <v>0</v>
      </c>
      <c r="S688" s="132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</row>
    <row r="689" s="134" customFormat="true" ht="13.95" hidden="false" customHeight="true" outlineLevel="0" collapsed="false">
      <c r="A689" s="135"/>
      <c r="B689" s="119" t="n">
        <v>283</v>
      </c>
      <c r="C689" s="120" t="s">
        <v>142</v>
      </c>
      <c r="D689" s="120" t="s">
        <v>143</v>
      </c>
      <c r="E689" s="120" t="s">
        <v>144</v>
      </c>
      <c r="F689" s="121" t="n">
        <f aca="false">F688+1</f>
        <v>683</v>
      </c>
      <c r="G689" s="122" t="s">
        <v>2194</v>
      </c>
      <c r="H689" s="123" t="s">
        <v>2194</v>
      </c>
      <c r="I689" s="124" t="s">
        <v>2195</v>
      </c>
      <c r="J689" s="125" t="n">
        <v>3206</v>
      </c>
      <c r="K689" s="126" t="n">
        <v>0</v>
      </c>
      <c r="L689" s="127" t="n">
        <v>3552072</v>
      </c>
      <c r="M689" s="127" t="n">
        <v>10</v>
      </c>
      <c r="N689" s="142" t="s">
        <v>2196</v>
      </c>
      <c r="O689" s="148"/>
      <c r="P689" s="130" t="n">
        <v>588.333333333333</v>
      </c>
      <c r="Q689" s="130" t="n">
        <f aca="false">P689*1.2</f>
        <v>706</v>
      </c>
      <c r="R689" s="131" t="n">
        <f aca="false">S689*Q689</f>
        <v>0</v>
      </c>
      <c r="S689" s="132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</row>
    <row r="690" s="134" customFormat="true" ht="13.95" hidden="false" customHeight="true" outlineLevel="0" collapsed="false">
      <c r="A690" s="135"/>
      <c r="B690" s="119" t="n">
        <v>283</v>
      </c>
      <c r="C690" s="120" t="s">
        <v>142</v>
      </c>
      <c r="D690" s="120" t="s">
        <v>143</v>
      </c>
      <c r="E690" s="120" t="s">
        <v>144</v>
      </c>
      <c r="F690" s="121" t="n">
        <f aca="false">F689+1</f>
        <v>684</v>
      </c>
      <c r="G690" s="122" t="s">
        <v>2197</v>
      </c>
      <c r="H690" s="123" t="s">
        <v>2197</v>
      </c>
      <c r="I690" s="124" t="s">
        <v>2198</v>
      </c>
      <c r="J690" s="125" t="n">
        <v>3205</v>
      </c>
      <c r="K690" s="126" t="n">
        <v>0</v>
      </c>
      <c r="L690" s="127" t="n">
        <v>3552076</v>
      </c>
      <c r="M690" s="127" t="n">
        <v>0</v>
      </c>
      <c r="N690" s="142" t="s">
        <v>2199</v>
      </c>
      <c r="O690" s="148"/>
      <c r="P690" s="130" t="n">
        <v>1239.16666666667</v>
      </c>
      <c r="Q690" s="130" t="n">
        <f aca="false">P690*1.2</f>
        <v>1487</v>
      </c>
      <c r="R690" s="131" t="n">
        <f aca="false">S690*Q690</f>
        <v>0</v>
      </c>
      <c r="S690" s="132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</row>
    <row r="691" s="134" customFormat="true" ht="13.95" hidden="false" customHeight="true" outlineLevel="0" collapsed="false">
      <c r="A691" s="135" t="n">
        <v>3988679</v>
      </c>
      <c r="B691" s="119" t="n">
        <v>283</v>
      </c>
      <c r="C691" s="120" t="s">
        <v>142</v>
      </c>
      <c r="D691" s="120" t="s">
        <v>143</v>
      </c>
      <c r="E691" s="120" t="s">
        <v>144</v>
      </c>
      <c r="F691" s="121" t="n">
        <f aca="false">F690+1</f>
        <v>685</v>
      </c>
      <c r="G691" s="122" t="s">
        <v>2200</v>
      </c>
      <c r="H691" s="123" t="s">
        <v>2200</v>
      </c>
      <c r="I691" s="124" t="s">
        <v>2201</v>
      </c>
      <c r="J691" s="125" t="n">
        <v>3205</v>
      </c>
      <c r="K691" s="126" t="n">
        <v>0</v>
      </c>
      <c r="L691" s="127" t="n">
        <v>3552085</v>
      </c>
      <c r="M691" s="127" t="n">
        <v>20</v>
      </c>
      <c r="N691" s="142" t="s">
        <v>2202</v>
      </c>
      <c r="O691" s="148"/>
      <c r="P691" s="140" t="n">
        <v>221.919157894737</v>
      </c>
      <c r="Q691" s="130" t="n">
        <f aca="false">P691*1.2</f>
        <v>266.302989473684</v>
      </c>
      <c r="R691" s="131" t="n">
        <f aca="false">S691*Q691</f>
        <v>0</v>
      </c>
      <c r="S691" s="132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</row>
    <row r="692" s="134" customFormat="true" ht="13.95" hidden="false" customHeight="true" outlineLevel="0" collapsed="false">
      <c r="A692" s="135" t="n">
        <v>4046041</v>
      </c>
      <c r="B692" s="119" t="n">
        <v>283</v>
      </c>
      <c r="C692" s="120" t="s">
        <v>142</v>
      </c>
      <c r="D692" s="120" t="s">
        <v>143</v>
      </c>
      <c r="E692" s="120" t="s">
        <v>144</v>
      </c>
      <c r="F692" s="121" t="n">
        <f aca="false">F691+1</f>
        <v>686</v>
      </c>
      <c r="G692" s="122" t="s">
        <v>2203</v>
      </c>
      <c r="H692" s="123" t="s">
        <v>2203</v>
      </c>
      <c r="I692" s="124" t="s">
        <v>2204</v>
      </c>
      <c r="J692" s="125" t="n">
        <v>3205</v>
      </c>
      <c r="K692" s="126" t="n">
        <v>0</v>
      </c>
      <c r="L692" s="127" t="n">
        <v>3552086</v>
      </c>
      <c r="M692" s="127" t="n">
        <v>30</v>
      </c>
      <c r="N692" s="142" t="s">
        <v>2202</v>
      </c>
      <c r="O692" s="148"/>
      <c r="P692" s="140" t="n">
        <v>194.0645</v>
      </c>
      <c r="Q692" s="130" t="n">
        <f aca="false">P692*1.2</f>
        <v>232.8774</v>
      </c>
      <c r="R692" s="131" t="n">
        <f aca="false">S692*Q692</f>
        <v>0</v>
      </c>
      <c r="S692" s="132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</row>
    <row r="693" s="134" customFormat="true" ht="13.95" hidden="false" customHeight="true" outlineLevel="0" collapsed="false">
      <c r="A693" s="135"/>
      <c r="B693" s="119" t="n">
        <v>283</v>
      </c>
      <c r="C693" s="120" t="s">
        <v>142</v>
      </c>
      <c r="D693" s="120" t="s">
        <v>143</v>
      </c>
      <c r="E693" s="120" t="s">
        <v>144</v>
      </c>
      <c r="F693" s="121" t="n">
        <f aca="false">F692+1</f>
        <v>687</v>
      </c>
      <c r="G693" s="122" t="s">
        <v>2205</v>
      </c>
      <c r="H693" s="123" t="s">
        <v>2205</v>
      </c>
      <c r="I693" s="124" t="s">
        <v>2206</v>
      </c>
      <c r="J693" s="125" t="n">
        <v>3205</v>
      </c>
      <c r="K693" s="126" t="n">
        <v>0</v>
      </c>
      <c r="L693" s="127" t="n">
        <v>3552090</v>
      </c>
      <c r="M693" s="127" t="n">
        <v>0</v>
      </c>
      <c r="N693" s="142" t="s">
        <v>2207</v>
      </c>
      <c r="O693" s="148"/>
      <c r="P693" s="130" t="n">
        <v>2405.83333333333</v>
      </c>
      <c r="Q693" s="130" t="n">
        <f aca="false">P693*1.2</f>
        <v>2887</v>
      </c>
      <c r="R693" s="131" t="n">
        <f aca="false">S693*Q693</f>
        <v>0</v>
      </c>
      <c r="S693" s="132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</row>
    <row r="694" s="134" customFormat="true" ht="13.95" hidden="false" customHeight="true" outlineLevel="0" collapsed="false">
      <c r="A694" s="135"/>
      <c r="B694" s="119" t="n">
        <v>283</v>
      </c>
      <c r="C694" s="120" t="s">
        <v>142</v>
      </c>
      <c r="D694" s="120" t="s">
        <v>143</v>
      </c>
      <c r="E694" s="120" t="s">
        <v>144</v>
      </c>
      <c r="F694" s="121" t="n">
        <f aca="false">F693+1</f>
        <v>688</v>
      </c>
      <c r="G694" s="122" t="s">
        <v>2208</v>
      </c>
      <c r="H694" s="123" t="s">
        <v>2208</v>
      </c>
      <c r="I694" s="124" t="s">
        <v>2209</v>
      </c>
      <c r="J694" s="125" t="n">
        <v>3205</v>
      </c>
      <c r="K694" s="126" t="n">
        <v>0</v>
      </c>
      <c r="L694" s="127" t="n">
        <v>3552094</v>
      </c>
      <c r="M694" s="127" t="n">
        <v>0</v>
      </c>
      <c r="N694" s="142" t="s">
        <v>2210</v>
      </c>
      <c r="O694" s="148"/>
      <c r="P694" s="130" t="n">
        <v>895</v>
      </c>
      <c r="Q694" s="130" t="n">
        <f aca="false">P694*1.2</f>
        <v>1074</v>
      </c>
      <c r="R694" s="131" t="n">
        <f aca="false">S694*Q694</f>
        <v>0</v>
      </c>
      <c r="S694" s="132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</row>
    <row r="695" s="134" customFormat="true" ht="13.95" hidden="false" customHeight="true" outlineLevel="0" collapsed="false">
      <c r="A695" s="135"/>
      <c r="B695" s="119" t="n">
        <v>283</v>
      </c>
      <c r="C695" s="120" t="s">
        <v>142</v>
      </c>
      <c r="D695" s="120" t="s">
        <v>143</v>
      </c>
      <c r="E695" s="120" t="s">
        <v>144</v>
      </c>
      <c r="F695" s="121" t="n">
        <f aca="false">F694+1</f>
        <v>689</v>
      </c>
      <c r="G695" s="122" t="s">
        <v>2211</v>
      </c>
      <c r="H695" s="123" t="s">
        <v>2211</v>
      </c>
      <c r="I695" s="124" t="s">
        <v>2212</v>
      </c>
      <c r="J695" s="125" t="n">
        <v>3205</v>
      </c>
      <c r="K695" s="126" t="n">
        <v>0</v>
      </c>
      <c r="L695" s="127" t="n">
        <v>3552100</v>
      </c>
      <c r="M695" s="127" t="n">
        <v>20</v>
      </c>
      <c r="N695" s="142" t="s">
        <v>354</v>
      </c>
      <c r="O695" s="148"/>
      <c r="P695" s="130" t="n">
        <v>145</v>
      </c>
      <c r="Q695" s="130" t="n">
        <f aca="false">P695*1.2</f>
        <v>174</v>
      </c>
      <c r="R695" s="131" t="n">
        <f aca="false">S695*Q695</f>
        <v>0</v>
      </c>
      <c r="S695" s="132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</row>
    <row r="696" s="134" customFormat="true" ht="13.95" hidden="false" customHeight="true" outlineLevel="0" collapsed="false">
      <c r="A696" s="135"/>
      <c r="B696" s="119" t="n">
        <v>283</v>
      </c>
      <c r="C696" s="120" t="s">
        <v>142</v>
      </c>
      <c r="D696" s="120" t="s">
        <v>143</v>
      </c>
      <c r="E696" s="120" t="s">
        <v>144</v>
      </c>
      <c r="F696" s="121" t="n">
        <f aca="false">F695+1</f>
        <v>690</v>
      </c>
      <c r="G696" s="122" t="s">
        <v>2213</v>
      </c>
      <c r="H696" s="123" t="s">
        <v>2213</v>
      </c>
      <c r="I696" s="124" t="s">
        <v>2214</v>
      </c>
      <c r="J696" s="125" t="n">
        <v>3205</v>
      </c>
      <c r="K696" s="126" t="n">
        <v>0</v>
      </c>
      <c r="L696" s="127" t="n">
        <v>3552102</v>
      </c>
      <c r="M696" s="127" t="n">
        <v>0</v>
      </c>
      <c r="N696" s="142" t="s">
        <v>2215</v>
      </c>
      <c r="O696" s="148"/>
      <c r="P696" s="130" t="n">
        <v>2414.16666666667</v>
      </c>
      <c r="Q696" s="130" t="n">
        <f aca="false">P696*1.2</f>
        <v>2897</v>
      </c>
      <c r="R696" s="131" t="n">
        <f aca="false">S696*Q696</f>
        <v>0</v>
      </c>
      <c r="S696" s="132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</row>
    <row r="697" s="134" customFormat="true" ht="13.95" hidden="false" customHeight="true" outlineLevel="0" collapsed="false">
      <c r="A697" s="135"/>
      <c r="B697" s="119" t="n">
        <v>283</v>
      </c>
      <c r="C697" s="120" t="s">
        <v>142</v>
      </c>
      <c r="D697" s="120" t="s">
        <v>143</v>
      </c>
      <c r="E697" s="120" t="s">
        <v>144</v>
      </c>
      <c r="F697" s="121" t="n">
        <f aca="false">F696+1</f>
        <v>691</v>
      </c>
      <c r="G697" s="122" t="s">
        <v>2216</v>
      </c>
      <c r="H697" s="123" t="s">
        <v>2216</v>
      </c>
      <c r="I697" s="124" t="s">
        <v>2217</v>
      </c>
      <c r="J697" s="125" t="n">
        <v>3205</v>
      </c>
      <c r="K697" s="126" t="n">
        <v>30</v>
      </c>
      <c r="L697" s="127" t="n">
        <v>3552108</v>
      </c>
      <c r="M697" s="127" t="n">
        <v>0</v>
      </c>
      <c r="N697" s="142" t="s">
        <v>2218</v>
      </c>
      <c r="O697" s="148"/>
      <c r="P697" s="130" t="n">
        <v>1323.33333333333</v>
      </c>
      <c r="Q697" s="130" t="n">
        <f aca="false">P697*1.2</f>
        <v>1588</v>
      </c>
      <c r="R697" s="131" t="n">
        <f aca="false">S697*Q697</f>
        <v>0</v>
      </c>
      <c r="S697" s="132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</row>
    <row r="698" s="134" customFormat="true" ht="13.95" hidden="false" customHeight="true" outlineLevel="0" collapsed="false">
      <c r="A698" s="135" t="n">
        <v>4507787</v>
      </c>
      <c r="B698" s="119" t="n">
        <v>283</v>
      </c>
      <c r="C698" s="120" t="s">
        <v>142</v>
      </c>
      <c r="D698" s="120" t="s">
        <v>143</v>
      </c>
      <c r="E698" s="120" t="s">
        <v>144</v>
      </c>
      <c r="F698" s="121" t="n">
        <f aca="false">F697+1</f>
        <v>692</v>
      </c>
      <c r="G698" s="122" t="s">
        <v>2219</v>
      </c>
      <c r="H698" s="123" t="s">
        <v>2219</v>
      </c>
      <c r="I698" s="124" t="s">
        <v>2220</v>
      </c>
      <c r="J698" s="125" t="n">
        <v>3205</v>
      </c>
      <c r="K698" s="126" t="n">
        <v>30</v>
      </c>
      <c r="L698" s="127" t="n">
        <v>3552110</v>
      </c>
      <c r="M698" s="127" t="n">
        <v>0</v>
      </c>
      <c r="N698" s="142" t="s">
        <v>2221</v>
      </c>
      <c r="O698" s="148"/>
      <c r="P698" s="130" t="n">
        <v>409.166666666667</v>
      </c>
      <c r="Q698" s="130" t="n">
        <f aca="false">P698*1.2</f>
        <v>491</v>
      </c>
      <c r="R698" s="131" t="n">
        <f aca="false">S698*Q698</f>
        <v>0</v>
      </c>
      <c r="S698" s="132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</row>
    <row r="699" s="134" customFormat="true" ht="13.95" hidden="false" customHeight="true" outlineLevel="0" collapsed="false">
      <c r="A699" s="135"/>
      <c r="B699" s="119" t="n">
        <v>283</v>
      </c>
      <c r="C699" s="120" t="s">
        <v>142</v>
      </c>
      <c r="D699" s="120" t="s">
        <v>143</v>
      </c>
      <c r="E699" s="120" t="s">
        <v>144</v>
      </c>
      <c r="F699" s="121" t="n">
        <f aca="false">F698+1</f>
        <v>693</v>
      </c>
      <c r="G699" s="122" t="s">
        <v>2222</v>
      </c>
      <c r="H699" s="123" t="s">
        <v>2222</v>
      </c>
      <c r="I699" s="124" t="s">
        <v>2223</v>
      </c>
      <c r="J699" s="125" t="n">
        <v>3205</v>
      </c>
      <c r="K699" s="126" t="n">
        <v>30</v>
      </c>
      <c r="L699" s="127" t="n">
        <v>3552112</v>
      </c>
      <c r="M699" s="127" t="n">
        <v>0</v>
      </c>
      <c r="N699" s="142" t="s">
        <v>2224</v>
      </c>
      <c r="O699" s="148"/>
      <c r="P699" s="130" t="n">
        <v>1365</v>
      </c>
      <c r="Q699" s="130" t="n">
        <f aca="false">P699*1.2</f>
        <v>1638</v>
      </c>
      <c r="R699" s="131" t="n">
        <f aca="false">S699*Q699</f>
        <v>0</v>
      </c>
      <c r="S699" s="132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</row>
    <row r="700" s="134" customFormat="true" ht="13.95" hidden="false" customHeight="true" outlineLevel="0" collapsed="false">
      <c r="A700" s="135"/>
      <c r="B700" s="119" t="n">
        <v>283</v>
      </c>
      <c r="C700" s="120" t="s">
        <v>142</v>
      </c>
      <c r="D700" s="120" t="s">
        <v>143</v>
      </c>
      <c r="E700" s="120" t="s">
        <v>144</v>
      </c>
      <c r="F700" s="121" t="n">
        <f aca="false">F699+1</f>
        <v>694</v>
      </c>
      <c r="G700" s="122" t="s">
        <v>2225</v>
      </c>
      <c r="H700" s="123" t="s">
        <v>2225</v>
      </c>
      <c r="I700" s="124" t="s">
        <v>2226</v>
      </c>
      <c r="J700" s="125" t="n">
        <v>3205</v>
      </c>
      <c r="K700" s="126" t="n">
        <v>0</v>
      </c>
      <c r="L700" s="127" t="n">
        <v>3552126</v>
      </c>
      <c r="M700" s="127" t="n">
        <v>0</v>
      </c>
      <c r="N700" s="142" t="s">
        <v>2227</v>
      </c>
      <c r="O700" s="148"/>
      <c r="P700" s="130" t="n">
        <v>19.5</v>
      </c>
      <c r="Q700" s="130" t="n">
        <f aca="false">P700*1.2</f>
        <v>23.4</v>
      </c>
      <c r="R700" s="131" t="n">
        <f aca="false">S700*Q700</f>
        <v>0</v>
      </c>
      <c r="S700" s="132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</row>
    <row r="701" s="134" customFormat="true" ht="27.6" hidden="false" customHeight="true" outlineLevel="0" collapsed="false">
      <c r="A701" s="135"/>
      <c r="B701" s="119" t="n">
        <v>283</v>
      </c>
      <c r="C701" s="120" t="s">
        <v>142</v>
      </c>
      <c r="D701" s="120" t="s">
        <v>143</v>
      </c>
      <c r="E701" s="120" t="s">
        <v>144</v>
      </c>
      <c r="F701" s="121" t="n">
        <f aca="false">F700+1</f>
        <v>695</v>
      </c>
      <c r="G701" s="122" t="s">
        <v>2228</v>
      </c>
      <c r="H701" s="123" t="s">
        <v>2228</v>
      </c>
      <c r="I701" s="124" t="s">
        <v>2229</v>
      </c>
      <c r="J701" s="125" t="n">
        <v>3205</v>
      </c>
      <c r="K701" s="126" t="n">
        <v>0</v>
      </c>
      <c r="L701" s="127" t="n">
        <v>3552133</v>
      </c>
      <c r="M701" s="127" t="n">
        <v>0</v>
      </c>
      <c r="N701" s="142" t="s">
        <v>2227</v>
      </c>
      <c r="O701" s="148"/>
      <c r="P701" s="130" t="n">
        <v>79.1666666666667</v>
      </c>
      <c r="Q701" s="130" t="n">
        <f aca="false">P701*1.2</f>
        <v>95</v>
      </c>
      <c r="R701" s="131" t="n">
        <f aca="false">S701*Q701</f>
        <v>0</v>
      </c>
      <c r="S701" s="132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</row>
    <row r="702" s="134" customFormat="true" ht="13.95" hidden="false" customHeight="true" outlineLevel="0" collapsed="false">
      <c r="A702" s="135"/>
      <c r="B702" s="119" t="n">
        <v>283</v>
      </c>
      <c r="C702" s="120" t="s">
        <v>142</v>
      </c>
      <c r="D702" s="120" t="s">
        <v>143</v>
      </c>
      <c r="E702" s="120" t="s">
        <v>144</v>
      </c>
      <c r="F702" s="121" t="n">
        <f aca="false">F701+1</f>
        <v>696</v>
      </c>
      <c r="G702" s="122" t="s">
        <v>2230</v>
      </c>
      <c r="H702" s="123" t="s">
        <v>2230</v>
      </c>
      <c r="I702" s="124" t="s">
        <v>2231</v>
      </c>
      <c r="J702" s="125" t="n">
        <v>3205</v>
      </c>
      <c r="K702" s="126" t="n">
        <v>0</v>
      </c>
      <c r="L702" s="127" t="n">
        <v>3552134</v>
      </c>
      <c r="M702" s="127" t="n">
        <v>0</v>
      </c>
      <c r="N702" s="142" t="s">
        <v>2227</v>
      </c>
      <c r="O702" s="148"/>
      <c r="P702" s="130" t="n">
        <v>31.8916666666667</v>
      </c>
      <c r="Q702" s="130" t="n">
        <f aca="false">P702*1.2</f>
        <v>38.27</v>
      </c>
      <c r="R702" s="131" t="n">
        <f aca="false">S702*Q702</f>
        <v>0</v>
      </c>
      <c r="S702" s="132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</row>
    <row r="703" s="134" customFormat="true" ht="13.95" hidden="false" customHeight="true" outlineLevel="0" collapsed="false">
      <c r="A703" s="135"/>
      <c r="B703" s="119" t="n">
        <v>283</v>
      </c>
      <c r="C703" s="120" t="s">
        <v>142</v>
      </c>
      <c r="D703" s="120" t="s">
        <v>143</v>
      </c>
      <c r="E703" s="120" t="s">
        <v>144</v>
      </c>
      <c r="F703" s="121" t="n">
        <f aca="false">F702+1</f>
        <v>697</v>
      </c>
      <c r="G703" s="122" t="s">
        <v>2232</v>
      </c>
      <c r="H703" s="123" t="s">
        <v>2232</v>
      </c>
      <c r="I703" s="124" t="s">
        <v>2233</v>
      </c>
      <c r="J703" s="125" t="n">
        <v>3205</v>
      </c>
      <c r="K703" s="126" t="n">
        <v>0</v>
      </c>
      <c r="L703" s="127" t="n">
        <v>3552135</v>
      </c>
      <c r="M703" s="127" t="n">
        <v>0</v>
      </c>
      <c r="N703" s="142" t="s">
        <v>2227</v>
      </c>
      <c r="O703" s="148"/>
      <c r="P703" s="130" t="n">
        <v>52.5</v>
      </c>
      <c r="Q703" s="130" t="n">
        <f aca="false">P703*1.2</f>
        <v>63</v>
      </c>
      <c r="R703" s="131" t="n">
        <f aca="false">S703*Q703</f>
        <v>0</v>
      </c>
      <c r="S703" s="132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</row>
    <row r="704" s="134" customFormat="true" ht="43.95" hidden="false" customHeight="true" outlineLevel="0" collapsed="false">
      <c r="A704" s="135"/>
      <c r="B704" s="119" t="n">
        <v>283</v>
      </c>
      <c r="C704" s="120" t="s">
        <v>142</v>
      </c>
      <c r="D704" s="120" t="s">
        <v>143</v>
      </c>
      <c r="E704" s="120" t="s">
        <v>144</v>
      </c>
      <c r="F704" s="121" t="n">
        <f aca="false">F703+1</f>
        <v>698</v>
      </c>
      <c r="G704" s="122" t="s">
        <v>2234</v>
      </c>
      <c r="H704" s="123" t="s">
        <v>2234</v>
      </c>
      <c r="I704" s="124" t="s">
        <v>2235</v>
      </c>
      <c r="J704" s="125" t="n">
        <v>3205</v>
      </c>
      <c r="K704" s="126" t="n">
        <v>0</v>
      </c>
      <c r="L704" s="127" t="n">
        <v>3552137</v>
      </c>
      <c r="M704" s="127" t="n">
        <v>0</v>
      </c>
      <c r="N704" s="142" t="s">
        <v>2227</v>
      </c>
      <c r="O704" s="148"/>
      <c r="P704" s="130" t="n">
        <v>52.5</v>
      </c>
      <c r="Q704" s="130" t="n">
        <f aca="false">P704*1.2</f>
        <v>63</v>
      </c>
      <c r="R704" s="131" t="n">
        <f aca="false">S704*Q704</f>
        <v>0</v>
      </c>
      <c r="S704" s="132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</row>
    <row r="705" s="134" customFormat="true" ht="13.95" hidden="false" customHeight="true" outlineLevel="0" collapsed="false">
      <c r="A705" s="135" t="n">
        <v>3547677</v>
      </c>
      <c r="B705" s="119" t="n">
        <v>283</v>
      </c>
      <c r="C705" s="120" t="s">
        <v>142</v>
      </c>
      <c r="D705" s="120" t="s">
        <v>143</v>
      </c>
      <c r="E705" s="120" t="s">
        <v>144</v>
      </c>
      <c r="F705" s="121" t="n">
        <f aca="false">F704+1</f>
        <v>699</v>
      </c>
      <c r="G705" s="122" t="s">
        <v>2236</v>
      </c>
      <c r="H705" s="123" t="s">
        <v>2236</v>
      </c>
      <c r="I705" s="124" t="s">
        <v>2237</v>
      </c>
      <c r="J705" s="125" t="n">
        <v>3205</v>
      </c>
      <c r="K705" s="126" t="n">
        <v>0</v>
      </c>
      <c r="L705" s="127" t="n">
        <v>3552192</v>
      </c>
      <c r="M705" s="127" t="n">
        <v>0</v>
      </c>
      <c r="N705" s="142" t="s">
        <v>2238</v>
      </c>
      <c r="O705" s="148" t="n">
        <v>30</v>
      </c>
      <c r="P705" s="130" t="n">
        <v>78.3333333333333</v>
      </c>
      <c r="Q705" s="130" t="n">
        <f aca="false">P705*1.2</f>
        <v>94</v>
      </c>
      <c r="R705" s="131" t="n">
        <f aca="false">S705*Q705</f>
        <v>0</v>
      </c>
      <c r="S705" s="132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</row>
    <row r="706" s="134" customFormat="true" ht="13.95" hidden="false" customHeight="true" outlineLevel="0" collapsed="false">
      <c r="A706" s="135"/>
      <c r="B706" s="119" t="n">
        <v>283</v>
      </c>
      <c r="C706" s="120" t="s">
        <v>142</v>
      </c>
      <c r="D706" s="120" t="s">
        <v>143</v>
      </c>
      <c r="E706" s="120" t="s">
        <v>144</v>
      </c>
      <c r="F706" s="121" t="n">
        <f aca="false">F705+1</f>
        <v>700</v>
      </c>
      <c r="G706" s="122" t="s">
        <v>2239</v>
      </c>
      <c r="H706" s="118" t="s">
        <v>2239</v>
      </c>
      <c r="I706" s="124"/>
      <c r="J706" s="125"/>
      <c r="K706" s="126"/>
      <c r="L706" s="127"/>
      <c r="M706" s="127"/>
      <c r="N706" s="142" t="s">
        <v>2240</v>
      </c>
      <c r="O706" s="148"/>
      <c r="P706" s="130" t="n">
        <v>0</v>
      </c>
      <c r="Q706" s="130" t="n">
        <f aca="false">P706*1.2</f>
        <v>0</v>
      </c>
      <c r="R706" s="131" t="n">
        <f aca="false">S706*Q706</f>
        <v>0</v>
      </c>
      <c r="S706" s="132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</row>
    <row r="707" s="134" customFormat="true" ht="13.95" hidden="false" customHeight="true" outlineLevel="0" collapsed="false">
      <c r="A707" s="135"/>
      <c r="B707" s="119" t="n">
        <v>283</v>
      </c>
      <c r="C707" s="120" t="s">
        <v>142</v>
      </c>
      <c r="D707" s="120" t="s">
        <v>143</v>
      </c>
      <c r="E707" s="120" t="s">
        <v>144</v>
      </c>
      <c r="F707" s="121" t="n">
        <f aca="false">F706+1</f>
        <v>701</v>
      </c>
      <c r="G707" s="122" t="s">
        <v>2241</v>
      </c>
      <c r="H707" s="123" t="s">
        <v>2241</v>
      </c>
      <c r="I707" s="124" t="s">
        <v>2242</v>
      </c>
      <c r="J707" s="125" t="n">
        <v>3205</v>
      </c>
      <c r="K707" s="126" t="n">
        <v>0</v>
      </c>
      <c r="L707" s="127" t="n">
        <v>3552208</v>
      </c>
      <c r="M707" s="127" t="n">
        <v>0</v>
      </c>
      <c r="N707" s="142" t="s">
        <v>2243</v>
      </c>
      <c r="O707" s="148"/>
      <c r="P707" s="130" t="n">
        <v>2409.16666666667</v>
      </c>
      <c r="Q707" s="130" t="n">
        <f aca="false">P707*1.2</f>
        <v>2891</v>
      </c>
      <c r="R707" s="131" t="n">
        <f aca="false">S707*Q707</f>
        <v>0</v>
      </c>
      <c r="S707" s="132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</row>
    <row r="708" s="134" customFormat="true" ht="13.95" hidden="false" customHeight="true" outlineLevel="0" collapsed="false">
      <c r="A708" s="135"/>
      <c r="B708" s="119" t="n">
        <v>283</v>
      </c>
      <c r="C708" s="120" t="s">
        <v>142</v>
      </c>
      <c r="D708" s="120" t="s">
        <v>143</v>
      </c>
      <c r="E708" s="120" t="s">
        <v>144</v>
      </c>
      <c r="F708" s="121" t="n">
        <f aca="false">F707+1</f>
        <v>702</v>
      </c>
      <c r="G708" s="122" t="s">
        <v>2244</v>
      </c>
      <c r="H708" s="123" t="s">
        <v>2244</v>
      </c>
      <c r="I708" s="124" t="s">
        <v>2245</v>
      </c>
      <c r="J708" s="125" t="n">
        <v>3205</v>
      </c>
      <c r="K708" s="126" t="n">
        <v>0</v>
      </c>
      <c r="L708" s="127" t="n">
        <v>3552209</v>
      </c>
      <c r="M708" s="127" t="n">
        <v>0</v>
      </c>
      <c r="N708" s="142" t="s">
        <v>2246</v>
      </c>
      <c r="O708" s="148"/>
      <c r="P708" s="130" t="n">
        <v>2405</v>
      </c>
      <c r="Q708" s="130" t="n">
        <f aca="false">P708*1.2</f>
        <v>2886</v>
      </c>
      <c r="R708" s="131" t="n">
        <f aca="false">S708*Q708</f>
        <v>0</v>
      </c>
      <c r="S708" s="132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</row>
    <row r="709" s="134" customFormat="true" ht="13.95" hidden="false" customHeight="true" outlineLevel="0" collapsed="false">
      <c r="A709" s="135" t="n">
        <v>3554210</v>
      </c>
      <c r="B709" s="119" t="n">
        <v>283</v>
      </c>
      <c r="C709" s="120" t="s">
        <v>142</v>
      </c>
      <c r="D709" s="120" t="s">
        <v>143</v>
      </c>
      <c r="E709" s="120" t="s">
        <v>144</v>
      </c>
      <c r="F709" s="121" t="n">
        <f aca="false">F708+1</f>
        <v>703</v>
      </c>
      <c r="G709" s="122" t="s">
        <v>2247</v>
      </c>
      <c r="H709" s="123" t="s">
        <v>2247</v>
      </c>
      <c r="I709" s="124" t="s">
        <v>2248</v>
      </c>
      <c r="J709" s="125" t="n">
        <v>3205</v>
      </c>
      <c r="K709" s="126" t="n">
        <v>0</v>
      </c>
      <c r="L709" s="127" t="n">
        <v>3552215</v>
      </c>
      <c r="M709" s="127" t="n">
        <v>0</v>
      </c>
      <c r="N709" s="142" t="s">
        <v>350</v>
      </c>
      <c r="O709" s="148"/>
      <c r="P709" s="140" t="n">
        <v>145.601657894737</v>
      </c>
      <c r="Q709" s="130" t="n">
        <f aca="false">P709*1.2</f>
        <v>174.721989473684</v>
      </c>
      <c r="R709" s="131" t="n">
        <f aca="false">S709*Q709</f>
        <v>0</v>
      </c>
      <c r="S709" s="132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</row>
    <row r="710" s="134" customFormat="true" ht="13.95" hidden="false" customHeight="true" outlineLevel="0" collapsed="false">
      <c r="A710" s="135"/>
      <c r="B710" s="119" t="n">
        <v>283</v>
      </c>
      <c r="C710" s="120" t="s">
        <v>142</v>
      </c>
      <c r="D710" s="120" t="s">
        <v>143</v>
      </c>
      <c r="E710" s="120" t="s">
        <v>144</v>
      </c>
      <c r="F710" s="121" t="n">
        <f aca="false">F709+1</f>
        <v>704</v>
      </c>
      <c r="G710" s="122" t="s">
        <v>2249</v>
      </c>
      <c r="H710" s="123" t="s">
        <v>2249</v>
      </c>
      <c r="I710" s="124" t="s">
        <v>2250</v>
      </c>
      <c r="J710" s="125" t="n">
        <v>3205</v>
      </c>
      <c r="K710" s="126" t="n">
        <v>30</v>
      </c>
      <c r="L710" s="127" t="n">
        <v>3552216</v>
      </c>
      <c r="M710" s="127" t="n">
        <v>0</v>
      </c>
      <c r="N710" s="177" t="s">
        <v>2251</v>
      </c>
      <c r="O710" s="148"/>
      <c r="P710" s="130" t="n">
        <v>739.166666666667</v>
      </c>
      <c r="Q710" s="130" t="n">
        <f aca="false">P710*1.2</f>
        <v>887</v>
      </c>
      <c r="R710" s="131" t="n">
        <f aca="false">S710*Q710</f>
        <v>0</v>
      </c>
      <c r="S710" s="132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</row>
    <row r="711" s="134" customFormat="true" ht="13.95" hidden="false" customHeight="true" outlineLevel="0" collapsed="false">
      <c r="A711" s="135" t="n">
        <v>4011481</v>
      </c>
      <c r="B711" s="119" t="n">
        <v>283</v>
      </c>
      <c r="C711" s="120" t="s">
        <v>142</v>
      </c>
      <c r="D711" s="120" t="s">
        <v>143</v>
      </c>
      <c r="E711" s="120" t="s">
        <v>144</v>
      </c>
      <c r="F711" s="121" t="n">
        <f aca="false">F710+1</f>
        <v>705</v>
      </c>
      <c r="G711" s="122" t="s">
        <v>2252</v>
      </c>
      <c r="H711" s="123" t="s">
        <v>2252</v>
      </c>
      <c r="I711" s="124" t="s">
        <v>2253</v>
      </c>
      <c r="J711" s="125" t="n">
        <v>3205</v>
      </c>
      <c r="K711" s="126" t="n">
        <v>30</v>
      </c>
      <c r="L711" s="127" t="n">
        <v>3552226</v>
      </c>
      <c r="M711" s="127" t="n">
        <v>0</v>
      </c>
      <c r="N711" s="142" t="s">
        <v>2254</v>
      </c>
      <c r="O711" s="148"/>
      <c r="P711" s="130" t="n">
        <v>375</v>
      </c>
      <c r="Q711" s="130" t="n">
        <f aca="false">P711*1.2</f>
        <v>450</v>
      </c>
      <c r="R711" s="131" t="n">
        <f aca="false">S711*Q711</f>
        <v>0</v>
      </c>
      <c r="S711" s="132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</row>
    <row r="712" s="134" customFormat="true" ht="13.95" hidden="false" customHeight="true" outlineLevel="0" collapsed="false">
      <c r="A712" s="135"/>
      <c r="B712" s="119" t="n">
        <v>283</v>
      </c>
      <c r="C712" s="120" t="s">
        <v>142</v>
      </c>
      <c r="D712" s="120" t="s">
        <v>143</v>
      </c>
      <c r="E712" s="120" t="s">
        <v>144</v>
      </c>
      <c r="F712" s="121" t="n">
        <f aca="false">F711+1</f>
        <v>706</v>
      </c>
      <c r="G712" s="122" t="s">
        <v>2255</v>
      </c>
      <c r="H712" s="123" t="s">
        <v>2255</v>
      </c>
      <c r="I712" s="124" t="s">
        <v>2256</v>
      </c>
      <c r="J712" s="125" t="n">
        <v>3205</v>
      </c>
      <c r="K712" s="126" t="n">
        <v>30</v>
      </c>
      <c r="L712" s="127" t="n">
        <v>3552228</v>
      </c>
      <c r="M712" s="127" t="n">
        <v>0</v>
      </c>
      <c r="N712" s="142" t="s">
        <v>2254</v>
      </c>
      <c r="O712" s="148"/>
      <c r="P712" s="140" t="n">
        <v>289.3835</v>
      </c>
      <c r="Q712" s="130" t="n">
        <f aca="false">P712*1.2</f>
        <v>347.2602</v>
      </c>
      <c r="R712" s="131" t="n">
        <f aca="false">S712*Q712</f>
        <v>0</v>
      </c>
      <c r="S712" s="132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</row>
    <row r="713" s="134" customFormat="true" ht="13.95" hidden="false" customHeight="true" outlineLevel="0" collapsed="false">
      <c r="A713" s="135"/>
      <c r="B713" s="119" t="n">
        <v>283</v>
      </c>
      <c r="C713" s="120" t="s">
        <v>142</v>
      </c>
      <c r="D713" s="120" t="s">
        <v>143</v>
      </c>
      <c r="E713" s="120" t="s">
        <v>144</v>
      </c>
      <c r="F713" s="121" t="n">
        <f aca="false">F712+1</f>
        <v>707</v>
      </c>
      <c r="G713" s="122" t="s">
        <v>2257</v>
      </c>
      <c r="H713" s="118" t="s">
        <v>2257</v>
      </c>
      <c r="I713" s="124"/>
      <c r="J713" s="125"/>
      <c r="K713" s="126"/>
      <c r="L713" s="127"/>
      <c r="M713" s="127"/>
      <c r="N713" s="142" t="s">
        <v>2258</v>
      </c>
      <c r="O713" s="148"/>
      <c r="P713" s="130" t="n">
        <v>0</v>
      </c>
      <c r="Q713" s="130" t="n">
        <f aca="false">P713*1.2</f>
        <v>0</v>
      </c>
      <c r="R713" s="131" t="n">
        <f aca="false">S713*Q713</f>
        <v>0</v>
      </c>
      <c r="S713" s="132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</row>
    <row r="714" s="134" customFormat="true" ht="13.95" hidden="false" customHeight="true" outlineLevel="0" collapsed="false">
      <c r="A714" s="135"/>
      <c r="B714" s="119" t="n">
        <v>283</v>
      </c>
      <c r="C714" s="120" t="s">
        <v>142</v>
      </c>
      <c r="D714" s="120" t="s">
        <v>143</v>
      </c>
      <c r="E714" s="120" t="s">
        <v>144</v>
      </c>
      <c r="F714" s="121" t="n">
        <f aca="false">F713+1</f>
        <v>708</v>
      </c>
      <c r="G714" s="122" t="s">
        <v>2259</v>
      </c>
      <c r="H714" s="123" t="s">
        <v>2259</v>
      </c>
      <c r="I714" s="124" t="s">
        <v>2260</v>
      </c>
      <c r="J714" s="125" t="n">
        <v>4234</v>
      </c>
      <c r="K714" s="126" t="n">
        <v>0</v>
      </c>
      <c r="L714" s="127" t="n">
        <v>3552244</v>
      </c>
      <c r="M714" s="127" t="n">
        <v>0</v>
      </c>
      <c r="N714" s="142" t="s">
        <v>354</v>
      </c>
      <c r="O714" s="148"/>
      <c r="P714" s="140" t="n">
        <v>16.9193684210526</v>
      </c>
      <c r="Q714" s="130" t="n">
        <f aca="false">P714*1.2</f>
        <v>20.3032421052632</v>
      </c>
      <c r="R714" s="131" t="n">
        <f aca="false">S714*Q714</f>
        <v>0</v>
      </c>
      <c r="S714" s="132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</row>
    <row r="715" s="134" customFormat="true" ht="13.95" hidden="false" customHeight="true" outlineLevel="0" collapsed="false">
      <c r="A715" s="135" t="n">
        <v>3554178</v>
      </c>
      <c r="B715" s="119" t="n">
        <v>283</v>
      </c>
      <c r="C715" s="120" t="s">
        <v>142</v>
      </c>
      <c r="D715" s="120" t="s">
        <v>143</v>
      </c>
      <c r="E715" s="120" t="s">
        <v>144</v>
      </c>
      <c r="F715" s="121" t="n">
        <f aca="false">F714+1</f>
        <v>709</v>
      </c>
      <c r="G715" s="122" t="s">
        <v>2261</v>
      </c>
      <c r="H715" s="123" t="s">
        <v>2261</v>
      </c>
      <c r="I715" s="124" t="s">
        <v>2262</v>
      </c>
      <c r="J715" s="125" t="n">
        <v>3205</v>
      </c>
      <c r="K715" s="126" t="n">
        <v>30</v>
      </c>
      <c r="L715" s="127" t="n">
        <v>3552279</v>
      </c>
      <c r="M715" s="127" t="n">
        <v>0</v>
      </c>
      <c r="N715" s="142" t="s">
        <v>2120</v>
      </c>
      <c r="O715" s="148"/>
      <c r="P715" s="130" t="n">
        <v>96.6666666666667</v>
      </c>
      <c r="Q715" s="130" t="n">
        <f aca="false">P715*1.2</f>
        <v>116</v>
      </c>
      <c r="R715" s="131" t="n">
        <f aca="false">S715*Q715</f>
        <v>0</v>
      </c>
      <c r="S715" s="132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</row>
    <row r="716" s="134" customFormat="true" ht="13.95" hidden="false" customHeight="true" outlineLevel="0" collapsed="false">
      <c r="A716" s="135"/>
      <c r="B716" s="119" t="n">
        <v>283</v>
      </c>
      <c r="C716" s="120" t="s">
        <v>142</v>
      </c>
      <c r="D716" s="120" t="s">
        <v>143</v>
      </c>
      <c r="E716" s="120" t="s">
        <v>144</v>
      </c>
      <c r="F716" s="121" t="n">
        <f aca="false">F715+1</f>
        <v>710</v>
      </c>
      <c r="G716" s="122" t="s">
        <v>2263</v>
      </c>
      <c r="H716" s="123" t="s">
        <v>2264</v>
      </c>
      <c r="I716" s="124" t="s">
        <v>2265</v>
      </c>
      <c r="J716" s="125" t="n">
        <v>3205</v>
      </c>
      <c r="K716" s="126" t="n">
        <v>30</v>
      </c>
      <c r="L716" s="127" t="n">
        <v>3552280</v>
      </c>
      <c r="M716" s="127" t="n">
        <v>1</v>
      </c>
      <c r="N716" s="128" t="s">
        <v>2266</v>
      </c>
      <c r="O716" s="146"/>
      <c r="P716" s="140" t="n">
        <v>639.919368421053</v>
      </c>
      <c r="Q716" s="130" t="n">
        <f aca="false">P716*1.2</f>
        <v>767.903242105263</v>
      </c>
      <c r="R716" s="131" t="n">
        <f aca="false">S716*Q716</f>
        <v>0</v>
      </c>
      <c r="S716" s="132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</row>
    <row r="717" s="134" customFormat="true" ht="13.95" hidden="false" customHeight="true" outlineLevel="0" collapsed="false">
      <c r="A717" s="135"/>
      <c r="B717" s="119" t="n">
        <v>283</v>
      </c>
      <c r="C717" s="120" t="s">
        <v>142</v>
      </c>
      <c r="D717" s="120" t="s">
        <v>143</v>
      </c>
      <c r="E717" s="120" t="s">
        <v>144</v>
      </c>
      <c r="F717" s="121" t="n">
        <f aca="false">F716+1</f>
        <v>711</v>
      </c>
      <c r="G717" s="122" t="s">
        <v>2267</v>
      </c>
      <c r="H717" s="123" t="s">
        <v>2267</v>
      </c>
      <c r="I717" s="124" t="s">
        <v>2268</v>
      </c>
      <c r="J717" s="125" t="n">
        <v>3205</v>
      </c>
      <c r="K717" s="126" t="n">
        <v>30</v>
      </c>
      <c r="L717" s="127" t="n">
        <v>3552282</v>
      </c>
      <c r="M717" s="127" t="n">
        <v>0</v>
      </c>
      <c r="N717" s="128" t="s">
        <v>2269</v>
      </c>
      <c r="O717" s="146"/>
      <c r="P717" s="130" t="n">
        <v>18.4166666666667</v>
      </c>
      <c r="Q717" s="130" t="n">
        <f aca="false">P717*1.2</f>
        <v>22.1</v>
      </c>
      <c r="R717" s="131" t="n">
        <f aca="false">S717*Q717</f>
        <v>0</v>
      </c>
      <c r="S717" s="132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</row>
    <row r="718" s="134" customFormat="true" ht="13.95" hidden="false" customHeight="true" outlineLevel="0" collapsed="false">
      <c r="A718" s="135" t="n">
        <v>3547643</v>
      </c>
      <c r="B718" s="119" t="n">
        <v>283</v>
      </c>
      <c r="C718" s="120" t="s">
        <v>142</v>
      </c>
      <c r="D718" s="120" t="s">
        <v>143</v>
      </c>
      <c r="E718" s="120" t="s">
        <v>144</v>
      </c>
      <c r="F718" s="121" t="n">
        <f aca="false">F717+1</f>
        <v>712</v>
      </c>
      <c r="G718" s="122" t="s">
        <v>2270</v>
      </c>
      <c r="H718" s="123" t="s">
        <v>2270</v>
      </c>
      <c r="I718" s="124" t="s">
        <v>2271</v>
      </c>
      <c r="J718" s="125" t="n">
        <v>3205</v>
      </c>
      <c r="K718" s="126" t="n">
        <v>30</v>
      </c>
      <c r="L718" s="127" t="n">
        <v>3552295</v>
      </c>
      <c r="M718" s="127" t="n">
        <v>0</v>
      </c>
      <c r="N718" s="128" t="s">
        <v>2070</v>
      </c>
      <c r="O718" s="146"/>
      <c r="P718" s="130" t="n">
        <v>24.1666666666667</v>
      </c>
      <c r="Q718" s="130" t="n">
        <f aca="false">P718*1.2</f>
        <v>29</v>
      </c>
      <c r="R718" s="131" t="n">
        <f aca="false">S718*Q718</f>
        <v>0</v>
      </c>
      <c r="S718" s="132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</row>
    <row r="719" s="134" customFormat="true" ht="13.95" hidden="false" customHeight="true" outlineLevel="0" collapsed="false">
      <c r="A719" s="135" t="n">
        <v>3547645</v>
      </c>
      <c r="B719" s="119" t="n">
        <v>283</v>
      </c>
      <c r="C719" s="120" t="s">
        <v>142</v>
      </c>
      <c r="D719" s="120" t="s">
        <v>143</v>
      </c>
      <c r="E719" s="120" t="s">
        <v>144</v>
      </c>
      <c r="F719" s="121" t="n">
        <f aca="false">F718+1</f>
        <v>713</v>
      </c>
      <c r="G719" s="122" t="s">
        <v>2272</v>
      </c>
      <c r="H719" s="123" t="s">
        <v>2272</v>
      </c>
      <c r="I719" s="124" t="s">
        <v>2273</v>
      </c>
      <c r="J719" s="125" t="n">
        <v>3205</v>
      </c>
      <c r="K719" s="126" t="n">
        <v>30</v>
      </c>
      <c r="L719" s="127" t="n">
        <v>3552296</v>
      </c>
      <c r="M719" s="127" t="n">
        <v>1</v>
      </c>
      <c r="N719" s="128" t="s">
        <v>2274</v>
      </c>
      <c r="O719" s="146"/>
      <c r="P719" s="140" t="n">
        <v>557.306289473684</v>
      </c>
      <c r="Q719" s="130" t="n">
        <f aca="false">P719*1.2</f>
        <v>668.767547368421</v>
      </c>
      <c r="R719" s="131" t="n">
        <f aca="false">S719*Q719</f>
        <v>0</v>
      </c>
      <c r="S719" s="132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</row>
    <row r="720" s="134" customFormat="true" ht="13.95" hidden="false" customHeight="true" outlineLevel="0" collapsed="false">
      <c r="A720" s="135"/>
      <c r="B720" s="119" t="n">
        <v>283</v>
      </c>
      <c r="C720" s="120" t="s">
        <v>142</v>
      </c>
      <c r="D720" s="120" t="s">
        <v>143</v>
      </c>
      <c r="E720" s="120" t="s">
        <v>144</v>
      </c>
      <c r="F720" s="121" t="n">
        <f aca="false">F719+1</f>
        <v>714</v>
      </c>
      <c r="G720" s="122" t="s">
        <v>2275</v>
      </c>
      <c r="H720" s="123" t="s">
        <v>2275</v>
      </c>
      <c r="I720" s="124" t="s">
        <v>2276</v>
      </c>
      <c r="J720" s="125" t="n">
        <v>3205</v>
      </c>
      <c r="K720" s="126" t="n">
        <v>30</v>
      </c>
      <c r="L720" s="127" t="n">
        <v>3552302</v>
      </c>
      <c r="M720" s="127" t="n">
        <v>0</v>
      </c>
      <c r="N720" s="128" t="s">
        <v>2269</v>
      </c>
      <c r="O720" s="146"/>
      <c r="P720" s="130" t="n">
        <v>13.4583333333333</v>
      </c>
      <c r="Q720" s="130" t="n">
        <f aca="false">P720*1.2</f>
        <v>16.15</v>
      </c>
      <c r="R720" s="131" t="n">
        <f aca="false">S720*Q720</f>
        <v>0</v>
      </c>
      <c r="S720" s="132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</row>
    <row r="721" s="134" customFormat="true" ht="13.95" hidden="false" customHeight="true" outlineLevel="0" collapsed="false">
      <c r="A721" s="135" t="n">
        <v>3557485</v>
      </c>
      <c r="B721" s="119" t="n">
        <v>283</v>
      </c>
      <c r="C721" s="120" t="s">
        <v>142</v>
      </c>
      <c r="D721" s="120" t="s">
        <v>143</v>
      </c>
      <c r="E721" s="120" t="s">
        <v>144</v>
      </c>
      <c r="F721" s="121" t="n">
        <f aca="false">F720+1</f>
        <v>715</v>
      </c>
      <c r="G721" s="122" t="s">
        <v>2277</v>
      </c>
      <c r="H721" s="123" t="s">
        <v>2277</v>
      </c>
      <c r="I721" s="124" t="s">
        <v>2278</v>
      </c>
      <c r="J721" s="125" t="n">
        <v>3205</v>
      </c>
      <c r="K721" s="126" t="n">
        <v>30</v>
      </c>
      <c r="L721" s="127" t="n">
        <v>3552312</v>
      </c>
      <c r="M721" s="127" t="n">
        <v>0</v>
      </c>
      <c r="N721" s="128" t="s">
        <v>2120</v>
      </c>
      <c r="O721" s="146"/>
      <c r="P721" s="130" t="n">
        <v>163.333333333333</v>
      </c>
      <c r="Q721" s="130" t="n">
        <f aca="false">P721*1.2</f>
        <v>196</v>
      </c>
      <c r="R721" s="131" t="n">
        <f aca="false">S721*Q721</f>
        <v>0</v>
      </c>
      <c r="S721" s="132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</row>
    <row r="722" s="134" customFormat="true" ht="13.95" hidden="false" customHeight="true" outlineLevel="0" collapsed="false">
      <c r="A722" s="135" t="n">
        <v>3547644</v>
      </c>
      <c r="B722" s="119" t="n">
        <v>283</v>
      </c>
      <c r="C722" s="120" t="s">
        <v>142</v>
      </c>
      <c r="D722" s="120" t="s">
        <v>143</v>
      </c>
      <c r="E722" s="120" t="s">
        <v>144</v>
      </c>
      <c r="F722" s="121" t="n">
        <f aca="false">F721+1</f>
        <v>716</v>
      </c>
      <c r="G722" s="122" t="s">
        <v>2279</v>
      </c>
      <c r="H722" s="123" t="s">
        <v>2279</v>
      </c>
      <c r="I722" s="124" t="s">
        <v>2280</v>
      </c>
      <c r="J722" s="125" t="n">
        <v>3205</v>
      </c>
      <c r="K722" s="126" t="n">
        <v>30</v>
      </c>
      <c r="L722" s="127" t="n">
        <v>3552324</v>
      </c>
      <c r="M722" s="127" t="n">
        <v>1</v>
      </c>
      <c r="N722" s="128" t="s">
        <v>2073</v>
      </c>
      <c r="O722" s="146"/>
      <c r="P722" s="140" t="n">
        <v>626.983921052632</v>
      </c>
      <c r="Q722" s="130" t="n">
        <f aca="false">P722*1.2</f>
        <v>752.380705263158</v>
      </c>
      <c r="R722" s="131" t="n">
        <f aca="false">S722*Q722</f>
        <v>0</v>
      </c>
      <c r="S722" s="132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</row>
    <row r="723" s="134" customFormat="true" ht="13.95" hidden="false" customHeight="true" outlineLevel="0" collapsed="false">
      <c r="A723" s="135"/>
      <c r="B723" s="119" t="n">
        <v>283</v>
      </c>
      <c r="C723" s="120" t="s">
        <v>142</v>
      </c>
      <c r="D723" s="120" t="s">
        <v>143</v>
      </c>
      <c r="E723" s="120" t="s">
        <v>144</v>
      </c>
      <c r="F723" s="121" t="n">
        <f aca="false">F722+1</f>
        <v>717</v>
      </c>
      <c r="G723" s="122" t="s">
        <v>2281</v>
      </c>
      <c r="H723" s="118" t="s">
        <v>2281</v>
      </c>
      <c r="I723" s="124"/>
      <c r="J723" s="125"/>
      <c r="K723" s="136"/>
      <c r="L723" s="137"/>
      <c r="M723" s="137"/>
      <c r="N723" s="138" t="s">
        <v>2004</v>
      </c>
      <c r="O723" s="139"/>
      <c r="P723" s="130" t="n">
        <v>0</v>
      </c>
      <c r="Q723" s="130" t="n">
        <f aca="false">P723*1.2</f>
        <v>0</v>
      </c>
      <c r="R723" s="131" t="n">
        <f aca="false">S723*Q723</f>
        <v>0</v>
      </c>
      <c r="S723" s="132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</row>
    <row r="724" s="134" customFormat="true" ht="13.95" hidden="false" customHeight="true" outlineLevel="0" collapsed="false">
      <c r="A724" s="135" t="n">
        <v>3556088</v>
      </c>
      <c r="B724" s="119" t="n">
        <v>283</v>
      </c>
      <c r="C724" s="120" t="s">
        <v>142</v>
      </c>
      <c r="D724" s="120" t="s">
        <v>143</v>
      </c>
      <c r="E724" s="120" t="s">
        <v>144</v>
      </c>
      <c r="F724" s="121" t="n">
        <f aca="false">F723+1</f>
        <v>718</v>
      </c>
      <c r="G724" s="122" t="s">
        <v>2282</v>
      </c>
      <c r="H724" s="123" t="s">
        <v>2282</v>
      </c>
      <c r="I724" s="124" t="s">
        <v>2283</v>
      </c>
      <c r="J724" s="125" t="n">
        <v>3205</v>
      </c>
      <c r="K724" s="126" t="n">
        <v>0</v>
      </c>
      <c r="L724" s="127" t="n">
        <v>3701013</v>
      </c>
      <c r="M724" s="127" t="n">
        <v>0</v>
      </c>
      <c r="N724" s="142" t="s">
        <v>2284</v>
      </c>
      <c r="O724" s="148" t="n">
        <v>10</v>
      </c>
      <c r="P724" s="130" t="n">
        <v>760</v>
      </c>
      <c r="Q724" s="130" t="n">
        <f aca="false">P724*1.2</f>
        <v>912</v>
      </c>
      <c r="R724" s="131" t="n">
        <f aca="false">S724*Q724</f>
        <v>0</v>
      </c>
      <c r="S724" s="132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</row>
    <row r="725" s="134" customFormat="true" ht="13.95" hidden="false" customHeight="true" outlineLevel="0" collapsed="false">
      <c r="A725" s="135" t="n">
        <v>3547927</v>
      </c>
      <c r="B725" s="119" t="n">
        <v>283</v>
      </c>
      <c r="C725" s="120" t="s">
        <v>142</v>
      </c>
      <c r="D725" s="120" t="s">
        <v>143</v>
      </c>
      <c r="E725" s="120" t="s">
        <v>144</v>
      </c>
      <c r="F725" s="121" t="n">
        <f aca="false">F724+1</f>
        <v>719</v>
      </c>
      <c r="G725" s="122" t="s">
        <v>2285</v>
      </c>
      <c r="H725" s="123" t="s">
        <v>2285</v>
      </c>
      <c r="I725" s="124" t="s">
        <v>2286</v>
      </c>
      <c r="J725" s="125" t="n">
        <v>3205</v>
      </c>
      <c r="K725" s="126" t="n">
        <v>0</v>
      </c>
      <c r="L725" s="127" t="n">
        <v>3701020</v>
      </c>
      <c r="M725" s="127" t="n">
        <v>0</v>
      </c>
      <c r="N725" s="128" t="s">
        <v>2287</v>
      </c>
      <c r="O725" s="146" t="n">
        <v>50</v>
      </c>
      <c r="P725" s="130" t="n">
        <v>44.1666666666667</v>
      </c>
      <c r="Q725" s="130" t="n">
        <f aca="false">P725*1.2</f>
        <v>53</v>
      </c>
      <c r="R725" s="131" t="n">
        <f aca="false">S725*Q725</f>
        <v>0</v>
      </c>
      <c r="S725" s="132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</row>
    <row r="726" s="134" customFormat="true" ht="13.95" hidden="false" customHeight="true" outlineLevel="0" collapsed="false">
      <c r="A726" s="135"/>
      <c r="B726" s="119" t="n">
        <v>283</v>
      </c>
      <c r="C726" s="120" t="s">
        <v>142</v>
      </c>
      <c r="D726" s="120" t="s">
        <v>143</v>
      </c>
      <c r="E726" s="120" t="s">
        <v>144</v>
      </c>
      <c r="F726" s="121" t="n">
        <f aca="false">F725+1</f>
        <v>720</v>
      </c>
      <c r="G726" s="122" t="s">
        <v>2288</v>
      </c>
      <c r="H726" s="123" t="s">
        <v>2288</v>
      </c>
      <c r="I726" s="124" t="s">
        <v>2289</v>
      </c>
      <c r="J726" s="125" t="n">
        <v>4234</v>
      </c>
      <c r="K726" s="126" t="n">
        <v>0</v>
      </c>
      <c r="L726" s="127" t="n">
        <v>3703092</v>
      </c>
      <c r="M726" s="127" t="n">
        <v>0</v>
      </c>
      <c r="N726" s="128" t="s">
        <v>2290</v>
      </c>
      <c r="O726" s="146"/>
      <c r="P726" s="130" t="n">
        <v>46.75</v>
      </c>
      <c r="Q726" s="130" t="n">
        <f aca="false">P726*1.2</f>
        <v>56.1</v>
      </c>
      <c r="R726" s="131" t="n">
        <f aca="false">S726*Q726</f>
        <v>0</v>
      </c>
      <c r="S726" s="132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</row>
    <row r="727" s="134" customFormat="true" ht="13.95" hidden="false" customHeight="true" outlineLevel="0" collapsed="false">
      <c r="A727" s="135"/>
      <c r="B727" s="119" t="n">
        <v>283</v>
      </c>
      <c r="C727" s="120" t="s">
        <v>142</v>
      </c>
      <c r="D727" s="120" t="s">
        <v>143</v>
      </c>
      <c r="E727" s="120" t="s">
        <v>144</v>
      </c>
      <c r="F727" s="121" t="n">
        <f aca="false">F726+1</f>
        <v>721</v>
      </c>
      <c r="G727" s="122" t="s">
        <v>2291</v>
      </c>
      <c r="H727" s="123" t="s">
        <v>2292</v>
      </c>
      <c r="I727" s="124" t="s">
        <v>2293</v>
      </c>
      <c r="J727" s="125" t="n">
        <v>3204</v>
      </c>
      <c r="K727" s="136" t="n">
        <v>12</v>
      </c>
      <c r="L727" s="137" t="n">
        <v>3710020</v>
      </c>
      <c r="M727" s="137" t="n">
        <v>0</v>
      </c>
      <c r="N727" s="138" t="s">
        <v>2294</v>
      </c>
      <c r="O727" s="139"/>
      <c r="P727" s="130" t="n">
        <v>167.5</v>
      </c>
      <c r="Q727" s="130" t="n">
        <f aca="false">P727*1.2</f>
        <v>201</v>
      </c>
      <c r="R727" s="131" t="n">
        <f aca="false">S727*Q727</f>
        <v>0</v>
      </c>
      <c r="S727" s="132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</row>
    <row r="728" s="134" customFormat="true" ht="13.95" hidden="false" customHeight="true" outlineLevel="0" collapsed="false">
      <c r="A728" s="135" t="n">
        <v>3554509</v>
      </c>
      <c r="B728" s="119" t="n">
        <v>283</v>
      </c>
      <c r="C728" s="120" t="s">
        <v>142</v>
      </c>
      <c r="D728" s="120" t="s">
        <v>143</v>
      </c>
      <c r="E728" s="120" t="s">
        <v>144</v>
      </c>
      <c r="F728" s="121" t="n">
        <f aca="false">F727+1</f>
        <v>722</v>
      </c>
      <c r="G728" s="122" t="s">
        <v>2295</v>
      </c>
      <c r="H728" s="123" t="s">
        <v>2295</v>
      </c>
      <c r="I728" s="124" t="s">
        <v>2296</v>
      </c>
      <c r="J728" s="125" t="n">
        <v>3205</v>
      </c>
      <c r="K728" s="126" t="n">
        <v>0</v>
      </c>
      <c r="L728" s="127" t="n">
        <v>3710022</v>
      </c>
      <c r="M728" s="127" t="n">
        <v>30</v>
      </c>
      <c r="N728" s="142" t="s">
        <v>2297</v>
      </c>
      <c r="O728" s="148" t="n">
        <v>10</v>
      </c>
      <c r="P728" s="140" t="n">
        <v>21.6738421052632</v>
      </c>
      <c r="Q728" s="130" t="n">
        <f aca="false">P728*1.2</f>
        <v>26.0086105263158</v>
      </c>
      <c r="R728" s="131" t="n">
        <f aca="false">S728*Q728</f>
        <v>0</v>
      </c>
      <c r="S728" s="132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</row>
    <row r="729" s="134" customFormat="true" ht="13.95" hidden="false" customHeight="true" outlineLevel="0" collapsed="false">
      <c r="A729" s="135"/>
      <c r="B729" s="119" t="n">
        <v>283</v>
      </c>
      <c r="C729" s="120" t="s">
        <v>142</v>
      </c>
      <c r="D729" s="120" t="s">
        <v>143</v>
      </c>
      <c r="E729" s="120" t="s">
        <v>144</v>
      </c>
      <c r="F729" s="121" t="n">
        <f aca="false">F728+1</f>
        <v>723</v>
      </c>
      <c r="G729" s="122" t="s">
        <v>2298</v>
      </c>
      <c r="H729" s="123" t="s">
        <v>2298</v>
      </c>
      <c r="I729" s="124" t="s">
        <v>2299</v>
      </c>
      <c r="J729" s="125" t="n">
        <v>3205</v>
      </c>
      <c r="K729" s="126" t="n">
        <v>0</v>
      </c>
      <c r="L729" s="127" t="n">
        <v>3710030</v>
      </c>
      <c r="M729" s="127" t="n">
        <v>0</v>
      </c>
      <c r="N729" s="142" t="s">
        <v>2300</v>
      </c>
      <c r="O729" s="148"/>
      <c r="P729" s="141" t="n">
        <v>17.3784210526316</v>
      </c>
      <c r="Q729" s="130" t="n">
        <f aca="false">P729*1.2</f>
        <v>20.8541052631579</v>
      </c>
      <c r="R729" s="131" t="n">
        <f aca="false">S729*Q729</f>
        <v>0</v>
      </c>
      <c r="S729" s="132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</row>
    <row r="730" s="134" customFormat="true" ht="13.95" hidden="false" customHeight="true" outlineLevel="0" collapsed="false">
      <c r="A730" s="135" t="n">
        <v>3169785</v>
      </c>
      <c r="B730" s="119" t="n">
        <v>283</v>
      </c>
      <c r="C730" s="120" t="s">
        <v>142</v>
      </c>
      <c r="D730" s="120" t="s">
        <v>143</v>
      </c>
      <c r="E730" s="120" t="s">
        <v>144</v>
      </c>
      <c r="F730" s="121" t="n">
        <f aca="false">F729+1</f>
        <v>724</v>
      </c>
      <c r="G730" s="122" t="s">
        <v>2301</v>
      </c>
      <c r="H730" s="123" t="s">
        <v>2302</v>
      </c>
      <c r="I730" s="124" t="s">
        <v>2303</v>
      </c>
      <c r="J730" s="125" t="n">
        <v>4234</v>
      </c>
      <c r="K730" s="126" t="n">
        <v>14</v>
      </c>
      <c r="L730" s="127" t="n">
        <v>3711006</v>
      </c>
      <c r="M730" s="127" t="n">
        <v>0</v>
      </c>
      <c r="N730" s="142" t="s">
        <v>2304</v>
      </c>
      <c r="O730" s="148"/>
      <c r="P730" s="130" t="n">
        <v>246.666666666667</v>
      </c>
      <c r="Q730" s="130" t="n">
        <f aca="false">P730*1.2</f>
        <v>296</v>
      </c>
      <c r="R730" s="131" t="n">
        <f aca="false">S730*Q730</f>
        <v>0</v>
      </c>
      <c r="S730" s="132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</row>
    <row r="731" s="134" customFormat="true" ht="13.95" hidden="false" customHeight="true" outlineLevel="0" collapsed="false">
      <c r="A731" s="135" t="n">
        <v>3169844</v>
      </c>
      <c r="B731" s="119" t="n">
        <v>283</v>
      </c>
      <c r="C731" s="120" t="s">
        <v>142</v>
      </c>
      <c r="D731" s="120" t="s">
        <v>143</v>
      </c>
      <c r="E731" s="120" t="s">
        <v>144</v>
      </c>
      <c r="F731" s="121" t="n">
        <f aca="false">F730+1</f>
        <v>725</v>
      </c>
      <c r="G731" s="122" t="s">
        <v>2305</v>
      </c>
      <c r="H731" s="123" t="s">
        <v>2306</v>
      </c>
      <c r="I731" s="124" t="s">
        <v>2307</v>
      </c>
      <c r="J731" s="125" t="n">
        <v>4234</v>
      </c>
      <c r="K731" s="126" t="n">
        <v>14</v>
      </c>
      <c r="L731" s="127" t="n">
        <v>3711008</v>
      </c>
      <c r="M731" s="127" t="n">
        <v>0</v>
      </c>
      <c r="N731" s="142" t="s">
        <v>2304</v>
      </c>
      <c r="O731" s="148"/>
      <c r="P731" s="130" t="n">
        <v>302.5</v>
      </c>
      <c r="Q731" s="130" t="n">
        <f aca="false">P731*1.2</f>
        <v>363</v>
      </c>
      <c r="R731" s="131" t="n">
        <f aca="false">S731*Q731</f>
        <v>0</v>
      </c>
      <c r="S731" s="132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</row>
    <row r="732" s="134" customFormat="true" ht="13.95" hidden="false" customHeight="true" outlineLevel="0" collapsed="false">
      <c r="A732" s="135" t="n">
        <v>3554428</v>
      </c>
      <c r="B732" s="119" t="n">
        <v>283</v>
      </c>
      <c r="C732" s="120" t="s">
        <v>142</v>
      </c>
      <c r="D732" s="120" t="s">
        <v>143</v>
      </c>
      <c r="E732" s="120" t="s">
        <v>144</v>
      </c>
      <c r="F732" s="121" t="n">
        <f aca="false">F731+1</f>
        <v>726</v>
      </c>
      <c r="G732" s="122" t="s">
        <v>2308</v>
      </c>
      <c r="H732" s="123" t="s">
        <v>2309</v>
      </c>
      <c r="I732" s="124" t="s">
        <v>2310</v>
      </c>
      <c r="J732" s="125" t="n">
        <v>3204</v>
      </c>
      <c r="K732" s="136" t="n">
        <v>29</v>
      </c>
      <c r="L732" s="137" t="n">
        <v>3711012</v>
      </c>
      <c r="M732" s="137" t="n">
        <v>0</v>
      </c>
      <c r="N732" s="138" t="s">
        <v>2311</v>
      </c>
      <c r="O732" s="139"/>
      <c r="P732" s="130" t="n">
        <v>310.833333333333</v>
      </c>
      <c r="Q732" s="130" t="n">
        <f aca="false">P732*1.2</f>
        <v>373</v>
      </c>
      <c r="R732" s="131" t="n">
        <f aca="false">S732*Q732</f>
        <v>0</v>
      </c>
      <c r="S732" s="132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</row>
    <row r="733" s="134" customFormat="true" ht="13.95" hidden="false" customHeight="true" outlineLevel="0" collapsed="false">
      <c r="A733" s="135" t="n">
        <v>3547869</v>
      </c>
      <c r="B733" s="119" t="n">
        <v>283</v>
      </c>
      <c r="C733" s="120" t="s">
        <v>142</v>
      </c>
      <c r="D733" s="120" t="s">
        <v>143</v>
      </c>
      <c r="E733" s="120" t="s">
        <v>144</v>
      </c>
      <c r="F733" s="121" t="n">
        <f aca="false">F732+1</f>
        <v>727</v>
      </c>
      <c r="G733" s="122" t="s">
        <v>2312</v>
      </c>
      <c r="H733" s="123" t="s">
        <v>2313</v>
      </c>
      <c r="I733" s="124" t="s">
        <v>2314</v>
      </c>
      <c r="J733" s="125" t="n">
        <v>3204</v>
      </c>
      <c r="K733" s="136" t="n">
        <v>29</v>
      </c>
      <c r="L733" s="137" t="n">
        <v>3711014</v>
      </c>
      <c r="M733" s="137" t="n">
        <v>0</v>
      </c>
      <c r="N733" s="138" t="s">
        <v>2315</v>
      </c>
      <c r="O733" s="139"/>
      <c r="P733" s="130" t="n">
        <v>382.5</v>
      </c>
      <c r="Q733" s="130" t="n">
        <f aca="false">P733*1.2</f>
        <v>459</v>
      </c>
      <c r="R733" s="131" t="n">
        <f aca="false">S733*Q733</f>
        <v>0</v>
      </c>
      <c r="S733" s="132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</row>
    <row r="734" s="134" customFormat="true" ht="13.95" hidden="false" customHeight="true" outlineLevel="0" collapsed="false">
      <c r="A734" s="135"/>
      <c r="B734" s="119" t="n">
        <v>283</v>
      </c>
      <c r="C734" s="120" t="s">
        <v>142</v>
      </c>
      <c r="D734" s="120" t="s">
        <v>143</v>
      </c>
      <c r="E734" s="120" t="s">
        <v>144</v>
      </c>
      <c r="F734" s="121" t="n">
        <f aca="false">F733+1</f>
        <v>728</v>
      </c>
      <c r="G734" s="122" t="s">
        <v>2316</v>
      </c>
      <c r="H734" s="123" t="s">
        <v>2316</v>
      </c>
      <c r="I734" s="124" t="s">
        <v>2317</v>
      </c>
      <c r="J734" s="125" t="n">
        <v>3203</v>
      </c>
      <c r="K734" s="136" t="n">
        <v>0</v>
      </c>
      <c r="L734" s="137" t="n">
        <v>3711030</v>
      </c>
      <c r="M734" s="137" t="n">
        <v>0</v>
      </c>
      <c r="N734" s="138" t="s">
        <v>2318</v>
      </c>
      <c r="O734" s="139"/>
      <c r="P734" s="130" t="n">
        <v>58.3333333333333</v>
      </c>
      <c r="Q734" s="130" t="n">
        <f aca="false">P734*1.2</f>
        <v>70</v>
      </c>
      <c r="R734" s="131" t="n">
        <f aca="false">S734*Q734</f>
        <v>0</v>
      </c>
      <c r="S734" s="132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</row>
    <row r="735" s="134" customFormat="true" ht="13.95" hidden="false" customHeight="true" outlineLevel="0" collapsed="false">
      <c r="A735" s="135"/>
      <c r="B735" s="119" t="n">
        <v>283</v>
      </c>
      <c r="C735" s="120" t="s">
        <v>142</v>
      </c>
      <c r="D735" s="120" t="s">
        <v>143</v>
      </c>
      <c r="E735" s="120" t="s">
        <v>144</v>
      </c>
      <c r="F735" s="121" t="n">
        <f aca="false">F734+1</f>
        <v>729</v>
      </c>
      <c r="G735" s="122" t="s">
        <v>2319</v>
      </c>
      <c r="H735" s="123" t="s">
        <v>2319</v>
      </c>
      <c r="I735" s="124" t="s">
        <v>2320</v>
      </c>
      <c r="J735" s="125" t="n">
        <v>3203</v>
      </c>
      <c r="K735" s="136" t="n">
        <v>0</v>
      </c>
      <c r="L735" s="137" t="n">
        <v>3711031</v>
      </c>
      <c r="M735" s="137" t="n">
        <v>0</v>
      </c>
      <c r="N735" s="138" t="s">
        <v>1404</v>
      </c>
      <c r="O735" s="139"/>
      <c r="P735" s="130" t="n">
        <v>58.3333333333333</v>
      </c>
      <c r="Q735" s="130" t="n">
        <f aca="false">P735*1.2</f>
        <v>70</v>
      </c>
      <c r="R735" s="131" t="n">
        <f aca="false">S735*Q735</f>
        <v>0</v>
      </c>
      <c r="S735" s="132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</row>
    <row r="736" s="134" customFormat="true" ht="27.6" hidden="false" customHeight="true" outlineLevel="0" collapsed="false">
      <c r="A736" s="135" t="n">
        <v>2570961</v>
      </c>
      <c r="B736" s="119" t="n">
        <v>283</v>
      </c>
      <c r="C736" s="120" t="s">
        <v>142</v>
      </c>
      <c r="D736" s="120" t="s">
        <v>143</v>
      </c>
      <c r="E736" s="120" t="s">
        <v>144</v>
      </c>
      <c r="F736" s="121" t="n">
        <f aca="false">F735+1</f>
        <v>730</v>
      </c>
      <c r="G736" s="122" t="s">
        <v>2321</v>
      </c>
      <c r="H736" s="123" t="s">
        <v>2321</v>
      </c>
      <c r="I736" s="124" t="s">
        <v>2322</v>
      </c>
      <c r="J736" s="125" t="n">
        <v>3203</v>
      </c>
      <c r="K736" s="136" t="n">
        <v>0</v>
      </c>
      <c r="L736" s="137" t="n">
        <v>3711040</v>
      </c>
      <c r="M736" s="137" t="n">
        <v>0</v>
      </c>
      <c r="N736" s="138" t="s">
        <v>2323</v>
      </c>
      <c r="O736" s="139"/>
      <c r="P736" s="141" t="n">
        <v>107.926552631579</v>
      </c>
      <c r="Q736" s="130" t="n">
        <f aca="false">P736*1.2</f>
        <v>129.511863157895</v>
      </c>
      <c r="R736" s="131" t="n">
        <f aca="false">S736*Q736</f>
        <v>0</v>
      </c>
      <c r="S736" s="132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</row>
    <row r="737" s="134" customFormat="true" ht="27.6" hidden="false" customHeight="true" outlineLevel="0" collapsed="false">
      <c r="A737" s="135"/>
      <c r="B737" s="119" t="n">
        <v>283</v>
      </c>
      <c r="C737" s="120" t="s">
        <v>142</v>
      </c>
      <c r="D737" s="120" t="s">
        <v>143</v>
      </c>
      <c r="E737" s="120" t="s">
        <v>144</v>
      </c>
      <c r="F737" s="121" t="n">
        <f aca="false">F736+1</f>
        <v>731</v>
      </c>
      <c r="G737" s="122" t="s">
        <v>2324</v>
      </c>
      <c r="H737" s="123" t="s">
        <v>2324</v>
      </c>
      <c r="I737" s="124" t="s">
        <v>2325</v>
      </c>
      <c r="J737" s="125" t="n">
        <v>3203</v>
      </c>
      <c r="K737" s="136" t="n">
        <v>0</v>
      </c>
      <c r="L737" s="137" t="n">
        <v>3711050</v>
      </c>
      <c r="M737" s="137" t="n">
        <v>0</v>
      </c>
      <c r="N737" s="138" t="s">
        <v>2326</v>
      </c>
      <c r="O737" s="139"/>
      <c r="P737" s="130" t="n">
        <v>75.0833333333333</v>
      </c>
      <c r="Q737" s="130" t="n">
        <f aca="false">P737*1.2</f>
        <v>90.1</v>
      </c>
      <c r="R737" s="131" t="n">
        <f aca="false">S737*Q737</f>
        <v>0</v>
      </c>
      <c r="S737" s="132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</row>
    <row r="738" s="134" customFormat="true" ht="27.6" hidden="false" customHeight="true" outlineLevel="0" collapsed="false">
      <c r="A738" s="135" t="n">
        <v>3697734</v>
      </c>
      <c r="B738" s="119" t="n">
        <v>283</v>
      </c>
      <c r="C738" s="120" t="s">
        <v>142</v>
      </c>
      <c r="D738" s="120" t="s">
        <v>143</v>
      </c>
      <c r="E738" s="120" t="s">
        <v>144</v>
      </c>
      <c r="F738" s="121" t="n">
        <f aca="false">F737+1</f>
        <v>732</v>
      </c>
      <c r="G738" s="122" t="s">
        <v>2327</v>
      </c>
      <c r="H738" s="123" t="s">
        <v>2328</v>
      </c>
      <c r="I738" s="124" t="s">
        <v>2329</v>
      </c>
      <c r="J738" s="125" t="n">
        <v>3204</v>
      </c>
      <c r="K738" s="136" t="n">
        <v>26</v>
      </c>
      <c r="L738" s="137" t="n">
        <v>3711160</v>
      </c>
      <c r="M738" s="137" t="n">
        <v>10</v>
      </c>
      <c r="N738" s="138" t="s">
        <v>2330</v>
      </c>
      <c r="O738" s="139"/>
      <c r="P738" s="130" t="n">
        <v>1803.33333333333</v>
      </c>
      <c r="Q738" s="130" t="n">
        <f aca="false">P738*1.2</f>
        <v>2164</v>
      </c>
      <c r="R738" s="131" t="n">
        <f aca="false">S738*Q738</f>
        <v>0</v>
      </c>
      <c r="S738" s="132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</row>
    <row r="739" s="134" customFormat="true" ht="27.6" hidden="false" customHeight="true" outlineLevel="0" collapsed="false">
      <c r="A739" s="135"/>
      <c r="B739" s="119" t="n">
        <v>283</v>
      </c>
      <c r="C739" s="120" t="s">
        <v>142</v>
      </c>
      <c r="D739" s="120" t="s">
        <v>143</v>
      </c>
      <c r="E739" s="120" t="s">
        <v>144</v>
      </c>
      <c r="F739" s="121" t="n">
        <f aca="false">F738+1</f>
        <v>733</v>
      </c>
      <c r="G739" s="122" t="s">
        <v>2331</v>
      </c>
      <c r="H739" s="123" t="s">
        <v>2332</v>
      </c>
      <c r="I739" s="124" t="s">
        <v>2333</v>
      </c>
      <c r="J739" s="125" t="n">
        <v>3204</v>
      </c>
      <c r="K739" s="136" t="n">
        <v>26</v>
      </c>
      <c r="L739" s="137" t="n">
        <v>3711161</v>
      </c>
      <c r="M739" s="137" t="n">
        <v>0</v>
      </c>
      <c r="N739" s="138" t="s">
        <v>2334</v>
      </c>
      <c r="O739" s="139"/>
      <c r="P739" s="130" t="n">
        <v>1645</v>
      </c>
      <c r="Q739" s="130" t="n">
        <f aca="false">P739*1.2</f>
        <v>1974</v>
      </c>
      <c r="R739" s="131" t="n">
        <f aca="false">S739*Q739</f>
        <v>0</v>
      </c>
      <c r="S739" s="132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</row>
    <row r="740" s="134" customFormat="true" ht="27.6" hidden="false" customHeight="true" outlineLevel="0" collapsed="false">
      <c r="A740" s="135"/>
      <c r="B740" s="119" t="n">
        <v>283</v>
      </c>
      <c r="C740" s="120" t="s">
        <v>142</v>
      </c>
      <c r="D740" s="120" t="s">
        <v>143</v>
      </c>
      <c r="E740" s="120" t="s">
        <v>144</v>
      </c>
      <c r="F740" s="121" t="n">
        <f aca="false">F739+1</f>
        <v>734</v>
      </c>
      <c r="G740" s="122" t="s">
        <v>2335</v>
      </c>
      <c r="H740" s="123" t="s">
        <v>2336</v>
      </c>
      <c r="I740" s="124" t="s">
        <v>2337</v>
      </c>
      <c r="J740" s="125" t="n">
        <v>3204</v>
      </c>
      <c r="K740" s="136" t="n">
        <v>26</v>
      </c>
      <c r="L740" s="137" t="n">
        <v>3711161</v>
      </c>
      <c r="M740" s="137" t="n">
        <v>10</v>
      </c>
      <c r="N740" s="138" t="s">
        <v>2338</v>
      </c>
      <c r="O740" s="139"/>
      <c r="P740" s="130" t="n">
        <v>1803.33333333333</v>
      </c>
      <c r="Q740" s="130" t="n">
        <f aca="false">P740*1.2</f>
        <v>2164</v>
      </c>
      <c r="R740" s="131" t="n">
        <f aca="false">S740*Q740</f>
        <v>0</v>
      </c>
      <c r="S740" s="132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</row>
    <row r="741" s="134" customFormat="true" ht="13.95" hidden="false" customHeight="true" outlineLevel="0" collapsed="false">
      <c r="A741" s="135" t="n">
        <v>3928439</v>
      </c>
      <c r="B741" s="119" t="n">
        <v>283</v>
      </c>
      <c r="C741" s="120" t="s">
        <v>142</v>
      </c>
      <c r="D741" s="120" t="s">
        <v>143</v>
      </c>
      <c r="E741" s="120" t="s">
        <v>144</v>
      </c>
      <c r="F741" s="121" t="n">
        <f aca="false">F740+1</f>
        <v>735</v>
      </c>
      <c r="G741" s="122" t="s">
        <v>2339</v>
      </c>
      <c r="H741" s="123" t="s">
        <v>2340</v>
      </c>
      <c r="I741" s="124" t="s">
        <v>2341</v>
      </c>
      <c r="J741" s="125" t="n">
        <v>3204</v>
      </c>
      <c r="K741" s="136" t="n">
        <v>26</v>
      </c>
      <c r="L741" s="137" t="n">
        <v>3711170</v>
      </c>
      <c r="M741" s="137" t="n">
        <v>0</v>
      </c>
      <c r="N741" s="138" t="s">
        <v>2342</v>
      </c>
      <c r="O741" s="139"/>
      <c r="P741" s="130" t="n">
        <v>1948.33333333333</v>
      </c>
      <c r="Q741" s="130" t="n">
        <f aca="false">P741*1.2</f>
        <v>2338</v>
      </c>
      <c r="R741" s="131" t="n">
        <f aca="false">S741*Q741</f>
        <v>0</v>
      </c>
      <c r="S741" s="132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</row>
    <row r="742" s="134" customFormat="true" ht="13.95" hidden="false" customHeight="true" outlineLevel="0" collapsed="false">
      <c r="A742" s="135" t="n">
        <v>3928492</v>
      </c>
      <c r="B742" s="119" t="n">
        <v>283</v>
      </c>
      <c r="C742" s="120" t="s">
        <v>142</v>
      </c>
      <c r="D742" s="120" t="s">
        <v>143</v>
      </c>
      <c r="E742" s="120" t="s">
        <v>144</v>
      </c>
      <c r="F742" s="121" t="n">
        <f aca="false">F741+1</f>
        <v>736</v>
      </c>
      <c r="G742" s="122" t="s">
        <v>2343</v>
      </c>
      <c r="H742" s="123" t="s">
        <v>2344</v>
      </c>
      <c r="I742" s="124" t="s">
        <v>2345</v>
      </c>
      <c r="J742" s="125" t="n">
        <v>3204</v>
      </c>
      <c r="K742" s="136" t="n">
        <v>26</v>
      </c>
      <c r="L742" s="137" t="n">
        <v>3711171</v>
      </c>
      <c r="M742" s="137" t="n">
        <v>0</v>
      </c>
      <c r="N742" s="138" t="s">
        <v>2346</v>
      </c>
      <c r="O742" s="139"/>
      <c r="P742" s="130" t="n">
        <v>1948.33333333333</v>
      </c>
      <c r="Q742" s="130" t="n">
        <f aca="false">P742*1.2</f>
        <v>2338</v>
      </c>
      <c r="R742" s="131" t="n">
        <f aca="false">S742*Q742</f>
        <v>0</v>
      </c>
      <c r="S742" s="132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</row>
    <row r="743" s="134" customFormat="true" ht="13.95" hidden="false" customHeight="true" outlineLevel="0" collapsed="false">
      <c r="A743" s="135"/>
      <c r="B743" s="119" t="n">
        <v>283</v>
      </c>
      <c r="C743" s="120" t="s">
        <v>142</v>
      </c>
      <c r="D743" s="120" t="s">
        <v>143</v>
      </c>
      <c r="E743" s="120" t="s">
        <v>144</v>
      </c>
      <c r="F743" s="121" t="n">
        <f aca="false">F742+1</f>
        <v>737</v>
      </c>
      <c r="G743" s="122" t="s">
        <v>2347</v>
      </c>
      <c r="H743" s="123" t="s">
        <v>2348</v>
      </c>
      <c r="I743" s="124" t="s">
        <v>2349</v>
      </c>
      <c r="J743" s="125" t="n">
        <v>3204</v>
      </c>
      <c r="K743" s="136" t="n">
        <v>26</v>
      </c>
      <c r="L743" s="137" t="n">
        <v>3711178</v>
      </c>
      <c r="M743" s="137" t="n">
        <v>0</v>
      </c>
      <c r="N743" s="138" t="s">
        <v>2350</v>
      </c>
      <c r="O743" s="139"/>
      <c r="P743" s="140" t="n">
        <v>726.516368421053</v>
      </c>
      <c r="Q743" s="130" t="n">
        <f aca="false">P743*1.2</f>
        <v>871.819642105263</v>
      </c>
      <c r="R743" s="131" t="n">
        <f aca="false">S743*Q743</f>
        <v>0</v>
      </c>
      <c r="S743" s="132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</row>
    <row r="744" s="134" customFormat="true" ht="13.95" hidden="false" customHeight="true" outlineLevel="0" collapsed="false">
      <c r="A744" s="135"/>
      <c r="B744" s="119" t="n">
        <v>283</v>
      </c>
      <c r="C744" s="120" t="s">
        <v>142</v>
      </c>
      <c r="D744" s="120" t="s">
        <v>143</v>
      </c>
      <c r="E744" s="120" t="s">
        <v>144</v>
      </c>
      <c r="F744" s="121" t="n">
        <f aca="false">F743+1</f>
        <v>738</v>
      </c>
      <c r="G744" s="122" t="s">
        <v>2351</v>
      </c>
      <c r="H744" s="123" t="s">
        <v>2352</v>
      </c>
      <c r="I744" s="124" t="s">
        <v>2353</v>
      </c>
      <c r="J744" s="125" t="n">
        <v>3204</v>
      </c>
      <c r="K744" s="136" t="n">
        <v>26</v>
      </c>
      <c r="L744" s="137" t="n">
        <v>3711179</v>
      </c>
      <c r="M744" s="137" t="n">
        <v>0</v>
      </c>
      <c r="N744" s="138" t="s">
        <v>2354</v>
      </c>
      <c r="O744" s="139"/>
      <c r="P744" s="140" t="n">
        <v>726.516368421053</v>
      </c>
      <c r="Q744" s="130" t="n">
        <f aca="false">P744*1.2</f>
        <v>871.819642105263</v>
      </c>
      <c r="R744" s="131" t="n">
        <f aca="false">S744*Q744</f>
        <v>0</v>
      </c>
      <c r="S744" s="132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</row>
    <row r="745" s="134" customFormat="true" ht="41.4" hidden="false" customHeight="true" outlineLevel="0" collapsed="false">
      <c r="A745" s="135"/>
      <c r="B745" s="119" t="n">
        <v>283</v>
      </c>
      <c r="C745" s="120" t="s">
        <v>142</v>
      </c>
      <c r="D745" s="120" t="s">
        <v>143</v>
      </c>
      <c r="E745" s="120" t="s">
        <v>144</v>
      </c>
      <c r="F745" s="121" t="n">
        <f aca="false">F744+1</f>
        <v>739</v>
      </c>
      <c r="G745" s="122" t="s">
        <v>2355</v>
      </c>
      <c r="H745" s="123" t="s">
        <v>2355</v>
      </c>
      <c r="I745" s="124" t="s">
        <v>2356</v>
      </c>
      <c r="J745" s="125" t="n">
        <v>3205</v>
      </c>
      <c r="K745" s="126" t="n">
        <v>0</v>
      </c>
      <c r="L745" s="127" t="n">
        <v>3714022</v>
      </c>
      <c r="M745" s="127" t="n">
        <v>0</v>
      </c>
      <c r="N745" s="128" t="s">
        <v>2357</v>
      </c>
      <c r="O745" s="146"/>
      <c r="P745" s="130" t="n">
        <v>0</v>
      </c>
      <c r="Q745" s="130" t="n">
        <f aca="false">P745*1.2</f>
        <v>0</v>
      </c>
      <c r="R745" s="131" t="n">
        <f aca="false">S745*Q745</f>
        <v>0</v>
      </c>
      <c r="S745" s="132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</row>
    <row r="746" s="134" customFormat="true" ht="41.4" hidden="false" customHeight="true" outlineLevel="0" collapsed="false">
      <c r="A746" s="135" t="n">
        <v>3557751</v>
      </c>
      <c r="B746" s="119" t="n">
        <v>283</v>
      </c>
      <c r="C746" s="120" t="s">
        <v>142</v>
      </c>
      <c r="D746" s="120" t="s">
        <v>143</v>
      </c>
      <c r="E746" s="120" t="s">
        <v>144</v>
      </c>
      <c r="F746" s="121" t="n">
        <f aca="false">F745+1</f>
        <v>740</v>
      </c>
      <c r="G746" s="122" t="s">
        <v>2358</v>
      </c>
      <c r="H746" s="123" t="s">
        <v>2358</v>
      </c>
      <c r="I746" s="124" t="s">
        <v>2359</v>
      </c>
      <c r="J746" s="125" t="n">
        <v>3205</v>
      </c>
      <c r="K746" s="126" t="n">
        <v>0</v>
      </c>
      <c r="L746" s="127" t="n">
        <v>3716015</v>
      </c>
      <c r="M746" s="127" t="n">
        <v>0</v>
      </c>
      <c r="N746" s="128" t="s">
        <v>2360</v>
      </c>
      <c r="O746" s="146" t="n">
        <v>25</v>
      </c>
      <c r="P746" s="140" t="n">
        <v>34.2813947368421</v>
      </c>
      <c r="Q746" s="130" t="n">
        <f aca="false">P746*1.2</f>
        <v>41.1376736842105</v>
      </c>
      <c r="R746" s="131" t="n">
        <f aca="false">S746*Q746</f>
        <v>0</v>
      </c>
      <c r="S746" s="132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</row>
    <row r="747" s="134" customFormat="true" ht="13.95" hidden="false" customHeight="true" outlineLevel="0" collapsed="false">
      <c r="A747" s="135"/>
      <c r="B747" s="119" t="n">
        <v>283</v>
      </c>
      <c r="C747" s="120" t="s">
        <v>142</v>
      </c>
      <c r="D747" s="120" t="s">
        <v>143</v>
      </c>
      <c r="E747" s="120" t="s">
        <v>144</v>
      </c>
      <c r="F747" s="121" t="n">
        <f aca="false">F746+1</f>
        <v>741</v>
      </c>
      <c r="G747" s="122" t="s">
        <v>2361</v>
      </c>
      <c r="H747" s="123" t="s">
        <v>2361</v>
      </c>
      <c r="I747" s="124" t="s">
        <v>2362</v>
      </c>
      <c r="J747" s="125" t="n">
        <v>3203</v>
      </c>
      <c r="K747" s="149" t="n">
        <v>0</v>
      </c>
      <c r="L747" s="150" t="n">
        <v>3716020</v>
      </c>
      <c r="M747" s="150" t="n">
        <v>10</v>
      </c>
      <c r="N747" s="138" t="s">
        <v>1292</v>
      </c>
      <c r="O747" s="139"/>
      <c r="P747" s="130" t="n">
        <v>98.3333333333333</v>
      </c>
      <c r="Q747" s="130" t="n">
        <f aca="false">P747*1.2</f>
        <v>118</v>
      </c>
      <c r="R747" s="131" t="n">
        <f aca="false">S747*Q747</f>
        <v>0</v>
      </c>
      <c r="S747" s="132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</row>
    <row r="748" s="134" customFormat="true" ht="13.95" hidden="false" customHeight="true" outlineLevel="0" collapsed="false">
      <c r="A748" s="135"/>
      <c r="B748" s="119" t="n">
        <v>283</v>
      </c>
      <c r="C748" s="120" t="s">
        <v>142</v>
      </c>
      <c r="D748" s="120" t="s">
        <v>143</v>
      </c>
      <c r="E748" s="120" t="s">
        <v>144</v>
      </c>
      <c r="F748" s="121" t="n">
        <f aca="false">F747+1</f>
        <v>742</v>
      </c>
      <c r="G748" s="122" t="s">
        <v>2363</v>
      </c>
      <c r="H748" s="123" t="s">
        <v>2363</v>
      </c>
      <c r="I748" s="124" t="s">
        <v>2364</v>
      </c>
      <c r="J748" s="125" t="n">
        <v>3203</v>
      </c>
      <c r="K748" s="149" t="n">
        <v>0</v>
      </c>
      <c r="L748" s="150" t="n">
        <v>3716050</v>
      </c>
      <c r="M748" s="150" t="n">
        <v>0</v>
      </c>
      <c r="N748" s="138" t="s">
        <v>255</v>
      </c>
      <c r="O748" s="139"/>
      <c r="P748" s="130" t="n">
        <v>68.5333333333333</v>
      </c>
      <c r="Q748" s="130" t="n">
        <f aca="false">P748*1.2</f>
        <v>82.24</v>
      </c>
      <c r="R748" s="131" t="n">
        <f aca="false">S748*Q748</f>
        <v>0</v>
      </c>
      <c r="S748" s="132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</row>
    <row r="749" s="134" customFormat="true" ht="13.95" hidden="false" customHeight="true" outlineLevel="0" collapsed="false">
      <c r="A749" s="135" t="n">
        <v>3549593</v>
      </c>
      <c r="B749" s="119" t="n">
        <v>283</v>
      </c>
      <c r="C749" s="120" t="s">
        <v>142</v>
      </c>
      <c r="D749" s="120" t="s">
        <v>143</v>
      </c>
      <c r="E749" s="120" t="s">
        <v>144</v>
      </c>
      <c r="F749" s="121" t="n">
        <f aca="false">F748+1</f>
        <v>743</v>
      </c>
      <c r="G749" s="122" t="s">
        <v>2365</v>
      </c>
      <c r="H749" s="123" t="s">
        <v>2365</v>
      </c>
      <c r="I749" s="124" t="s">
        <v>2366</v>
      </c>
      <c r="J749" s="125" t="n">
        <v>3205</v>
      </c>
      <c r="K749" s="126" t="n">
        <v>0</v>
      </c>
      <c r="L749" s="127" t="n">
        <v>3717012</v>
      </c>
      <c r="M749" s="127" t="n">
        <v>0</v>
      </c>
      <c r="N749" s="142" t="s">
        <v>2367</v>
      </c>
      <c r="O749" s="148" t="n">
        <v>20</v>
      </c>
      <c r="P749" s="140" t="n">
        <v>98.5323684210526</v>
      </c>
      <c r="Q749" s="130" t="n">
        <f aca="false">P749*1.2</f>
        <v>118.238842105263</v>
      </c>
      <c r="R749" s="131" t="n">
        <f aca="false">S749*Q749</f>
        <v>0</v>
      </c>
      <c r="S749" s="132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</row>
    <row r="750" s="134" customFormat="true" ht="13.95" hidden="false" customHeight="true" outlineLevel="0" collapsed="false">
      <c r="A750" s="135" t="n">
        <v>3549528</v>
      </c>
      <c r="B750" s="119" t="n">
        <v>283</v>
      </c>
      <c r="C750" s="120" t="s">
        <v>142</v>
      </c>
      <c r="D750" s="120" t="s">
        <v>143</v>
      </c>
      <c r="E750" s="120" t="s">
        <v>144</v>
      </c>
      <c r="F750" s="121" t="n">
        <f aca="false">F749+1</f>
        <v>744</v>
      </c>
      <c r="G750" s="122" t="s">
        <v>2368</v>
      </c>
      <c r="H750" s="123" t="s">
        <v>2369</v>
      </c>
      <c r="I750" s="124" t="s">
        <v>2370</v>
      </c>
      <c r="J750" s="125" t="n">
        <v>3205</v>
      </c>
      <c r="K750" s="126" t="n">
        <v>17</v>
      </c>
      <c r="L750" s="127" t="n">
        <v>3717012</v>
      </c>
      <c r="M750" s="127" t="n">
        <v>0</v>
      </c>
      <c r="N750" s="128" t="s">
        <v>2371</v>
      </c>
      <c r="O750" s="146"/>
      <c r="P750" s="140" t="n">
        <v>98.5323684210526</v>
      </c>
      <c r="Q750" s="130" t="n">
        <f aca="false">P750*1.2</f>
        <v>118.238842105263</v>
      </c>
      <c r="R750" s="131" t="n">
        <f aca="false">S750*Q750</f>
        <v>0</v>
      </c>
      <c r="S750" s="132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</row>
    <row r="751" s="134" customFormat="true" ht="13.95" hidden="false" customHeight="true" outlineLevel="0" collapsed="false">
      <c r="A751" s="135"/>
      <c r="B751" s="119" t="n">
        <v>283</v>
      </c>
      <c r="C751" s="120" t="s">
        <v>142</v>
      </c>
      <c r="D751" s="120" t="s">
        <v>143</v>
      </c>
      <c r="E751" s="120" t="s">
        <v>144</v>
      </c>
      <c r="F751" s="121" t="n">
        <f aca="false">F750+1</f>
        <v>745</v>
      </c>
      <c r="G751" s="122" t="s">
        <v>2372</v>
      </c>
      <c r="H751" s="123" t="s">
        <v>2372</v>
      </c>
      <c r="I751" s="124" t="s">
        <v>2373</v>
      </c>
      <c r="J751" s="125" t="n">
        <v>3205</v>
      </c>
      <c r="K751" s="126" t="n">
        <v>0</v>
      </c>
      <c r="L751" s="127" t="n">
        <v>3721012</v>
      </c>
      <c r="M751" s="127" t="n">
        <v>20</v>
      </c>
      <c r="N751" s="128" t="s">
        <v>2374</v>
      </c>
      <c r="O751" s="146"/>
      <c r="P751" s="130" t="n">
        <v>97.5</v>
      </c>
      <c r="Q751" s="130" t="n">
        <f aca="false">P751*1.2</f>
        <v>117</v>
      </c>
      <c r="R751" s="131" t="n">
        <f aca="false">S751*Q751</f>
        <v>0</v>
      </c>
      <c r="S751" s="132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</row>
    <row r="752" s="134" customFormat="true" ht="13.95" hidden="false" customHeight="true" outlineLevel="0" collapsed="false">
      <c r="A752" s="135"/>
      <c r="B752" s="119" t="n">
        <v>283</v>
      </c>
      <c r="C752" s="120" t="s">
        <v>142</v>
      </c>
      <c r="D752" s="120" t="s">
        <v>143</v>
      </c>
      <c r="E752" s="120" t="s">
        <v>144</v>
      </c>
      <c r="F752" s="121" t="n">
        <f aca="false">F751+1</f>
        <v>746</v>
      </c>
      <c r="G752" s="122" t="s">
        <v>2375</v>
      </c>
      <c r="H752" s="123" t="s">
        <v>2375</v>
      </c>
      <c r="I752" s="124" t="s">
        <v>2376</v>
      </c>
      <c r="J752" s="125" t="n">
        <v>3205</v>
      </c>
      <c r="K752" s="126" t="n">
        <v>0</v>
      </c>
      <c r="L752" s="127" t="n">
        <v>3721020</v>
      </c>
      <c r="M752" s="127" t="n">
        <v>0</v>
      </c>
      <c r="N752" s="128" t="s">
        <v>2377</v>
      </c>
      <c r="O752" s="146"/>
      <c r="P752" s="130" t="n">
        <v>10.25</v>
      </c>
      <c r="Q752" s="130" t="n">
        <f aca="false">P752*1.2</f>
        <v>12.3</v>
      </c>
      <c r="R752" s="131" t="n">
        <f aca="false">S752*Q752</f>
        <v>0</v>
      </c>
      <c r="S752" s="132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</row>
    <row r="753" s="134" customFormat="true" ht="13.95" hidden="false" customHeight="true" outlineLevel="0" collapsed="false">
      <c r="A753" s="135"/>
      <c r="B753" s="119" t="n">
        <v>283</v>
      </c>
      <c r="C753" s="120" t="s">
        <v>142</v>
      </c>
      <c r="D753" s="120" t="s">
        <v>143</v>
      </c>
      <c r="E753" s="120" t="s">
        <v>144</v>
      </c>
      <c r="F753" s="121" t="n">
        <f aca="false">F752+1</f>
        <v>747</v>
      </c>
      <c r="G753" s="122" t="s">
        <v>2378</v>
      </c>
      <c r="H753" s="123" t="s">
        <v>2379</v>
      </c>
      <c r="I753" s="124" t="s">
        <v>2380</v>
      </c>
      <c r="J753" s="125" t="n">
        <v>3204</v>
      </c>
      <c r="K753" s="149" t="n">
        <v>30</v>
      </c>
      <c r="L753" s="150" t="n">
        <v>3721020</v>
      </c>
      <c r="M753" s="150" t="n">
        <v>0</v>
      </c>
      <c r="N753" s="138" t="s">
        <v>2381</v>
      </c>
      <c r="O753" s="139"/>
      <c r="P753" s="141" t="n">
        <v>958.846184210526</v>
      </c>
      <c r="Q753" s="130" t="n">
        <f aca="false">P753*1.2</f>
        <v>1150.61542105263</v>
      </c>
      <c r="R753" s="131" t="n">
        <f aca="false">S753*Q753</f>
        <v>0</v>
      </c>
      <c r="S753" s="132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</row>
    <row r="754" s="134" customFormat="true" ht="13.95" hidden="false" customHeight="true" outlineLevel="0" collapsed="false">
      <c r="A754" s="135" t="n">
        <v>3547956</v>
      </c>
      <c r="B754" s="119" t="n">
        <v>283</v>
      </c>
      <c r="C754" s="120" t="s">
        <v>142</v>
      </c>
      <c r="D754" s="120" t="s">
        <v>143</v>
      </c>
      <c r="E754" s="120" t="s">
        <v>144</v>
      </c>
      <c r="F754" s="121" t="n">
        <f aca="false">F753+1</f>
        <v>748</v>
      </c>
      <c r="G754" s="122" t="s">
        <v>2382</v>
      </c>
      <c r="H754" s="123" t="s">
        <v>2382</v>
      </c>
      <c r="I754" s="124" t="s">
        <v>2383</v>
      </c>
      <c r="J754" s="125" t="n">
        <v>3205</v>
      </c>
      <c r="K754" s="126" t="n">
        <v>0</v>
      </c>
      <c r="L754" s="127" t="n">
        <v>3721021</v>
      </c>
      <c r="M754" s="127" t="n">
        <v>1</v>
      </c>
      <c r="N754" s="128" t="s">
        <v>2384</v>
      </c>
      <c r="O754" s="146" t="n">
        <v>10</v>
      </c>
      <c r="P754" s="130" t="n">
        <v>61.1</v>
      </c>
      <c r="Q754" s="130" t="n">
        <f aca="false">P754*1.2</f>
        <v>73.32</v>
      </c>
      <c r="R754" s="131" t="n">
        <f aca="false">S754*Q754</f>
        <v>0</v>
      </c>
      <c r="S754" s="132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</row>
    <row r="755" s="134" customFormat="true" ht="13.95" hidden="false" customHeight="true" outlineLevel="0" collapsed="false">
      <c r="A755" s="135"/>
      <c r="B755" s="119" t="n">
        <v>283</v>
      </c>
      <c r="C755" s="120" t="s">
        <v>142</v>
      </c>
      <c r="D755" s="120" t="s">
        <v>143</v>
      </c>
      <c r="E755" s="120" t="s">
        <v>144</v>
      </c>
      <c r="F755" s="121" t="n">
        <f aca="false">F754+1</f>
        <v>749</v>
      </c>
      <c r="G755" s="122" t="s">
        <v>2385</v>
      </c>
      <c r="H755" s="123" t="s">
        <v>2385</v>
      </c>
      <c r="I755" s="124" t="s">
        <v>2386</v>
      </c>
      <c r="J755" s="125" t="n">
        <v>3205</v>
      </c>
      <c r="K755" s="126" t="n">
        <v>0</v>
      </c>
      <c r="L755" s="127" t="n">
        <v>3724035</v>
      </c>
      <c r="M755" s="127" t="n">
        <v>0</v>
      </c>
      <c r="N755" s="128" t="s">
        <v>2387</v>
      </c>
      <c r="O755" s="146"/>
      <c r="P755" s="130" t="n">
        <v>0</v>
      </c>
      <c r="Q755" s="130" t="n">
        <f aca="false">P755*1.2</f>
        <v>0</v>
      </c>
      <c r="R755" s="131" t="n">
        <f aca="false">S755*Q755</f>
        <v>0</v>
      </c>
      <c r="S755" s="132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</row>
    <row r="756" s="134" customFormat="true" ht="13.95" hidden="false" customHeight="true" outlineLevel="0" collapsed="false">
      <c r="A756" s="135"/>
      <c r="B756" s="119" t="n">
        <v>283</v>
      </c>
      <c r="C756" s="120" t="s">
        <v>142</v>
      </c>
      <c r="D756" s="120" t="s">
        <v>143</v>
      </c>
      <c r="E756" s="120" t="s">
        <v>144</v>
      </c>
      <c r="F756" s="121" t="n">
        <f aca="false">F755+1</f>
        <v>750</v>
      </c>
      <c r="G756" s="122" t="s">
        <v>2388</v>
      </c>
      <c r="H756" s="123" t="s">
        <v>2388</v>
      </c>
      <c r="I756" s="124" t="s">
        <v>2389</v>
      </c>
      <c r="J756" s="125" t="n">
        <v>3205</v>
      </c>
      <c r="K756" s="126" t="n">
        <v>0</v>
      </c>
      <c r="L756" s="127" t="n">
        <v>3724099</v>
      </c>
      <c r="M756" s="127" t="n">
        <v>0</v>
      </c>
      <c r="N756" s="128" t="s">
        <v>2390</v>
      </c>
      <c r="O756" s="146"/>
      <c r="P756" s="130" t="n">
        <v>6.73333333333333</v>
      </c>
      <c r="Q756" s="130" t="n">
        <f aca="false">P756*1.2</f>
        <v>8.08</v>
      </c>
      <c r="R756" s="131" t="n">
        <f aca="false">S756*Q756</f>
        <v>0</v>
      </c>
      <c r="S756" s="132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</row>
    <row r="757" s="134" customFormat="true" ht="13.95" hidden="false" customHeight="true" outlineLevel="0" collapsed="false">
      <c r="A757" s="135"/>
      <c r="B757" s="119" t="n">
        <v>283</v>
      </c>
      <c r="C757" s="120" t="s">
        <v>142</v>
      </c>
      <c r="D757" s="120" t="s">
        <v>143</v>
      </c>
      <c r="E757" s="120" t="s">
        <v>144</v>
      </c>
      <c r="F757" s="121" t="n">
        <f aca="false">F756+1</f>
        <v>751</v>
      </c>
      <c r="G757" s="122" t="s">
        <v>2391</v>
      </c>
      <c r="H757" s="123" t="s">
        <v>2391</v>
      </c>
      <c r="I757" s="124" t="s">
        <v>2392</v>
      </c>
      <c r="J757" s="125" t="n">
        <v>3205</v>
      </c>
      <c r="K757" s="126" t="n">
        <v>0</v>
      </c>
      <c r="L757" s="127" t="n">
        <v>3724100</v>
      </c>
      <c r="M757" s="127" t="n">
        <v>0</v>
      </c>
      <c r="N757" s="128" t="s">
        <v>2393</v>
      </c>
      <c r="O757" s="146"/>
      <c r="P757" s="140" t="n">
        <v>4.18065789473684</v>
      </c>
      <c r="Q757" s="130" t="n">
        <f aca="false">P757*1.2</f>
        <v>5.01678947368421</v>
      </c>
      <c r="R757" s="131" t="n">
        <f aca="false">S757*Q757</f>
        <v>0</v>
      </c>
      <c r="S757" s="132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</row>
    <row r="758" s="134" customFormat="true" ht="13.95" hidden="false" customHeight="true" outlineLevel="0" collapsed="false">
      <c r="A758" s="135" t="n">
        <v>3992514</v>
      </c>
      <c r="B758" s="119" t="n">
        <v>283</v>
      </c>
      <c r="C758" s="120" t="s">
        <v>142</v>
      </c>
      <c r="D758" s="120" t="s">
        <v>143</v>
      </c>
      <c r="E758" s="120" t="s">
        <v>144</v>
      </c>
      <c r="F758" s="121" t="n">
        <f aca="false">F757+1</f>
        <v>752</v>
      </c>
      <c r="G758" s="122" t="s">
        <v>2394</v>
      </c>
      <c r="H758" s="123" t="s">
        <v>2394</v>
      </c>
      <c r="I758" s="124" t="s">
        <v>2395</v>
      </c>
      <c r="J758" s="125" t="n">
        <v>4234</v>
      </c>
      <c r="K758" s="126" t="n">
        <v>0</v>
      </c>
      <c r="L758" s="127" t="n">
        <v>3724120</v>
      </c>
      <c r="M758" s="127" t="n">
        <v>0</v>
      </c>
      <c r="N758" s="128" t="s">
        <v>436</v>
      </c>
      <c r="O758" s="146"/>
      <c r="P758" s="130" t="n">
        <v>56.6666666666667</v>
      </c>
      <c r="Q758" s="130" t="n">
        <f aca="false">P758*1.2</f>
        <v>68</v>
      </c>
      <c r="R758" s="131" t="n">
        <f aca="false">S758*Q758</f>
        <v>0</v>
      </c>
      <c r="S758" s="132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</row>
    <row r="759" s="134" customFormat="true" ht="13.95" hidden="false" customHeight="true" outlineLevel="0" collapsed="false">
      <c r="A759" s="135"/>
      <c r="B759" s="119" t="n">
        <v>283</v>
      </c>
      <c r="C759" s="120" t="s">
        <v>142</v>
      </c>
      <c r="D759" s="120" t="s">
        <v>143</v>
      </c>
      <c r="E759" s="120" t="s">
        <v>144</v>
      </c>
      <c r="F759" s="121" t="n">
        <f aca="false">F758+1</f>
        <v>753</v>
      </c>
      <c r="G759" s="122" t="s">
        <v>2396</v>
      </c>
      <c r="H759" s="118" t="s">
        <v>2396</v>
      </c>
      <c r="I759" s="124"/>
      <c r="J759" s="125"/>
      <c r="K759" s="126"/>
      <c r="L759" s="127"/>
      <c r="M759" s="127"/>
      <c r="N759" s="128" t="s">
        <v>255</v>
      </c>
      <c r="O759" s="146"/>
      <c r="P759" s="130" t="n">
        <v>0</v>
      </c>
      <c r="Q759" s="130" t="n">
        <f aca="false">P759*1.2</f>
        <v>0</v>
      </c>
      <c r="R759" s="131" t="n">
        <f aca="false">S759*Q759</f>
        <v>0</v>
      </c>
      <c r="S759" s="132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</row>
    <row r="760" s="134" customFormat="true" ht="13.95" hidden="false" customHeight="true" outlineLevel="0" collapsed="false">
      <c r="A760" s="135"/>
      <c r="B760" s="119" t="n">
        <v>283</v>
      </c>
      <c r="C760" s="120" t="s">
        <v>142</v>
      </c>
      <c r="D760" s="120" t="s">
        <v>143</v>
      </c>
      <c r="E760" s="120" t="s">
        <v>144</v>
      </c>
      <c r="F760" s="121" t="n">
        <f aca="false">F759+1</f>
        <v>754</v>
      </c>
      <c r="G760" s="122" t="s">
        <v>2397</v>
      </c>
      <c r="H760" s="123" t="s">
        <v>2397</v>
      </c>
      <c r="I760" s="124" t="s">
        <v>2398</v>
      </c>
      <c r="J760" s="125" t="n">
        <v>4234</v>
      </c>
      <c r="K760" s="126" t="n">
        <v>0</v>
      </c>
      <c r="L760" s="127" t="n">
        <v>3724124</v>
      </c>
      <c r="M760" s="127" t="n">
        <v>0</v>
      </c>
      <c r="N760" s="128" t="s">
        <v>2399</v>
      </c>
      <c r="O760" s="146"/>
      <c r="P760" s="130" t="n">
        <v>0</v>
      </c>
      <c r="Q760" s="130" t="n">
        <f aca="false">P760*1.2</f>
        <v>0</v>
      </c>
      <c r="R760" s="131" t="n">
        <f aca="false">S760*Q760</f>
        <v>0</v>
      </c>
      <c r="S760" s="132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</row>
    <row r="761" s="134" customFormat="true" ht="13.95" hidden="false" customHeight="true" outlineLevel="0" collapsed="false">
      <c r="A761" s="135"/>
      <c r="B761" s="119" t="n">
        <v>283</v>
      </c>
      <c r="C761" s="120" t="s">
        <v>142</v>
      </c>
      <c r="D761" s="120" t="s">
        <v>143</v>
      </c>
      <c r="E761" s="120" t="s">
        <v>144</v>
      </c>
      <c r="F761" s="121" t="n">
        <f aca="false">F760+1</f>
        <v>755</v>
      </c>
      <c r="G761" s="122" t="s">
        <v>2400</v>
      </c>
      <c r="H761" s="123" t="s">
        <v>2400</v>
      </c>
      <c r="I761" s="124" t="s">
        <v>2401</v>
      </c>
      <c r="J761" s="125" t="n">
        <v>4234</v>
      </c>
      <c r="K761" s="126" t="n">
        <v>0</v>
      </c>
      <c r="L761" s="127" t="n">
        <v>3724214</v>
      </c>
      <c r="M761" s="127" t="n">
        <v>0</v>
      </c>
      <c r="N761" s="128" t="s">
        <v>2399</v>
      </c>
      <c r="O761" s="146"/>
      <c r="P761" s="140" t="n">
        <v>7.57436842105263</v>
      </c>
      <c r="Q761" s="130" t="n">
        <f aca="false">P761*1.2</f>
        <v>9.08924210526316</v>
      </c>
      <c r="R761" s="131" t="n">
        <f aca="false">S761*Q761</f>
        <v>0</v>
      </c>
      <c r="S761" s="132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</row>
    <row r="762" s="134" customFormat="true" ht="13.95" hidden="false" customHeight="true" outlineLevel="0" collapsed="false">
      <c r="A762" s="135" t="n">
        <v>3556114</v>
      </c>
      <c r="B762" s="119" t="n">
        <v>283</v>
      </c>
      <c r="C762" s="120" t="s">
        <v>142</v>
      </c>
      <c r="D762" s="120" t="s">
        <v>143</v>
      </c>
      <c r="E762" s="120" t="s">
        <v>144</v>
      </c>
      <c r="F762" s="121" t="n">
        <f aca="false">F761+1</f>
        <v>756</v>
      </c>
      <c r="G762" s="122" t="s">
        <v>2402</v>
      </c>
      <c r="H762" s="123" t="s">
        <v>2402</v>
      </c>
      <c r="I762" s="124" t="s">
        <v>2403</v>
      </c>
      <c r="J762" s="125" t="n">
        <v>3205</v>
      </c>
      <c r="K762" s="126" t="n">
        <v>0</v>
      </c>
      <c r="L762" s="127" t="n">
        <v>3731006</v>
      </c>
      <c r="M762" s="127" t="n">
        <v>0</v>
      </c>
      <c r="N762" s="128" t="s">
        <v>2404</v>
      </c>
      <c r="O762" s="146"/>
      <c r="P762" s="140" t="n">
        <v>21.1492105263158</v>
      </c>
      <c r="Q762" s="130" t="n">
        <f aca="false">P762*1.2</f>
        <v>25.3790526315789</v>
      </c>
      <c r="R762" s="131" t="n">
        <f aca="false">S762*Q762</f>
        <v>0</v>
      </c>
      <c r="S762" s="132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</row>
    <row r="763" s="134" customFormat="true" ht="13.95" hidden="false" customHeight="true" outlineLevel="0" collapsed="false">
      <c r="A763" s="135" t="n">
        <v>2570978</v>
      </c>
      <c r="B763" s="119" t="n">
        <v>283</v>
      </c>
      <c r="C763" s="120" t="s">
        <v>142</v>
      </c>
      <c r="D763" s="120" t="s">
        <v>143</v>
      </c>
      <c r="E763" s="120" t="s">
        <v>144</v>
      </c>
      <c r="F763" s="121" t="n">
        <f aca="false">F762+1</f>
        <v>757</v>
      </c>
      <c r="G763" s="122" t="s">
        <v>2405</v>
      </c>
      <c r="H763" s="123" t="s">
        <v>2406</v>
      </c>
      <c r="I763" s="124" t="s">
        <v>2407</v>
      </c>
      <c r="J763" s="125" t="n">
        <v>3205</v>
      </c>
      <c r="K763" s="126" t="n">
        <v>24</v>
      </c>
      <c r="L763" s="127" t="n">
        <v>3743012</v>
      </c>
      <c r="M763" s="127" t="n">
        <v>0</v>
      </c>
      <c r="N763" s="128" t="s">
        <v>2408</v>
      </c>
      <c r="O763" s="146"/>
      <c r="P763" s="130" t="n">
        <v>385.833333333333</v>
      </c>
      <c r="Q763" s="130" t="n">
        <f aca="false">P763*1.2</f>
        <v>463</v>
      </c>
      <c r="R763" s="131" t="n">
        <f aca="false">S763*Q763</f>
        <v>0</v>
      </c>
      <c r="S763" s="132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</row>
    <row r="764" s="134" customFormat="true" ht="13.95" hidden="false" customHeight="true" outlineLevel="0" collapsed="false">
      <c r="A764" s="135" t="n">
        <v>2571071</v>
      </c>
      <c r="B764" s="119" t="n">
        <v>283</v>
      </c>
      <c r="C764" s="120" t="s">
        <v>142</v>
      </c>
      <c r="D764" s="120" t="s">
        <v>143</v>
      </c>
      <c r="E764" s="120" t="s">
        <v>144</v>
      </c>
      <c r="F764" s="121" t="n">
        <f aca="false">F763+1</f>
        <v>758</v>
      </c>
      <c r="G764" s="122" t="s">
        <v>2409</v>
      </c>
      <c r="H764" s="123" t="s">
        <v>2410</v>
      </c>
      <c r="I764" s="124" t="s">
        <v>2411</v>
      </c>
      <c r="J764" s="125" t="n">
        <v>3205</v>
      </c>
      <c r="K764" s="126" t="n">
        <v>24</v>
      </c>
      <c r="L764" s="127" t="n">
        <v>3743013</v>
      </c>
      <c r="M764" s="127" t="n">
        <v>0</v>
      </c>
      <c r="N764" s="128" t="s">
        <v>2412</v>
      </c>
      <c r="O764" s="146"/>
      <c r="P764" s="130" t="n">
        <v>385.833333333333</v>
      </c>
      <c r="Q764" s="130" t="n">
        <f aca="false">P764*1.2</f>
        <v>463</v>
      </c>
      <c r="R764" s="131" t="n">
        <f aca="false">S764*Q764</f>
        <v>0</v>
      </c>
      <c r="S764" s="132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</row>
    <row r="765" s="134" customFormat="true" ht="13.95" hidden="false" customHeight="true" outlineLevel="0" collapsed="false">
      <c r="A765" s="135"/>
      <c r="B765" s="119" t="n">
        <v>283</v>
      </c>
      <c r="C765" s="120" t="s">
        <v>142</v>
      </c>
      <c r="D765" s="120" t="s">
        <v>143</v>
      </c>
      <c r="E765" s="120" t="s">
        <v>144</v>
      </c>
      <c r="F765" s="121" t="n">
        <f aca="false">F764+1</f>
        <v>759</v>
      </c>
      <c r="G765" s="122" t="s">
        <v>2413</v>
      </c>
      <c r="H765" s="123" t="s">
        <v>2413</v>
      </c>
      <c r="I765" s="124" t="s">
        <v>2414</v>
      </c>
      <c r="J765" s="125" t="n">
        <v>4234</v>
      </c>
      <c r="K765" s="126" t="n">
        <v>0</v>
      </c>
      <c r="L765" s="127" t="n">
        <v>3747012</v>
      </c>
      <c r="M765" s="127" t="n">
        <v>10</v>
      </c>
      <c r="N765" s="142" t="s">
        <v>2415</v>
      </c>
      <c r="O765" s="148"/>
      <c r="P765" s="130" t="n">
        <v>0</v>
      </c>
      <c r="Q765" s="130" t="n">
        <f aca="false">P765*1.2</f>
        <v>0</v>
      </c>
      <c r="R765" s="131" t="n">
        <f aca="false">S765*Q765</f>
        <v>0</v>
      </c>
      <c r="S765" s="132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</row>
    <row r="766" s="134" customFormat="true" ht="13.95" hidden="false" customHeight="true" outlineLevel="0" collapsed="false">
      <c r="A766" s="135"/>
      <c r="B766" s="119" t="n">
        <v>283</v>
      </c>
      <c r="C766" s="120" t="s">
        <v>142</v>
      </c>
      <c r="D766" s="120" t="s">
        <v>143</v>
      </c>
      <c r="E766" s="120" t="s">
        <v>144</v>
      </c>
      <c r="F766" s="121" t="n">
        <f aca="false">F765+1</f>
        <v>760</v>
      </c>
      <c r="G766" s="122" t="s">
        <v>2416</v>
      </c>
      <c r="H766" s="123" t="s">
        <v>2416</v>
      </c>
      <c r="I766" s="124" t="s">
        <v>2417</v>
      </c>
      <c r="J766" s="125" t="n">
        <v>3205</v>
      </c>
      <c r="K766" s="126" t="n">
        <v>0</v>
      </c>
      <c r="L766" s="127" t="n">
        <v>3747020</v>
      </c>
      <c r="M766" s="127" t="n">
        <v>0</v>
      </c>
      <c r="N766" s="142" t="s">
        <v>2418</v>
      </c>
      <c r="O766" s="148"/>
      <c r="P766" s="130" t="n">
        <v>1150</v>
      </c>
      <c r="Q766" s="130" t="n">
        <f aca="false">P766*1.2</f>
        <v>1380</v>
      </c>
      <c r="R766" s="131" t="n">
        <f aca="false">S766*Q766</f>
        <v>0</v>
      </c>
      <c r="S766" s="132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</row>
    <row r="767" s="134" customFormat="true" ht="13.95" hidden="false" customHeight="true" outlineLevel="0" collapsed="false">
      <c r="A767" s="135" t="n">
        <v>3928336</v>
      </c>
      <c r="B767" s="119" t="n">
        <v>283</v>
      </c>
      <c r="C767" s="120" t="s">
        <v>142</v>
      </c>
      <c r="D767" s="120" t="s">
        <v>143</v>
      </c>
      <c r="E767" s="120" t="s">
        <v>144</v>
      </c>
      <c r="F767" s="121" t="n">
        <f aca="false">F766+1</f>
        <v>761</v>
      </c>
      <c r="G767" s="122" t="s">
        <v>2419</v>
      </c>
      <c r="H767" s="123" t="s">
        <v>2419</v>
      </c>
      <c r="I767" s="124" t="s">
        <v>2420</v>
      </c>
      <c r="J767" s="125" t="n">
        <v>3203</v>
      </c>
      <c r="K767" s="136" t="n">
        <v>0</v>
      </c>
      <c r="L767" s="137" t="n">
        <v>3748008</v>
      </c>
      <c r="M767" s="137" t="n">
        <v>0</v>
      </c>
      <c r="N767" s="138" t="s">
        <v>2421</v>
      </c>
      <c r="O767" s="139"/>
      <c r="P767" s="130" t="n">
        <v>4749.16666666667</v>
      </c>
      <c r="Q767" s="130" t="n">
        <f aca="false">P767*1.2</f>
        <v>5699</v>
      </c>
      <c r="R767" s="131" t="n">
        <f aca="false">S767*Q767</f>
        <v>0</v>
      </c>
      <c r="S767" s="132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</row>
    <row r="768" s="134" customFormat="true" ht="13.95" hidden="false" customHeight="true" outlineLevel="0" collapsed="false">
      <c r="A768" s="135" t="n">
        <v>4045113</v>
      </c>
      <c r="B768" s="119" t="n">
        <v>283</v>
      </c>
      <c r="C768" s="120" t="s">
        <v>142</v>
      </c>
      <c r="D768" s="120" t="s">
        <v>143</v>
      </c>
      <c r="E768" s="120" t="s">
        <v>144</v>
      </c>
      <c r="F768" s="121" t="n">
        <f aca="false">F767+1</f>
        <v>762</v>
      </c>
      <c r="G768" s="122" t="s">
        <v>2422</v>
      </c>
      <c r="H768" s="123" t="s">
        <v>2423</v>
      </c>
      <c r="I768" s="124" t="s">
        <v>2424</v>
      </c>
      <c r="J768" s="125" t="n">
        <v>3204</v>
      </c>
      <c r="K768" s="136" t="n">
        <v>15</v>
      </c>
      <c r="L768" s="137" t="n">
        <v>3748008</v>
      </c>
      <c r="M768" s="137" t="n">
        <v>0</v>
      </c>
      <c r="N768" s="138" t="s">
        <v>2421</v>
      </c>
      <c r="O768" s="139"/>
      <c r="P768" s="130" t="n">
        <v>4478.33333333333</v>
      </c>
      <c r="Q768" s="130" t="n">
        <f aca="false">P768*1.2</f>
        <v>5374</v>
      </c>
      <c r="R768" s="131" t="n">
        <f aca="false">S768*Q768</f>
        <v>0</v>
      </c>
      <c r="S768" s="132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</row>
    <row r="769" s="134" customFormat="true" ht="13.95" hidden="false" customHeight="true" outlineLevel="0" collapsed="false">
      <c r="A769" s="135" t="n">
        <v>3928454</v>
      </c>
      <c r="B769" s="119" t="n">
        <v>283</v>
      </c>
      <c r="C769" s="120" t="s">
        <v>142</v>
      </c>
      <c r="D769" s="120" t="s">
        <v>143</v>
      </c>
      <c r="E769" s="120" t="s">
        <v>144</v>
      </c>
      <c r="F769" s="121" t="n">
        <f aca="false">F768+1</f>
        <v>763</v>
      </c>
      <c r="G769" s="122" t="s">
        <v>2425</v>
      </c>
      <c r="H769" s="123" t="s">
        <v>2426</v>
      </c>
      <c r="I769" s="124" t="s">
        <v>2427</v>
      </c>
      <c r="J769" s="125" t="n">
        <v>3205</v>
      </c>
      <c r="K769" s="126" t="n">
        <v>12</v>
      </c>
      <c r="L769" s="127" t="n">
        <v>3748010</v>
      </c>
      <c r="M769" s="127" t="n">
        <v>0</v>
      </c>
      <c r="N769" s="142" t="s">
        <v>2428</v>
      </c>
      <c r="O769" s="148"/>
      <c r="P769" s="140" t="n">
        <v>4009.77555263158</v>
      </c>
      <c r="Q769" s="130" t="n">
        <f aca="false">P769*1.2</f>
        <v>4811.73066315789</v>
      </c>
      <c r="R769" s="131" t="n">
        <f aca="false">S769*Q769</f>
        <v>0</v>
      </c>
      <c r="S769" s="132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</row>
    <row r="770" s="134" customFormat="true" ht="13.95" hidden="false" customHeight="true" outlineLevel="0" collapsed="false">
      <c r="A770" s="135" t="n">
        <v>3928303</v>
      </c>
      <c r="B770" s="119" t="n">
        <v>283</v>
      </c>
      <c r="C770" s="120" t="s">
        <v>142</v>
      </c>
      <c r="D770" s="120" t="s">
        <v>143</v>
      </c>
      <c r="E770" s="120" t="s">
        <v>144</v>
      </c>
      <c r="F770" s="121" t="n">
        <f aca="false">F769+1</f>
        <v>764</v>
      </c>
      <c r="G770" s="122" t="s">
        <v>2429</v>
      </c>
      <c r="H770" s="123" t="s">
        <v>2429</v>
      </c>
      <c r="I770" s="124" t="s">
        <v>2430</v>
      </c>
      <c r="J770" s="125" t="n">
        <v>3203</v>
      </c>
      <c r="K770" s="136" t="n">
        <v>0</v>
      </c>
      <c r="L770" s="137" t="n">
        <v>3748040</v>
      </c>
      <c r="M770" s="137" t="n">
        <v>0</v>
      </c>
      <c r="N770" s="138" t="s">
        <v>2431</v>
      </c>
      <c r="O770" s="139"/>
      <c r="P770" s="130" t="n">
        <v>2476.66666666667</v>
      </c>
      <c r="Q770" s="130" t="n">
        <f aca="false">P770*1.2</f>
        <v>2972</v>
      </c>
      <c r="R770" s="131" t="n">
        <f aca="false">S770*Q770</f>
        <v>0</v>
      </c>
      <c r="S770" s="132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</row>
    <row r="771" s="134" customFormat="true" ht="13.95" hidden="false" customHeight="true" outlineLevel="0" collapsed="false">
      <c r="A771" s="135" t="n">
        <v>3830922</v>
      </c>
      <c r="B771" s="119" t="n">
        <v>283</v>
      </c>
      <c r="C771" s="120" t="s">
        <v>142</v>
      </c>
      <c r="D771" s="120" t="s">
        <v>143</v>
      </c>
      <c r="E771" s="120" t="s">
        <v>144</v>
      </c>
      <c r="F771" s="121" t="n">
        <f aca="false">F770+1</f>
        <v>765</v>
      </c>
      <c r="G771" s="122" t="s">
        <v>2432</v>
      </c>
      <c r="H771" s="123" t="s">
        <v>2433</v>
      </c>
      <c r="I771" s="124" t="s">
        <v>2434</v>
      </c>
      <c r="J771" s="125" t="n">
        <v>3204</v>
      </c>
      <c r="K771" s="136" t="n">
        <v>15</v>
      </c>
      <c r="L771" s="137" t="n">
        <v>3748040</v>
      </c>
      <c r="M771" s="137" t="n">
        <v>0</v>
      </c>
      <c r="N771" s="138" t="s">
        <v>2431</v>
      </c>
      <c r="O771" s="139"/>
      <c r="P771" s="130" t="n">
        <v>2662.5</v>
      </c>
      <c r="Q771" s="130" t="n">
        <f aca="false">P771*1.2</f>
        <v>3195</v>
      </c>
      <c r="R771" s="131" t="n">
        <f aca="false">S771*Q771</f>
        <v>0</v>
      </c>
      <c r="S771" s="132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</row>
    <row r="772" s="134" customFormat="true" ht="27.6" hidden="false" customHeight="true" outlineLevel="0" collapsed="false">
      <c r="A772" s="135" t="n">
        <v>3928493</v>
      </c>
      <c r="B772" s="119" t="n">
        <v>283</v>
      </c>
      <c r="C772" s="120" t="s">
        <v>142</v>
      </c>
      <c r="D772" s="120" t="s">
        <v>143</v>
      </c>
      <c r="E772" s="120" t="s">
        <v>144</v>
      </c>
      <c r="F772" s="121" t="n">
        <f aca="false">F771+1</f>
        <v>766</v>
      </c>
      <c r="G772" s="122" t="s">
        <v>2435</v>
      </c>
      <c r="H772" s="123" t="s">
        <v>2436</v>
      </c>
      <c r="I772" s="124" t="s">
        <v>2437</v>
      </c>
      <c r="J772" s="125" t="n">
        <v>3204</v>
      </c>
      <c r="K772" s="136" t="n">
        <v>42</v>
      </c>
      <c r="L772" s="137" t="n">
        <v>3748040</v>
      </c>
      <c r="M772" s="137" t="n">
        <v>0</v>
      </c>
      <c r="N772" s="138" t="s">
        <v>2431</v>
      </c>
      <c r="O772" s="139"/>
      <c r="P772" s="140" t="n">
        <v>2925.50963157895</v>
      </c>
      <c r="Q772" s="130" t="n">
        <f aca="false">P772*1.2</f>
        <v>3510.61155789474</v>
      </c>
      <c r="R772" s="131" t="n">
        <f aca="false">S772*Q772</f>
        <v>0</v>
      </c>
      <c r="S772" s="132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</row>
    <row r="773" s="134" customFormat="true" ht="27.6" hidden="false" customHeight="true" outlineLevel="0" collapsed="false">
      <c r="A773" s="135"/>
      <c r="B773" s="119" t="n">
        <v>283</v>
      </c>
      <c r="C773" s="120" t="s">
        <v>142</v>
      </c>
      <c r="D773" s="120" t="s">
        <v>143</v>
      </c>
      <c r="E773" s="120" t="s">
        <v>144</v>
      </c>
      <c r="F773" s="121" t="n">
        <f aca="false">F772+1</f>
        <v>767</v>
      </c>
      <c r="G773" s="122" t="s">
        <v>2438</v>
      </c>
      <c r="H773" s="123" t="s">
        <v>2439</v>
      </c>
      <c r="I773" s="124" t="s">
        <v>2440</v>
      </c>
      <c r="J773" s="125" t="n">
        <v>3205</v>
      </c>
      <c r="K773" s="126" t="n">
        <v>12</v>
      </c>
      <c r="L773" s="127" t="n">
        <v>3748074</v>
      </c>
      <c r="M773" s="127" t="n">
        <v>0</v>
      </c>
      <c r="N773" s="142" t="s">
        <v>2441</v>
      </c>
      <c r="O773" s="148"/>
      <c r="P773" s="130" t="n">
        <v>103.466666666667</v>
      </c>
      <c r="Q773" s="130" t="n">
        <f aca="false">P773*1.2</f>
        <v>124.16</v>
      </c>
      <c r="R773" s="131" t="n">
        <f aca="false">S773*Q773</f>
        <v>0</v>
      </c>
      <c r="S773" s="132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</row>
    <row r="774" s="134" customFormat="true" ht="13.95" hidden="false" customHeight="true" outlineLevel="0" collapsed="false">
      <c r="A774" s="135"/>
      <c r="B774" s="119" t="n">
        <v>283</v>
      </c>
      <c r="C774" s="120" t="s">
        <v>142</v>
      </c>
      <c r="D774" s="120" t="s">
        <v>143</v>
      </c>
      <c r="E774" s="120" t="s">
        <v>144</v>
      </c>
      <c r="F774" s="121" t="n">
        <f aca="false">F773+1</f>
        <v>768</v>
      </c>
      <c r="G774" s="122" t="s">
        <v>2442</v>
      </c>
      <c r="H774" s="123" t="s">
        <v>2443</v>
      </c>
      <c r="I774" s="124" t="s">
        <v>2444</v>
      </c>
      <c r="J774" s="125" t="n">
        <v>3205</v>
      </c>
      <c r="K774" s="126" t="n">
        <v>12</v>
      </c>
      <c r="L774" s="127" t="n">
        <v>3748076</v>
      </c>
      <c r="M774" s="127" t="n">
        <v>0</v>
      </c>
      <c r="N774" s="142" t="s">
        <v>2445</v>
      </c>
      <c r="O774" s="148"/>
      <c r="P774" s="130" t="n">
        <v>78.3333333333333</v>
      </c>
      <c r="Q774" s="130" t="n">
        <f aca="false">P774*1.2</f>
        <v>94</v>
      </c>
      <c r="R774" s="131" t="n">
        <f aca="false">S774*Q774</f>
        <v>0</v>
      </c>
      <c r="S774" s="132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</row>
    <row r="775" s="134" customFormat="true" ht="13.95" hidden="false" customHeight="true" outlineLevel="0" collapsed="false">
      <c r="A775" s="135" t="n">
        <v>3554398</v>
      </c>
      <c r="B775" s="119" t="n">
        <v>283</v>
      </c>
      <c r="C775" s="120" t="s">
        <v>142</v>
      </c>
      <c r="D775" s="120" t="s">
        <v>143</v>
      </c>
      <c r="E775" s="120" t="s">
        <v>144</v>
      </c>
      <c r="F775" s="121" t="n">
        <f aca="false">F774+1</f>
        <v>769</v>
      </c>
      <c r="G775" s="122" t="s">
        <v>2446</v>
      </c>
      <c r="H775" s="123" t="s">
        <v>2447</v>
      </c>
      <c r="I775" s="124" t="s">
        <v>2448</v>
      </c>
      <c r="J775" s="125" t="n">
        <v>3205</v>
      </c>
      <c r="K775" s="126" t="n">
        <v>11</v>
      </c>
      <c r="L775" s="127" t="n">
        <v>3748092</v>
      </c>
      <c r="M775" s="127" t="n">
        <v>0</v>
      </c>
      <c r="N775" s="142" t="s">
        <v>2449</v>
      </c>
      <c r="O775" s="148"/>
      <c r="P775" s="140" t="n">
        <v>105.500131578947</v>
      </c>
      <c r="Q775" s="130" t="n">
        <f aca="false">P775*1.2</f>
        <v>126.600157894737</v>
      </c>
      <c r="R775" s="131" t="n">
        <f aca="false">S775*Q775</f>
        <v>0</v>
      </c>
      <c r="S775" s="132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</row>
    <row r="776" s="134" customFormat="true" ht="13.95" hidden="false" customHeight="true" outlineLevel="0" collapsed="false">
      <c r="A776" s="135"/>
      <c r="B776" s="119" t="n">
        <v>283</v>
      </c>
      <c r="C776" s="120" t="s">
        <v>142</v>
      </c>
      <c r="D776" s="120" t="s">
        <v>143</v>
      </c>
      <c r="E776" s="120" t="s">
        <v>144</v>
      </c>
      <c r="F776" s="121" t="n">
        <f aca="false">F775+1</f>
        <v>770</v>
      </c>
      <c r="G776" s="122" t="s">
        <v>2450</v>
      </c>
      <c r="H776" s="123" t="s">
        <v>2451</v>
      </c>
      <c r="I776" s="124" t="s">
        <v>2452</v>
      </c>
      <c r="J776" s="125" t="n">
        <v>3203</v>
      </c>
      <c r="K776" s="136" t="n">
        <v>14</v>
      </c>
      <c r="L776" s="137" t="n">
        <v>3754210</v>
      </c>
      <c r="M776" s="137" t="n">
        <v>0</v>
      </c>
      <c r="N776" s="138" t="s">
        <v>436</v>
      </c>
      <c r="O776" s="139"/>
      <c r="P776" s="130" t="n">
        <v>78.3333333333333</v>
      </c>
      <c r="Q776" s="130" t="n">
        <f aca="false">P776*1.2</f>
        <v>94</v>
      </c>
      <c r="R776" s="131" t="n">
        <f aca="false">S776*Q776</f>
        <v>0</v>
      </c>
      <c r="S776" s="132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</row>
    <row r="777" s="134" customFormat="true" ht="13.95" hidden="false" customHeight="true" outlineLevel="0" collapsed="false">
      <c r="A777" s="135" t="n">
        <v>3553340</v>
      </c>
      <c r="B777" s="119" t="n">
        <v>283</v>
      </c>
      <c r="C777" s="120" t="s">
        <v>142</v>
      </c>
      <c r="D777" s="120" t="s">
        <v>143</v>
      </c>
      <c r="E777" s="120" t="s">
        <v>144</v>
      </c>
      <c r="F777" s="121" t="n">
        <f aca="false">F776+1</f>
        <v>771</v>
      </c>
      <c r="G777" s="122" t="s">
        <v>2453</v>
      </c>
      <c r="H777" s="123" t="s">
        <v>2453</v>
      </c>
      <c r="I777" s="124" t="s">
        <v>2454</v>
      </c>
      <c r="J777" s="125" t="n">
        <v>4230</v>
      </c>
      <c r="K777" s="126" t="n">
        <v>0</v>
      </c>
      <c r="L777" s="127" t="n">
        <v>3802012</v>
      </c>
      <c r="M777" s="127" t="n">
        <v>0</v>
      </c>
      <c r="N777" s="142" t="s">
        <v>2166</v>
      </c>
      <c r="O777" s="148"/>
      <c r="P777" s="130" t="n">
        <v>345</v>
      </c>
      <c r="Q777" s="130" t="n">
        <f aca="false">P777*1.2</f>
        <v>414</v>
      </c>
      <c r="R777" s="131" t="n">
        <f aca="false">S777*Q777</f>
        <v>0</v>
      </c>
      <c r="S777" s="132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</row>
    <row r="778" s="134" customFormat="true" ht="13.95" hidden="false" customHeight="true" outlineLevel="0" collapsed="false">
      <c r="A778" s="135"/>
      <c r="B778" s="119" t="n">
        <v>283</v>
      </c>
      <c r="C778" s="120" t="s">
        <v>142</v>
      </c>
      <c r="D778" s="120" t="s">
        <v>143</v>
      </c>
      <c r="E778" s="120" t="s">
        <v>144</v>
      </c>
      <c r="F778" s="121" t="n">
        <f aca="false">F777+1</f>
        <v>772</v>
      </c>
      <c r="G778" s="122" t="s">
        <v>2455</v>
      </c>
      <c r="H778" s="118" t="s">
        <v>2455</v>
      </c>
      <c r="I778" s="124"/>
      <c r="J778" s="125"/>
      <c r="K778" s="126"/>
      <c r="L778" s="127"/>
      <c r="M778" s="127"/>
      <c r="N778" s="128" t="s">
        <v>2456</v>
      </c>
      <c r="O778" s="146"/>
      <c r="P778" s="130" t="n">
        <v>0</v>
      </c>
      <c r="Q778" s="130" t="n">
        <f aca="false">P778*1.2</f>
        <v>0</v>
      </c>
      <c r="R778" s="131" t="n">
        <f aca="false">S778*Q778</f>
        <v>0</v>
      </c>
      <c r="S778" s="132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</row>
    <row r="779" s="134" customFormat="true" ht="13.95" hidden="false" customHeight="true" outlineLevel="0" collapsed="false">
      <c r="A779" s="135"/>
      <c r="B779" s="119" t="n">
        <v>283</v>
      </c>
      <c r="C779" s="120" t="s">
        <v>142</v>
      </c>
      <c r="D779" s="120" t="s">
        <v>143</v>
      </c>
      <c r="E779" s="120" t="s">
        <v>144</v>
      </c>
      <c r="F779" s="121" t="n">
        <f aca="false">F778+1</f>
        <v>773</v>
      </c>
      <c r="G779" s="122" t="s">
        <v>2457</v>
      </c>
      <c r="H779" s="118" t="s">
        <v>2457</v>
      </c>
      <c r="I779" s="124"/>
      <c r="J779" s="125"/>
      <c r="K779" s="126"/>
      <c r="L779" s="127"/>
      <c r="M779" s="127"/>
      <c r="N779" s="128" t="s">
        <v>2456</v>
      </c>
      <c r="O779" s="146"/>
      <c r="P779" s="130" t="n">
        <v>0</v>
      </c>
      <c r="Q779" s="130" t="n">
        <f aca="false">P779*1.2</f>
        <v>0</v>
      </c>
      <c r="R779" s="131" t="n">
        <f aca="false">S779*Q779</f>
        <v>0</v>
      </c>
      <c r="S779" s="132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</row>
    <row r="780" s="134" customFormat="true" ht="13.95" hidden="false" customHeight="true" outlineLevel="0" collapsed="false">
      <c r="A780" s="135"/>
      <c r="B780" s="119" t="n">
        <v>283</v>
      </c>
      <c r="C780" s="120" t="s">
        <v>142</v>
      </c>
      <c r="D780" s="120" t="s">
        <v>143</v>
      </c>
      <c r="E780" s="120" t="s">
        <v>144</v>
      </c>
      <c r="F780" s="121" t="n">
        <f aca="false">F779+1</f>
        <v>774</v>
      </c>
      <c r="G780" s="122" t="s">
        <v>2458</v>
      </c>
      <c r="H780" s="118" t="s">
        <v>2458</v>
      </c>
      <c r="I780" s="124"/>
      <c r="J780" s="125"/>
      <c r="K780" s="126"/>
      <c r="L780" s="127"/>
      <c r="M780" s="127"/>
      <c r="N780" s="128" t="s">
        <v>2459</v>
      </c>
      <c r="O780" s="146"/>
      <c r="P780" s="130" t="n">
        <v>0</v>
      </c>
      <c r="Q780" s="130" t="n">
        <f aca="false">P780*1.2</f>
        <v>0</v>
      </c>
      <c r="R780" s="131" t="n">
        <f aca="false">S780*Q780</f>
        <v>0</v>
      </c>
      <c r="S780" s="132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</row>
    <row r="781" s="134" customFormat="true" ht="13.95" hidden="false" customHeight="true" outlineLevel="0" collapsed="false">
      <c r="A781" s="135"/>
      <c r="B781" s="119" t="n">
        <v>283</v>
      </c>
      <c r="C781" s="120" t="s">
        <v>142</v>
      </c>
      <c r="D781" s="120" t="s">
        <v>143</v>
      </c>
      <c r="E781" s="120" t="s">
        <v>144</v>
      </c>
      <c r="F781" s="121" t="n">
        <f aca="false">F780+1</f>
        <v>775</v>
      </c>
      <c r="G781" s="122" t="s">
        <v>2460</v>
      </c>
      <c r="H781" s="118" t="s">
        <v>2460</v>
      </c>
      <c r="I781" s="124"/>
      <c r="J781" s="125"/>
      <c r="K781" s="126"/>
      <c r="L781" s="127"/>
      <c r="M781" s="127"/>
      <c r="N781" s="128" t="s">
        <v>2459</v>
      </c>
      <c r="O781" s="146"/>
      <c r="P781" s="130" t="n">
        <v>0</v>
      </c>
      <c r="Q781" s="130" t="n">
        <f aca="false">P781*1.2</f>
        <v>0</v>
      </c>
      <c r="R781" s="131" t="n">
        <f aca="false">S781*Q781</f>
        <v>0</v>
      </c>
      <c r="S781" s="132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</row>
    <row r="782" s="134" customFormat="true" ht="13.95" hidden="false" customHeight="true" outlineLevel="0" collapsed="false">
      <c r="A782" s="135"/>
      <c r="B782" s="119" t="n">
        <v>283</v>
      </c>
      <c r="C782" s="120" t="s">
        <v>142</v>
      </c>
      <c r="D782" s="120" t="s">
        <v>143</v>
      </c>
      <c r="E782" s="120" t="s">
        <v>144</v>
      </c>
      <c r="F782" s="121" t="n">
        <f aca="false">F781+1</f>
        <v>776</v>
      </c>
      <c r="G782" s="122" t="s">
        <v>2461</v>
      </c>
      <c r="H782" s="123" t="s">
        <v>2462</v>
      </c>
      <c r="I782" s="124" t="s">
        <v>2463</v>
      </c>
      <c r="J782" s="125" t="n">
        <v>3204</v>
      </c>
      <c r="K782" s="149" t="n">
        <v>42</v>
      </c>
      <c r="L782" s="150" t="n">
        <v>3805004</v>
      </c>
      <c r="M782" s="150" t="n">
        <v>0</v>
      </c>
      <c r="N782" s="151" t="s">
        <v>2464</v>
      </c>
      <c r="O782" s="155"/>
      <c r="P782" s="130" t="n">
        <v>49522.5</v>
      </c>
      <c r="Q782" s="130" t="n">
        <f aca="false">P782*1.2</f>
        <v>59427</v>
      </c>
      <c r="R782" s="131" t="n">
        <f aca="false">S782*Q782</f>
        <v>0</v>
      </c>
      <c r="S782" s="132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</row>
    <row r="783" s="134" customFormat="true" ht="13.95" hidden="false" customHeight="true" outlineLevel="0" collapsed="false">
      <c r="A783" s="135"/>
      <c r="B783" s="119" t="n">
        <v>283</v>
      </c>
      <c r="C783" s="120" t="s">
        <v>142</v>
      </c>
      <c r="D783" s="120" t="s">
        <v>143</v>
      </c>
      <c r="E783" s="120" t="s">
        <v>144</v>
      </c>
      <c r="F783" s="121" t="n">
        <f aca="false">F782+1</f>
        <v>777</v>
      </c>
      <c r="G783" s="122" t="s">
        <v>2465</v>
      </c>
      <c r="H783" s="118" t="s">
        <v>2465</v>
      </c>
      <c r="I783" s="124"/>
      <c r="J783" s="125"/>
      <c r="K783" s="126"/>
      <c r="L783" s="127"/>
      <c r="M783" s="127"/>
      <c r="N783" s="142" t="s">
        <v>2466</v>
      </c>
      <c r="O783" s="148"/>
      <c r="P783" s="130" t="n">
        <v>0</v>
      </c>
      <c r="Q783" s="130" t="n">
        <f aca="false">P783*1.2</f>
        <v>0</v>
      </c>
      <c r="R783" s="131" t="n">
        <f aca="false">S783*Q783</f>
        <v>0</v>
      </c>
      <c r="S783" s="132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</row>
    <row r="784" s="134" customFormat="true" ht="13.95" hidden="false" customHeight="true" outlineLevel="0" collapsed="false">
      <c r="A784" s="135"/>
      <c r="B784" s="119" t="n">
        <v>283</v>
      </c>
      <c r="C784" s="120" t="s">
        <v>142</v>
      </c>
      <c r="D784" s="120" t="s">
        <v>143</v>
      </c>
      <c r="E784" s="120" t="s">
        <v>144</v>
      </c>
      <c r="F784" s="121" t="n">
        <f aca="false">F783+1</f>
        <v>778</v>
      </c>
      <c r="G784" s="122" t="s">
        <v>2467</v>
      </c>
      <c r="H784" s="123" t="s">
        <v>2468</v>
      </c>
      <c r="I784" s="124" t="s">
        <v>2469</v>
      </c>
      <c r="J784" s="125" t="n">
        <v>3205</v>
      </c>
      <c r="K784" s="126" t="n">
        <v>25</v>
      </c>
      <c r="L784" s="127" t="n">
        <v>3805006</v>
      </c>
      <c r="M784" s="127" t="n">
        <v>50</v>
      </c>
      <c r="N784" s="142" t="s">
        <v>2470</v>
      </c>
      <c r="O784" s="146"/>
      <c r="P784" s="140" t="n">
        <v>3398.89126315789</v>
      </c>
      <c r="Q784" s="130" t="n">
        <f aca="false">P784*1.2</f>
        <v>4078.66951578947</v>
      </c>
      <c r="R784" s="131" t="n">
        <f aca="false">S784*Q784</f>
        <v>0</v>
      </c>
      <c r="S784" s="132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</row>
    <row r="785" s="134" customFormat="true" ht="13.95" hidden="false" customHeight="true" outlineLevel="0" collapsed="false">
      <c r="A785" s="135" t="n">
        <v>3547791</v>
      </c>
      <c r="B785" s="119" t="n">
        <v>283</v>
      </c>
      <c r="C785" s="120" t="s">
        <v>142</v>
      </c>
      <c r="D785" s="120" t="s">
        <v>143</v>
      </c>
      <c r="E785" s="120" t="s">
        <v>144</v>
      </c>
      <c r="F785" s="121" t="n">
        <f aca="false">F784+1</f>
        <v>779</v>
      </c>
      <c r="G785" s="122" t="s">
        <v>2471</v>
      </c>
      <c r="H785" s="123" t="s">
        <v>2471</v>
      </c>
      <c r="I785" s="124" t="s">
        <v>2472</v>
      </c>
      <c r="J785" s="125" t="n">
        <v>3205</v>
      </c>
      <c r="K785" s="126" t="n">
        <v>0</v>
      </c>
      <c r="L785" s="127" t="n">
        <v>3805006</v>
      </c>
      <c r="M785" s="127" t="n">
        <v>60</v>
      </c>
      <c r="N785" s="142" t="s">
        <v>2473</v>
      </c>
      <c r="O785" s="148"/>
      <c r="P785" s="140" t="n">
        <v>3089.91605263158</v>
      </c>
      <c r="Q785" s="130" t="n">
        <f aca="false">P785*1.2</f>
        <v>3707.89926315789</v>
      </c>
      <c r="R785" s="131" t="n">
        <f aca="false">S785*Q785</f>
        <v>0</v>
      </c>
      <c r="S785" s="132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</row>
    <row r="786" s="134" customFormat="true" ht="13.95" hidden="false" customHeight="true" outlineLevel="0" collapsed="false">
      <c r="A786" s="135" t="n">
        <v>3549438</v>
      </c>
      <c r="B786" s="119" t="n">
        <v>283</v>
      </c>
      <c r="C786" s="120" t="s">
        <v>142</v>
      </c>
      <c r="D786" s="120" t="s">
        <v>143</v>
      </c>
      <c r="E786" s="120" t="s">
        <v>144</v>
      </c>
      <c r="F786" s="121" t="n">
        <f aca="false">F785+1</f>
        <v>780</v>
      </c>
      <c r="G786" s="122" t="s">
        <v>2474</v>
      </c>
      <c r="H786" s="123" t="s">
        <v>2474</v>
      </c>
      <c r="I786" s="124" t="s">
        <v>2475</v>
      </c>
      <c r="J786" s="125" t="n">
        <v>3205</v>
      </c>
      <c r="K786" s="126" t="n">
        <v>0</v>
      </c>
      <c r="L786" s="127" t="n">
        <v>3805006</v>
      </c>
      <c r="M786" s="127" t="n">
        <v>70</v>
      </c>
      <c r="N786" s="142" t="s">
        <v>2476</v>
      </c>
      <c r="O786" s="148"/>
      <c r="P786" s="140" t="n">
        <v>3089.91605263158</v>
      </c>
      <c r="Q786" s="130" t="n">
        <f aca="false">P786*1.2</f>
        <v>3707.89926315789</v>
      </c>
      <c r="R786" s="131" t="n">
        <f aca="false">S786*Q786</f>
        <v>0</v>
      </c>
      <c r="S786" s="132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</row>
    <row r="787" s="134" customFormat="true" ht="13.95" hidden="false" customHeight="true" outlineLevel="0" collapsed="false">
      <c r="A787" s="135" t="n">
        <v>3549437</v>
      </c>
      <c r="B787" s="119" t="n">
        <v>283</v>
      </c>
      <c r="C787" s="120" t="s">
        <v>142</v>
      </c>
      <c r="D787" s="120" t="s">
        <v>143</v>
      </c>
      <c r="E787" s="120" t="s">
        <v>144</v>
      </c>
      <c r="F787" s="121" t="n">
        <f aca="false">F786+1</f>
        <v>781</v>
      </c>
      <c r="G787" s="122" t="s">
        <v>2477</v>
      </c>
      <c r="H787" s="123" t="s">
        <v>2477</v>
      </c>
      <c r="I787" s="124" t="s">
        <v>2478</v>
      </c>
      <c r="J787" s="125" t="n">
        <v>3205</v>
      </c>
      <c r="K787" s="126" t="n">
        <v>30</v>
      </c>
      <c r="L787" s="127" t="n">
        <v>3805006</v>
      </c>
      <c r="M787" s="127" t="n">
        <v>20</v>
      </c>
      <c r="N787" s="142" t="s">
        <v>2479</v>
      </c>
      <c r="O787" s="148"/>
      <c r="P787" s="140" t="n">
        <v>3325.93468421053</v>
      </c>
      <c r="Q787" s="130" t="n">
        <f aca="false">P787*1.2</f>
        <v>3991.12162105263</v>
      </c>
      <c r="R787" s="131" t="n">
        <f aca="false">S787*Q787</f>
        <v>0</v>
      </c>
      <c r="S787" s="132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</row>
    <row r="788" s="134" customFormat="true" ht="13.95" hidden="false" customHeight="true" outlineLevel="0" collapsed="false">
      <c r="A788" s="135" t="n">
        <v>3552688</v>
      </c>
      <c r="B788" s="119" t="n">
        <v>283</v>
      </c>
      <c r="C788" s="120" t="s">
        <v>142</v>
      </c>
      <c r="D788" s="120" t="s">
        <v>143</v>
      </c>
      <c r="E788" s="120" t="s">
        <v>144</v>
      </c>
      <c r="F788" s="121" t="n">
        <f aca="false">F787+1</f>
        <v>782</v>
      </c>
      <c r="G788" s="122" t="s">
        <v>2480</v>
      </c>
      <c r="H788" s="123" t="s">
        <v>2481</v>
      </c>
      <c r="I788" s="124" t="s">
        <v>2482</v>
      </c>
      <c r="J788" s="125" t="n">
        <v>3203</v>
      </c>
      <c r="K788" s="136" t="n">
        <v>16</v>
      </c>
      <c r="L788" s="137" t="n">
        <v>3805006</v>
      </c>
      <c r="M788" s="137" t="n">
        <v>0</v>
      </c>
      <c r="N788" s="138" t="s">
        <v>2483</v>
      </c>
      <c r="O788" s="139"/>
      <c r="P788" s="130" t="n">
        <v>2749.16666666667</v>
      </c>
      <c r="Q788" s="130" t="n">
        <f aca="false">P788*1.2</f>
        <v>3299</v>
      </c>
      <c r="R788" s="131" t="n">
        <f aca="false">S788*Q788</f>
        <v>0</v>
      </c>
      <c r="S788" s="132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</row>
    <row r="789" s="134" customFormat="true" ht="13.95" hidden="false" customHeight="true" outlineLevel="0" collapsed="false">
      <c r="A789" s="135"/>
      <c r="B789" s="119" t="n">
        <v>283</v>
      </c>
      <c r="C789" s="120" t="s">
        <v>142</v>
      </c>
      <c r="D789" s="120" t="s">
        <v>143</v>
      </c>
      <c r="E789" s="120" t="s">
        <v>144</v>
      </c>
      <c r="F789" s="121" t="n">
        <f aca="false">F788+1</f>
        <v>783</v>
      </c>
      <c r="G789" s="122" t="s">
        <v>2484</v>
      </c>
      <c r="H789" s="123" t="s">
        <v>2485</v>
      </c>
      <c r="I789" s="124" t="s">
        <v>2486</v>
      </c>
      <c r="J789" s="125" t="n">
        <v>3203</v>
      </c>
      <c r="K789" s="136" t="n">
        <v>16</v>
      </c>
      <c r="L789" s="137" t="n">
        <v>3805012</v>
      </c>
      <c r="M789" s="137" t="n">
        <v>0</v>
      </c>
      <c r="N789" s="138" t="s">
        <v>2487</v>
      </c>
      <c r="O789" s="139"/>
      <c r="P789" s="130" t="n">
        <v>3818.33333333333</v>
      </c>
      <c r="Q789" s="130" t="n">
        <f aca="false">P789*1.2</f>
        <v>4582</v>
      </c>
      <c r="R789" s="131" t="n">
        <f aca="false">S789*Q789</f>
        <v>0</v>
      </c>
      <c r="S789" s="132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</row>
    <row r="790" s="134" customFormat="true" ht="13.95" hidden="false" customHeight="true" outlineLevel="0" collapsed="false">
      <c r="A790" s="135" t="n">
        <v>3557583</v>
      </c>
      <c r="B790" s="119" t="n">
        <v>283</v>
      </c>
      <c r="C790" s="120" t="s">
        <v>142</v>
      </c>
      <c r="D790" s="120" t="s">
        <v>143</v>
      </c>
      <c r="E790" s="120" t="s">
        <v>144</v>
      </c>
      <c r="F790" s="121" t="n">
        <f aca="false">F789+1</f>
        <v>784</v>
      </c>
      <c r="G790" s="122" t="s">
        <v>2488</v>
      </c>
      <c r="H790" s="123" t="s">
        <v>2489</v>
      </c>
      <c r="I790" s="124" t="s">
        <v>2490</v>
      </c>
      <c r="J790" s="125" t="n">
        <v>3204</v>
      </c>
      <c r="K790" s="136" t="n">
        <v>28</v>
      </c>
      <c r="L790" s="137" t="n">
        <v>3805012</v>
      </c>
      <c r="M790" s="137" t="n">
        <v>10</v>
      </c>
      <c r="N790" s="138" t="s">
        <v>2487</v>
      </c>
      <c r="O790" s="139"/>
      <c r="P790" s="140" t="n">
        <v>1155.02560526316</v>
      </c>
      <c r="Q790" s="130" t="n">
        <f aca="false">P790*1.2</f>
        <v>1386.03072631579</v>
      </c>
      <c r="R790" s="131" t="n">
        <f aca="false">S790*Q790</f>
        <v>0</v>
      </c>
      <c r="S790" s="132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</row>
    <row r="791" s="134" customFormat="true" ht="13.95" hidden="false" customHeight="true" outlineLevel="0" collapsed="false">
      <c r="A791" s="135"/>
      <c r="B791" s="119" t="n">
        <v>283</v>
      </c>
      <c r="C791" s="120" t="s">
        <v>142</v>
      </c>
      <c r="D791" s="120" t="s">
        <v>143</v>
      </c>
      <c r="E791" s="120" t="s">
        <v>144</v>
      </c>
      <c r="F791" s="121" t="n">
        <f aca="false">F790+1</f>
        <v>785</v>
      </c>
      <c r="G791" s="122" t="s">
        <v>2491</v>
      </c>
      <c r="H791" s="123" t="s">
        <v>2492</v>
      </c>
      <c r="I791" s="124" t="s">
        <v>2493</v>
      </c>
      <c r="J791" s="125" t="n">
        <v>3204</v>
      </c>
      <c r="K791" s="136" t="n">
        <v>15</v>
      </c>
      <c r="L791" s="137" t="n">
        <v>3805014</v>
      </c>
      <c r="M791" s="137" t="n">
        <v>0</v>
      </c>
      <c r="N791" s="138" t="s">
        <v>2494</v>
      </c>
      <c r="O791" s="139"/>
      <c r="P791" s="130" t="n">
        <v>149.166666666667</v>
      </c>
      <c r="Q791" s="130" t="n">
        <f aca="false">P791*1.2</f>
        <v>179</v>
      </c>
      <c r="R791" s="131" t="n">
        <f aca="false">S791*Q791</f>
        <v>0</v>
      </c>
      <c r="S791" s="132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</row>
    <row r="792" s="134" customFormat="true" ht="13.95" hidden="false" customHeight="true" outlineLevel="0" collapsed="false">
      <c r="A792" s="135" t="n">
        <v>3555985</v>
      </c>
      <c r="B792" s="119" t="n">
        <v>283</v>
      </c>
      <c r="C792" s="120" t="s">
        <v>142</v>
      </c>
      <c r="D792" s="120" t="s">
        <v>143</v>
      </c>
      <c r="E792" s="120" t="s">
        <v>144</v>
      </c>
      <c r="F792" s="121" t="n">
        <f aca="false">F791+1</f>
        <v>786</v>
      </c>
      <c r="G792" s="122" t="s">
        <v>2495</v>
      </c>
      <c r="H792" s="123" t="s">
        <v>2495</v>
      </c>
      <c r="I792" s="124" t="s">
        <v>2496</v>
      </c>
      <c r="J792" s="125" t="n">
        <v>3205</v>
      </c>
      <c r="K792" s="126" t="n">
        <v>0</v>
      </c>
      <c r="L792" s="127" t="n">
        <v>3805028</v>
      </c>
      <c r="M792" s="127" t="n">
        <v>0</v>
      </c>
      <c r="N792" s="128" t="s">
        <v>2497</v>
      </c>
      <c r="O792" s="146"/>
      <c r="P792" s="140" t="n">
        <v>7.7875</v>
      </c>
      <c r="Q792" s="130" t="n">
        <f aca="false">P792*1.2</f>
        <v>9.345</v>
      </c>
      <c r="R792" s="131" t="n">
        <f aca="false">S792*Q792</f>
        <v>0</v>
      </c>
      <c r="S792" s="132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</row>
    <row r="793" s="134" customFormat="true" ht="13.95" hidden="false" customHeight="true" outlineLevel="0" collapsed="false">
      <c r="A793" s="135"/>
      <c r="B793" s="119" t="n">
        <v>283</v>
      </c>
      <c r="C793" s="120" t="s">
        <v>142</v>
      </c>
      <c r="D793" s="120" t="s">
        <v>143</v>
      </c>
      <c r="E793" s="120" t="s">
        <v>144</v>
      </c>
      <c r="F793" s="121" t="n">
        <f aca="false">F792+1</f>
        <v>787</v>
      </c>
      <c r="G793" s="122" t="s">
        <v>2498</v>
      </c>
      <c r="H793" s="123" t="s">
        <v>2498</v>
      </c>
      <c r="I793" s="124" t="s">
        <v>2499</v>
      </c>
      <c r="J793" s="125" t="n">
        <v>3205</v>
      </c>
      <c r="K793" s="126" t="n">
        <v>30</v>
      </c>
      <c r="L793" s="127" t="n">
        <v>3805028</v>
      </c>
      <c r="M793" s="127" t="n">
        <v>0</v>
      </c>
      <c r="N793" s="128" t="s">
        <v>2497</v>
      </c>
      <c r="O793" s="146"/>
      <c r="P793" s="140" t="n">
        <v>57.939</v>
      </c>
      <c r="Q793" s="130" t="n">
        <f aca="false">P793*1.2</f>
        <v>69.5268</v>
      </c>
      <c r="R793" s="131" t="n">
        <f aca="false">S793*Q793</f>
        <v>0</v>
      </c>
      <c r="S793" s="132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</row>
    <row r="794" s="134" customFormat="true" ht="13.95" hidden="false" customHeight="true" outlineLevel="0" collapsed="false">
      <c r="A794" s="135"/>
      <c r="B794" s="119" t="n">
        <v>283</v>
      </c>
      <c r="C794" s="120" t="s">
        <v>142</v>
      </c>
      <c r="D794" s="120" t="s">
        <v>143</v>
      </c>
      <c r="E794" s="120" t="s">
        <v>144</v>
      </c>
      <c r="F794" s="121" t="n">
        <f aca="false">F793+1</f>
        <v>788</v>
      </c>
      <c r="G794" s="122" t="s">
        <v>2500</v>
      </c>
      <c r="H794" s="123" t="s">
        <v>2500</v>
      </c>
      <c r="I794" s="124" t="s">
        <v>2501</v>
      </c>
      <c r="J794" s="125" t="n">
        <v>3203</v>
      </c>
      <c r="K794" s="136" t="n">
        <v>1</v>
      </c>
      <c r="L794" s="137" t="n">
        <v>3828027</v>
      </c>
      <c r="M794" s="137" t="n">
        <v>0</v>
      </c>
      <c r="N794" s="138" t="s">
        <v>2502</v>
      </c>
      <c r="O794" s="139"/>
      <c r="P794" s="140" t="n">
        <v>241.035421052632</v>
      </c>
      <c r="Q794" s="130" t="n">
        <f aca="false">P794*1.2</f>
        <v>289.242505263158</v>
      </c>
      <c r="R794" s="131" t="n">
        <f aca="false">S794*Q794</f>
        <v>0</v>
      </c>
      <c r="S794" s="132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</row>
    <row r="795" s="134" customFormat="true" ht="13.95" hidden="false" customHeight="true" outlineLevel="0" collapsed="false">
      <c r="A795" s="135"/>
      <c r="B795" s="119" t="n">
        <v>283</v>
      </c>
      <c r="C795" s="120" t="s">
        <v>142</v>
      </c>
      <c r="D795" s="120" t="s">
        <v>143</v>
      </c>
      <c r="E795" s="120" t="s">
        <v>144</v>
      </c>
      <c r="F795" s="121" t="n">
        <f aca="false">F794+1</f>
        <v>789</v>
      </c>
      <c r="G795" s="122" t="s">
        <v>2503</v>
      </c>
      <c r="H795" s="123" t="s">
        <v>2504</v>
      </c>
      <c r="I795" s="124" t="s">
        <v>2505</v>
      </c>
      <c r="J795" s="125" t="n">
        <v>3204</v>
      </c>
      <c r="K795" s="149" t="n">
        <v>42</v>
      </c>
      <c r="L795" s="150" t="n">
        <v>3831030</v>
      </c>
      <c r="M795" s="150" t="n">
        <v>0</v>
      </c>
      <c r="N795" s="151" t="s">
        <v>2506</v>
      </c>
      <c r="O795" s="155"/>
      <c r="P795" s="130" t="n">
        <v>742.5</v>
      </c>
      <c r="Q795" s="130" t="n">
        <f aca="false">P795*1.2</f>
        <v>891</v>
      </c>
      <c r="R795" s="131" t="n">
        <f aca="false">S795*Q795</f>
        <v>0</v>
      </c>
      <c r="S795" s="132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</row>
    <row r="796" s="134" customFormat="true" ht="13.95" hidden="false" customHeight="true" outlineLevel="0" collapsed="false">
      <c r="A796" s="135" t="n">
        <v>3546124</v>
      </c>
      <c r="B796" s="119" t="n">
        <v>283</v>
      </c>
      <c r="C796" s="120" t="s">
        <v>142</v>
      </c>
      <c r="D796" s="120" t="s">
        <v>143</v>
      </c>
      <c r="E796" s="120" t="s">
        <v>144</v>
      </c>
      <c r="F796" s="121" t="n">
        <f aca="false">F795+1</f>
        <v>790</v>
      </c>
      <c r="G796" s="122" t="s">
        <v>2507</v>
      </c>
      <c r="H796" s="123" t="s">
        <v>2507</v>
      </c>
      <c r="I796" s="124" t="s">
        <v>2508</v>
      </c>
      <c r="J796" s="125" t="n">
        <v>652</v>
      </c>
      <c r="K796" s="126" t="n">
        <v>0</v>
      </c>
      <c r="L796" s="127" t="n">
        <v>3901026</v>
      </c>
      <c r="M796" s="127" t="n">
        <v>0</v>
      </c>
      <c r="N796" s="142" t="s">
        <v>2509</v>
      </c>
      <c r="O796" s="148" t="n">
        <v>30</v>
      </c>
      <c r="P796" s="130" t="n">
        <v>80.8333333333333</v>
      </c>
      <c r="Q796" s="130" t="n">
        <f aca="false">P796*1.2</f>
        <v>97</v>
      </c>
      <c r="R796" s="131" t="n">
        <f aca="false">S796*Q796</f>
        <v>0</v>
      </c>
      <c r="S796" s="132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</row>
    <row r="797" s="134" customFormat="true" ht="27.6" hidden="false" customHeight="true" outlineLevel="0" collapsed="false">
      <c r="A797" s="135"/>
      <c r="B797" s="119" t="n">
        <v>283</v>
      </c>
      <c r="C797" s="120" t="s">
        <v>142</v>
      </c>
      <c r="D797" s="120" t="s">
        <v>143</v>
      </c>
      <c r="E797" s="120" t="s">
        <v>144</v>
      </c>
      <c r="F797" s="121" t="n">
        <f aca="false">F796+1</f>
        <v>791</v>
      </c>
      <c r="G797" s="122" t="s">
        <v>2510</v>
      </c>
      <c r="H797" s="123" t="s">
        <v>2511</v>
      </c>
      <c r="I797" s="124" t="s">
        <v>2512</v>
      </c>
      <c r="J797" s="125" t="n">
        <v>3204</v>
      </c>
      <c r="K797" s="136" t="n">
        <v>12</v>
      </c>
      <c r="L797" s="137" t="n">
        <v>3914010</v>
      </c>
      <c r="M797" s="137" t="n">
        <v>0</v>
      </c>
      <c r="N797" s="138" t="s">
        <v>2513</v>
      </c>
      <c r="O797" s="139"/>
      <c r="P797" s="130" t="n">
        <v>2154.16666666667</v>
      </c>
      <c r="Q797" s="130" t="n">
        <f aca="false">P797*1.2</f>
        <v>2585</v>
      </c>
      <c r="R797" s="131" t="n">
        <f aca="false">S797*Q797</f>
        <v>0</v>
      </c>
      <c r="S797" s="132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</row>
    <row r="798" s="134" customFormat="true" ht="13.95" hidden="false" customHeight="true" outlineLevel="0" collapsed="false">
      <c r="A798" s="135" t="n">
        <v>4015126</v>
      </c>
      <c r="B798" s="119" t="n">
        <v>283</v>
      </c>
      <c r="C798" s="120" t="s">
        <v>142</v>
      </c>
      <c r="D798" s="120" t="s">
        <v>143</v>
      </c>
      <c r="E798" s="120" t="s">
        <v>144</v>
      </c>
      <c r="F798" s="121" t="n">
        <f aca="false">F797+1</f>
        <v>792</v>
      </c>
      <c r="G798" s="122" t="s">
        <v>2514</v>
      </c>
      <c r="H798" s="123" t="s">
        <v>2515</v>
      </c>
      <c r="I798" s="124" t="s">
        <v>2516</v>
      </c>
      <c r="J798" s="125" t="n">
        <v>3204</v>
      </c>
      <c r="K798" s="149" t="n">
        <v>42</v>
      </c>
      <c r="L798" s="150" t="n">
        <v>3914010</v>
      </c>
      <c r="M798" s="150" t="n">
        <v>0</v>
      </c>
      <c r="N798" s="151" t="s">
        <v>2517</v>
      </c>
      <c r="O798" s="155"/>
      <c r="P798" s="130" t="n">
        <v>2324.16666666667</v>
      </c>
      <c r="Q798" s="130" t="n">
        <f aca="false">P798*1.2</f>
        <v>2789</v>
      </c>
      <c r="R798" s="131" t="n">
        <f aca="false">S798*Q798</f>
        <v>8367</v>
      </c>
      <c r="S798" s="132" t="n">
        <v>3</v>
      </c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</row>
    <row r="799" s="134" customFormat="true" ht="13.95" hidden="false" customHeight="true" outlineLevel="0" collapsed="false">
      <c r="A799" s="135"/>
      <c r="B799" s="119" t="n">
        <v>283</v>
      </c>
      <c r="C799" s="120" t="s">
        <v>142</v>
      </c>
      <c r="D799" s="120" t="s">
        <v>143</v>
      </c>
      <c r="E799" s="120" t="s">
        <v>144</v>
      </c>
      <c r="F799" s="121" t="n">
        <f aca="false">F798+1</f>
        <v>793</v>
      </c>
      <c r="G799" s="122" t="s">
        <v>2518</v>
      </c>
      <c r="H799" s="123" t="s">
        <v>2518</v>
      </c>
      <c r="I799" s="124" t="s">
        <v>2519</v>
      </c>
      <c r="J799" s="125" t="n">
        <v>672</v>
      </c>
      <c r="K799" s="126" t="n">
        <v>0</v>
      </c>
      <c r="L799" s="127" t="n">
        <v>3914032</v>
      </c>
      <c r="M799" s="127" t="n">
        <v>0</v>
      </c>
      <c r="N799" s="142" t="s">
        <v>2070</v>
      </c>
      <c r="O799" s="148"/>
      <c r="P799" s="130" t="n">
        <v>0</v>
      </c>
      <c r="Q799" s="130" t="n">
        <f aca="false">P799*1.2</f>
        <v>0</v>
      </c>
      <c r="R799" s="131" t="n">
        <f aca="false">S799*Q799</f>
        <v>0</v>
      </c>
      <c r="S799" s="132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</row>
    <row r="800" s="134" customFormat="true" ht="13.95" hidden="false" customHeight="true" outlineLevel="0" collapsed="false">
      <c r="A800" s="135"/>
      <c r="B800" s="119" t="n">
        <v>283</v>
      </c>
      <c r="C800" s="120" t="s">
        <v>142</v>
      </c>
      <c r="D800" s="120" t="s">
        <v>143</v>
      </c>
      <c r="E800" s="120" t="s">
        <v>144</v>
      </c>
      <c r="F800" s="121" t="n">
        <f aca="false">F799+1</f>
        <v>794</v>
      </c>
      <c r="G800" s="122" t="s">
        <v>2520</v>
      </c>
      <c r="H800" s="123" t="s">
        <v>2520</v>
      </c>
      <c r="I800" s="124" t="s">
        <v>2521</v>
      </c>
      <c r="J800" s="125" t="n">
        <v>672</v>
      </c>
      <c r="K800" s="126" t="n">
        <v>0</v>
      </c>
      <c r="L800" s="127" t="n">
        <v>3914034</v>
      </c>
      <c r="M800" s="127" t="n">
        <v>0</v>
      </c>
      <c r="N800" s="142" t="s">
        <v>2070</v>
      </c>
      <c r="O800" s="148"/>
      <c r="P800" s="130" t="n">
        <v>0</v>
      </c>
      <c r="Q800" s="130" t="n">
        <f aca="false">P800*1.2</f>
        <v>0</v>
      </c>
      <c r="R800" s="131" t="n">
        <f aca="false">S800*Q800</f>
        <v>0</v>
      </c>
      <c r="S800" s="132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</row>
    <row r="801" s="134" customFormat="true" ht="13.95" hidden="false" customHeight="true" outlineLevel="0" collapsed="false">
      <c r="A801" s="135"/>
      <c r="B801" s="119" t="n">
        <v>283</v>
      </c>
      <c r="C801" s="120" t="s">
        <v>142</v>
      </c>
      <c r="D801" s="120" t="s">
        <v>143</v>
      </c>
      <c r="E801" s="120" t="s">
        <v>144</v>
      </c>
      <c r="F801" s="121" t="n">
        <f aca="false">F800+1</f>
        <v>795</v>
      </c>
      <c r="G801" s="122" t="s">
        <v>2522</v>
      </c>
      <c r="H801" s="123" t="s">
        <v>2522</v>
      </c>
      <c r="I801" s="124" t="s">
        <v>2523</v>
      </c>
      <c r="J801" s="125" t="n">
        <v>3205</v>
      </c>
      <c r="K801" s="126" t="n">
        <v>0</v>
      </c>
      <c r="L801" s="127" t="n">
        <v>3914040</v>
      </c>
      <c r="M801" s="127" t="n">
        <v>0</v>
      </c>
      <c r="N801" s="142" t="s">
        <v>2524</v>
      </c>
      <c r="O801" s="148"/>
      <c r="P801" s="130" t="n">
        <v>624.166666666667</v>
      </c>
      <c r="Q801" s="130" t="n">
        <f aca="false">P801*1.2</f>
        <v>749</v>
      </c>
      <c r="R801" s="131" t="n">
        <f aca="false">S801*Q801</f>
        <v>0</v>
      </c>
      <c r="S801" s="132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</row>
    <row r="802" s="134" customFormat="true" ht="13.95" hidden="false" customHeight="true" outlineLevel="0" collapsed="false">
      <c r="A802" s="135" t="n">
        <v>3928413</v>
      </c>
      <c r="B802" s="119" t="n">
        <v>283</v>
      </c>
      <c r="C802" s="120" t="s">
        <v>142</v>
      </c>
      <c r="D802" s="120" t="s">
        <v>143</v>
      </c>
      <c r="E802" s="120" t="s">
        <v>144</v>
      </c>
      <c r="F802" s="121" t="n">
        <f aca="false">F801+1</f>
        <v>796</v>
      </c>
      <c r="G802" s="122" t="s">
        <v>2525</v>
      </c>
      <c r="H802" s="123" t="s">
        <v>2525</v>
      </c>
      <c r="I802" s="124" t="s">
        <v>2526</v>
      </c>
      <c r="J802" s="125" t="n">
        <v>672</v>
      </c>
      <c r="K802" s="126" t="n">
        <v>0</v>
      </c>
      <c r="L802" s="127" t="n">
        <v>3927010</v>
      </c>
      <c r="M802" s="127" t="n">
        <v>0</v>
      </c>
      <c r="N802" s="128" t="s">
        <v>2527</v>
      </c>
      <c r="O802" s="146"/>
      <c r="P802" s="130" t="n">
        <v>1320</v>
      </c>
      <c r="Q802" s="130" t="n">
        <f aca="false">P802*1.2</f>
        <v>1584</v>
      </c>
      <c r="R802" s="131" t="n">
        <f aca="false">S802*Q802</f>
        <v>0</v>
      </c>
      <c r="S802" s="132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</row>
    <row r="803" s="134" customFormat="true" ht="13.95" hidden="false" customHeight="true" outlineLevel="0" collapsed="false">
      <c r="A803" s="135"/>
      <c r="B803" s="119" t="n">
        <v>283</v>
      </c>
      <c r="C803" s="120" t="s">
        <v>142</v>
      </c>
      <c r="D803" s="120" t="s">
        <v>143</v>
      </c>
      <c r="E803" s="120" t="s">
        <v>144</v>
      </c>
      <c r="F803" s="121" t="n">
        <f aca="false">F802+1</f>
        <v>797</v>
      </c>
      <c r="G803" s="122" t="s">
        <v>2528</v>
      </c>
      <c r="H803" s="123" t="s">
        <v>2528</v>
      </c>
      <c r="I803" s="124" t="s">
        <v>2529</v>
      </c>
      <c r="J803" s="125" t="n">
        <v>3204</v>
      </c>
      <c r="K803" s="126" t="n">
        <v>60</v>
      </c>
      <c r="L803" s="127" t="n">
        <v>4401180</v>
      </c>
      <c r="M803" s="127" t="n">
        <v>0</v>
      </c>
      <c r="N803" s="178" t="s">
        <v>2530</v>
      </c>
      <c r="O803" s="179"/>
      <c r="P803" s="141" t="n">
        <v>7102.07</v>
      </c>
      <c r="Q803" s="141" t="n">
        <f aca="false">P803*1.2</f>
        <v>8522.484</v>
      </c>
      <c r="R803" s="131" t="n">
        <f aca="false">S803*Q803</f>
        <v>0</v>
      </c>
      <c r="S803" s="132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</row>
    <row r="804" s="134" customFormat="true" ht="13.95" hidden="false" customHeight="true" outlineLevel="0" collapsed="false">
      <c r="A804" s="135"/>
      <c r="B804" s="119" t="n">
        <v>283</v>
      </c>
      <c r="C804" s="120" t="s">
        <v>142</v>
      </c>
      <c r="D804" s="120" t="s">
        <v>143</v>
      </c>
      <c r="E804" s="120" t="s">
        <v>144</v>
      </c>
      <c r="F804" s="121" t="n">
        <f aca="false">F803+1</f>
        <v>798</v>
      </c>
      <c r="G804" s="122" t="s">
        <v>2531</v>
      </c>
      <c r="H804" s="123" t="s">
        <v>2531</v>
      </c>
      <c r="I804" s="124" t="s">
        <v>2532</v>
      </c>
      <c r="J804" s="125" t="n">
        <v>3204</v>
      </c>
      <c r="K804" s="126" t="n">
        <v>60</v>
      </c>
      <c r="L804" s="127" t="n">
        <v>4401180</v>
      </c>
      <c r="M804" s="127" t="n">
        <v>10</v>
      </c>
      <c r="N804" s="178" t="s">
        <v>2530</v>
      </c>
      <c r="O804" s="179"/>
      <c r="P804" s="141" t="n">
        <v>7102.07</v>
      </c>
      <c r="Q804" s="141" t="n">
        <f aca="false">P804*1.2</f>
        <v>8522.484</v>
      </c>
      <c r="R804" s="131" t="n">
        <f aca="false">S804*Q804</f>
        <v>0</v>
      </c>
      <c r="S804" s="132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</row>
    <row r="805" s="134" customFormat="true" ht="13.95" hidden="false" customHeight="true" outlineLevel="0" collapsed="false">
      <c r="A805" s="135"/>
      <c r="B805" s="119" t="n">
        <v>283</v>
      </c>
      <c r="C805" s="120" t="s">
        <v>142</v>
      </c>
      <c r="D805" s="120" t="s">
        <v>143</v>
      </c>
      <c r="E805" s="120" t="s">
        <v>144</v>
      </c>
      <c r="F805" s="121" t="n">
        <f aca="false">F804+1</f>
        <v>799</v>
      </c>
      <c r="G805" s="122" t="s">
        <v>2533</v>
      </c>
      <c r="H805" s="123" t="s">
        <v>2533</v>
      </c>
      <c r="I805" s="124" t="s">
        <v>2534</v>
      </c>
      <c r="J805" s="125" t="n">
        <v>3204</v>
      </c>
      <c r="K805" s="126" t="n">
        <v>60</v>
      </c>
      <c r="L805" s="127" t="n">
        <v>4401180</v>
      </c>
      <c r="M805" s="127" t="n">
        <v>20</v>
      </c>
      <c r="N805" s="178" t="s">
        <v>2530</v>
      </c>
      <c r="O805" s="179"/>
      <c r="P805" s="141" t="n">
        <v>6469.61</v>
      </c>
      <c r="Q805" s="141" t="n">
        <f aca="false">P805*1.2</f>
        <v>7763.532</v>
      </c>
      <c r="R805" s="131" t="n">
        <f aca="false">S805*Q805</f>
        <v>0</v>
      </c>
      <c r="S805" s="132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</row>
    <row r="806" s="134" customFormat="true" ht="13.95" hidden="false" customHeight="true" outlineLevel="0" collapsed="false">
      <c r="A806" s="135"/>
      <c r="B806" s="119" t="n">
        <v>283</v>
      </c>
      <c r="C806" s="120" t="s">
        <v>142</v>
      </c>
      <c r="D806" s="120" t="s">
        <v>143</v>
      </c>
      <c r="E806" s="120" t="s">
        <v>144</v>
      </c>
      <c r="F806" s="121" t="n">
        <f aca="false">F805+1</f>
        <v>800</v>
      </c>
      <c r="G806" s="122" t="s">
        <v>2535</v>
      </c>
      <c r="H806" s="123" t="s">
        <v>2536</v>
      </c>
      <c r="I806" s="124" t="s">
        <v>2537</v>
      </c>
      <c r="J806" s="125" t="n">
        <v>3204</v>
      </c>
      <c r="K806" s="136" t="n">
        <v>18</v>
      </c>
      <c r="L806" s="137" t="n">
        <v>4404210</v>
      </c>
      <c r="M806" s="137" t="n">
        <v>0</v>
      </c>
      <c r="N806" s="138" t="s">
        <v>2538</v>
      </c>
      <c r="O806" s="139"/>
      <c r="P806" s="130" t="n">
        <v>0</v>
      </c>
      <c r="Q806" s="130" t="n">
        <f aca="false">P806*1.2</f>
        <v>0</v>
      </c>
      <c r="R806" s="131" t="n">
        <f aca="false">S806*Q806</f>
        <v>0</v>
      </c>
      <c r="S806" s="132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</row>
    <row r="807" s="134" customFormat="true" ht="13.95" hidden="false" customHeight="true" outlineLevel="0" collapsed="false">
      <c r="A807" s="135"/>
      <c r="B807" s="119" t="n">
        <v>283</v>
      </c>
      <c r="C807" s="120" t="s">
        <v>142</v>
      </c>
      <c r="D807" s="120" t="s">
        <v>143</v>
      </c>
      <c r="E807" s="120" t="s">
        <v>144</v>
      </c>
      <c r="F807" s="121" t="n">
        <f aca="false">F806+1</f>
        <v>801</v>
      </c>
      <c r="G807" s="122" t="s">
        <v>2539</v>
      </c>
      <c r="H807" s="123" t="s">
        <v>2540</v>
      </c>
      <c r="I807" s="124" t="s">
        <v>2541</v>
      </c>
      <c r="J807" s="125" t="n">
        <v>3204</v>
      </c>
      <c r="K807" s="136" t="n">
        <v>24</v>
      </c>
      <c r="L807" s="137" t="n">
        <v>4408013</v>
      </c>
      <c r="M807" s="137" t="n">
        <v>10</v>
      </c>
      <c r="N807" s="138" t="s">
        <v>2542</v>
      </c>
      <c r="O807" s="139"/>
      <c r="P807" s="130" t="n">
        <v>0</v>
      </c>
      <c r="Q807" s="130" t="n">
        <f aca="false">P807*1.2</f>
        <v>0</v>
      </c>
      <c r="R807" s="131" t="n">
        <f aca="false">S807*Q807</f>
        <v>0</v>
      </c>
      <c r="S807" s="132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</row>
    <row r="808" s="134" customFormat="true" ht="13.95" hidden="false" customHeight="true" outlineLevel="0" collapsed="false">
      <c r="A808" s="135"/>
      <c r="B808" s="119" t="n">
        <v>283</v>
      </c>
      <c r="C808" s="120" t="s">
        <v>142</v>
      </c>
      <c r="D808" s="120" t="s">
        <v>143</v>
      </c>
      <c r="E808" s="120" t="s">
        <v>144</v>
      </c>
      <c r="F808" s="121" t="n">
        <f aca="false">F807+1</f>
        <v>802</v>
      </c>
      <c r="G808" s="122" t="s">
        <v>2543</v>
      </c>
      <c r="H808" s="123" t="s">
        <v>2544</v>
      </c>
      <c r="I808" s="124" t="s">
        <v>2545</v>
      </c>
      <c r="J808" s="125" t="n">
        <v>3204</v>
      </c>
      <c r="K808" s="136" t="n">
        <v>24</v>
      </c>
      <c r="L808" s="137" t="n">
        <v>4408013</v>
      </c>
      <c r="M808" s="137" t="n">
        <v>0</v>
      </c>
      <c r="N808" s="138" t="s">
        <v>2542</v>
      </c>
      <c r="O808" s="139"/>
      <c r="P808" s="130" t="n">
        <v>229.166666666667</v>
      </c>
      <c r="Q808" s="130" t="n">
        <f aca="false">P808*1.2</f>
        <v>275</v>
      </c>
      <c r="R808" s="131" t="n">
        <f aca="false">S808*Q808</f>
        <v>0</v>
      </c>
      <c r="S808" s="132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</row>
    <row r="809" s="134" customFormat="true" ht="13.95" hidden="false" customHeight="true" outlineLevel="0" collapsed="false">
      <c r="A809" s="135" t="n">
        <v>4767992</v>
      </c>
      <c r="B809" s="119" t="n">
        <v>283</v>
      </c>
      <c r="C809" s="120" t="s">
        <v>142</v>
      </c>
      <c r="D809" s="120" t="s">
        <v>143</v>
      </c>
      <c r="E809" s="120" t="s">
        <v>144</v>
      </c>
      <c r="F809" s="121" t="n">
        <f aca="false">F808+1</f>
        <v>803</v>
      </c>
      <c r="G809" s="122" t="s">
        <v>2546</v>
      </c>
      <c r="H809" s="123" t="s">
        <v>2547</v>
      </c>
      <c r="I809" s="124" t="s">
        <v>2548</v>
      </c>
      <c r="J809" s="125" t="n">
        <v>3204</v>
      </c>
      <c r="K809" s="149" t="n">
        <v>53</v>
      </c>
      <c r="L809" s="150" t="n">
        <v>4408032</v>
      </c>
      <c r="M809" s="150" t="n">
        <v>0</v>
      </c>
      <c r="N809" s="180" t="s">
        <v>2549</v>
      </c>
      <c r="O809" s="155"/>
      <c r="P809" s="130" t="n">
        <v>2220.83333333333</v>
      </c>
      <c r="Q809" s="130" t="n">
        <f aca="false">P809*1.2</f>
        <v>2665</v>
      </c>
      <c r="R809" s="131" t="n">
        <f aca="false">S809*Q809</f>
        <v>0</v>
      </c>
      <c r="S809" s="132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</row>
    <row r="810" s="134" customFormat="true" ht="13.95" hidden="false" customHeight="true" outlineLevel="0" collapsed="false">
      <c r="A810" s="135"/>
      <c r="B810" s="119" t="n">
        <v>283</v>
      </c>
      <c r="C810" s="120" t="s">
        <v>142</v>
      </c>
      <c r="D810" s="120" t="s">
        <v>143</v>
      </c>
      <c r="E810" s="120" t="s">
        <v>144</v>
      </c>
      <c r="F810" s="121" t="n">
        <f aca="false">F809+1</f>
        <v>804</v>
      </c>
      <c r="G810" s="122" t="s">
        <v>2550</v>
      </c>
      <c r="H810" s="118" t="s">
        <v>2550</v>
      </c>
      <c r="I810" s="124"/>
      <c r="J810" s="125"/>
      <c r="K810" s="126"/>
      <c r="L810" s="127"/>
      <c r="M810" s="127"/>
      <c r="N810" s="128" t="s">
        <v>2551</v>
      </c>
      <c r="O810" s="146"/>
      <c r="P810" s="130" t="n">
        <v>0</v>
      </c>
      <c r="Q810" s="130" t="n">
        <f aca="false">P810*1.2</f>
        <v>0</v>
      </c>
      <c r="R810" s="131" t="n">
        <f aca="false">S810*Q810</f>
        <v>0</v>
      </c>
      <c r="S810" s="132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</row>
    <row r="811" s="134" customFormat="true" ht="13.95" hidden="false" customHeight="true" outlineLevel="0" collapsed="false">
      <c r="A811" s="135"/>
      <c r="B811" s="119" t="n">
        <v>283</v>
      </c>
      <c r="C811" s="120" t="s">
        <v>142</v>
      </c>
      <c r="D811" s="120" t="s">
        <v>143</v>
      </c>
      <c r="E811" s="120" t="s">
        <v>144</v>
      </c>
      <c r="F811" s="121" t="n">
        <f aca="false">F810+1</f>
        <v>805</v>
      </c>
      <c r="G811" s="122" t="s">
        <v>2552</v>
      </c>
      <c r="H811" s="118" t="s">
        <v>2552</v>
      </c>
      <c r="I811" s="124"/>
      <c r="J811" s="125"/>
      <c r="K811" s="126"/>
      <c r="L811" s="127"/>
      <c r="M811" s="127"/>
      <c r="N811" s="128" t="s">
        <v>2553</v>
      </c>
      <c r="O811" s="146"/>
      <c r="P811" s="130" t="n">
        <v>0</v>
      </c>
      <c r="Q811" s="130" t="n">
        <f aca="false">P811*1.2</f>
        <v>0</v>
      </c>
      <c r="R811" s="131" t="n">
        <f aca="false">S811*Q811</f>
        <v>0</v>
      </c>
      <c r="S811" s="132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</row>
    <row r="812" s="134" customFormat="true" ht="13.95" hidden="false" customHeight="true" outlineLevel="0" collapsed="false">
      <c r="A812" s="135"/>
      <c r="B812" s="119" t="n">
        <v>283</v>
      </c>
      <c r="C812" s="120" t="s">
        <v>142</v>
      </c>
      <c r="D812" s="120" t="s">
        <v>143</v>
      </c>
      <c r="E812" s="120" t="s">
        <v>144</v>
      </c>
      <c r="F812" s="121" t="n">
        <f aca="false">F811+1</f>
        <v>806</v>
      </c>
      <c r="G812" s="122" t="s">
        <v>2554</v>
      </c>
      <c r="H812" s="123" t="s">
        <v>2555</v>
      </c>
      <c r="I812" s="124" t="s">
        <v>2556</v>
      </c>
      <c r="J812" s="125" t="n">
        <v>3204</v>
      </c>
      <c r="K812" s="149" t="n">
        <v>43</v>
      </c>
      <c r="L812" s="150" t="n">
        <v>5000026</v>
      </c>
      <c r="M812" s="150" t="n">
        <v>0</v>
      </c>
      <c r="N812" s="151" t="s">
        <v>2557</v>
      </c>
      <c r="O812" s="155"/>
      <c r="P812" s="130" t="n">
        <v>0</v>
      </c>
      <c r="Q812" s="130" t="n">
        <f aca="false">P812*1.2</f>
        <v>0</v>
      </c>
      <c r="R812" s="131" t="n">
        <f aca="false">S812*Q812</f>
        <v>0</v>
      </c>
      <c r="S812" s="132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</row>
    <row r="813" s="134" customFormat="true" ht="13.95" hidden="false" customHeight="true" outlineLevel="0" collapsed="false">
      <c r="A813" s="135"/>
      <c r="B813" s="119" t="n">
        <v>283</v>
      </c>
      <c r="C813" s="120" t="s">
        <v>142</v>
      </c>
      <c r="D813" s="120" t="s">
        <v>143</v>
      </c>
      <c r="E813" s="120" t="s">
        <v>144</v>
      </c>
      <c r="F813" s="121" t="n">
        <f aca="false">F812+1</f>
        <v>807</v>
      </c>
      <c r="G813" s="122" t="s">
        <v>2558</v>
      </c>
      <c r="H813" s="123" t="s">
        <v>2559</v>
      </c>
      <c r="I813" s="124" t="s">
        <v>2560</v>
      </c>
      <c r="J813" s="125" t="n">
        <v>3204</v>
      </c>
      <c r="K813" s="149" t="n">
        <v>42</v>
      </c>
      <c r="L813" s="150" t="n">
        <v>5001032</v>
      </c>
      <c r="M813" s="150" t="n">
        <v>0</v>
      </c>
      <c r="N813" s="151" t="s">
        <v>2561</v>
      </c>
      <c r="O813" s="155"/>
      <c r="P813" s="130" t="n">
        <v>511.666666666667</v>
      </c>
      <c r="Q813" s="130" t="n">
        <f aca="false">P813*1.2</f>
        <v>614</v>
      </c>
      <c r="R813" s="131" t="n">
        <f aca="false">S813*Q813</f>
        <v>0</v>
      </c>
      <c r="S813" s="132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</row>
    <row r="814" s="134" customFormat="true" ht="13.95" hidden="false" customHeight="true" outlineLevel="0" collapsed="false">
      <c r="A814" s="135"/>
      <c r="B814" s="119" t="n">
        <v>283</v>
      </c>
      <c r="C814" s="120" t="s">
        <v>142</v>
      </c>
      <c r="D814" s="120" t="s">
        <v>143</v>
      </c>
      <c r="E814" s="120" t="s">
        <v>144</v>
      </c>
      <c r="F814" s="121" t="n">
        <f aca="false">F813+1</f>
        <v>808</v>
      </c>
      <c r="G814" s="122" t="s">
        <v>2562</v>
      </c>
      <c r="H814" s="123" t="s">
        <v>2563</v>
      </c>
      <c r="I814" s="124" t="s">
        <v>2564</v>
      </c>
      <c r="J814" s="125" t="n">
        <v>3204</v>
      </c>
      <c r="K814" s="136" t="n">
        <v>12</v>
      </c>
      <c r="L814" s="137" t="n">
        <v>5012310</v>
      </c>
      <c r="M814" s="137" t="n">
        <v>0</v>
      </c>
      <c r="N814" s="138" t="s">
        <v>255</v>
      </c>
      <c r="O814" s="139"/>
      <c r="P814" s="130" t="n">
        <v>24.1666666666667</v>
      </c>
      <c r="Q814" s="130" t="n">
        <f aca="false">P814*1.2</f>
        <v>29</v>
      </c>
      <c r="R814" s="131" t="n">
        <f aca="false">S814*Q814</f>
        <v>0</v>
      </c>
      <c r="S814" s="132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</row>
    <row r="815" s="134" customFormat="true" ht="13.95" hidden="false" customHeight="true" outlineLevel="0" collapsed="false">
      <c r="A815" s="135"/>
      <c r="B815" s="119" t="n">
        <v>283</v>
      </c>
      <c r="C815" s="120" t="s">
        <v>142</v>
      </c>
      <c r="D815" s="120" t="s">
        <v>143</v>
      </c>
      <c r="E815" s="120" t="s">
        <v>144</v>
      </c>
      <c r="F815" s="121" t="n">
        <f aca="false">F814+1</f>
        <v>809</v>
      </c>
      <c r="G815" s="122" t="s">
        <v>2565</v>
      </c>
      <c r="H815" s="118" t="s">
        <v>2565</v>
      </c>
      <c r="I815" s="124"/>
      <c r="J815" s="125"/>
      <c r="K815" s="126"/>
      <c r="L815" s="127"/>
      <c r="M815" s="127"/>
      <c r="N815" s="142" t="s">
        <v>2566</v>
      </c>
      <c r="O815" s="148"/>
      <c r="P815" s="130" t="n">
        <v>0</v>
      </c>
      <c r="Q815" s="130" t="n">
        <f aca="false">P815*1.2</f>
        <v>0</v>
      </c>
      <c r="R815" s="131" t="n">
        <f aca="false">S815*Q815</f>
        <v>0</v>
      </c>
      <c r="S815" s="132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</row>
    <row r="816" s="134" customFormat="true" ht="13.95" hidden="false" customHeight="true" outlineLevel="0" collapsed="false">
      <c r="A816" s="135"/>
      <c r="B816" s="119" t="n">
        <v>283</v>
      </c>
      <c r="C816" s="120" t="s">
        <v>142</v>
      </c>
      <c r="D816" s="120" t="s">
        <v>143</v>
      </c>
      <c r="E816" s="120" t="s">
        <v>144</v>
      </c>
      <c r="F816" s="121" t="n">
        <f aca="false">F815+1</f>
        <v>810</v>
      </c>
      <c r="G816" s="122" t="s">
        <v>2567</v>
      </c>
      <c r="H816" s="123" t="s">
        <v>2568</v>
      </c>
      <c r="I816" s="124" t="s">
        <v>2569</v>
      </c>
      <c r="J816" s="125" t="n">
        <v>3205</v>
      </c>
      <c r="K816" s="126" t="n">
        <v>12</v>
      </c>
      <c r="L816" s="127" t="n">
        <v>5100010</v>
      </c>
      <c r="M816" s="127" t="n">
        <v>0</v>
      </c>
      <c r="N816" s="142" t="s">
        <v>2566</v>
      </c>
      <c r="O816" s="148"/>
      <c r="P816" s="130" t="n">
        <v>0</v>
      </c>
      <c r="Q816" s="130" t="n">
        <f aca="false">P816*1.2</f>
        <v>0</v>
      </c>
      <c r="R816" s="131" t="n">
        <f aca="false">S816*Q816</f>
        <v>0</v>
      </c>
      <c r="S816" s="132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</row>
    <row r="817" s="134" customFormat="true" ht="13.95" hidden="false" customHeight="true" outlineLevel="0" collapsed="false">
      <c r="A817" s="135"/>
      <c r="B817" s="119" t="n">
        <v>283</v>
      </c>
      <c r="C817" s="120" t="s">
        <v>142</v>
      </c>
      <c r="D817" s="120" t="s">
        <v>143</v>
      </c>
      <c r="E817" s="120" t="s">
        <v>144</v>
      </c>
      <c r="F817" s="121" t="n">
        <f aca="false">F816+1</f>
        <v>811</v>
      </c>
      <c r="G817" s="122" t="s">
        <v>2570</v>
      </c>
      <c r="H817" s="118" t="s">
        <v>2570</v>
      </c>
      <c r="I817" s="124"/>
      <c r="J817" s="125"/>
      <c r="K817" s="126"/>
      <c r="L817" s="127"/>
      <c r="M817" s="127"/>
      <c r="N817" s="142" t="s">
        <v>2571</v>
      </c>
      <c r="O817" s="148"/>
      <c r="P817" s="130" t="n">
        <v>0</v>
      </c>
      <c r="Q817" s="130" t="n">
        <f aca="false">P817*1.2</f>
        <v>0</v>
      </c>
      <c r="R817" s="131" t="n">
        <f aca="false">S817*Q817</f>
        <v>0</v>
      </c>
      <c r="S817" s="132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</row>
    <row r="818" s="134" customFormat="true" ht="13.95" hidden="false" customHeight="true" outlineLevel="0" collapsed="false">
      <c r="A818" s="135"/>
      <c r="B818" s="119" t="n">
        <v>283</v>
      </c>
      <c r="C818" s="120" t="s">
        <v>142</v>
      </c>
      <c r="D818" s="120" t="s">
        <v>143</v>
      </c>
      <c r="E818" s="120" t="s">
        <v>144</v>
      </c>
      <c r="F818" s="121" t="n">
        <f aca="false">F817+1</f>
        <v>812</v>
      </c>
      <c r="G818" s="122" t="s">
        <v>2572</v>
      </c>
      <c r="H818" s="118" t="s">
        <v>2572</v>
      </c>
      <c r="I818" s="124"/>
      <c r="J818" s="125"/>
      <c r="K818" s="126"/>
      <c r="L818" s="127"/>
      <c r="M818" s="127"/>
      <c r="N818" s="142" t="s">
        <v>2571</v>
      </c>
      <c r="O818" s="148"/>
      <c r="P818" s="130" t="n">
        <v>0</v>
      </c>
      <c r="Q818" s="130" t="n">
        <f aca="false">P818*1.2</f>
        <v>0</v>
      </c>
      <c r="R818" s="131" t="n">
        <f aca="false">S818*Q818</f>
        <v>0</v>
      </c>
      <c r="S818" s="132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</row>
    <row r="819" s="134" customFormat="true" ht="13.95" hidden="false" customHeight="true" outlineLevel="0" collapsed="false">
      <c r="A819" s="135"/>
      <c r="B819" s="119" t="n">
        <v>283</v>
      </c>
      <c r="C819" s="120" t="s">
        <v>142</v>
      </c>
      <c r="D819" s="120" t="s">
        <v>143</v>
      </c>
      <c r="E819" s="120" t="s">
        <v>144</v>
      </c>
      <c r="F819" s="121" t="n">
        <f aca="false">F818+1</f>
        <v>813</v>
      </c>
      <c r="G819" s="122" t="s">
        <v>2573</v>
      </c>
      <c r="H819" s="123" t="s">
        <v>2574</v>
      </c>
      <c r="I819" s="124" t="s">
        <v>2575</v>
      </c>
      <c r="J819" s="125" t="n">
        <v>4234</v>
      </c>
      <c r="K819" s="126" t="n">
        <v>13</v>
      </c>
      <c r="L819" s="127" t="n">
        <v>5101020</v>
      </c>
      <c r="M819" s="127" t="n">
        <v>0</v>
      </c>
      <c r="N819" s="142" t="s">
        <v>2571</v>
      </c>
      <c r="O819" s="148"/>
      <c r="P819" s="130" t="n">
        <v>0</v>
      </c>
      <c r="Q819" s="130" t="n">
        <f aca="false">P819*1.2</f>
        <v>0</v>
      </c>
      <c r="R819" s="131" t="n">
        <f aca="false">S819*Q819</f>
        <v>0</v>
      </c>
      <c r="S819" s="132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</row>
    <row r="820" s="134" customFormat="true" ht="13.95" hidden="false" customHeight="true" outlineLevel="0" collapsed="false">
      <c r="A820" s="135"/>
      <c r="B820" s="119" t="n">
        <v>283</v>
      </c>
      <c r="C820" s="120" t="s">
        <v>142</v>
      </c>
      <c r="D820" s="120" t="s">
        <v>143</v>
      </c>
      <c r="E820" s="120" t="s">
        <v>144</v>
      </c>
      <c r="F820" s="121" t="n">
        <f aca="false">F819+1</f>
        <v>814</v>
      </c>
      <c r="G820" s="122" t="s">
        <v>2576</v>
      </c>
      <c r="H820" s="123" t="s">
        <v>2577</v>
      </c>
      <c r="I820" s="124" t="s">
        <v>2578</v>
      </c>
      <c r="J820" s="125" t="n">
        <v>3204</v>
      </c>
      <c r="K820" s="136" t="n">
        <v>12</v>
      </c>
      <c r="L820" s="137" t="n">
        <v>5101020</v>
      </c>
      <c r="M820" s="137" t="n">
        <v>0</v>
      </c>
      <c r="N820" s="138" t="s">
        <v>2579</v>
      </c>
      <c r="O820" s="139"/>
      <c r="P820" s="130" t="n">
        <v>0</v>
      </c>
      <c r="Q820" s="130" t="n">
        <f aca="false">P820*1.2</f>
        <v>0</v>
      </c>
      <c r="R820" s="131" t="n">
        <f aca="false">S820*Q820</f>
        <v>0</v>
      </c>
      <c r="S820" s="132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</row>
    <row r="821" s="134" customFormat="true" ht="13.95" hidden="false" customHeight="true" outlineLevel="0" collapsed="false">
      <c r="A821" s="135"/>
      <c r="B821" s="119" t="n">
        <v>283</v>
      </c>
      <c r="C821" s="120" t="s">
        <v>142</v>
      </c>
      <c r="D821" s="120" t="s">
        <v>143</v>
      </c>
      <c r="E821" s="120" t="s">
        <v>144</v>
      </c>
      <c r="F821" s="121" t="n">
        <f aca="false">F820+1</f>
        <v>815</v>
      </c>
      <c r="G821" s="122" t="s">
        <v>2580</v>
      </c>
      <c r="H821" s="123" t="s">
        <v>2581</v>
      </c>
      <c r="I821" s="124" t="s">
        <v>2582</v>
      </c>
      <c r="J821" s="125" t="n">
        <v>3203</v>
      </c>
      <c r="K821" s="136" t="n">
        <v>13</v>
      </c>
      <c r="L821" s="137" t="n">
        <v>5101020</v>
      </c>
      <c r="M821" s="137" t="n">
        <v>0</v>
      </c>
      <c r="N821" s="138" t="s">
        <v>2579</v>
      </c>
      <c r="O821" s="139"/>
      <c r="P821" s="130" t="n">
        <v>16026.6666666667</v>
      </c>
      <c r="Q821" s="130" t="n">
        <f aca="false">P821*1.2</f>
        <v>19232</v>
      </c>
      <c r="R821" s="131" t="n">
        <f aca="false">S821*Q821</f>
        <v>0</v>
      </c>
      <c r="S821" s="132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</row>
    <row r="822" s="134" customFormat="true" ht="13.95" hidden="false" customHeight="true" outlineLevel="0" collapsed="false">
      <c r="A822" s="135"/>
      <c r="B822" s="119" t="n">
        <v>283</v>
      </c>
      <c r="C822" s="120" t="s">
        <v>142</v>
      </c>
      <c r="D822" s="120" t="s">
        <v>143</v>
      </c>
      <c r="E822" s="120" t="s">
        <v>144</v>
      </c>
      <c r="F822" s="121" t="n">
        <f aca="false">F821+1</f>
        <v>816</v>
      </c>
      <c r="G822" s="122" t="s">
        <v>2583</v>
      </c>
      <c r="H822" s="123" t="s">
        <v>2584</v>
      </c>
      <c r="I822" s="124" t="s">
        <v>2585</v>
      </c>
      <c r="J822" s="125" t="n">
        <v>3204</v>
      </c>
      <c r="K822" s="136" t="n">
        <v>11</v>
      </c>
      <c r="L822" s="137" t="n">
        <v>5101020</v>
      </c>
      <c r="M822" s="137" t="n">
        <v>0</v>
      </c>
      <c r="N822" s="138" t="s">
        <v>2579</v>
      </c>
      <c r="O822" s="139"/>
      <c r="P822" s="130" t="n">
        <v>25056.6666666667</v>
      </c>
      <c r="Q822" s="130" t="n">
        <f aca="false">P822*1.2</f>
        <v>30068</v>
      </c>
      <c r="R822" s="131" t="n">
        <f aca="false">S822*Q822</f>
        <v>0</v>
      </c>
      <c r="S822" s="132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</row>
    <row r="823" s="134" customFormat="true" ht="13.95" hidden="false" customHeight="true" outlineLevel="0" collapsed="false">
      <c r="A823" s="135"/>
      <c r="B823" s="119" t="n">
        <v>283</v>
      </c>
      <c r="C823" s="120" t="s">
        <v>142</v>
      </c>
      <c r="D823" s="120" t="s">
        <v>143</v>
      </c>
      <c r="E823" s="120" t="s">
        <v>144</v>
      </c>
      <c r="F823" s="121" t="n">
        <f aca="false">F822+1</f>
        <v>817</v>
      </c>
      <c r="G823" s="122" t="s">
        <v>2586</v>
      </c>
      <c r="H823" s="118" t="s">
        <v>2586</v>
      </c>
      <c r="I823" s="124"/>
      <c r="J823" s="125"/>
      <c r="K823" s="126"/>
      <c r="L823" s="127"/>
      <c r="M823" s="127"/>
      <c r="N823" s="142" t="s">
        <v>2587</v>
      </c>
      <c r="O823" s="148"/>
      <c r="P823" s="130" t="n">
        <v>0</v>
      </c>
      <c r="Q823" s="130" t="n">
        <f aca="false">P823*1.2</f>
        <v>0</v>
      </c>
      <c r="R823" s="131" t="n">
        <f aca="false">S823*Q823</f>
        <v>0</v>
      </c>
      <c r="S823" s="132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</row>
    <row r="824" s="134" customFormat="true" ht="13.95" hidden="false" customHeight="true" outlineLevel="0" collapsed="false">
      <c r="A824" s="135"/>
      <c r="B824" s="119" t="n">
        <v>283</v>
      </c>
      <c r="C824" s="120" t="s">
        <v>142</v>
      </c>
      <c r="D824" s="120" t="s">
        <v>143</v>
      </c>
      <c r="E824" s="120" t="s">
        <v>144</v>
      </c>
      <c r="F824" s="121" t="n">
        <f aca="false">F823+1</f>
        <v>818</v>
      </c>
      <c r="G824" s="122" t="s">
        <v>2588</v>
      </c>
      <c r="H824" s="118" t="s">
        <v>2588</v>
      </c>
      <c r="I824" s="124"/>
      <c r="J824" s="125"/>
      <c r="K824" s="126"/>
      <c r="L824" s="127"/>
      <c r="M824" s="127"/>
      <c r="N824" s="142" t="s">
        <v>2587</v>
      </c>
      <c r="O824" s="148"/>
      <c r="P824" s="130" t="n">
        <v>0</v>
      </c>
      <c r="Q824" s="130" t="n">
        <f aca="false">P824*1.2</f>
        <v>0</v>
      </c>
      <c r="R824" s="131" t="n">
        <f aca="false">S824*Q824</f>
        <v>0</v>
      </c>
      <c r="S824" s="132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</row>
    <row r="825" s="134" customFormat="true" ht="13.95" hidden="false" customHeight="true" outlineLevel="0" collapsed="false">
      <c r="A825" s="135"/>
      <c r="B825" s="119" t="n">
        <v>283</v>
      </c>
      <c r="C825" s="120" t="s">
        <v>142</v>
      </c>
      <c r="D825" s="120" t="s">
        <v>143</v>
      </c>
      <c r="E825" s="120" t="s">
        <v>144</v>
      </c>
      <c r="F825" s="121" t="n">
        <f aca="false">F824+1</f>
        <v>819</v>
      </c>
      <c r="G825" s="122" t="s">
        <v>2589</v>
      </c>
      <c r="H825" s="123" t="s">
        <v>2589</v>
      </c>
      <c r="I825" s="124" t="s">
        <v>2590</v>
      </c>
      <c r="J825" s="125" t="n">
        <v>4234</v>
      </c>
      <c r="K825" s="126" t="n">
        <v>0</v>
      </c>
      <c r="L825" s="127" t="n">
        <v>5101022</v>
      </c>
      <c r="M825" s="127" t="n">
        <v>0</v>
      </c>
      <c r="N825" s="142" t="s">
        <v>2587</v>
      </c>
      <c r="O825" s="148"/>
      <c r="P825" s="130" t="n">
        <v>14201.6666666667</v>
      </c>
      <c r="Q825" s="130" t="n">
        <f aca="false">P825*1.2</f>
        <v>17042</v>
      </c>
      <c r="R825" s="131" t="n">
        <f aca="false">S825*Q825</f>
        <v>0</v>
      </c>
      <c r="S825" s="132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</row>
    <row r="826" s="134" customFormat="true" ht="13.95" hidden="false" customHeight="true" outlineLevel="0" collapsed="false">
      <c r="A826" s="135"/>
      <c r="B826" s="119" t="n">
        <v>283</v>
      </c>
      <c r="C826" s="120" t="s">
        <v>142</v>
      </c>
      <c r="D826" s="120" t="s">
        <v>143</v>
      </c>
      <c r="E826" s="120" t="s">
        <v>144</v>
      </c>
      <c r="F826" s="121" t="n">
        <f aca="false">F825+1</f>
        <v>820</v>
      </c>
      <c r="G826" s="122" t="s">
        <v>2591</v>
      </c>
      <c r="H826" s="123" t="s">
        <v>2592</v>
      </c>
      <c r="I826" s="124" t="s">
        <v>2593</v>
      </c>
      <c r="J826" s="125" t="n">
        <v>3204</v>
      </c>
      <c r="K826" s="136" t="n">
        <v>12</v>
      </c>
      <c r="L826" s="137" t="n">
        <v>5101022</v>
      </c>
      <c r="M826" s="137" t="n">
        <v>0</v>
      </c>
      <c r="N826" s="138" t="s">
        <v>2594</v>
      </c>
      <c r="O826" s="139"/>
      <c r="P826" s="130" t="n">
        <v>16175.8333333333</v>
      </c>
      <c r="Q826" s="130" t="n">
        <f aca="false">P826*1.2</f>
        <v>19411</v>
      </c>
      <c r="R826" s="131" t="n">
        <f aca="false">S826*Q826</f>
        <v>0</v>
      </c>
      <c r="S826" s="132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</row>
    <row r="827" s="134" customFormat="true" ht="13.95" hidden="false" customHeight="true" outlineLevel="0" collapsed="false">
      <c r="A827" s="135"/>
      <c r="B827" s="119" t="n">
        <v>283</v>
      </c>
      <c r="C827" s="120" t="s">
        <v>142</v>
      </c>
      <c r="D827" s="120" t="s">
        <v>143</v>
      </c>
      <c r="E827" s="120" t="s">
        <v>144</v>
      </c>
      <c r="F827" s="121" t="n">
        <f aca="false">F826+1</f>
        <v>821</v>
      </c>
      <c r="G827" s="122" t="s">
        <v>2595</v>
      </c>
      <c r="H827" s="123" t="s">
        <v>2595</v>
      </c>
      <c r="I827" s="124" t="s">
        <v>2596</v>
      </c>
      <c r="J827" s="125" t="n">
        <v>3237</v>
      </c>
      <c r="K827" s="126" t="n">
        <v>1</v>
      </c>
      <c r="L827" s="127" t="n">
        <v>5101028</v>
      </c>
      <c r="M827" s="127" t="n">
        <v>0</v>
      </c>
      <c r="N827" s="142" t="s">
        <v>2597</v>
      </c>
      <c r="O827" s="148"/>
      <c r="P827" s="130" t="n">
        <v>0</v>
      </c>
      <c r="Q827" s="130" t="n">
        <f aca="false">P827*1.2</f>
        <v>0</v>
      </c>
      <c r="R827" s="131" t="n">
        <f aca="false">S827*Q827</f>
        <v>0</v>
      </c>
      <c r="S827" s="132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</row>
    <row r="828" s="134" customFormat="true" ht="13.95" hidden="false" customHeight="true" outlineLevel="0" collapsed="false">
      <c r="A828" s="135" t="n">
        <v>3974056</v>
      </c>
      <c r="B828" s="119" t="n">
        <v>283</v>
      </c>
      <c r="C828" s="120" t="s">
        <v>142</v>
      </c>
      <c r="D828" s="120" t="s">
        <v>143</v>
      </c>
      <c r="E828" s="120" t="s">
        <v>144</v>
      </c>
      <c r="F828" s="121" t="n">
        <f aca="false">F827+1</f>
        <v>822</v>
      </c>
      <c r="G828" s="122" t="s">
        <v>2598</v>
      </c>
      <c r="H828" s="123" t="s">
        <v>2598</v>
      </c>
      <c r="I828" s="124" t="s">
        <v>2599</v>
      </c>
      <c r="J828" s="125" t="n">
        <v>3205</v>
      </c>
      <c r="K828" s="126" t="n">
        <v>0</v>
      </c>
      <c r="L828" s="127" t="n">
        <v>5101028</v>
      </c>
      <c r="M828" s="127" t="n">
        <v>0</v>
      </c>
      <c r="N828" s="142" t="s">
        <v>2600</v>
      </c>
      <c r="O828" s="148"/>
      <c r="P828" s="130" t="n">
        <v>13473.3333333333</v>
      </c>
      <c r="Q828" s="130" t="n">
        <f aca="false">P828*1.2</f>
        <v>16168</v>
      </c>
      <c r="R828" s="131" t="n">
        <f aca="false">S828*Q828</f>
        <v>0</v>
      </c>
      <c r="S828" s="132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</row>
    <row r="829" s="134" customFormat="true" ht="27.6" hidden="false" customHeight="true" outlineLevel="0" collapsed="false">
      <c r="A829" s="135" t="n">
        <v>3974043</v>
      </c>
      <c r="B829" s="119" t="n">
        <v>283</v>
      </c>
      <c r="C829" s="120" t="s">
        <v>142</v>
      </c>
      <c r="D829" s="120" t="s">
        <v>143</v>
      </c>
      <c r="E829" s="120" t="s">
        <v>144</v>
      </c>
      <c r="F829" s="121" t="n">
        <f aca="false">F828+1</f>
        <v>823</v>
      </c>
      <c r="G829" s="122" t="s">
        <v>2601</v>
      </c>
      <c r="H829" s="123" t="s">
        <v>2601</v>
      </c>
      <c r="I829" s="124" t="s">
        <v>2602</v>
      </c>
      <c r="J829" s="125" t="n">
        <v>3205</v>
      </c>
      <c r="K829" s="126" t="n">
        <v>0</v>
      </c>
      <c r="L829" s="127" t="n">
        <v>5101029</v>
      </c>
      <c r="M829" s="127" t="n">
        <v>0</v>
      </c>
      <c r="N829" s="142" t="s">
        <v>2603</v>
      </c>
      <c r="O829" s="148"/>
      <c r="P829" s="130" t="n">
        <v>13473.3333333333</v>
      </c>
      <c r="Q829" s="130" t="n">
        <f aca="false">P829*1.2</f>
        <v>16168</v>
      </c>
      <c r="R829" s="131" t="n">
        <f aca="false">S829*Q829</f>
        <v>0</v>
      </c>
      <c r="S829" s="132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</row>
    <row r="830" s="134" customFormat="true" ht="13.95" hidden="false" customHeight="true" outlineLevel="0" collapsed="false">
      <c r="A830" s="135"/>
      <c r="B830" s="119" t="n">
        <v>283</v>
      </c>
      <c r="C830" s="120" t="s">
        <v>142</v>
      </c>
      <c r="D830" s="120" t="s">
        <v>143</v>
      </c>
      <c r="E830" s="120" t="s">
        <v>144</v>
      </c>
      <c r="F830" s="121" t="n">
        <f aca="false">F829+1</f>
        <v>824</v>
      </c>
      <c r="G830" s="122" t="s">
        <v>2604</v>
      </c>
      <c r="H830" s="123" t="s">
        <v>2605</v>
      </c>
      <c r="I830" s="124" t="s">
        <v>2606</v>
      </c>
      <c r="J830" s="125" t="n">
        <v>3204</v>
      </c>
      <c r="K830" s="136" t="n">
        <v>12</v>
      </c>
      <c r="L830" s="137" t="n">
        <v>5101036</v>
      </c>
      <c r="M830" s="137" t="n">
        <v>0</v>
      </c>
      <c r="N830" s="181" t="s">
        <v>2607</v>
      </c>
      <c r="O830" s="139"/>
      <c r="P830" s="130" t="n">
        <v>0</v>
      </c>
      <c r="Q830" s="130" t="n">
        <f aca="false">P830*1.2</f>
        <v>0</v>
      </c>
      <c r="R830" s="131" t="n">
        <f aca="false">S830*Q830</f>
        <v>0</v>
      </c>
      <c r="S830" s="132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</row>
    <row r="831" s="134" customFormat="true" ht="13.95" hidden="false" customHeight="true" outlineLevel="0" collapsed="false">
      <c r="A831" s="135"/>
      <c r="B831" s="119" t="n">
        <v>283</v>
      </c>
      <c r="C831" s="120" t="s">
        <v>142</v>
      </c>
      <c r="D831" s="120" t="s">
        <v>143</v>
      </c>
      <c r="E831" s="120" t="s">
        <v>144</v>
      </c>
      <c r="F831" s="121" t="n">
        <f aca="false">F830+1</f>
        <v>825</v>
      </c>
      <c r="G831" s="122" t="s">
        <v>2608</v>
      </c>
      <c r="H831" s="123" t="s">
        <v>2609</v>
      </c>
      <c r="I831" s="124" t="s">
        <v>2610</v>
      </c>
      <c r="J831" s="125" t="n">
        <v>3204</v>
      </c>
      <c r="K831" s="136" t="n">
        <v>12</v>
      </c>
      <c r="L831" s="137" t="n">
        <v>5101037</v>
      </c>
      <c r="M831" s="137" t="n">
        <v>0</v>
      </c>
      <c r="N831" s="181" t="s">
        <v>2611</v>
      </c>
      <c r="O831" s="139"/>
      <c r="P831" s="130" t="n">
        <v>0</v>
      </c>
      <c r="Q831" s="130" t="n">
        <f aca="false">P831*1.2</f>
        <v>0</v>
      </c>
      <c r="R831" s="131" t="n">
        <f aca="false">S831*Q831</f>
        <v>0</v>
      </c>
      <c r="S831" s="132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</row>
    <row r="832" s="134" customFormat="true" ht="27.6" hidden="false" customHeight="true" outlineLevel="0" collapsed="false">
      <c r="A832" s="135"/>
      <c r="B832" s="119" t="n">
        <v>283</v>
      </c>
      <c r="C832" s="120" t="s">
        <v>142</v>
      </c>
      <c r="D832" s="120" t="s">
        <v>143</v>
      </c>
      <c r="E832" s="120" t="s">
        <v>144</v>
      </c>
      <c r="F832" s="121" t="n">
        <f aca="false">F831+1</f>
        <v>826</v>
      </c>
      <c r="G832" s="122" t="s">
        <v>2612</v>
      </c>
      <c r="H832" s="123" t="s">
        <v>2613</v>
      </c>
      <c r="I832" s="124" t="s">
        <v>2614</v>
      </c>
      <c r="J832" s="125" t="n">
        <v>3204</v>
      </c>
      <c r="K832" s="136" t="n">
        <v>12</v>
      </c>
      <c r="L832" s="137" t="n">
        <v>5101046</v>
      </c>
      <c r="M832" s="137" t="n">
        <v>0</v>
      </c>
      <c r="N832" s="181" t="s">
        <v>2597</v>
      </c>
      <c r="O832" s="139"/>
      <c r="P832" s="130" t="n">
        <v>501.666666666667</v>
      </c>
      <c r="Q832" s="130" t="n">
        <f aca="false">P832*1.2</f>
        <v>602</v>
      </c>
      <c r="R832" s="131" t="n">
        <f aca="false">S832*Q832</f>
        <v>0</v>
      </c>
      <c r="S832" s="132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</row>
    <row r="833" s="134" customFormat="true" ht="13.95" hidden="false" customHeight="true" outlineLevel="0" collapsed="false">
      <c r="A833" s="135"/>
      <c r="B833" s="119" t="n">
        <v>283</v>
      </c>
      <c r="C833" s="120" t="s">
        <v>142</v>
      </c>
      <c r="D833" s="120" t="s">
        <v>143</v>
      </c>
      <c r="E833" s="120" t="s">
        <v>144</v>
      </c>
      <c r="F833" s="121" t="n">
        <f aca="false">F832+1</f>
        <v>827</v>
      </c>
      <c r="G833" s="122" t="s">
        <v>2615</v>
      </c>
      <c r="H833" s="123" t="s">
        <v>2615</v>
      </c>
      <c r="I833" s="124" t="s">
        <v>2616</v>
      </c>
      <c r="J833" s="125" t="n">
        <v>3205</v>
      </c>
      <c r="K833" s="126" t="n">
        <v>0</v>
      </c>
      <c r="L833" s="127" t="n">
        <v>5101050</v>
      </c>
      <c r="M833" s="127" t="n">
        <v>10</v>
      </c>
      <c r="N833" s="142" t="s">
        <v>2617</v>
      </c>
      <c r="O833" s="148"/>
      <c r="P833" s="130" t="n">
        <v>0</v>
      </c>
      <c r="Q833" s="130" t="n">
        <f aca="false">P833*1.2</f>
        <v>0</v>
      </c>
      <c r="R833" s="131" t="n">
        <f aca="false">S833*Q833</f>
        <v>0</v>
      </c>
      <c r="S833" s="132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</row>
    <row r="834" s="134" customFormat="true" ht="13.95" hidden="false" customHeight="true" outlineLevel="0" collapsed="false">
      <c r="A834" s="135"/>
      <c r="B834" s="119" t="n">
        <v>283</v>
      </c>
      <c r="C834" s="120" t="s">
        <v>142</v>
      </c>
      <c r="D834" s="120" t="s">
        <v>143</v>
      </c>
      <c r="E834" s="120" t="s">
        <v>144</v>
      </c>
      <c r="F834" s="121" t="n">
        <f aca="false">F833+1</f>
        <v>828</v>
      </c>
      <c r="G834" s="122" t="s">
        <v>2618</v>
      </c>
      <c r="H834" s="123" t="s">
        <v>2618</v>
      </c>
      <c r="I834" s="124" t="s">
        <v>2619</v>
      </c>
      <c r="J834" s="125" t="n">
        <v>3205</v>
      </c>
      <c r="K834" s="126" t="n">
        <v>0</v>
      </c>
      <c r="L834" s="127" t="n">
        <v>5101072</v>
      </c>
      <c r="M834" s="127" t="n">
        <v>0</v>
      </c>
      <c r="N834" s="181" t="s">
        <v>2620</v>
      </c>
      <c r="O834" s="148"/>
      <c r="P834" s="130" t="n">
        <v>2508.33333333333</v>
      </c>
      <c r="Q834" s="130" t="n">
        <f aca="false">P834*1.2</f>
        <v>3010</v>
      </c>
      <c r="R834" s="131" t="n">
        <f aca="false">S834*Q834</f>
        <v>0</v>
      </c>
      <c r="S834" s="132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</row>
    <row r="835" s="134" customFormat="true" ht="13.95" hidden="false" customHeight="true" outlineLevel="0" collapsed="false">
      <c r="A835" s="135"/>
      <c r="B835" s="119" t="n">
        <v>283</v>
      </c>
      <c r="C835" s="120" t="s">
        <v>142</v>
      </c>
      <c r="D835" s="120" t="s">
        <v>143</v>
      </c>
      <c r="E835" s="120" t="s">
        <v>144</v>
      </c>
      <c r="F835" s="121" t="n">
        <f aca="false">F834+1</f>
        <v>829</v>
      </c>
      <c r="G835" s="122" t="s">
        <v>2621</v>
      </c>
      <c r="H835" s="123" t="s">
        <v>2621</v>
      </c>
      <c r="I835" s="124" t="s">
        <v>2622</v>
      </c>
      <c r="J835" s="125" t="n">
        <v>3205</v>
      </c>
      <c r="K835" s="126" t="n">
        <v>0</v>
      </c>
      <c r="L835" s="127" t="n">
        <v>5101083</v>
      </c>
      <c r="M835" s="127" t="n">
        <v>0</v>
      </c>
      <c r="N835" s="142" t="s">
        <v>2623</v>
      </c>
      <c r="O835" s="148"/>
      <c r="P835" s="130" t="n">
        <v>2380</v>
      </c>
      <c r="Q835" s="130" t="n">
        <f aca="false">P835*1.2</f>
        <v>2856</v>
      </c>
      <c r="R835" s="131" t="n">
        <f aca="false">S835*Q835</f>
        <v>0</v>
      </c>
      <c r="S835" s="132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</row>
    <row r="836" s="134" customFormat="true" ht="13.95" hidden="false" customHeight="true" outlineLevel="0" collapsed="false">
      <c r="A836" s="135" t="n">
        <v>3831399</v>
      </c>
      <c r="B836" s="119" t="n">
        <v>283</v>
      </c>
      <c r="C836" s="120" t="s">
        <v>142</v>
      </c>
      <c r="D836" s="120" t="s">
        <v>143</v>
      </c>
      <c r="E836" s="120" t="s">
        <v>144</v>
      </c>
      <c r="F836" s="121" t="n">
        <f aca="false">F835+1</f>
        <v>830</v>
      </c>
      <c r="G836" s="122" t="s">
        <v>2624</v>
      </c>
      <c r="H836" s="123" t="s">
        <v>2624</v>
      </c>
      <c r="I836" s="124" t="s">
        <v>2625</v>
      </c>
      <c r="J836" s="125" t="n">
        <v>3205</v>
      </c>
      <c r="K836" s="126" t="n">
        <v>0</v>
      </c>
      <c r="L836" s="127" t="n">
        <v>5101092</v>
      </c>
      <c r="M836" s="127" t="n">
        <v>0</v>
      </c>
      <c r="N836" s="142" t="s">
        <v>2626</v>
      </c>
      <c r="O836" s="148"/>
      <c r="P836" s="130" t="n">
        <v>4489.16666666667</v>
      </c>
      <c r="Q836" s="130" t="n">
        <f aca="false">P836*1.2</f>
        <v>5387</v>
      </c>
      <c r="R836" s="131" t="n">
        <f aca="false">S836*Q836</f>
        <v>0</v>
      </c>
      <c r="S836" s="132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</row>
    <row r="837" s="134" customFormat="true" ht="13.95" hidden="false" customHeight="true" outlineLevel="0" collapsed="false">
      <c r="A837" s="135" t="n">
        <v>3830603</v>
      </c>
      <c r="B837" s="119" t="n">
        <v>283</v>
      </c>
      <c r="C837" s="120" t="s">
        <v>142</v>
      </c>
      <c r="D837" s="120" t="s">
        <v>143</v>
      </c>
      <c r="E837" s="120" t="s">
        <v>144</v>
      </c>
      <c r="F837" s="121" t="n">
        <f aca="false">F836+1</f>
        <v>831</v>
      </c>
      <c r="G837" s="122" t="s">
        <v>2627</v>
      </c>
      <c r="H837" s="123" t="s">
        <v>2627</v>
      </c>
      <c r="I837" s="124" t="s">
        <v>2628</v>
      </c>
      <c r="J837" s="125" t="n">
        <v>3205</v>
      </c>
      <c r="K837" s="126" t="n">
        <v>0</v>
      </c>
      <c r="L837" s="127" t="n">
        <v>5101093</v>
      </c>
      <c r="M837" s="127" t="n">
        <v>0</v>
      </c>
      <c r="N837" s="142" t="s">
        <v>2629</v>
      </c>
      <c r="O837" s="148"/>
      <c r="P837" s="130" t="n">
        <v>4489.16666666667</v>
      </c>
      <c r="Q837" s="130" t="n">
        <f aca="false">P837*1.2</f>
        <v>5387</v>
      </c>
      <c r="R837" s="131" t="n">
        <f aca="false">S837*Q837</f>
        <v>0</v>
      </c>
      <c r="S837" s="132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</row>
    <row r="838" s="134" customFormat="true" ht="13.95" hidden="false" customHeight="true" outlineLevel="0" collapsed="false">
      <c r="A838" s="135"/>
      <c r="B838" s="119" t="n">
        <v>283</v>
      </c>
      <c r="C838" s="120" t="s">
        <v>142</v>
      </c>
      <c r="D838" s="120" t="s">
        <v>143</v>
      </c>
      <c r="E838" s="120" t="s">
        <v>144</v>
      </c>
      <c r="F838" s="121" t="n">
        <f aca="false">F837+1</f>
        <v>832</v>
      </c>
      <c r="G838" s="122" t="s">
        <v>2630</v>
      </c>
      <c r="H838" s="123" t="s">
        <v>2631</v>
      </c>
      <c r="I838" s="124" t="s">
        <v>2632</v>
      </c>
      <c r="J838" s="125" t="n">
        <v>3204</v>
      </c>
      <c r="K838" s="149" t="n">
        <v>12</v>
      </c>
      <c r="L838" s="150" t="n">
        <v>5101094</v>
      </c>
      <c r="M838" s="150" t="n">
        <v>0</v>
      </c>
      <c r="N838" s="182" t="s">
        <v>2633</v>
      </c>
      <c r="O838" s="139"/>
      <c r="P838" s="130" t="n">
        <v>0</v>
      </c>
      <c r="Q838" s="130" t="n">
        <f aca="false">P838*1.2</f>
        <v>0</v>
      </c>
      <c r="R838" s="131" t="n">
        <f aca="false">S838*Q838</f>
        <v>0</v>
      </c>
      <c r="S838" s="132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</row>
    <row r="839" s="134" customFormat="true" ht="13.95" hidden="false" customHeight="true" outlineLevel="0" collapsed="false">
      <c r="A839" s="135"/>
      <c r="B839" s="119" t="n">
        <v>283</v>
      </c>
      <c r="C839" s="120" t="s">
        <v>142</v>
      </c>
      <c r="D839" s="120" t="s">
        <v>143</v>
      </c>
      <c r="E839" s="120" t="s">
        <v>144</v>
      </c>
      <c r="F839" s="121" t="n">
        <f aca="false">F838+1</f>
        <v>833</v>
      </c>
      <c r="G839" s="122" t="s">
        <v>2634</v>
      </c>
      <c r="H839" s="123" t="s">
        <v>2635</v>
      </c>
      <c r="I839" s="124" t="s">
        <v>2636</v>
      </c>
      <c r="J839" s="125" t="n">
        <v>3204</v>
      </c>
      <c r="K839" s="136" t="n">
        <v>12</v>
      </c>
      <c r="L839" s="137" t="n">
        <v>5101097</v>
      </c>
      <c r="M839" s="137" t="n">
        <v>0</v>
      </c>
      <c r="N839" s="181" t="s">
        <v>2637</v>
      </c>
      <c r="O839" s="139"/>
      <c r="P839" s="130" t="n">
        <v>315</v>
      </c>
      <c r="Q839" s="130" t="n">
        <f aca="false">P839*1.2</f>
        <v>378</v>
      </c>
      <c r="R839" s="131" t="n">
        <f aca="false">S839*Q839</f>
        <v>0</v>
      </c>
      <c r="S839" s="132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</row>
    <row r="840" s="134" customFormat="true" ht="13.95" hidden="false" customHeight="true" outlineLevel="0" collapsed="false">
      <c r="A840" s="135" t="n">
        <v>3830769</v>
      </c>
      <c r="B840" s="119" t="n">
        <v>283</v>
      </c>
      <c r="C840" s="120" t="s">
        <v>142</v>
      </c>
      <c r="D840" s="120" t="s">
        <v>143</v>
      </c>
      <c r="E840" s="120" t="s">
        <v>144</v>
      </c>
      <c r="F840" s="121" t="n">
        <f aca="false">F839+1</f>
        <v>834</v>
      </c>
      <c r="G840" s="122" t="s">
        <v>2638</v>
      </c>
      <c r="H840" s="123" t="s">
        <v>2638</v>
      </c>
      <c r="I840" s="124" t="s">
        <v>2639</v>
      </c>
      <c r="J840" s="125" t="n">
        <v>3205</v>
      </c>
      <c r="K840" s="126" t="n">
        <v>0</v>
      </c>
      <c r="L840" s="127" t="n">
        <v>5101108</v>
      </c>
      <c r="M840" s="127" t="n">
        <v>0</v>
      </c>
      <c r="N840" s="142" t="s">
        <v>2640</v>
      </c>
      <c r="O840" s="148"/>
      <c r="P840" s="130" t="n">
        <v>4286.66666666667</v>
      </c>
      <c r="Q840" s="130" t="n">
        <f aca="false">P840*1.2</f>
        <v>5144</v>
      </c>
      <c r="R840" s="131" t="n">
        <f aca="false">S840*Q840</f>
        <v>0</v>
      </c>
      <c r="S840" s="132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</row>
    <row r="841" s="134" customFormat="true" ht="13.95" hidden="false" customHeight="true" outlineLevel="0" collapsed="false">
      <c r="A841" s="135" t="n">
        <v>3830602</v>
      </c>
      <c r="B841" s="119" t="n">
        <v>283</v>
      </c>
      <c r="C841" s="120" t="s">
        <v>142</v>
      </c>
      <c r="D841" s="120" t="s">
        <v>143</v>
      </c>
      <c r="E841" s="120" t="s">
        <v>144</v>
      </c>
      <c r="F841" s="121" t="n">
        <f aca="false">F840+1</f>
        <v>835</v>
      </c>
      <c r="G841" s="122" t="s">
        <v>2641</v>
      </c>
      <c r="H841" s="123" t="s">
        <v>2641</v>
      </c>
      <c r="I841" s="124" t="s">
        <v>2642</v>
      </c>
      <c r="J841" s="125" t="n">
        <v>3205</v>
      </c>
      <c r="K841" s="126" t="n">
        <v>0</v>
      </c>
      <c r="L841" s="127" t="n">
        <v>5101109</v>
      </c>
      <c r="M841" s="127" t="n">
        <v>0</v>
      </c>
      <c r="N841" s="142" t="s">
        <v>2643</v>
      </c>
      <c r="O841" s="148"/>
      <c r="P841" s="130" t="n">
        <v>4286.66666666667</v>
      </c>
      <c r="Q841" s="130" t="n">
        <f aca="false">P841*1.2</f>
        <v>5144</v>
      </c>
      <c r="R841" s="131" t="n">
        <f aca="false">S841*Q841</f>
        <v>0</v>
      </c>
      <c r="S841" s="132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</row>
    <row r="842" s="134" customFormat="true" ht="13.95" hidden="false" customHeight="true" outlineLevel="0" collapsed="false">
      <c r="A842" s="135"/>
      <c r="B842" s="119" t="n">
        <v>283</v>
      </c>
      <c r="C842" s="120" t="s">
        <v>142</v>
      </c>
      <c r="D842" s="120" t="s">
        <v>143</v>
      </c>
      <c r="E842" s="120" t="s">
        <v>144</v>
      </c>
      <c r="F842" s="121" t="n">
        <f aca="false">F841+1</f>
        <v>836</v>
      </c>
      <c r="G842" s="122" t="s">
        <v>2644</v>
      </c>
      <c r="H842" s="123" t="s">
        <v>2644</v>
      </c>
      <c r="I842" s="124" t="s">
        <v>2645</v>
      </c>
      <c r="J842" s="125" t="n">
        <v>3205</v>
      </c>
      <c r="K842" s="126" t="n">
        <v>0</v>
      </c>
      <c r="L842" s="127" t="n">
        <v>5101132</v>
      </c>
      <c r="M842" s="127" t="n">
        <v>10</v>
      </c>
      <c r="N842" s="128" t="s">
        <v>2646</v>
      </c>
      <c r="O842" s="146"/>
      <c r="P842" s="130" t="n">
        <v>4045.83333333333</v>
      </c>
      <c r="Q842" s="130" t="n">
        <f aca="false">P842*1.2</f>
        <v>4855</v>
      </c>
      <c r="R842" s="131" t="n">
        <f aca="false">S842*Q842</f>
        <v>0</v>
      </c>
      <c r="S842" s="132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</row>
    <row r="843" s="134" customFormat="true" ht="13.95" hidden="false" customHeight="true" outlineLevel="0" collapsed="false">
      <c r="A843" s="135"/>
      <c r="B843" s="119" t="n">
        <v>283</v>
      </c>
      <c r="C843" s="120" t="s">
        <v>142</v>
      </c>
      <c r="D843" s="120" t="s">
        <v>143</v>
      </c>
      <c r="E843" s="120" t="s">
        <v>144</v>
      </c>
      <c r="F843" s="121" t="n">
        <f aca="false">F842+1</f>
        <v>837</v>
      </c>
      <c r="G843" s="122" t="s">
        <v>2647</v>
      </c>
      <c r="H843" s="123" t="s">
        <v>2647</v>
      </c>
      <c r="I843" s="124" t="s">
        <v>2648</v>
      </c>
      <c r="J843" s="125" t="n">
        <v>4234</v>
      </c>
      <c r="K843" s="126" t="n">
        <v>0</v>
      </c>
      <c r="L843" s="127" t="n">
        <v>5101132</v>
      </c>
      <c r="M843" s="127" t="n">
        <v>0</v>
      </c>
      <c r="N843" s="128" t="s">
        <v>2649</v>
      </c>
      <c r="O843" s="146"/>
      <c r="P843" s="130" t="n">
        <v>3320.83333333333</v>
      </c>
      <c r="Q843" s="130" t="n">
        <f aca="false">P843*1.2</f>
        <v>3985</v>
      </c>
      <c r="R843" s="131" t="n">
        <f aca="false">S843*Q843</f>
        <v>0</v>
      </c>
      <c r="S843" s="132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</row>
    <row r="844" s="134" customFormat="true" ht="13.95" hidden="false" customHeight="true" outlineLevel="0" collapsed="false">
      <c r="A844" s="135"/>
      <c r="B844" s="119" t="n">
        <v>283</v>
      </c>
      <c r="C844" s="120" t="s">
        <v>142</v>
      </c>
      <c r="D844" s="120" t="s">
        <v>143</v>
      </c>
      <c r="E844" s="120" t="s">
        <v>144</v>
      </c>
      <c r="F844" s="121" t="n">
        <f aca="false">F843+1</f>
        <v>838</v>
      </c>
      <c r="G844" s="122" t="s">
        <v>2650</v>
      </c>
      <c r="H844" s="118" t="s">
        <v>2650</v>
      </c>
      <c r="I844" s="124"/>
      <c r="J844" s="125"/>
      <c r="K844" s="126"/>
      <c r="L844" s="127"/>
      <c r="M844" s="127"/>
      <c r="N844" s="181" t="s">
        <v>2651</v>
      </c>
      <c r="O844" s="163"/>
      <c r="P844" s="130" t="n">
        <v>0</v>
      </c>
      <c r="Q844" s="130" t="n">
        <f aca="false">P844*1.2</f>
        <v>0</v>
      </c>
      <c r="R844" s="131" t="n">
        <f aca="false">S844*Q844</f>
        <v>0</v>
      </c>
      <c r="S844" s="132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</row>
    <row r="845" s="134" customFormat="true" ht="13.95" hidden="false" customHeight="true" outlineLevel="0" collapsed="false">
      <c r="A845" s="135"/>
      <c r="B845" s="119" t="n">
        <v>283</v>
      </c>
      <c r="C845" s="120" t="s">
        <v>142</v>
      </c>
      <c r="D845" s="120" t="s">
        <v>143</v>
      </c>
      <c r="E845" s="120" t="s">
        <v>144</v>
      </c>
      <c r="F845" s="121" t="n">
        <f aca="false">F844+1</f>
        <v>839</v>
      </c>
      <c r="G845" s="122" t="s">
        <v>2652</v>
      </c>
      <c r="H845" s="118" t="s">
        <v>2652</v>
      </c>
      <c r="I845" s="124"/>
      <c r="J845" s="125"/>
      <c r="K845" s="126"/>
      <c r="L845" s="127"/>
      <c r="M845" s="127"/>
      <c r="N845" s="142" t="s">
        <v>2653</v>
      </c>
      <c r="O845" s="148"/>
      <c r="P845" s="130" t="n">
        <v>0</v>
      </c>
      <c r="Q845" s="130" t="n">
        <f aca="false">P845*1.2</f>
        <v>0</v>
      </c>
      <c r="R845" s="131" t="n">
        <f aca="false">S845*Q845</f>
        <v>0</v>
      </c>
      <c r="S845" s="132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</row>
    <row r="846" s="134" customFormat="true" ht="13.95" hidden="false" customHeight="true" outlineLevel="0" collapsed="false">
      <c r="A846" s="135" t="n">
        <v>3995364</v>
      </c>
      <c r="B846" s="119" t="n">
        <v>283</v>
      </c>
      <c r="C846" s="120" t="s">
        <v>142</v>
      </c>
      <c r="D846" s="120" t="s">
        <v>143</v>
      </c>
      <c r="E846" s="120" t="s">
        <v>144</v>
      </c>
      <c r="F846" s="121" t="n">
        <f aca="false">F845+1</f>
        <v>840</v>
      </c>
      <c r="G846" s="122" t="s">
        <v>2654</v>
      </c>
      <c r="H846" s="123" t="s">
        <v>2654</v>
      </c>
      <c r="I846" s="124" t="s">
        <v>2655</v>
      </c>
      <c r="J846" s="125" t="n">
        <v>3205</v>
      </c>
      <c r="K846" s="126" t="n">
        <v>0</v>
      </c>
      <c r="L846" s="127" t="n">
        <v>5101138</v>
      </c>
      <c r="M846" s="127" t="n">
        <v>0</v>
      </c>
      <c r="N846" s="142" t="s">
        <v>2653</v>
      </c>
      <c r="O846" s="148"/>
      <c r="P846" s="130" t="n">
        <v>3128.33333333333</v>
      </c>
      <c r="Q846" s="130" t="n">
        <f aca="false">P846*1.2</f>
        <v>3754</v>
      </c>
      <c r="R846" s="131" t="n">
        <f aca="false">S846*Q846</f>
        <v>0</v>
      </c>
      <c r="S846" s="132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</row>
    <row r="847" s="134" customFormat="true" ht="13.95" hidden="false" customHeight="true" outlineLevel="0" collapsed="false">
      <c r="A847" s="135"/>
      <c r="B847" s="119" t="n">
        <v>283</v>
      </c>
      <c r="C847" s="120" t="s">
        <v>142</v>
      </c>
      <c r="D847" s="120" t="s">
        <v>143</v>
      </c>
      <c r="E847" s="120" t="s">
        <v>144</v>
      </c>
      <c r="F847" s="121" t="n">
        <f aca="false">F846+1</f>
        <v>841</v>
      </c>
      <c r="G847" s="122" t="s">
        <v>2656</v>
      </c>
      <c r="H847" s="123" t="s">
        <v>2656</v>
      </c>
      <c r="I847" s="124" t="s">
        <v>2657</v>
      </c>
      <c r="J847" s="125" t="n">
        <v>4234</v>
      </c>
      <c r="K847" s="126" t="n">
        <v>0</v>
      </c>
      <c r="L847" s="127" t="n">
        <v>5101138</v>
      </c>
      <c r="M847" s="127" t="n">
        <v>0</v>
      </c>
      <c r="N847" s="142" t="s">
        <v>2658</v>
      </c>
      <c r="O847" s="148"/>
      <c r="P847" s="130" t="n">
        <v>3099.16666666667</v>
      </c>
      <c r="Q847" s="130" t="n">
        <f aca="false">P847*1.2</f>
        <v>3719</v>
      </c>
      <c r="R847" s="131" t="n">
        <f aca="false">S847*Q847</f>
        <v>0</v>
      </c>
      <c r="S847" s="132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</row>
    <row r="848" s="134" customFormat="true" ht="13.95" hidden="false" customHeight="true" outlineLevel="0" collapsed="false">
      <c r="A848" s="135"/>
      <c r="B848" s="119" t="n">
        <v>283</v>
      </c>
      <c r="C848" s="120" t="s">
        <v>142</v>
      </c>
      <c r="D848" s="120" t="s">
        <v>143</v>
      </c>
      <c r="E848" s="120" t="s">
        <v>144</v>
      </c>
      <c r="F848" s="121" t="n">
        <f aca="false">F847+1</f>
        <v>842</v>
      </c>
      <c r="G848" s="122" t="s">
        <v>2659</v>
      </c>
      <c r="H848" s="123" t="s">
        <v>2659</v>
      </c>
      <c r="I848" s="124" t="s">
        <v>2660</v>
      </c>
      <c r="J848" s="125" t="n">
        <v>3205</v>
      </c>
      <c r="K848" s="126" t="n">
        <v>0</v>
      </c>
      <c r="L848" s="127" t="n">
        <v>5101140</v>
      </c>
      <c r="M848" s="127" t="n">
        <v>0</v>
      </c>
      <c r="N848" s="142" t="s">
        <v>2661</v>
      </c>
      <c r="O848" s="148"/>
      <c r="P848" s="130" t="n">
        <v>1376.66666666667</v>
      </c>
      <c r="Q848" s="130" t="n">
        <f aca="false">P848*1.2</f>
        <v>1652</v>
      </c>
      <c r="R848" s="131" t="n">
        <f aca="false">S848*Q848</f>
        <v>0</v>
      </c>
      <c r="S848" s="132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</row>
    <row r="849" s="134" customFormat="true" ht="27.6" hidden="false" customHeight="true" outlineLevel="0" collapsed="false">
      <c r="A849" s="135"/>
      <c r="B849" s="119" t="n">
        <v>283</v>
      </c>
      <c r="C849" s="120" t="s">
        <v>142</v>
      </c>
      <c r="D849" s="120" t="s">
        <v>143</v>
      </c>
      <c r="E849" s="120" t="s">
        <v>144</v>
      </c>
      <c r="F849" s="121" t="n">
        <f aca="false">F848+1</f>
        <v>843</v>
      </c>
      <c r="G849" s="122" t="s">
        <v>2662</v>
      </c>
      <c r="H849" s="123" t="s">
        <v>2662</v>
      </c>
      <c r="I849" s="124" t="s">
        <v>2663</v>
      </c>
      <c r="J849" s="125" t="n">
        <v>3205</v>
      </c>
      <c r="K849" s="126" t="n">
        <v>0</v>
      </c>
      <c r="L849" s="127" t="n">
        <v>5101142</v>
      </c>
      <c r="M849" s="127" t="n">
        <v>0</v>
      </c>
      <c r="N849" s="142" t="s">
        <v>2664</v>
      </c>
      <c r="O849" s="148"/>
      <c r="P849" s="130" t="n">
        <v>746.666666666667</v>
      </c>
      <c r="Q849" s="130" t="n">
        <f aca="false">P849*1.2</f>
        <v>896</v>
      </c>
      <c r="R849" s="131" t="n">
        <f aca="false">S849*Q849</f>
        <v>0</v>
      </c>
      <c r="S849" s="132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</row>
    <row r="850" s="134" customFormat="true" ht="27.6" hidden="false" customHeight="true" outlineLevel="0" collapsed="false">
      <c r="A850" s="135"/>
      <c r="B850" s="119" t="n">
        <v>283</v>
      </c>
      <c r="C850" s="120" t="s">
        <v>142</v>
      </c>
      <c r="D850" s="120" t="s">
        <v>143</v>
      </c>
      <c r="E850" s="120" t="s">
        <v>144</v>
      </c>
      <c r="F850" s="121" t="n">
        <f aca="false">F849+1</f>
        <v>844</v>
      </c>
      <c r="G850" s="122" t="s">
        <v>2665</v>
      </c>
      <c r="H850" s="123" t="s">
        <v>2665</v>
      </c>
      <c r="I850" s="124" t="s">
        <v>2666</v>
      </c>
      <c r="J850" s="125" t="n">
        <v>3205</v>
      </c>
      <c r="K850" s="126" t="n">
        <v>0</v>
      </c>
      <c r="L850" s="127" t="n">
        <v>5101144</v>
      </c>
      <c r="M850" s="127" t="n">
        <v>0</v>
      </c>
      <c r="N850" s="128" t="s">
        <v>2667</v>
      </c>
      <c r="O850" s="146"/>
      <c r="P850" s="130" t="n">
        <v>2835.83333333333</v>
      </c>
      <c r="Q850" s="130" t="n">
        <f aca="false">P850*1.2</f>
        <v>3403</v>
      </c>
      <c r="R850" s="131" t="n">
        <f aca="false">S850*Q850</f>
        <v>0</v>
      </c>
      <c r="S850" s="132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</row>
    <row r="851" s="134" customFormat="true" ht="27.6" hidden="false" customHeight="true" outlineLevel="0" collapsed="false">
      <c r="A851" s="135" t="n">
        <v>3952900</v>
      </c>
      <c r="B851" s="119" t="n">
        <v>283</v>
      </c>
      <c r="C851" s="120" t="s">
        <v>142</v>
      </c>
      <c r="D851" s="120" t="s">
        <v>143</v>
      </c>
      <c r="E851" s="120" t="s">
        <v>144</v>
      </c>
      <c r="F851" s="121" t="n">
        <f aca="false">F850+1</f>
        <v>845</v>
      </c>
      <c r="G851" s="122" t="s">
        <v>2668</v>
      </c>
      <c r="H851" s="123" t="s">
        <v>2668</v>
      </c>
      <c r="I851" s="124" t="s">
        <v>2669</v>
      </c>
      <c r="J851" s="125" t="n">
        <v>3205</v>
      </c>
      <c r="K851" s="126" t="n">
        <v>0</v>
      </c>
      <c r="L851" s="127" t="n">
        <v>5101146</v>
      </c>
      <c r="M851" s="127" t="n">
        <v>0</v>
      </c>
      <c r="N851" s="128" t="s">
        <v>2670</v>
      </c>
      <c r="O851" s="146"/>
      <c r="P851" s="130" t="n">
        <v>2297.5</v>
      </c>
      <c r="Q851" s="130" t="n">
        <f aca="false">P851*1.2</f>
        <v>2757</v>
      </c>
      <c r="R851" s="131" t="n">
        <f aca="false">S851*Q851</f>
        <v>0</v>
      </c>
      <c r="S851" s="132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</row>
    <row r="852" s="134" customFormat="true" ht="27.6" hidden="false" customHeight="true" outlineLevel="0" collapsed="false">
      <c r="A852" s="135"/>
      <c r="B852" s="119" t="n">
        <v>283</v>
      </c>
      <c r="C852" s="120" t="s">
        <v>142</v>
      </c>
      <c r="D852" s="120" t="s">
        <v>143</v>
      </c>
      <c r="E852" s="120" t="s">
        <v>144</v>
      </c>
      <c r="F852" s="121" t="n">
        <f aca="false">F851+1</f>
        <v>846</v>
      </c>
      <c r="G852" s="122" t="s">
        <v>2671</v>
      </c>
      <c r="H852" s="123" t="s">
        <v>2672</v>
      </c>
      <c r="I852" s="124" t="s">
        <v>2673</v>
      </c>
      <c r="J852" s="125" t="n">
        <v>3204</v>
      </c>
      <c r="K852" s="136" t="n">
        <v>12</v>
      </c>
      <c r="L852" s="137" t="n">
        <v>5101150</v>
      </c>
      <c r="M852" s="137" t="n">
        <v>0</v>
      </c>
      <c r="N852" s="181" t="s">
        <v>2674</v>
      </c>
      <c r="O852" s="139"/>
      <c r="P852" s="130" t="n">
        <v>0</v>
      </c>
      <c r="Q852" s="130" t="n">
        <f aca="false">P852*1.2</f>
        <v>0</v>
      </c>
      <c r="R852" s="131" t="n">
        <f aca="false">S852*Q852</f>
        <v>0</v>
      </c>
      <c r="S852" s="132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</row>
    <row r="853" s="134" customFormat="true" ht="27.6" hidden="false" customHeight="true" outlineLevel="0" collapsed="false">
      <c r="A853" s="135" t="n">
        <v>3952903</v>
      </c>
      <c r="B853" s="119" t="n">
        <v>283</v>
      </c>
      <c r="C853" s="120" t="s">
        <v>142</v>
      </c>
      <c r="D853" s="120" t="s">
        <v>143</v>
      </c>
      <c r="E853" s="120" t="s">
        <v>144</v>
      </c>
      <c r="F853" s="121" t="n">
        <f aca="false">F852+1</f>
        <v>847</v>
      </c>
      <c r="G853" s="122" t="s">
        <v>2675</v>
      </c>
      <c r="H853" s="123" t="s">
        <v>2675</v>
      </c>
      <c r="I853" s="124" t="s">
        <v>2676</v>
      </c>
      <c r="J853" s="125" t="n">
        <v>3205</v>
      </c>
      <c r="K853" s="126" t="n">
        <v>0</v>
      </c>
      <c r="L853" s="127" t="n">
        <v>5101152</v>
      </c>
      <c r="M853" s="127" t="n">
        <v>20</v>
      </c>
      <c r="N853" s="142" t="s">
        <v>2674</v>
      </c>
      <c r="O853" s="148"/>
      <c r="P853" s="140" t="n">
        <v>1743.20318421053</v>
      </c>
      <c r="Q853" s="130" t="n">
        <f aca="false">P853*1.2</f>
        <v>2091.84382105263</v>
      </c>
      <c r="R853" s="131" t="n">
        <f aca="false">S853*Q853</f>
        <v>0</v>
      </c>
      <c r="S853" s="132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</row>
    <row r="854" s="134" customFormat="true" ht="27.6" hidden="false" customHeight="true" outlineLevel="0" collapsed="false">
      <c r="A854" s="135" t="n">
        <v>3952902</v>
      </c>
      <c r="B854" s="119" t="n">
        <v>283</v>
      </c>
      <c r="C854" s="120" t="s">
        <v>142</v>
      </c>
      <c r="D854" s="120" t="s">
        <v>143</v>
      </c>
      <c r="E854" s="120" t="s">
        <v>144</v>
      </c>
      <c r="F854" s="121" t="n">
        <f aca="false">F853+1</f>
        <v>848</v>
      </c>
      <c r="G854" s="122" t="s">
        <v>2677</v>
      </c>
      <c r="H854" s="123" t="s">
        <v>2677</v>
      </c>
      <c r="I854" s="124" t="s">
        <v>2678</v>
      </c>
      <c r="J854" s="125" t="n">
        <v>4234</v>
      </c>
      <c r="K854" s="126" t="n">
        <v>0</v>
      </c>
      <c r="L854" s="127" t="n">
        <v>5101152</v>
      </c>
      <c r="M854" s="127" t="n">
        <v>0</v>
      </c>
      <c r="N854" s="142" t="s">
        <v>2674</v>
      </c>
      <c r="O854" s="148"/>
      <c r="P854" s="130" t="n">
        <v>2138.33333333333</v>
      </c>
      <c r="Q854" s="130" t="n">
        <f aca="false">P854*1.2</f>
        <v>2566</v>
      </c>
      <c r="R854" s="131" t="n">
        <f aca="false">S854*Q854</f>
        <v>0</v>
      </c>
      <c r="S854" s="132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</row>
    <row r="855" s="134" customFormat="true" ht="13.95" hidden="false" customHeight="true" outlineLevel="0" collapsed="false">
      <c r="A855" s="135"/>
      <c r="B855" s="119" t="n">
        <v>283</v>
      </c>
      <c r="C855" s="120" t="s">
        <v>142</v>
      </c>
      <c r="D855" s="120" t="s">
        <v>143</v>
      </c>
      <c r="E855" s="120" t="s">
        <v>144</v>
      </c>
      <c r="F855" s="121" t="n">
        <f aca="false">F854+1</f>
        <v>849</v>
      </c>
      <c r="G855" s="122" t="s">
        <v>2679</v>
      </c>
      <c r="H855" s="123" t="s">
        <v>2679</v>
      </c>
      <c r="I855" s="124" t="s">
        <v>2680</v>
      </c>
      <c r="J855" s="125" t="n">
        <v>3205</v>
      </c>
      <c r="K855" s="126" t="n">
        <v>0</v>
      </c>
      <c r="L855" s="127" t="n">
        <v>5101156</v>
      </c>
      <c r="M855" s="127" t="n">
        <v>0</v>
      </c>
      <c r="N855" s="142" t="s">
        <v>2681</v>
      </c>
      <c r="O855" s="148"/>
      <c r="P855" s="130" t="n">
        <v>277.5</v>
      </c>
      <c r="Q855" s="130" t="n">
        <f aca="false">P855*1.2</f>
        <v>333</v>
      </c>
      <c r="R855" s="131" t="n">
        <f aca="false">S855*Q855</f>
        <v>0</v>
      </c>
      <c r="S855" s="132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</row>
    <row r="856" s="134" customFormat="true" ht="13.95" hidden="false" customHeight="true" outlineLevel="0" collapsed="false">
      <c r="A856" s="135"/>
      <c r="B856" s="119" t="n">
        <v>283</v>
      </c>
      <c r="C856" s="120" t="s">
        <v>142</v>
      </c>
      <c r="D856" s="120" t="s">
        <v>143</v>
      </c>
      <c r="E856" s="120" t="s">
        <v>144</v>
      </c>
      <c r="F856" s="121" t="n">
        <f aca="false">F855+1</f>
        <v>850</v>
      </c>
      <c r="G856" s="122" t="s">
        <v>2682</v>
      </c>
      <c r="H856" s="123" t="s">
        <v>2683</v>
      </c>
      <c r="I856" s="124" t="s">
        <v>2684</v>
      </c>
      <c r="J856" s="125" t="n">
        <v>3204</v>
      </c>
      <c r="K856" s="136" t="n">
        <v>12</v>
      </c>
      <c r="L856" s="137" t="n">
        <v>5101156</v>
      </c>
      <c r="M856" s="137" t="n">
        <v>0</v>
      </c>
      <c r="N856" s="181" t="s">
        <v>2685</v>
      </c>
      <c r="O856" s="139"/>
      <c r="P856" s="130" t="n">
        <v>1526.66666666667</v>
      </c>
      <c r="Q856" s="130" t="n">
        <f aca="false">P856*1.2</f>
        <v>1832</v>
      </c>
      <c r="R856" s="131" t="n">
        <f aca="false">S856*Q856</f>
        <v>0</v>
      </c>
      <c r="S856" s="132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</row>
    <row r="857" s="134" customFormat="true" ht="13.95" hidden="false" customHeight="true" outlineLevel="0" collapsed="false">
      <c r="A857" s="135"/>
      <c r="B857" s="119" t="n">
        <v>283</v>
      </c>
      <c r="C857" s="120" t="s">
        <v>142</v>
      </c>
      <c r="D857" s="120" t="s">
        <v>143</v>
      </c>
      <c r="E857" s="120" t="s">
        <v>144</v>
      </c>
      <c r="F857" s="121" t="n">
        <f aca="false">F856+1</f>
        <v>851</v>
      </c>
      <c r="G857" s="122" t="s">
        <v>2686</v>
      </c>
      <c r="H857" s="123" t="s">
        <v>2687</v>
      </c>
      <c r="I857" s="124" t="s">
        <v>2688</v>
      </c>
      <c r="J857" s="125" t="n">
        <v>3204</v>
      </c>
      <c r="K857" s="136" t="n">
        <v>12</v>
      </c>
      <c r="L857" s="137" t="n">
        <v>5101157</v>
      </c>
      <c r="M857" s="137" t="n">
        <v>0</v>
      </c>
      <c r="N857" s="181" t="s">
        <v>2689</v>
      </c>
      <c r="O857" s="139"/>
      <c r="P857" s="130" t="n">
        <v>1526.66666666667</v>
      </c>
      <c r="Q857" s="130" t="n">
        <f aca="false">P857*1.2</f>
        <v>1832</v>
      </c>
      <c r="R857" s="131" t="n">
        <f aca="false">S857*Q857</f>
        <v>0</v>
      </c>
      <c r="S857" s="132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</row>
    <row r="858" s="134" customFormat="true" ht="13.95" hidden="false" customHeight="true" outlineLevel="0" collapsed="false">
      <c r="A858" s="135"/>
      <c r="B858" s="119" t="n">
        <v>283</v>
      </c>
      <c r="C858" s="120" t="s">
        <v>142</v>
      </c>
      <c r="D858" s="120" t="s">
        <v>143</v>
      </c>
      <c r="E858" s="120" t="s">
        <v>144</v>
      </c>
      <c r="F858" s="121" t="n">
        <f aca="false">F857+1</f>
        <v>852</v>
      </c>
      <c r="G858" s="122" t="s">
        <v>2690</v>
      </c>
      <c r="H858" s="123" t="s">
        <v>2691</v>
      </c>
      <c r="I858" s="124" t="s">
        <v>2692</v>
      </c>
      <c r="J858" s="125" t="n">
        <v>3204</v>
      </c>
      <c r="K858" s="136" t="n">
        <v>12</v>
      </c>
      <c r="L858" s="137" t="n">
        <v>5101158</v>
      </c>
      <c r="M858" s="137" t="n">
        <v>0</v>
      </c>
      <c r="N858" s="181" t="s">
        <v>2693</v>
      </c>
      <c r="O858" s="139"/>
      <c r="P858" s="130" t="n">
        <v>1139.16666666667</v>
      </c>
      <c r="Q858" s="130" t="n">
        <f aca="false">P858*1.2</f>
        <v>1367</v>
      </c>
      <c r="R858" s="131" t="n">
        <f aca="false">S858*Q858</f>
        <v>0</v>
      </c>
      <c r="S858" s="132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</row>
    <row r="859" s="134" customFormat="true" ht="13.95" hidden="false" customHeight="true" outlineLevel="0" collapsed="false">
      <c r="A859" s="135"/>
      <c r="B859" s="119" t="n">
        <v>283</v>
      </c>
      <c r="C859" s="120" t="s">
        <v>142</v>
      </c>
      <c r="D859" s="120" t="s">
        <v>143</v>
      </c>
      <c r="E859" s="120" t="s">
        <v>144</v>
      </c>
      <c r="F859" s="121" t="n">
        <f aca="false">F858+1</f>
        <v>853</v>
      </c>
      <c r="G859" s="122" t="s">
        <v>2694</v>
      </c>
      <c r="H859" s="123" t="s">
        <v>2694</v>
      </c>
      <c r="I859" s="124" t="s">
        <v>2695</v>
      </c>
      <c r="J859" s="125" t="n">
        <v>3205</v>
      </c>
      <c r="K859" s="126" t="n">
        <v>0</v>
      </c>
      <c r="L859" s="127" t="n">
        <v>5101160</v>
      </c>
      <c r="M859" s="127" t="n">
        <v>0</v>
      </c>
      <c r="N859" s="142" t="s">
        <v>2696</v>
      </c>
      <c r="O859" s="148"/>
      <c r="P859" s="130" t="n">
        <v>0</v>
      </c>
      <c r="Q859" s="130" t="n">
        <f aca="false">P859*1.2</f>
        <v>0</v>
      </c>
      <c r="R859" s="131" t="n">
        <f aca="false">S859*Q859</f>
        <v>0</v>
      </c>
      <c r="S859" s="132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</row>
    <row r="860" s="134" customFormat="true" ht="13.95" hidden="false" customHeight="true" outlineLevel="0" collapsed="false">
      <c r="A860" s="135"/>
      <c r="B860" s="119" t="n">
        <v>283</v>
      </c>
      <c r="C860" s="120" t="s">
        <v>142</v>
      </c>
      <c r="D860" s="120" t="s">
        <v>143</v>
      </c>
      <c r="E860" s="120" t="s">
        <v>144</v>
      </c>
      <c r="F860" s="121" t="n">
        <f aca="false">F859+1</f>
        <v>854</v>
      </c>
      <c r="G860" s="122" t="s">
        <v>2697</v>
      </c>
      <c r="H860" s="123" t="s">
        <v>2698</v>
      </c>
      <c r="I860" s="124" t="s">
        <v>2699</v>
      </c>
      <c r="J860" s="125" t="n">
        <v>3204</v>
      </c>
      <c r="K860" s="136" t="n">
        <v>12</v>
      </c>
      <c r="L860" s="137" t="n">
        <v>5101160</v>
      </c>
      <c r="M860" s="137" t="n">
        <v>0</v>
      </c>
      <c r="N860" s="181" t="s">
        <v>2696</v>
      </c>
      <c r="O860" s="139"/>
      <c r="P860" s="130" t="n">
        <v>0</v>
      </c>
      <c r="Q860" s="130" t="n">
        <f aca="false">P860*1.2</f>
        <v>0</v>
      </c>
      <c r="R860" s="131" t="n">
        <f aca="false">S860*Q860</f>
        <v>0</v>
      </c>
      <c r="S860" s="132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</row>
    <row r="861" s="134" customFormat="true" ht="13.95" hidden="false" customHeight="true" outlineLevel="0" collapsed="false">
      <c r="A861" s="135"/>
      <c r="B861" s="119" t="n">
        <v>283</v>
      </c>
      <c r="C861" s="120" t="s">
        <v>142</v>
      </c>
      <c r="D861" s="120" t="s">
        <v>143</v>
      </c>
      <c r="E861" s="120" t="s">
        <v>144</v>
      </c>
      <c r="F861" s="121" t="n">
        <f aca="false">F860+1</f>
        <v>855</v>
      </c>
      <c r="G861" s="122" t="s">
        <v>2700</v>
      </c>
      <c r="H861" s="123" t="s">
        <v>2701</v>
      </c>
      <c r="I861" s="124" t="s">
        <v>2702</v>
      </c>
      <c r="J861" s="125" t="n">
        <v>3204</v>
      </c>
      <c r="K861" s="149" t="n">
        <v>12</v>
      </c>
      <c r="L861" s="150" t="n">
        <v>5101162</v>
      </c>
      <c r="M861" s="150" t="n">
        <v>0</v>
      </c>
      <c r="N861" s="182" t="s">
        <v>2703</v>
      </c>
      <c r="O861" s="139"/>
      <c r="P861" s="130" t="n">
        <v>0</v>
      </c>
      <c r="Q861" s="130" t="n">
        <f aca="false">P861*1.2</f>
        <v>0</v>
      </c>
      <c r="R861" s="131" t="n">
        <f aca="false">S861*Q861</f>
        <v>0</v>
      </c>
      <c r="S861" s="132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</row>
    <row r="862" s="134" customFormat="true" ht="13.95" hidden="false" customHeight="true" outlineLevel="0" collapsed="false">
      <c r="A862" s="135"/>
      <c r="B862" s="119" t="n">
        <v>283</v>
      </c>
      <c r="C862" s="120" t="s">
        <v>142</v>
      </c>
      <c r="D862" s="120" t="s">
        <v>143</v>
      </c>
      <c r="E862" s="120" t="s">
        <v>144</v>
      </c>
      <c r="F862" s="121" t="n">
        <f aca="false">F861+1</f>
        <v>856</v>
      </c>
      <c r="G862" s="122" t="s">
        <v>2704</v>
      </c>
      <c r="H862" s="123" t="s">
        <v>2705</v>
      </c>
      <c r="I862" s="124" t="s">
        <v>2706</v>
      </c>
      <c r="J862" s="125" t="n">
        <v>3204</v>
      </c>
      <c r="K862" s="149" t="n">
        <v>53</v>
      </c>
      <c r="L862" s="150" t="n">
        <v>5101163</v>
      </c>
      <c r="M862" s="150" t="n">
        <v>0</v>
      </c>
      <c r="N862" s="151" t="s">
        <v>2707</v>
      </c>
      <c r="O862" s="155"/>
      <c r="P862" s="130" t="n">
        <v>303.333333333333</v>
      </c>
      <c r="Q862" s="130" t="n">
        <f aca="false">P862*1.2</f>
        <v>364</v>
      </c>
      <c r="R862" s="131" t="n">
        <f aca="false">S862*Q862</f>
        <v>0</v>
      </c>
      <c r="S862" s="132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</row>
    <row r="863" s="134" customFormat="true" ht="13.95" hidden="false" customHeight="true" outlineLevel="0" collapsed="false">
      <c r="A863" s="135"/>
      <c r="B863" s="119" t="n">
        <v>283</v>
      </c>
      <c r="C863" s="120" t="s">
        <v>142</v>
      </c>
      <c r="D863" s="120" t="s">
        <v>143</v>
      </c>
      <c r="E863" s="120" t="s">
        <v>144</v>
      </c>
      <c r="F863" s="121" t="n">
        <f aca="false">F862+1</f>
        <v>857</v>
      </c>
      <c r="G863" s="122" t="s">
        <v>2708</v>
      </c>
      <c r="H863" s="123" t="s">
        <v>2709</v>
      </c>
      <c r="I863" s="124" t="s">
        <v>2710</v>
      </c>
      <c r="J863" s="125" t="n">
        <v>3204</v>
      </c>
      <c r="K863" s="149" t="n">
        <v>12</v>
      </c>
      <c r="L863" s="150" t="n">
        <v>5101164</v>
      </c>
      <c r="M863" s="150" t="n">
        <v>0</v>
      </c>
      <c r="N863" s="182" t="s">
        <v>2703</v>
      </c>
      <c r="O863" s="139"/>
      <c r="P863" s="130" t="n">
        <v>0</v>
      </c>
      <c r="Q863" s="130" t="n">
        <f aca="false">P863*1.2</f>
        <v>0</v>
      </c>
      <c r="R863" s="131" t="n">
        <f aca="false">S863*Q863</f>
        <v>0</v>
      </c>
      <c r="S863" s="132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</row>
    <row r="864" s="134" customFormat="true" ht="13.95" hidden="false" customHeight="true" outlineLevel="0" collapsed="false">
      <c r="A864" s="135"/>
      <c r="B864" s="119" t="n">
        <v>283</v>
      </c>
      <c r="C864" s="120" t="s">
        <v>142</v>
      </c>
      <c r="D864" s="120" t="s">
        <v>143</v>
      </c>
      <c r="E864" s="120" t="s">
        <v>144</v>
      </c>
      <c r="F864" s="121" t="n">
        <f aca="false">F863+1</f>
        <v>858</v>
      </c>
      <c r="G864" s="122" t="s">
        <v>2711</v>
      </c>
      <c r="H864" s="123" t="s">
        <v>2711</v>
      </c>
      <c r="I864" s="124" t="s">
        <v>2712</v>
      </c>
      <c r="J864" s="125" t="n">
        <v>3205</v>
      </c>
      <c r="K864" s="126" t="n">
        <v>0</v>
      </c>
      <c r="L864" s="127" t="n">
        <v>5101174</v>
      </c>
      <c r="M864" s="127" t="n">
        <v>0</v>
      </c>
      <c r="N864" s="142" t="s">
        <v>2713</v>
      </c>
      <c r="O864" s="148"/>
      <c r="P864" s="130" t="n">
        <v>230</v>
      </c>
      <c r="Q864" s="130" t="n">
        <f aca="false">P864*1.2</f>
        <v>276</v>
      </c>
      <c r="R864" s="131" t="n">
        <f aca="false">S864*Q864</f>
        <v>0</v>
      </c>
      <c r="S864" s="132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</row>
    <row r="865" s="134" customFormat="true" ht="13.95" hidden="false" customHeight="true" outlineLevel="0" collapsed="false">
      <c r="A865" s="135"/>
      <c r="B865" s="119" t="n">
        <v>283</v>
      </c>
      <c r="C865" s="120" t="s">
        <v>142</v>
      </c>
      <c r="D865" s="120" t="s">
        <v>143</v>
      </c>
      <c r="E865" s="120" t="s">
        <v>144</v>
      </c>
      <c r="F865" s="121" t="n">
        <f aca="false">F864+1</f>
        <v>859</v>
      </c>
      <c r="G865" s="122" t="s">
        <v>2714</v>
      </c>
      <c r="H865" s="118" t="s">
        <v>2714</v>
      </c>
      <c r="I865" s="124"/>
      <c r="J865" s="125"/>
      <c r="K865" s="126"/>
      <c r="L865" s="127"/>
      <c r="M865" s="127"/>
      <c r="N865" s="128" t="s">
        <v>2715</v>
      </c>
      <c r="O865" s="146"/>
      <c r="P865" s="130" t="n">
        <v>0</v>
      </c>
      <c r="Q865" s="130" t="n">
        <f aca="false">P865*1.2</f>
        <v>0</v>
      </c>
      <c r="R865" s="131" t="n">
        <f aca="false">S865*Q865</f>
        <v>0</v>
      </c>
      <c r="S865" s="132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</row>
    <row r="866" s="134" customFormat="true" ht="13.95" hidden="false" customHeight="true" outlineLevel="0" collapsed="false">
      <c r="A866" s="135" t="n">
        <v>3952883</v>
      </c>
      <c r="B866" s="119" t="n">
        <v>283</v>
      </c>
      <c r="C866" s="120" t="s">
        <v>142</v>
      </c>
      <c r="D866" s="120" t="s">
        <v>143</v>
      </c>
      <c r="E866" s="120" t="s">
        <v>144</v>
      </c>
      <c r="F866" s="121" t="n">
        <f aca="false">F865+1</f>
        <v>860</v>
      </c>
      <c r="G866" s="122" t="s">
        <v>2716</v>
      </c>
      <c r="H866" s="123" t="s">
        <v>2716</v>
      </c>
      <c r="I866" s="124" t="s">
        <v>2717</v>
      </c>
      <c r="J866" s="125" t="n">
        <v>3205</v>
      </c>
      <c r="K866" s="126" t="n">
        <v>70</v>
      </c>
      <c r="L866" s="127" t="n">
        <v>5101178</v>
      </c>
      <c r="M866" s="127" t="n">
        <v>0</v>
      </c>
      <c r="N866" s="142" t="s">
        <v>2715</v>
      </c>
      <c r="O866" s="148"/>
      <c r="P866" s="130" t="n">
        <v>3520</v>
      </c>
      <c r="Q866" s="130" t="n">
        <f aca="false">P866*1.2</f>
        <v>4224</v>
      </c>
      <c r="R866" s="131" t="n">
        <f aca="false">S866*Q866</f>
        <v>0</v>
      </c>
      <c r="S866" s="132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</row>
    <row r="867" s="134" customFormat="true" ht="13.95" hidden="false" customHeight="true" outlineLevel="0" collapsed="false">
      <c r="A867" s="135" t="n">
        <v>3928387</v>
      </c>
      <c r="B867" s="119" t="n">
        <v>283</v>
      </c>
      <c r="C867" s="120" t="s">
        <v>142</v>
      </c>
      <c r="D867" s="120" t="s">
        <v>143</v>
      </c>
      <c r="E867" s="120" t="s">
        <v>144</v>
      </c>
      <c r="F867" s="121" t="n">
        <f aca="false">F866+1</f>
        <v>861</v>
      </c>
      <c r="G867" s="122" t="s">
        <v>2718</v>
      </c>
      <c r="H867" s="123" t="s">
        <v>2719</v>
      </c>
      <c r="I867" s="124" t="s">
        <v>2720</v>
      </c>
      <c r="J867" s="125" t="n">
        <v>3205</v>
      </c>
      <c r="K867" s="126" t="n">
        <v>0</v>
      </c>
      <c r="L867" s="127" t="n">
        <v>5101178</v>
      </c>
      <c r="M867" s="127" t="n">
        <v>1</v>
      </c>
      <c r="N867" s="142" t="s">
        <v>2715</v>
      </c>
      <c r="O867" s="148"/>
      <c r="P867" s="140" t="n">
        <v>2740.70815789474</v>
      </c>
      <c r="Q867" s="130" t="n">
        <f aca="false">P867*1.2</f>
        <v>3288.84978947368</v>
      </c>
      <c r="R867" s="131" t="n">
        <f aca="false">S867*Q867</f>
        <v>0</v>
      </c>
      <c r="S867" s="132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</row>
    <row r="868" s="134" customFormat="true" ht="13.95" hidden="false" customHeight="true" outlineLevel="0" collapsed="false">
      <c r="A868" s="135"/>
      <c r="B868" s="119" t="n">
        <v>283</v>
      </c>
      <c r="C868" s="120" t="s">
        <v>142</v>
      </c>
      <c r="D868" s="120" t="s">
        <v>143</v>
      </c>
      <c r="E868" s="120" t="s">
        <v>144</v>
      </c>
      <c r="F868" s="121" t="n">
        <f aca="false">F867+1</f>
        <v>862</v>
      </c>
      <c r="G868" s="122" t="s">
        <v>2721</v>
      </c>
      <c r="H868" s="118" t="s">
        <v>2721</v>
      </c>
      <c r="I868" s="124"/>
      <c r="J868" s="125"/>
      <c r="K868" s="126"/>
      <c r="L868" s="127"/>
      <c r="M868" s="127"/>
      <c r="N868" s="128" t="s">
        <v>2715</v>
      </c>
      <c r="O868" s="146"/>
      <c r="P868" s="130" t="n">
        <v>0</v>
      </c>
      <c r="Q868" s="130" t="n">
        <f aca="false">P868*1.2</f>
        <v>0</v>
      </c>
      <c r="R868" s="131" t="n">
        <f aca="false">S868*Q868</f>
        <v>0</v>
      </c>
      <c r="S868" s="132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</row>
    <row r="869" s="134" customFormat="true" ht="13.95" hidden="false" customHeight="true" outlineLevel="0" collapsed="false">
      <c r="A869" s="135" t="n">
        <v>3554257</v>
      </c>
      <c r="B869" s="119" t="n">
        <v>283</v>
      </c>
      <c r="C869" s="120" t="s">
        <v>142</v>
      </c>
      <c r="D869" s="120" t="s">
        <v>143</v>
      </c>
      <c r="E869" s="120" t="s">
        <v>144</v>
      </c>
      <c r="F869" s="121" t="n">
        <f aca="false">F868+1</f>
        <v>863</v>
      </c>
      <c r="G869" s="122" t="s">
        <v>2722</v>
      </c>
      <c r="H869" s="123" t="s">
        <v>2723</v>
      </c>
      <c r="I869" s="124" t="s">
        <v>2724</v>
      </c>
      <c r="J869" s="125" t="n">
        <v>3204</v>
      </c>
      <c r="K869" s="136" t="n">
        <v>12</v>
      </c>
      <c r="L869" s="137" t="n">
        <v>5101180</v>
      </c>
      <c r="M869" s="137" t="n">
        <v>0</v>
      </c>
      <c r="N869" s="181" t="s">
        <v>2725</v>
      </c>
      <c r="O869" s="139"/>
      <c r="P869" s="130" t="n">
        <v>1069.16666666667</v>
      </c>
      <c r="Q869" s="130" t="n">
        <f aca="false">P869*1.2</f>
        <v>1283</v>
      </c>
      <c r="R869" s="131" t="n">
        <f aca="false">S869*Q869</f>
        <v>0</v>
      </c>
      <c r="S869" s="132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</row>
    <row r="870" s="134" customFormat="true" ht="28.2" hidden="false" customHeight="true" outlineLevel="0" collapsed="false">
      <c r="A870" s="135"/>
      <c r="B870" s="119" t="n">
        <v>283</v>
      </c>
      <c r="C870" s="120" t="s">
        <v>142</v>
      </c>
      <c r="D870" s="120" t="s">
        <v>143</v>
      </c>
      <c r="E870" s="120" t="s">
        <v>144</v>
      </c>
      <c r="F870" s="121" t="n">
        <f aca="false">F869+1</f>
        <v>864</v>
      </c>
      <c r="G870" s="122" t="s">
        <v>2726</v>
      </c>
      <c r="H870" s="123" t="s">
        <v>2727</v>
      </c>
      <c r="I870" s="124" t="s">
        <v>2728</v>
      </c>
      <c r="J870" s="125" t="n">
        <v>3204</v>
      </c>
      <c r="K870" s="136" t="n">
        <v>26</v>
      </c>
      <c r="L870" s="137" t="n">
        <v>5101180</v>
      </c>
      <c r="M870" s="137" t="n">
        <v>0</v>
      </c>
      <c r="N870" s="181" t="s">
        <v>2725</v>
      </c>
      <c r="O870" s="139"/>
      <c r="P870" s="130" t="n">
        <v>1547.5</v>
      </c>
      <c r="Q870" s="130" t="n">
        <f aca="false">P870*1.2</f>
        <v>1857</v>
      </c>
      <c r="R870" s="131" t="n">
        <f aca="false">S870*Q870</f>
        <v>0</v>
      </c>
      <c r="S870" s="132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</row>
    <row r="871" s="134" customFormat="true" ht="13.95" hidden="false" customHeight="true" outlineLevel="0" collapsed="false">
      <c r="A871" s="135"/>
      <c r="B871" s="119" t="n">
        <v>283</v>
      </c>
      <c r="C871" s="120" t="s">
        <v>142</v>
      </c>
      <c r="D871" s="120" t="s">
        <v>143</v>
      </c>
      <c r="E871" s="120" t="s">
        <v>144</v>
      </c>
      <c r="F871" s="121" t="n">
        <f aca="false">F870+1</f>
        <v>865</v>
      </c>
      <c r="G871" s="122" t="s">
        <v>2729</v>
      </c>
      <c r="H871" s="123" t="s">
        <v>2730</v>
      </c>
      <c r="I871" s="124" t="s">
        <v>2731</v>
      </c>
      <c r="J871" s="125" t="n">
        <v>3204</v>
      </c>
      <c r="K871" s="149" t="n">
        <v>42</v>
      </c>
      <c r="L871" s="150" t="n">
        <v>5101180</v>
      </c>
      <c r="M871" s="150" t="n">
        <v>0</v>
      </c>
      <c r="N871" s="151" t="s">
        <v>2732</v>
      </c>
      <c r="O871" s="155"/>
      <c r="P871" s="130" t="n">
        <v>5957.5</v>
      </c>
      <c r="Q871" s="130" t="n">
        <f aca="false">P871*1.2</f>
        <v>7149</v>
      </c>
      <c r="R871" s="131" t="n">
        <f aca="false">S871*Q871</f>
        <v>0</v>
      </c>
      <c r="S871" s="132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</row>
    <row r="872" s="134" customFormat="true" ht="13.95" hidden="false" customHeight="true" outlineLevel="0" collapsed="false">
      <c r="A872" s="135"/>
      <c r="B872" s="119" t="n">
        <v>283</v>
      </c>
      <c r="C872" s="120" t="s">
        <v>142</v>
      </c>
      <c r="D872" s="120" t="s">
        <v>143</v>
      </c>
      <c r="E872" s="120" t="s">
        <v>144</v>
      </c>
      <c r="F872" s="121" t="n">
        <f aca="false">F871+1</f>
        <v>866</v>
      </c>
      <c r="G872" s="122" t="s">
        <v>2733</v>
      </c>
      <c r="H872" s="123" t="s">
        <v>2734</v>
      </c>
      <c r="I872" s="124" t="s">
        <v>2735</v>
      </c>
      <c r="J872" s="125" t="n">
        <v>3204</v>
      </c>
      <c r="K872" s="136" t="n">
        <v>12</v>
      </c>
      <c r="L872" s="137" t="n">
        <v>5101182</v>
      </c>
      <c r="M872" s="137" t="n">
        <v>0</v>
      </c>
      <c r="N872" s="181" t="s">
        <v>2736</v>
      </c>
      <c r="O872" s="139"/>
      <c r="P872" s="130" t="n">
        <v>1168.33333333333</v>
      </c>
      <c r="Q872" s="130" t="n">
        <f aca="false">P872*1.2</f>
        <v>1402</v>
      </c>
      <c r="R872" s="131" t="n">
        <f aca="false">S872*Q872</f>
        <v>0</v>
      </c>
      <c r="S872" s="132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</row>
    <row r="873" s="134" customFormat="true" ht="13.95" hidden="false" customHeight="true" outlineLevel="0" collapsed="false">
      <c r="A873" s="135"/>
      <c r="B873" s="119" t="n">
        <v>283</v>
      </c>
      <c r="C873" s="120" t="s">
        <v>142</v>
      </c>
      <c r="D873" s="120" t="s">
        <v>143</v>
      </c>
      <c r="E873" s="120" t="s">
        <v>144</v>
      </c>
      <c r="F873" s="121" t="n">
        <f aca="false">F872+1</f>
        <v>867</v>
      </c>
      <c r="G873" s="122" t="s">
        <v>2737</v>
      </c>
      <c r="H873" s="123" t="s">
        <v>2737</v>
      </c>
      <c r="I873" s="124" t="s">
        <v>2738</v>
      </c>
      <c r="J873" s="125" t="n">
        <v>3205</v>
      </c>
      <c r="K873" s="126" t="n">
        <v>0</v>
      </c>
      <c r="L873" s="127" t="n">
        <v>5101186</v>
      </c>
      <c r="M873" s="127" t="n">
        <v>0</v>
      </c>
      <c r="N873" s="142" t="s">
        <v>2739</v>
      </c>
      <c r="O873" s="148"/>
      <c r="P873" s="130" t="n">
        <v>4452.5</v>
      </c>
      <c r="Q873" s="130" t="n">
        <f aca="false">P873*1.2</f>
        <v>5343</v>
      </c>
      <c r="R873" s="131" t="n">
        <f aca="false">S873*Q873</f>
        <v>0</v>
      </c>
      <c r="S873" s="132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</row>
    <row r="874" s="134" customFormat="true" ht="13.95" hidden="false" customHeight="true" outlineLevel="0" collapsed="false">
      <c r="A874" s="135"/>
      <c r="B874" s="119" t="n">
        <v>283</v>
      </c>
      <c r="C874" s="120" t="s">
        <v>142</v>
      </c>
      <c r="D874" s="120" t="s">
        <v>143</v>
      </c>
      <c r="E874" s="120" t="s">
        <v>144</v>
      </c>
      <c r="F874" s="121" t="n">
        <f aca="false">F873+1</f>
        <v>868</v>
      </c>
      <c r="G874" s="122" t="s">
        <v>2740</v>
      </c>
      <c r="H874" s="123" t="s">
        <v>2741</v>
      </c>
      <c r="I874" s="124" t="s">
        <v>2742</v>
      </c>
      <c r="J874" s="125" t="n">
        <v>3204</v>
      </c>
      <c r="K874" s="136" t="n">
        <v>12</v>
      </c>
      <c r="L874" s="137" t="n">
        <v>5101186</v>
      </c>
      <c r="M874" s="137" t="n">
        <v>0</v>
      </c>
      <c r="N874" s="181" t="s">
        <v>2743</v>
      </c>
      <c r="O874" s="139"/>
      <c r="P874" s="130" t="n">
        <v>3100.83333333333</v>
      </c>
      <c r="Q874" s="130" t="n">
        <f aca="false">P874*1.2</f>
        <v>3721</v>
      </c>
      <c r="R874" s="131" t="n">
        <f aca="false">S874*Q874</f>
        <v>0</v>
      </c>
      <c r="S874" s="132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</row>
    <row r="875" s="134" customFormat="true" ht="13.95" hidden="false" customHeight="true" outlineLevel="0" collapsed="false">
      <c r="A875" s="135" t="n">
        <v>3993212</v>
      </c>
      <c r="B875" s="119" t="n">
        <v>283</v>
      </c>
      <c r="C875" s="120" t="s">
        <v>142</v>
      </c>
      <c r="D875" s="120" t="s">
        <v>143</v>
      </c>
      <c r="E875" s="120" t="s">
        <v>144</v>
      </c>
      <c r="F875" s="121" t="n">
        <f aca="false">F874+1</f>
        <v>869</v>
      </c>
      <c r="G875" s="122" t="s">
        <v>2744</v>
      </c>
      <c r="H875" s="123" t="s">
        <v>2744</v>
      </c>
      <c r="I875" s="124" t="s">
        <v>2745</v>
      </c>
      <c r="J875" s="125" t="n">
        <v>3205</v>
      </c>
      <c r="K875" s="126" t="n">
        <v>0</v>
      </c>
      <c r="L875" s="127" t="n">
        <v>5101194</v>
      </c>
      <c r="M875" s="127" t="n">
        <v>0</v>
      </c>
      <c r="N875" s="128" t="s">
        <v>2746</v>
      </c>
      <c r="O875" s="146"/>
      <c r="P875" s="130" t="n">
        <v>1429.16666666667</v>
      </c>
      <c r="Q875" s="130" t="n">
        <f aca="false">P875*1.2</f>
        <v>1715</v>
      </c>
      <c r="R875" s="131" t="n">
        <f aca="false">S875*Q875</f>
        <v>0</v>
      </c>
      <c r="S875" s="132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</row>
    <row r="876" s="134" customFormat="true" ht="13.95" hidden="false" customHeight="true" outlineLevel="0" collapsed="false">
      <c r="A876" s="135"/>
      <c r="B876" s="119" t="n">
        <v>283</v>
      </c>
      <c r="C876" s="120" t="s">
        <v>142</v>
      </c>
      <c r="D876" s="120" t="s">
        <v>143</v>
      </c>
      <c r="E876" s="120" t="s">
        <v>144</v>
      </c>
      <c r="F876" s="121" t="n">
        <f aca="false">F875+1</f>
        <v>870</v>
      </c>
      <c r="G876" s="122" t="s">
        <v>2747</v>
      </c>
      <c r="H876" s="118" t="s">
        <v>2747</v>
      </c>
      <c r="I876" s="124"/>
      <c r="J876" s="125"/>
      <c r="K876" s="126"/>
      <c r="L876" s="127"/>
      <c r="M876" s="127"/>
      <c r="N876" s="128" t="s">
        <v>2748</v>
      </c>
      <c r="O876" s="146"/>
      <c r="P876" s="130" t="n">
        <v>0</v>
      </c>
      <c r="Q876" s="130" t="n">
        <f aca="false">P876*1.2</f>
        <v>0</v>
      </c>
      <c r="R876" s="131" t="n">
        <f aca="false">S876*Q876</f>
        <v>0</v>
      </c>
      <c r="S876" s="132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</row>
    <row r="877" s="134" customFormat="true" ht="13.95" hidden="false" customHeight="true" outlineLevel="0" collapsed="false">
      <c r="A877" s="135" t="n">
        <v>3928331</v>
      </c>
      <c r="B877" s="119" t="n">
        <v>283</v>
      </c>
      <c r="C877" s="120" t="s">
        <v>142</v>
      </c>
      <c r="D877" s="120" t="s">
        <v>143</v>
      </c>
      <c r="E877" s="120" t="s">
        <v>144</v>
      </c>
      <c r="F877" s="121" t="n">
        <f aca="false">F876+1</f>
        <v>871</v>
      </c>
      <c r="G877" s="122" t="s">
        <v>2749</v>
      </c>
      <c r="H877" s="123" t="s">
        <v>2749</v>
      </c>
      <c r="I877" s="124" t="s">
        <v>2750</v>
      </c>
      <c r="J877" s="125" t="n">
        <v>3205</v>
      </c>
      <c r="K877" s="126" t="n">
        <v>0</v>
      </c>
      <c r="L877" s="127" t="n">
        <v>5101196</v>
      </c>
      <c r="M877" s="127" t="n">
        <v>0</v>
      </c>
      <c r="N877" s="142" t="s">
        <v>2751</v>
      </c>
      <c r="O877" s="148"/>
      <c r="P877" s="140" t="n">
        <v>1463.427</v>
      </c>
      <c r="Q877" s="130" t="n">
        <f aca="false">P877*1.2</f>
        <v>1756.1124</v>
      </c>
      <c r="R877" s="131" t="n">
        <f aca="false">S877*Q877</f>
        <v>0</v>
      </c>
      <c r="S877" s="132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</row>
    <row r="878" s="134" customFormat="true" ht="13.95" hidden="false" customHeight="true" outlineLevel="0" collapsed="false">
      <c r="A878" s="135" t="n">
        <v>3928508</v>
      </c>
      <c r="B878" s="119" t="n">
        <v>283</v>
      </c>
      <c r="C878" s="120" t="s">
        <v>142</v>
      </c>
      <c r="D878" s="120" t="s">
        <v>143</v>
      </c>
      <c r="E878" s="120" t="s">
        <v>144</v>
      </c>
      <c r="F878" s="121" t="n">
        <f aca="false">F877+1</f>
        <v>872</v>
      </c>
      <c r="G878" s="122" t="s">
        <v>2752</v>
      </c>
      <c r="H878" s="123" t="s">
        <v>2753</v>
      </c>
      <c r="I878" s="124" t="s">
        <v>2754</v>
      </c>
      <c r="J878" s="125" t="n">
        <v>3204</v>
      </c>
      <c r="K878" s="136" t="n">
        <v>12</v>
      </c>
      <c r="L878" s="137" t="n">
        <v>5101198</v>
      </c>
      <c r="M878" s="137" t="n">
        <v>0</v>
      </c>
      <c r="N878" s="181" t="s">
        <v>2755</v>
      </c>
      <c r="O878" s="139"/>
      <c r="P878" s="130" t="n">
        <v>1690.83333333333</v>
      </c>
      <c r="Q878" s="130" t="n">
        <f aca="false">P878*1.2</f>
        <v>2029</v>
      </c>
      <c r="R878" s="131" t="n">
        <f aca="false">S878*Q878</f>
        <v>0</v>
      </c>
      <c r="S878" s="132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</row>
    <row r="879" s="134" customFormat="true" ht="13.95" hidden="false" customHeight="true" outlineLevel="0" collapsed="false">
      <c r="A879" s="135" t="n">
        <v>3928471</v>
      </c>
      <c r="B879" s="119" t="n">
        <v>283</v>
      </c>
      <c r="C879" s="120" t="s">
        <v>142</v>
      </c>
      <c r="D879" s="120" t="s">
        <v>143</v>
      </c>
      <c r="E879" s="120" t="s">
        <v>144</v>
      </c>
      <c r="F879" s="121" t="n">
        <f aca="false">F878+1</f>
        <v>873</v>
      </c>
      <c r="G879" s="122" t="s">
        <v>2756</v>
      </c>
      <c r="H879" s="123" t="s">
        <v>2756</v>
      </c>
      <c r="I879" s="124" t="s">
        <v>2757</v>
      </c>
      <c r="J879" s="125" t="n">
        <v>3205</v>
      </c>
      <c r="K879" s="126" t="n">
        <v>0</v>
      </c>
      <c r="L879" s="127" t="n">
        <v>5101200</v>
      </c>
      <c r="M879" s="127" t="n">
        <v>0</v>
      </c>
      <c r="N879" s="142" t="s">
        <v>2758</v>
      </c>
      <c r="O879" s="148"/>
      <c r="P879" s="130" t="n">
        <v>1418.33333333333</v>
      </c>
      <c r="Q879" s="130" t="n">
        <f aca="false">P879*1.2</f>
        <v>1702</v>
      </c>
      <c r="R879" s="131" t="n">
        <f aca="false">S879*Q879</f>
        <v>0</v>
      </c>
      <c r="S879" s="132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</row>
    <row r="880" s="134" customFormat="true" ht="13.95" hidden="false" customHeight="true" outlineLevel="0" collapsed="false">
      <c r="A880" s="135"/>
      <c r="B880" s="119" t="n">
        <v>283</v>
      </c>
      <c r="C880" s="120" t="s">
        <v>142</v>
      </c>
      <c r="D880" s="120" t="s">
        <v>143</v>
      </c>
      <c r="E880" s="120" t="s">
        <v>144</v>
      </c>
      <c r="F880" s="121" t="n">
        <f aca="false">F879+1</f>
        <v>874</v>
      </c>
      <c r="G880" s="122" t="s">
        <v>2759</v>
      </c>
      <c r="H880" s="118" t="s">
        <v>2759</v>
      </c>
      <c r="I880" s="124"/>
      <c r="J880" s="125"/>
      <c r="K880" s="126"/>
      <c r="L880" s="127"/>
      <c r="M880" s="127"/>
      <c r="N880" s="128" t="s">
        <v>2760</v>
      </c>
      <c r="O880" s="146"/>
      <c r="P880" s="130" t="n">
        <v>0</v>
      </c>
      <c r="Q880" s="130" t="n">
        <f aca="false">P880*1.2</f>
        <v>0</v>
      </c>
      <c r="R880" s="131" t="n">
        <f aca="false">S880*Q880</f>
        <v>0</v>
      </c>
      <c r="S880" s="132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</row>
    <row r="881" s="134" customFormat="true" ht="13.95" hidden="false" customHeight="true" outlineLevel="0" collapsed="false">
      <c r="A881" s="135" t="n">
        <v>3993211</v>
      </c>
      <c r="B881" s="119" t="n">
        <v>283</v>
      </c>
      <c r="C881" s="120" t="s">
        <v>142</v>
      </c>
      <c r="D881" s="120" t="s">
        <v>143</v>
      </c>
      <c r="E881" s="120" t="s">
        <v>144</v>
      </c>
      <c r="F881" s="121" t="n">
        <f aca="false">F880+1</f>
        <v>875</v>
      </c>
      <c r="G881" s="122" t="s">
        <v>2761</v>
      </c>
      <c r="H881" s="123" t="s">
        <v>2761</v>
      </c>
      <c r="I881" s="124" t="s">
        <v>2762</v>
      </c>
      <c r="J881" s="125" t="n">
        <v>3205</v>
      </c>
      <c r="K881" s="126" t="n">
        <v>0</v>
      </c>
      <c r="L881" s="127" t="n">
        <v>5101202</v>
      </c>
      <c r="M881" s="127" t="n">
        <v>0</v>
      </c>
      <c r="N881" s="142" t="s">
        <v>2763</v>
      </c>
      <c r="O881" s="148"/>
      <c r="P881" s="140" t="n">
        <v>1341.59771052632</v>
      </c>
      <c r="Q881" s="130" t="n">
        <f aca="false">P881*1.2</f>
        <v>1609.91725263158</v>
      </c>
      <c r="R881" s="131" t="n">
        <f aca="false">S881*Q881</f>
        <v>0</v>
      </c>
      <c r="S881" s="132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</row>
    <row r="882" s="134" customFormat="true" ht="13.95" hidden="false" customHeight="true" outlineLevel="0" collapsed="false">
      <c r="A882" s="135" t="n">
        <v>3993216</v>
      </c>
      <c r="B882" s="119" t="n">
        <v>283</v>
      </c>
      <c r="C882" s="120" t="s">
        <v>142</v>
      </c>
      <c r="D882" s="120" t="s">
        <v>143</v>
      </c>
      <c r="E882" s="120" t="s">
        <v>144</v>
      </c>
      <c r="F882" s="121" t="n">
        <f aca="false">F881+1</f>
        <v>876</v>
      </c>
      <c r="G882" s="122" t="s">
        <v>2764</v>
      </c>
      <c r="H882" s="123" t="s">
        <v>2764</v>
      </c>
      <c r="I882" s="124" t="s">
        <v>2765</v>
      </c>
      <c r="J882" s="125" t="n">
        <v>3205</v>
      </c>
      <c r="K882" s="126" t="n">
        <v>30</v>
      </c>
      <c r="L882" s="127" t="n">
        <v>5101204</v>
      </c>
      <c r="M882" s="127" t="n">
        <v>0</v>
      </c>
      <c r="N882" s="142" t="s">
        <v>2766</v>
      </c>
      <c r="O882" s="148"/>
      <c r="P882" s="130" t="n">
        <v>1815</v>
      </c>
      <c r="Q882" s="130" t="n">
        <f aca="false">P882*1.2</f>
        <v>2178</v>
      </c>
      <c r="R882" s="131" t="n">
        <f aca="false">S882*Q882</f>
        <v>0</v>
      </c>
      <c r="S882" s="132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</row>
    <row r="883" s="134" customFormat="true" ht="13.95" hidden="false" customHeight="true" outlineLevel="0" collapsed="false">
      <c r="A883" s="135"/>
      <c r="B883" s="119" t="n">
        <v>283</v>
      </c>
      <c r="C883" s="120" t="s">
        <v>142</v>
      </c>
      <c r="D883" s="120" t="s">
        <v>143</v>
      </c>
      <c r="E883" s="120" t="s">
        <v>144</v>
      </c>
      <c r="F883" s="121" t="n">
        <f aca="false">F882+1</f>
        <v>877</v>
      </c>
      <c r="G883" s="122" t="s">
        <v>2767</v>
      </c>
      <c r="H883" s="118" t="s">
        <v>2767</v>
      </c>
      <c r="I883" s="124"/>
      <c r="J883" s="125"/>
      <c r="K883" s="126"/>
      <c r="L883" s="127"/>
      <c r="M883" s="127"/>
      <c r="N883" s="128" t="s">
        <v>2768</v>
      </c>
      <c r="O883" s="146"/>
      <c r="P883" s="130" t="n">
        <v>0</v>
      </c>
      <c r="Q883" s="130" t="n">
        <f aca="false">P883*1.2</f>
        <v>0</v>
      </c>
      <c r="R883" s="131" t="n">
        <f aca="false">S883*Q883</f>
        <v>0</v>
      </c>
      <c r="S883" s="132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</row>
    <row r="884" s="134" customFormat="true" ht="13.95" hidden="false" customHeight="true" outlineLevel="0" collapsed="false">
      <c r="A884" s="135" t="n">
        <v>3928332</v>
      </c>
      <c r="B884" s="119" t="n">
        <v>283</v>
      </c>
      <c r="C884" s="120" t="s">
        <v>142</v>
      </c>
      <c r="D884" s="120" t="s">
        <v>143</v>
      </c>
      <c r="E884" s="120" t="s">
        <v>144</v>
      </c>
      <c r="F884" s="121" t="n">
        <f aca="false">F883+1</f>
        <v>878</v>
      </c>
      <c r="G884" s="122" t="s">
        <v>2769</v>
      </c>
      <c r="H884" s="123" t="s">
        <v>2769</v>
      </c>
      <c r="I884" s="124" t="s">
        <v>2770</v>
      </c>
      <c r="J884" s="125" t="n">
        <v>3205</v>
      </c>
      <c r="K884" s="126" t="n">
        <v>0</v>
      </c>
      <c r="L884" s="127" t="n">
        <v>5101206</v>
      </c>
      <c r="M884" s="127" t="n">
        <v>0</v>
      </c>
      <c r="N884" s="128" t="s">
        <v>2771</v>
      </c>
      <c r="O884" s="146"/>
      <c r="P884" s="140" t="n">
        <v>1322.71097368421</v>
      </c>
      <c r="Q884" s="130" t="n">
        <f aca="false">P884*1.2</f>
        <v>1587.25316842105</v>
      </c>
      <c r="R884" s="131" t="n">
        <f aca="false">S884*Q884</f>
        <v>0</v>
      </c>
      <c r="S884" s="132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</row>
    <row r="885" s="134" customFormat="true" ht="13.95" hidden="false" customHeight="true" outlineLevel="0" collapsed="false">
      <c r="A885" s="135" t="n">
        <v>3830941</v>
      </c>
      <c r="B885" s="119" t="n">
        <v>283</v>
      </c>
      <c r="C885" s="120" t="s">
        <v>142</v>
      </c>
      <c r="D885" s="120" t="s">
        <v>143</v>
      </c>
      <c r="E885" s="120" t="s">
        <v>144</v>
      </c>
      <c r="F885" s="121" t="n">
        <f aca="false">F884+1</f>
        <v>879</v>
      </c>
      <c r="G885" s="122" t="s">
        <v>2772</v>
      </c>
      <c r="H885" s="123" t="s">
        <v>2773</v>
      </c>
      <c r="I885" s="124" t="s">
        <v>2774</v>
      </c>
      <c r="J885" s="125" t="n">
        <v>3204</v>
      </c>
      <c r="K885" s="136" t="n">
        <v>12</v>
      </c>
      <c r="L885" s="137" t="n">
        <v>5101206</v>
      </c>
      <c r="M885" s="137" t="n">
        <v>0</v>
      </c>
      <c r="N885" s="181" t="s">
        <v>2725</v>
      </c>
      <c r="O885" s="139"/>
      <c r="P885" s="130" t="n">
        <v>1309.16666666667</v>
      </c>
      <c r="Q885" s="130" t="n">
        <f aca="false">P885*1.2</f>
        <v>1571</v>
      </c>
      <c r="R885" s="131" t="n">
        <f aca="false">S885*Q885</f>
        <v>0</v>
      </c>
      <c r="S885" s="132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</row>
    <row r="886" s="134" customFormat="true" ht="13.95" hidden="false" customHeight="true" outlineLevel="0" collapsed="false">
      <c r="A886" s="135"/>
      <c r="B886" s="119" t="n">
        <v>283</v>
      </c>
      <c r="C886" s="120" t="s">
        <v>142</v>
      </c>
      <c r="D886" s="120" t="s">
        <v>143</v>
      </c>
      <c r="E886" s="120" t="s">
        <v>144</v>
      </c>
      <c r="F886" s="121" t="n">
        <f aca="false">F885+1</f>
        <v>880</v>
      </c>
      <c r="G886" s="122" t="s">
        <v>2775</v>
      </c>
      <c r="H886" s="123" t="s">
        <v>2776</v>
      </c>
      <c r="I886" s="124" t="s">
        <v>2777</v>
      </c>
      <c r="J886" s="125" t="n">
        <v>3204</v>
      </c>
      <c r="K886" s="136" t="n">
        <v>12</v>
      </c>
      <c r="L886" s="137" t="n">
        <v>5101208</v>
      </c>
      <c r="M886" s="137" t="n">
        <v>1</v>
      </c>
      <c r="N886" s="181" t="s">
        <v>2778</v>
      </c>
      <c r="O886" s="139"/>
      <c r="P886" s="130" t="n">
        <v>0</v>
      </c>
      <c r="Q886" s="130" t="n">
        <f aca="false">P886*1.2</f>
        <v>0</v>
      </c>
      <c r="R886" s="131" t="n">
        <f aca="false">S886*Q886</f>
        <v>0</v>
      </c>
      <c r="S886" s="132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</row>
    <row r="887" s="134" customFormat="true" ht="13.95" hidden="false" customHeight="true" outlineLevel="0" collapsed="false">
      <c r="A887" s="135"/>
      <c r="B887" s="119" t="n">
        <v>283</v>
      </c>
      <c r="C887" s="120" t="s">
        <v>142</v>
      </c>
      <c r="D887" s="120" t="s">
        <v>143</v>
      </c>
      <c r="E887" s="120" t="s">
        <v>144</v>
      </c>
      <c r="F887" s="121" t="n">
        <f aca="false">F886+1</f>
        <v>881</v>
      </c>
      <c r="G887" s="122" t="s">
        <v>2779</v>
      </c>
      <c r="H887" s="123" t="s">
        <v>2780</v>
      </c>
      <c r="I887" s="124" t="s">
        <v>2781</v>
      </c>
      <c r="J887" s="125" t="n">
        <v>3204</v>
      </c>
      <c r="K887" s="136" t="n">
        <v>12</v>
      </c>
      <c r="L887" s="137" t="n">
        <v>5101210</v>
      </c>
      <c r="M887" s="137" t="n">
        <v>0</v>
      </c>
      <c r="N887" s="181" t="s">
        <v>2758</v>
      </c>
      <c r="O887" s="139"/>
      <c r="P887" s="130" t="n">
        <v>1227.5</v>
      </c>
      <c r="Q887" s="130" t="n">
        <f aca="false">P887*1.2</f>
        <v>1473</v>
      </c>
      <c r="R887" s="131" t="n">
        <f aca="false">S887*Q887</f>
        <v>0</v>
      </c>
      <c r="S887" s="132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</row>
    <row r="888" s="134" customFormat="true" ht="27.6" hidden="false" customHeight="true" outlineLevel="0" collapsed="false">
      <c r="A888" s="135" t="n">
        <v>3549339</v>
      </c>
      <c r="B888" s="119" t="n">
        <v>283</v>
      </c>
      <c r="C888" s="120" t="s">
        <v>142</v>
      </c>
      <c r="D888" s="120" t="s">
        <v>143</v>
      </c>
      <c r="E888" s="120" t="s">
        <v>144</v>
      </c>
      <c r="F888" s="121" t="n">
        <f aca="false">F887+1</f>
        <v>882</v>
      </c>
      <c r="G888" s="122" t="s">
        <v>2782</v>
      </c>
      <c r="H888" s="123" t="s">
        <v>2783</v>
      </c>
      <c r="I888" s="124" t="s">
        <v>2784</v>
      </c>
      <c r="J888" s="125" t="n">
        <v>3204</v>
      </c>
      <c r="K888" s="136" t="n">
        <v>12</v>
      </c>
      <c r="L888" s="137" t="n">
        <v>5101210</v>
      </c>
      <c r="M888" s="137" t="n">
        <v>1</v>
      </c>
      <c r="N888" s="181" t="s">
        <v>2778</v>
      </c>
      <c r="O888" s="139"/>
      <c r="P888" s="130" t="n">
        <v>0</v>
      </c>
      <c r="Q888" s="130" t="n">
        <f aca="false">P888*1.2</f>
        <v>0</v>
      </c>
      <c r="R888" s="131" t="n">
        <f aca="false">S888*Q888</f>
        <v>0</v>
      </c>
      <c r="S888" s="132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</row>
    <row r="889" s="134" customFormat="true" ht="13.95" hidden="false" customHeight="true" outlineLevel="0" collapsed="false">
      <c r="A889" s="135"/>
      <c r="B889" s="119" t="n">
        <v>283</v>
      </c>
      <c r="C889" s="120" t="s">
        <v>142</v>
      </c>
      <c r="D889" s="120" t="s">
        <v>143</v>
      </c>
      <c r="E889" s="120" t="s">
        <v>144</v>
      </c>
      <c r="F889" s="121" t="n">
        <f aca="false">F888+1</f>
        <v>883</v>
      </c>
      <c r="G889" s="122" t="s">
        <v>2785</v>
      </c>
      <c r="H889" s="123" t="s">
        <v>2786</v>
      </c>
      <c r="I889" s="124" t="s">
        <v>2787</v>
      </c>
      <c r="J889" s="125" t="n">
        <v>3204</v>
      </c>
      <c r="K889" s="136" t="n">
        <v>12</v>
      </c>
      <c r="L889" s="137" t="n">
        <v>5101216</v>
      </c>
      <c r="M889" s="137" t="n">
        <v>0</v>
      </c>
      <c r="N889" s="181" t="s">
        <v>2788</v>
      </c>
      <c r="O889" s="139"/>
      <c r="P889" s="130" t="n">
        <v>0</v>
      </c>
      <c r="Q889" s="130" t="n">
        <f aca="false">P889*1.2</f>
        <v>0</v>
      </c>
      <c r="R889" s="131" t="n">
        <f aca="false">S889*Q889</f>
        <v>0</v>
      </c>
      <c r="S889" s="132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</row>
    <row r="890" s="134" customFormat="true" ht="13.95" hidden="false" customHeight="true" outlineLevel="0" collapsed="false">
      <c r="A890" s="135"/>
      <c r="B890" s="119" t="n">
        <v>283</v>
      </c>
      <c r="C890" s="120" t="s">
        <v>142</v>
      </c>
      <c r="D890" s="120" t="s">
        <v>143</v>
      </c>
      <c r="E890" s="120" t="s">
        <v>144</v>
      </c>
      <c r="F890" s="121" t="n">
        <f aca="false">F889+1</f>
        <v>884</v>
      </c>
      <c r="G890" s="122" t="s">
        <v>2789</v>
      </c>
      <c r="H890" s="123" t="s">
        <v>2790</v>
      </c>
      <c r="I890" s="124" t="s">
        <v>2791</v>
      </c>
      <c r="J890" s="125" t="n">
        <v>3204</v>
      </c>
      <c r="K890" s="136" t="n">
        <v>12</v>
      </c>
      <c r="L890" s="137" t="n">
        <v>5101222</v>
      </c>
      <c r="M890" s="137" t="n">
        <v>0</v>
      </c>
      <c r="N890" s="181" t="s">
        <v>2736</v>
      </c>
      <c r="O890" s="139"/>
      <c r="P890" s="130" t="n">
        <v>0</v>
      </c>
      <c r="Q890" s="130" t="n">
        <f aca="false">P890*1.2</f>
        <v>0</v>
      </c>
      <c r="R890" s="131" t="n">
        <f aca="false">S890*Q890</f>
        <v>0</v>
      </c>
      <c r="S890" s="132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</row>
    <row r="891" s="134" customFormat="true" ht="13.95" hidden="false" customHeight="true" outlineLevel="0" collapsed="false">
      <c r="A891" s="135"/>
      <c r="B891" s="119" t="n">
        <v>283</v>
      </c>
      <c r="C891" s="120" t="s">
        <v>142</v>
      </c>
      <c r="D891" s="120" t="s">
        <v>143</v>
      </c>
      <c r="E891" s="120" t="s">
        <v>144</v>
      </c>
      <c r="F891" s="121" t="n">
        <f aca="false">F890+1</f>
        <v>885</v>
      </c>
      <c r="G891" s="122" t="s">
        <v>2792</v>
      </c>
      <c r="H891" s="123" t="s">
        <v>2793</v>
      </c>
      <c r="I891" s="124" t="s">
        <v>2794</v>
      </c>
      <c r="J891" s="125" t="n">
        <v>3204</v>
      </c>
      <c r="K891" s="136" t="n">
        <v>12</v>
      </c>
      <c r="L891" s="137" t="n">
        <v>5101226</v>
      </c>
      <c r="M891" s="137" t="n">
        <v>0</v>
      </c>
      <c r="N891" s="181" t="s">
        <v>2795</v>
      </c>
      <c r="O891" s="139"/>
      <c r="P891" s="130" t="n">
        <v>0</v>
      </c>
      <c r="Q891" s="130" t="n">
        <f aca="false">P891*1.2</f>
        <v>0</v>
      </c>
      <c r="R891" s="131" t="n">
        <f aca="false">S891*Q891</f>
        <v>0</v>
      </c>
      <c r="S891" s="132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</row>
    <row r="892" s="134" customFormat="true" ht="13.95" hidden="false" customHeight="true" outlineLevel="0" collapsed="false">
      <c r="A892" s="135"/>
      <c r="B892" s="119" t="n">
        <v>283</v>
      </c>
      <c r="C892" s="120" t="s">
        <v>142</v>
      </c>
      <c r="D892" s="120" t="s">
        <v>143</v>
      </c>
      <c r="E892" s="120" t="s">
        <v>144</v>
      </c>
      <c r="F892" s="121" t="n">
        <f aca="false">F891+1</f>
        <v>886</v>
      </c>
      <c r="G892" s="122" t="s">
        <v>2796</v>
      </c>
      <c r="H892" s="123" t="s">
        <v>2797</v>
      </c>
      <c r="I892" s="124" t="s">
        <v>2798</v>
      </c>
      <c r="J892" s="125" t="n">
        <v>3204</v>
      </c>
      <c r="K892" s="136" t="n">
        <v>12</v>
      </c>
      <c r="L892" s="137" t="n">
        <v>5101228</v>
      </c>
      <c r="M892" s="137" t="n">
        <v>0</v>
      </c>
      <c r="N892" s="181" t="s">
        <v>2799</v>
      </c>
      <c r="O892" s="139"/>
      <c r="P892" s="130" t="n">
        <v>462.5</v>
      </c>
      <c r="Q892" s="130" t="n">
        <f aca="false">P892*1.2</f>
        <v>555</v>
      </c>
      <c r="R892" s="131" t="n">
        <f aca="false">S892*Q892</f>
        <v>0</v>
      </c>
      <c r="S892" s="132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</row>
    <row r="893" s="134" customFormat="true" ht="13.95" hidden="false" customHeight="true" outlineLevel="0" collapsed="false">
      <c r="A893" s="135"/>
      <c r="B893" s="119" t="n">
        <v>283</v>
      </c>
      <c r="C893" s="120" t="s">
        <v>142</v>
      </c>
      <c r="D893" s="120" t="s">
        <v>143</v>
      </c>
      <c r="E893" s="120" t="s">
        <v>144</v>
      </c>
      <c r="F893" s="121" t="n">
        <f aca="false">F892+1</f>
        <v>887</v>
      </c>
      <c r="G893" s="122" t="s">
        <v>2800</v>
      </c>
      <c r="H893" s="123" t="s">
        <v>2800</v>
      </c>
      <c r="I893" s="124" t="s">
        <v>2801</v>
      </c>
      <c r="J893" s="125" t="n">
        <v>3205</v>
      </c>
      <c r="K893" s="126" t="n">
        <v>0</v>
      </c>
      <c r="L893" s="127" t="n">
        <v>5101230</v>
      </c>
      <c r="M893" s="127" t="n">
        <v>0</v>
      </c>
      <c r="N893" s="128" t="s">
        <v>2802</v>
      </c>
      <c r="O893" s="146"/>
      <c r="P893" s="130" t="n">
        <v>0</v>
      </c>
      <c r="Q893" s="130" t="n">
        <f aca="false">P893*1.2</f>
        <v>0</v>
      </c>
      <c r="R893" s="131" t="n">
        <f aca="false">S893*Q893</f>
        <v>0</v>
      </c>
      <c r="S893" s="132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</row>
    <row r="894" s="134" customFormat="true" ht="13.95" hidden="false" customHeight="true" outlineLevel="0" collapsed="false">
      <c r="A894" s="135"/>
      <c r="B894" s="119" t="n">
        <v>283</v>
      </c>
      <c r="C894" s="120" t="s">
        <v>142</v>
      </c>
      <c r="D894" s="120" t="s">
        <v>143</v>
      </c>
      <c r="E894" s="120" t="s">
        <v>144</v>
      </c>
      <c r="F894" s="121" t="n">
        <f aca="false">F893+1</f>
        <v>888</v>
      </c>
      <c r="G894" s="122" t="s">
        <v>2803</v>
      </c>
      <c r="H894" s="123" t="s">
        <v>2804</v>
      </c>
      <c r="I894" s="124" t="s">
        <v>2805</v>
      </c>
      <c r="J894" s="125" t="n">
        <v>3204</v>
      </c>
      <c r="K894" s="136" t="n">
        <v>12</v>
      </c>
      <c r="L894" s="137" t="n">
        <v>5101236</v>
      </c>
      <c r="M894" s="137" t="n">
        <v>0</v>
      </c>
      <c r="N894" s="181" t="s">
        <v>2806</v>
      </c>
      <c r="O894" s="139"/>
      <c r="P894" s="130" t="n">
        <v>0</v>
      </c>
      <c r="Q894" s="130" t="n">
        <f aca="false">P894*1.2</f>
        <v>0</v>
      </c>
      <c r="R894" s="131" t="n">
        <f aca="false">S894*Q894</f>
        <v>0</v>
      </c>
      <c r="S894" s="132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</row>
    <row r="895" s="134" customFormat="true" ht="13.95" hidden="false" customHeight="true" outlineLevel="0" collapsed="false">
      <c r="A895" s="135"/>
      <c r="B895" s="119" t="n">
        <v>283</v>
      </c>
      <c r="C895" s="120" t="s">
        <v>142</v>
      </c>
      <c r="D895" s="120" t="s">
        <v>143</v>
      </c>
      <c r="E895" s="120" t="s">
        <v>144</v>
      </c>
      <c r="F895" s="121" t="n">
        <f aca="false">F894+1</f>
        <v>889</v>
      </c>
      <c r="G895" s="122" t="s">
        <v>2807</v>
      </c>
      <c r="H895" s="123" t="s">
        <v>2808</v>
      </c>
      <c r="I895" s="124" t="s">
        <v>2809</v>
      </c>
      <c r="J895" s="125" t="n">
        <v>3204</v>
      </c>
      <c r="K895" s="136" t="n">
        <v>11</v>
      </c>
      <c r="L895" s="137" t="n">
        <v>5101236</v>
      </c>
      <c r="M895" s="137" t="n">
        <v>0</v>
      </c>
      <c r="N895" s="181" t="s">
        <v>2806</v>
      </c>
      <c r="O895" s="139"/>
      <c r="P895" s="130" t="n">
        <v>903.333333333333</v>
      </c>
      <c r="Q895" s="130" t="n">
        <f aca="false">P895*1.2</f>
        <v>1084</v>
      </c>
      <c r="R895" s="131" t="n">
        <f aca="false">S895*Q895</f>
        <v>0</v>
      </c>
      <c r="S895" s="132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</row>
    <row r="896" s="134" customFormat="true" ht="13.95" hidden="false" customHeight="true" outlineLevel="0" collapsed="false">
      <c r="A896" s="135"/>
      <c r="B896" s="119" t="n">
        <v>283</v>
      </c>
      <c r="C896" s="120" t="s">
        <v>142</v>
      </c>
      <c r="D896" s="120" t="s">
        <v>143</v>
      </c>
      <c r="E896" s="120" t="s">
        <v>144</v>
      </c>
      <c r="F896" s="121" t="n">
        <f aca="false">F895+1</f>
        <v>890</v>
      </c>
      <c r="G896" s="122" t="s">
        <v>2810</v>
      </c>
      <c r="H896" s="123" t="s">
        <v>2811</v>
      </c>
      <c r="I896" s="124" t="s">
        <v>2812</v>
      </c>
      <c r="J896" s="125" t="n">
        <v>3204</v>
      </c>
      <c r="K896" s="136" t="n">
        <v>12</v>
      </c>
      <c r="L896" s="137" t="n">
        <v>5101242</v>
      </c>
      <c r="M896" s="137" t="n">
        <v>0</v>
      </c>
      <c r="N896" s="181" t="s">
        <v>2633</v>
      </c>
      <c r="O896" s="139"/>
      <c r="P896" s="130" t="n">
        <v>270</v>
      </c>
      <c r="Q896" s="130" t="n">
        <f aca="false">P896*1.2</f>
        <v>324</v>
      </c>
      <c r="R896" s="131" t="n">
        <f aca="false">S896*Q896</f>
        <v>0</v>
      </c>
      <c r="S896" s="132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</row>
    <row r="897" s="134" customFormat="true" ht="13.95" hidden="false" customHeight="true" outlineLevel="0" collapsed="false">
      <c r="A897" s="135" t="n">
        <v>3974193</v>
      </c>
      <c r="B897" s="119" t="n">
        <v>283</v>
      </c>
      <c r="C897" s="120" t="s">
        <v>142</v>
      </c>
      <c r="D897" s="120" t="s">
        <v>143</v>
      </c>
      <c r="E897" s="120" t="s">
        <v>144</v>
      </c>
      <c r="F897" s="121" t="n">
        <f aca="false">F896+1</f>
        <v>891</v>
      </c>
      <c r="G897" s="122" t="s">
        <v>2813</v>
      </c>
      <c r="H897" s="123" t="s">
        <v>2813</v>
      </c>
      <c r="I897" s="124" t="s">
        <v>2814</v>
      </c>
      <c r="J897" s="125" t="n">
        <v>3205</v>
      </c>
      <c r="K897" s="126" t="n">
        <v>30</v>
      </c>
      <c r="L897" s="127" t="n">
        <v>5101260</v>
      </c>
      <c r="M897" s="127" t="n">
        <v>0</v>
      </c>
      <c r="N897" s="128" t="s">
        <v>2815</v>
      </c>
      <c r="O897" s="146"/>
      <c r="P897" s="130" t="n">
        <v>3273.33333333333</v>
      </c>
      <c r="Q897" s="130" t="n">
        <f aca="false">P897*1.2</f>
        <v>3928</v>
      </c>
      <c r="R897" s="131" t="n">
        <f aca="false">S897*Q897</f>
        <v>0</v>
      </c>
      <c r="S897" s="132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</row>
    <row r="898" s="134" customFormat="true" ht="13.95" hidden="false" customHeight="true" outlineLevel="0" collapsed="false">
      <c r="A898" s="135"/>
      <c r="B898" s="119" t="n">
        <v>283</v>
      </c>
      <c r="C898" s="120" t="s">
        <v>142</v>
      </c>
      <c r="D898" s="120" t="s">
        <v>143</v>
      </c>
      <c r="E898" s="120" t="s">
        <v>144</v>
      </c>
      <c r="F898" s="121" t="n">
        <f aca="false">F897+1</f>
        <v>892</v>
      </c>
      <c r="G898" s="122" t="s">
        <v>2816</v>
      </c>
      <c r="H898" s="123" t="s">
        <v>2817</v>
      </c>
      <c r="I898" s="124" t="s">
        <v>2818</v>
      </c>
      <c r="J898" s="125" t="n">
        <v>3204</v>
      </c>
      <c r="K898" s="136" t="n">
        <v>12</v>
      </c>
      <c r="L898" s="137" t="n">
        <v>5101262</v>
      </c>
      <c r="M898" s="137" t="n">
        <v>0</v>
      </c>
      <c r="N898" s="181" t="s">
        <v>2819</v>
      </c>
      <c r="O898" s="139"/>
      <c r="P898" s="130" t="n">
        <v>0</v>
      </c>
      <c r="Q898" s="130" t="n">
        <f aca="false">P898*1.2</f>
        <v>0</v>
      </c>
      <c r="R898" s="131" t="n">
        <f aca="false">S898*Q898</f>
        <v>0</v>
      </c>
      <c r="S898" s="132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</row>
    <row r="899" s="134" customFormat="true" ht="13.95" hidden="false" customHeight="true" outlineLevel="0" collapsed="false">
      <c r="A899" s="135"/>
      <c r="B899" s="119" t="n">
        <v>283</v>
      </c>
      <c r="C899" s="120" t="s">
        <v>142</v>
      </c>
      <c r="D899" s="120" t="s">
        <v>143</v>
      </c>
      <c r="E899" s="120" t="s">
        <v>144</v>
      </c>
      <c r="F899" s="121" t="n">
        <f aca="false">F898+1</f>
        <v>893</v>
      </c>
      <c r="G899" s="122" t="s">
        <v>2820</v>
      </c>
      <c r="H899" s="123" t="s">
        <v>2821</v>
      </c>
      <c r="I899" s="124" t="s">
        <v>2822</v>
      </c>
      <c r="J899" s="125" t="n">
        <v>3204</v>
      </c>
      <c r="K899" s="136" t="n">
        <v>12</v>
      </c>
      <c r="L899" s="137" t="n">
        <v>5101274</v>
      </c>
      <c r="M899" s="137" t="n">
        <v>0</v>
      </c>
      <c r="N899" s="181" t="s">
        <v>2823</v>
      </c>
      <c r="O899" s="139"/>
      <c r="P899" s="130" t="n">
        <v>155.833333333333</v>
      </c>
      <c r="Q899" s="130" t="n">
        <f aca="false">P899*1.2</f>
        <v>187</v>
      </c>
      <c r="R899" s="131" t="n">
        <f aca="false">S899*Q899</f>
        <v>0</v>
      </c>
      <c r="S899" s="132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</row>
    <row r="900" s="134" customFormat="true" ht="13.95" hidden="false" customHeight="true" outlineLevel="0" collapsed="false">
      <c r="A900" s="135"/>
      <c r="B900" s="119" t="n">
        <v>283</v>
      </c>
      <c r="C900" s="120" t="s">
        <v>142</v>
      </c>
      <c r="D900" s="120" t="s">
        <v>143</v>
      </c>
      <c r="E900" s="120" t="s">
        <v>144</v>
      </c>
      <c r="F900" s="121" t="n">
        <f aca="false">F899+1</f>
        <v>894</v>
      </c>
      <c r="G900" s="122" t="s">
        <v>2824</v>
      </c>
      <c r="H900" s="123" t="s">
        <v>2825</v>
      </c>
      <c r="I900" s="124" t="s">
        <v>2826</v>
      </c>
      <c r="J900" s="125" t="n">
        <v>3204</v>
      </c>
      <c r="K900" s="136" t="n">
        <v>12</v>
      </c>
      <c r="L900" s="137" t="n">
        <v>5101280</v>
      </c>
      <c r="M900" s="137" t="n">
        <v>0</v>
      </c>
      <c r="N900" s="181" t="s">
        <v>153</v>
      </c>
      <c r="O900" s="139"/>
      <c r="P900" s="130" t="n">
        <v>302.5</v>
      </c>
      <c r="Q900" s="130" t="n">
        <f aca="false">P900*1.2</f>
        <v>363</v>
      </c>
      <c r="R900" s="131" t="n">
        <f aca="false">S900*Q900</f>
        <v>0</v>
      </c>
      <c r="S900" s="132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</row>
    <row r="901" s="134" customFormat="true" ht="13.95" hidden="false" customHeight="true" outlineLevel="0" collapsed="false">
      <c r="A901" s="135" t="n">
        <v>3952884</v>
      </c>
      <c r="B901" s="119" t="n">
        <v>283</v>
      </c>
      <c r="C901" s="120" t="s">
        <v>142</v>
      </c>
      <c r="D901" s="120" t="s">
        <v>143</v>
      </c>
      <c r="E901" s="120" t="s">
        <v>144</v>
      </c>
      <c r="F901" s="121" t="n">
        <f aca="false">F900+1</f>
        <v>895</v>
      </c>
      <c r="G901" s="122" t="s">
        <v>2827</v>
      </c>
      <c r="H901" s="123" t="s">
        <v>2827</v>
      </c>
      <c r="I901" s="124" t="s">
        <v>2828</v>
      </c>
      <c r="J901" s="125" t="n">
        <v>3205</v>
      </c>
      <c r="K901" s="126" t="n">
        <v>0</v>
      </c>
      <c r="L901" s="127" t="n">
        <v>5101308</v>
      </c>
      <c r="M901" s="127" t="n">
        <v>0</v>
      </c>
      <c r="N901" s="142" t="s">
        <v>2829</v>
      </c>
      <c r="O901" s="148"/>
      <c r="P901" s="130" t="n">
        <v>3777.5</v>
      </c>
      <c r="Q901" s="130" t="n">
        <f aca="false">P901*1.2</f>
        <v>4533</v>
      </c>
      <c r="R901" s="131" t="n">
        <f aca="false">S901*Q901</f>
        <v>0</v>
      </c>
      <c r="S901" s="132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</row>
    <row r="902" s="134" customFormat="true" ht="13.95" hidden="false" customHeight="true" outlineLevel="0" collapsed="false">
      <c r="A902" s="135" t="n">
        <v>3928296</v>
      </c>
      <c r="B902" s="119" t="n">
        <v>283</v>
      </c>
      <c r="C902" s="120" t="s">
        <v>142</v>
      </c>
      <c r="D902" s="120" t="s">
        <v>143</v>
      </c>
      <c r="E902" s="120" t="s">
        <v>144</v>
      </c>
      <c r="F902" s="121" t="n">
        <f aca="false">F901+1</f>
        <v>896</v>
      </c>
      <c r="G902" s="122" t="s">
        <v>2830</v>
      </c>
      <c r="H902" s="123" t="s">
        <v>2830</v>
      </c>
      <c r="I902" s="124" t="s">
        <v>2831</v>
      </c>
      <c r="J902" s="125" t="n">
        <v>3205</v>
      </c>
      <c r="K902" s="126" t="n">
        <v>70</v>
      </c>
      <c r="L902" s="127" t="n">
        <v>5101308</v>
      </c>
      <c r="M902" s="127" t="n">
        <v>0</v>
      </c>
      <c r="N902" s="142" t="s">
        <v>2832</v>
      </c>
      <c r="O902" s="148"/>
      <c r="P902" s="130" t="n">
        <v>3730.83333333333</v>
      </c>
      <c r="Q902" s="130" t="n">
        <f aca="false">P902*1.2</f>
        <v>4477</v>
      </c>
      <c r="R902" s="131" t="n">
        <f aca="false">S902*Q902</f>
        <v>0</v>
      </c>
      <c r="S902" s="132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</row>
    <row r="903" s="134" customFormat="true" ht="13.95" hidden="false" customHeight="true" outlineLevel="0" collapsed="false">
      <c r="A903" s="135" t="n">
        <v>3928389</v>
      </c>
      <c r="B903" s="119" t="n">
        <v>283</v>
      </c>
      <c r="C903" s="120" t="s">
        <v>142</v>
      </c>
      <c r="D903" s="120" t="s">
        <v>143</v>
      </c>
      <c r="E903" s="120" t="s">
        <v>144</v>
      </c>
      <c r="F903" s="121" t="n">
        <f aca="false">F902+1</f>
        <v>897</v>
      </c>
      <c r="G903" s="122" t="s">
        <v>2833</v>
      </c>
      <c r="H903" s="123" t="s">
        <v>2834</v>
      </c>
      <c r="I903" s="124" t="s">
        <v>2835</v>
      </c>
      <c r="J903" s="125" t="n">
        <v>3204</v>
      </c>
      <c r="K903" s="136" t="n">
        <v>12</v>
      </c>
      <c r="L903" s="137" t="n">
        <v>5101308</v>
      </c>
      <c r="M903" s="137" t="n">
        <v>0</v>
      </c>
      <c r="N903" s="181" t="s">
        <v>2829</v>
      </c>
      <c r="O903" s="139"/>
      <c r="P903" s="130" t="n">
        <v>3945.83333333333</v>
      </c>
      <c r="Q903" s="130" t="n">
        <f aca="false">P903*1.2</f>
        <v>4735</v>
      </c>
      <c r="R903" s="131" t="n">
        <f aca="false">S903*Q903</f>
        <v>0</v>
      </c>
      <c r="S903" s="132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</row>
    <row r="904" s="134" customFormat="true" ht="13.95" hidden="false" customHeight="true" outlineLevel="0" collapsed="false">
      <c r="A904" s="135"/>
      <c r="B904" s="119" t="n">
        <v>283</v>
      </c>
      <c r="C904" s="120" t="s">
        <v>142</v>
      </c>
      <c r="D904" s="120" t="s">
        <v>143</v>
      </c>
      <c r="E904" s="120" t="s">
        <v>144</v>
      </c>
      <c r="F904" s="121" t="n">
        <f aca="false">F903+1</f>
        <v>898</v>
      </c>
      <c r="G904" s="122" t="s">
        <v>2836</v>
      </c>
      <c r="H904" s="123" t="s">
        <v>2837</v>
      </c>
      <c r="I904" s="124" t="s">
        <v>2838</v>
      </c>
      <c r="J904" s="125" t="n">
        <v>3203</v>
      </c>
      <c r="K904" s="136" t="n">
        <v>12</v>
      </c>
      <c r="L904" s="137" t="n">
        <v>5101308</v>
      </c>
      <c r="M904" s="137" t="n">
        <v>0</v>
      </c>
      <c r="N904" s="181" t="s">
        <v>2829</v>
      </c>
      <c r="O904" s="139"/>
      <c r="P904" s="130" t="n">
        <v>4282.5</v>
      </c>
      <c r="Q904" s="130" t="n">
        <f aca="false">P904*1.2</f>
        <v>5139</v>
      </c>
      <c r="R904" s="131" t="n">
        <f aca="false">S904*Q904</f>
        <v>0</v>
      </c>
      <c r="S904" s="132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</row>
    <row r="905" s="134" customFormat="true" ht="27.6" hidden="false" customHeight="true" outlineLevel="0" collapsed="false">
      <c r="A905" s="135"/>
      <c r="B905" s="119" t="n">
        <v>283</v>
      </c>
      <c r="C905" s="120" t="s">
        <v>142</v>
      </c>
      <c r="D905" s="120" t="s">
        <v>143</v>
      </c>
      <c r="E905" s="120" t="s">
        <v>144</v>
      </c>
      <c r="F905" s="121" t="n">
        <f aca="false">F904+1</f>
        <v>899</v>
      </c>
      <c r="G905" s="122" t="s">
        <v>2839</v>
      </c>
      <c r="H905" s="123" t="s">
        <v>2840</v>
      </c>
      <c r="I905" s="124" t="s">
        <v>2841</v>
      </c>
      <c r="J905" s="125" t="n">
        <v>3203</v>
      </c>
      <c r="K905" s="136" t="n">
        <v>13</v>
      </c>
      <c r="L905" s="137" t="n">
        <v>5101308</v>
      </c>
      <c r="M905" s="137" t="n">
        <v>0</v>
      </c>
      <c r="N905" s="181" t="s">
        <v>2829</v>
      </c>
      <c r="O905" s="139"/>
      <c r="P905" s="130" t="n">
        <v>4175.83333333333</v>
      </c>
      <c r="Q905" s="130" t="n">
        <f aca="false">P905*1.2</f>
        <v>5011</v>
      </c>
      <c r="R905" s="131" t="n">
        <f aca="false">S905*Q905</f>
        <v>0</v>
      </c>
      <c r="S905" s="132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</row>
    <row r="906" s="134" customFormat="true" ht="27.6" hidden="false" customHeight="true" outlineLevel="0" collapsed="false">
      <c r="A906" s="135"/>
      <c r="B906" s="119" t="n">
        <v>283</v>
      </c>
      <c r="C906" s="120" t="s">
        <v>142</v>
      </c>
      <c r="D906" s="120" t="s">
        <v>143</v>
      </c>
      <c r="E906" s="120" t="s">
        <v>144</v>
      </c>
      <c r="F906" s="121" t="n">
        <f aca="false">F905+1</f>
        <v>900</v>
      </c>
      <c r="G906" s="122" t="s">
        <v>2842</v>
      </c>
      <c r="H906" s="123" t="s">
        <v>2842</v>
      </c>
      <c r="I906" s="124" t="s">
        <v>2843</v>
      </c>
      <c r="J906" s="125" t="n">
        <v>3204</v>
      </c>
      <c r="K906" s="136" t="n">
        <v>27</v>
      </c>
      <c r="L906" s="137" t="n">
        <v>5101308</v>
      </c>
      <c r="M906" s="137" t="n">
        <v>0</v>
      </c>
      <c r="N906" s="183" t="s">
        <v>219</v>
      </c>
      <c r="O906" s="184"/>
      <c r="P906" s="141" t="n">
        <v>4284.44</v>
      </c>
      <c r="Q906" s="141" t="n">
        <f aca="false">P906*1.2</f>
        <v>5141.328</v>
      </c>
      <c r="R906" s="131" t="n">
        <f aca="false">S906*Q906</f>
        <v>0</v>
      </c>
      <c r="S906" s="132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</row>
    <row r="907" s="134" customFormat="true" ht="13.95" hidden="false" customHeight="true" outlineLevel="0" collapsed="false">
      <c r="A907" s="135"/>
      <c r="B907" s="119" t="n">
        <v>283</v>
      </c>
      <c r="C907" s="120" t="s">
        <v>142</v>
      </c>
      <c r="D907" s="120" t="s">
        <v>143</v>
      </c>
      <c r="E907" s="120" t="s">
        <v>144</v>
      </c>
      <c r="F907" s="121" t="n">
        <f aca="false">F906+1</f>
        <v>901</v>
      </c>
      <c r="G907" s="122" t="s">
        <v>2844</v>
      </c>
      <c r="H907" s="123" t="s">
        <v>2845</v>
      </c>
      <c r="I907" s="124" t="s">
        <v>2846</v>
      </c>
      <c r="J907" s="125" t="n">
        <v>3204</v>
      </c>
      <c r="K907" s="136" t="n">
        <v>12</v>
      </c>
      <c r="L907" s="137" t="n">
        <v>5102202</v>
      </c>
      <c r="M907" s="137" t="n">
        <v>0</v>
      </c>
      <c r="N907" s="181" t="s">
        <v>2847</v>
      </c>
      <c r="O907" s="139"/>
      <c r="P907" s="130" t="n">
        <v>1540.83333333333</v>
      </c>
      <c r="Q907" s="130" t="n">
        <f aca="false">P907*1.2</f>
        <v>1849</v>
      </c>
      <c r="R907" s="131" t="n">
        <f aca="false">S907*Q907</f>
        <v>0</v>
      </c>
      <c r="S907" s="132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</row>
    <row r="908" s="134" customFormat="true" ht="13.95" hidden="false" customHeight="true" outlineLevel="0" collapsed="false">
      <c r="A908" s="135"/>
      <c r="B908" s="119" t="n">
        <v>283</v>
      </c>
      <c r="C908" s="120" t="s">
        <v>142</v>
      </c>
      <c r="D908" s="120" t="s">
        <v>143</v>
      </c>
      <c r="E908" s="120" t="s">
        <v>144</v>
      </c>
      <c r="F908" s="121" t="n">
        <f aca="false">F907+1</f>
        <v>902</v>
      </c>
      <c r="G908" s="122" t="s">
        <v>2848</v>
      </c>
      <c r="H908" s="123" t="s">
        <v>2849</v>
      </c>
      <c r="I908" s="124" t="s">
        <v>2850</v>
      </c>
      <c r="J908" s="125" t="n">
        <v>3204</v>
      </c>
      <c r="K908" s="149" t="n">
        <v>42</v>
      </c>
      <c r="L908" s="150" t="n">
        <v>5102202</v>
      </c>
      <c r="M908" s="150" t="n">
        <v>0</v>
      </c>
      <c r="N908" s="151" t="s">
        <v>2847</v>
      </c>
      <c r="O908" s="155"/>
      <c r="P908" s="130" t="n">
        <v>2054.16666666667</v>
      </c>
      <c r="Q908" s="130" t="n">
        <f aca="false">P908*1.2</f>
        <v>2465</v>
      </c>
      <c r="R908" s="131" t="n">
        <f aca="false">S908*Q908</f>
        <v>0</v>
      </c>
      <c r="S908" s="132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</row>
    <row r="909" s="134" customFormat="true" ht="13.95" hidden="false" customHeight="true" outlineLevel="0" collapsed="false">
      <c r="A909" s="135"/>
      <c r="B909" s="119" t="n">
        <v>283</v>
      </c>
      <c r="C909" s="120" t="s">
        <v>142</v>
      </c>
      <c r="D909" s="120" t="s">
        <v>143</v>
      </c>
      <c r="E909" s="120" t="s">
        <v>144</v>
      </c>
      <c r="F909" s="121" t="n">
        <f aca="false">F908+1</f>
        <v>903</v>
      </c>
      <c r="G909" s="122" t="s">
        <v>2851</v>
      </c>
      <c r="H909" s="123" t="s">
        <v>2852</v>
      </c>
      <c r="I909" s="124" t="s">
        <v>2853</v>
      </c>
      <c r="J909" s="125" t="n">
        <v>3204</v>
      </c>
      <c r="K909" s="149" t="n">
        <v>42</v>
      </c>
      <c r="L909" s="150" t="n">
        <v>5102206</v>
      </c>
      <c r="M909" s="150" t="n">
        <v>0</v>
      </c>
      <c r="N909" s="151" t="s">
        <v>2847</v>
      </c>
      <c r="O909" s="155"/>
      <c r="P909" s="130" t="n">
        <v>2596.66666666667</v>
      </c>
      <c r="Q909" s="130" t="n">
        <f aca="false">P909*1.2</f>
        <v>3116</v>
      </c>
      <c r="R909" s="131" t="n">
        <f aca="false">S909*Q909</f>
        <v>0</v>
      </c>
      <c r="S909" s="132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</row>
    <row r="910" s="134" customFormat="true" ht="13.95" hidden="false" customHeight="true" outlineLevel="0" collapsed="false">
      <c r="A910" s="135"/>
      <c r="B910" s="119" t="n">
        <v>283</v>
      </c>
      <c r="C910" s="120" t="s">
        <v>142</v>
      </c>
      <c r="D910" s="120" t="s">
        <v>143</v>
      </c>
      <c r="E910" s="120" t="s">
        <v>144</v>
      </c>
      <c r="F910" s="121" t="n">
        <f aca="false">F909+1</f>
        <v>904</v>
      </c>
      <c r="G910" s="122" t="s">
        <v>2854</v>
      </c>
      <c r="H910" s="123" t="s">
        <v>2855</v>
      </c>
      <c r="I910" s="124" t="s">
        <v>2856</v>
      </c>
      <c r="J910" s="125" t="n">
        <v>3204</v>
      </c>
      <c r="K910" s="136" t="n">
        <v>12</v>
      </c>
      <c r="L910" s="137" t="n">
        <v>5102278</v>
      </c>
      <c r="M910" s="137" t="n">
        <v>0</v>
      </c>
      <c r="N910" s="181" t="s">
        <v>2857</v>
      </c>
      <c r="O910" s="139"/>
      <c r="P910" s="140" t="n">
        <v>252.577315789474</v>
      </c>
      <c r="Q910" s="130" t="n">
        <f aca="false">P910*1.2</f>
        <v>303.092778947368</v>
      </c>
      <c r="R910" s="131" t="n">
        <f aca="false">S910*Q910</f>
        <v>0</v>
      </c>
      <c r="S910" s="132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</row>
    <row r="911" s="134" customFormat="true" ht="13.95" hidden="false" customHeight="true" outlineLevel="0" collapsed="false">
      <c r="A911" s="135"/>
      <c r="B911" s="119" t="n">
        <v>283</v>
      </c>
      <c r="C911" s="120" t="s">
        <v>142</v>
      </c>
      <c r="D911" s="120" t="s">
        <v>143</v>
      </c>
      <c r="E911" s="120" t="s">
        <v>144</v>
      </c>
      <c r="F911" s="121" t="n">
        <f aca="false">F910+1</f>
        <v>905</v>
      </c>
      <c r="G911" s="122" t="s">
        <v>2858</v>
      </c>
      <c r="H911" s="123" t="s">
        <v>2859</v>
      </c>
      <c r="I911" s="124" t="s">
        <v>2860</v>
      </c>
      <c r="J911" s="125" t="n">
        <v>3204</v>
      </c>
      <c r="K911" s="149" t="n">
        <v>42</v>
      </c>
      <c r="L911" s="150" t="n">
        <v>5102280</v>
      </c>
      <c r="M911" s="150" t="n">
        <v>0</v>
      </c>
      <c r="N911" s="151" t="s">
        <v>2861</v>
      </c>
      <c r="O911" s="155"/>
      <c r="P911" s="130" t="n">
        <v>0</v>
      </c>
      <c r="Q911" s="130" t="n">
        <f aca="false">P911*1.2</f>
        <v>0</v>
      </c>
      <c r="R911" s="131" t="n">
        <f aca="false">S911*Q911</f>
        <v>0</v>
      </c>
      <c r="S911" s="132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</row>
    <row r="912" s="134" customFormat="true" ht="13.95" hidden="false" customHeight="true" outlineLevel="0" collapsed="false">
      <c r="A912" s="135"/>
      <c r="B912" s="119" t="n">
        <v>283</v>
      </c>
      <c r="C912" s="120" t="s">
        <v>142</v>
      </c>
      <c r="D912" s="120" t="s">
        <v>143</v>
      </c>
      <c r="E912" s="120" t="s">
        <v>144</v>
      </c>
      <c r="F912" s="121" t="n">
        <f aca="false">F911+1</f>
        <v>906</v>
      </c>
      <c r="G912" s="122" t="s">
        <v>2862</v>
      </c>
      <c r="H912" s="123" t="s">
        <v>2863</v>
      </c>
      <c r="I912" s="124" t="s">
        <v>2864</v>
      </c>
      <c r="J912" s="125" t="n">
        <v>3204</v>
      </c>
      <c r="K912" s="149" t="n">
        <v>12</v>
      </c>
      <c r="L912" s="150" t="n">
        <v>5102372</v>
      </c>
      <c r="M912" s="150" t="n">
        <v>0</v>
      </c>
      <c r="N912" s="182" t="s">
        <v>2865</v>
      </c>
      <c r="O912" s="139"/>
      <c r="P912" s="130" t="n">
        <v>183.333333333333</v>
      </c>
      <c r="Q912" s="130" t="n">
        <f aca="false">P912*1.2</f>
        <v>220</v>
      </c>
      <c r="R912" s="131" t="n">
        <f aca="false">S912*Q912</f>
        <v>0</v>
      </c>
      <c r="S912" s="132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</row>
    <row r="913" s="134" customFormat="true" ht="13.95" hidden="false" customHeight="true" outlineLevel="0" collapsed="false">
      <c r="A913" s="135"/>
      <c r="B913" s="119" t="n">
        <v>283</v>
      </c>
      <c r="C913" s="120" t="s">
        <v>142</v>
      </c>
      <c r="D913" s="120" t="s">
        <v>143</v>
      </c>
      <c r="E913" s="120" t="s">
        <v>144</v>
      </c>
      <c r="F913" s="121" t="n">
        <f aca="false">F912+1</f>
        <v>907</v>
      </c>
      <c r="G913" s="122" t="s">
        <v>2866</v>
      </c>
      <c r="H913" s="123" t="s">
        <v>2867</v>
      </c>
      <c r="I913" s="124" t="s">
        <v>2868</v>
      </c>
      <c r="J913" s="125" t="n">
        <v>3204</v>
      </c>
      <c r="K913" s="149" t="n">
        <v>12</v>
      </c>
      <c r="L913" s="150" t="n">
        <v>5102470</v>
      </c>
      <c r="M913" s="150" t="n">
        <v>0</v>
      </c>
      <c r="N913" s="182" t="s">
        <v>2869</v>
      </c>
      <c r="O913" s="139"/>
      <c r="P913" s="130" t="n">
        <v>276.666666666667</v>
      </c>
      <c r="Q913" s="130" t="n">
        <f aca="false">P913*1.2</f>
        <v>332</v>
      </c>
      <c r="R913" s="131" t="n">
        <f aca="false">S913*Q913</f>
        <v>0</v>
      </c>
      <c r="S913" s="132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</row>
    <row r="914" s="134" customFormat="true" ht="13.95" hidden="false" customHeight="true" outlineLevel="0" collapsed="false">
      <c r="A914" s="135" t="n">
        <v>3549575</v>
      </c>
      <c r="B914" s="119" t="n">
        <v>283</v>
      </c>
      <c r="C914" s="120" t="s">
        <v>142</v>
      </c>
      <c r="D914" s="120" t="s">
        <v>143</v>
      </c>
      <c r="E914" s="120" t="s">
        <v>144</v>
      </c>
      <c r="F914" s="121" t="n">
        <f aca="false">F913+1</f>
        <v>908</v>
      </c>
      <c r="G914" s="122" t="s">
        <v>2870</v>
      </c>
      <c r="H914" s="123" t="s">
        <v>2871</v>
      </c>
      <c r="I914" s="124" t="s">
        <v>2872</v>
      </c>
      <c r="J914" s="125" t="n">
        <v>3204</v>
      </c>
      <c r="K914" s="149" t="n">
        <v>42</v>
      </c>
      <c r="L914" s="150" t="n">
        <v>5102635</v>
      </c>
      <c r="M914" s="150" t="n">
        <v>0</v>
      </c>
      <c r="N914" s="151" t="s">
        <v>2873</v>
      </c>
      <c r="O914" s="155"/>
      <c r="P914" s="130" t="n">
        <v>303.333333333333</v>
      </c>
      <c r="Q914" s="130" t="n">
        <f aca="false">P914*1.2</f>
        <v>364</v>
      </c>
      <c r="R914" s="131" t="n">
        <f aca="false">S914*Q914</f>
        <v>0</v>
      </c>
      <c r="S914" s="132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</row>
    <row r="915" s="134" customFormat="true" ht="13.95" hidden="false" customHeight="true" outlineLevel="0" collapsed="false">
      <c r="A915" s="135" t="n">
        <v>3987085</v>
      </c>
      <c r="B915" s="119" t="n">
        <v>283</v>
      </c>
      <c r="C915" s="120" t="s">
        <v>142</v>
      </c>
      <c r="D915" s="120" t="s">
        <v>143</v>
      </c>
      <c r="E915" s="120" t="s">
        <v>144</v>
      </c>
      <c r="F915" s="121" t="n">
        <f aca="false">F914+1</f>
        <v>909</v>
      </c>
      <c r="G915" s="122" t="s">
        <v>2874</v>
      </c>
      <c r="H915" s="123" t="s">
        <v>2874</v>
      </c>
      <c r="I915" s="124" t="s">
        <v>2875</v>
      </c>
      <c r="J915" s="125" t="n">
        <v>3205</v>
      </c>
      <c r="K915" s="126" t="n">
        <v>0</v>
      </c>
      <c r="L915" s="127" t="n">
        <v>5107010</v>
      </c>
      <c r="M915" s="127" t="n">
        <v>0</v>
      </c>
      <c r="N915" s="142" t="s">
        <v>2876</v>
      </c>
      <c r="O915" s="148"/>
      <c r="P915" s="130" t="n">
        <v>3847.5</v>
      </c>
      <c r="Q915" s="130" t="n">
        <f aca="false">P915*1.2</f>
        <v>4617</v>
      </c>
      <c r="R915" s="131" t="n">
        <f aca="false">S915*Q915</f>
        <v>0</v>
      </c>
      <c r="S915" s="132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</row>
    <row r="916" s="134" customFormat="true" ht="13.95" hidden="false" customHeight="true" outlineLevel="0" collapsed="false">
      <c r="A916" s="135" t="n">
        <v>4260086</v>
      </c>
      <c r="B916" s="119" t="n">
        <v>283</v>
      </c>
      <c r="C916" s="120" t="s">
        <v>142</v>
      </c>
      <c r="D916" s="120" t="s">
        <v>143</v>
      </c>
      <c r="E916" s="120" t="s">
        <v>144</v>
      </c>
      <c r="F916" s="121" t="n">
        <f aca="false">F915+1</f>
        <v>910</v>
      </c>
      <c r="G916" s="122" t="s">
        <v>2877</v>
      </c>
      <c r="H916" s="123" t="s">
        <v>2877</v>
      </c>
      <c r="I916" s="124" t="s">
        <v>2878</v>
      </c>
      <c r="J916" s="125" t="n">
        <v>4234</v>
      </c>
      <c r="K916" s="126" t="n">
        <v>0</v>
      </c>
      <c r="L916" s="127" t="n">
        <v>5107010</v>
      </c>
      <c r="M916" s="127" t="n">
        <v>0</v>
      </c>
      <c r="N916" s="142" t="s">
        <v>2876</v>
      </c>
      <c r="O916" s="148"/>
      <c r="P916" s="130" t="n">
        <v>4020.83333333333</v>
      </c>
      <c r="Q916" s="130" t="n">
        <f aca="false">P916*1.2</f>
        <v>4825</v>
      </c>
      <c r="R916" s="131" t="n">
        <f aca="false">S916*Q916</f>
        <v>0</v>
      </c>
      <c r="S916" s="132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</row>
    <row r="917" s="134" customFormat="true" ht="13.95" hidden="false" customHeight="true" outlineLevel="0" collapsed="false">
      <c r="A917" s="135" t="n">
        <v>3928385</v>
      </c>
      <c r="B917" s="119" t="n">
        <v>283</v>
      </c>
      <c r="C917" s="120" t="s">
        <v>142</v>
      </c>
      <c r="D917" s="120" t="s">
        <v>143</v>
      </c>
      <c r="E917" s="120" t="s">
        <v>144</v>
      </c>
      <c r="F917" s="121" t="n">
        <f aca="false">F916+1</f>
        <v>911</v>
      </c>
      <c r="G917" s="122" t="s">
        <v>2879</v>
      </c>
      <c r="H917" s="123" t="s">
        <v>2879</v>
      </c>
      <c r="I917" s="124" t="s">
        <v>2880</v>
      </c>
      <c r="J917" s="125" t="n">
        <v>3205</v>
      </c>
      <c r="K917" s="126" t="n">
        <v>30</v>
      </c>
      <c r="L917" s="127" t="n">
        <v>5107010</v>
      </c>
      <c r="M917" s="127" t="n">
        <v>0</v>
      </c>
      <c r="N917" s="142" t="s">
        <v>2876</v>
      </c>
      <c r="O917" s="148"/>
      <c r="P917" s="130" t="n">
        <v>4551.66666666667</v>
      </c>
      <c r="Q917" s="130" t="n">
        <f aca="false">P917*1.2</f>
        <v>5462</v>
      </c>
      <c r="R917" s="131" t="n">
        <f aca="false">S917*Q917</f>
        <v>0</v>
      </c>
      <c r="S917" s="132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</row>
    <row r="918" s="134" customFormat="true" ht="13.95" hidden="false" customHeight="true" outlineLevel="0" collapsed="false">
      <c r="A918" s="135" t="n">
        <v>3928388</v>
      </c>
      <c r="B918" s="119" t="n">
        <v>283</v>
      </c>
      <c r="C918" s="120" t="s">
        <v>142</v>
      </c>
      <c r="D918" s="120" t="s">
        <v>143</v>
      </c>
      <c r="E918" s="120" t="s">
        <v>144</v>
      </c>
      <c r="F918" s="121" t="n">
        <f aca="false">F917+1</f>
        <v>912</v>
      </c>
      <c r="G918" s="122" t="s">
        <v>2881</v>
      </c>
      <c r="H918" s="123" t="s">
        <v>2881</v>
      </c>
      <c r="I918" s="124" t="s">
        <v>2882</v>
      </c>
      <c r="J918" s="125" t="n">
        <v>3205</v>
      </c>
      <c r="K918" s="126" t="n">
        <v>0</v>
      </c>
      <c r="L918" s="127" t="n">
        <v>5107016</v>
      </c>
      <c r="M918" s="127" t="n">
        <v>0</v>
      </c>
      <c r="N918" s="142" t="s">
        <v>2883</v>
      </c>
      <c r="O918" s="148"/>
      <c r="P918" s="130" t="n">
        <v>4142.5</v>
      </c>
      <c r="Q918" s="130" t="n">
        <f aca="false">P918*1.2</f>
        <v>4971</v>
      </c>
      <c r="R918" s="131" t="n">
        <f aca="false">S918*Q918</f>
        <v>0</v>
      </c>
      <c r="S918" s="132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</row>
    <row r="919" s="134" customFormat="true" ht="28.2" hidden="false" customHeight="true" outlineLevel="0" collapsed="false">
      <c r="A919" s="135" t="n">
        <v>3928329</v>
      </c>
      <c r="B919" s="119" t="n">
        <v>283</v>
      </c>
      <c r="C919" s="120" t="s">
        <v>142</v>
      </c>
      <c r="D919" s="120" t="s">
        <v>143</v>
      </c>
      <c r="E919" s="120" t="s">
        <v>144</v>
      </c>
      <c r="F919" s="121" t="n">
        <f aca="false">F918+1</f>
        <v>913</v>
      </c>
      <c r="G919" s="122" t="s">
        <v>2884</v>
      </c>
      <c r="H919" s="123" t="s">
        <v>2884</v>
      </c>
      <c r="I919" s="124" t="s">
        <v>2885</v>
      </c>
      <c r="J919" s="125" t="n">
        <v>3205</v>
      </c>
      <c r="K919" s="126" t="n">
        <v>30</v>
      </c>
      <c r="L919" s="127" t="n">
        <v>5107016</v>
      </c>
      <c r="M919" s="127" t="n">
        <v>0</v>
      </c>
      <c r="N919" s="142" t="s">
        <v>2883</v>
      </c>
      <c r="O919" s="148"/>
      <c r="P919" s="130" t="n">
        <v>4339.16666666667</v>
      </c>
      <c r="Q919" s="130" t="n">
        <f aca="false">P919*1.2</f>
        <v>5207</v>
      </c>
      <c r="R919" s="131" t="n">
        <f aca="false">S919*Q919</f>
        <v>5207</v>
      </c>
      <c r="S919" s="132" t="n">
        <v>1</v>
      </c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</row>
    <row r="920" s="134" customFormat="true" ht="13.95" hidden="false" customHeight="true" outlineLevel="0" collapsed="false">
      <c r="A920" s="135" t="n">
        <v>3928364</v>
      </c>
      <c r="B920" s="119" t="n">
        <v>283</v>
      </c>
      <c r="C920" s="120" t="s">
        <v>142</v>
      </c>
      <c r="D920" s="120" t="s">
        <v>143</v>
      </c>
      <c r="E920" s="120" t="s">
        <v>144</v>
      </c>
      <c r="F920" s="121" t="n">
        <f aca="false">F919+1</f>
        <v>914</v>
      </c>
      <c r="G920" s="122" t="s">
        <v>2886</v>
      </c>
      <c r="H920" s="123" t="s">
        <v>2886</v>
      </c>
      <c r="I920" s="124" t="s">
        <v>2887</v>
      </c>
      <c r="J920" s="125" t="n">
        <v>3205</v>
      </c>
      <c r="K920" s="126" t="n">
        <v>0</v>
      </c>
      <c r="L920" s="127" t="n">
        <v>5107026</v>
      </c>
      <c r="M920" s="127" t="n">
        <v>0</v>
      </c>
      <c r="N920" s="142" t="s">
        <v>2888</v>
      </c>
      <c r="O920" s="148"/>
      <c r="P920" s="130" t="n">
        <v>3585.83333333333</v>
      </c>
      <c r="Q920" s="130" t="n">
        <f aca="false">P920*1.2</f>
        <v>4303</v>
      </c>
      <c r="R920" s="131" t="n">
        <f aca="false">S920*Q920</f>
        <v>0</v>
      </c>
      <c r="S920" s="132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</row>
    <row r="921" s="134" customFormat="true" ht="27.6" hidden="false" customHeight="true" outlineLevel="0" collapsed="false">
      <c r="A921" s="135" t="n">
        <v>3928360</v>
      </c>
      <c r="B921" s="119" t="n">
        <v>283</v>
      </c>
      <c r="C921" s="120" t="s">
        <v>142</v>
      </c>
      <c r="D921" s="120" t="s">
        <v>143</v>
      </c>
      <c r="E921" s="120" t="s">
        <v>144</v>
      </c>
      <c r="F921" s="121" t="n">
        <f aca="false">F920+1</f>
        <v>915</v>
      </c>
      <c r="G921" s="122" t="s">
        <v>2889</v>
      </c>
      <c r="H921" s="123" t="s">
        <v>2889</v>
      </c>
      <c r="I921" s="124" t="s">
        <v>2890</v>
      </c>
      <c r="J921" s="125" t="n">
        <v>3205</v>
      </c>
      <c r="K921" s="126" t="n">
        <v>0</v>
      </c>
      <c r="L921" s="127" t="n">
        <v>5107027</v>
      </c>
      <c r="M921" s="127" t="n">
        <v>0</v>
      </c>
      <c r="N921" s="142" t="s">
        <v>2891</v>
      </c>
      <c r="O921" s="148"/>
      <c r="P921" s="130" t="n">
        <v>3585.83333333333</v>
      </c>
      <c r="Q921" s="130" t="n">
        <f aca="false">P921*1.2</f>
        <v>4303</v>
      </c>
      <c r="R921" s="131" t="n">
        <f aca="false">S921*Q921</f>
        <v>0</v>
      </c>
      <c r="S921" s="132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</row>
    <row r="922" s="134" customFormat="true" ht="13.95" hidden="false" customHeight="true" outlineLevel="0" collapsed="false">
      <c r="A922" s="135"/>
      <c r="B922" s="119" t="n">
        <v>283</v>
      </c>
      <c r="C922" s="120" t="s">
        <v>142</v>
      </c>
      <c r="D922" s="120" t="s">
        <v>143</v>
      </c>
      <c r="E922" s="120" t="s">
        <v>144</v>
      </c>
      <c r="F922" s="121" t="n">
        <f aca="false">F921+1</f>
        <v>916</v>
      </c>
      <c r="G922" s="122" t="s">
        <v>2892</v>
      </c>
      <c r="H922" s="123" t="s">
        <v>2892</v>
      </c>
      <c r="I922" s="124" t="s">
        <v>2893</v>
      </c>
      <c r="J922" s="125" t="n">
        <v>3205</v>
      </c>
      <c r="K922" s="126" t="n">
        <v>0</v>
      </c>
      <c r="L922" s="127" t="n">
        <v>5107030</v>
      </c>
      <c r="M922" s="127" t="n">
        <v>0</v>
      </c>
      <c r="N922" s="142" t="s">
        <v>2894</v>
      </c>
      <c r="O922" s="148"/>
      <c r="P922" s="130" t="n">
        <v>0</v>
      </c>
      <c r="Q922" s="130" t="n">
        <f aca="false">P922*1.2</f>
        <v>0</v>
      </c>
      <c r="R922" s="131" t="n">
        <f aca="false">S922*Q922</f>
        <v>0</v>
      </c>
      <c r="S922" s="132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</row>
    <row r="923" s="134" customFormat="true" ht="13.95" hidden="false" customHeight="true" outlineLevel="0" collapsed="false">
      <c r="A923" s="135" t="n">
        <v>3928477</v>
      </c>
      <c r="B923" s="119" t="n">
        <v>283</v>
      </c>
      <c r="C923" s="120" t="s">
        <v>142</v>
      </c>
      <c r="D923" s="120" t="s">
        <v>143</v>
      </c>
      <c r="E923" s="120" t="s">
        <v>144</v>
      </c>
      <c r="F923" s="121" t="n">
        <f aca="false">F922+1</f>
        <v>917</v>
      </c>
      <c r="G923" s="122" t="s">
        <v>2895</v>
      </c>
      <c r="H923" s="123" t="s">
        <v>2895</v>
      </c>
      <c r="I923" s="124" t="s">
        <v>2896</v>
      </c>
      <c r="J923" s="125" t="n">
        <v>3205</v>
      </c>
      <c r="K923" s="126" t="n">
        <v>0</v>
      </c>
      <c r="L923" s="127" t="n">
        <v>5107033</v>
      </c>
      <c r="M923" s="127" t="n">
        <v>0</v>
      </c>
      <c r="N923" s="142" t="s">
        <v>2897</v>
      </c>
      <c r="O923" s="148"/>
      <c r="P923" s="140" t="n">
        <v>2138.74260526316</v>
      </c>
      <c r="Q923" s="130" t="n">
        <f aca="false">P923*1.2</f>
        <v>2566.49112631579</v>
      </c>
      <c r="R923" s="131" t="n">
        <f aca="false">S923*Q923</f>
        <v>0</v>
      </c>
      <c r="S923" s="132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</row>
    <row r="924" s="134" customFormat="true" ht="13.95" hidden="false" customHeight="true" outlineLevel="0" collapsed="false">
      <c r="A924" s="135" t="n">
        <v>3954674</v>
      </c>
      <c r="B924" s="119" t="n">
        <v>283</v>
      </c>
      <c r="C924" s="120" t="s">
        <v>142</v>
      </c>
      <c r="D924" s="120" t="s">
        <v>143</v>
      </c>
      <c r="E924" s="120" t="s">
        <v>144</v>
      </c>
      <c r="F924" s="121" t="n">
        <f aca="false">F923+1</f>
        <v>918</v>
      </c>
      <c r="G924" s="122" t="s">
        <v>2898</v>
      </c>
      <c r="H924" s="123" t="s">
        <v>2898</v>
      </c>
      <c r="I924" s="124" t="s">
        <v>2899</v>
      </c>
      <c r="J924" s="125" t="n">
        <v>3205</v>
      </c>
      <c r="K924" s="126" t="n">
        <v>0</v>
      </c>
      <c r="L924" s="127" t="n">
        <v>5107034</v>
      </c>
      <c r="M924" s="127" t="n">
        <v>0</v>
      </c>
      <c r="N924" s="142" t="s">
        <v>2900</v>
      </c>
      <c r="O924" s="148"/>
      <c r="P924" s="130" t="n">
        <v>1909.16666666667</v>
      </c>
      <c r="Q924" s="130" t="n">
        <f aca="false">P924*1.2</f>
        <v>2291</v>
      </c>
      <c r="R924" s="131" t="n">
        <f aca="false">S924*Q924</f>
        <v>0</v>
      </c>
      <c r="S924" s="132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</row>
    <row r="925" s="134" customFormat="true" ht="13.95" hidden="false" customHeight="true" outlineLevel="0" collapsed="false">
      <c r="A925" s="135"/>
      <c r="B925" s="119" t="n">
        <v>283</v>
      </c>
      <c r="C925" s="120" t="s">
        <v>142</v>
      </c>
      <c r="D925" s="120" t="s">
        <v>143</v>
      </c>
      <c r="E925" s="120" t="s">
        <v>144</v>
      </c>
      <c r="F925" s="121" t="n">
        <f aca="false">F924+1</f>
        <v>919</v>
      </c>
      <c r="G925" s="122" t="s">
        <v>2901</v>
      </c>
      <c r="H925" s="123" t="s">
        <v>2901</v>
      </c>
      <c r="I925" s="124" t="s">
        <v>2902</v>
      </c>
      <c r="J925" s="125" t="n">
        <v>3205</v>
      </c>
      <c r="K925" s="126" t="n">
        <v>0</v>
      </c>
      <c r="L925" s="127" t="n">
        <v>5107036</v>
      </c>
      <c r="M925" s="127" t="n">
        <v>0</v>
      </c>
      <c r="N925" s="142" t="s">
        <v>2900</v>
      </c>
      <c r="O925" s="148"/>
      <c r="P925" s="130" t="n">
        <v>1420.98</v>
      </c>
      <c r="Q925" s="130" t="n">
        <f aca="false">P925*1.2</f>
        <v>1705.176</v>
      </c>
      <c r="R925" s="131" t="n">
        <f aca="false">S925*Q925</f>
        <v>0</v>
      </c>
      <c r="S925" s="132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</row>
    <row r="926" s="134" customFormat="true" ht="27.6" hidden="false" customHeight="true" outlineLevel="0" collapsed="false">
      <c r="A926" s="135" t="n">
        <v>3928507</v>
      </c>
      <c r="B926" s="119" t="n">
        <v>283</v>
      </c>
      <c r="C926" s="120" t="s">
        <v>142</v>
      </c>
      <c r="D926" s="120" t="s">
        <v>143</v>
      </c>
      <c r="E926" s="120" t="s">
        <v>144</v>
      </c>
      <c r="F926" s="121" t="n">
        <f aca="false">F925+1</f>
        <v>920</v>
      </c>
      <c r="G926" s="122" t="s">
        <v>2903</v>
      </c>
      <c r="H926" s="123" t="s">
        <v>2903</v>
      </c>
      <c r="I926" s="124" t="s">
        <v>2904</v>
      </c>
      <c r="J926" s="125" t="n">
        <v>3205</v>
      </c>
      <c r="K926" s="126" t="n">
        <v>0</v>
      </c>
      <c r="L926" s="127" t="n">
        <v>5107038</v>
      </c>
      <c r="M926" s="127" t="n">
        <v>0</v>
      </c>
      <c r="N926" s="142" t="s">
        <v>2905</v>
      </c>
      <c r="O926" s="148"/>
      <c r="P926" s="140" t="n">
        <v>1353.156</v>
      </c>
      <c r="Q926" s="130" t="n">
        <f aca="false">P926*1.2</f>
        <v>1623.7872</v>
      </c>
      <c r="R926" s="131" t="n">
        <f aca="false">S926*Q926</f>
        <v>0</v>
      </c>
      <c r="S926" s="132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</row>
    <row r="927" s="134" customFormat="true" ht="27.6" hidden="false" customHeight="true" outlineLevel="0" collapsed="false">
      <c r="A927" s="135" t="n">
        <v>3551203</v>
      </c>
      <c r="B927" s="119" t="n">
        <v>283</v>
      </c>
      <c r="C927" s="120" t="s">
        <v>142</v>
      </c>
      <c r="D927" s="120" t="s">
        <v>143</v>
      </c>
      <c r="E927" s="120" t="s">
        <v>144</v>
      </c>
      <c r="F927" s="121" t="n">
        <f aca="false">F926+1</f>
        <v>921</v>
      </c>
      <c r="G927" s="122" t="s">
        <v>2906</v>
      </c>
      <c r="H927" s="123" t="s">
        <v>2906</v>
      </c>
      <c r="I927" s="124" t="s">
        <v>2907</v>
      </c>
      <c r="J927" s="125" t="n">
        <v>3205</v>
      </c>
      <c r="K927" s="126" t="n">
        <v>0</v>
      </c>
      <c r="L927" s="127" t="n">
        <v>5107048</v>
      </c>
      <c r="M927" s="127" t="n">
        <v>0</v>
      </c>
      <c r="N927" s="142" t="s">
        <v>2908</v>
      </c>
      <c r="O927" s="148"/>
      <c r="P927" s="130" t="n">
        <v>471.666666666667</v>
      </c>
      <c r="Q927" s="130" t="n">
        <f aca="false">P927*1.2</f>
        <v>566</v>
      </c>
      <c r="R927" s="131" t="n">
        <f aca="false">S927*Q927</f>
        <v>0</v>
      </c>
      <c r="S927" s="132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</row>
    <row r="928" s="134" customFormat="true" ht="13.95" hidden="false" customHeight="true" outlineLevel="0" collapsed="false">
      <c r="A928" s="135" t="n">
        <v>3549586</v>
      </c>
      <c r="B928" s="119" t="n">
        <v>283</v>
      </c>
      <c r="C928" s="120" t="s">
        <v>142</v>
      </c>
      <c r="D928" s="120" t="s">
        <v>143</v>
      </c>
      <c r="E928" s="120" t="s">
        <v>144</v>
      </c>
      <c r="F928" s="121" t="n">
        <f aca="false">F927+1</f>
        <v>922</v>
      </c>
      <c r="G928" s="122" t="s">
        <v>2909</v>
      </c>
      <c r="H928" s="123" t="s">
        <v>2909</v>
      </c>
      <c r="I928" s="124" t="s">
        <v>2910</v>
      </c>
      <c r="J928" s="125" t="n">
        <v>3205</v>
      </c>
      <c r="K928" s="126" t="n">
        <v>0</v>
      </c>
      <c r="L928" s="127" t="n">
        <v>5107050</v>
      </c>
      <c r="M928" s="127" t="n">
        <v>0</v>
      </c>
      <c r="N928" s="142" t="s">
        <v>2911</v>
      </c>
      <c r="O928" s="148"/>
      <c r="P928" s="140" t="n">
        <v>879.184157894737</v>
      </c>
      <c r="Q928" s="130" t="n">
        <f aca="false">P928*1.2</f>
        <v>1055.02098947368</v>
      </c>
      <c r="R928" s="131" t="n">
        <f aca="false">S928*Q928</f>
        <v>0</v>
      </c>
      <c r="S928" s="132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</row>
    <row r="929" s="134" customFormat="true" ht="13.95" hidden="false" customHeight="true" outlineLevel="0" collapsed="false">
      <c r="A929" s="135"/>
      <c r="B929" s="119" t="n">
        <v>283</v>
      </c>
      <c r="C929" s="120" t="s">
        <v>142</v>
      </c>
      <c r="D929" s="120" t="s">
        <v>143</v>
      </c>
      <c r="E929" s="120" t="s">
        <v>144</v>
      </c>
      <c r="F929" s="121" t="n">
        <f aca="false">F928+1</f>
        <v>923</v>
      </c>
      <c r="G929" s="122" t="s">
        <v>2912</v>
      </c>
      <c r="H929" s="123" t="s">
        <v>2913</v>
      </c>
      <c r="I929" s="124" t="s">
        <v>2914</v>
      </c>
      <c r="J929" s="125" t="n">
        <v>3205</v>
      </c>
      <c r="K929" s="126" t="n">
        <v>15</v>
      </c>
      <c r="L929" s="127" t="n">
        <v>5107060</v>
      </c>
      <c r="M929" s="127" t="n">
        <v>0</v>
      </c>
      <c r="N929" s="142" t="s">
        <v>2857</v>
      </c>
      <c r="O929" s="148"/>
      <c r="P929" s="130" t="n">
        <v>234.166666666667</v>
      </c>
      <c r="Q929" s="130" t="n">
        <f aca="false">P929*1.2</f>
        <v>281</v>
      </c>
      <c r="R929" s="131" t="n">
        <f aca="false">S929*Q929</f>
        <v>0</v>
      </c>
      <c r="S929" s="132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</row>
    <row r="930" s="134" customFormat="true" ht="13.95" hidden="false" customHeight="true" outlineLevel="0" collapsed="false">
      <c r="A930" s="135" t="n">
        <v>3928452</v>
      </c>
      <c r="B930" s="119" t="n">
        <v>283</v>
      </c>
      <c r="C930" s="120" t="s">
        <v>142</v>
      </c>
      <c r="D930" s="120" t="s">
        <v>143</v>
      </c>
      <c r="E930" s="120" t="s">
        <v>144</v>
      </c>
      <c r="F930" s="121" t="n">
        <f aca="false">F929+1</f>
        <v>924</v>
      </c>
      <c r="G930" s="122" t="s">
        <v>2915</v>
      </c>
      <c r="H930" s="123" t="s">
        <v>2915</v>
      </c>
      <c r="I930" s="124" t="s">
        <v>2916</v>
      </c>
      <c r="J930" s="125" t="n">
        <v>3205</v>
      </c>
      <c r="K930" s="126" t="n">
        <v>0</v>
      </c>
      <c r="L930" s="127" t="n">
        <v>5107062</v>
      </c>
      <c r="M930" s="127" t="n">
        <v>0</v>
      </c>
      <c r="N930" s="142" t="s">
        <v>2917</v>
      </c>
      <c r="O930" s="148"/>
      <c r="P930" s="130" t="n">
        <v>1158.33333333333</v>
      </c>
      <c r="Q930" s="130" t="n">
        <f aca="false">P930*1.2</f>
        <v>1390</v>
      </c>
      <c r="R930" s="131" t="n">
        <f aca="false">S930*Q930</f>
        <v>0</v>
      </c>
      <c r="S930" s="132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</row>
    <row r="931" s="134" customFormat="true" ht="13.95" hidden="false" customHeight="true" outlineLevel="0" collapsed="false">
      <c r="A931" s="135" t="n">
        <v>3928498</v>
      </c>
      <c r="B931" s="119" t="n">
        <v>283</v>
      </c>
      <c r="C931" s="120" t="s">
        <v>142</v>
      </c>
      <c r="D931" s="120" t="s">
        <v>143</v>
      </c>
      <c r="E931" s="120" t="s">
        <v>144</v>
      </c>
      <c r="F931" s="121" t="n">
        <f aca="false">F930+1</f>
        <v>925</v>
      </c>
      <c r="G931" s="122" t="s">
        <v>2918</v>
      </c>
      <c r="H931" s="123" t="s">
        <v>2918</v>
      </c>
      <c r="I931" s="124" t="s">
        <v>2919</v>
      </c>
      <c r="J931" s="125" t="n">
        <v>3205</v>
      </c>
      <c r="K931" s="126" t="n">
        <v>0</v>
      </c>
      <c r="L931" s="127" t="n">
        <v>5108010</v>
      </c>
      <c r="M931" s="127" t="n">
        <v>0</v>
      </c>
      <c r="N931" s="142" t="s">
        <v>2920</v>
      </c>
      <c r="O931" s="148"/>
      <c r="P931" s="130" t="n">
        <v>3620</v>
      </c>
      <c r="Q931" s="130" t="n">
        <f aca="false">P931*1.2</f>
        <v>4344</v>
      </c>
      <c r="R931" s="131" t="n">
        <f aca="false">S931*Q931</f>
        <v>0</v>
      </c>
      <c r="S931" s="132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</row>
    <row r="932" s="134" customFormat="true" ht="13.95" hidden="false" customHeight="true" outlineLevel="0" collapsed="false">
      <c r="A932" s="135" t="n">
        <v>3947997</v>
      </c>
      <c r="B932" s="119" t="n">
        <v>283</v>
      </c>
      <c r="C932" s="120" t="s">
        <v>142</v>
      </c>
      <c r="D932" s="120" t="s">
        <v>143</v>
      </c>
      <c r="E932" s="120" t="s">
        <v>144</v>
      </c>
      <c r="F932" s="121" t="n">
        <f aca="false">F931+1</f>
        <v>926</v>
      </c>
      <c r="G932" s="122" t="s">
        <v>2921</v>
      </c>
      <c r="H932" s="123" t="s">
        <v>2921</v>
      </c>
      <c r="I932" s="124" t="s">
        <v>2922</v>
      </c>
      <c r="J932" s="125" t="n">
        <v>4234</v>
      </c>
      <c r="K932" s="126" t="n">
        <v>0</v>
      </c>
      <c r="L932" s="127" t="n">
        <v>5108010</v>
      </c>
      <c r="M932" s="127" t="n">
        <v>0</v>
      </c>
      <c r="N932" s="142" t="s">
        <v>2920</v>
      </c>
      <c r="O932" s="148"/>
      <c r="P932" s="130" t="n">
        <v>2454.16666666667</v>
      </c>
      <c r="Q932" s="130" t="n">
        <f aca="false">P932*1.2</f>
        <v>2945</v>
      </c>
      <c r="R932" s="131" t="n">
        <f aca="false">S932*Q932</f>
        <v>0</v>
      </c>
      <c r="S932" s="132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</row>
    <row r="933" s="134" customFormat="true" ht="13.95" hidden="false" customHeight="true" outlineLevel="0" collapsed="false">
      <c r="A933" s="135" t="n">
        <v>3961129</v>
      </c>
      <c r="B933" s="119" t="n">
        <v>283</v>
      </c>
      <c r="C933" s="120" t="s">
        <v>142</v>
      </c>
      <c r="D933" s="120" t="s">
        <v>143</v>
      </c>
      <c r="E933" s="120" t="s">
        <v>144</v>
      </c>
      <c r="F933" s="121" t="n">
        <f aca="false">F932+1</f>
        <v>927</v>
      </c>
      <c r="G933" s="122" t="s">
        <v>2923</v>
      </c>
      <c r="H933" s="123" t="s">
        <v>2923</v>
      </c>
      <c r="I933" s="124" t="s">
        <v>2924</v>
      </c>
      <c r="J933" s="125" t="n">
        <v>4234</v>
      </c>
      <c r="K933" s="126" t="n">
        <v>0</v>
      </c>
      <c r="L933" s="127" t="n">
        <v>5108011</v>
      </c>
      <c r="M933" s="127" t="n">
        <v>0</v>
      </c>
      <c r="N933" s="142" t="s">
        <v>2925</v>
      </c>
      <c r="O933" s="148"/>
      <c r="P933" s="130" t="n">
        <v>2558.33333333333</v>
      </c>
      <c r="Q933" s="130" t="n">
        <f aca="false">P933*1.2</f>
        <v>3070</v>
      </c>
      <c r="R933" s="131" t="n">
        <f aca="false">S933*Q933</f>
        <v>0</v>
      </c>
      <c r="S933" s="132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</row>
    <row r="934" s="134" customFormat="true" ht="13.95" hidden="false" customHeight="true" outlineLevel="0" collapsed="false">
      <c r="A934" s="135"/>
      <c r="B934" s="119" t="n">
        <v>283</v>
      </c>
      <c r="C934" s="120" t="s">
        <v>142</v>
      </c>
      <c r="D934" s="120" t="s">
        <v>143</v>
      </c>
      <c r="E934" s="120" t="s">
        <v>144</v>
      </c>
      <c r="F934" s="121" t="n">
        <f aca="false">F933+1</f>
        <v>928</v>
      </c>
      <c r="G934" s="122" t="s">
        <v>2926</v>
      </c>
      <c r="H934" s="123" t="s">
        <v>2927</v>
      </c>
      <c r="I934" s="124" t="s">
        <v>2928</v>
      </c>
      <c r="J934" s="125" t="n">
        <v>3204</v>
      </c>
      <c r="K934" s="136" t="n">
        <v>21</v>
      </c>
      <c r="L934" s="137" t="n">
        <v>5108020</v>
      </c>
      <c r="M934" s="137" t="n">
        <v>0</v>
      </c>
      <c r="N934" s="138" t="s">
        <v>2929</v>
      </c>
      <c r="O934" s="139"/>
      <c r="P934" s="130" t="n">
        <v>6606.66666666667</v>
      </c>
      <c r="Q934" s="130" t="n">
        <f aca="false">P934*1.2</f>
        <v>7928</v>
      </c>
      <c r="R934" s="131" t="n">
        <f aca="false">S934*Q934</f>
        <v>0</v>
      </c>
      <c r="S934" s="132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</row>
    <row r="935" s="134" customFormat="true" ht="13.95" hidden="false" customHeight="true" outlineLevel="0" collapsed="false">
      <c r="A935" s="135" t="n">
        <v>4111925</v>
      </c>
      <c r="B935" s="119" t="n">
        <v>283</v>
      </c>
      <c r="C935" s="120" t="s">
        <v>142</v>
      </c>
      <c r="D935" s="120" t="s">
        <v>143</v>
      </c>
      <c r="E935" s="120" t="s">
        <v>144</v>
      </c>
      <c r="F935" s="121" t="n">
        <f aca="false">F934+1</f>
        <v>929</v>
      </c>
      <c r="G935" s="122" t="s">
        <v>2930</v>
      </c>
      <c r="H935" s="123" t="s">
        <v>2931</v>
      </c>
      <c r="I935" s="124" t="s">
        <v>2932</v>
      </c>
      <c r="J935" s="125" t="n">
        <v>3204</v>
      </c>
      <c r="K935" s="136" t="n">
        <v>12</v>
      </c>
      <c r="L935" s="137" t="n">
        <v>5108020</v>
      </c>
      <c r="M935" s="137" t="n">
        <v>0</v>
      </c>
      <c r="N935" s="138" t="s">
        <v>2929</v>
      </c>
      <c r="O935" s="139"/>
      <c r="P935" s="130" t="n">
        <v>7321.66666666667</v>
      </c>
      <c r="Q935" s="130" t="n">
        <f aca="false">P935*1.2</f>
        <v>8786</v>
      </c>
      <c r="R935" s="131" t="n">
        <f aca="false">S935*Q935</f>
        <v>0</v>
      </c>
      <c r="S935" s="132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</row>
    <row r="936" s="134" customFormat="true" ht="13.95" hidden="false" customHeight="true" outlineLevel="0" collapsed="false">
      <c r="A936" s="135" t="n">
        <v>3830734</v>
      </c>
      <c r="B936" s="119" t="n">
        <v>283</v>
      </c>
      <c r="C936" s="120" t="s">
        <v>142</v>
      </c>
      <c r="D936" s="120" t="s">
        <v>143</v>
      </c>
      <c r="E936" s="120" t="s">
        <v>144</v>
      </c>
      <c r="F936" s="121" t="n">
        <f aca="false">F935+1</f>
        <v>930</v>
      </c>
      <c r="G936" s="122" t="s">
        <v>2933</v>
      </c>
      <c r="H936" s="123" t="s">
        <v>2934</v>
      </c>
      <c r="I936" s="124" t="s">
        <v>2935</v>
      </c>
      <c r="J936" s="125" t="n">
        <v>3204</v>
      </c>
      <c r="K936" s="136" t="n">
        <v>26</v>
      </c>
      <c r="L936" s="137" t="n">
        <v>5108020</v>
      </c>
      <c r="M936" s="137" t="n">
        <v>0</v>
      </c>
      <c r="N936" s="138" t="s">
        <v>2929</v>
      </c>
      <c r="O936" s="139"/>
      <c r="P936" s="130" t="n">
        <v>7038.33333333333</v>
      </c>
      <c r="Q936" s="130" t="n">
        <f aca="false">P936*1.2</f>
        <v>8446</v>
      </c>
      <c r="R936" s="131" t="n">
        <f aca="false">S936*Q936</f>
        <v>0</v>
      </c>
      <c r="S936" s="132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</row>
    <row r="937" s="134" customFormat="true" ht="13.95" hidden="false" customHeight="true" outlineLevel="0" collapsed="false">
      <c r="A937" s="135"/>
      <c r="B937" s="119" t="n">
        <v>283</v>
      </c>
      <c r="C937" s="120" t="s">
        <v>142</v>
      </c>
      <c r="D937" s="120" t="s">
        <v>143</v>
      </c>
      <c r="E937" s="120" t="s">
        <v>144</v>
      </c>
      <c r="F937" s="121" t="n">
        <f aca="false">F936+1</f>
        <v>931</v>
      </c>
      <c r="G937" s="122" t="s">
        <v>2936</v>
      </c>
      <c r="H937" s="123" t="s">
        <v>2937</v>
      </c>
      <c r="I937" s="124" t="s">
        <v>2938</v>
      </c>
      <c r="J937" s="125" t="n">
        <v>3204</v>
      </c>
      <c r="K937" s="149" t="n">
        <v>42</v>
      </c>
      <c r="L937" s="150" t="n">
        <v>5108020</v>
      </c>
      <c r="M937" s="150" t="n">
        <v>0</v>
      </c>
      <c r="N937" s="154" t="s">
        <v>2929</v>
      </c>
      <c r="O937" s="155"/>
      <c r="P937" s="130" t="n">
        <v>7662.5</v>
      </c>
      <c r="Q937" s="130" t="n">
        <f aca="false">P937*1.2</f>
        <v>9195</v>
      </c>
      <c r="R937" s="131" t="n">
        <f aca="false">S937*Q937</f>
        <v>0</v>
      </c>
      <c r="S937" s="132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</row>
    <row r="938" s="134" customFormat="true" ht="13.95" hidden="false" customHeight="true" outlineLevel="0" collapsed="false">
      <c r="A938" s="135"/>
      <c r="B938" s="119" t="n">
        <v>283</v>
      </c>
      <c r="C938" s="120" t="s">
        <v>142</v>
      </c>
      <c r="D938" s="120" t="s">
        <v>143</v>
      </c>
      <c r="E938" s="120" t="s">
        <v>144</v>
      </c>
      <c r="F938" s="121" t="n">
        <f aca="false">F937+1</f>
        <v>932</v>
      </c>
      <c r="G938" s="122" t="s">
        <v>2939</v>
      </c>
      <c r="H938" s="123" t="s">
        <v>2940</v>
      </c>
      <c r="I938" s="124" t="s">
        <v>2941</v>
      </c>
      <c r="J938" s="125" t="n">
        <v>3204</v>
      </c>
      <c r="K938" s="136" t="n">
        <v>11</v>
      </c>
      <c r="L938" s="137" t="n">
        <v>5108030</v>
      </c>
      <c r="M938" s="137" t="n">
        <v>0</v>
      </c>
      <c r="N938" s="138" t="s">
        <v>2942</v>
      </c>
      <c r="O938" s="139"/>
      <c r="P938" s="130" t="n">
        <v>0</v>
      </c>
      <c r="Q938" s="130" t="n">
        <f aca="false">P938*1.2</f>
        <v>0</v>
      </c>
      <c r="R938" s="131" t="n">
        <f aca="false">S938*Q938</f>
        <v>0</v>
      </c>
      <c r="S938" s="132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</row>
    <row r="939" s="134" customFormat="true" ht="13.95" hidden="false" customHeight="true" outlineLevel="0" collapsed="false">
      <c r="A939" s="135"/>
      <c r="B939" s="119" t="n">
        <v>283</v>
      </c>
      <c r="C939" s="120" t="s">
        <v>142</v>
      </c>
      <c r="D939" s="120" t="s">
        <v>143</v>
      </c>
      <c r="E939" s="120" t="s">
        <v>144</v>
      </c>
      <c r="F939" s="121" t="n">
        <f aca="false">F938+1</f>
        <v>933</v>
      </c>
      <c r="G939" s="122" t="s">
        <v>2943</v>
      </c>
      <c r="H939" s="123" t="s">
        <v>2944</v>
      </c>
      <c r="I939" s="124" t="s">
        <v>2945</v>
      </c>
      <c r="J939" s="125" t="n">
        <v>3204</v>
      </c>
      <c r="K939" s="136" t="n">
        <v>12</v>
      </c>
      <c r="L939" s="137" t="n">
        <v>5108030</v>
      </c>
      <c r="M939" s="137" t="n">
        <v>0</v>
      </c>
      <c r="N939" s="138" t="s">
        <v>2942</v>
      </c>
      <c r="O939" s="139"/>
      <c r="P939" s="130" t="n">
        <v>4967.5</v>
      </c>
      <c r="Q939" s="130" t="n">
        <f aca="false">P939*1.2</f>
        <v>5961</v>
      </c>
      <c r="R939" s="131" t="n">
        <f aca="false">S939*Q939</f>
        <v>0</v>
      </c>
      <c r="S939" s="132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</row>
    <row r="940" s="134" customFormat="true" ht="13.95" hidden="false" customHeight="true" outlineLevel="0" collapsed="false">
      <c r="A940" s="135"/>
      <c r="B940" s="119" t="n">
        <v>283</v>
      </c>
      <c r="C940" s="120" t="s">
        <v>142</v>
      </c>
      <c r="D940" s="120" t="s">
        <v>143</v>
      </c>
      <c r="E940" s="120" t="s">
        <v>144</v>
      </c>
      <c r="F940" s="121" t="n">
        <f aca="false">F939+1</f>
        <v>934</v>
      </c>
      <c r="G940" s="122" t="s">
        <v>2946</v>
      </c>
      <c r="H940" s="123" t="s">
        <v>2947</v>
      </c>
      <c r="I940" s="124" t="s">
        <v>2948</v>
      </c>
      <c r="J940" s="125" t="n">
        <v>3204</v>
      </c>
      <c r="K940" s="149" t="n">
        <v>42</v>
      </c>
      <c r="L940" s="150" t="n">
        <v>5108030</v>
      </c>
      <c r="M940" s="150" t="n">
        <v>0</v>
      </c>
      <c r="N940" s="151" t="s">
        <v>2942</v>
      </c>
      <c r="O940" s="155"/>
      <c r="P940" s="140" t="n">
        <v>4421.93923684211</v>
      </c>
      <c r="Q940" s="130" t="n">
        <f aca="false">P940*1.2</f>
        <v>5306.32708421053</v>
      </c>
      <c r="R940" s="131" t="n">
        <f aca="false">S940*Q940</f>
        <v>0</v>
      </c>
      <c r="S940" s="132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</row>
    <row r="941" s="134" customFormat="true" ht="13.95" hidden="false" customHeight="true" outlineLevel="0" collapsed="false">
      <c r="A941" s="135" t="n">
        <v>3947985</v>
      </c>
      <c r="B941" s="119" t="n">
        <v>283</v>
      </c>
      <c r="C941" s="120" t="s">
        <v>142</v>
      </c>
      <c r="D941" s="120" t="s">
        <v>143</v>
      </c>
      <c r="E941" s="120" t="s">
        <v>144</v>
      </c>
      <c r="F941" s="121" t="n">
        <f aca="false">F940+1</f>
        <v>935</v>
      </c>
      <c r="G941" s="122" t="s">
        <v>2949</v>
      </c>
      <c r="H941" s="123" t="s">
        <v>2949</v>
      </c>
      <c r="I941" s="124" t="s">
        <v>2950</v>
      </c>
      <c r="J941" s="125" t="n">
        <v>4234</v>
      </c>
      <c r="K941" s="126" t="n">
        <v>0</v>
      </c>
      <c r="L941" s="127" t="n">
        <v>5108040</v>
      </c>
      <c r="M941" s="127" t="n">
        <v>0</v>
      </c>
      <c r="N941" s="142" t="s">
        <v>2951</v>
      </c>
      <c r="O941" s="148"/>
      <c r="P941" s="141" t="n">
        <v>3323.44268421053</v>
      </c>
      <c r="Q941" s="130" t="n">
        <f aca="false">P941*1.2</f>
        <v>3988.13122105263</v>
      </c>
      <c r="R941" s="131" t="n">
        <f aca="false">S941*Q941</f>
        <v>0</v>
      </c>
      <c r="S941" s="132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</row>
    <row r="942" s="134" customFormat="true" ht="13.95" hidden="false" customHeight="true" outlineLevel="0" collapsed="false">
      <c r="A942" s="135"/>
      <c r="B942" s="119" t="n">
        <v>283</v>
      </c>
      <c r="C942" s="120" t="s">
        <v>142</v>
      </c>
      <c r="D942" s="120" t="s">
        <v>143</v>
      </c>
      <c r="E942" s="120" t="s">
        <v>144</v>
      </c>
      <c r="F942" s="121" t="n">
        <f aca="false">F941+1</f>
        <v>936</v>
      </c>
      <c r="G942" s="122" t="s">
        <v>2952</v>
      </c>
      <c r="H942" s="123" t="s">
        <v>2953</v>
      </c>
      <c r="I942" s="124" t="s">
        <v>2954</v>
      </c>
      <c r="J942" s="125" t="n">
        <v>3204</v>
      </c>
      <c r="K942" s="136" t="n">
        <v>12</v>
      </c>
      <c r="L942" s="137" t="n">
        <v>5108040</v>
      </c>
      <c r="M942" s="137" t="n">
        <v>0</v>
      </c>
      <c r="N942" s="138" t="s">
        <v>2951</v>
      </c>
      <c r="O942" s="139"/>
      <c r="P942" s="130" t="n">
        <v>10350</v>
      </c>
      <c r="Q942" s="130" t="n">
        <f aca="false">P942*1.2</f>
        <v>12420</v>
      </c>
      <c r="R942" s="131" t="n">
        <f aca="false">S942*Q942</f>
        <v>0</v>
      </c>
      <c r="S942" s="132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</row>
    <row r="943" s="134" customFormat="true" ht="13.95" hidden="false" customHeight="true" outlineLevel="0" collapsed="false">
      <c r="A943" s="135"/>
      <c r="B943" s="119" t="n">
        <v>283</v>
      </c>
      <c r="C943" s="120" t="s">
        <v>142</v>
      </c>
      <c r="D943" s="120" t="s">
        <v>143</v>
      </c>
      <c r="E943" s="120" t="s">
        <v>144</v>
      </c>
      <c r="F943" s="121" t="n">
        <f aca="false">F942+1</f>
        <v>937</v>
      </c>
      <c r="G943" s="122" t="s">
        <v>2955</v>
      </c>
      <c r="H943" s="123" t="s">
        <v>2956</v>
      </c>
      <c r="I943" s="124" t="s">
        <v>2957</v>
      </c>
      <c r="J943" s="125" t="n">
        <v>3204</v>
      </c>
      <c r="K943" s="149" t="n">
        <v>42</v>
      </c>
      <c r="L943" s="150" t="n">
        <v>5108040</v>
      </c>
      <c r="M943" s="150" t="n">
        <v>0</v>
      </c>
      <c r="N943" s="154" t="s">
        <v>2951</v>
      </c>
      <c r="O943" s="155"/>
      <c r="P943" s="140" t="n">
        <v>9120.14618421053</v>
      </c>
      <c r="Q943" s="130" t="n">
        <f aca="false">P943*1.2</f>
        <v>10944.1754210526</v>
      </c>
      <c r="R943" s="131" t="n">
        <f aca="false">S943*Q943</f>
        <v>0</v>
      </c>
      <c r="S943" s="132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</row>
    <row r="944" s="134" customFormat="true" ht="13.95" hidden="false" customHeight="true" outlineLevel="0" collapsed="false">
      <c r="A944" s="135"/>
      <c r="B944" s="119" t="n">
        <v>283</v>
      </c>
      <c r="C944" s="120" t="s">
        <v>142</v>
      </c>
      <c r="D944" s="120" t="s">
        <v>143</v>
      </c>
      <c r="E944" s="120" t="s">
        <v>144</v>
      </c>
      <c r="F944" s="121" t="n">
        <f aca="false">F943+1</f>
        <v>938</v>
      </c>
      <c r="G944" s="122" t="s">
        <v>2958</v>
      </c>
      <c r="H944" s="123" t="s">
        <v>2959</v>
      </c>
      <c r="I944" s="124" t="s">
        <v>2960</v>
      </c>
      <c r="J944" s="125" t="n">
        <v>3204</v>
      </c>
      <c r="K944" s="149" t="n">
        <v>42</v>
      </c>
      <c r="L944" s="150" t="n">
        <v>5108050</v>
      </c>
      <c r="M944" s="150" t="n">
        <v>0</v>
      </c>
      <c r="N944" s="151" t="s">
        <v>2961</v>
      </c>
      <c r="O944" s="155"/>
      <c r="P944" s="140" t="n">
        <v>1482.08421052632</v>
      </c>
      <c r="Q944" s="130" t="n">
        <f aca="false">P944*1.2</f>
        <v>1778.50105263158</v>
      </c>
      <c r="R944" s="131" t="n">
        <f aca="false">S944*Q944</f>
        <v>0</v>
      </c>
      <c r="S944" s="132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</row>
    <row r="945" s="134" customFormat="true" ht="13.95" hidden="false" customHeight="true" outlineLevel="0" collapsed="false">
      <c r="A945" s="135"/>
      <c r="B945" s="119" t="n">
        <v>283</v>
      </c>
      <c r="C945" s="120" t="s">
        <v>142</v>
      </c>
      <c r="D945" s="120" t="s">
        <v>143</v>
      </c>
      <c r="E945" s="120" t="s">
        <v>144</v>
      </c>
      <c r="F945" s="121" t="n">
        <f aca="false">F944+1</f>
        <v>939</v>
      </c>
      <c r="G945" s="122" t="s">
        <v>2962</v>
      </c>
      <c r="H945" s="123" t="s">
        <v>2963</v>
      </c>
      <c r="I945" s="124" t="s">
        <v>2964</v>
      </c>
      <c r="J945" s="125" t="n">
        <v>3204</v>
      </c>
      <c r="K945" s="136" t="n">
        <v>12</v>
      </c>
      <c r="L945" s="137" t="n">
        <v>5108060</v>
      </c>
      <c r="M945" s="137" t="n">
        <v>0</v>
      </c>
      <c r="N945" s="138" t="s">
        <v>2806</v>
      </c>
      <c r="O945" s="139"/>
      <c r="P945" s="130" t="n">
        <v>231.666666666667</v>
      </c>
      <c r="Q945" s="130" t="n">
        <f aca="false">P945*1.2</f>
        <v>278</v>
      </c>
      <c r="R945" s="131" t="n">
        <f aca="false">S945*Q945</f>
        <v>0</v>
      </c>
      <c r="S945" s="132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</row>
    <row r="946" s="134" customFormat="true" ht="13.95" hidden="false" customHeight="true" outlineLevel="0" collapsed="false">
      <c r="A946" s="135"/>
      <c r="B946" s="119" t="n">
        <v>283</v>
      </c>
      <c r="C946" s="120" t="s">
        <v>142</v>
      </c>
      <c r="D946" s="120" t="s">
        <v>143</v>
      </c>
      <c r="E946" s="120" t="s">
        <v>144</v>
      </c>
      <c r="F946" s="121" t="n">
        <f aca="false">F945+1</f>
        <v>940</v>
      </c>
      <c r="G946" s="122" t="s">
        <v>2965</v>
      </c>
      <c r="H946" s="123" t="s">
        <v>2966</v>
      </c>
      <c r="I946" s="124" t="s">
        <v>2967</v>
      </c>
      <c r="J946" s="125" t="n">
        <v>3204</v>
      </c>
      <c r="K946" s="136" t="n">
        <v>12</v>
      </c>
      <c r="L946" s="137" t="n">
        <v>5108062</v>
      </c>
      <c r="M946" s="137" t="n">
        <v>0</v>
      </c>
      <c r="N946" s="138" t="s">
        <v>2806</v>
      </c>
      <c r="O946" s="139"/>
      <c r="P946" s="130" t="n">
        <v>454.166666666667</v>
      </c>
      <c r="Q946" s="130" t="n">
        <f aca="false">P946*1.2</f>
        <v>545</v>
      </c>
      <c r="R946" s="131" t="n">
        <f aca="false">S946*Q946</f>
        <v>0</v>
      </c>
      <c r="S946" s="132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</row>
    <row r="947" s="134" customFormat="true" ht="13.95" hidden="false" customHeight="true" outlineLevel="0" collapsed="false">
      <c r="A947" s="135" t="n">
        <v>3928419</v>
      </c>
      <c r="B947" s="119" t="n">
        <v>283</v>
      </c>
      <c r="C947" s="120" t="s">
        <v>142</v>
      </c>
      <c r="D947" s="120" t="s">
        <v>143</v>
      </c>
      <c r="E947" s="120" t="s">
        <v>144</v>
      </c>
      <c r="F947" s="121" t="n">
        <f aca="false">F946+1</f>
        <v>941</v>
      </c>
      <c r="G947" s="122" t="s">
        <v>2968</v>
      </c>
      <c r="H947" s="123" t="s">
        <v>2968</v>
      </c>
      <c r="I947" s="124" t="s">
        <v>2969</v>
      </c>
      <c r="J947" s="125" t="n">
        <v>3205</v>
      </c>
      <c r="K947" s="126" t="n">
        <v>0</v>
      </c>
      <c r="L947" s="127" t="n">
        <v>5109014</v>
      </c>
      <c r="M947" s="127" t="n">
        <v>0</v>
      </c>
      <c r="N947" s="142" t="s">
        <v>2970</v>
      </c>
      <c r="O947" s="148"/>
      <c r="P947" s="140" t="n">
        <v>1164.23944736842</v>
      </c>
      <c r="Q947" s="130" t="n">
        <f aca="false">P947*1.2</f>
        <v>1397.08733684211</v>
      </c>
      <c r="R947" s="131" t="n">
        <f aca="false">S947*Q947</f>
        <v>2794.17467368421</v>
      </c>
      <c r="S947" s="132" t="n">
        <v>2</v>
      </c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</row>
    <row r="948" s="134" customFormat="true" ht="13.95" hidden="false" customHeight="true" outlineLevel="0" collapsed="false">
      <c r="A948" s="135"/>
      <c r="B948" s="119" t="n">
        <v>283</v>
      </c>
      <c r="C948" s="120" t="s">
        <v>142</v>
      </c>
      <c r="D948" s="120" t="s">
        <v>143</v>
      </c>
      <c r="E948" s="120" t="s">
        <v>144</v>
      </c>
      <c r="F948" s="121" t="n">
        <f aca="false">F947+1</f>
        <v>942</v>
      </c>
      <c r="G948" s="122" t="s">
        <v>2971</v>
      </c>
      <c r="H948" s="123" t="s">
        <v>2971</v>
      </c>
      <c r="I948" s="124" t="s">
        <v>2972</v>
      </c>
      <c r="J948" s="125" t="n">
        <v>3205</v>
      </c>
      <c r="K948" s="126" t="n">
        <v>0</v>
      </c>
      <c r="L948" s="127" t="n">
        <v>5109030</v>
      </c>
      <c r="M948" s="127" t="n">
        <v>0</v>
      </c>
      <c r="N948" s="142" t="s">
        <v>2973</v>
      </c>
      <c r="O948" s="148"/>
      <c r="P948" s="130" t="n">
        <v>510.833333333333</v>
      </c>
      <c r="Q948" s="130" t="n">
        <f aca="false">P948*1.2</f>
        <v>613</v>
      </c>
      <c r="R948" s="131" t="n">
        <f aca="false">S948*Q948</f>
        <v>0</v>
      </c>
      <c r="S948" s="132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</row>
    <row r="949" s="134" customFormat="true" ht="13.95" hidden="false" customHeight="true" outlineLevel="0" collapsed="false">
      <c r="A949" s="135" t="n">
        <v>4032790</v>
      </c>
      <c r="B949" s="119" t="n">
        <v>283</v>
      </c>
      <c r="C949" s="120" t="s">
        <v>142</v>
      </c>
      <c r="D949" s="120" t="s">
        <v>143</v>
      </c>
      <c r="E949" s="120" t="s">
        <v>144</v>
      </c>
      <c r="F949" s="121" t="n">
        <f aca="false">F948+1</f>
        <v>943</v>
      </c>
      <c r="G949" s="122" t="s">
        <v>2974</v>
      </c>
      <c r="H949" s="123" t="s">
        <v>2974</v>
      </c>
      <c r="I949" s="124" t="s">
        <v>2975</v>
      </c>
      <c r="J949" s="125" t="n">
        <v>3205</v>
      </c>
      <c r="K949" s="126" t="n">
        <v>10</v>
      </c>
      <c r="L949" s="127" t="n">
        <v>5109044</v>
      </c>
      <c r="M949" s="127" t="n">
        <v>20</v>
      </c>
      <c r="N949" s="142" t="s">
        <v>2976</v>
      </c>
      <c r="O949" s="148"/>
      <c r="P949" s="130" t="n">
        <v>227.5</v>
      </c>
      <c r="Q949" s="130" t="n">
        <f aca="false">P949*1.2</f>
        <v>273</v>
      </c>
      <c r="R949" s="131" t="n">
        <f aca="false">S949*Q949</f>
        <v>0</v>
      </c>
      <c r="S949" s="132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</row>
    <row r="950" s="134" customFormat="true" ht="13.95" hidden="false" customHeight="true" outlineLevel="0" collapsed="false">
      <c r="A950" s="135" t="n">
        <v>3928366</v>
      </c>
      <c r="B950" s="119" t="n">
        <v>283</v>
      </c>
      <c r="C950" s="120" t="s">
        <v>142</v>
      </c>
      <c r="D950" s="120" t="s">
        <v>143</v>
      </c>
      <c r="E950" s="120" t="s">
        <v>144</v>
      </c>
      <c r="F950" s="121" t="n">
        <f aca="false">F949+1</f>
        <v>944</v>
      </c>
      <c r="G950" s="122" t="s">
        <v>2977</v>
      </c>
      <c r="H950" s="123" t="s">
        <v>2977</v>
      </c>
      <c r="I950" s="124" t="s">
        <v>2978</v>
      </c>
      <c r="J950" s="125" t="n">
        <v>3205</v>
      </c>
      <c r="K950" s="126" t="n">
        <v>0</v>
      </c>
      <c r="L950" s="127" t="n">
        <v>5109045</v>
      </c>
      <c r="M950" s="127" t="n">
        <v>0</v>
      </c>
      <c r="N950" s="142" t="s">
        <v>2979</v>
      </c>
      <c r="O950" s="148"/>
      <c r="P950" s="130" t="n">
        <v>355</v>
      </c>
      <c r="Q950" s="130" t="n">
        <f aca="false">P950*1.2</f>
        <v>426</v>
      </c>
      <c r="R950" s="131" t="n">
        <f aca="false">S950*Q950</f>
        <v>0</v>
      </c>
      <c r="S950" s="132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</row>
    <row r="951" s="134" customFormat="true" ht="13.95" hidden="false" customHeight="true" outlineLevel="0" collapsed="false">
      <c r="A951" s="135" t="n">
        <v>3957895</v>
      </c>
      <c r="B951" s="119" t="n">
        <v>283</v>
      </c>
      <c r="C951" s="120" t="s">
        <v>142</v>
      </c>
      <c r="D951" s="120" t="s">
        <v>143</v>
      </c>
      <c r="E951" s="120" t="s">
        <v>144</v>
      </c>
      <c r="F951" s="121" t="n">
        <f aca="false">F950+1</f>
        <v>945</v>
      </c>
      <c r="G951" s="122" t="s">
        <v>2980</v>
      </c>
      <c r="H951" s="123" t="s">
        <v>2980</v>
      </c>
      <c r="I951" s="124" t="s">
        <v>2981</v>
      </c>
      <c r="J951" s="125" t="n">
        <v>3205</v>
      </c>
      <c r="K951" s="126" t="n">
        <v>10</v>
      </c>
      <c r="L951" s="127" t="n">
        <v>5109045</v>
      </c>
      <c r="M951" s="127" t="n">
        <v>10</v>
      </c>
      <c r="N951" s="142" t="s">
        <v>2982</v>
      </c>
      <c r="O951" s="148"/>
      <c r="P951" s="130" t="n">
        <v>220</v>
      </c>
      <c r="Q951" s="130" t="n">
        <f aca="false">P951*1.2</f>
        <v>264</v>
      </c>
      <c r="R951" s="131" t="n">
        <f aca="false">S951*Q951</f>
        <v>0</v>
      </c>
      <c r="S951" s="132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</row>
    <row r="952" s="134" customFormat="true" ht="13.95" hidden="false" customHeight="true" outlineLevel="0" collapsed="false">
      <c r="A952" s="135" t="n">
        <v>3928300</v>
      </c>
      <c r="B952" s="119" t="n">
        <v>283</v>
      </c>
      <c r="C952" s="120" t="s">
        <v>142</v>
      </c>
      <c r="D952" s="120" t="s">
        <v>143</v>
      </c>
      <c r="E952" s="120" t="s">
        <v>144</v>
      </c>
      <c r="F952" s="121" t="n">
        <f aca="false">F951+1</f>
        <v>946</v>
      </c>
      <c r="G952" s="122" t="s">
        <v>2983</v>
      </c>
      <c r="H952" s="123" t="s">
        <v>2983</v>
      </c>
      <c r="I952" s="124" t="s">
        <v>2984</v>
      </c>
      <c r="J952" s="125" t="n">
        <v>3205</v>
      </c>
      <c r="K952" s="126" t="n">
        <v>10</v>
      </c>
      <c r="L952" s="127" t="n">
        <v>5109046</v>
      </c>
      <c r="M952" s="127" t="n">
        <v>10</v>
      </c>
      <c r="N952" s="142" t="s">
        <v>2985</v>
      </c>
      <c r="O952" s="148"/>
      <c r="P952" s="130" t="n">
        <v>390</v>
      </c>
      <c r="Q952" s="130" t="n">
        <f aca="false">P952*1.2</f>
        <v>468</v>
      </c>
      <c r="R952" s="131" t="n">
        <f aca="false">S952*Q952</f>
        <v>0</v>
      </c>
      <c r="S952" s="132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</row>
    <row r="953" s="134" customFormat="true" ht="13.95" hidden="false" customHeight="true" outlineLevel="0" collapsed="false">
      <c r="A953" s="135" t="n">
        <v>3928386</v>
      </c>
      <c r="B953" s="119" t="n">
        <v>283</v>
      </c>
      <c r="C953" s="120" t="s">
        <v>142</v>
      </c>
      <c r="D953" s="120" t="s">
        <v>143</v>
      </c>
      <c r="E953" s="120" t="s">
        <v>144</v>
      </c>
      <c r="F953" s="121" t="n">
        <f aca="false">F952+1</f>
        <v>947</v>
      </c>
      <c r="G953" s="122" t="s">
        <v>2986</v>
      </c>
      <c r="H953" s="123" t="s">
        <v>2986</v>
      </c>
      <c r="I953" s="124" t="s">
        <v>2987</v>
      </c>
      <c r="J953" s="125" t="n">
        <v>3205</v>
      </c>
      <c r="K953" s="126" t="n">
        <v>0</v>
      </c>
      <c r="L953" s="127" t="n">
        <v>5109047</v>
      </c>
      <c r="M953" s="127" t="n">
        <v>0</v>
      </c>
      <c r="N953" s="142" t="s">
        <v>2988</v>
      </c>
      <c r="O953" s="148"/>
      <c r="P953" s="130" t="n">
        <v>170</v>
      </c>
      <c r="Q953" s="130" t="n">
        <f aca="false">P953*1.2</f>
        <v>204</v>
      </c>
      <c r="R953" s="131" t="n">
        <f aca="false">S953*Q953</f>
        <v>0</v>
      </c>
      <c r="S953" s="132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</row>
    <row r="954" s="134" customFormat="true" ht="13.95" hidden="false" customHeight="true" outlineLevel="0" collapsed="false">
      <c r="A954" s="135" t="n">
        <v>3928476</v>
      </c>
      <c r="B954" s="119" t="n">
        <v>283</v>
      </c>
      <c r="C954" s="120" t="s">
        <v>142</v>
      </c>
      <c r="D954" s="120" t="s">
        <v>143</v>
      </c>
      <c r="E954" s="120" t="s">
        <v>144</v>
      </c>
      <c r="F954" s="121" t="n">
        <f aca="false">F953+1</f>
        <v>948</v>
      </c>
      <c r="G954" s="122" t="s">
        <v>2989</v>
      </c>
      <c r="H954" s="123" t="s">
        <v>2989</v>
      </c>
      <c r="I954" s="124" t="s">
        <v>2990</v>
      </c>
      <c r="J954" s="125" t="n">
        <v>3205</v>
      </c>
      <c r="K954" s="126" t="n">
        <v>0</v>
      </c>
      <c r="L954" s="127" t="n">
        <v>5109050</v>
      </c>
      <c r="M954" s="127" t="n">
        <v>0</v>
      </c>
      <c r="N954" s="142" t="s">
        <v>2991</v>
      </c>
      <c r="O954" s="148"/>
      <c r="P954" s="130" t="n">
        <v>112.5</v>
      </c>
      <c r="Q954" s="130" t="n">
        <f aca="false">P954*1.2</f>
        <v>135</v>
      </c>
      <c r="R954" s="131" t="n">
        <f aca="false">S954*Q954</f>
        <v>0</v>
      </c>
      <c r="S954" s="132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</row>
    <row r="955" s="134" customFormat="true" ht="13.95" hidden="false" customHeight="true" outlineLevel="0" collapsed="false">
      <c r="A955" s="135"/>
      <c r="B955" s="119" t="n">
        <v>283</v>
      </c>
      <c r="C955" s="120" t="s">
        <v>142</v>
      </c>
      <c r="D955" s="120" t="s">
        <v>143</v>
      </c>
      <c r="E955" s="120" t="s">
        <v>144</v>
      </c>
      <c r="F955" s="121" t="n">
        <f aca="false">F954+1</f>
        <v>949</v>
      </c>
      <c r="G955" s="122" t="s">
        <v>2992</v>
      </c>
      <c r="H955" s="123" t="s">
        <v>2993</v>
      </c>
      <c r="I955" s="124" t="s">
        <v>2994</v>
      </c>
      <c r="J955" s="125" t="n">
        <v>3204</v>
      </c>
      <c r="K955" s="149" t="n">
        <v>42</v>
      </c>
      <c r="L955" s="150" t="n">
        <v>5109050</v>
      </c>
      <c r="M955" s="150" t="n">
        <v>0</v>
      </c>
      <c r="N955" s="154" t="s">
        <v>2995</v>
      </c>
      <c r="O955" s="155"/>
      <c r="P955" s="130" t="n">
        <v>3835.83333333333</v>
      </c>
      <c r="Q955" s="130" t="n">
        <f aca="false">P955*1.2</f>
        <v>4603</v>
      </c>
      <c r="R955" s="131" t="n">
        <f aca="false">S955*Q955</f>
        <v>0</v>
      </c>
      <c r="S955" s="132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</row>
    <row r="956" s="134" customFormat="true" ht="13.95" hidden="false" customHeight="true" outlineLevel="0" collapsed="false">
      <c r="A956" s="135" t="n">
        <v>3928330</v>
      </c>
      <c r="B956" s="119" t="n">
        <v>283</v>
      </c>
      <c r="C956" s="120" t="s">
        <v>142</v>
      </c>
      <c r="D956" s="120" t="s">
        <v>143</v>
      </c>
      <c r="E956" s="120" t="s">
        <v>144</v>
      </c>
      <c r="F956" s="121" t="n">
        <f aca="false">F955+1</f>
        <v>950</v>
      </c>
      <c r="G956" s="122" t="s">
        <v>2996</v>
      </c>
      <c r="H956" s="123" t="s">
        <v>2996</v>
      </c>
      <c r="I956" s="124" t="s">
        <v>2997</v>
      </c>
      <c r="J956" s="125" t="n">
        <v>3205</v>
      </c>
      <c r="K956" s="126" t="n">
        <v>0</v>
      </c>
      <c r="L956" s="127" t="n">
        <v>5109051</v>
      </c>
      <c r="M956" s="127" t="n">
        <v>0</v>
      </c>
      <c r="N956" s="142" t="s">
        <v>2998</v>
      </c>
      <c r="O956" s="148"/>
      <c r="P956" s="130" t="n">
        <v>383.333333333333</v>
      </c>
      <c r="Q956" s="130" t="n">
        <f aca="false">P956*1.2</f>
        <v>460</v>
      </c>
      <c r="R956" s="131" t="n">
        <f aca="false">S956*Q956</f>
        <v>0</v>
      </c>
      <c r="S956" s="132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</row>
    <row r="957" s="134" customFormat="true" ht="13.95" hidden="false" customHeight="true" outlineLevel="0" collapsed="false">
      <c r="A957" s="135" t="n">
        <v>3928475</v>
      </c>
      <c r="B957" s="119" t="n">
        <v>283</v>
      </c>
      <c r="C957" s="120" t="s">
        <v>142</v>
      </c>
      <c r="D957" s="120" t="s">
        <v>143</v>
      </c>
      <c r="E957" s="120" t="s">
        <v>144</v>
      </c>
      <c r="F957" s="121" t="n">
        <f aca="false">F956+1</f>
        <v>951</v>
      </c>
      <c r="G957" s="122" t="s">
        <v>2999</v>
      </c>
      <c r="H957" s="123" t="s">
        <v>2999</v>
      </c>
      <c r="I957" s="124" t="s">
        <v>3000</v>
      </c>
      <c r="J957" s="125" t="n">
        <v>3205</v>
      </c>
      <c r="K957" s="126" t="n">
        <v>0</v>
      </c>
      <c r="L957" s="127" t="n">
        <v>5109057</v>
      </c>
      <c r="M957" s="127" t="n">
        <v>0</v>
      </c>
      <c r="N957" s="142" t="s">
        <v>3001</v>
      </c>
      <c r="O957" s="148"/>
      <c r="P957" s="130" t="n">
        <v>760</v>
      </c>
      <c r="Q957" s="130" t="n">
        <f aca="false">P957*1.2</f>
        <v>912</v>
      </c>
      <c r="R957" s="131" t="n">
        <f aca="false">S957*Q957</f>
        <v>0</v>
      </c>
      <c r="S957" s="132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</row>
    <row r="958" s="134" customFormat="true" ht="27.6" hidden="false" customHeight="true" outlineLevel="0" collapsed="false">
      <c r="A958" s="135"/>
      <c r="B958" s="119" t="n">
        <v>283</v>
      </c>
      <c r="C958" s="120" t="s">
        <v>142</v>
      </c>
      <c r="D958" s="120" t="s">
        <v>143</v>
      </c>
      <c r="E958" s="120" t="s">
        <v>144</v>
      </c>
      <c r="F958" s="121" t="n">
        <f aca="false">F957+1</f>
        <v>952</v>
      </c>
      <c r="G958" s="122" t="s">
        <v>3002</v>
      </c>
      <c r="H958" s="118" t="s">
        <v>3002</v>
      </c>
      <c r="I958" s="124"/>
      <c r="J958" s="125"/>
      <c r="K958" s="126"/>
      <c r="L958" s="127"/>
      <c r="M958" s="127"/>
      <c r="N958" s="142" t="s">
        <v>3003</v>
      </c>
      <c r="O958" s="148"/>
      <c r="P958" s="130" t="n">
        <v>0</v>
      </c>
      <c r="Q958" s="130" t="n">
        <f aca="false">P958*1.2</f>
        <v>0</v>
      </c>
      <c r="R958" s="131" t="n">
        <f aca="false">S958*Q958</f>
        <v>0</v>
      </c>
      <c r="S958" s="132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</row>
    <row r="959" s="134" customFormat="true" ht="13.95" hidden="false" customHeight="true" outlineLevel="0" collapsed="false">
      <c r="A959" s="135"/>
      <c r="B959" s="119" t="n">
        <v>283</v>
      </c>
      <c r="C959" s="120" t="s">
        <v>142</v>
      </c>
      <c r="D959" s="120" t="s">
        <v>143</v>
      </c>
      <c r="E959" s="120" t="s">
        <v>144</v>
      </c>
      <c r="F959" s="121" t="n">
        <f aca="false">F958+1</f>
        <v>953</v>
      </c>
      <c r="G959" s="122" t="s">
        <v>3004</v>
      </c>
      <c r="H959" s="123" t="s">
        <v>3004</v>
      </c>
      <c r="I959" s="124" t="s">
        <v>3005</v>
      </c>
      <c r="J959" s="125" t="n">
        <v>3205</v>
      </c>
      <c r="K959" s="126" t="n">
        <v>0</v>
      </c>
      <c r="L959" s="127" t="n">
        <v>5109062</v>
      </c>
      <c r="M959" s="127" t="n">
        <v>12</v>
      </c>
      <c r="N959" s="142" t="s">
        <v>3006</v>
      </c>
      <c r="O959" s="148"/>
      <c r="P959" s="130" t="n">
        <v>0</v>
      </c>
      <c r="Q959" s="130" t="n">
        <f aca="false">P959*1.2</f>
        <v>0</v>
      </c>
      <c r="R959" s="131" t="n">
        <f aca="false">S959*Q959</f>
        <v>0</v>
      </c>
      <c r="S959" s="132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</row>
    <row r="960" s="134" customFormat="true" ht="13.95" hidden="false" customHeight="true" outlineLevel="0" collapsed="false">
      <c r="A960" s="135"/>
      <c r="B960" s="119" t="n">
        <v>283</v>
      </c>
      <c r="C960" s="120" t="s">
        <v>142</v>
      </c>
      <c r="D960" s="120" t="s">
        <v>143</v>
      </c>
      <c r="E960" s="120" t="s">
        <v>144</v>
      </c>
      <c r="F960" s="121" t="n">
        <f aca="false">F959+1</f>
        <v>954</v>
      </c>
      <c r="G960" s="122" t="s">
        <v>3007</v>
      </c>
      <c r="H960" s="123" t="s">
        <v>3007</v>
      </c>
      <c r="I960" s="124" t="s">
        <v>3008</v>
      </c>
      <c r="J960" s="125" t="n">
        <v>3205</v>
      </c>
      <c r="K960" s="126" t="n">
        <v>0</v>
      </c>
      <c r="L960" s="127" t="n">
        <v>5109064</v>
      </c>
      <c r="M960" s="127" t="n">
        <v>0</v>
      </c>
      <c r="N960" s="142" t="s">
        <v>3009</v>
      </c>
      <c r="O960" s="148"/>
      <c r="P960" s="130" t="n">
        <v>139.166666666667</v>
      </c>
      <c r="Q960" s="130" t="n">
        <f aca="false">P960*1.2</f>
        <v>167</v>
      </c>
      <c r="R960" s="131" t="n">
        <f aca="false">S960*Q960</f>
        <v>0</v>
      </c>
      <c r="S960" s="132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</row>
    <row r="961" s="134" customFormat="true" ht="13.95" hidden="false" customHeight="true" outlineLevel="0" collapsed="false">
      <c r="A961" s="135" t="n">
        <v>3928298</v>
      </c>
      <c r="B961" s="119" t="n">
        <v>283</v>
      </c>
      <c r="C961" s="120" t="s">
        <v>142</v>
      </c>
      <c r="D961" s="120" t="s">
        <v>143</v>
      </c>
      <c r="E961" s="120" t="s">
        <v>144</v>
      </c>
      <c r="F961" s="121" t="n">
        <f aca="false">F960+1</f>
        <v>955</v>
      </c>
      <c r="G961" s="122" t="s">
        <v>3010</v>
      </c>
      <c r="H961" s="123" t="s">
        <v>3010</v>
      </c>
      <c r="I961" s="124" t="s">
        <v>3011</v>
      </c>
      <c r="J961" s="125" t="n">
        <v>3205</v>
      </c>
      <c r="K961" s="126" t="n">
        <v>0</v>
      </c>
      <c r="L961" s="127" t="n">
        <v>5109074</v>
      </c>
      <c r="M961" s="127" t="n">
        <v>0</v>
      </c>
      <c r="N961" s="128" t="s">
        <v>3012</v>
      </c>
      <c r="O961" s="146"/>
      <c r="P961" s="140" t="n">
        <v>418.065789473684</v>
      </c>
      <c r="Q961" s="130" t="n">
        <f aca="false">P961*1.2</f>
        <v>501.678947368421</v>
      </c>
      <c r="R961" s="131" t="n">
        <f aca="false">S961*Q961</f>
        <v>0</v>
      </c>
      <c r="S961" s="132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</row>
    <row r="962" s="134" customFormat="true" ht="13.95" hidden="false" customHeight="true" outlineLevel="0" collapsed="false">
      <c r="A962" s="135" t="n">
        <v>3986116</v>
      </c>
      <c r="B962" s="119" t="n">
        <v>283</v>
      </c>
      <c r="C962" s="120" t="s">
        <v>142</v>
      </c>
      <c r="D962" s="120" t="s">
        <v>143</v>
      </c>
      <c r="E962" s="120" t="s">
        <v>144</v>
      </c>
      <c r="F962" s="121" t="n">
        <f aca="false">F961+1</f>
        <v>956</v>
      </c>
      <c r="G962" s="122" t="s">
        <v>3013</v>
      </c>
      <c r="H962" s="123" t="s">
        <v>3014</v>
      </c>
      <c r="I962" s="124" t="s">
        <v>3015</v>
      </c>
      <c r="J962" s="125" t="n">
        <v>3205</v>
      </c>
      <c r="K962" s="126" t="n">
        <v>24</v>
      </c>
      <c r="L962" s="127" t="n">
        <v>5109074</v>
      </c>
      <c r="M962" s="127" t="n">
        <v>0</v>
      </c>
      <c r="N962" s="128" t="s">
        <v>3012</v>
      </c>
      <c r="O962" s="146"/>
      <c r="P962" s="130" t="n">
        <v>2255.83333333333</v>
      </c>
      <c r="Q962" s="130" t="n">
        <f aca="false">P962*1.2</f>
        <v>2707</v>
      </c>
      <c r="R962" s="131" t="n">
        <f aca="false">S962*Q962</f>
        <v>0</v>
      </c>
      <c r="S962" s="132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</row>
    <row r="963" s="134" customFormat="true" ht="13.95" hidden="false" customHeight="true" outlineLevel="0" collapsed="false">
      <c r="A963" s="135" t="n">
        <v>3928301</v>
      </c>
      <c r="B963" s="119" t="n">
        <v>283</v>
      </c>
      <c r="C963" s="120" t="s">
        <v>142</v>
      </c>
      <c r="D963" s="120" t="s">
        <v>143</v>
      </c>
      <c r="E963" s="120" t="s">
        <v>144</v>
      </c>
      <c r="F963" s="121" t="n">
        <f aca="false">F962+1</f>
        <v>957</v>
      </c>
      <c r="G963" s="122" t="s">
        <v>3016</v>
      </c>
      <c r="H963" s="123" t="s">
        <v>3016</v>
      </c>
      <c r="I963" s="124" t="s">
        <v>3017</v>
      </c>
      <c r="J963" s="125" t="n">
        <v>3205</v>
      </c>
      <c r="K963" s="126" t="n">
        <v>0</v>
      </c>
      <c r="L963" s="127" t="n">
        <v>5109075</v>
      </c>
      <c r="M963" s="127" t="n">
        <v>0</v>
      </c>
      <c r="N963" s="128" t="s">
        <v>3018</v>
      </c>
      <c r="O963" s="146"/>
      <c r="P963" s="140" t="n">
        <v>418.065789473684</v>
      </c>
      <c r="Q963" s="130" t="n">
        <f aca="false">P963*1.2</f>
        <v>501.678947368421</v>
      </c>
      <c r="R963" s="131" t="n">
        <f aca="false">S963*Q963</f>
        <v>0</v>
      </c>
      <c r="S963" s="132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</row>
    <row r="964" s="134" customFormat="true" ht="13.95" hidden="false" customHeight="true" outlineLevel="0" collapsed="false">
      <c r="A964" s="135" t="n">
        <v>3956608</v>
      </c>
      <c r="B964" s="119" t="n">
        <v>283</v>
      </c>
      <c r="C964" s="120" t="s">
        <v>142</v>
      </c>
      <c r="D964" s="120" t="s">
        <v>143</v>
      </c>
      <c r="E964" s="120" t="s">
        <v>144</v>
      </c>
      <c r="F964" s="121" t="n">
        <f aca="false">F963+1</f>
        <v>958</v>
      </c>
      <c r="G964" s="122" t="s">
        <v>3019</v>
      </c>
      <c r="H964" s="123" t="s">
        <v>3020</v>
      </c>
      <c r="I964" s="124" t="s">
        <v>3021</v>
      </c>
      <c r="J964" s="125" t="n">
        <v>3205</v>
      </c>
      <c r="K964" s="126" t="n">
        <v>24</v>
      </c>
      <c r="L964" s="127" t="n">
        <v>5109075</v>
      </c>
      <c r="M964" s="127" t="n">
        <v>0</v>
      </c>
      <c r="N964" s="128" t="s">
        <v>3018</v>
      </c>
      <c r="O964" s="146"/>
      <c r="P964" s="130" t="n">
        <v>2255.83333333333</v>
      </c>
      <c r="Q964" s="130" t="n">
        <f aca="false">P964*1.2</f>
        <v>2707</v>
      </c>
      <c r="R964" s="131" t="n">
        <f aca="false">S964*Q964</f>
        <v>0</v>
      </c>
      <c r="S964" s="132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</row>
    <row r="965" s="134" customFormat="true" ht="13.95" hidden="false" customHeight="true" outlineLevel="0" collapsed="false">
      <c r="A965" s="135" t="n">
        <v>3928365</v>
      </c>
      <c r="B965" s="119" t="n">
        <v>283</v>
      </c>
      <c r="C965" s="120" t="s">
        <v>142</v>
      </c>
      <c r="D965" s="120" t="s">
        <v>143</v>
      </c>
      <c r="E965" s="120" t="s">
        <v>144</v>
      </c>
      <c r="F965" s="121" t="n">
        <f aca="false">F964+1</f>
        <v>959</v>
      </c>
      <c r="G965" s="122" t="s">
        <v>3022</v>
      </c>
      <c r="H965" s="123" t="s">
        <v>3022</v>
      </c>
      <c r="I965" s="124" t="s">
        <v>3023</v>
      </c>
      <c r="J965" s="125" t="n">
        <v>3205</v>
      </c>
      <c r="K965" s="126" t="n">
        <v>0</v>
      </c>
      <c r="L965" s="127" t="n">
        <v>5109076</v>
      </c>
      <c r="M965" s="127" t="n">
        <v>1</v>
      </c>
      <c r="N965" s="128" t="s">
        <v>3024</v>
      </c>
      <c r="O965" s="146"/>
      <c r="P965" s="130" t="n">
        <v>355</v>
      </c>
      <c r="Q965" s="130" t="n">
        <f aca="false">P965*1.2</f>
        <v>426</v>
      </c>
      <c r="R965" s="131" t="n">
        <f aca="false">S965*Q965</f>
        <v>0</v>
      </c>
      <c r="S965" s="132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</row>
    <row r="966" s="134" customFormat="true" ht="13.95" hidden="false" customHeight="true" outlineLevel="0" collapsed="false">
      <c r="A966" s="135" t="n">
        <v>4574909</v>
      </c>
      <c r="B966" s="119" t="n">
        <v>283</v>
      </c>
      <c r="C966" s="120" t="s">
        <v>142</v>
      </c>
      <c r="D966" s="120" t="s">
        <v>143</v>
      </c>
      <c r="E966" s="120" t="s">
        <v>144</v>
      </c>
      <c r="F966" s="121" t="n">
        <f aca="false">F965+1</f>
        <v>960</v>
      </c>
      <c r="G966" s="122" t="s">
        <v>3025</v>
      </c>
      <c r="H966" s="123" t="s">
        <v>3026</v>
      </c>
      <c r="I966" s="124" t="s">
        <v>3027</v>
      </c>
      <c r="J966" s="125" t="n">
        <v>3205</v>
      </c>
      <c r="K966" s="126" t="n">
        <v>0</v>
      </c>
      <c r="L966" s="127" t="n">
        <v>5109083</v>
      </c>
      <c r="M966" s="127" t="n">
        <v>1</v>
      </c>
      <c r="N966" s="142" t="s">
        <v>3028</v>
      </c>
      <c r="O966" s="148"/>
      <c r="P966" s="141" t="n">
        <v>165.799973684211</v>
      </c>
      <c r="Q966" s="130" t="n">
        <f aca="false">P966*1.2</f>
        <v>198.959968421053</v>
      </c>
      <c r="R966" s="131" t="n">
        <f aca="false">S966*Q966</f>
        <v>0</v>
      </c>
      <c r="S966" s="132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</row>
    <row r="967" s="134" customFormat="true" ht="13.95" hidden="false" customHeight="true" outlineLevel="0" collapsed="false">
      <c r="A967" s="135" t="n">
        <v>3928506</v>
      </c>
      <c r="B967" s="119" t="n">
        <v>283</v>
      </c>
      <c r="C967" s="120" t="s">
        <v>142</v>
      </c>
      <c r="D967" s="120" t="s">
        <v>143</v>
      </c>
      <c r="E967" s="120" t="s">
        <v>144</v>
      </c>
      <c r="F967" s="121" t="n">
        <f aca="false">F966+1</f>
        <v>961</v>
      </c>
      <c r="G967" s="122" t="s">
        <v>3029</v>
      </c>
      <c r="H967" s="123" t="s">
        <v>3029</v>
      </c>
      <c r="I967" s="124" t="s">
        <v>3030</v>
      </c>
      <c r="J967" s="125" t="n">
        <v>3205</v>
      </c>
      <c r="K967" s="126" t="n">
        <v>10</v>
      </c>
      <c r="L967" s="127" t="n">
        <v>5109084</v>
      </c>
      <c r="M967" s="127" t="n">
        <v>10</v>
      </c>
      <c r="N967" s="142" t="s">
        <v>3031</v>
      </c>
      <c r="O967" s="148"/>
      <c r="P967" s="130" t="n">
        <v>390</v>
      </c>
      <c r="Q967" s="130" t="n">
        <f aca="false">P967*1.2</f>
        <v>468</v>
      </c>
      <c r="R967" s="131" t="n">
        <f aca="false">S967*Q967</f>
        <v>0</v>
      </c>
      <c r="S967" s="132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</row>
    <row r="968" s="134" customFormat="true" ht="27.6" hidden="false" customHeight="true" outlineLevel="0" collapsed="false">
      <c r="A968" s="135" t="n">
        <v>3928363</v>
      </c>
      <c r="B968" s="119" t="n">
        <v>283</v>
      </c>
      <c r="C968" s="120" t="s">
        <v>142</v>
      </c>
      <c r="D968" s="120" t="s">
        <v>143</v>
      </c>
      <c r="E968" s="120" t="s">
        <v>144</v>
      </c>
      <c r="F968" s="121" t="n">
        <f aca="false">F967+1</f>
        <v>962</v>
      </c>
      <c r="G968" s="122" t="s">
        <v>3032</v>
      </c>
      <c r="H968" s="123" t="s">
        <v>3032</v>
      </c>
      <c r="I968" s="124" t="s">
        <v>3033</v>
      </c>
      <c r="J968" s="125" t="n">
        <v>3205</v>
      </c>
      <c r="K968" s="126" t="n">
        <v>10</v>
      </c>
      <c r="L968" s="127" t="n">
        <v>5109085</v>
      </c>
      <c r="M968" s="127" t="n">
        <v>0</v>
      </c>
      <c r="N968" s="142" t="s">
        <v>3034</v>
      </c>
      <c r="O968" s="148"/>
      <c r="P968" s="130" t="n">
        <v>390</v>
      </c>
      <c r="Q968" s="130" t="n">
        <f aca="false">P968*1.2</f>
        <v>468</v>
      </c>
      <c r="R968" s="131" t="n">
        <f aca="false">S968*Q968</f>
        <v>0</v>
      </c>
      <c r="S968" s="132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</row>
    <row r="969" s="134" customFormat="true" ht="13.95" hidden="false" customHeight="true" outlineLevel="0" collapsed="false">
      <c r="A969" s="135"/>
      <c r="B969" s="119" t="n">
        <v>283</v>
      </c>
      <c r="C969" s="120" t="s">
        <v>142</v>
      </c>
      <c r="D969" s="120" t="s">
        <v>143</v>
      </c>
      <c r="E969" s="120" t="s">
        <v>144</v>
      </c>
      <c r="F969" s="121" t="n">
        <f aca="false">F968+1</f>
        <v>963</v>
      </c>
      <c r="G969" s="122" t="s">
        <v>3035</v>
      </c>
      <c r="H969" s="123" t="s">
        <v>3035</v>
      </c>
      <c r="I969" s="124" t="s">
        <v>3036</v>
      </c>
      <c r="J969" s="125" t="n">
        <v>3205</v>
      </c>
      <c r="K969" s="126" t="n">
        <v>10</v>
      </c>
      <c r="L969" s="127" t="n">
        <v>5109086</v>
      </c>
      <c r="M969" s="127" t="n">
        <v>0</v>
      </c>
      <c r="N969" s="142" t="s">
        <v>3037</v>
      </c>
      <c r="O969" s="148"/>
      <c r="P969" s="130" t="n">
        <v>1530.83333333333</v>
      </c>
      <c r="Q969" s="130" t="n">
        <f aca="false">P969*1.2</f>
        <v>1837</v>
      </c>
      <c r="R969" s="131" t="n">
        <f aca="false">S969*Q969</f>
        <v>0</v>
      </c>
      <c r="S969" s="132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</row>
    <row r="970" s="134" customFormat="true" ht="13.95" hidden="false" customHeight="true" outlineLevel="0" collapsed="false">
      <c r="A970" s="135"/>
      <c r="B970" s="119" t="n">
        <v>283</v>
      </c>
      <c r="C970" s="120" t="s">
        <v>142</v>
      </c>
      <c r="D970" s="120" t="s">
        <v>143</v>
      </c>
      <c r="E970" s="120" t="s">
        <v>144</v>
      </c>
      <c r="F970" s="121" t="n">
        <f aca="false">F969+1</f>
        <v>964</v>
      </c>
      <c r="G970" s="122" t="s">
        <v>3038</v>
      </c>
      <c r="H970" s="123" t="s">
        <v>3038</v>
      </c>
      <c r="I970" s="124" t="s">
        <v>3039</v>
      </c>
      <c r="J970" s="125" t="n">
        <v>3205</v>
      </c>
      <c r="K970" s="126" t="n">
        <v>10</v>
      </c>
      <c r="L970" s="127" t="n">
        <v>5109089</v>
      </c>
      <c r="M970" s="127" t="n">
        <v>10</v>
      </c>
      <c r="N970" s="142" t="s">
        <v>3040</v>
      </c>
      <c r="O970" s="148"/>
      <c r="P970" s="130" t="n">
        <v>3330</v>
      </c>
      <c r="Q970" s="130" t="n">
        <f aca="false">P970*1.2</f>
        <v>3996</v>
      </c>
      <c r="R970" s="131" t="n">
        <f aca="false">S970*Q970</f>
        <v>0</v>
      </c>
      <c r="S970" s="132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</row>
    <row r="971" s="134" customFormat="true" ht="13.95" hidden="false" customHeight="true" outlineLevel="0" collapsed="false">
      <c r="A971" s="135"/>
      <c r="B971" s="119" t="n">
        <v>283</v>
      </c>
      <c r="C971" s="120" t="s">
        <v>142</v>
      </c>
      <c r="D971" s="120" t="s">
        <v>143</v>
      </c>
      <c r="E971" s="120" t="s">
        <v>144</v>
      </c>
      <c r="F971" s="121" t="n">
        <f aca="false">F970+1</f>
        <v>965</v>
      </c>
      <c r="G971" s="122" t="s">
        <v>3041</v>
      </c>
      <c r="H971" s="118" t="s">
        <v>3041</v>
      </c>
      <c r="I971" s="124"/>
      <c r="J971" s="125"/>
      <c r="K971" s="126"/>
      <c r="L971" s="127"/>
      <c r="M971" s="127"/>
      <c r="N971" s="142" t="s">
        <v>3042</v>
      </c>
      <c r="O971" s="148"/>
      <c r="P971" s="130" t="n">
        <v>0</v>
      </c>
      <c r="Q971" s="130" t="n">
        <f aca="false">P971*1.2</f>
        <v>0</v>
      </c>
      <c r="R971" s="131" t="n">
        <f aca="false">S971*Q971</f>
        <v>0</v>
      </c>
      <c r="S971" s="132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</row>
    <row r="972" s="134" customFormat="true" ht="27.6" hidden="false" customHeight="true" outlineLevel="0" collapsed="false">
      <c r="A972" s="135"/>
      <c r="B972" s="119" t="n">
        <v>283</v>
      </c>
      <c r="C972" s="120" t="s">
        <v>142</v>
      </c>
      <c r="D972" s="120" t="s">
        <v>143</v>
      </c>
      <c r="E972" s="120" t="s">
        <v>144</v>
      </c>
      <c r="F972" s="121" t="n">
        <f aca="false">F971+1</f>
        <v>966</v>
      </c>
      <c r="G972" s="122" t="s">
        <v>3043</v>
      </c>
      <c r="H972" s="118" t="s">
        <v>3043</v>
      </c>
      <c r="I972" s="124"/>
      <c r="J972" s="125"/>
      <c r="K972" s="126"/>
      <c r="L972" s="127"/>
      <c r="M972" s="127"/>
      <c r="N972" s="162" t="s">
        <v>3044</v>
      </c>
      <c r="O972" s="148"/>
      <c r="P972" s="130" t="n">
        <v>0</v>
      </c>
      <c r="Q972" s="130" t="n">
        <f aca="false">P972*1.2</f>
        <v>0</v>
      </c>
      <c r="R972" s="131" t="n">
        <f aca="false">S972*Q972</f>
        <v>0</v>
      </c>
      <c r="S972" s="132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</row>
    <row r="973" s="134" customFormat="true" ht="13.95" hidden="false" customHeight="true" outlineLevel="0" collapsed="false">
      <c r="A973" s="135" t="n">
        <v>3556027</v>
      </c>
      <c r="B973" s="119" t="n">
        <v>283</v>
      </c>
      <c r="C973" s="120" t="s">
        <v>142</v>
      </c>
      <c r="D973" s="120" t="s">
        <v>143</v>
      </c>
      <c r="E973" s="120" t="s">
        <v>144</v>
      </c>
      <c r="F973" s="121" t="n">
        <f aca="false">F972+1</f>
        <v>967</v>
      </c>
      <c r="G973" s="122" t="s">
        <v>3045</v>
      </c>
      <c r="H973" s="123" t="s">
        <v>3045</v>
      </c>
      <c r="I973" s="124" t="s">
        <v>3046</v>
      </c>
      <c r="J973" s="125" t="n">
        <v>3205</v>
      </c>
      <c r="K973" s="126" t="n">
        <v>0</v>
      </c>
      <c r="L973" s="127" t="n">
        <v>5109126</v>
      </c>
      <c r="M973" s="127" t="n">
        <v>1</v>
      </c>
      <c r="N973" s="142" t="s">
        <v>3018</v>
      </c>
      <c r="O973" s="148"/>
      <c r="P973" s="140" t="n">
        <v>195.244921052632</v>
      </c>
      <c r="Q973" s="130" t="n">
        <f aca="false">P973*1.2</f>
        <v>234.293905263158</v>
      </c>
      <c r="R973" s="131" t="n">
        <f aca="false">S973*Q973</f>
        <v>0</v>
      </c>
      <c r="S973" s="132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</row>
    <row r="974" s="134" customFormat="true" ht="13.95" hidden="false" customHeight="true" outlineLevel="0" collapsed="false">
      <c r="A974" s="135" t="n">
        <v>3554192</v>
      </c>
      <c r="B974" s="119" t="n">
        <v>283</v>
      </c>
      <c r="C974" s="120" t="s">
        <v>142</v>
      </c>
      <c r="D974" s="120" t="s">
        <v>143</v>
      </c>
      <c r="E974" s="120" t="s">
        <v>144</v>
      </c>
      <c r="F974" s="121" t="n">
        <f aca="false">F973+1</f>
        <v>968</v>
      </c>
      <c r="G974" s="122" t="s">
        <v>3047</v>
      </c>
      <c r="H974" s="123" t="s">
        <v>3048</v>
      </c>
      <c r="I974" s="124" t="s">
        <v>3049</v>
      </c>
      <c r="J974" s="125" t="n">
        <v>3205</v>
      </c>
      <c r="K974" s="126" t="n">
        <v>24</v>
      </c>
      <c r="L974" s="127" t="n">
        <v>5109126</v>
      </c>
      <c r="M974" s="127" t="n">
        <v>0</v>
      </c>
      <c r="N974" s="142" t="s">
        <v>3012</v>
      </c>
      <c r="O974" s="148"/>
      <c r="P974" s="130" t="n">
        <v>2125</v>
      </c>
      <c r="Q974" s="130" t="n">
        <f aca="false">P974*1.2</f>
        <v>2550</v>
      </c>
      <c r="R974" s="131" t="n">
        <f aca="false">S974*Q974</f>
        <v>0</v>
      </c>
      <c r="S974" s="132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</row>
    <row r="975" s="134" customFormat="true" ht="13.95" hidden="false" customHeight="true" outlineLevel="0" collapsed="false">
      <c r="A975" s="135" t="n">
        <v>3547866</v>
      </c>
      <c r="B975" s="119" t="n">
        <v>283</v>
      </c>
      <c r="C975" s="120" t="s">
        <v>142</v>
      </c>
      <c r="D975" s="120" t="s">
        <v>143</v>
      </c>
      <c r="E975" s="120" t="s">
        <v>144</v>
      </c>
      <c r="F975" s="121" t="n">
        <f aca="false">F974+1</f>
        <v>969</v>
      </c>
      <c r="G975" s="122" t="s">
        <v>3050</v>
      </c>
      <c r="H975" s="123" t="s">
        <v>3050</v>
      </c>
      <c r="I975" s="124" t="s">
        <v>3051</v>
      </c>
      <c r="J975" s="125" t="n">
        <v>3205</v>
      </c>
      <c r="K975" s="126" t="n">
        <v>0</v>
      </c>
      <c r="L975" s="127" t="n">
        <v>5109127</v>
      </c>
      <c r="M975" s="127" t="n">
        <v>1</v>
      </c>
      <c r="N975" s="142" t="s">
        <v>3012</v>
      </c>
      <c r="O975" s="148"/>
      <c r="P975" s="140" t="n">
        <v>195.244921052632</v>
      </c>
      <c r="Q975" s="130" t="n">
        <f aca="false">P975*1.2</f>
        <v>234.293905263158</v>
      </c>
      <c r="R975" s="131" t="n">
        <f aca="false">S975*Q975</f>
        <v>0</v>
      </c>
      <c r="S975" s="132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</row>
    <row r="976" s="134" customFormat="true" ht="13.95" hidden="false" customHeight="true" outlineLevel="0" collapsed="false">
      <c r="A976" s="135" t="n">
        <v>3546065</v>
      </c>
      <c r="B976" s="119" t="n">
        <v>283</v>
      </c>
      <c r="C976" s="120" t="s">
        <v>142</v>
      </c>
      <c r="D976" s="120" t="s">
        <v>143</v>
      </c>
      <c r="E976" s="120" t="s">
        <v>144</v>
      </c>
      <c r="F976" s="121" t="n">
        <f aca="false">F975+1</f>
        <v>970</v>
      </c>
      <c r="G976" s="122" t="s">
        <v>3052</v>
      </c>
      <c r="H976" s="123" t="s">
        <v>3053</v>
      </c>
      <c r="I976" s="124" t="s">
        <v>3054</v>
      </c>
      <c r="J976" s="125" t="n">
        <v>3205</v>
      </c>
      <c r="K976" s="126" t="n">
        <v>24</v>
      </c>
      <c r="L976" s="127" t="n">
        <v>5109127</v>
      </c>
      <c r="M976" s="127" t="n">
        <v>0</v>
      </c>
      <c r="N976" s="142" t="s">
        <v>3018</v>
      </c>
      <c r="O976" s="148"/>
      <c r="P976" s="140" t="n">
        <v>1829.29</v>
      </c>
      <c r="Q976" s="130" t="n">
        <f aca="false">P976*1.2</f>
        <v>2195.148</v>
      </c>
      <c r="R976" s="131" t="n">
        <f aca="false">S976*Q976</f>
        <v>0</v>
      </c>
      <c r="S976" s="132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</row>
    <row r="977" s="134" customFormat="true" ht="27.6" hidden="false" customHeight="true" outlineLevel="0" collapsed="false">
      <c r="A977" s="135"/>
      <c r="B977" s="119" t="n">
        <v>283</v>
      </c>
      <c r="C977" s="120" t="s">
        <v>142</v>
      </c>
      <c r="D977" s="120" t="s">
        <v>143</v>
      </c>
      <c r="E977" s="120" t="s">
        <v>144</v>
      </c>
      <c r="F977" s="121" t="n">
        <f aca="false">F976+1</f>
        <v>971</v>
      </c>
      <c r="G977" s="122" t="s">
        <v>3055</v>
      </c>
      <c r="H977" s="123" t="s">
        <v>3056</v>
      </c>
      <c r="I977" s="124" t="s">
        <v>3057</v>
      </c>
      <c r="J977" s="125" t="n">
        <v>3204</v>
      </c>
      <c r="K977" s="136" t="n">
        <v>12</v>
      </c>
      <c r="L977" s="137" t="n">
        <v>5109180</v>
      </c>
      <c r="M977" s="137" t="n">
        <v>0</v>
      </c>
      <c r="N977" s="138" t="s">
        <v>3058</v>
      </c>
      <c r="O977" s="139"/>
      <c r="P977" s="130" t="n">
        <v>440</v>
      </c>
      <c r="Q977" s="130" t="n">
        <f aca="false">P977*1.2</f>
        <v>528</v>
      </c>
      <c r="R977" s="131" t="n">
        <f aca="false">S977*Q977</f>
        <v>0</v>
      </c>
      <c r="S977" s="132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</row>
    <row r="978" s="134" customFormat="true" ht="13.95" hidden="false" customHeight="true" outlineLevel="0" collapsed="false">
      <c r="A978" s="135"/>
      <c r="B978" s="119" t="n">
        <v>283</v>
      </c>
      <c r="C978" s="120" t="s">
        <v>142</v>
      </c>
      <c r="D978" s="120" t="s">
        <v>143</v>
      </c>
      <c r="E978" s="120" t="s">
        <v>144</v>
      </c>
      <c r="F978" s="121" t="n">
        <f aca="false">F977+1</f>
        <v>972</v>
      </c>
      <c r="G978" s="122" t="s">
        <v>3059</v>
      </c>
      <c r="H978" s="118" t="s">
        <v>3059</v>
      </c>
      <c r="I978" s="124"/>
      <c r="J978" s="125"/>
      <c r="K978" s="126"/>
      <c r="L978" s="127"/>
      <c r="M978" s="127"/>
      <c r="N978" s="142" t="s">
        <v>3060</v>
      </c>
      <c r="O978" s="148"/>
      <c r="P978" s="130" t="n">
        <v>0</v>
      </c>
      <c r="Q978" s="130" t="n">
        <f aca="false">P978*1.2</f>
        <v>0</v>
      </c>
      <c r="R978" s="131" t="n">
        <f aca="false">S978*Q978</f>
        <v>0</v>
      </c>
      <c r="S978" s="132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</row>
    <row r="979" s="134" customFormat="true" ht="13.95" hidden="false" customHeight="true" outlineLevel="0" collapsed="false">
      <c r="A979" s="135"/>
      <c r="B979" s="119" t="n">
        <v>283</v>
      </c>
      <c r="C979" s="120" t="s">
        <v>142</v>
      </c>
      <c r="D979" s="120" t="s">
        <v>143</v>
      </c>
      <c r="E979" s="120" t="s">
        <v>144</v>
      </c>
      <c r="F979" s="121" t="n">
        <f aca="false">F978+1</f>
        <v>973</v>
      </c>
      <c r="G979" s="122" t="s">
        <v>3061</v>
      </c>
      <c r="H979" s="123" t="s">
        <v>3062</v>
      </c>
      <c r="I979" s="124" t="s">
        <v>3063</v>
      </c>
      <c r="J979" s="125" t="n">
        <v>3204</v>
      </c>
      <c r="K979" s="136" t="n">
        <v>26</v>
      </c>
      <c r="L979" s="137" t="n">
        <v>5109216</v>
      </c>
      <c r="M979" s="137" t="n">
        <v>0</v>
      </c>
      <c r="N979" s="138" t="s">
        <v>3064</v>
      </c>
      <c r="O979" s="139"/>
      <c r="P979" s="130" t="n">
        <v>361.666666666667</v>
      </c>
      <c r="Q979" s="130" t="n">
        <f aca="false">P979*1.2</f>
        <v>434</v>
      </c>
      <c r="R979" s="131" t="n">
        <f aca="false">S979*Q979</f>
        <v>0</v>
      </c>
      <c r="S979" s="132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</row>
    <row r="980" s="134" customFormat="true" ht="13.95" hidden="false" customHeight="true" outlineLevel="0" collapsed="false">
      <c r="A980" s="135"/>
      <c r="B980" s="119" t="n">
        <v>283</v>
      </c>
      <c r="C980" s="120" t="s">
        <v>142</v>
      </c>
      <c r="D980" s="120" t="s">
        <v>143</v>
      </c>
      <c r="E980" s="120" t="s">
        <v>144</v>
      </c>
      <c r="F980" s="121" t="n">
        <f aca="false">F979+1</f>
        <v>974</v>
      </c>
      <c r="G980" s="122" t="s">
        <v>3065</v>
      </c>
      <c r="H980" s="118" t="s">
        <v>3065</v>
      </c>
      <c r="I980" s="124"/>
      <c r="J980" s="125"/>
      <c r="K980" s="126"/>
      <c r="L980" s="127"/>
      <c r="M980" s="127"/>
      <c r="N980" s="142" t="s">
        <v>3066</v>
      </c>
      <c r="O980" s="148"/>
      <c r="P980" s="130" t="n">
        <v>0</v>
      </c>
      <c r="Q980" s="130" t="n">
        <f aca="false">P980*1.2</f>
        <v>0</v>
      </c>
      <c r="R980" s="131" t="n">
        <f aca="false">S980*Q980</f>
        <v>0</v>
      </c>
      <c r="S980" s="132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</row>
    <row r="981" s="134" customFormat="true" ht="13.95" hidden="false" customHeight="true" outlineLevel="0" collapsed="false">
      <c r="A981" s="135"/>
      <c r="B981" s="119" t="n">
        <v>283</v>
      </c>
      <c r="C981" s="120" t="s">
        <v>142</v>
      </c>
      <c r="D981" s="120" t="s">
        <v>143</v>
      </c>
      <c r="E981" s="120" t="s">
        <v>144</v>
      </c>
      <c r="F981" s="121" t="n">
        <f aca="false">F980+1</f>
        <v>975</v>
      </c>
      <c r="G981" s="122" t="s">
        <v>3067</v>
      </c>
      <c r="H981" s="123" t="s">
        <v>3068</v>
      </c>
      <c r="I981" s="124" t="s">
        <v>3069</v>
      </c>
      <c r="J981" s="125" t="n">
        <v>3204</v>
      </c>
      <c r="K981" s="136" t="n">
        <v>12</v>
      </c>
      <c r="L981" s="137" t="n">
        <v>5109262</v>
      </c>
      <c r="M981" s="137" t="n">
        <v>0</v>
      </c>
      <c r="N981" s="138" t="s">
        <v>3070</v>
      </c>
      <c r="O981" s="139"/>
      <c r="P981" s="130" t="n">
        <v>560</v>
      </c>
      <c r="Q981" s="130" t="n">
        <f aca="false">P981*1.2</f>
        <v>672</v>
      </c>
      <c r="R981" s="131" t="n">
        <f aca="false">S981*Q981</f>
        <v>0</v>
      </c>
      <c r="S981" s="132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</row>
    <row r="982" s="134" customFormat="true" ht="13.95" hidden="false" customHeight="true" outlineLevel="0" collapsed="false">
      <c r="A982" s="135"/>
      <c r="B982" s="119" t="n">
        <v>283</v>
      </c>
      <c r="C982" s="120" t="s">
        <v>142</v>
      </c>
      <c r="D982" s="120" t="s">
        <v>143</v>
      </c>
      <c r="E982" s="120" t="s">
        <v>144</v>
      </c>
      <c r="F982" s="121" t="n">
        <f aca="false">F981+1</f>
        <v>976</v>
      </c>
      <c r="G982" s="122" t="s">
        <v>3071</v>
      </c>
      <c r="H982" s="123" t="s">
        <v>3072</v>
      </c>
      <c r="I982" s="124" t="s">
        <v>3073</v>
      </c>
      <c r="J982" s="125" t="n">
        <v>3205</v>
      </c>
      <c r="K982" s="126" t="n">
        <v>26</v>
      </c>
      <c r="L982" s="127" t="n">
        <v>5113010</v>
      </c>
      <c r="M982" s="127" t="n">
        <v>0</v>
      </c>
      <c r="N982" s="185" t="s">
        <v>3074</v>
      </c>
      <c r="O982" s="148"/>
      <c r="P982" s="130" t="n">
        <v>1676.66666666667</v>
      </c>
      <c r="Q982" s="130" t="n">
        <f aca="false">P982*1.2</f>
        <v>2012</v>
      </c>
      <c r="R982" s="131" t="n">
        <f aca="false">S982*Q982</f>
        <v>0</v>
      </c>
      <c r="S982" s="132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</row>
    <row r="983" s="134" customFormat="true" ht="13.95" hidden="false" customHeight="true" outlineLevel="0" collapsed="false">
      <c r="A983" s="135"/>
      <c r="B983" s="119" t="n">
        <v>283</v>
      </c>
      <c r="C983" s="120" t="s">
        <v>142</v>
      </c>
      <c r="D983" s="120" t="s">
        <v>143</v>
      </c>
      <c r="E983" s="120" t="s">
        <v>144</v>
      </c>
      <c r="F983" s="121" t="n">
        <f aca="false">F982+1</f>
        <v>977</v>
      </c>
      <c r="G983" s="122" t="s">
        <v>3075</v>
      </c>
      <c r="H983" s="118" t="s">
        <v>3075</v>
      </c>
      <c r="I983" s="124"/>
      <c r="J983" s="125"/>
      <c r="K983" s="126"/>
      <c r="L983" s="127"/>
      <c r="M983" s="127"/>
      <c r="N983" s="142" t="s">
        <v>3076</v>
      </c>
      <c r="O983" s="148"/>
      <c r="P983" s="130" t="n">
        <v>0</v>
      </c>
      <c r="Q983" s="130" t="n">
        <f aca="false">P983*1.2</f>
        <v>0</v>
      </c>
      <c r="R983" s="131" t="n">
        <f aca="false">S983*Q983</f>
        <v>0</v>
      </c>
      <c r="S983" s="132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</row>
    <row r="984" s="134" customFormat="true" ht="13.95" hidden="false" customHeight="true" outlineLevel="0" collapsed="false">
      <c r="A984" s="135"/>
      <c r="B984" s="119" t="n">
        <v>283</v>
      </c>
      <c r="C984" s="120" t="s">
        <v>142</v>
      </c>
      <c r="D984" s="120" t="s">
        <v>143</v>
      </c>
      <c r="E984" s="120" t="s">
        <v>144</v>
      </c>
      <c r="F984" s="121" t="n">
        <f aca="false">F983+1</f>
        <v>978</v>
      </c>
      <c r="G984" s="122" t="s">
        <v>3077</v>
      </c>
      <c r="H984" s="123" t="s">
        <v>3078</v>
      </c>
      <c r="I984" s="124" t="s">
        <v>3079</v>
      </c>
      <c r="J984" s="125" t="n">
        <v>3205</v>
      </c>
      <c r="K984" s="126" t="n">
        <v>26</v>
      </c>
      <c r="L984" s="127" t="n">
        <v>5113014</v>
      </c>
      <c r="M984" s="127" t="n">
        <v>0</v>
      </c>
      <c r="N984" s="185" t="s">
        <v>3080</v>
      </c>
      <c r="O984" s="148"/>
      <c r="P984" s="130" t="n">
        <v>1739.16666666667</v>
      </c>
      <c r="Q984" s="130" t="n">
        <f aca="false">P984*1.2</f>
        <v>2087</v>
      </c>
      <c r="R984" s="131" t="n">
        <f aca="false">S984*Q984</f>
        <v>0</v>
      </c>
      <c r="S984" s="132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</row>
    <row r="985" s="134" customFormat="true" ht="13.95" hidden="false" customHeight="true" outlineLevel="0" collapsed="false">
      <c r="A985" s="135" t="n">
        <v>3928335</v>
      </c>
      <c r="B985" s="119" t="n">
        <v>283</v>
      </c>
      <c r="C985" s="120" t="s">
        <v>142</v>
      </c>
      <c r="D985" s="120" t="s">
        <v>143</v>
      </c>
      <c r="E985" s="120" t="s">
        <v>144</v>
      </c>
      <c r="F985" s="121" t="n">
        <f aca="false">F984+1</f>
        <v>979</v>
      </c>
      <c r="G985" s="122" t="s">
        <v>3081</v>
      </c>
      <c r="H985" s="123" t="s">
        <v>3082</v>
      </c>
      <c r="I985" s="124" t="s">
        <v>3083</v>
      </c>
      <c r="J985" s="125" t="n">
        <v>3204</v>
      </c>
      <c r="K985" s="136" t="n">
        <v>12</v>
      </c>
      <c r="L985" s="137" t="n">
        <v>5113020</v>
      </c>
      <c r="M985" s="137" t="n">
        <v>0</v>
      </c>
      <c r="N985" s="138" t="s">
        <v>3084</v>
      </c>
      <c r="O985" s="139"/>
      <c r="P985" s="141" t="n">
        <v>2224.43789473684</v>
      </c>
      <c r="Q985" s="130" t="n">
        <f aca="false">P985*1.2</f>
        <v>2669.32547368421</v>
      </c>
      <c r="R985" s="131" t="n">
        <f aca="false">S985*Q985</f>
        <v>0</v>
      </c>
      <c r="S985" s="132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</row>
    <row r="986" s="134" customFormat="true" ht="13.95" hidden="false" customHeight="true" outlineLevel="0" collapsed="false">
      <c r="A986" s="135"/>
      <c r="B986" s="119" t="n">
        <v>283</v>
      </c>
      <c r="C986" s="120" t="s">
        <v>142</v>
      </c>
      <c r="D986" s="120" t="s">
        <v>143</v>
      </c>
      <c r="E986" s="120" t="s">
        <v>144</v>
      </c>
      <c r="F986" s="121" t="n">
        <f aca="false">F985+1</f>
        <v>980</v>
      </c>
      <c r="G986" s="122" t="s">
        <v>3085</v>
      </c>
      <c r="H986" s="123" t="s">
        <v>3085</v>
      </c>
      <c r="I986" s="124" t="s">
        <v>3086</v>
      </c>
      <c r="J986" s="125" t="n">
        <v>3205</v>
      </c>
      <c r="K986" s="126" t="n">
        <v>0</v>
      </c>
      <c r="L986" s="127" t="n">
        <v>5113022</v>
      </c>
      <c r="M986" s="127" t="n">
        <v>1</v>
      </c>
      <c r="N986" s="142" t="s">
        <v>3087</v>
      </c>
      <c r="O986" s="148"/>
      <c r="P986" s="130" t="n">
        <v>1902.5</v>
      </c>
      <c r="Q986" s="130" t="n">
        <f aca="false">P986*1.2</f>
        <v>2283</v>
      </c>
      <c r="R986" s="131" t="n">
        <f aca="false">S986*Q986</f>
        <v>0</v>
      </c>
      <c r="S986" s="132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</row>
    <row r="987" s="134" customFormat="true" ht="13.95" hidden="false" customHeight="true" outlineLevel="0" collapsed="false">
      <c r="A987" s="135"/>
      <c r="B987" s="119" t="n">
        <v>283</v>
      </c>
      <c r="C987" s="120" t="s">
        <v>142</v>
      </c>
      <c r="D987" s="120" t="s">
        <v>143</v>
      </c>
      <c r="E987" s="120" t="s">
        <v>144</v>
      </c>
      <c r="F987" s="121" t="n">
        <f aca="false">F986+1</f>
        <v>981</v>
      </c>
      <c r="G987" s="122" t="s">
        <v>3088</v>
      </c>
      <c r="H987" s="118" t="s">
        <v>3088</v>
      </c>
      <c r="I987" s="124"/>
      <c r="J987" s="125"/>
      <c r="K987" s="126"/>
      <c r="L987" s="127"/>
      <c r="M987" s="127"/>
      <c r="N987" s="142" t="s">
        <v>3089</v>
      </c>
      <c r="O987" s="148"/>
      <c r="P987" s="130" t="n">
        <v>0</v>
      </c>
      <c r="Q987" s="130" t="n">
        <f aca="false">P987*1.2</f>
        <v>0</v>
      </c>
      <c r="R987" s="131" t="n">
        <f aca="false">S987*Q987</f>
        <v>0</v>
      </c>
      <c r="S987" s="132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</row>
    <row r="988" s="134" customFormat="true" ht="13.95" hidden="false" customHeight="true" outlineLevel="0" collapsed="false">
      <c r="A988" s="135" t="n">
        <v>3556056</v>
      </c>
      <c r="B988" s="119" t="n">
        <v>283</v>
      </c>
      <c r="C988" s="120" t="s">
        <v>142</v>
      </c>
      <c r="D988" s="120" t="s">
        <v>143</v>
      </c>
      <c r="E988" s="120" t="s">
        <v>144</v>
      </c>
      <c r="F988" s="121" t="n">
        <f aca="false">F987+1</f>
        <v>982</v>
      </c>
      <c r="G988" s="122" t="s">
        <v>3090</v>
      </c>
      <c r="H988" s="123" t="s">
        <v>3090</v>
      </c>
      <c r="I988" s="124" t="s">
        <v>3091</v>
      </c>
      <c r="J988" s="125" t="n">
        <v>3205</v>
      </c>
      <c r="K988" s="126" t="n">
        <v>0</v>
      </c>
      <c r="L988" s="127" t="n">
        <v>5113036</v>
      </c>
      <c r="M988" s="127" t="n">
        <v>10</v>
      </c>
      <c r="N988" s="142" t="s">
        <v>3092</v>
      </c>
      <c r="O988" s="148"/>
      <c r="P988" s="130" t="n">
        <v>404.166666666667</v>
      </c>
      <c r="Q988" s="130" t="n">
        <f aca="false">P988*1.2</f>
        <v>485</v>
      </c>
      <c r="R988" s="131" t="n">
        <f aca="false">S988*Q988</f>
        <v>0</v>
      </c>
      <c r="S988" s="132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</row>
    <row r="989" s="134" customFormat="true" ht="13.95" hidden="false" customHeight="true" outlineLevel="0" collapsed="false">
      <c r="A989" s="135" t="n">
        <v>3958672</v>
      </c>
      <c r="B989" s="119" t="n">
        <v>283</v>
      </c>
      <c r="C989" s="120" t="s">
        <v>142</v>
      </c>
      <c r="D989" s="120" t="s">
        <v>143</v>
      </c>
      <c r="E989" s="120" t="s">
        <v>144</v>
      </c>
      <c r="F989" s="121" t="n">
        <f aca="false">F988+1</f>
        <v>983</v>
      </c>
      <c r="G989" s="122" t="s">
        <v>3093</v>
      </c>
      <c r="H989" s="123" t="s">
        <v>3094</v>
      </c>
      <c r="I989" s="124" t="s">
        <v>3095</v>
      </c>
      <c r="J989" s="125" t="n">
        <v>3204</v>
      </c>
      <c r="K989" s="136" t="n">
        <v>12</v>
      </c>
      <c r="L989" s="137" t="n">
        <v>5113080</v>
      </c>
      <c r="M989" s="137" t="n">
        <v>0</v>
      </c>
      <c r="N989" s="138" t="s">
        <v>3096</v>
      </c>
      <c r="O989" s="139"/>
      <c r="P989" s="140" t="n">
        <v>1142.64757894737</v>
      </c>
      <c r="Q989" s="130" t="n">
        <f aca="false">P989*1.2</f>
        <v>1371.17709473684</v>
      </c>
      <c r="R989" s="131" t="n">
        <f aca="false">S989*Q989</f>
        <v>0</v>
      </c>
      <c r="S989" s="132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</row>
    <row r="990" s="134" customFormat="true" ht="13.95" hidden="false" customHeight="true" outlineLevel="0" collapsed="false">
      <c r="A990" s="135"/>
      <c r="B990" s="119" t="n">
        <v>283</v>
      </c>
      <c r="C990" s="120" t="s">
        <v>142</v>
      </c>
      <c r="D990" s="120" t="s">
        <v>143</v>
      </c>
      <c r="E990" s="120" t="s">
        <v>144</v>
      </c>
      <c r="F990" s="121" t="n">
        <f aca="false">F989+1</f>
        <v>984</v>
      </c>
      <c r="G990" s="122" t="s">
        <v>3097</v>
      </c>
      <c r="H990" s="123" t="s">
        <v>3098</v>
      </c>
      <c r="I990" s="124" t="s">
        <v>3099</v>
      </c>
      <c r="J990" s="125" t="n">
        <v>3204</v>
      </c>
      <c r="K990" s="136" t="n">
        <v>12</v>
      </c>
      <c r="L990" s="137" t="n">
        <v>5113120</v>
      </c>
      <c r="M990" s="137" t="n">
        <v>0</v>
      </c>
      <c r="N990" s="138" t="s">
        <v>3100</v>
      </c>
      <c r="O990" s="139"/>
      <c r="P990" s="130" t="n">
        <v>1799.16666666667</v>
      </c>
      <c r="Q990" s="130" t="n">
        <f aca="false">P990*1.2</f>
        <v>2159</v>
      </c>
      <c r="R990" s="131" t="n">
        <f aca="false">S990*Q990</f>
        <v>0</v>
      </c>
      <c r="S990" s="132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</row>
    <row r="991" s="134" customFormat="true" ht="13.95" hidden="false" customHeight="true" outlineLevel="0" collapsed="false">
      <c r="A991" s="135"/>
      <c r="B991" s="119" t="n">
        <v>283</v>
      </c>
      <c r="C991" s="120" t="s">
        <v>142</v>
      </c>
      <c r="D991" s="120" t="s">
        <v>143</v>
      </c>
      <c r="E991" s="120" t="s">
        <v>144</v>
      </c>
      <c r="F991" s="121" t="n">
        <f aca="false">F990+1</f>
        <v>985</v>
      </c>
      <c r="G991" s="122" t="s">
        <v>3101</v>
      </c>
      <c r="H991" s="123" t="s">
        <v>3102</v>
      </c>
      <c r="I991" s="124" t="s">
        <v>3103</v>
      </c>
      <c r="J991" s="125" t="n">
        <v>3204</v>
      </c>
      <c r="K991" s="136" t="n">
        <v>12</v>
      </c>
      <c r="L991" s="137" t="n">
        <v>5113160</v>
      </c>
      <c r="M991" s="137" t="n">
        <v>0</v>
      </c>
      <c r="N991" s="138" t="s">
        <v>3104</v>
      </c>
      <c r="O991" s="139"/>
      <c r="P991" s="130" t="n">
        <v>809.166666666667</v>
      </c>
      <c r="Q991" s="130" t="n">
        <f aca="false">P991*1.2</f>
        <v>971</v>
      </c>
      <c r="R991" s="131" t="n">
        <f aca="false">S991*Q991</f>
        <v>0</v>
      </c>
      <c r="S991" s="132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</row>
    <row r="992" s="134" customFormat="true" ht="13.95" hidden="false" customHeight="true" outlineLevel="0" collapsed="false">
      <c r="A992" s="135" t="n">
        <v>3928426</v>
      </c>
      <c r="B992" s="119" t="n">
        <v>283</v>
      </c>
      <c r="C992" s="120" t="s">
        <v>142</v>
      </c>
      <c r="D992" s="120" t="s">
        <v>143</v>
      </c>
      <c r="E992" s="120" t="s">
        <v>144</v>
      </c>
      <c r="F992" s="121" t="n">
        <f aca="false">F991+1</f>
        <v>986</v>
      </c>
      <c r="G992" s="122" t="s">
        <v>3105</v>
      </c>
      <c r="H992" s="123" t="s">
        <v>3106</v>
      </c>
      <c r="I992" s="124" t="s">
        <v>3107</v>
      </c>
      <c r="J992" s="125" t="n">
        <v>3204</v>
      </c>
      <c r="K992" s="136" t="n">
        <v>12</v>
      </c>
      <c r="L992" s="137" t="n">
        <v>5113200</v>
      </c>
      <c r="M992" s="137" t="n">
        <v>0</v>
      </c>
      <c r="N992" s="138" t="s">
        <v>3108</v>
      </c>
      <c r="O992" s="139"/>
      <c r="P992" s="130" t="n">
        <v>3155</v>
      </c>
      <c r="Q992" s="130" t="n">
        <f aca="false">P992*1.2</f>
        <v>3786</v>
      </c>
      <c r="R992" s="131" t="n">
        <f aca="false">S992*Q992</f>
        <v>0</v>
      </c>
      <c r="S992" s="132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</row>
    <row r="993" s="134" customFormat="true" ht="13.95" hidden="false" customHeight="true" outlineLevel="0" collapsed="false">
      <c r="A993" s="135" t="n">
        <v>4429090</v>
      </c>
      <c r="B993" s="119" t="n">
        <v>283</v>
      </c>
      <c r="C993" s="120" t="s">
        <v>142</v>
      </c>
      <c r="D993" s="120" t="s">
        <v>143</v>
      </c>
      <c r="E993" s="120" t="s">
        <v>144</v>
      </c>
      <c r="F993" s="121" t="n">
        <f aca="false">F992+1</f>
        <v>987</v>
      </c>
      <c r="G993" s="122" t="s">
        <v>3109</v>
      </c>
      <c r="H993" s="123" t="s">
        <v>3110</v>
      </c>
      <c r="I993" s="124" t="s">
        <v>3111</v>
      </c>
      <c r="J993" s="125" t="n">
        <v>3204</v>
      </c>
      <c r="K993" s="136" t="n">
        <v>26</v>
      </c>
      <c r="L993" s="137" t="n">
        <v>5113200</v>
      </c>
      <c r="M993" s="137" t="n">
        <v>0</v>
      </c>
      <c r="N993" s="138" t="s">
        <v>3108</v>
      </c>
      <c r="O993" s="139"/>
      <c r="P993" s="141" t="n">
        <v>3670.55205263158</v>
      </c>
      <c r="Q993" s="130" t="n">
        <f aca="false">P993*1.2</f>
        <v>4404.66246315789</v>
      </c>
      <c r="R993" s="131" t="n">
        <f aca="false">S993*Q993</f>
        <v>0</v>
      </c>
      <c r="S993" s="132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</row>
    <row r="994" s="134" customFormat="true" ht="13.95" hidden="false" customHeight="true" outlineLevel="0" collapsed="false">
      <c r="A994" s="135"/>
      <c r="B994" s="119" t="n">
        <v>283</v>
      </c>
      <c r="C994" s="120" t="s">
        <v>142</v>
      </c>
      <c r="D994" s="120" t="s">
        <v>143</v>
      </c>
      <c r="E994" s="120" t="s">
        <v>144</v>
      </c>
      <c r="F994" s="121" t="n">
        <f aca="false">F993+1</f>
        <v>988</v>
      </c>
      <c r="G994" s="122" t="s">
        <v>3112</v>
      </c>
      <c r="H994" s="123" t="s">
        <v>3112</v>
      </c>
      <c r="I994" s="124" t="s">
        <v>3113</v>
      </c>
      <c r="J994" s="125" t="n">
        <v>5272</v>
      </c>
      <c r="K994" s="149" t="n">
        <v>0</v>
      </c>
      <c r="L994" s="150" t="n">
        <v>5205014</v>
      </c>
      <c r="M994" s="150" t="n">
        <v>0</v>
      </c>
      <c r="N994" s="151" t="s">
        <v>852</v>
      </c>
      <c r="O994" s="155"/>
      <c r="P994" s="140" t="n">
        <v>40.5605789473684</v>
      </c>
      <c r="Q994" s="130" t="n">
        <f aca="false">P994*1.2</f>
        <v>48.6726947368421</v>
      </c>
      <c r="R994" s="131" t="n">
        <f aca="false">S994*Q994</f>
        <v>0</v>
      </c>
      <c r="S994" s="132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</row>
    <row r="995" s="134" customFormat="true" ht="13.95" hidden="false" customHeight="true" outlineLevel="0" collapsed="false">
      <c r="A995" s="135"/>
      <c r="B995" s="119" t="n">
        <v>283</v>
      </c>
      <c r="C995" s="120" t="s">
        <v>142</v>
      </c>
      <c r="D995" s="120" t="s">
        <v>143</v>
      </c>
      <c r="E995" s="120" t="s">
        <v>144</v>
      </c>
      <c r="F995" s="121" t="n">
        <f aca="false">F994+1</f>
        <v>989</v>
      </c>
      <c r="G995" s="122" t="s">
        <v>3114</v>
      </c>
      <c r="H995" s="123" t="s">
        <v>3114</v>
      </c>
      <c r="I995" s="124" t="s">
        <v>3115</v>
      </c>
      <c r="J995" s="125" t="n">
        <v>3203</v>
      </c>
      <c r="K995" s="136" t="n">
        <v>0</v>
      </c>
      <c r="L995" s="137" t="n">
        <v>5205018</v>
      </c>
      <c r="M995" s="137" t="n">
        <v>0</v>
      </c>
      <c r="N995" s="138" t="s">
        <v>852</v>
      </c>
      <c r="O995" s="139"/>
      <c r="P995" s="130" t="n">
        <v>0</v>
      </c>
      <c r="Q995" s="130" t="n">
        <f aca="false">P995*1.2</f>
        <v>0</v>
      </c>
      <c r="R995" s="131" t="n">
        <f aca="false">S995*Q995</f>
        <v>0</v>
      </c>
      <c r="S995" s="132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</row>
    <row r="996" s="134" customFormat="true" ht="13.95" hidden="false" customHeight="true" outlineLevel="0" collapsed="false">
      <c r="A996" s="135" t="n">
        <v>3830576</v>
      </c>
      <c r="B996" s="119" t="n">
        <v>283</v>
      </c>
      <c r="C996" s="120" t="s">
        <v>142</v>
      </c>
      <c r="D996" s="120" t="s">
        <v>143</v>
      </c>
      <c r="E996" s="120" t="s">
        <v>144</v>
      </c>
      <c r="F996" s="121" t="n">
        <f aca="false">F995+1</f>
        <v>990</v>
      </c>
      <c r="G996" s="122" t="s">
        <v>3116</v>
      </c>
      <c r="H996" s="123" t="s">
        <v>3116</v>
      </c>
      <c r="I996" s="124" t="s">
        <v>3117</v>
      </c>
      <c r="J996" s="125" t="n">
        <v>3203</v>
      </c>
      <c r="K996" s="136" t="n">
        <v>0</v>
      </c>
      <c r="L996" s="137" t="n">
        <v>5206026</v>
      </c>
      <c r="M996" s="137" t="n">
        <v>0</v>
      </c>
      <c r="N996" s="138" t="s">
        <v>3118</v>
      </c>
      <c r="O996" s="139"/>
      <c r="P996" s="130" t="n">
        <v>5350.83333333333</v>
      </c>
      <c r="Q996" s="130" t="n">
        <f aca="false">P996*1.2</f>
        <v>6421</v>
      </c>
      <c r="R996" s="131" t="n">
        <f aca="false">S996*Q996</f>
        <v>0</v>
      </c>
      <c r="S996" s="132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</row>
    <row r="997" s="134" customFormat="true" ht="13.95" hidden="false" customHeight="true" outlineLevel="0" collapsed="false">
      <c r="A997" s="135" t="n">
        <v>3831537</v>
      </c>
      <c r="B997" s="119" t="n">
        <v>283</v>
      </c>
      <c r="C997" s="120" t="s">
        <v>142</v>
      </c>
      <c r="D997" s="120" t="s">
        <v>143</v>
      </c>
      <c r="E997" s="120" t="s">
        <v>144</v>
      </c>
      <c r="F997" s="121" t="n">
        <f aca="false">F996+1</f>
        <v>991</v>
      </c>
      <c r="G997" s="122" t="s">
        <v>3119</v>
      </c>
      <c r="H997" s="123" t="s">
        <v>3119</v>
      </c>
      <c r="I997" s="124" t="s">
        <v>3120</v>
      </c>
      <c r="J997" s="125" t="n">
        <v>3203</v>
      </c>
      <c r="K997" s="136" t="n">
        <v>0</v>
      </c>
      <c r="L997" s="137" t="n">
        <v>5206028</v>
      </c>
      <c r="M997" s="137" t="n">
        <v>0</v>
      </c>
      <c r="N997" s="138" t="s">
        <v>3121</v>
      </c>
      <c r="O997" s="139"/>
      <c r="P997" s="130" t="n">
        <v>5350.83333333333</v>
      </c>
      <c r="Q997" s="130" t="n">
        <f aca="false">P997*1.2</f>
        <v>6421</v>
      </c>
      <c r="R997" s="131" t="n">
        <f aca="false">S997*Q997</f>
        <v>0</v>
      </c>
      <c r="S997" s="132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</row>
    <row r="998" s="134" customFormat="true" ht="13.95" hidden="false" customHeight="true" outlineLevel="0" collapsed="false">
      <c r="A998" s="135" t="n">
        <v>3928294</v>
      </c>
      <c r="B998" s="119" t="n">
        <v>283</v>
      </c>
      <c r="C998" s="120" t="s">
        <v>142</v>
      </c>
      <c r="D998" s="120" t="s">
        <v>143</v>
      </c>
      <c r="E998" s="120" t="s">
        <v>144</v>
      </c>
      <c r="F998" s="121" t="n">
        <f aca="false">F997+1</f>
        <v>992</v>
      </c>
      <c r="G998" s="122" t="s">
        <v>3122</v>
      </c>
      <c r="H998" s="123" t="s">
        <v>3122</v>
      </c>
      <c r="I998" s="124" t="s">
        <v>3123</v>
      </c>
      <c r="J998" s="125" t="n">
        <v>3203</v>
      </c>
      <c r="K998" s="136" t="n">
        <v>0</v>
      </c>
      <c r="L998" s="137" t="n">
        <v>5206030</v>
      </c>
      <c r="M998" s="137" t="n">
        <v>20</v>
      </c>
      <c r="N998" s="138" t="s">
        <v>3124</v>
      </c>
      <c r="O998" s="139"/>
      <c r="P998" s="141" t="n">
        <v>117.255157894737</v>
      </c>
      <c r="Q998" s="130" t="n">
        <f aca="false">P998*1.2</f>
        <v>140.706189473684</v>
      </c>
      <c r="R998" s="131" t="n">
        <f aca="false">S998*Q998</f>
        <v>0</v>
      </c>
      <c r="S998" s="132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</row>
    <row r="999" s="134" customFormat="true" ht="13.95" hidden="false" customHeight="true" outlineLevel="0" collapsed="false">
      <c r="A999" s="135"/>
      <c r="B999" s="119" t="n">
        <v>283</v>
      </c>
      <c r="C999" s="120" t="s">
        <v>142</v>
      </c>
      <c r="D999" s="120" t="s">
        <v>143</v>
      </c>
      <c r="E999" s="120" t="s">
        <v>144</v>
      </c>
      <c r="F999" s="121" t="n">
        <f aca="false">F998+1</f>
        <v>993</v>
      </c>
      <c r="G999" s="122" t="s">
        <v>3125</v>
      </c>
      <c r="H999" s="123" t="s">
        <v>3125</v>
      </c>
      <c r="I999" s="124" t="s">
        <v>3126</v>
      </c>
      <c r="J999" s="125" t="n">
        <v>3205</v>
      </c>
      <c r="K999" s="126" t="n">
        <v>30</v>
      </c>
      <c r="L999" s="127" t="n">
        <v>5208006</v>
      </c>
      <c r="M999" s="127" t="n">
        <v>0</v>
      </c>
      <c r="N999" s="142" t="s">
        <v>3127</v>
      </c>
      <c r="O999" s="148"/>
      <c r="P999" s="141" t="n">
        <v>231.887157894737</v>
      </c>
      <c r="Q999" s="130" t="n">
        <f aca="false">P999*1.2</f>
        <v>278.264589473684</v>
      </c>
      <c r="R999" s="131" t="n">
        <f aca="false">S999*Q999</f>
        <v>0</v>
      </c>
      <c r="S999" s="132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</row>
    <row r="1000" s="134" customFormat="true" ht="13.95" hidden="false" customHeight="true" outlineLevel="0" collapsed="false">
      <c r="A1000" s="135"/>
      <c r="B1000" s="119" t="n">
        <v>283</v>
      </c>
      <c r="C1000" s="120" t="s">
        <v>142</v>
      </c>
      <c r="D1000" s="120" t="s">
        <v>143</v>
      </c>
      <c r="E1000" s="120" t="s">
        <v>144</v>
      </c>
      <c r="F1000" s="121" t="n">
        <f aca="false">F999+1</f>
        <v>994</v>
      </c>
      <c r="G1000" s="122" t="s">
        <v>3128</v>
      </c>
      <c r="H1000" s="123" t="s">
        <v>3129</v>
      </c>
      <c r="I1000" s="124" t="s">
        <v>3130</v>
      </c>
      <c r="J1000" s="125" t="n">
        <v>3204</v>
      </c>
      <c r="K1000" s="149" t="n">
        <v>42</v>
      </c>
      <c r="L1000" s="150" t="n">
        <v>5208150</v>
      </c>
      <c r="M1000" s="150" t="n">
        <v>0</v>
      </c>
      <c r="N1000" s="151" t="s">
        <v>852</v>
      </c>
      <c r="O1000" s="155"/>
      <c r="P1000" s="140" t="n">
        <v>101.499815789474</v>
      </c>
      <c r="Q1000" s="130" t="n">
        <f aca="false">P1000*1.2</f>
        <v>121.799778947368</v>
      </c>
      <c r="R1000" s="131" t="n">
        <f aca="false">S1000*Q1000</f>
        <v>0</v>
      </c>
      <c r="S1000" s="132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</row>
    <row r="1001" s="134" customFormat="true" ht="13.95" hidden="false" customHeight="true" outlineLevel="0" collapsed="false">
      <c r="A1001" s="135" t="n">
        <v>4667355</v>
      </c>
      <c r="B1001" s="119" t="n">
        <v>283</v>
      </c>
      <c r="C1001" s="120" t="s">
        <v>142</v>
      </c>
      <c r="D1001" s="120" t="s">
        <v>143</v>
      </c>
      <c r="E1001" s="120" t="s">
        <v>144</v>
      </c>
      <c r="F1001" s="121" t="n">
        <f aca="false">F1000+1</f>
        <v>995</v>
      </c>
      <c r="G1001" s="122" t="s">
        <v>3131</v>
      </c>
      <c r="H1001" s="123" t="s">
        <v>3132</v>
      </c>
      <c r="I1001" s="124" t="s">
        <v>3133</v>
      </c>
      <c r="J1001" s="125" t="n">
        <v>3205</v>
      </c>
      <c r="K1001" s="126" t="n">
        <v>26</v>
      </c>
      <c r="L1001" s="127" t="n">
        <v>5300010</v>
      </c>
      <c r="M1001" s="127" t="n">
        <v>0</v>
      </c>
      <c r="N1001" s="128" t="s">
        <v>3134</v>
      </c>
      <c r="O1001" s="146"/>
      <c r="P1001" s="130" t="n">
        <v>64285</v>
      </c>
      <c r="Q1001" s="130" t="n">
        <f aca="false">P1001*1.2</f>
        <v>77142</v>
      </c>
      <c r="R1001" s="131" t="n">
        <f aca="false">S1001*Q1001</f>
        <v>0</v>
      </c>
      <c r="S1001" s="132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</row>
    <row r="1002" s="134" customFormat="true" ht="13.95" hidden="false" customHeight="true" outlineLevel="0" collapsed="false">
      <c r="A1002" s="135"/>
      <c r="B1002" s="119" t="n">
        <v>283</v>
      </c>
      <c r="C1002" s="120" t="s">
        <v>142</v>
      </c>
      <c r="D1002" s="120" t="s">
        <v>143</v>
      </c>
      <c r="E1002" s="120" t="s">
        <v>144</v>
      </c>
      <c r="F1002" s="121" t="n">
        <f aca="false">F1001+1</f>
        <v>996</v>
      </c>
      <c r="G1002" s="122" t="s">
        <v>3135</v>
      </c>
      <c r="H1002" s="123" t="s">
        <v>3136</v>
      </c>
      <c r="I1002" s="124" t="s">
        <v>3137</v>
      </c>
      <c r="J1002" s="125" t="n">
        <v>3204</v>
      </c>
      <c r="K1002" s="149" t="n">
        <v>42</v>
      </c>
      <c r="L1002" s="150" t="n">
        <v>5301002</v>
      </c>
      <c r="M1002" s="150" t="n">
        <v>0</v>
      </c>
      <c r="N1002" s="151" t="s">
        <v>3138</v>
      </c>
      <c r="O1002" s="155"/>
      <c r="P1002" s="130" t="n">
        <v>25225</v>
      </c>
      <c r="Q1002" s="130" t="n">
        <f aca="false">P1002*1.2</f>
        <v>30270</v>
      </c>
      <c r="R1002" s="131" t="n">
        <f aca="false">S1002*Q1002</f>
        <v>0</v>
      </c>
      <c r="S1002" s="132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</row>
    <row r="1003" s="134" customFormat="true" ht="13.95" hidden="false" customHeight="true" outlineLevel="0" collapsed="false">
      <c r="A1003" s="135"/>
      <c r="B1003" s="119" t="n">
        <v>283</v>
      </c>
      <c r="C1003" s="120" t="s">
        <v>142</v>
      </c>
      <c r="D1003" s="120" t="s">
        <v>143</v>
      </c>
      <c r="E1003" s="120" t="s">
        <v>144</v>
      </c>
      <c r="F1003" s="121" t="n">
        <f aca="false">F1002+1</f>
        <v>997</v>
      </c>
      <c r="G1003" s="122" t="s">
        <v>3139</v>
      </c>
      <c r="H1003" s="123" t="s">
        <v>3140</v>
      </c>
      <c r="I1003" s="124" t="s">
        <v>3141</v>
      </c>
      <c r="J1003" s="125" t="n">
        <v>3204</v>
      </c>
      <c r="K1003" s="136" t="n">
        <v>31</v>
      </c>
      <c r="L1003" s="137" t="n">
        <v>5301010</v>
      </c>
      <c r="M1003" s="137" t="n">
        <v>0</v>
      </c>
      <c r="N1003" s="181" t="s">
        <v>3142</v>
      </c>
      <c r="O1003" s="139"/>
      <c r="P1003" s="130" t="n">
        <v>0</v>
      </c>
      <c r="Q1003" s="130" t="n">
        <f aca="false">P1003*1.2</f>
        <v>0</v>
      </c>
      <c r="R1003" s="131" t="n">
        <f aca="false">S1003*Q1003</f>
        <v>0</v>
      </c>
      <c r="S1003" s="132"/>
      <c r="T1003" s="133"/>
      <c r="U1003" s="133"/>
      <c r="V1003" s="133"/>
      <c r="W1003" s="133"/>
      <c r="X1003" s="133"/>
      <c r="Y1003" s="133"/>
      <c r="Z1003" s="133"/>
      <c r="AA1003" s="133"/>
      <c r="AB1003" s="133"/>
      <c r="AC1003" s="133"/>
      <c r="AD1003" s="133"/>
      <c r="AE1003" s="133"/>
      <c r="AF1003" s="133"/>
      <c r="AG1003" s="133"/>
      <c r="AH1003" s="133"/>
      <c r="AI1003" s="133"/>
      <c r="AJ1003" s="133"/>
      <c r="AK1003" s="133"/>
      <c r="AL1003" s="133"/>
      <c r="AM1003" s="133"/>
      <c r="AN1003" s="133"/>
      <c r="AO1003" s="133"/>
      <c r="AP1003" s="133"/>
      <c r="AQ1003" s="133"/>
    </row>
    <row r="1004" s="134" customFormat="true" ht="13.95" hidden="false" customHeight="true" outlineLevel="0" collapsed="false">
      <c r="A1004" s="135"/>
      <c r="B1004" s="119" t="n">
        <v>283</v>
      </c>
      <c r="C1004" s="120" t="s">
        <v>142</v>
      </c>
      <c r="D1004" s="120" t="s">
        <v>143</v>
      </c>
      <c r="E1004" s="120" t="s">
        <v>144</v>
      </c>
      <c r="F1004" s="121" t="n">
        <f aca="false">F1003+1</f>
        <v>998</v>
      </c>
      <c r="G1004" s="122" t="s">
        <v>3143</v>
      </c>
      <c r="H1004" s="123" t="s">
        <v>3144</v>
      </c>
      <c r="I1004" s="124" t="s">
        <v>3145</v>
      </c>
      <c r="J1004" s="125" t="n">
        <v>3204</v>
      </c>
      <c r="K1004" s="149" t="n">
        <v>42</v>
      </c>
      <c r="L1004" s="150" t="n">
        <v>5301010</v>
      </c>
      <c r="M1004" s="150" t="n">
        <v>0</v>
      </c>
      <c r="N1004" s="154" t="s">
        <v>3146</v>
      </c>
      <c r="O1004" s="155"/>
      <c r="P1004" s="130" t="n">
        <v>35705.8333333333</v>
      </c>
      <c r="Q1004" s="130" t="n">
        <f aca="false">P1004*1.2</f>
        <v>42847</v>
      </c>
      <c r="R1004" s="131" t="n">
        <f aca="false">S1004*Q1004</f>
        <v>0</v>
      </c>
      <c r="S1004" s="132"/>
      <c r="T1004" s="133"/>
      <c r="U1004" s="133"/>
      <c r="V1004" s="133"/>
      <c r="W1004" s="133"/>
      <c r="X1004" s="133"/>
      <c r="Y1004" s="133"/>
      <c r="Z1004" s="133"/>
      <c r="AA1004" s="133"/>
      <c r="AB1004" s="133"/>
      <c r="AC1004" s="133"/>
      <c r="AD1004" s="133"/>
      <c r="AE1004" s="133"/>
      <c r="AF1004" s="133"/>
      <c r="AG1004" s="133"/>
      <c r="AH1004" s="133"/>
      <c r="AI1004" s="133"/>
      <c r="AJ1004" s="133"/>
      <c r="AK1004" s="133"/>
      <c r="AL1004" s="133"/>
      <c r="AM1004" s="133"/>
      <c r="AN1004" s="133"/>
      <c r="AO1004" s="133"/>
      <c r="AP1004" s="133"/>
      <c r="AQ1004" s="133"/>
    </row>
    <row r="1005" s="134" customFormat="true" ht="27.6" hidden="false" customHeight="true" outlineLevel="0" collapsed="false">
      <c r="A1005" s="135" t="n">
        <v>3971747</v>
      </c>
      <c r="B1005" s="119" t="n">
        <v>283</v>
      </c>
      <c r="C1005" s="120" t="s">
        <v>142</v>
      </c>
      <c r="D1005" s="120" t="s">
        <v>143</v>
      </c>
      <c r="E1005" s="120" t="s">
        <v>144</v>
      </c>
      <c r="F1005" s="121" t="n">
        <f aca="false">F1004+1</f>
        <v>999</v>
      </c>
      <c r="G1005" s="122" t="s">
        <v>3147</v>
      </c>
      <c r="H1005" s="123" t="s">
        <v>3148</v>
      </c>
      <c r="I1005" s="124" t="s">
        <v>3149</v>
      </c>
      <c r="J1005" s="125" t="n">
        <v>3204</v>
      </c>
      <c r="K1005" s="149" t="n">
        <v>42</v>
      </c>
      <c r="L1005" s="150" t="n">
        <v>5301020</v>
      </c>
      <c r="M1005" s="150" t="n">
        <v>0</v>
      </c>
      <c r="N1005" s="151" t="s">
        <v>3150</v>
      </c>
      <c r="O1005" s="155"/>
      <c r="P1005" s="130" t="n">
        <v>30063.3333333333</v>
      </c>
      <c r="Q1005" s="130" t="n">
        <f aca="false">P1005*1.2</f>
        <v>36076</v>
      </c>
      <c r="R1005" s="131" t="n">
        <f aca="false">S1005*Q1005</f>
        <v>0</v>
      </c>
      <c r="S1005" s="132"/>
      <c r="T1005" s="133"/>
      <c r="U1005" s="133"/>
      <c r="V1005" s="133"/>
      <c r="W1005" s="133"/>
      <c r="X1005" s="133"/>
      <c r="Y1005" s="133"/>
      <c r="Z1005" s="133"/>
      <c r="AA1005" s="133"/>
      <c r="AB1005" s="133"/>
      <c r="AC1005" s="133"/>
      <c r="AD1005" s="133"/>
      <c r="AE1005" s="133"/>
      <c r="AF1005" s="133"/>
      <c r="AG1005" s="133"/>
      <c r="AH1005" s="133"/>
      <c r="AI1005" s="133"/>
      <c r="AJ1005" s="133"/>
      <c r="AK1005" s="133"/>
      <c r="AL1005" s="133"/>
      <c r="AM1005" s="133"/>
      <c r="AN1005" s="133"/>
      <c r="AO1005" s="133"/>
      <c r="AP1005" s="133"/>
      <c r="AQ1005" s="133"/>
    </row>
    <row r="1006" s="134" customFormat="true" ht="13.95" hidden="false" customHeight="true" outlineLevel="0" collapsed="false">
      <c r="A1006" s="135"/>
      <c r="B1006" s="119" t="n">
        <v>283</v>
      </c>
      <c r="C1006" s="120" t="s">
        <v>142</v>
      </c>
      <c r="D1006" s="120" t="s">
        <v>143</v>
      </c>
      <c r="E1006" s="120" t="s">
        <v>144</v>
      </c>
      <c r="F1006" s="121" t="n">
        <f aca="false">F1005+1</f>
        <v>1000</v>
      </c>
      <c r="G1006" s="122" t="s">
        <v>3151</v>
      </c>
      <c r="H1006" s="123" t="s">
        <v>3151</v>
      </c>
      <c r="I1006" s="124" t="s">
        <v>3152</v>
      </c>
      <c r="J1006" s="125" t="n">
        <v>3203</v>
      </c>
      <c r="K1006" s="136" t="n">
        <v>0</v>
      </c>
      <c r="L1006" s="137" t="n">
        <v>5301032</v>
      </c>
      <c r="M1006" s="137" t="n">
        <v>0</v>
      </c>
      <c r="N1006" s="181" t="s">
        <v>3153</v>
      </c>
      <c r="O1006" s="139"/>
      <c r="P1006" s="130" t="n">
        <v>2234.16666666667</v>
      </c>
      <c r="Q1006" s="130" t="n">
        <f aca="false">P1006*1.2</f>
        <v>2681</v>
      </c>
      <c r="R1006" s="131" t="n">
        <f aca="false">S1006*Q1006</f>
        <v>0</v>
      </c>
      <c r="S1006" s="132"/>
      <c r="T1006" s="133"/>
      <c r="U1006" s="133"/>
      <c r="V1006" s="133"/>
      <c r="W1006" s="133"/>
      <c r="X1006" s="133"/>
      <c r="Y1006" s="133"/>
      <c r="Z1006" s="133"/>
      <c r="AA1006" s="133"/>
      <c r="AB1006" s="133"/>
      <c r="AC1006" s="133"/>
      <c r="AD1006" s="133"/>
      <c r="AE1006" s="133"/>
      <c r="AF1006" s="133"/>
      <c r="AG1006" s="133"/>
      <c r="AH1006" s="133"/>
      <c r="AI1006" s="133"/>
      <c r="AJ1006" s="133"/>
      <c r="AK1006" s="133"/>
      <c r="AL1006" s="133"/>
      <c r="AM1006" s="133"/>
      <c r="AN1006" s="133"/>
      <c r="AO1006" s="133"/>
      <c r="AP1006" s="133"/>
      <c r="AQ1006" s="133"/>
    </row>
    <row r="1007" s="134" customFormat="true" ht="13.95" hidden="false" customHeight="true" outlineLevel="0" collapsed="false">
      <c r="A1007" s="135"/>
      <c r="B1007" s="119" t="n">
        <v>283</v>
      </c>
      <c r="C1007" s="120" t="s">
        <v>142</v>
      </c>
      <c r="D1007" s="120" t="s">
        <v>143</v>
      </c>
      <c r="E1007" s="120" t="s">
        <v>144</v>
      </c>
      <c r="F1007" s="121" t="n">
        <f aca="false">F1006+1</f>
        <v>1001</v>
      </c>
      <c r="G1007" s="122" t="s">
        <v>3154</v>
      </c>
      <c r="H1007" s="147" t="s">
        <v>3154</v>
      </c>
      <c r="I1007" s="124" t="s">
        <v>3155</v>
      </c>
      <c r="J1007" s="125" t="n">
        <v>3205</v>
      </c>
      <c r="K1007" s="126" t="n">
        <v>30</v>
      </c>
      <c r="L1007" s="127" t="n">
        <v>5301034</v>
      </c>
      <c r="M1007" s="127" t="n">
        <v>0</v>
      </c>
      <c r="N1007" s="128" t="s">
        <v>3156</v>
      </c>
      <c r="O1007" s="146"/>
      <c r="P1007" s="130" t="n">
        <v>0</v>
      </c>
      <c r="Q1007" s="130" t="n">
        <f aca="false">P1007*1.2</f>
        <v>0</v>
      </c>
      <c r="R1007" s="131" t="n">
        <f aca="false">S1007*Q1007</f>
        <v>0</v>
      </c>
      <c r="S1007" s="132"/>
      <c r="T1007" s="133"/>
      <c r="U1007" s="133"/>
      <c r="V1007" s="133"/>
      <c r="W1007" s="133"/>
      <c r="X1007" s="133"/>
      <c r="Y1007" s="133"/>
      <c r="Z1007" s="133"/>
      <c r="AA1007" s="133"/>
      <c r="AB1007" s="133"/>
      <c r="AC1007" s="133"/>
      <c r="AD1007" s="133"/>
      <c r="AE1007" s="133"/>
      <c r="AF1007" s="133"/>
      <c r="AG1007" s="133"/>
      <c r="AH1007" s="133"/>
      <c r="AI1007" s="133"/>
      <c r="AJ1007" s="133"/>
      <c r="AK1007" s="133"/>
      <c r="AL1007" s="133"/>
      <c r="AM1007" s="133"/>
      <c r="AN1007" s="133"/>
      <c r="AO1007" s="133"/>
      <c r="AP1007" s="133"/>
      <c r="AQ1007" s="133"/>
    </row>
    <row r="1008" s="134" customFormat="true" ht="13.95" hidden="false" customHeight="true" outlineLevel="0" collapsed="false">
      <c r="A1008" s="135"/>
      <c r="B1008" s="119" t="n">
        <v>283</v>
      </c>
      <c r="C1008" s="120" t="s">
        <v>142</v>
      </c>
      <c r="D1008" s="120" t="s">
        <v>143</v>
      </c>
      <c r="E1008" s="120" t="s">
        <v>144</v>
      </c>
      <c r="F1008" s="121" t="n">
        <f aca="false">F1007+1</f>
        <v>1002</v>
      </c>
      <c r="G1008" s="122" t="s">
        <v>3157</v>
      </c>
      <c r="H1008" s="123" t="s">
        <v>3158</v>
      </c>
      <c r="I1008" s="124" t="s">
        <v>3159</v>
      </c>
      <c r="J1008" s="125" t="n">
        <v>3204</v>
      </c>
      <c r="K1008" s="136" t="n">
        <v>12</v>
      </c>
      <c r="L1008" s="137" t="n">
        <v>5301035</v>
      </c>
      <c r="M1008" s="137" t="n">
        <v>10</v>
      </c>
      <c r="N1008" s="181" t="s">
        <v>3160</v>
      </c>
      <c r="O1008" s="139"/>
      <c r="P1008" s="130" t="n">
        <v>0</v>
      </c>
      <c r="Q1008" s="130" t="n">
        <f aca="false">P1008*1.2</f>
        <v>0</v>
      </c>
      <c r="R1008" s="131" t="n">
        <f aca="false">S1008*Q1008</f>
        <v>0</v>
      </c>
      <c r="S1008" s="132"/>
      <c r="T1008" s="133"/>
      <c r="U1008" s="133"/>
      <c r="V1008" s="133"/>
      <c r="W1008" s="133"/>
      <c r="X1008" s="133"/>
      <c r="Y1008" s="133"/>
      <c r="Z1008" s="133"/>
      <c r="AA1008" s="133"/>
      <c r="AB1008" s="133"/>
      <c r="AC1008" s="133"/>
      <c r="AD1008" s="133"/>
      <c r="AE1008" s="133"/>
      <c r="AF1008" s="133"/>
      <c r="AG1008" s="133"/>
      <c r="AH1008" s="133"/>
      <c r="AI1008" s="133"/>
      <c r="AJ1008" s="133"/>
      <c r="AK1008" s="133"/>
      <c r="AL1008" s="133"/>
      <c r="AM1008" s="133"/>
      <c r="AN1008" s="133"/>
      <c r="AO1008" s="133"/>
      <c r="AP1008" s="133"/>
      <c r="AQ1008" s="133"/>
    </row>
    <row r="1009" s="134" customFormat="true" ht="13.95" hidden="false" customHeight="true" outlineLevel="0" collapsed="false">
      <c r="A1009" s="135"/>
      <c r="B1009" s="119" t="n">
        <v>283</v>
      </c>
      <c r="C1009" s="120" t="s">
        <v>142</v>
      </c>
      <c r="D1009" s="120" t="s">
        <v>143</v>
      </c>
      <c r="E1009" s="120" t="s">
        <v>144</v>
      </c>
      <c r="F1009" s="121" t="n">
        <f aca="false">F1008+1</f>
        <v>1003</v>
      </c>
      <c r="G1009" s="122" t="s">
        <v>3161</v>
      </c>
      <c r="H1009" s="123" t="s">
        <v>3161</v>
      </c>
      <c r="I1009" s="124" t="s">
        <v>3162</v>
      </c>
      <c r="J1009" s="125" t="n">
        <v>3203</v>
      </c>
      <c r="K1009" s="136" t="n">
        <v>0</v>
      </c>
      <c r="L1009" s="137" t="n">
        <v>5301038</v>
      </c>
      <c r="M1009" s="137" t="n">
        <v>0</v>
      </c>
      <c r="N1009" s="181" t="s">
        <v>3163</v>
      </c>
      <c r="O1009" s="139"/>
      <c r="P1009" s="130" t="n">
        <v>0</v>
      </c>
      <c r="Q1009" s="130" t="n">
        <f aca="false">P1009*1.2</f>
        <v>0</v>
      </c>
      <c r="R1009" s="131" t="n">
        <f aca="false">S1009*Q1009</f>
        <v>0</v>
      </c>
      <c r="S1009" s="132"/>
      <c r="T1009" s="133"/>
      <c r="U1009" s="133"/>
      <c r="V1009" s="133"/>
      <c r="W1009" s="133"/>
      <c r="X1009" s="133"/>
      <c r="Y1009" s="133"/>
      <c r="Z1009" s="133"/>
      <c r="AA1009" s="133"/>
      <c r="AB1009" s="133"/>
      <c r="AC1009" s="133"/>
      <c r="AD1009" s="133"/>
      <c r="AE1009" s="133"/>
      <c r="AF1009" s="133"/>
      <c r="AG1009" s="133"/>
      <c r="AH1009" s="133"/>
      <c r="AI1009" s="133"/>
      <c r="AJ1009" s="133"/>
      <c r="AK1009" s="133"/>
      <c r="AL1009" s="133"/>
      <c r="AM1009" s="133"/>
      <c r="AN1009" s="133"/>
      <c r="AO1009" s="133"/>
      <c r="AP1009" s="133"/>
      <c r="AQ1009" s="133"/>
    </row>
    <row r="1010" s="134" customFormat="true" ht="13.95" hidden="false" customHeight="true" outlineLevel="0" collapsed="false">
      <c r="A1010" s="135" t="n">
        <v>3928420</v>
      </c>
      <c r="B1010" s="119" t="n">
        <v>283</v>
      </c>
      <c r="C1010" s="120" t="s">
        <v>142</v>
      </c>
      <c r="D1010" s="120" t="s">
        <v>143</v>
      </c>
      <c r="E1010" s="120" t="s">
        <v>144</v>
      </c>
      <c r="F1010" s="121" t="n">
        <f aca="false">F1009+1</f>
        <v>1004</v>
      </c>
      <c r="G1010" s="122" t="s">
        <v>3164</v>
      </c>
      <c r="H1010" s="123" t="s">
        <v>3164</v>
      </c>
      <c r="I1010" s="124" t="s">
        <v>3165</v>
      </c>
      <c r="J1010" s="125" t="n">
        <v>3205</v>
      </c>
      <c r="K1010" s="126" t="n">
        <v>0</v>
      </c>
      <c r="L1010" s="127" t="n">
        <v>5301040</v>
      </c>
      <c r="M1010" s="127" t="n">
        <v>0</v>
      </c>
      <c r="N1010" s="142" t="s">
        <v>3166</v>
      </c>
      <c r="O1010" s="148"/>
      <c r="P1010" s="130" t="n">
        <v>357.5</v>
      </c>
      <c r="Q1010" s="130" t="n">
        <f aca="false">P1010*1.2</f>
        <v>429</v>
      </c>
      <c r="R1010" s="131" t="n">
        <f aca="false">S1010*Q1010</f>
        <v>0</v>
      </c>
      <c r="S1010" s="132"/>
      <c r="T1010" s="133"/>
      <c r="U1010" s="133"/>
      <c r="V1010" s="133"/>
      <c r="W1010" s="133"/>
      <c r="X1010" s="133"/>
      <c r="Y1010" s="133"/>
      <c r="Z1010" s="133"/>
      <c r="AA1010" s="133"/>
      <c r="AB1010" s="133"/>
      <c r="AC1010" s="133"/>
      <c r="AD1010" s="133"/>
      <c r="AE1010" s="133"/>
      <c r="AF1010" s="133"/>
      <c r="AG1010" s="133"/>
      <c r="AH1010" s="133"/>
      <c r="AI1010" s="133"/>
      <c r="AJ1010" s="133"/>
      <c r="AK1010" s="133"/>
      <c r="AL1010" s="133"/>
      <c r="AM1010" s="133"/>
      <c r="AN1010" s="133"/>
      <c r="AO1010" s="133"/>
      <c r="AP1010" s="133"/>
      <c r="AQ1010" s="133"/>
    </row>
    <row r="1011" s="134" customFormat="true" ht="13.95" hidden="false" customHeight="true" outlineLevel="0" collapsed="false">
      <c r="A1011" s="135" t="n">
        <v>3972597</v>
      </c>
      <c r="B1011" s="119" t="n">
        <v>283</v>
      </c>
      <c r="C1011" s="120" t="s">
        <v>142</v>
      </c>
      <c r="D1011" s="120" t="s">
        <v>143</v>
      </c>
      <c r="E1011" s="120" t="s">
        <v>144</v>
      </c>
      <c r="F1011" s="121" t="n">
        <f aca="false">F1010+1</f>
        <v>1005</v>
      </c>
      <c r="G1011" s="122" t="s">
        <v>3167</v>
      </c>
      <c r="H1011" s="123" t="s">
        <v>3168</v>
      </c>
      <c r="I1011" s="124" t="s">
        <v>3169</v>
      </c>
      <c r="J1011" s="125" t="n">
        <v>3204</v>
      </c>
      <c r="K1011" s="136" t="n">
        <v>12</v>
      </c>
      <c r="L1011" s="137" t="n">
        <v>5301040</v>
      </c>
      <c r="M1011" s="137" t="n">
        <v>0</v>
      </c>
      <c r="N1011" s="181" t="s">
        <v>3170</v>
      </c>
      <c r="O1011" s="139"/>
      <c r="P1011" s="130" t="n">
        <v>780</v>
      </c>
      <c r="Q1011" s="130" t="n">
        <f aca="false">P1011*1.2</f>
        <v>936</v>
      </c>
      <c r="R1011" s="131" t="n">
        <f aca="false">S1011*Q1011</f>
        <v>0</v>
      </c>
      <c r="S1011" s="132"/>
      <c r="T1011" s="133"/>
      <c r="U1011" s="133"/>
      <c r="V1011" s="133"/>
      <c r="W1011" s="133"/>
      <c r="X1011" s="133"/>
      <c r="Y1011" s="133"/>
      <c r="Z1011" s="133"/>
      <c r="AA1011" s="133"/>
      <c r="AB1011" s="133"/>
      <c r="AC1011" s="133"/>
      <c r="AD1011" s="133"/>
      <c r="AE1011" s="133"/>
      <c r="AF1011" s="133"/>
      <c r="AG1011" s="133"/>
      <c r="AH1011" s="133"/>
      <c r="AI1011" s="133"/>
      <c r="AJ1011" s="133"/>
      <c r="AK1011" s="133"/>
      <c r="AL1011" s="133"/>
      <c r="AM1011" s="133"/>
      <c r="AN1011" s="133"/>
      <c r="AO1011" s="133"/>
      <c r="AP1011" s="133"/>
      <c r="AQ1011" s="133"/>
    </row>
    <row r="1012" s="134" customFormat="true" ht="13.95" hidden="false" customHeight="true" outlineLevel="0" collapsed="false">
      <c r="A1012" s="135" t="n">
        <v>3928501</v>
      </c>
      <c r="B1012" s="119" t="n">
        <v>283</v>
      </c>
      <c r="C1012" s="120" t="s">
        <v>142</v>
      </c>
      <c r="D1012" s="120" t="s">
        <v>143</v>
      </c>
      <c r="E1012" s="120" t="s">
        <v>144</v>
      </c>
      <c r="F1012" s="121" t="n">
        <f aca="false">F1011+1</f>
        <v>1006</v>
      </c>
      <c r="G1012" s="122" t="s">
        <v>3171</v>
      </c>
      <c r="H1012" s="123" t="s">
        <v>3171</v>
      </c>
      <c r="I1012" s="124" t="s">
        <v>3172</v>
      </c>
      <c r="J1012" s="125" t="n">
        <v>3205</v>
      </c>
      <c r="K1012" s="126" t="n">
        <v>0</v>
      </c>
      <c r="L1012" s="127" t="n">
        <v>5301041</v>
      </c>
      <c r="M1012" s="127" t="n">
        <v>0</v>
      </c>
      <c r="N1012" s="142" t="s">
        <v>3173</v>
      </c>
      <c r="O1012" s="148"/>
      <c r="P1012" s="130" t="n">
        <v>357.5</v>
      </c>
      <c r="Q1012" s="130" t="n">
        <f aca="false">P1012*1.2</f>
        <v>429</v>
      </c>
      <c r="R1012" s="131" t="n">
        <f aca="false">S1012*Q1012</f>
        <v>0</v>
      </c>
      <c r="S1012" s="132"/>
      <c r="T1012" s="133"/>
      <c r="U1012" s="133"/>
      <c r="V1012" s="133"/>
      <c r="W1012" s="133"/>
      <c r="X1012" s="133"/>
      <c r="Y1012" s="133"/>
      <c r="Z1012" s="133"/>
      <c r="AA1012" s="133"/>
      <c r="AB1012" s="133"/>
      <c r="AC1012" s="133"/>
      <c r="AD1012" s="133"/>
      <c r="AE1012" s="133"/>
      <c r="AF1012" s="133"/>
      <c r="AG1012" s="133"/>
      <c r="AH1012" s="133"/>
      <c r="AI1012" s="133"/>
      <c r="AJ1012" s="133"/>
      <c r="AK1012" s="133"/>
      <c r="AL1012" s="133"/>
      <c r="AM1012" s="133"/>
      <c r="AN1012" s="133"/>
      <c r="AO1012" s="133"/>
      <c r="AP1012" s="133"/>
      <c r="AQ1012" s="133"/>
    </row>
    <row r="1013" s="134" customFormat="true" ht="13.95" hidden="false" customHeight="true" outlineLevel="0" collapsed="false">
      <c r="A1013" s="135"/>
      <c r="B1013" s="119" t="n">
        <v>283</v>
      </c>
      <c r="C1013" s="120" t="s">
        <v>142</v>
      </c>
      <c r="D1013" s="120" t="s">
        <v>143</v>
      </c>
      <c r="E1013" s="120" t="s">
        <v>144</v>
      </c>
      <c r="F1013" s="121" t="n">
        <f aca="false">F1012+1</f>
        <v>1007</v>
      </c>
      <c r="G1013" s="122" t="s">
        <v>3174</v>
      </c>
      <c r="H1013" s="123" t="s">
        <v>3175</v>
      </c>
      <c r="I1013" s="124" t="s">
        <v>3176</v>
      </c>
      <c r="J1013" s="125" t="n">
        <v>3204</v>
      </c>
      <c r="K1013" s="136" t="n">
        <v>12</v>
      </c>
      <c r="L1013" s="137" t="n">
        <v>5301041</v>
      </c>
      <c r="M1013" s="137" t="n">
        <v>0</v>
      </c>
      <c r="N1013" s="181" t="s">
        <v>3177</v>
      </c>
      <c r="O1013" s="139"/>
      <c r="P1013" s="130" t="n">
        <v>1035</v>
      </c>
      <c r="Q1013" s="130" t="n">
        <f aca="false">P1013*1.2</f>
        <v>1242</v>
      </c>
      <c r="R1013" s="131" t="n">
        <f aca="false">S1013*Q1013</f>
        <v>0</v>
      </c>
      <c r="S1013" s="132"/>
      <c r="T1013" s="133"/>
      <c r="U1013" s="133"/>
      <c r="V1013" s="133"/>
      <c r="W1013" s="133"/>
      <c r="X1013" s="133"/>
      <c r="Y1013" s="133"/>
      <c r="Z1013" s="133"/>
      <c r="AA1013" s="133"/>
      <c r="AB1013" s="133"/>
      <c r="AC1013" s="133"/>
      <c r="AD1013" s="133"/>
      <c r="AE1013" s="133"/>
      <c r="AF1013" s="133"/>
      <c r="AG1013" s="133"/>
      <c r="AH1013" s="133"/>
      <c r="AI1013" s="133"/>
      <c r="AJ1013" s="133"/>
      <c r="AK1013" s="133"/>
      <c r="AL1013" s="133"/>
      <c r="AM1013" s="133"/>
      <c r="AN1013" s="133"/>
      <c r="AO1013" s="133"/>
      <c r="AP1013" s="133"/>
      <c r="AQ1013" s="133"/>
    </row>
    <row r="1014" s="134" customFormat="true" ht="13.95" hidden="false" customHeight="true" outlineLevel="0" collapsed="false">
      <c r="A1014" s="135"/>
      <c r="B1014" s="119" t="n">
        <v>283</v>
      </c>
      <c r="C1014" s="120" t="s">
        <v>142</v>
      </c>
      <c r="D1014" s="120" t="s">
        <v>143</v>
      </c>
      <c r="E1014" s="120" t="s">
        <v>144</v>
      </c>
      <c r="F1014" s="121" t="n">
        <f aca="false">F1013+1</f>
        <v>1008</v>
      </c>
      <c r="G1014" s="122" t="s">
        <v>3178</v>
      </c>
      <c r="H1014" s="123" t="s">
        <v>3179</v>
      </c>
      <c r="I1014" s="124" t="s">
        <v>3180</v>
      </c>
      <c r="J1014" s="125" t="n">
        <v>3204</v>
      </c>
      <c r="K1014" s="136" t="n">
        <v>26</v>
      </c>
      <c r="L1014" s="137" t="n">
        <v>5301041</v>
      </c>
      <c r="M1014" s="137" t="n">
        <v>0</v>
      </c>
      <c r="N1014" s="181" t="s">
        <v>3177</v>
      </c>
      <c r="O1014" s="139"/>
      <c r="P1014" s="130" t="n">
        <v>1479.16666666667</v>
      </c>
      <c r="Q1014" s="130" t="n">
        <f aca="false">P1014*1.2</f>
        <v>1775</v>
      </c>
      <c r="R1014" s="131" t="n">
        <f aca="false">S1014*Q1014</f>
        <v>0</v>
      </c>
      <c r="S1014" s="132"/>
      <c r="T1014" s="133"/>
      <c r="U1014" s="133"/>
      <c r="V1014" s="133"/>
      <c r="W1014" s="133"/>
      <c r="X1014" s="133"/>
      <c r="Y1014" s="133"/>
      <c r="Z1014" s="133"/>
      <c r="AA1014" s="133"/>
      <c r="AB1014" s="133"/>
      <c r="AC1014" s="133"/>
      <c r="AD1014" s="133"/>
      <c r="AE1014" s="133"/>
      <c r="AF1014" s="133"/>
      <c r="AG1014" s="133"/>
      <c r="AH1014" s="133"/>
      <c r="AI1014" s="133"/>
      <c r="AJ1014" s="133"/>
      <c r="AK1014" s="133"/>
      <c r="AL1014" s="133"/>
      <c r="AM1014" s="133"/>
      <c r="AN1014" s="133"/>
      <c r="AO1014" s="133"/>
      <c r="AP1014" s="133"/>
      <c r="AQ1014" s="133"/>
    </row>
    <row r="1015" s="134" customFormat="true" ht="13.95" hidden="false" customHeight="true" outlineLevel="0" collapsed="false">
      <c r="A1015" s="135"/>
      <c r="B1015" s="119" t="n">
        <v>283</v>
      </c>
      <c r="C1015" s="120" t="s">
        <v>142</v>
      </c>
      <c r="D1015" s="120" t="s">
        <v>143</v>
      </c>
      <c r="E1015" s="120" t="s">
        <v>144</v>
      </c>
      <c r="F1015" s="121" t="n">
        <f aca="false">F1014+1</f>
        <v>1009</v>
      </c>
      <c r="G1015" s="122" t="s">
        <v>3181</v>
      </c>
      <c r="H1015" s="123" t="s">
        <v>3181</v>
      </c>
      <c r="I1015" s="124" t="s">
        <v>3182</v>
      </c>
      <c r="J1015" s="125" t="n">
        <v>3205</v>
      </c>
      <c r="K1015" s="126" t="n">
        <v>0</v>
      </c>
      <c r="L1015" s="127" t="n">
        <v>5301042</v>
      </c>
      <c r="M1015" s="127" t="n">
        <v>0</v>
      </c>
      <c r="N1015" s="142" t="s">
        <v>3163</v>
      </c>
      <c r="O1015" s="148"/>
      <c r="P1015" s="130" t="n">
        <v>331.666666666667</v>
      </c>
      <c r="Q1015" s="130" t="n">
        <f aca="false">P1015*1.2</f>
        <v>398</v>
      </c>
      <c r="R1015" s="131" t="n">
        <f aca="false">S1015*Q1015</f>
        <v>0</v>
      </c>
      <c r="S1015" s="132"/>
      <c r="T1015" s="133"/>
      <c r="U1015" s="133"/>
      <c r="V1015" s="133"/>
      <c r="W1015" s="133"/>
      <c r="X1015" s="133"/>
      <c r="Y1015" s="133"/>
      <c r="Z1015" s="133"/>
      <c r="AA1015" s="133"/>
      <c r="AB1015" s="133"/>
      <c r="AC1015" s="133"/>
      <c r="AD1015" s="133"/>
      <c r="AE1015" s="133"/>
      <c r="AF1015" s="133"/>
      <c r="AG1015" s="133"/>
      <c r="AH1015" s="133"/>
      <c r="AI1015" s="133"/>
      <c r="AJ1015" s="133"/>
      <c r="AK1015" s="133"/>
      <c r="AL1015" s="133"/>
      <c r="AM1015" s="133"/>
      <c r="AN1015" s="133"/>
      <c r="AO1015" s="133"/>
      <c r="AP1015" s="133"/>
      <c r="AQ1015" s="133"/>
    </row>
    <row r="1016" s="134" customFormat="true" ht="13.95" hidden="false" customHeight="true" outlineLevel="0" collapsed="false">
      <c r="A1016" s="135"/>
      <c r="B1016" s="119" t="n">
        <v>283</v>
      </c>
      <c r="C1016" s="120" t="s">
        <v>142</v>
      </c>
      <c r="D1016" s="120" t="s">
        <v>143</v>
      </c>
      <c r="E1016" s="120" t="s">
        <v>144</v>
      </c>
      <c r="F1016" s="121" t="n">
        <f aca="false">F1015+1</f>
        <v>1010</v>
      </c>
      <c r="G1016" s="122" t="s">
        <v>3183</v>
      </c>
      <c r="H1016" s="123" t="s">
        <v>3184</v>
      </c>
      <c r="I1016" s="124" t="s">
        <v>3185</v>
      </c>
      <c r="J1016" s="125" t="n">
        <v>3204</v>
      </c>
      <c r="K1016" s="136" t="n">
        <v>26</v>
      </c>
      <c r="L1016" s="137" t="n">
        <v>5301042</v>
      </c>
      <c r="M1016" s="137" t="n">
        <v>0</v>
      </c>
      <c r="N1016" s="181" t="s">
        <v>3170</v>
      </c>
      <c r="O1016" s="139"/>
      <c r="P1016" s="130" t="n">
        <v>910.833333333333</v>
      </c>
      <c r="Q1016" s="130" t="n">
        <f aca="false">P1016*1.2</f>
        <v>1093</v>
      </c>
      <c r="R1016" s="131" t="n">
        <f aca="false">S1016*Q1016</f>
        <v>0</v>
      </c>
      <c r="S1016" s="132"/>
      <c r="T1016" s="133"/>
      <c r="U1016" s="133"/>
      <c r="V1016" s="133"/>
      <c r="W1016" s="133"/>
      <c r="X1016" s="133"/>
      <c r="Y1016" s="133"/>
      <c r="Z1016" s="133"/>
      <c r="AA1016" s="133"/>
      <c r="AB1016" s="133"/>
      <c r="AC1016" s="133"/>
      <c r="AD1016" s="133"/>
      <c r="AE1016" s="133"/>
      <c r="AF1016" s="133"/>
      <c r="AG1016" s="133"/>
      <c r="AH1016" s="133"/>
      <c r="AI1016" s="133"/>
      <c r="AJ1016" s="133"/>
      <c r="AK1016" s="133"/>
      <c r="AL1016" s="133"/>
      <c r="AM1016" s="133"/>
      <c r="AN1016" s="133"/>
      <c r="AO1016" s="133"/>
      <c r="AP1016" s="133"/>
      <c r="AQ1016" s="133"/>
    </row>
    <row r="1017" s="134" customFormat="true" ht="13.95" hidden="false" customHeight="true" outlineLevel="0" collapsed="false">
      <c r="A1017" s="135" t="n">
        <v>3954104</v>
      </c>
      <c r="B1017" s="119" t="n">
        <v>283</v>
      </c>
      <c r="C1017" s="120" t="s">
        <v>142</v>
      </c>
      <c r="D1017" s="120" t="s">
        <v>143</v>
      </c>
      <c r="E1017" s="120" t="s">
        <v>144</v>
      </c>
      <c r="F1017" s="121" t="n">
        <f aca="false">F1016+1</f>
        <v>1011</v>
      </c>
      <c r="G1017" s="122" t="s">
        <v>3186</v>
      </c>
      <c r="H1017" s="123" t="s">
        <v>3186</v>
      </c>
      <c r="I1017" s="124" t="s">
        <v>3187</v>
      </c>
      <c r="J1017" s="125" t="n">
        <v>3205</v>
      </c>
      <c r="K1017" s="126" t="n">
        <v>0</v>
      </c>
      <c r="L1017" s="127" t="n">
        <v>5301050</v>
      </c>
      <c r="M1017" s="127" t="n">
        <v>0</v>
      </c>
      <c r="N1017" s="142" t="s">
        <v>3188</v>
      </c>
      <c r="O1017" s="148"/>
      <c r="P1017" s="130" t="n">
        <v>1185</v>
      </c>
      <c r="Q1017" s="130" t="n">
        <f aca="false">P1017*1.2</f>
        <v>1422</v>
      </c>
      <c r="R1017" s="131" t="n">
        <f aca="false">S1017*Q1017</f>
        <v>0</v>
      </c>
      <c r="S1017" s="132"/>
      <c r="T1017" s="133"/>
      <c r="U1017" s="133"/>
      <c r="V1017" s="133"/>
      <c r="W1017" s="133"/>
      <c r="X1017" s="133"/>
      <c r="Y1017" s="133"/>
      <c r="Z1017" s="133"/>
      <c r="AA1017" s="133"/>
      <c r="AB1017" s="133"/>
      <c r="AC1017" s="133"/>
      <c r="AD1017" s="133"/>
      <c r="AE1017" s="133"/>
      <c r="AF1017" s="133"/>
      <c r="AG1017" s="133"/>
      <c r="AH1017" s="133"/>
      <c r="AI1017" s="133"/>
      <c r="AJ1017" s="133"/>
      <c r="AK1017" s="133"/>
      <c r="AL1017" s="133"/>
      <c r="AM1017" s="133"/>
      <c r="AN1017" s="133"/>
      <c r="AO1017" s="133"/>
      <c r="AP1017" s="133"/>
      <c r="AQ1017" s="133"/>
    </row>
    <row r="1018" s="134" customFormat="true" ht="13.95" hidden="false" customHeight="true" outlineLevel="0" collapsed="false">
      <c r="A1018" s="135"/>
      <c r="B1018" s="119" t="n">
        <v>283</v>
      </c>
      <c r="C1018" s="120" t="s">
        <v>142</v>
      </c>
      <c r="D1018" s="120" t="s">
        <v>143</v>
      </c>
      <c r="E1018" s="120" t="s">
        <v>144</v>
      </c>
      <c r="F1018" s="121" t="n">
        <f aca="false">F1017+1</f>
        <v>1012</v>
      </c>
      <c r="G1018" s="122" t="s">
        <v>3189</v>
      </c>
      <c r="H1018" s="123" t="s">
        <v>3189</v>
      </c>
      <c r="I1018" s="124" t="s">
        <v>3190</v>
      </c>
      <c r="J1018" s="125" t="n">
        <v>3203</v>
      </c>
      <c r="K1018" s="136" t="n">
        <v>0</v>
      </c>
      <c r="L1018" s="137" t="n">
        <v>5301050</v>
      </c>
      <c r="M1018" s="137" t="n">
        <v>0</v>
      </c>
      <c r="N1018" s="181" t="s">
        <v>3191</v>
      </c>
      <c r="O1018" s="139"/>
      <c r="P1018" s="130" t="n">
        <v>1345.83333333333</v>
      </c>
      <c r="Q1018" s="130" t="n">
        <f aca="false">P1018*1.2</f>
        <v>1615</v>
      </c>
      <c r="R1018" s="131" t="n">
        <f aca="false">S1018*Q1018</f>
        <v>0</v>
      </c>
      <c r="S1018" s="132"/>
      <c r="T1018" s="133"/>
      <c r="U1018" s="133"/>
      <c r="V1018" s="133"/>
      <c r="W1018" s="133"/>
      <c r="X1018" s="133"/>
      <c r="Y1018" s="133"/>
      <c r="Z1018" s="133"/>
      <c r="AA1018" s="133"/>
      <c r="AB1018" s="133"/>
      <c r="AC1018" s="133"/>
      <c r="AD1018" s="133"/>
      <c r="AE1018" s="133"/>
      <c r="AF1018" s="133"/>
      <c r="AG1018" s="133"/>
      <c r="AH1018" s="133"/>
      <c r="AI1018" s="133"/>
      <c r="AJ1018" s="133"/>
      <c r="AK1018" s="133"/>
      <c r="AL1018" s="133"/>
      <c r="AM1018" s="133"/>
      <c r="AN1018" s="133"/>
      <c r="AO1018" s="133"/>
      <c r="AP1018" s="133"/>
      <c r="AQ1018" s="133"/>
    </row>
    <row r="1019" s="134" customFormat="true" ht="13.95" hidden="false" customHeight="true" outlineLevel="0" collapsed="false">
      <c r="A1019" s="135" t="n">
        <v>3954134</v>
      </c>
      <c r="B1019" s="119" t="n">
        <v>283</v>
      </c>
      <c r="C1019" s="120" t="s">
        <v>142</v>
      </c>
      <c r="D1019" s="120" t="s">
        <v>143</v>
      </c>
      <c r="E1019" s="120" t="s">
        <v>144</v>
      </c>
      <c r="F1019" s="121" t="n">
        <f aca="false">F1018+1</f>
        <v>1013</v>
      </c>
      <c r="G1019" s="122" t="s">
        <v>3192</v>
      </c>
      <c r="H1019" s="123" t="s">
        <v>3192</v>
      </c>
      <c r="I1019" s="124" t="s">
        <v>3193</v>
      </c>
      <c r="J1019" s="125" t="n">
        <v>3205</v>
      </c>
      <c r="K1019" s="126" t="n">
        <v>0</v>
      </c>
      <c r="L1019" s="127" t="n">
        <v>5301051</v>
      </c>
      <c r="M1019" s="127" t="n">
        <v>0</v>
      </c>
      <c r="N1019" s="142" t="s">
        <v>3194</v>
      </c>
      <c r="O1019" s="148"/>
      <c r="P1019" s="130" t="n">
        <v>1291.66666666667</v>
      </c>
      <c r="Q1019" s="130" t="n">
        <f aca="false">P1019*1.2</f>
        <v>1550</v>
      </c>
      <c r="R1019" s="131" t="n">
        <f aca="false">S1019*Q1019</f>
        <v>0</v>
      </c>
      <c r="S1019" s="132"/>
      <c r="T1019" s="133"/>
      <c r="U1019" s="133"/>
      <c r="V1019" s="133"/>
      <c r="W1019" s="133"/>
      <c r="X1019" s="133"/>
      <c r="Y1019" s="133"/>
      <c r="Z1019" s="133"/>
      <c r="AA1019" s="133"/>
      <c r="AB1019" s="133"/>
      <c r="AC1019" s="133"/>
      <c r="AD1019" s="133"/>
      <c r="AE1019" s="133"/>
      <c r="AF1019" s="133"/>
      <c r="AG1019" s="133"/>
      <c r="AH1019" s="133"/>
      <c r="AI1019" s="133"/>
      <c r="AJ1019" s="133"/>
      <c r="AK1019" s="133"/>
      <c r="AL1019" s="133"/>
      <c r="AM1019" s="133"/>
      <c r="AN1019" s="133"/>
      <c r="AO1019" s="133"/>
      <c r="AP1019" s="133"/>
      <c r="AQ1019" s="133"/>
    </row>
    <row r="1020" s="134" customFormat="true" ht="13.95" hidden="false" customHeight="true" outlineLevel="0" collapsed="false">
      <c r="A1020" s="135"/>
      <c r="B1020" s="119" t="n">
        <v>283</v>
      </c>
      <c r="C1020" s="120" t="s">
        <v>142</v>
      </c>
      <c r="D1020" s="120" t="s">
        <v>143</v>
      </c>
      <c r="E1020" s="120" t="s">
        <v>144</v>
      </c>
      <c r="F1020" s="121" t="n">
        <f aca="false">F1019+1</f>
        <v>1014</v>
      </c>
      <c r="G1020" s="122" t="s">
        <v>3195</v>
      </c>
      <c r="H1020" s="123" t="s">
        <v>3195</v>
      </c>
      <c r="I1020" s="124" t="s">
        <v>3196</v>
      </c>
      <c r="J1020" s="125" t="n">
        <v>3203</v>
      </c>
      <c r="K1020" s="136" t="n">
        <v>0</v>
      </c>
      <c r="L1020" s="137" t="n">
        <v>5301052</v>
      </c>
      <c r="M1020" s="137" t="n">
        <v>0</v>
      </c>
      <c r="N1020" s="181" t="s">
        <v>3191</v>
      </c>
      <c r="O1020" s="139"/>
      <c r="P1020" s="130" t="n">
        <v>0</v>
      </c>
      <c r="Q1020" s="130" t="n">
        <f aca="false">P1020*1.2</f>
        <v>0</v>
      </c>
      <c r="R1020" s="131" t="n">
        <f aca="false">S1020*Q1020</f>
        <v>0</v>
      </c>
      <c r="S1020" s="132"/>
      <c r="T1020" s="133"/>
      <c r="U1020" s="133"/>
      <c r="V1020" s="133"/>
      <c r="W1020" s="133"/>
      <c r="X1020" s="133"/>
      <c r="Y1020" s="133"/>
      <c r="Z1020" s="133"/>
      <c r="AA1020" s="133"/>
      <c r="AB1020" s="133"/>
      <c r="AC1020" s="133"/>
      <c r="AD1020" s="133"/>
      <c r="AE1020" s="133"/>
      <c r="AF1020" s="133"/>
      <c r="AG1020" s="133"/>
      <c r="AH1020" s="133"/>
      <c r="AI1020" s="133"/>
      <c r="AJ1020" s="133"/>
      <c r="AK1020" s="133"/>
      <c r="AL1020" s="133"/>
      <c r="AM1020" s="133"/>
      <c r="AN1020" s="133"/>
      <c r="AO1020" s="133"/>
      <c r="AP1020" s="133"/>
      <c r="AQ1020" s="133"/>
    </row>
    <row r="1021" s="134" customFormat="true" ht="13.95" hidden="false" customHeight="true" outlineLevel="0" collapsed="false">
      <c r="A1021" s="135"/>
      <c r="B1021" s="119" t="n">
        <v>283</v>
      </c>
      <c r="C1021" s="120" t="s">
        <v>142</v>
      </c>
      <c r="D1021" s="120" t="s">
        <v>143</v>
      </c>
      <c r="E1021" s="120" t="s">
        <v>144</v>
      </c>
      <c r="F1021" s="121" t="n">
        <f aca="false">F1020+1</f>
        <v>1015</v>
      </c>
      <c r="G1021" s="122" t="s">
        <v>3197</v>
      </c>
      <c r="H1021" s="123" t="s">
        <v>3197</v>
      </c>
      <c r="I1021" s="124" t="s">
        <v>3198</v>
      </c>
      <c r="J1021" s="125" t="n">
        <v>3203</v>
      </c>
      <c r="K1021" s="136" t="n">
        <v>0</v>
      </c>
      <c r="L1021" s="137" t="n">
        <v>5301054</v>
      </c>
      <c r="M1021" s="137" t="n">
        <v>0</v>
      </c>
      <c r="N1021" s="181" t="s">
        <v>1257</v>
      </c>
      <c r="O1021" s="139"/>
      <c r="P1021" s="140" t="n">
        <v>245.822684210526</v>
      </c>
      <c r="Q1021" s="130" t="n">
        <f aca="false">P1021*1.2</f>
        <v>294.987221052632</v>
      </c>
      <c r="R1021" s="131" t="n">
        <f aca="false">S1021*Q1021</f>
        <v>0</v>
      </c>
      <c r="S1021" s="132"/>
      <c r="T1021" s="133"/>
      <c r="U1021" s="133"/>
      <c r="V1021" s="133"/>
      <c r="W1021" s="133"/>
      <c r="X1021" s="133"/>
      <c r="Y1021" s="133"/>
      <c r="Z1021" s="133"/>
      <c r="AA1021" s="133"/>
      <c r="AB1021" s="133"/>
      <c r="AC1021" s="133"/>
      <c r="AD1021" s="133"/>
      <c r="AE1021" s="133"/>
      <c r="AF1021" s="133"/>
      <c r="AG1021" s="133"/>
      <c r="AH1021" s="133"/>
      <c r="AI1021" s="133"/>
      <c r="AJ1021" s="133"/>
      <c r="AK1021" s="133"/>
      <c r="AL1021" s="133"/>
      <c r="AM1021" s="133"/>
      <c r="AN1021" s="133"/>
      <c r="AO1021" s="133"/>
      <c r="AP1021" s="133"/>
      <c r="AQ1021" s="133"/>
    </row>
    <row r="1022" s="134" customFormat="true" ht="13.95" hidden="false" customHeight="true" outlineLevel="0" collapsed="false">
      <c r="A1022" s="135"/>
      <c r="B1022" s="119" t="n">
        <v>283</v>
      </c>
      <c r="C1022" s="120" t="s">
        <v>142</v>
      </c>
      <c r="D1022" s="120" t="s">
        <v>143</v>
      </c>
      <c r="E1022" s="120" t="s">
        <v>144</v>
      </c>
      <c r="F1022" s="121" t="n">
        <f aca="false">F1021+1</f>
        <v>1016</v>
      </c>
      <c r="G1022" s="122" t="s">
        <v>3199</v>
      </c>
      <c r="H1022" s="123" t="s">
        <v>3199</v>
      </c>
      <c r="I1022" s="124" t="s">
        <v>3200</v>
      </c>
      <c r="J1022" s="125" t="n">
        <v>3203</v>
      </c>
      <c r="K1022" s="136" t="n">
        <v>0</v>
      </c>
      <c r="L1022" s="137" t="n">
        <v>5301056</v>
      </c>
      <c r="M1022" s="137" t="n">
        <v>0</v>
      </c>
      <c r="N1022" s="181" t="s">
        <v>1257</v>
      </c>
      <c r="O1022" s="139"/>
      <c r="P1022" s="130" t="n">
        <v>210</v>
      </c>
      <c r="Q1022" s="130" t="n">
        <f aca="false">P1022*1.2</f>
        <v>252</v>
      </c>
      <c r="R1022" s="131" t="n">
        <f aca="false">S1022*Q1022</f>
        <v>0</v>
      </c>
      <c r="S1022" s="132"/>
      <c r="T1022" s="133"/>
      <c r="U1022" s="133"/>
      <c r="V1022" s="133"/>
      <c r="W1022" s="133"/>
      <c r="X1022" s="133"/>
      <c r="Y1022" s="133"/>
      <c r="Z1022" s="133"/>
      <c r="AA1022" s="133"/>
      <c r="AB1022" s="133"/>
      <c r="AC1022" s="133"/>
      <c r="AD1022" s="133"/>
      <c r="AE1022" s="133"/>
      <c r="AF1022" s="133"/>
      <c r="AG1022" s="133"/>
      <c r="AH1022" s="133"/>
      <c r="AI1022" s="133"/>
      <c r="AJ1022" s="133"/>
      <c r="AK1022" s="133"/>
      <c r="AL1022" s="133"/>
      <c r="AM1022" s="133"/>
      <c r="AN1022" s="133"/>
      <c r="AO1022" s="133"/>
      <c r="AP1022" s="133"/>
      <c r="AQ1022" s="133"/>
    </row>
    <row r="1023" s="134" customFormat="true" ht="29.4" hidden="false" customHeight="true" outlineLevel="0" collapsed="false">
      <c r="A1023" s="135" t="n">
        <v>3534432</v>
      </c>
      <c r="B1023" s="119" t="n">
        <v>283</v>
      </c>
      <c r="C1023" s="120" t="s">
        <v>142</v>
      </c>
      <c r="D1023" s="120" t="s">
        <v>143</v>
      </c>
      <c r="E1023" s="120" t="s">
        <v>144</v>
      </c>
      <c r="F1023" s="121" t="n">
        <f aca="false">F1022+1</f>
        <v>1017</v>
      </c>
      <c r="G1023" s="122" t="s">
        <v>3201</v>
      </c>
      <c r="H1023" s="123" t="s">
        <v>3202</v>
      </c>
      <c r="I1023" s="124" t="s">
        <v>3203</v>
      </c>
      <c r="J1023" s="125" t="n">
        <v>3204</v>
      </c>
      <c r="K1023" s="136" t="n">
        <v>12</v>
      </c>
      <c r="L1023" s="137" t="n">
        <v>5301060</v>
      </c>
      <c r="M1023" s="137" t="n">
        <v>0</v>
      </c>
      <c r="N1023" s="181" t="s">
        <v>3204</v>
      </c>
      <c r="O1023" s="139"/>
      <c r="P1023" s="130" t="n">
        <v>215</v>
      </c>
      <c r="Q1023" s="130" t="n">
        <f aca="false">P1023*1.2</f>
        <v>258</v>
      </c>
      <c r="R1023" s="131" t="n">
        <f aca="false">S1023*Q1023</f>
        <v>0</v>
      </c>
      <c r="S1023" s="132"/>
      <c r="T1023" s="133"/>
      <c r="U1023" s="133"/>
      <c r="V1023" s="133"/>
      <c r="W1023" s="133"/>
      <c r="X1023" s="133"/>
      <c r="Y1023" s="133"/>
      <c r="Z1023" s="133"/>
      <c r="AA1023" s="133"/>
      <c r="AB1023" s="133"/>
      <c r="AC1023" s="133"/>
      <c r="AD1023" s="133"/>
      <c r="AE1023" s="133"/>
      <c r="AF1023" s="133"/>
      <c r="AG1023" s="133"/>
      <c r="AH1023" s="133"/>
      <c r="AI1023" s="133"/>
      <c r="AJ1023" s="133"/>
      <c r="AK1023" s="133"/>
      <c r="AL1023" s="133"/>
      <c r="AM1023" s="133"/>
      <c r="AN1023" s="133"/>
      <c r="AO1023" s="133"/>
      <c r="AP1023" s="133"/>
      <c r="AQ1023" s="133"/>
    </row>
    <row r="1024" s="134" customFormat="true" ht="13.95" hidden="false" customHeight="true" outlineLevel="0" collapsed="false">
      <c r="A1024" s="135"/>
      <c r="B1024" s="119" t="n">
        <v>283</v>
      </c>
      <c r="C1024" s="120" t="s">
        <v>142</v>
      </c>
      <c r="D1024" s="120" t="s">
        <v>143</v>
      </c>
      <c r="E1024" s="120" t="s">
        <v>144</v>
      </c>
      <c r="F1024" s="121" t="n">
        <f aca="false">F1023+1</f>
        <v>1018</v>
      </c>
      <c r="G1024" s="122" t="s">
        <v>3205</v>
      </c>
      <c r="H1024" s="123" t="s">
        <v>3206</v>
      </c>
      <c r="I1024" s="124" t="s">
        <v>3207</v>
      </c>
      <c r="J1024" s="125" t="n">
        <v>3204</v>
      </c>
      <c r="K1024" s="136" t="n">
        <v>12</v>
      </c>
      <c r="L1024" s="137" t="n">
        <v>5301061</v>
      </c>
      <c r="M1024" s="137" t="n">
        <v>0</v>
      </c>
      <c r="N1024" s="181" t="s">
        <v>3208</v>
      </c>
      <c r="O1024" s="139"/>
      <c r="P1024" s="130" t="n">
        <v>215</v>
      </c>
      <c r="Q1024" s="130" t="n">
        <f aca="false">P1024*1.2</f>
        <v>258</v>
      </c>
      <c r="R1024" s="131" t="n">
        <f aca="false">S1024*Q1024</f>
        <v>0</v>
      </c>
      <c r="S1024" s="132"/>
      <c r="T1024" s="133"/>
      <c r="U1024" s="133"/>
      <c r="V1024" s="133"/>
      <c r="W1024" s="133"/>
      <c r="X1024" s="133"/>
      <c r="Y1024" s="133"/>
      <c r="Z1024" s="133"/>
      <c r="AA1024" s="133"/>
      <c r="AB1024" s="133"/>
      <c r="AC1024" s="133"/>
      <c r="AD1024" s="133"/>
      <c r="AE1024" s="133"/>
      <c r="AF1024" s="133"/>
      <c r="AG1024" s="133"/>
      <c r="AH1024" s="133"/>
      <c r="AI1024" s="133"/>
      <c r="AJ1024" s="133"/>
      <c r="AK1024" s="133"/>
      <c r="AL1024" s="133"/>
      <c r="AM1024" s="133"/>
      <c r="AN1024" s="133"/>
      <c r="AO1024" s="133"/>
      <c r="AP1024" s="133"/>
      <c r="AQ1024" s="133"/>
    </row>
    <row r="1025" s="134" customFormat="true" ht="13.95" hidden="false" customHeight="true" outlineLevel="0" collapsed="false">
      <c r="A1025" s="135"/>
      <c r="B1025" s="119" t="n">
        <v>283</v>
      </c>
      <c r="C1025" s="120" t="s">
        <v>142</v>
      </c>
      <c r="D1025" s="120" t="s">
        <v>143</v>
      </c>
      <c r="E1025" s="120" t="s">
        <v>144</v>
      </c>
      <c r="F1025" s="121" t="n">
        <f aca="false">F1024+1</f>
        <v>1019</v>
      </c>
      <c r="G1025" s="122" t="s">
        <v>3209</v>
      </c>
      <c r="H1025" s="118" t="s">
        <v>3209</v>
      </c>
      <c r="I1025" s="124"/>
      <c r="J1025" s="125"/>
      <c r="K1025" s="126"/>
      <c r="L1025" s="127"/>
      <c r="M1025" s="127"/>
      <c r="N1025" s="128" t="s">
        <v>3210</v>
      </c>
      <c r="O1025" s="146"/>
      <c r="P1025" s="130" t="n">
        <v>0</v>
      </c>
      <c r="Q1025" s="130" t="n">
        <f aca="false">P1025*1.2</f>
        <v>0</v>
      </c>
      <c r="R1025" s="131" t="n">
        <f aca="false">S1025*Q1025</f>
        <v>0</v>
      </c>
      <c r="S1025" s="132"/>
      <c r="T1025" s="133"/>
      <c r="U1025" s="133"/>
      <c r="V1025" s="133"/>
      <c r="W1025" s="133"/>
      <c r="X1025" s="133"/>
      <c r="Y1025" s="133"/>
      <c r="Z1025" s="133"/>
      <c r="AA1025" s="133"/>
      <c r="AB1025" s="133"/>
      <c r="AC1025" s="133"/>
      <c r="AD1025" s="133"/>
      <c r="AE1025" s="133"/>
      <c r="AF1025" s="133"/>
      <c r="AG1025" s="133"/>
      <c r="AH1025" s="133"/>
      <c r="AI1025" s="133"/>
      <c r="AJ1025" s="133"/>
      <c r="AK1025" s="133"/>
      <c r="AL1025" s="133"/>
      <c r="AM1025" s="133"/>
      <c r="AN1025" s="133"/>
      <c r="AO1025" s="133"/>
      <c r="AP1025" s="133"/>
      <c r="AQ1025" s="133"/>
    </row>
    <row r="1026" s="134" customFormat="true" ht="13.95" hidden="false" customHeight="true" outlineLevel="0" collapsed="false">
      <c r="A1026" s="135" t="n">
        <v>3549486</v>
      </c>
      <c r="B1026" s="119" t="n">
        <v>283</v>
      </c>
      <c r="C1026" s="120" t="s">
        <v>142</v>
      </c>
      <c r="D1026" s="120" t="s">
        <v>143</v>
      </c>
      <c r="E1026" s="120" t="s">
        <v>144</v>
      </c>
      <c r="F1026" s="121" t="n">
        <f aca="false">F1025+1</f>
        <v>1020</v>
      </c>
      <c r="G1026" s="122" t="s">
        <v>3211</v>
      </c>
      <c r="H1026" s="123" t="s">
        <v>3211</v>
      </c>
      <c r="I1026" s="124" t="s">
        <v>3212</v>
      </c>
      <c r="J1026" s="125" t="n">
        <v>3205</v>
      </c>
      <c r="K1026" s="126" t="n">
        <v>0</v>
      </c>
      <c r="L1026" s="127" t="n">
        <v>5301062</v>
      </c>
      <c r="M1026" s="127" t="n">
        <v>0</v>
      </c>
      <c r="N1026" s="142" t="s">
        <v>3210</v>
      </c>
      <c r="O1026" s="148"/>
      <c r="P1026" s="130" t="n">
        <v>1033.33333333333</v>
      </c>
      <c r="Q1026" s="130" t="n">
        <f aca="false">P1026*1.2</f>
        <v>1240</v>
      </c>
      <c r="R1026" s="131" t="n">
        <f aca="false">S1026*Q1026</f>
        <v>0</v>
      </c>
      <c r="S1026" s="132"/>
      <c r="T1026" s="133"/>
      <c r="U1026" s="133"/>
      <c r="V1026" s="133"/>
      <c r="W1026" s="133"/>
      <c r="X1026" s="133"/>
      <c r="Y1026" s="133"/>
      <c r="Z1026" s="133"/>
      <c r="AA1026" s="133"/>
      <c r="AB1026" s="133"/>
      <c r="AC1026" s="133"/>
      <c r="AD1026" s="133"/>
      <c r="AE1026" s="133"/>
      <c r="AF1026" s="133"/>
      <c r="AG1026" s="133"/>
      <c r="AH1026" s="133"/>
      <c r="AI1026" s="133"/>
      <c r="AJ1026" s="133"/>
      <c r="AK1026" s="133"/>
      <c r="AL1026" s="133"/>
      <c r="AM1026" s="133"/>
      <c r="AN1026" s="133"/>
      <c r="AO1026" s="133"/>
      <c r="AP1026" s="133"/>
      <c r="AQ1026" s="133"/>
    </row>
    <row r="1027" s="134" customFormat="true" ht="13.95" hidden="false" customHeight="true" outlineLevel="0" collapsed="false">
      <c r="A1027" s="135"/>
      <c r="B1027" s="119" t="n">
        <v>283</v>
      </c>
      <c r="C1027" s="120" t="s">
        <v>142</v>
      </c>
      <c r="D1027" s="120" t="s">
        <v>143</v>
      </c>
      <c r="E1027" s="120" t="s">
        <v>144</v>
      </c>
      <c r="F1027" s="121" t="n">
        <f aca="false">F1026+1</f>
        <v>1021</v>
      </c>
      <c r="G1027" s="122" t="s">
        <v>3213</v>
      </c>
      <c r="H1027" s="123" t="s">
        <v>3214</v>
      </c>
      <c r="I1027" s="124" t="s">
        <v>3215</v>
      </c>
      <c r="J1027" s="125" t="n">
        <v>3204</v>
      </c>
      <c r="K1027" s="136" t="n">
        <v>12</v>
      </c>
      <c r="L1027" s="137" t="n">
        <v>5301062</v>
      </c>
      <c r="M1027" s="137" t="n">
        <v>0</v>
      </c>
      <c r="N1027" s="181" t="s">
        <v>3216</v>
      </c>
      <c r="O1027" s="139"/>
      <c r="P1027" s="140" t="n">
        <v>83.6131578947368</v>
      </c>
      <c r="Q1027" s="130" t="n">
        <f aca="false">P1027*1.2</f>
        <v>100.335789473684</v>
      </c>
      <c r="R1027" s="131" t="n">
        <f aca="false">S1027*Q1027</f>
        <v>0</v>
      </c>
      <c r="S1027" s="132"/>
      <c r="T1027" s="133"/>
      <c r="U1027" s="133"/>
      <c r="V1027" s="133"/>
      <c r="W1027" s="133"/>
      <c r="X1027" s="133"/>
      <c r="Y1027" s="133"/>
      <c r="Z1027" s="133"/>
      <c r="AA1027" s="133"/>
      <c r="AB1027" s="133"/>
      <c r="AC1027" s="133"/>
      <c r="AD1027" s="133"/>
      <c r="AE1027" s="133"/>
      <c r="AF1027" s="133"/>
      <c r="AG1027" s="133"/>
      <c r="AH1027" s="133"/>
      <c r="AI1027" s="133"/>
      <c r="AJ1027" s="133"/>
      <c r="AK1027" s="133"/>
      <c r="AL1027" s="133"/>
      <c r="AM1027" s="133"/>
      <c r="AN1027" s="133"/>
      <c r="AO1027" s="133"/>
      <c r="AP1027" s="133"/>
      <c r="AQ1027" s="133"/>
    </row>
    <row r="1028" s="134" customFormat="true" ht="13.95" hidden="false" customHeight="true" outlineLevel="0" collapsed="false">
      <c r="A1028" s="135"/>
      <c r="B1028" s="119" t="n">
        <v>283</v>
      </c>
      <c r="C1028" s="120" t="s">
        <v>142</v>
      </c>
      <c r="D1028" s="120" t="s">
        <v>143</v>
      </c>
      <c r="E1028" s="120" t="s">
        <v>144</v>
      </c>
      <c r="F1028" s="121" t="n">
        <f aca="false">F1027+1</f>
        <v>1022</v>
      </c>
      <c r="G1028" s="122" t="s">
        <v>3217</v>
      </c>
      <c r="H1028" s="118" t="s">
        <v>3217</v>
      </c>
      <c r="I1028" s="124"/>
      <c r="J1028" s="125"/>
      <c r="K1028" s="126"/>
      <c r="L1028" s="127"/>
      <c r="M1028" s="127"/>
      <c r="N1028" s="128" t="s">
        <v>3218</v>
      </c>
      <c r="O1028" s="146"/>
      <c r="P1028" s="130" t="n">
        <v>0</v>
      </c>
      <c r="Q1028" s="130" t="n">
        <f aca="false">P1028*1.2</f>
        <v>0</v>
      </c>
      <c r="R1028" s="131" t="n">
        <f aca="false">S1028*Q1028</f>
        <v>0</v>
      </c>
      <c r="S1028" s="132"/>
      <c r="T1028" s="133"/>
      <c r="U1028" s="133"/>
      <c r="V1028" s="133"/>
      <c r="W1028" s="133"/>
      <c r="X1028" s="133"/>
      <c r="Y1028" s="133"/>
      <c r="Z1028" s="133"/>
      <c r="AA1028" s="133"/>
      <c r="AB1028" s="133"/>
      <c r="AC1028" s="133"/>
      <c r="AD1028" s="133"/>
      <c r="AE1028" s="133"/>
      <c r="AF1028" s="133"/>
      <c r="AG1028" s="133"/>
      <c r="AH1028" s="133"/>
      <c r="AI1028" s="133"/>
      <c r="AJ1028" s="133"/>
      <c r="AK1028" s="133"/>
      <c r="AL1028" s="133"/>
      <c r="AM1028" s="133"/>
      <c r="AN1028" s="133"/>
      <c r="AO1028" s="133"/>
      <c r="AP1028" s="133"/>
      <c r="AQ1028" s="133"/>
    </row>
    <row r="1029" s="134" customFormat="true" ht="13.95" hidden="false" customHeight="true" outlineLevel="0" collapsed="false">
      <c r="A1029" s="135" t="n">
        <v>3555997</v>
      </c>
      <c r="B1029" s="119" t="n">
        <v>283</v>
      </c>
      <c r="C1029" s="120" t="s">
        <v>142</v>
      </c>
      <c r="D1029" s="120" t="s">
        <v>143</v>
      </c>
      <c r="E1029" s="120" t="s">
        <v>144</v>
      </c>
      <c r="F1029" s="121" t="n">
        <f aca="false">F1028+1</f>
        <v>1023</v>
      </c>
      <c r="G1029" s="122" t="s">
        <v>3219</v>
      </c>
      <c r="H1029" s="123" t="s">
        <v>3219</v>
      </c>
      <c r="I1029" s="124" t="s">
        <v>3220</v>
      </c>
      <c r="J1029" s="125" t="n">
        <v>3205</v>
      </c>
      <c r="K1029" s="126" t="n">
        <v>0</v>
      </c>
      <c r="L1029" s="127" t="n">
        <v>5301064</v>
      </c>
      <c r="M1029" s="127" t="n">
        <v>0</v>
      </c>
      <c r="N1029" s="142" t="s">
        <v>3221</v>
      </c>
      <c r="O1029" s="148"/>
      <c r="P1029" s="130" t="n">
        <v>1123.33333333333</v>
      </c>
      <c r="Q1029" s="130" t="n">
        <f aca="false">P1029*1.2</f>
        <v>1348</v>
      </c>
      <c r="R1029" s="131" t="n">
        <f aca="false">S1029*Q1029</f>
        <v>0</v>
      </c>
      <c r="S1029" s="132"/>
      <c r="T1029" s="133"/>
      <c r="U1029" s="133"/>
      <c r="V1029" s="133"/>
      <c r="W1029" s="133"/>
      <c r="X1029" s="133"/>
      <c r="Y1029" s="133"/>
      <c r="Z1029" s="133"/>
      <c r="AA1029" s="133"/>
      <c r="AB1029" s="133"/>
      <c r="AC1029" s="133"/>
      <c r="AD1029" s="133"/>
      <c r="AE1029" s="133"/>
      <c r="AF1029" s="133"/>
      <c r="AG1029" s="133"/>
      <c r="AH1029" s="133"/>
      <c r="AI1029" s="133"/>
      <c r="AJ1029" s="133"/>
      <c r="AK1029" s="133"/>
      <c r="AL1029" s="133"/>
      <c r="AM1029" s="133"/>
      <c r="AN1029" s="133"/>
      <c r="AO1029" s="133"/>
      <c r="AP1029" s="133"/>
      <c r="AQ1029" s="133"/>
    </row>
    <row r="1030" s="134" customFormat="true" ht="13.95" hidden="false" customHeight="true" outlineLevel="0" collapsed="false">
      <c r="A1030" s="135"/>
      <c r="B1030" s="119" t="n">
        <v>283</v>
      </c>
      <c r="C1030" s="120" t="s">
        <v>142</v>
      </c>
      <c r="D1030" s="120" t="s">
        <v>143</v>
      </c>
      <c r="E1030" s="120" t="s">
        <v>144</v>
      </c>
      <c r="F1030" s="121" t="n">
        <f aca="false">F1029+1</f>
        <v>1024</v>
      </c>
      <c r="G1030" s="122" t="s">
        <v>3222</v>
      </c>
      <c r="H1030" s="123" t="s">
        <v>3223</v>
      </c>
      <c r="I1030" s="124" t="s">
        <v>3224</v>
      </c>
      <c r="J1030" s="125" t="n">
        <v>3204</v>
      </c>
      <c r="K1030" s="136" t="n">
        <v>12</v>
      </c>
      <c r="L1030" s="137" t="n">
        <v>5301064</v>
      </c>
      <c r="M1030" s="137" t="n">
        <v>0</v>
      </c>
      <c r="N1030" s="181" t="s">
        <v>3216</v>
      </c>
      <c r="O1030" s="139"/>
      <c r="P1030" s="140" t="n">
        <v>86.597</v>
      </c>
      <c r="Q1030" s="130" t="n">
        <f aca="false">P1030*1.2</f>
        <v>103.9164</v>
      </c>
      <c r="R1030" s="131" t="n">
        <f aca="false">S1030*Q1030</f>
        <v>0</v>
      </c>
      <c r="S1030" s="132"/>
      <c r="T1030" s="133"/>
      <c r="U1030" s="133"/>
      <c r="V1030" s="133"/>
      <c r="W1030" s="133"/>
      <c r="X1030" s="133"/>
      <c r="Y1030" s="133"/>
      <c r="Z1030" s="133"/>
      <c r="AA1030" s="133"/>
      <c r="AB1030" s="133"/>
      <c r="AC1030" s="133"/>
      <c r="AD1030" s="133"/>
      <c r="AE1030" s="133"/>
      <c r="AF1030" s="133"/>
      <c r="AG1030" s="133"/>
      <c r="AH1030" s="133"/>
      <c r="AI1030" s="133"/>
      <c r="AJ1030" s="133"/>
      <c r="AK1030" s="133"/>
      <c r="AL1030" s="133"/>
      <c r="AM1030" s="133"/>
      <c r="AN1030" s="133"/>
      <c r="AO1030" s="133"/>
      <c r="AP1030" s="133"/>
      <c r="AQ1030" s="133"/>
    </row>
    <row r="1031" s="134" customFormat="true" ht="13.95" hidden="false" customHeight="true" outlineLevel="0" collapsed="false">
      <c r="A1031" s="135" t="n">
        <v>3928297</v>
      </c>
      <c r="B1031" s="119" t="n">
        <v>283</v>
      </c>
      <c r="C1031" s="120" t="s">
        <v>142</v>
      </c>
      <c r="D1031" s="120" t="s">
        <v>143</v>
      </c>
      <c r="E1031" s="120" t="s">
        <v>144</v>
      </c>
      <c r="F1031" s="121" t="n">
        <f aca="false">F1030+1</f>
        <v>1025</v>
      </c>
      <c r="G1031" s="122" t="s">
        <v>3225</v>
      </c>
      <c r="H1031" s="123" t="s">
        <v>3225</v>
      </c>
      <c r="I1031" s="124" t="s">
        <v>3226</v>
      </c>
      <c r="J1031" s="125" t="n">
        <v>3205</v>
      </c>
      <c r="K1031" s="126" t="n">
        <v>0</v>
      </c>
      <c r="L1031" s="127" t="n">
        <v>5301068</v>
      </c>
      <c r="M1031" s="127" t="n">
        <v>0</v>
      </c>
      <c r="N1031" s="142" t="s">
        <v>3227</v>
      </c>
      <c r="O1031" s="148"/>
      <c r="P1031" s="140" t="n">
        <v>1178.22415789474</v>
      </c>
      <c r="Q1031" s="130" t="n">
        <f aca="false">P1031*1.2</f>
        <v>1413.86898947368</v>
      </c>
      <c r="R1031" s="131" t="n">
        <f aca="false">S1031*Q1031</f>
        <v>0</v>
      </c>
      <c r="S1031" s="132"/>
      <c r="T1031" s="133"/>
      <c r="U1031" s="133"/>
      <c r="V1031" s="133"/>
      <c r="W1031" s="133"/>
      <c r="X1031" s="133"/>
      <c r="Y1031" s="133"/>
      <c r="Z1031" s="133"/>
      <c r="AA1031" s="133"/>
      <c r="AB1031" s="133"/>
      <c r="AC1031" s="133"/>
      <c r="AD1031" s="133"/>
      <c r="AE1031" s="133"/>
      <c r="AF1031" s="133"/>
      <c r="AG1031" s="133"/>
      <c r="AH1031" s="133"/>
      <c r="AI1031" s="133"/>
      <c r="AJ1031" s="133"/>
      <c r="AK1031" s="133"/>
      <c r="AL1031" s="133"/>
      <c r="AM1031" s="133"/>
      <c r="AN1031" s="133"/>
      <c r="AO1031" s="133"/>
      <c r="AP1031" s="133"/>
      <c r="AQ1031" s="133"/>
    </row>
    <row r="1032" s="134" customFormat="true" ht="13.95" hidden="false" customHeight="true" outlineLevel="0" collapsed="false">
      <c r="A1032" s="135"/>
      <c r="B1032" s="119" t="n">
        <v>283</v>
      </c>
      <c r="C1032" s="120" t="s">
        <v>142</v>
      </c>
      <c r="D1032" s="120" t="s">
        <v>143</v>
      </c>
      <c r="E1032" s="120" t="s">
        <v>144</v>
      </c>
      <c r="F1032" s="121" t="n">
        <f aca="false">F1031+1</f>
        <v>1026</v>
      </c>
      <c r="G1032" s="122" t="s">
        <v>3228</v>
      </c>
      <c r="H1032" s="123" t="s">
        <v>3228</v>
      </c>
      <c r="I1032" s="124" t="s">
        <v>3229</v>
      </c>
      <c r="J1032" s="125" t="n">
        <v>3203</v>
      </c>
      <c r="K1032" s="136" t="n">
        <v>0</v>
      </c>
      <c r="L1032" s="137" t="n">
        <v>5301068</v>
      </c>
      <c r="M1032" s="137" t="n">
        <v>0</v>
      </c>
      <c r="N1032" s="181" t="s">
        <v>3230</v>
      </c>
      <c r="O1032" s="139"/>
      <c r="P1032" s="130" t="n">
        <v>280.833333333333</v>
      </c>
      <c r="Q1032" s="130" t="n">
        <f aca="false">P1032*1.2</f>
        <v>337</v>
      </c>
      <c r="R1032" s="131" t="n">
        <f aca="false">S1032*Q1032</f>
        <v>0</v>
      </c>
      <c r="S1032" s="132"/>
      <c r="T1032" s="133"/>
      <c r="U1032" s="133"/>
      <c r="V1032" s="133"/>
      <c r="W1032" s="133"/>
      <c r="X1032" s="133"/>
      <c r="Y1032" s="133"/>
      <c r="Z1032" s="133"/>
      <c r="AA1032" s="133"/>
      <c r="AB1032" s="133"/>
      <c r="AC1032" s="133"/>
      <c r="AD1032" s="133"/>
      <c r="AE1032" s="133"/>
      <c r="AF1032" s="133"/>
      <c r="AG1032" s="133"/>
      <c r="AH1032" s="133"/>
      <c r="AI1032" s="133"/>
      <c r="AJ1032" s="133"/>
      <c r="AK1032" s="133"/>
      <c r="AL1032" s="133"/>
      <c r="AM1032" s="133"/>
      <c r="AN1032" s="133"/>
      <c r="AO1032" s="133"/>
      <c r="AP1032" s="133"/>
      <c r="AQ1032" s="133"/>
    </row>
    <row r="1033" s="134" customFormat="true" ht="13.95" hidden="false" customHeight="true" outlineLevel="0" collapsed="false">
      <c r="A1033" s="135"/>
      <c r="B1033" s="119" t="n">
        <v>283</v>
      </c>
      <c r="C1033" s="120" t="s">
        <v>142</v>
      </c>
      <c r="D1033" s="120" t="s">
        <v>143</v>
      </c>
      <c r="E1033" s="120" t="s">
        <v>144</v>
      </c>
      <c r="F1033" s="121" t="n">
        <f aca="false">F1032+1</f>
        <v>1027</v>
      </c>
      <c r="G1033" s="122" t="s">
        <v>3231</v>
      </c>
      <c r="H1033" s="123" t="s">
        <v>3232</v>
      </c>
      <c r="I1033" s="124" t="s">
        <v>3233</v>
      </c>
      <c r="J1033" s="125" t="n">
        <v>3204</v>
      </c>
      <c r="K1033" s="136" t="n">
        <v>26</v>
      </c>
      <c r="L1033" s="137" t="n">
        <v>5301068</v>
      </c>
      <c r="M1033" s="137" t="n">
        <v>0</v>
      </c>
      <c r="N1033" s="181" t="s">
        <v>3230</v>
      </c>
      <c r="O1033" s="139"/>
      <c r="P1033" s="140" t="n">
        <v>643.608184210526</v>
      </c>
      <c r="Q1033" s="130" t="n">
        <f aca="false">P1033*1.2</f>
        <v>772.329821052632</v>
      </c>
      <c r="R1033" s="131" t="n">
        <f aca="false">S1033*Q1033</f>
        <v>0</v>
      </c>
      <c r="S1033" s="132"/>
      <c r="T1033" s="133"/>
      <c r="U1033" s="133"/>
      <c r="V1033" s="133"/>
      <c r="W1033" s="133"/>
      <c r="X1033" s="133"/>
      <c r="Y1033" s="133"/>
      <c r="Z1033" s="133"/>
      <c r="AA1033" s="133"/>
      <c r="AB1033" s="133"/>
      <c r="AC1033" s="133"/>
      <c r="AD1033" s="133"/>
      <c r="AE1033" s="133"/>
      <c r="AF1033" s="133"/>
      <c r="AG1033" s="133"/>
      <c r="AH1033" s="133"/>
      <c r="AI1033" s="133"/>
      <c r="AJ1033" s="133"/>
      <c r="AK1033" s="133"/>
      <c r="AL1033" s="133"/>
      <c r="AM1033" s="133"/>
      <c r="AN1033" s="133"/>
      <c r="AO1033" s="133"/>
      <c r="AP1033" s="133"/>
      <c r="AQ1033" s="133"/>
    </row>
    <row r="1034" s="134" customFormat="true" ht="13.95" hidden="false" customHeight="true" outlineLevel="0" collapsed="false">
      <c r="A1034" s="135" t="n">
        <v>3928500</v>
      </c>
      <c r="B1034" s="119" t="n">
        <v>283</v>
      </c>
      <c r="C1034" s="120" t="s">
        <v>142</v>
      </c>
      <c r="D1034" s="120" t="s">
        <v>143</v>
      </c>
      <c r="E1034" s="120" t="s">
        <v>144</v>
      </c>
      <c r="F1034" s="121" t="n">
        <f aca="false">F1033+1</f>
        <v>1028</v>
      </c>
      <c r="G1034" s="122" t="s">
        <v>3234</v>
      </c>
      <c r="H1034" s="123" t="s">
        <v>3234</v>
      </c>
      <c r="I1034" s="124" t="s">
        <v>3235</v>
      </c>
      <c r="J1034" s="125" t="n">
        <v>3205</v>
      </c>
      <c r="K1034" s="126" t="n">
        <v>0</v>
      </c>
      <c r="L1034" s="127" t="n">
        <v>5301069</v>
      </c>
      <c r="M1034" s="127" t="n">
        <v>0</v>
      </c>
      <c r="N1034" s="142" t="s">
        <v>3236</v>
      </c>
      <c r="O1034" s="148"/>
      <c r="P1034" s="130" t="n">
        <v>1369.16666666667</v>
      </c>
      <c r="Q1034" s="130" t="n">
        <f aca="false">P1034*1.2</f>
        <v>1643</v>
      </c>
      <c r="R1034" s="131" t="n">
        <f aca="false">S1034*Q1034</f>
        <v>0</v>
      </c>
      <c r="S1034" s="132"/>
      <c r="T1034" s="133"/>
      <c r="U1034" s="133"/>
      <c r="V1034" s="133"/>
      <c r="W1034" s="133"/>
      <c r="X1034" s="133"/>
      <c r="Y1034" s="133"/>
      <c r="Z1034" s="133"/>
      <c r="AA1034" s="133"/>
      <c r="AB1034" s="133"/>
      <c r="AC1034" s="133"/>
      <c r="AD1034" s="133"/>
      <c r="AE1034" s="133"/>
      <c r="AF1034" s="133"/>
      <c r="AG1034" s="133"/>
      <c r="AH1034" s="133"/>
      <c r="AI1034" s="133"/>
      <c r="AJ1034" s="133"/>
      <c r="AK1034" s="133"/>
      <c r="AL1034" s="133"/>
      <c r="AM1034" s="133"/>
      <c r="AN1034" s="133"/>
      <c r="AO1034" s="133"/>
      <c r="AP1034" s="133"/>
      <c r="AQ1034" s="133"/>
    </row>
    <row r="1035" s="134" customFormat="true" ht="13.95" hidden="false" customHeight="true" outlineLevel="0" collapsed="false">
      <c r="A1035" s="135"/>
      <c r="B1035" s="119" t="n">
        <v>283</v>
      </c>
      <c r="C1035" s="120" t="s">
        <v>142</v>
      </c>
      <c r="D1035" s="120" t="s">
        <v>143</v>
      </c>
      <c r="E1035" s="120" t="s">
        <v>144</v>
      </c>
      <c r="F1035" s="121" t="n">
        <f aca="false">F1034+1</f>
        <v>1029</v>
      </c>
      <c r="G1035" s="122" t="s">
        <v>3237</v>
      </c>
      <c r="H1035" s="123" t="s">
        <v>3238</v>
      </c>
      <c r="I1035" s="124" t="s">
        <v>3239</v>
      </c>
      <c r="J1035" s="125" t="n">
        <v>3204</v>
      </c>
      <c r="K1035" s="136" t="n">
        <v>12</v>
      </c>
      <c r="L1035" s="137" t="n">
        <v>5301074</v>
      </c>
      <c r="M1035" s="137" t="n">
        <v>10</v>
      </c>
      <c r="N1035" s="181" t="s">
        <v>2806</v>
      </c>
      <c r="O1035" s="139"/>
      <c r="P1035" s="130" t="n">
        <v>0</v>
      </c>
      <c r="Q1035" s="130" t="n">
        <f aca="false">P1035*1.2</f>
        <v>0</v>
      </c>
      <c r="R1035" s="131" t="n">
        <f aca="false">S1035*Q1035</f>
        <v>0</v>
      </c>
      <c r="S1035" s="132"/>
      <c r="T1035" s="133"/>
      <c r="U1035" s="133"/>
      <c r="V1035" s="133"/>
      <c r="W1035" s="133"/>
      <c r="X1035" s="133"/>
      <c r="Y1035" s="133"/>
      <c r="Z1035" s="133"/>
      <c r="AA1035" s="133"/>
      <c r="AB1035" s="133"/>
      <c r="AC1035" s="133"/>
      <c r="AD1035" s="133"/>
      <c r="AE1035" s="133"/>
      <c r="AF1035" s="133"/>
      <c r="AG1035" s="133"/>
      <c r="AH1035" s="133"/>
      <c r="AI1035" s="133"/>
      <c r="AJ1035" s="133"/>
      <c r="AK1035" s="133"/>
      <c r="AL1035" s="133"/>
      <c r="AM1035" s="133"/>
      <c r="AN1035" s="133"/>
      <c r="AO1035" s="133"/>
      <c r="AP1035" s="133"/>
      <c r="AQ1035" s="133"/>
    </row>
    <row r="1036" s="134" customFormat="true" ht="13.95" hidden="false" customHeight="true" outlineLevel="0" collapsed="false">
      <c r="A1036" s="135"/>
      <c r="B1036" s="119" t="n">
        <v>283</v>
      </c>
      <c r="C1036" s="120" t="s">
        <v>142</v>
      </c>
      <c r="D1036" s="120" t="s">
        <v>143</v>
      </c>
      <c r="E1036" s="120" t="s">
        <v>144</v>
      </c>
      <c r="F1036" s="121" t="n">
        <f aca="false">F1035+1</f>
        <v>1030</v>
      </c>
      <c r="G1036" s="122" t="s">
        <v>3240</v>
      </c>
      <c r="H1036" s="123" t="s">
        <v>3241</v>
      </c>
      <c r="I1036" s="124" t="s">
        <v>3242</v>
      </c>
      <c r="J1036" s="125" t="n">
        <v>3204</v>
      </c>
      <c r="K1036" s="136" t="n">
        <v>12</v>
      </c>
      <c r="L1036" s="137" t="n">
        <v>5301076</v>
      </c>
      <c r="M1036" s="137" t="n">
        <v>0</v>
      </c>
      <c r="N1036" s="181" t="s">
        <v>2806</v>
      </c>
      <c r="O1036" s="139"/>
      <c r="P1036" s="130" t="n">
        <v>0</v>
      </c>
      <c r="Q1036" s="130" t="n">
        <f aca="false">P1036*1.2</f>
        <v>0</v>
      </c>
      <c r="R1036" s="131" t="n">
        <f aca="false">S1036*Q1036</f>
        <v>0</v>
      </c>
      <c r="S1036" s="132"/>
      <c r="T1036" s="133"/>
      <c r="U1036" s="133"/>
      <c r="V1036" s="133"/>
      <c r="W1036" s="133"/>
      <c r="X1036" s="133"/>
      <c r="Y1036" s="133"/>
      <c r="Z1036" s="133"/>
      <c r="AA1036" s="133"/>
      <c r="AB1036" s="133"/>
      <c r="AC1036" s="133"/>
      <c r="AD1036" s="133"/>
      <c r="AE1036" s="133"/>
      <c r="AF1036" s="133"/>
      <c r="AG1036" s="133"/>
      <c r="AH1036" s="133"/>
      <c r="AI1036" s="133"/>
      <c r="AJ1036" s="133"/>
      <c r="AK1036" s="133"/>
      <c r="AL1036" s="133"/>
      <c r="AM1036" s="133"/>
      <c r="AN1036" s="133"/>
      <c r="AO1036" s="133"/>
      <c r="AP1036" s="133"/>
      <c r="AQ1036" s="133"/>
    </row>
    <row r="1037" s="134" customFormat="true" ht="13.95" hidden="false" customHeight="true" outlineLevel="0" collapsed="false">
      <c r="A1037" s="135"/>
      <c r="B1037" s="119" t="n">
        <v>283</v>
      </c>
      <c r="C1037" s="120" t="s">
        <v>142</v>
      </c>
      <c r="D1037" s="120" t="s">
        <v>143</v>
      </c>
      <c r="E1037" s="120" t="s">
        <v>144</v>
      </c>
      <c r="F1037" s="121" t="n">
        <f aca="false">F1036+1</f>
        <v>1031</v>
      </c>
      <c r="G1037" s="122" t="s">
        <v>3243</v>
      </c>
      <c r="H1037" s="123" t="s">
        <v>3243</v>
      </c>
      <c r="I1037" s="124" t="s">
        <v>3244</v>
      </c>
      <c r="J1037" s="125" t="n">
        <v>3205</v>
      </c>
      <c r="K1037" s="126" t="n">
        <v>0</v>
      </c>
      <c r="L1037" s="127" t="n">
        <v>5301076</v>
      </c>
      <c r="M1037" s="127" t="n">
        <v>0</v>
      </c>
      <c r="N1037" s="142" t="s">
        <v>3245</v>
      </c>
      <c r="O1037" s="148"/>
      <c r="P1037" s="130" t="n">
        <v>447.5</v>
      </c>
      <c r="Q1037" s="130" t="n">
        <f aca="false">P1037*1.2</f>
        <v>537</v>
      </c>
      <c r="R1037" s="131" t="n">
        <f aca="false">S1037*Q1037</f>
        <v>0</v>
      </c>
      <c r="S1037" s="132"/>
      <c r="T1037" s="133"/>
      <c r="U1037" s="133"/>
      <c r="V1037" s="133"/>
      <c r="W1037" s="133"/>
      <c r="X1037" s="133"/>
      <c r="Y1037" s="133"/>
      <c r="Z1037" s="133"/>
      <c r="AA1037" s="133"/>
      <c r="AB1037" s="133"/>
      <c r="AC1037" s="133"/>
      <c r="AD1037" s="133"/>
      <c r="AE1037" s="133"/>
      <c r="AF1037" s="133"/>
      <c r="AG1037" s="133"/>
      <c r="AH1037" s="133"/>
      <c r="AI1037" s="133"/>
      <c r="AJ1037" s="133"/>
      <c r="AK1037" s="133"/>
      <c r="AL1037" s="133"/>
      <c r="AM1037" s="133"/>
      <c r="AN1037" s="133"/>
      <c r="AO1037" s="133"/>
      <c r="AP1037" s="133"/>
      <c r="AQ1037" s="133"/>
    </row>
    <row r="1038" s="134" customFormat="true" ht="13.95" hidden="false" customHeight="true" outlineLevel="0" collapsed="false">
      <c r="A1038" s="135"/>
      <c r="B1038" s="119" t="n">
        <v>283</v>
      </c>
      <c r="C1038" s="120" t="s">
        <v>142</v>
      </c>
      <c r="D1038" s="120" t="s">
        <v>143</v>
      </c>
      <c r="E1038" s="120" t="s">
        <v>144</v>
      </c>
      <c r="F1038" s="121" t="n">
        <f aca="false">F1037+1</f>
        <v>1032</v>
      </c>
      <c r="G1038" s="122" t="s">
        <v>3246</v>
      </c>
      <c r="H1038" s="123" t="s">
        <v>3246</v>
      </c>
      <c r="I1038" s="124" t="s">
        <v>3247</v>
      </c>
      <c r="J1038" s="125" t="n">
        <v>3205</v>
      </c>
      <c r="K1038" s="126" t="n">
        <v>0</v>
      </c>
      <c r="L1038" s="127" t="n">
        <v>5301078</v>
      </c>
      <c r="M1038" s="127" t="n">
        <v>0</v>
      </c>
      <c r="N1038" s="142" t="s">
        <v>3245</v>
      </c>
      <c r="O1038" s="148"/>
      <c r="P1038" s="130" t="n">
        <v>427.5</v>
      </c>
      <c r="Q1038" s="130" t="n">
        <f aca="false">P1038*1.2</f>
        <v>513</v>
      </c>
      <c r="R1038" s="131" t="n">
        <f aca="false">S1038*Q1038</f>
        <v>0</v>
      </c>
      <c r="S1038" s="132"/>
      <c r="T1038" s="133"/>
      <c r="U1038" s="133"/>
      <c r="V1038" s="133"/>
      <c r="W1038" s="133"/>
      <c r="X1038" s="133"/>
      <c r="Y1038" s="133"/>
      <c r="Z1038" s="133"/>
      <c r="AA1038" s="133"/>
      <c r="AB1038" s="133"/>
      <c r="AC1038" s="133"/>
      <c r="AD1038" s="133"/>
      <c r="AE1038" s="133"/>
      <c r="AF1038" s="133"/>
      <c r="AG1038" s="133"/>
      <c r="AH1038" s="133"/>
      <c r="AI1038" s="133"/>
      <c r="AJ1038" s="133"/>
      <c r="AK1038" s="133"/>
      <c r="AL1038" s="133"/>
      <c r="AM1038" s="133"/>
      <c r="AN1038" s="133"/>
      <c r="AO1038" s="133"/>
      <c r="AP1038" s="133"/>
      <c r="AQ1038" s="133"/>
    </row>
    <row r="1039" s="134" customFormat="true" ht="13.95" hidden="false" customHeight="true" outlineLevel="0" collapsed="false">
      <c r="A1039" s="135"/>
      <c r="B1039" s="119" t="n">
        <v>283</v>
      </c>
      <c r="C1039" s="120" t="s">
        <v>142</v>
      </c>
      <c r="D1039" s="120" t="s">
        <v>143</v>
      </c>
      <c r="E1039" s="120" t="s">
        <v>144</v>
      </c>
      <c r="F1039" s="121" t="n">
        <f aca="false">F1038+1</f>
        <v>1033</v>
      </c>
      <c r="G1039" s="122" t="s">
        <v>3248</v>
      </c>
      <c r="H1039" s="123" t="s">
        <v>3248</v>
      </c>
      <c r="I1039" s="124" t="s">
        <v>3249</v>
      </c>
      <c r="J1039" s="125" t="n">
        <v>3203</v>
      </c>
      <c r="K1039" s="136" t="n">
        <v>0</v>
      </c>
      <c r="L1039" s="137" t="n">
        <v>5301082</v>
      </c>
      <c r="M1039" s="137" t="n">
        <v>0</v>
      </c>
      <c r="N1039" s="181" t="s">
        <v>2806</v>
      </c>
      <c r="O1039" s="139"/>
      <c r="P1039" s="130" t="n">
        <v>0</v>
      </c>
      <c r="Q1039" s="130" t="n">
        <f aca="false">P1039*1.2</f>
        <v>0</v>
      </c>
      <c r="R1039" s="131" t="n">
        <f aca="false">S1039*Q1039</f>
        <v>0</v>
      </c>
      <c r="S1039" s="132"/>
      <c r="T1039" s="133"/>
      <c r="U1039" s="133"/>
      <c r="V1039" s="133"/>
      <c r="W1039" s="133"/>
      <c r="X1039" s="133"/>
      <c r="Y1039" s="133"/>
      <c r="Z1039" s="133"/>
      <c r="AA1039" s="133"/>
      <c r="AB1039" s="133"/>
      <c r="AC1039" s="133"/>
      <c r="AD1039" s="133"/>
      <c r="AE1039" s="133"/>
      <c r="AF1039" s="133"/>
      <c r="AG1039" s="133"/>
      <c r="AH1039" s="133"/>
      <c r="AI1039" s="133"/>
      <c r="AJ1039" s="133"/>
      <c r="AK1039" s="133"/>
      <c r="AL1039" s="133"/>
      <c r="AM1039" s="133"/>
      <c r="AN1039" s="133"/>
      <c r="AO1039" s="133"/>
      <c r="AP1039" s="133"/>
      <c r="AQ1039" s="133"/>
    </row>
    <row r="1040" s="134" customFormat="true" ht="28.2" hidden="false" customHeight="true" outlineLevel="0" collapsed="false">
      <c r="A1040" s="135"/>
      <c r="B1040" s="119" t="n">
        <v>283</v>
      </c>
      <c r="C1040" s="120" t="s">
        <v>142</v>
      </c>
      <c r="D1040" s="120" t="s">
        <v>143</v>
      </c>
      <c r="E1040" s="120" t="s">
        <v>144</v>
      </c>
      <c r="F1040" s="121" t="n">
        <f aca="false">F1039+1</f>
        <v>1034</v>
      </c>
      <c r="G1040" s="122" t="s">
        <v>3250</v>
      </c>
      <c r="H1040" s="123" t="s">
        <v>3251</v>
      </c>
      <c r="I1040" s="124" t="s">
        <v>3252</v>
      </c>
      <c r="J1040" s="125" t="n">
        <v>3204</v>
      </c>
      <c r="K1040" s="136" t="n">
        <v>12</v>
      </c>
      <c r="L1040" s="137" t="n">
        <v>5301084</v>
      </c>
      <c r="M1040" s="137" t="n">
        <v>0</v>
      </c>
      <c r="N1040" s="181" t="s">
        <v>3253</v>
      </c>
      <c r="O1040" s="139"/>
      <c r="P1040" s="130" t="n">
        <v>0</v>
      </c>
      <c r="Q1040" s="130" t="n">
        <f aca="false">P1040*1.2</f>
        <v>0</v>
      </c>
      <c r="R1040" s="131" t="n">
        <f aca="false">S1040*Q1040</f>
        <v>0</v>
      </c>
      <c r="S1040" s="132"/>
      <c r="T1040" s="133"/>
      <c r="U1040" s="133"/>
      <c r="V1040" s="133"/>
      <c r="W1040" s="133"/>
      <c r="X1040" s="133"/>
      <c r="Y1040" s="133"/>
      <c r="Z1040" s="133"/>
      <c r="AA1040" s="133"/>
      <c r="AB1040" s="133"/>
      <c r="AC1040" s="133"/>
      <c r="AD1040" s="133"/>
      <c r="AE1040" s="133"/>
      <c r="AF1040" s="133"/>
      <c r="AG1040" s="133"/>
      <c r="AH1040" s="133"/>
      <c r="AI1040" s="133"/>
      <c r="AJ1040" s="133"/>
      <c r="AK1040" s="133"/>
      <c r="AL1040" s="133"/>
      <c r="AM1040" s="133"/>
      <c r="AN1040" s="133"/>
      <c r="AO1040" s="133"/>
      <c r="AP1040" s="133"/>
      <c r="AQ1040" s="133"/>
    </row>
    <row r="1041" s="134" customFormat="true" ht="13.95" hidden="false" customHeight="true" outlineLevel="0" collapsed="false">
      <c r="A1041" s="135" t="n">
        <v>3954121</v>
      </c>
      <c r="B1041" s="119" t="n">
        <v>283</v>
      </c>
      <c r="C1041" s="120" t="s">
        <v>142</v>
      </c>
      <c r="D1041" s="120" t="s">
        <v>143</v>
      </c>
      <c r="E1041" s="120" t="s">
        <v>144</v>
      </c>
      <c r="F1041" s="121" t="n">
        <f aca="false">F1040+1</f>
        <v>1035</v>
      </c>
      <c r="G1041" s="122" t="s">
        <v>3254</v>
      </c>
      <c r="H1041" s="123" t="s">
        <v>3254</v>
      </c>
      <c r="I1041" s="124" t="s">
        <v>3255</v>
      </c>
      <c r="J1041" s="125" t="n">
        <v>3205</v>
      </c>
      <c r="K1041" s="126" t="n">
        <v>0</v>
      </c>
      <c r="L1041" s="127" t="n">
        <v>5301086</v>
      </c>
      <c r="M1041" s="127" t="n">
        <v>0</v>
      </c>
      <c r="N1041" s="128" t="s">
        <v>3256</v>
      </c>
      <c r="O1041" s="146"/>
      <c r="P1041" s="140" t="n">
        <v>331.66552631579</v>
      </c>
      <c r="Q1041" s="130" t="n">
        <f aca="false">P1041*1.2</f>
        <v>397.998631578947</v>
      </c>
      <c r="R1041" s="131" t="n">
        <f aca="false">S1041*Q1041</f>
        <v>0</v>
      </c>
      <c r="S1041" s="132"/>
      <c r="T1041" s="133"/>
      <c r="U1041" s="133"/>
      <c r="V1041" s="133"/>
      <c r="W1041" s="133"/>
      <c r="X1041" s="133"/>
      <c r="Y1041" s="133"/>
      <c r="Z1041" s="133"/>
      <c r="AA1041" s="133"/>
      <c r="AB1041" s="133"/>
      <c r="AC1041" s="133"/>
      <c r="AD1041" s="133"/>
      <c r="AE1041" s="133"/>
      <c r="AF1041" s="133"/>
      <c r="AG1041" s="133"/>
      <c r="AH1041" s="133"/>
      <c r="AI1041" s="133"/>
      <c r="AJ1041" s="133"/>
      <c r="AK1041" s="133"/>
      <c r="AL1041" s="133"/>
      <c r="AM1041" s="133"/>
      <c r="AN1041" s="133"/>
      <c r="AO1041" s="133"/>
      <c r="AP1041" s="133"/>
      <c r="AQ1041" s="133"/>
    </row>
    <row r="1042" s="134" customFormat="true" ht="27.6" hidden="false" customHeight="true" outlineLevel="0" collapsed="false">
      <c r="A1042" s="135" t="n">
        <v>3549484</v>
      </c>
      <c r="B1042" s="119" t="n">
        <v>283</v>
      </c>
      <c r="C1042" s="120" t="s">
        <v>142</v>
      </c>
      <c r="D1042" s="120" t="s">
        <v>143</v>
      </c>
      <c r="E1042" s="120" t="s">
        <v>144</v>
      </c>
      <c r="F1042" s="121" t="n">
        <f aca="false">F1041+1</f>
        <v>1036</v>
      </c>
      <c r="G1042" s="122" t="s">
        <v>3257</v>
      </c>
      <c r="H1042" s="123" t="s">
        <v>3257</v>
      </c>
      <c r="I1042" s="124" t="s">
        <v>3258</v>
      </c>
      <c r="J1042" s="125" t="n">
        <v>3205</v>
      </c>
      <c r="K1042" s="126" t="n">
        <v>0</v>
      </c>
      <c r="L1042" s="127" t="n">
        <v>5301088</v>
      </c>
      <c r="M1042" s="127" t="n">
        <v>0</v>
      </c>
      <c r="N1042" s="128" t="s">
        <v>3259</v>
      </c>
      <c r="O1042" s="146"/>
      <c r="P1042" s="130" t="n">
        <v>359.166666666667</v>
      </c>
      <c r="Q1042" s="130" t="n">
        <f aca="false">P1042*1.2</f>
        <v>431</v>
      </c>
      <c r="R1042" s="131" t="n">
        <f aca="false">S1042*Q1042</f>
        <v>0</v>
      </c>
      <c r="S1042" s="132"/>
      <c r="T1042" s="133"/>
      <c r="U1042" s="133"/>
      <c r="V1042" s="133"/>
      <c r="W1042" s="133"/>
      <c r="X1042" s="133"/>
      <c r="Y1042" s="133"/>
      <c r="Z1042" s="133"/>
      <c r="AA1042" s="133"/>
      <c r="AB1042" s="133"/>
      <c r="AC1042" s="133"/>
      <c r="AD1042" s="133"/>
      <c r="AE1042" s="133"/>
      <c r="AF1042" s="133"/>
      <c r="AG1042" s="133"/>
      <c r="AH1042" s="133"/>
      <c r="AI1042" s="133"/>
      <c r="AJ1042" s="133"/>
      <c r="AK1042" s="133"/>
      <c r="AL1042" s="133"/>
      <c r="AM1042" s="133"/>
      <c r="AN1042" s="133"/>
      <c r="AO1042" s="133"/>
      <c r="AP1042" s="133"/>
      <c r="AQ1042" s="133"/>
    </row>
    <row r="1043" s="134" customFormat="true" ht="13.95" hidden="false" customHeight="true" outlineLevel="0" collapsed="false">
      <c r="A1043" s="135"/>
      <c r="B1043" s="119" t="n">
        <v>283</v>
      </c>
      <c r="C1043" s="120" t="s">
        <v>142</v>
      </c>
      <c r="D1043" s="120" t="s">
        <v>143</v>
      </c>
      <c r="E1043" s="120" t="s">
        <v>144</v>
      </c>
      <c r="F1043" s="121" t="n">
        <f aca="false">F1042+1</f>
        <v>1037</v>
      </c>
      <c r="G1043" s="122" t="s">
        <v>3260</v>
      </c>
      <c r="H1043" s="147" t="s">
        <v>3260</v>
      </c>
      <c r="I1043" s="124" t="s">
        <v>3261</v>
      </c>
      <c r="J1043" s="125" t="n">
        <v>3205</v>
      </c>
      <c r="K1043" s="126" t="n">
        <v>30</v>
      </c>
      <c r="L1043" s="127" t="n">
        <v>5301090</v>
      </c>
      <c r="M1043" s="127" t="n">
        <v>0</v>
      </c>
      <c r="N1043" s="128" t="s">
        <v>3227</v>
      </c>
      <c r="O1043" s="146"/>
      <c r="P1043" s="140" t="n">
        <v>1580.56739473684</v>
      </c>
      <c r="Q1043" s="130" t="n">
        <f aca="false">P1043*1.2</f>
        <v>1896.68087368421</v>
      </c>
      <c r="R1043" s="131" t="n">
        <f aca="false">S1043*Q1043</f>
        <v>0</v>
      </c>
      <c r="S1043" s="132"/>
      <c r="T1043" s="133"/>
      <c r="U1043" s="133"/>
      <c r="V1043" s="133"/>
      <c r="W1043" s="133"/>
      <c r="X1043" s="133"/>
      <c r="Y1043" s="133"/>
      <c r="Z1043" s="133"/>
      <c r="AA1043" s="133"/>
      <c r="AB1043" s="133"/>
      <c r="AC1043" s="133"/>
      <c r="AD1043" s="133"/>
      <c r="AE1043" s="133"/>
      <c r="AF1043" s="133"/>
      <c r="AG1043" s="133"/>
      <c r="AH1043" s="133"/>
      <c r="AI1043" s="133"/>
      <c r="AJ1043" s="133"/>
      <c r="AK1043" s="133"/>
      <c r="AL1043" s="133"/>
      <c r="AM1043" s="133"/>
      <c r="AN1043" s="133"/>
      <c r="AO1043" s="133"/>
      <c r="AP1043" s="133"/>
      <c r="AQ1043" s="133"/>
    </row>
    <row r="1044" s="134" customFormat="true" ht="13.95" hidden="false" customHeight="true" outlineLevel="0" collapsed="false">
      <c r="A1044" s="135"/>
      <c r="B1044" s="119" t="n">
        <v>283</v>
      </c>
      <c r="C1044" s="120" t="s">
        <v>142</v>
      </c>
      <c r="D1044" s="120" t="s">
        <v>143</v>
      </c>
      <c r="E1044" s="120" t="s">
        <v>144</v>
      </c>
      <c r="F1044" s="121" t="n">
        <f aca="false">F1043+1</f>
        <v>1038</v>
      </c>
      <c r="G1044" s="122" t="s">
        <v>3262</v>
      </c>
      <c r="H1044" s="123" t="s">
        <v>3262</v>
      </c>
      <c r="I1044" s="124" t="s">
        <v>3263</v>
      </c>
      <c r="J1044" s="125" t="n">
        <v>3203</v>
      </c>
      <c r="K1044" s="136" t="n">
        <v>0</v>
      </c>
      <c r="L1044" s="137" t="n">
        <v>5301090</v>
      </c>
      <c r="M1044" s="137" t="n">
        <v>0</v>
      </c>
      <c r="N1044" s="181" t="s">
        <v>3264</v>
      </c>
      <c r="O1044" s="139"/>
      <c r="P1044" s="130" t="n">
        <v>1125</v>
      </c>
      <c r="Q1044" s="130" t="n">
        <f aca="false">P1044*1.2</f>
        <v>1350</v>
      </c>
      <c r="R1044" s="131" t="n">
        <f aca="false">S1044*Q1044</f>
        <v>0</v>
      </c>
      <c r="S1044" s="132"/>
      <c r="T1044" s="133"/>
      <c r="U1044" s="133"/>
      <c r="V1044" s="133"/>
      <c r="W1044" s="133"/>
      <c r="X1044" s="133"/>
      <c r="Y1044" s="133"/>
      <c r="Z1044" s="133"/>
      <c r="AA1044" s="133"/>
      <c r="AB1044" s="133"/>
      <c r="AC1044" s="133"/>
      <c r="AD1044" s="133"/>
      <c r="AE1044" s="133"/>
      <c r="AF1044" s="133"/>
      <c r="AG1044" s="133"/>
      <c r="AH1044" s="133"/>
      <c r="AI1044" s="133"/>
      <c r="AJ1044" s="133"/>
      <c r="AK1044" s="133"/>
      <c r="AL1044" s="133"/>
      <c r="AM1044" s="133"/>
      <c r="AN1044" s="133"/>
      <c r="AO1044" s="133"/>
      <c r="AP1044" s="133"/>
      <c r="AQ1044" s="133"/>
    </row>
    <row r="1045" s="134" customFormat="true" ht="13.95" hidden="false" customHeight="true" outlineLevel="0" collapsed="false">
      <c r="A1045" s="118"/>
      <c r="B1045" s="119" t="n">
        <v>283</v>
      </c>
      <c r="C1045" s="120" t="s">
        <v>142</v>
      </c>
      <c r="D1045" s="120" t="s">
        <v>143</v>
      </c>
      <c r="E1045" s="120" t="s">
        <v>144</v>
      </c>
      <c r="F1045" s="121" t="n">
        <f aca="false">F1044+1</f>
        <v>1039</v>
      </c>
      <c r="G1045" s="122" t="s">
        <v>3265</v>
      </c>
      <c r="H1045" s="123" t="s">
        <v>3265</v>
      </c>
      <c r="I1045" s="124" t="s">
        <v>3266</v>
      </c>
      <c r="J1045" s="125" t="n">
        <v>3203</v>
      </c>
      <c r="K1045" s="136" t="n">
        <v>0</v>
      </c>
      <c r="L1045" s="137" t="n">
        <v>5301091</v>
      </c>
      <c r="M1045" s="137" t="n">
        <v>0</v>
      </c>
      <c r="N1045" s="181" t="s">
        <v>3267</v>
      </c>
      <c r="O1045" s="139"/>
      <c r="P1045" s="130" t="n">
        <v>1125</v>
      </c>
      <c r="Q1045" s="130" t="n">
        <f aca="false">P1045*1.2</f>
        <v>1350</v>
      </c>
      <c r="R1045" s="131" t="n">
        <f aca="false">S1045*Q1045</f>
        <v>0</v>
      </c>
      <c r="S1045" s="132"/>
      <c r="T1045" s="133"/>
      <c r="U1045" s="133"/>
      <c r="V1045" s="133"/>
      <c r="W1045" s="133"/>
      <c r="X1045" s="133"/>
      <c r="Y1045" s="133"/>
      <c r="Z1045" s="133"/>
      <c r="AA1045" s="133"/>
      <c r="AB1045" s="133"/>
      <c r="AC1045" s="133"/>
      <c r="AD1045" s="133"/>
      <c r="AE1045" s="133"/>
      <c r="AF1045" s="133"/>
      <c r="AG1045" s="133"/>
      <c r="AH1045" s="133"/>
      <c r="AI1045" s="133"/>
      <c r="AJ1045" s="133"/>
      <c r="AK1045" s="133"/>
      <c r="AL1045" s="133"/>
      <c r="AM1045" s="133"/>
      <c r="AN1045" s="133"/>
      <c r="AO1045" s="133"/>
      <c r="AP1045" s="133"/>
      <c r="AQ1045" s="133"/>
    </row>
    <row r="1046" s="134" customFormat="true" ht="13.95" hidden="false" customHeight="true" outlineLevel="0" collapsed="false">
      <c r="A1046" s="135"/>
      <c r="B1046" s="119" t="n">
        <v>283</v>
      </c>
      <c r="C1046" s="120" t="s">
        <v>142</v>
      </c>
      <c r="D1046" s="120" t="s">
        <v>143</v>
      </c>
      <c r="E1046" s="120" t="s">
        <v>144</v>
      </c>
      <c r="F1046" s="121" t="n">
        <f aca="false">F1045+1</f>
        <v>1040</v>
      </c>
      <c r="G1046" s="122" t="s">
        <v>3268</v>
      </c>
      <c r="H1046" s="118" t="s">
        <v>3268</v>
      </c>
      <c r="I1046" s="124" t="s">
        <v>3269</v>
      </c>
      <c r="J1046" s="125" t="n">
        <v>3205</v>
      </c>
      <c r="K1046" s="126" t="n">
        <v>30</v>
      </c>
      <c r="L1046" s="127" t="n">
        <v>5301094</v>
      </c>
      <c r="M1046" s="127" t="n">
        <v>0</v>
      </c>
      <c r="N1046" s="128" t="s">
        <v>3236</v>
      </c>
      <c r="O1046" s="146"/>
      <c r="P1046" s="140" t="n">
        <v>2364.85881578947</v>
      </c>
      <c r="Q1046" s="130" t="n">
        <f aca="false">P1046*1.2</f>
        <v>2837.83057894737</v>
      </c>
      <c r="R1046" s="131" t="n">
        <f aca="false">S1046*Q1046</f>
        <v>0</v>
      </c>
      <c r="S1046" s="132"/>
      <c r="T1046" s="133"/>
      <c r="U1046" s="133"/>
      <c r="V1046" s="133"/>
      <c r="W1046" s="133"/>
      <c r="X1046" s="133"/>
      <c r="Y1046" s="133"/>
      <c r="Z1046" s="133"/>
      <c r="AA1046" s="133"/>
      <c r="AB1046" s="133"/>
      <c r="AC1046" s="133"/>
      <c r="AD1046" s="133"/>
      <c r="AE1046" s="133"/>
      <c r="AF1046" s="133"/>
      <c r="AG1046" s="133"/>
      <c r="AH1046" s="133"/>
      <c r="AI1046" s="133"/>
      <c r="AJ1046" s="133"/>
      <c r="AK1046" s="133"/>
      <c r="AL1046" s="133"/>
      <c r="AM1046" s="133"/>
      <c r="AN1046" s="133"/>
      <c r="AO1046" s="133"/>
      <c r="AP1046" s="133"/>
      <c r="AQ1046" s="133"/>
    </row>
    <row r="1047" s="134" customFormat="true" ht="13.95" hidden="false" customHeight="true" outlineLevel="0" collapsed="false">
      <c r="A1047" s="135"/>
      <c r="B1047" s="119" t="n">
        <v>283</v>
      </c>
      <c r="C1047" s="120" t="s">
        <v>142</v>
      </c>
      <c r="D1047" s="120" t="s">
        <v>143</v>
      </c>
      <c r="E1047" s="120" t="s">
        <v>144</v>
      </c>
      <c r="F1047" s="121" t="n">
        <f aca="false">F1046+1</f>
        <v>1041</v>
      </c>
      <c r="G1047" s="122" t="s">
        <v>3270</v>
      </c>
      <c r="H1047" s="118" t="s">
        <v>3270</v>
      </c>
      <c r="I1047" s="124"/>
      <c r="J1047" s="125"/>
      <c r="K1047" s="126"/>
      <c r="L1047" s="127"/>
      <c r="M1047" s="127"/>
      <c r="N1047" s="128" t="s">
        <v>3236</v>
      </c>
      <c r="O1047" s="146"/>
      <c r="P1047" s="130" t="n">
        <v>0</v>
      </c>
      <c r="Q1047" s="130" t="n">
        <f aca="false">P1047*1.2</f>
        <v>0</v>
      </c>
      <c r="R1047" s="131" t="n">
        <f aca="false">S1047*Q1047</f>
        <v>0</v>
      </c>
      <c r="S1047" s="132"/>
      <c r="T1047" s="133"/>
      <c r="U1047" s="133"/>
      <c r="V1047" s="133"/>
      <c r="W1047" s="133"/>
      <c r="X1047" s="133"/>
      <c r="Y1047" s="133"/>
      <c r="Z1047" s="133"/>
      <c r="AA1047" s="133"/>
      <c r="AB1047" s="133"/>
      <c r="AC1047" s="133"/>
      <c r="AD1047" s="133"/>
      <c r="AE1047" s="133"/>
      <c r="AF1047" s="133"/>
      <c r="AG1047" s="133"/>
      <c r="AH1047" s="133"/>
      <c r="AI1047" s="133"/>
      <c r="AJ1047" s="133"/>
      <c r="AK1047" s="133"/>
      <c r="AL1047" s="133"/>
      <c r="AM1047" s="133"/>
      <c r="AN1047" s="133"/>
      <c r="AO1047" s="133"/>
      <c r="AP1047" s="133"/>
      <c r="AQ1047" s="133"/>
    </row>
    <row r="1048" s="134" customFormat="true" ht="13.95" hidden="false" customHeight="true" outlineLevel="0" collapsed="false">
      <c r="A1048" s="135"/>
      <c r="B1048" s="119" t="n">
        <v>283</v>
      </c>
      <c r="C1048" s="120" t="s">
        <v>142</v>
      </c>
      <c r="D1048" s="120" t="s">
        <v>143</v>
      </c>
      <c r="E1048" s="120" t="s">
        <v>144</v>
      </c>
      <c r="F1048" s="121" t="n">
        <f aca="false">F1047+1</f>
        <v>1042</v>
      </c>
      <c r="G1048" s="122" t="s">
        <v>3271</v>
      </c>
      <c r="H1048" s="123" t="s">
        <v>3271</v>
      </c>
      <c r="I1048" s="124" t="s">
        <v>3272</v>
      </c>
      <c r="J1048" s="125" t="n">
        <v>3205</v>
      </c>
      <c r="K1048" s="126" t="n">
        <v>0</v>
      </c>
      <c r="L1048" s="127" t="n">
        <v>5301100</v>
      </c>
      <c r="M1048" s="127" t="n">
        <v>0</v>
      </c>
      <c r="N1048" s="142" t="s">
        <v>3273</v>
      </c>
      <c r="O1048" s="148"/>
      <c r="P1048" s="140" t="n">
        <v>194.0645</v>
      </c>
      <c r="Q1048" s="130" t="n">
        <f aca="false">P1048*1.2</f>
        <v>232.8774</v>
      </c>
      <c r="R1048" s="131" t="n">
        <f aca="false">S1048*Q1048</f>
        <v>0</v>
      </c>
      <c r="S1048" s="132"/>
      <c r="T1048" s="133"/>
      <c r="U1048" s="133"/>
      <c r="V1048" s="133"/>
      <c r="W1048" s="133"/>
      <c r="X1048" s="133"/>
      <c r="Y1048" s="133"/>
      <c r="Z1048" s="133"/>
      <c r="AA1048" s="133"/>
      <c r="AB1048" s="133"/>
      <c r="AC1048" s="133"/>
      <c r="AD1048" s="133"/>
      <c r="AE1048" s="133"/>
      <c r="AF1048" s="133"/>
      <c r="AG1048" s="133"/>
      <c r="AH1048" s="133"/>
      <c r="AI1048" s="133"/>
      <c r="AJ1048" s="133"/>
      <c r="AK1048" s="133"/>
      <c r="AL1048" s="133"/>
      <c r="AM1048" s="133"/>
      <c r="AN1048" s="133"/>
      <c r="AO1048" s="133"/>
      <c r="AP1048" s="133"/>
      <c r="AQ1048" s="133"/>
    </row>
    <row r="1049" s="134" customFormat="true" ht="13.95" hidden="false" customHeight="true" outlineLevel="0" collapsed="false">
      <c r="A1049" s="135"/>
      <c r="B1049" s="119" t="n">
        <v>283</v>
      </c>
      <c r="C1049" s="120" t="s">
        <v>142</v>
      </c>
      <c r="D1049" s="120" t="s">
        <v>143</v>
      </c>
      <c r="E1049" s="120" t="s">
        <v>144</v>
      </c>
      <c r="F1049" s="121" t="n">
        <f aca="false">F1048+1</f>
        <v>1043</v>
      </c>
      <c r="G1049" s="122" t="s">
        <v>3274</v>
      </c>
      <c r="H1049" s="123" t="s">
        <v>3274</v>
      </c>
      <c r="I1049" s="124" t="s">
        <v>3275</v>
      </c>
      <c r="J1049" s="125" t="n">
        <v>3205</v>
      </c>
      <c r="K1049" s="126" t="n">
        <v>0</v>
      </c>
      <c r="L1049" s="127" t="n">
        <v>5301101</v>
      </c>
      <c r="M1049" s="127" t="n">
        <v>0</v>
      </c>
      <c r="N1049" s="128" t="s">
        <v>3276</v>
      </c>
      <c r="O1049" s="146"/>
      <c r="P1049" s="140" t="n">
        <v>194.0645</v>
      </c>
      <c r="Q1049" s="130" t="n">
        <f aca="false">P1049*1.2</f>
        <v>232.8774</v>
      </c>
      <c r="R1049" s="131" t="n">
        <f aca="false">S1049*Q1049</f>
        <v>0</v>
      </c>
      <c r="S1049" s="132"/>
      <c r="T1049" s="133"/>
      <c r="U1049" s="133"/>
      <c r="V1049" s="133"/>
      <c r="W1049" s="133"/>
      <c r="X1049" s="133"/>
      <c r="Y1049" s="133"/>
      <c r="Z1049" s="133"/>
      <c r="AA1049" s="133"/>
      <c r="AB1049" s="133"/>
      <c r="AC1049" s="133"/>
      <c r="AD1049" s="133"/>
      <c r="AE1049" s="133"/>
      <c r="AF1049" s="133"/>
      <c r="AG1049" s="133"/>
      <c r="AH1049" s="133"/>
      <c r="AI1049" s="133"/>
      <c r="AJ1049" s="133"/>
      <c r="AK1049" s="133"/>
      <c r="AL1049" s="133"/>
      <c r="AM1049" s="133"/>
      <c r="AN1049" s="133"/>
      <c r="AO1049" s="133"/>
      <c r="AP1049" s="133"/>
      <c r="AQ1049" s="133"/>
    </row>
    <row r="1050" s="134" customFormat="true" ht="13.95" hidden="false" customHeight="true" outlineLevel="0" collapsed="false">
      <c r="A1050" s="135"/>
      <c r="B1050" s="119" t="n">
        <v>283</v>
      </c>
      <c r="C1050" s="120" t="s">
        <v>142</v>
      </c>
      <c r="D1050" s="120" t="s">
        <v>143</v>
      </c>
      <c r="E1050" s="120" t="s">
        <v>144</v>
      </c>
      <c r="F1050" s="121" t="n">
        <f aca="false">F1049+1</f>
        <v>1044</v>
      </c>
      <c r="G1050" s="122" t="s">
        <v>3277</v>
      </c>
      <c r="H1050" s="123" t="s">
        <v>3277</v>
      </c>
      <c r="I1050" s="124" t="s">
        <v>3278</v>
      </c>
      <c r="J1050" s="125" t="n">
        <v>3205</v>
      </c>
      <c r="K1050" s="126" t="n">
        <v>0</v>
      </c>
      <c r="L1050" s="127" t="n">
        <v>5301102</v>
      </c>
      <c r="M1050" s="127" t="n">
        <v>0</v>
      </c>
      <c r="N1050" s="128" t="s">
        <v>3279</v>
      </c>
      <c r="O1050" s="146"/>
      <c r="P1050" s="130" t="n">
        <v>155.833333333333</v>
      </c>
      <c r="Q1050" s="130" t="n">
        <f aca="false">P1050*1.2</f>
        <v>187</v>
      </c>
      <c r="R1050" s="131" t="n">
        <f aca="false">S1050*Q1050</f>
        <v>0</v>
      </c>
      <c r="S1050" s="132"/>
      <c r="T1050" s="133"/>
      <c r="U1050" s="133"/>
      <c r="V1050" s="133"/>
      <c r="W1050" s="133"/>
      <c r="X1050" s="133"/>
      <c r="Y1050" s="133"/>
      <c r="Z1050" s="133"/>
      <c r="AA1050" s="133"/>
      <c r="AB1050" s="133"/>
      <c r="AC1050" s="133"/>
      <c r="AD1050" s="133"/>
      <c r="AE1050" s="133"/>
      <c r="AF1050" s="133"/>
      <c r="AG1050" s="133"/>
      <c r="AH1050" s="133"/>
      <c r="AI1050" s="133"/>
      <c r="AJ1050" s="133"/>
      <c r="AK1050" s="133"/>
      <c r="AL1050" s="133"/>
      <c r="AM1050" s="133"/>
      <c r="AN1050" s="133"/>
      <c r="AO1050" s="133"/>
      <c r="AP1050" s="133"/>
      <c r="AQ1050" s="133"/>
    </row>
    <row r="1051" s="134" customFormat="true" ht="13.95" hidden="false" customHeight="true" outlineLevel="0" collapsed="false">
      <c r="A1051" s="135"/>
      <c r="B1051" s="119" t="n">
        <v>283</v>
      </c>
      <c r="C1051" s="120" t="s">
        <v>142</v>
      </c>
      <c r="D1051" s="120" t="s">
        <v>143</v>
      </c>
      <c r="E1051" s="120" t="s">
        <v>144</v>
      </c>
      <c r="F1051" s="121" t="n">
        <f aca="false">F1050+1</f>
        <v>1045</v>
      </c>
      <c r="G1051" s="122" t="s">
        <v>3280</v>
      </c>
      <c r="H1051" s="123" t="s">
        <v>3280</v>
      </c>
      <c r="I1051" s="124" t="s">
        <v>3281</v>
      </c>
      <c r="J1051" s="125" t="n">
        <v>3205</v>
      </c>
      <c r="K1051" s="126" t="n">
        <v>0</v>
      </c>
      <c r="L1051" s="127" t="n">
        <v>5301103</v>
      </c>
      <c r="M1051" s="127" t="n">
        <v>0</v>
      </c>
      <c r="N1051" s="128" t="s">
        <v>3282</v>
      </c>
      <c r="O1051" s="146"/>
      <c r="P1051" s="130" t="n">
        <v>155.833333333333</v>
      </c>
      <c r="Q1051" s="130" t="n">
        <f aca="false">P1051*1.2</f>
        <v>187</v>
      </c>
      <c r="R1051" s="131" t="n">
        <f aca="false">S1051*Q1051</f>
        <v>0</v>
      </c>
      <c r="S1051" s="132"/>
      <c r="T1051" s="133"/>
      <c r="U1051" s="133"/>
      <c r="V1051" s="133"/>
      <c r="W1051" s="133"/>
      <c r="X1051" s="133"/>
      <c r="Y1051" s="133"/>
      <c r="Z1051" s="133"/>
      <c r="AA1051" s="133"/>
      <c r="AB1051" s="133"/>
      <c r="AC1051" s="133"/>
      <c r="AD1051" s="133"/>
      <c r="AE1051" s="133"/>
      <c r="AF1051" s="133"/>
      <c r="AG1051" s="133"/>
      <c r="AH1051" s="133"/>
      <c r="AI1051" s="133"/>
      <c r="AJ1051" s="133"/>
      <c r="AK1051" s="133"/>
      <c r="AL1051" s="133"/>
      <c r="AM1051" s="133"/>
      <c r="AN1051" s="133"/>
      <c r="AO1051" s="133"/>
      <c r="AP1051" s="133"/>
      <c r="AQ1051" s="133"/>
    </row>
    <row r="1052" s="134" customFormat="true" ht="13.95" hidden="false" customHeight="true" outlineLevel="0" collapsed="false">
      <c r="A1052" s="135" t="n">
        <v>4378430</v>
      </c>
      <c r="B1052" s="119" t="n">
        <v>283</v>
      </c>
      <c r="C1052" s="120" t="s">
        <v>142</v>
      </c>
      <c r="D1052" s="120" t="s">
        <v>143</v>
      </c>
      <c r="E1052" s="120" t="s">
        <v>144</v>
      </c>
      <c r="F1052" s="121" t="n">
        <f aca="false">F1051+1</f>
        <v>1046</v>
      </c>
      <c r="G1052" s="122" t="s">
        <v>3283</v>
      </c>
      <c r="H1052" s="123" t="s">
        <v>3283</v>
      </c>
      <c r="I1052" s="124" t="s">
        <v>3284</v>
      </c>
      <c r="J1052" s="125" t="n">
        <v>3205</v>
      </c>
      <c r="K1052" s="126" t="n">
        <v>0</v>
      </c>
      <c r="L1052" s="127" t="n">
        <v>5301106</v>
      </c>
      <c r="M1052" s="127" t="n">
        <v>0</v>
      </c>
      <c r="N1052" s="142" t="s">
        <v>3285</v>
      </c>
      <c r="O1052" s="148"/>
      <c r="P1052" s="130" t="n">
        <v>791.666666666667</v>
      </c>
      <c r="Q1052" s="130" t="n">
        <f aca="false">P1052*1.2</f>
        <v>950</v>
      </c>
      <c r="R1052" s="131" t="n">
        <f aca="false">S1052*Q1052</f>
        <v>0</v>
      </c>
      <c r="S1052" s="132"/>
      <c r="T1052" s="133"/>
      <c r="U1052" s="133"/>
      <c r="V1052" s="133"/>
      <c r="W1052" s="133"/>
      <c r="X1052" s="133"/>
      <c r="Y1052" s="133"/>
      <c r="Z1052" s="133"/>
      <c r="AA1052" s="133"/>
      <c r="AB1052" s="133"/>
      <c r="AC1052" s="133"/>
      <c r="AD1052" s="133"/>
      <c r="AE1052" s="133"/>
      <c r="AF1052" s="133"/>
      <c r="AG1052" s="133"/>
      <c r="AH1052" s="133"/>
      <c r="AI1052" s="133"/>
      <c r="AJ1052" s="133"/>
      <c r="AK1052" s="133"/>
      <c r="AL1052" s="133"/>
      <c r="AM1052" s="133"/>
      <c r="AN1052" s="133"/>
      <c r="AO1052" s="133"/>
      <c r="AP1052" s="133"/>
      <c r="AQ1052" s="133"/>
    </row>
    <row r="1053" s="134" customFormat="true" ht="27.6" hidden="false" customHeight="true" outlineLevel="0" collapsed="false">
      <c r="A1053" s="118"/>
      <c r="B1053" s="119" t="n">
        <v>283</v>
      </c>
      <c r="C1053" s="120" t="s">
        <v>142</v>
      </c>
      <c r="D1053" s="120" t="s">
        <v>143</v>
      </c>
      <c r="E1053" s="120" t="s">
        <v>144</v>
      </c>
      <c r="F1053" s="121" t="n">
        <f aca="false">F1052+1</f>
        <v>1047</v>
      </c>
      <c r="G1053" s="122" t="s">
        <v>3286</v>
      </c>
      <c r="H1053" s="123" t="s">
        <v>3287</v>
      </c>
      <c r="I1053" s="124" t="s">
        <v>3288</v>
      </c>
      <c r="J1053" s="125" t="n">
        <v>3204</v>
      </c>
      <c r="K1053" s="136" t="n">
        <v>12</v>
      </c>
      <c r="L1053" s="137" t="n">
        <v>5301106</v>
      </c>
      <c r="M1053" s="137" t="n">
        <v>0</v>
      </c>
      <c r="N1053" s="181" t="s">
        <v>3289</v>
      </c>
      <c r="O1053" s="139"/>
      <c r="P1053" s="130" t="n">
        <v>161.666666666667</v>
      </c>
      <c r="Q1053" s="130" t="n">
        <f aca="false">P1053*1.2</f>
        <v>194</v>
      </c>
      <c r="R1053" s="131" t="n">
        <f aca="false">S1053*Q1053</f>
        <v>0</v>
      </c>
      <c r="S1053" s="132"/>
      <c r="T1053" s="133"/>
      <c r="U1053" s="133"/>
      <c r="V1053" s="133"/>
      <c r="W1053" s="133"/>
      <c r="X1053" s="133"/>
      <c r="Y1053" s="133"/>
      <c r="Z1053" s="133"/>
      <c r="AA1053" s="133"/>
      <c r="AB1053" s="133"/>
      <c r="AC1053" s="133"/>
      <c r="AD1053" s="133"/>
      <c r="AE1053" s="133"/>
      <c r="AF1053" s="133"/>
      <c r="AG1053" s="133"/>
      <c r="AH1053" s="133"/>
      <c r="AI1053" s="133"/>
      <c r="AJ1053" s="133"/>
      <c r="AK1053" s="133"/>
      <c r="AL1053" s="133"/>
      <c r="AM1053" s="133"/>
      <c r="AN1053" s="133"/>
      <c r="AO1053" s="133"/>
      <c r="AP1053" s="133"/>
      <c r="AQ1053" s="133"/>
    </row>
    <row r="1054" s="134" customFormat="true" ht="27.6" hidden="false" customHeight="true" outlineLevel="0" collapsed="false">
      <c r="A1054" s="135"/>
      <c r="B1054" s="119" t="n">
        <v>283</v>
      </c>
      <c r="C1054" s="120" t="s">
        <v>142</v>
      </c>
      <c r="D1054" s="120" t="s">
        <v>143</v>
      </c>
      <c r="E1054" s="120" t="s">
        <v>144</v>
      </c>
      <c r="F1054" s="121" t="n">
        <f aca="false">F1053+1</f>
        <v>1048</v>
      </c>
      <c r="G1054" s="122" t="s">
        <v>3290</v>
      </c>
      <c r="H1054" s="123" t="s">
        <v>3291</v>
      </c>
      <c r="I1054" s="124" t="s">
        <v>3292</v>
      </c>
      <c r="J1054" s="125" t="n">
        <v>3204</v>
      </c>
      <c r="K1054" s="136" t="n">
        <v>12</v>
      </c>
      <c r="L1054" s="137" t="n">
        <v>5301107</v>
      </c>
      <c r="M1054" s="137" t="n">
        <v>0</v>
      </c>
      <c r="N1054" s="181" t="s">
        <v>2637</v>
      </c>
      <c r="O1054" s="139"/>
      <c r="P1054" s="130" t="n">
        <v>161.666666666667</v>
      </c>
      <c r="Q1054" s="130" t="n">
        <f aca="false">P1054*1.2</f>
        <v>194</v>
      </c>
      <c r="R1054" s="131" t="n">
        <f aca="false">S1054*Q1054</f>
        <v>0</v>
      </c>
      <c r="S1054" s="132"/>
      <c r="T1054" s="133"/>
      <c r="U1054" s="133"/>
      <c r="V1054" s="133"/>
      <c r="W1054" s="133"/>
      <c r="X1054" s="133"/>
      <c r="Y1054" s="133"/>
      <c r="Z1054" s="133"/>
      <c r="AA1054" s="133"/>
      <c r="AB1054" s="133"/>
      <c r="AC1054" s="133"/>
      <c r="AD1054" s="133"/>
      <c r="AE1054" s="133"/>
      <c r="AF1054" s="133"/>
      <c r="AG1054" s="133"/>
      <c r="AH1054" s="133"/>
      <c r="AI1054" s="133"/>
      <c r="AJ1054" s="133"/>
      <c r="AK1054" s="133"/>
      <c r="AL1054" s="133"/>
      <c r="AM1054" s="133"/>
      <c r="AN1054" s="133"/>
      <c r="AO1054" s="133"/>
      <c r="AP1054" s="133"/>
      <c r="AQ1054" s="133"/>
    </row>
    <row r="1055" s="134" customFormat="true" ht="27.6" hidden="false" customHeight="true" outlineLevel="0" collapsed="false">
      <c r="A1055" s="135" t="n">
        <v>3554334</v>
      </c>
      <c r="B1055" s="119" t="n">
        <v>283</v>
      </c>
      <c r="C1055" s="120" t="s">
        <v>142</v>
      </c>
      <c r="D1055" s="120" t="s">
        <v>143</v>
      </c>
      <c r="E1055" s="120" t="s">
        <v>144</v>
      </c>
      <c r="F1055" s="121" t="n">
        <f aca="false">F1054+1</f>
        <v>1049</v>
      </c>
      <c r="G1055" s="122" t="s">
        <v>3293</v>
      </c>
      <c r="H1055" s="123" t="s">
        <v>3293</v>
      </c>
      <c r="I1055" s="124" t="s">
        <v>3294</v>
      </c>
      <c r="J1055" s="125" t="n">
        <v>3205</v>
      </c>
      <c r="K1055" s="126" t="n">
        <v>0</v>
      </c>
      <c r="L1055" s="127" t="n">
        <v>5301108</v>
      </c>
      <c r="M1055" s="127" t="n">
        <v>0</v>
      </c>
      <c r="N1055" s="142" t="s">
        <v>3285</v>
      </c>
      <c r="O1055" s="148"/>
      <c r="P1055" s="130" t="n">
        <v>761.666666666667</v>
      </c>
      <c r="Q1055" s="130" t="n">
        <f aca="false">P1055*1.2</f>
        <v>914</v>
      </c>
      <c r="R1055" s="131" t="n">
        <f aca="false">S1055*Q1055</f>
        <v>0</v>
      </c>
      <c r="S1055" s="132"/>
      <c r="T1055" s="133"/>
      <c r="U1055" s="133"/>
      <c r="V1055" s="133"/>
      <c r="W1055" s="133"/>
      <c r="X1055" s="133"/>
      <c r="Y1055" s="133"/>
      <c r="Z1055" s="133"/>
      <c r="AA1055" s="133"/>
      <c r="AB1055" s="133"/>
      <c r="AC1055" s="133"/>
      <c r="AD1055" s="133"/>
      <c r="AE1055" s="133"/>
      <c r="AF1055" s="133"/>
      <c r="AG1055" s="133"/>
      <c r="AH1055" s="133"/>
      <c r="AI1055" s="133"/>
      <c r="AJ1055" s="133"/>
      <c r="AK1055" s="133"/>
      <c r="AL1055" s="133"/>
      <c r="AM1055" s="133"/>
      <c r="AN1055" s="133"/>
      <c r="AO1055" s="133"/>
      <c r="AP1055" s="133"/>
      <c r="AQ1055" s="133"/>
    </row>
    <row r="1056" s="134" customFormat="true" ht="27.6" hidden="false" customHeight="true" outlineLevel="0" collapsed="false">
      <c r="A1056" s="135" t="n">
        <v>3557541</v>
      </c>
      <c r="B1056" s="119" t="n">
        <v>283</v>
      </c>
      <c r="C1056" s="120" t="s">
        <v>142</v>
      </c>
      <c r="D1056" s="120" t="s">
        <v>143</v>
      </c>
      <c r="E1056" s="120" t="s">
        <v>144</v>
      </c>
      <c r="F1056" s="121" t="n">
        <f aca="false">F1055+1</f>
        <v>1050</v>
      </c>
      <c r="G1056" s="122" t="s">
        <v>3295</v>
      </c>
      <c r="H1056" s="123" t="s">
        <v>3296</v>
      </c>
      <c r="I1056" s="124" t="s">
        <v>3297</v>
      </c>
      <c r="J1056" s="125" t="n">
        <v>3205</v>
      </c>
      <c r="K1056" s="126" t="n">
        <v>24</v>
      </c>
      <c r="L1056" s="127" t="n">
        <v>5301108</v>
      </c>
      <c r="M1056" s="127" t="n">
        <v>0</v>
      </c>
      <c r="N1056" s="181" t="s">
        <v>3298</v>
      </c>
      <c r="O1056" s="163"/>
      <c r="P1056" s="130" t="n">
        <v>973.333333333333</v>
      </c>
      <c r="Q1056" s="130" t="n">
        <f aca="false">P1056*1.2</f>
        <v>1168</v>
      </c>
      <c r="R1056" s="131" t="n">
        <f aca="false">S1056*Q1056</f>
        <v>0</v>
      </c>
      <c r="S1056" s="132"/>
      <c r="T1056" s="133"/>
      <c r="U1056" s="133"/>
      <c r="V1056" s="133"/>
      <c r="W1056" s="133"/>
      <c r="X1056" s="133"/>
      <c r="Y1056" s="133"/>
      <c r="Z1056" s="133"/>
      <c r="AA1056" s="133"/>
      <c r="AB1056" s="133"/>
      <c r="AC1056" s="133"/>
      <c r="AD1056" s="133"/>
      <c r="AE1056" s="133"/>
      <c r="AF1056" s="133"/>
      <c r="AG1056" s="133"/>
      <c r="AH1056" s="133"/>
      <c r="AI1056" s="133"/>
      <c r="AJ1056" s="133"/>
      <c r="AK1056" s="133"/>
      <c r="AL1056" s="133"/>
      <c r="AM1056" s="133"/>
      <c r="AN1056" s="133"/>
      <c r="AO1056" s="133"/>
      <c r="AP1056" s="133"/>
      <c r="AQ1056" s="133"/>
    </row>
    <row r="1057" s="134" customFormat="true" ht="27.6" hidden="false" customHeight="true" outlineLevel="0" collapsed="false">
      <c r="A1057" s="135"/>
      <c r="B1057" s="119" t="n">
        <v>283</v>
      </c>
      <c r="C1057" s="120" t="s">
        <v>142</v>
      </c>
      <c r="D1057" s="120" t="s">
        <v>143</v>
      </c>
      <c r="E1057" s="120" t="s">
        <v>144</v>
      </c>
      <c r="F1057" s="121" t="n">
        <f aca="false">F1056+1</f>
        <v>1051</v>
      </c>
      <c r="G1057" s="122" t="s">
        <v>3299</v>
      </c>
      <c r="H1057" s="123" t="s">
        <v>3299</v>
      </c>
      <c r="I1057" s="124" t="s">
        <v>3300</v>
      </c>
      <c r="J1057" s="125" t="n">
        <v>3203</v>
      </c>
      <c r="K1057" s="136" t="n">
        <v>0</v>
      </c>
      <c r="L1057" s="137" t="n">
        <v>5301108</v>
      </c>
      <c r="M1057" s="137" t="n">
        <v>0</v>
      </c>
      <c r="N1057" s="181" t="s">
        <v>3301</v>
      </c>
      <c r="O1057" s="139"/>
      <c r="P1057" s="130" t="n">
        <v>145</v>
      </c>
      <c r="Q1057" s="130" t="n">
        <f aca="false">P1057*1.2</f>
        <v>174</v>
      </c>
      <c r="R1057" s="131" t="n">
        <f aca="false">S1057*Q1057</f>
        <v>0</v>
      </c>
      <c r="S1057" s="132"/>
      <c r="T1057" s="133"/>
      <c r="U1057" s="133"/>
      <c r="V1057" s="133"/>
      <c r="W1057" s="133"/>
      <c r="X1057" s="133"/>
      <c r="Y1057" s="133"/>
      <c r="Z1057" s="133"/>
      <c r="AA1057" s="133"/>
      <c r="AB1057" s="133"/>
      <c r="AC1057" s="133"/>
      <c r="AD1057" s="133"/>
      <c r="AE1057" s="133"/>
      <c r="AF1057" s="133"/>
      <c r="AG1057" s="133"/>
      <c r="AH1057" s="133"/>
      <c r="AI1057" s="133"/>
      <c r="AJ1057" s="133"/>
      <c r="AK1057" s="133"/>
      <c r="AL1057" s="133"/>
      <c r="AM1057" s="133"/>
      <c r="AN1057" s="133"/>
      <c r="AO1057" s="133"/>
      <c r="AP1057" s="133"/>
      <c r="AQ1057" s="133"/>
    </row>
    <row r="1058" s="134" customFormat="true" ht="27.6" hidden="false" customHeight="true" outlineLevel="0" collapsed="false">
      <c r="A1058" s="135" t="n">
        <v>3555944</v>
      </c>
      <c r="B1058" s="119" t="n">
        <v>283</v>
      </c>
      <c r="C1058" s="120" t="s">
        <v>142</v>
      </c>
      <c r="D1058" s="120" t="s">
        <v>143</v>
      </c>
      <c r="E1058" s="120" t="s">
        <v>144</v>
      </c>
      <c r="F1058" s="121" t="n">
        <f aca="false">F1057+1</f>
        <v>1052</v>
      </c>
      <c r="G1058" s="122" t="s">
        <v>3302</v>
      </c>
      <c r="H1058" s="123" t="s">
        <v>3302</v>
      </c>
      <c r="I1058" s="124" t="s">
        <v>3303</v>
      </c>
      <c r="J1058" s="125" t="n">
        <v>3205</v>
      </c>
      <c r="K1058" s="126" t="n">
        <v>0</v>
      </c>
      <c r="L1058" s="127" t="n">
        <v>5301109</v>
      </c>
      <c r="M1058" s="127" t="n">
        <v>0</v>
      </c>
      <c r="N1058" s="142" t="s">
        <v>3304</v>
      </c>
      <c r="O1058" s="148"/>
      <c r="P1058" s="130" t="n">
        <v>761.666666666667</v>
      </c>
      <c r="Q1058" s="130" t="n">
        <f aca="false">P1058*1.2</f>
        <v>914</v>
      </c>
      <c r="R1058" s="131" t="n">
        <f aca="false">S1058*Q1058</f>
        <v>0</v>
      </c>
      <c r="S1058" s="132"/>
      <c r="T1058" s="133"/>
      <c r="U1058" s="133"/>
      <c r="V1058" s="133"/>
      <c r="W1058" s="133"/>
      <c r="X1058" s="133"/>
      <c r="Y1058" s="133"/>
      <c r="Z1058" s="133"/>
      <c r="AA1058" s="133"/>
      <c r="AB1058" s="133"/>
      <c r="AC1058" s="133"/>
      <c r="AD1058" s="133"/>
      <c r="AE1058" s="133"/>
      <c r="AF1058" s="133"/>
      <c r="AG1058" s="133"/>
      <c r="AH1058" s="133"/>
      <c r="AI1058" s="133"/>
      <c r="AJ1058" s="133"/>
      <c r="AK1058" s="133"/>
      <c r="AL1058" s="133"/>
      <c r="AM1058" s="133"/>
      <c r="AN1058" s="133"/>
      <c r="AO1058" s="133"/>
      <c r="AP1058" s="133"/>
      <c r="AQ1058" s="133"/>
    </row>
    <row r="1059" s="134" customFormat="true" ht="13.95" hidden="false" customHeight="true" outlineLevel="0" collapsed="false">
      <c r="A1059" s="135" t="n">
        <v>3550965</v>
      </c>
      <c r="B1059" s="119" t="n">
        <v>283</v>
      </c>
      <c r="C1059" s="120" t="s">
        <v>142</v>
      </c>
      <c r="D1059" s="120" t="s">
        <v>143</v>
      </c>
      <c r="E1059" s="120" t="s">
        <v>144</v>
      </c>
      <c r="F1059" s="121" t="n">
        <f aca="false">F1058+1</f>
        <v>1053</v>
      </c>
      <c r="G1059" s="122" t="s">
        <v>3305</v>
      </c>
      <c r="H1059" s="123" t="s">
        <v>3306</v>
      </c>
      <c r="I1059" s="124" t="s">
        <v>3307</v>
      </c>
      <c r="J1059" s="125" t="n">
        <v>3205</v>
      </c>
      <c r="K1059" s="126" t="n">
        <v>24</v>
      </c>
      <c r="L1059" s="127" t="n">
        <v>5301109</v>
      </c>
      <c r="M1059" s="127" t="n">
        <v>0</v>
      </c>
      <c r="N1059" s="181" t="s">
        <v>3308</v>
      </c>
      <c r="O1059" s="163"/>
      <c r="P1059" s="130" t="n">
        <v>973.333333333333</v>
      </c>
      <c r="Q1059" s="130" t="n">
        <f aca="false">P1059*1.2</f>
        <v>1168</v>
      </c>
      <c r="R1059" s="131" t="n">
        <f aca="false">S1059*Q1059</f>
        <v>0</v>
      </c>
      <c r="S1059" s="132"/>
      <c r="T1059" s="133"/>
      <c r="U1059" s="133"/>
      <c r="V1059" s="133"/>
      <c r="W1059" s="133"/>
      <c r="X1059" s="133"/>
      <c r="Y1059" s="133"/>
      <c r="Z1059" s="133"/>
      <c r="AA1059" s="133"/>
      <c r="AB1059" s="133"/>
      <c r="AC1059" s="133"/>
      <c r="AD1059" s="133"/>
      <c r="AE1059" s="133"/>
      <c r="AF1059" s="133"/>
      <c r="AG1059" s="133"/>
      <c r="AH1059" s="133"/>
      <c r="AI1059" s="133"/>
      <c r="AJ1059" s="133"/>
      <c r="AK1059" s="133"/>
      <c r="AL1059" s="133"/>
      <c r="AM1059" s="133"/>
      <c r="AN1059" s="133"/>
      <c r="AO1059" s="133"/>
      <c r="AP1059" s="133"/>
      <c r="AQ1059" s="133"/>
    </row>
    <row r="1060" s="134" customFormat="true" ht="13.95" hidden="false" customHeight="true" outlineLevel="0" collapsed="false">
      <c r="A1060" s="135" t="n">
        <v>3928448</v>
      </c>
      <c r="B1060" s="119" t="n">
        <v>283</v>
      </c>
      <c r="C1060" s="120" t="s">
        <v>142</v>
      </c>
      <c r="D1060" s="120" t="s">
        <v>143</v>
      </c>
      <c r="E1060" s="120" t="s">
        <v>144</v>
      </c>
      <c r="F1060" s="121" t="n">
        <f aca="false">F1059+1</f>
        <v>1054</v>
      </c>
      <c r="G1060" s="122" t="s">
        <v>3309</v>
      </c>
      <c r="H1060" s="123" t="s">
        <v>3309</v>
      </c>
      <c r="I1060" s="124" t="s">
        <v>3310</v>
      </c>
      <c r="J1060" s="125" t="n">
        <v>3205</v>
      </c>
      <c r="K1060" s="126" t="n">
        <v>0</v>
      </c>
      <c r="L1060" s="127" t="n">
        <v>5301112</v>
      </c>
      <c r="M1060" s="127" t="n">
        <v>0</v>
      </c>
      <c r="N1060" s="142" t="s">
        <v>3311</v>
      </c>
      <c r="O1060" s="148"/>
      <c r="P1060" s="140" t="n">
        <v>1255.95160526316</v>
      </c>
      <c r="Q1060" s="130" t="n">
        <f aca="false">P1060*1.2</f>
        <v>1507.14192631579</v>
      </c>
      <c r="R1060" s="131" t="n">
        <f aca="false">S1060*Q1060</f>
        <v>0</v>
      </c>
      <c r="S1060" s="132"/>
      <c r="T1060" s="133"/>
      <c r="U1060" s="133"/>
      <c r="V1060" s="133"/>
      <c r="W1060" s="133"/>
      <c r="X1060" s="133"/>
      <c r="Y1060" s="133"/>
      <c r="Z1060" s="133"/>
      <c r="AA1060" s="133"/>
      <c r="AB1060" s="133"/>
      <c r="AC1060" s="133"/>
      <c r="AD1060" s="133"/>
      <c r="AE1060" s="133"/>
      <c r="AF1060" s="133"/>
      <c r="AG1060" s="133"/>
      <c r="AH1060" s="133"/>
      <c r="AI1060" s="133"/>
      <c r="AJ1060" s="133"/>
      <c r="AK1060" s="133"/>
      <c r="AL1060" s="133"/>
      <c r="AM1060" s="133"/>
      <c r="AN1060" s="133"/>
      <c r="AO1060" s="133"/>
      <c r="AP1060" s="133"/>
      <c r="AQ1060" s="133"/>
    </row>
    <row r="1061" s="134" customFormat="true" ht="13.95" hidden="false" customHeight="true" outlineLevel="0" collapsed="false">
      <c r="A1061" s="135"/>
      <c r="B1061" s="119" t="n">
        <v>283</v>
      </c>
      <c r="C1061" s="120" t="s">
        <v>142</v>
      </c>
      <c r="D1061" s="120" t="s">
        <v>143</v>
      </c>
      <c r="E1061" s="120" t="s">
        <v>144</v>
      </c>
      <c r="F1061" s="121" t="n">
        <f aca="false">F1060+1</f>
        <v>1055</v>
      </c>
      <c r="G1061" s="122" t="s">
        <v>3312</v>
      </c>
      <c r="H1061" s="123" t="s">
        <v>3312</v>
      </c>
      <c r="I1061" s="124" t="s">
        <v>3313</v>
      </c>
      <c r="J1061" s="125" t="n">
        <v>3203</v>
      </c>
      <c r="K1061" s="136" t="n">
        <v>0</v>
      </c>
      <c r="L1061" s="137" t="n">
        <v>5301112</v>
      </c>
      <c r="M1061" s="137" t="n">
        <v>0</v>
      </c>
      <c r="N1061" s="181" t="s">
        <v>3314</v>
      </c>
      <c r="O1061" s="139"/>
      <c r="P1061" s="141" t="n">
        <v>309.40147368421</v>
      </c>
      <c r="Q1061" s="130" t="n">
        <f aca="false">P1061*1.2</f>
        <v>371.281768421053</v>
      </c>
      <c r="R1061" s="131" t="n">
        <f aca="false">S1061*Q1061</f>
        <v>0</v>
      </c>
      <c r="S1061" s="132"/>
      <c r="T1061" s="133"/>
      <c r="U1061" s="133"/>
      <c r="V1061" s="133"/>
      <c r="W1061" s="133"/>
      <c r="X1061" s="133"/>
      <c r="Y1061" s="133"/>
      <c r="Z1061" s="133"/>
      <c r="AA1061" s="133"/>
      <c r="AB1061" s="133"/>
      <c r="AC1061" s="133"/>
      <c r="AD1061" s="133"/>
      <c r="AE1061" s="133"/>
      <c r="AF1061" s="133"/>
      <c r="AG1061" s="133"/>
      <c r="AH1061" s="133"/>
      <c r="AI1061" s="133"/>
      <c r="AJ1061" s="133"/>
      <c r="AK1061" s="133"/>
      <c r="AL1061" s="133"/>
      <c r="AM1061" s="133"/>
      <c r="AN1061" s="133"/>
      <c r="AO1061" s="133"/>
      <c r="AP1061" s="133"/>
      <c r="AQ1061" s="133"/>
    </row>
    <row r="1062" s="134" customFormat="true" ht="13.95" hidden="false" customHeight="true" outlineLevel="0" collapsed="false">
      <c r="A1062" s="135"/>
      <c r="B1062" s="119" t="n">
        <v>283</v>
      </c>
      <c r="C1062" s="120" t="s">
        <v>142</v>
      </c>
      <c r="D1062" s="120" t="s">
        <v>143</v>
      </c>
      <c r="E1062" s="120" t="s">
        <v>144</v>
      </c>
      <c r="F1062" s="121" t="n">
        <f aca="false">F1061+1</f>
        <v>1056</v>
      </c>
      <c r="G1062" s="122" t="s">
        <v>3315</v>
      </c>
      <c r="H1062" s="123" t="s">
        <v>3316</v>
      </c>
      <c r="I1062" s="124" t="s">
        <v>3317</v>
      </c>
      <c r="J1062" s="125" t="n">
        <v>3204</v>
      </c>
      <c r="K1062" s="136" t="n">
        <v>12</v>
      </c>
      <c r="L1062" s="137" t="n">
        <v>5301112</v>
      </c>
      <c r="M1062" s="137" t="n">
        <v>0</v>
      </c>
      <c r="N1062" s="181" t="s">
        <v>3318</v>
      </c>
      <c r="O1062" s="139"/>
      <c r="P1062" s="140" t="n">
        <v>70.0547105263158</v>
      </c>
      <c r="Q1062" s="130" t="n">
        <f aca="false">P1062*1.2</f>
        <v>84.0656526315789</v>
      </c>
      <c r="R1062" s="131" t="n">
        <f aca="false">S1062*Q1062</f>
        <v>0</v>
      </c>
      <c r="S1062" s="132"/>
      <c r="T1062" s="133"/>
      <c r="U1062" s="133"/>
      <c r="V1062" s="133"/>
      <c r="W1062" s="133"/>
      <c r="X1062" s="133"/>
      <c r="Y1062" s="133"/>
      <c r="Z1062" s="133"/>
      <c r="AA1062" s="133"/>
      <c r="AB1062" s="133"/>
      <c r="AC1062" s="133"/>
      <c r="AD1062" s="133"/>
      <c r="AE1062" s="133"/>
      <c r="AF1062" s="133"/>
      <c r="AG1062" s="133"/>
      <c r="AH1062" s="133"/>
      <c r="AI1062" s="133"/>
      <c r="AJ1062" s="133"/>
      <c r="AK1062" s="133"/>
      <c r="AL1062" s="133"/>
      <c r="AM1062" s="133"/>
      <c r="AN1062" s="133"/>
      <c r="AO1062" s="133"/>
      <c r="AP1062" s="133"/>
      <c r="AQ1062" s="133"/>
    </row>
    <row r="1063" s="134" customFormat="true" ht="13.95" hidden="false" customHeight="true" outlineLevel="0" collapsed="false">
      <c r="A1063" s="135"/>
      <c r="B1063" s="119" t="n">
        <v>283</v>
      </c>
      <c r="C1063" s="120" t="s">
        <v>142</v>
      </c>
      <c r="D1063" s="120" t="s">
        <v>143</v>
      </c>
      <c r="E1063" s="120" t="s">
        <v>144</v>
      </c>
      <c r="F1063" s="121" t="n">
        <f aca="false">F1062+1</f>
        <v>1057</v>
      </c>
      <c r="G1063" s="122" t="s">
        <v>3319</v>
      </c>
      <c r="H1063" s="123" t="s">
        <v>3320</v>
      </c>
      <c r="I1063" s="124" t="s">
        <v>3321</v>
      </c>
      <c r="J1063" s="125" t="n">
        <v>3204</v>
      </c>
      <c r="K1063" s="136" t="n">
        <v>12</v>
      </c>
      <c r="L1063" s="137" t="n">
        <v>5301116</v>
      </c>
      <c r="M1063" s="137" t="n">
        <v>0</v>
      </c>
      <c r="N1063" s="181" t="s">
        <v>2806</v>
      </c>
      <c r="O1063" s="139"/>
      <c r="P1063" s="130" t="n">
        <v>0</v>
      </c>
      <c r="Q1063" s="130" t="n">
        <f aca="false">P1063*1.2</f>
        <v>0</v>
      </c>
      <c r="R1063" s="131" t="n">
        <f aca="false">S1063*Q1063</f>
        <v>0</v>
      </c>
      <c r="S1063" s="132"/>
      <c r="T1063" s="133"/>
      <c r="U1063" s="133"/>
      <c r="V1063" s="133"/>
      <c r="W1063" s="133"/>
      <c r="X1063" s="133"/>
      <c r="Y1063" s="133"/>
      <c r="Z1063" s="133"/>
      <c r="AA1063" s="133"/>
      <c r="AB1063" s="133"/>
      <c r="AC1063" s="133"/>
      <c r="AD1063" s="133"/>
      <c r="AE1063" s="133"/>
      <c r="AF1063" s="133"/>
      <c r="AG1063" s="133"/>
      <c r="AH1063" s="133"/>
      <c r="AI1063" s="133"/>
      <c r="AJ1063" s="133"/>
      <c r="AK1063" s="133"/>
      <c r="AL1063" s="133"/>
      <c r="AM1063" s="133"/>
      <c r="AN1063" s="133"/>
      <c r="AO1063" s="133"/>
      <c r="AP1063" s="133"/>
      <c r="AQ1063" s="133"/>
    </row>
    <row r="1064" s="134" customFormat="true" ht="13.95" hidden="false" customHeight="true" outlineLevel="0" collapsed="false">
      <c r="A1064" s="135"/>
      <c r="B1064" s="119" t="n">
        <v>283</v>
      </c>
      <c r="C1064" s="120" t="s">
        <v>142</v>
      </c>
      <c r="D1064" s="120" t="s">
        <v>143</v>
      </c>
      <c r="E1064" s="120" t="s">
        <v>144</v>
      </c>
      <c r="F1064" s="121" t="n">
        <f aca="false">F1063+1</f>
        <v>1058</v>
      </c>
      <c r="G1064" s="122" t="s">
        <v>3322</v>
      </c>
      <c r="H1064" s="123" t="s">
        <v>3323</v>
      </c>
      <c r="I1064" s="124" t="s">
        <v>3324</v>
      </c>
      <c r="J1064" s="125" t="n">
        <v>3204</v>
      </c>
      <c r="K1064" s="136" t="n">
        <v>26</v>
      </c>
      <c r="L1064" s="137" t="n">
        <v>5301116</v>
      </c>
      <c r="M1064" s="137" t="n">
        <v>0</v>
      </c>
      <c r="N1064" s="181" t="s">
        <v>3325</v>
      </c>
      <c r="O1064" s="139"/>
      <c r="P1064" s="141" t="n">
        <v>155.799184210526</v>
      </c>
      <c r="Q1064" s="130" t="n">
        <f aca="false">P1064*1.2</f>
        <v>186.959021052632</v>
      </c>
      <c r="R1064" s="131" t="n">
        <f aca="false">S1064*Q1064</f>
        <v>0</v>
      </c>
      <c r="S1064" s="132"/>
      <c r="T1064" s="133"/>
      <c r="U1064" s="133"/>
      <c r="V1064" s="133"/>
      <c r="W1064" s="133"/>
      <c r="X1064" s="133"/>
      <c r="Y1064" s="133"/>
      <c r="Z1064" s="133"/>
      <c r="AA1064" s="133"/>
      <c r="AB1064" s="133"/>
      <c r="AC1064" s="133"/>
      <c r="AD1064" s="133"/>
      <c r="AE1064" s="133"/>
      <c r="AF1064" s="133"/>
      <c r="AG1064" s="133"/>
      <c r="AH1064" s="133"/>
      <c r="AI1064" s="133"/>
      <c r="AJ1064" s="133"/>
      <c r="AK1064" s="133"/>
      <c r="AL1064" s="133"/>
      <c r="AM1064" s="133"/>
      <c r="AN1064" s="133"/>
      <c r="AO1064" s="133"/>
      <c r="AP1064" s="133"/>
      <c r="AQ1064" s="133"/>
    </row>
    <row r="1065" s="134" customFormat="true" ht="13.95" hidden="false" customHeight="true" outlineLevel="0" collapsed="false">
      <c r="A1065" s="135"/>
      <c r="B1065" s="119" t="n">
        <v>283</v>
      </c>
      <c r="C1065" s="120" t="s">
        <v>142</v>
      </c>
      <c r="D1065" s="120" t="s">
        <v>143</v>
      </c>
      <c r="E1065" s="120" t="s">
        <v>144</v>
      </c>
      <c r="F1065" s="121" t="n">
        <f aca="false">F1064+1</f>
        <v>1059</v>
      </c>
      <c r="G1065" s="122" t="s">
        <v>3326</v>
      </c>
      <c r="H1065" s="123" t="s">
        <v>3327</v>
      </c>
      <c r="I1065" s="124" t="s">
        <v>3328</v>
      </c>
      <c r="J1065" s="125" t="n">
        <v>3204</v>
      </c>
      <c r="K1065" s="149" t="n">
        <v>12</v>
      </c>
      <c r="L1065" s="150" t="n">
        <v>5301117</v>
      </c>
      <c r="M1065" s="150" t="n">
        <v>0</v>
      </c>
      <c r="N1065" s="182" t="s">
        <v>2633</v>
      </c>
      <c r="O1065" s="139"/>
      <c r="P1065" s="130" t="n">
        <v>172.5</v>
      </c>
      <c r="Q1065" s="130" t="n">
        <f aca="false">P1065*1.2</f>
        <v>207</v>
      </c>
      <c r="R1065" s="131" t="n">
        <f aca="false">S1065*Q1065</f>
        <v>0</v>
      </c>
      <c r="S1065" s="132"/>
      <c r="T1065" s="133"/>
      <c r="U1065" s="133"/>
      <c r="V1065" s="133"/>
      <c r="W1065" s="133"/>
      <c r="X1065" s="133"/>
      <c r="Y1065" s="133"/>
      <c r="Z1065" s="133"/>
      <c r="AA1065" s="133"/>
      <c r="AB1065" s="133"/>
      <c r="AC1065" s="133"/>
      <c r="AD1065" s="133"/>
      <c r="AE1065" s="133"/>
      <c r="AF1065" s="133"/>
      <c r="AG1065" s="133"/>
      <c r="AH1065" s="133"/>
      <c r="AI1065" s="133"/>
      <c r="AJ1065" s="133"/>
      <c r="AK1065" s="133"/>
      <c r="AL1065" s="133"/>
      <c r="AM1065" s="133"/>
      <c r="AN1065" s="133"/>
      <c r="AO1065" s="133"/>
      <c r="AP1065" s="133"/>
      <c r="AQ1065" s="133"/>
    </row>
    <row r="1066" s="134" customFormat="true" ht="13.95" hidden="false" customHeight="true" outlineLevel="0" collapsed="false">
      <c r="A1066" s="135"/>
      <c r="B1066" s="119" t="n">
        <v>283</v>
      </c>
      <c r="C1066" s="120" t="s">
        <v>142</v>
      </c>
      <c r="D1066" s="120" t="s">
        <v>143</v>
      </c>
      <c r="E1066" s="120" t="s">
        <v>144</v>
      </c>
      <c r="F1066" s="121" t="n">
        <f aca="false">F1065+1</f>
        <v>1060</v>
      </c>
      <c r="G1066" s="122" t="s">
        <v>3329</v>
      </c>
      <c r="H1066" s="123" t="s">
        <v>3330</v>
      </c>
      <c r="I1066" s="124" t="s">
        <v>3331</v>
      </c>
      <c r="J1066" s="125" t="n">
        <v>3204</v>
      </c>
      <c r="K1066" s="149" t="n">
        <v>26</v>
      </c>
      <c r="L1066" s="150" t="n">
        <v>5301117</v>
      </c>
      <c r="M1066" s="150" t="n">
        <v>0</v>
      </c>
      <c r="N1066" s="182" t="s">
        <v>3332</v>
      </c>
      <c r="O1066" s="139"/>
      <c r="P1066" s="141" t="n">
        <v>155.799184210526</v>
      </c>
      <c r="Q1066" s="130" t="n">
        <f aca="false">P1066*1.2</f>
        <v>186.959021052632</v>
      </c>
      <c r="R1066" s="131" t="n">
        <f aca="false">S1066*Q1066</f>
        <v>0</v>
      </c>
      <c r="S1066" s="132"/>
      <c r="T1066" s="133"/>
      <c r="U1066" s="133"/>
      <c r="V1066" s="133"/>
      <c r="W1066" s="133"/>
      <c r="X1066" s="133"/>
      <c r="Y1066" s="133"/>
      <c r="Z1066" s="133"/>
      <c r="AA1066" s="133"/>
      <c r="AB1066" s="133"/>
      <c r="AC1066" s="133"/>
      <c r="AD1066" s="133"/>
      <c r="AE1066" s="133"/>
      <c r="AF1066" s="133"/>
      <c r="AG1066" s="133"/>
      <c r="AH1066" s="133"/>
      <c r="AI1066" s="133"/>
      <c r="AJ1066" s="133"/>
      <c r="AK1066" s="133"/>
      <c r="AL1066" s="133"/>
      <c r="AM1066" s="133"/>
      <c r="AN1066" s="133"/>
      <c r="AO1066" s="133"/>
      <c r="AP1066" s="133"/>
      <c r="AQ1066" s="133"/>
    </row>
    <row r="1067" s="134" customFormat="true" ht="13.95" hidden="false" customHeight="true" outlineLevel="0" collapsed="false">
      <c r="A1067" s="135" t="n">
        <v>3928327</v>
      </c>
      <c r="B1067" s="119" t="n">
        <v>283</v>
      </c>
      <c r="C1067" s="120" t="s">
        <v>142</v>
      </c>
      <c r="D1067" s="120" t="s">
        <v>143</v>
      </c>
      <c r="E1067" s="120" t="s">
        <v>144</v>
      </c>
      <c r="F1067" s="121" t="n">
        <f aca="false">F1066+1</f>
        <v>1061</v>
      </c>
      <c r="G1067" s="122" t="s">
        <v>3333</v>
      </c>
      <c r="H1067" s="123" t="s">
        <v>3333</v>
      </c>
      <c r="I1067" s="124" t="s">
        <v>3334</v>
      </c>
      <c r="J1067" s="125" t="n">
        <v>3205</v>
      </c>
      <c r="K1067" s="126" t="n">
        <v>0</v>
      </c>
      <c r="L1067" s="127" t="n">
        <v>5301120</v>
      </c>
      <c r="M1067" s="127" t="n">
        <v>0</v>
      </c>
      <c r="N1067" s="142" t="s">
        <v>3335</v>
      </c>
      <c r="O1067" s="148"/>
      <c r="P1067" s="140" t="n">
        <v>2981.08778947368</v>
      </c>
      <c r="Q1067" s="130" t="n">
        <f aca="false">P1067*1.2</f>
        <v>3577.30534736842</v>
      </c>
      <c r="R1067" s="131" t="n">
        <f aca="false">S1067*Q1067</f>
        <v>0</v>
      </c>
      <c r="S1067" s="132"/>
      <c r="T1067" s="133"/>
      <c r="U1067" s="133"/>
      <c r="V1067" s="133"/>
      <c r="W1067" s="133"/>
      <c r="X1067" s="133"/>
      <c r="Y1067" s="133"/>
      <c r="Z1067" s="133"/>
      <c r="AA1067" s="133"/>
      <c r="AB1067" s="133"/>
      <c r="AC1067" s="133"/>
      <c r="AD1067" s="133"/>
      <c r="AE1067" s="133"/>
      <c r="AF1067" s="133"/>
      <c r="AG1067" s="133"/>
      <c r="AH1067" s="133"/>
      <c r="AI1067" s="133"/>
      <c r="AJ1067" s="133"/>
      <c r="AK1067" s="133"/>
      <c r="AL1067" s="133"/>
      <c r="AM1067" s="133"/>
      <c r="AN1067" s="133"/>
      <c r="AO1067" s="133"/>
      <c r="AP1067" s="133"/>
      <c r="AQ1067" s="133"/>
    </row>
    <row r="1068" s="134" customFormat="true" ht="13.95" hidden="false" customHeight="true" outlineLevel="0" collapsed="false">
      <c r="A1068" s="135"/>
      <c r="B1068" s="119" t="n">
        <v>283</v>
      </c>
      <c r="C1068" s="120" t="s">
        <v>142</v>
      </c>
      <c r="D1068" s="120" t="s">
        <v>143</v>
      </c>
      <c r="E1068" s="120" t="s">
        <v>144</v>
      </c>
      <c r="F1068" s="121" t="n">
        <f aca="false">F1067+1</f>
        <v>1062</v>
      </c>
      <c r="G1068" s="122" t="s">
        <v>3336</v>
      </c>
      <c r="H1068" s="123" t="s">
        <v>3336</v>
      </c>
      <c r="I1068" s="124" t="s">
        <v>3337</v>
      </c>
      <c r="J1068" s="125" t="n">
        <v>3205</v>
      </c>
      <c r="K1068" s="126" t="n">
        <v>0</v>
      </c>
      <c r="L1068" s="127" t="n">
        <v>5301122</v>
      </c>
      <c r="M1068" s="127" t="n">
        <v>0</v>
      </c>
      <c r="N1068" s="128" t="s">
        <v>3335</v>
      </c>
      <c r="O1068" s="146"/>
      <c r="P1068" s="130" t="n">
        <v>2849.41</v>
      </c>
      <c r="Q1068" s="130" t="n">
        <f aca="false">P1068*1.2</f>
        <v>3419.292</v>
      </c>
      <c r="R1068" s="131" t="n">
        <f aca="false">S1068*Q1068</f>
        <v>0</v>
      </c>
      <c r="S1068" s="132"/>
      <c r="T1068" s="133"/>
      <c r="U1068" s="133"/>
      <c r="V1068" s="133"/>
      <c r="W1068" s="133"/>
      <c r="X1068" s="133"/>
      <c r="Y1068" s="133"/>
      <c r="Z1068" s="133"/>
      <c r="AA1068" s="133"/>
      <c r="AB1068" s="133"/>
      <c r="AC1068" s="133"/>
      <c r="AD1068" s="133"/>
      <c r="AE1068" s="133"/>
      <c r="AF1068" s="133"/>
      <c r="AG1068" s="133"/>
      <c r="AH1068" s="133"/>
      <c r="AI1068" s="133"/>
      <c r="AJ1068" s="133"/>
      <c r="AK1068" s="133"/>
      <c r="AL1068" s="133"/>
      <c r="AM1068" s="133"/>
      <c r="AN1068" s="133"/>
      <c r="AO1068" s="133"/>
      <c r="AP1068" s="133"/>
      <c r="AQ1068" s="133"/>
    </row>
    <row r="1069" s="134" customFormat="true" ht="13.95" hidden="false" customHeight="true" outlineLevel="0" collapsed="false">
      <c r="A1069" s="135"/>
      <c r="B1069" s="119" t="n">
        <v>283</v>
      </c>
      <c r="C1069" s="120" t="s">
        <v>142</v>
      </c>
      <c r="D1069" s="120" t="s">
        <v>143</v>
      </c>
      <c r="E1069" s="120" t="s">
        <v>144</v>
      </c>
      <c r="F1069" s="121" t="n">
        <f aca="false">F1068+1</f>
        <v>1063</v>
      </c>
      <c r="G1069" s="122" t="s">
        <v>3338</v>
      </c>
      <c r="H1069" s="123" t="s">
        <v>3339</v>
      </c>
      <c r="I1069" s="124" t="s">
        <v>3340</v>
      </c>
      <c r="J1069" s="125" t="n">
        <v>3204</v>
      </c>
      <c r="K1069" s="149" t="n">
        <v>42</v>
      </c>
      <c r="L1069" s="150" t="n">
        <v>5301122</v>
      </c>
      <c r="M1069" s="150" t="n">
        <v>0</v>
      </c>
      <c r="N1069" s="151" t="s">
        <v>3341</v>
      </c>
      <c r="O1069" s="155"/>
      <c r="P1069" s="130" t="n">
        <v>0</v>
      </c>
      <c r="Q1069" s="130" t="n">
        <f aca="false">P1069*1.2</f>
        <v>0</v>
      </c>
      <c r="R1069" s="131" t="n">
        <f aca="false">S1069*Q1069</f>
        <v>0</v>
      </c>
      <c r="S1069" s="132"/>
      <c r="T1069" s="133"/>
      <c r="U1069" s="133"/>
      <c r="V1069" s="133"/>
      <c r="W1069" s="133"/>
      <c r="X1069" s="133"/>
      <c r="Y1069" s="133"/>
      <c r="Z1069" s="133"/>
      <c r="AA1069" s="133"/>
      <c r="AB1069" s="133"/>
      <c r="AC1069" s="133"/>
      <c r="AD1069" s="133"/>
      <c r="AE1069" s="133"/>
      <c r="AF1069" s="133"/>
      <c r="AG1069" s="133"/>
      <c r="AH1069" s="133"/>
      <c r="AI1069" s="133"/>
      <c r="AJ1069" s="133"/>
      <c r="AK1069" s="133"/>
      <c r="AL1069" s="133"/>
      <c r="AM1069" s="133"/>
      <c r="AN1069" s="133"/>
      <c r="AO1069" s="133"/>
      <c r="AP1069" s="133"/>
      <c r="AQ1069" s="133"/>
    </row>
    <row r="1070" s="134" customFormat="true" ht="27.6" hidden="false" customHeight="true" outlineLevel="0" collapsed="false">
      <c r="A1070" s="135"/>
      <c r="B1070" s="119" t="n">
        <v>283</v>
      </c>
      <c r="C1070" s="120" t="s">
        <v>142</v>
      </c>
      <c r="D1070" s="120" t="s">
        <v>143</v>
      </c>
      <c r="E1070" s="120" t="s">
        <v>144</v>
      </c>
      <c r="F1070" s="121" t="n">
        <f aca="false">F1069+1</f>
        <v>1064</v>
      </c>
      <c r="G1070" s="122" t="s">
        <v>3342</v>
      </c>
      <c r="H1070" s="123" t="s">
        <v>3342</v>
      </c>
      <c r="I1070" s="124" t="s">
        <v>3343</v>
      </c>
      <c r="J1070" s="125" t="n">
        <v>3205</v>
      </c>
      <c r="K1070" s="126" t="n">
        <v>0</v>
      </c>
      <c r="L1070" s="127" t="n">
        <v>5301128</v>
      </c>
      <c r="M1070" s="127" t="n">
        <v>0</v>
      </c>
      <c r="N1070" s="128" t="s">
        <v>3344</v>
      </c>
      <c r="O1070" s="146"/>
      <c r="P1070" s="140" t="n">
        <v>2269.86771052632</v>
      </c>
      <c r="Q1070" s="130" t="n">
        <f aca="false">P1070*1.2</f>
        <v>2723.84125263158</v>
      </c>
      <c r="R1070" s="131" t="n">
        <f aca="false">S1070*Q1070</f>
        <v>0</v>
      </c>
      <c r="S1070" s="132"/>
      <c r="T1070" s="133"/>
      <c r="U1070" s="133"/>
      <c r="V1070" s="133"/>
      <c r="W1070" s="133"/>
      <c r="X1070" s="133"/>
      <c r="Y1070" s="133"/>
      <c r="Z1070" s="133"/>
      <c r="AA1070" s="133"/>
      <c r="AB1070" s="133"/>
      <c r="AC1070" s="133"/>
      <c r="AD1070" s="133"/>
      <c r="AE1070" s="133"/>
      <c r="AF1070" s="133"/>
      <c r="AG1070" s="133"/>
      <c r="AH1070" s="133"/>
      <c r="AI1070" s="133"/>
      <c r="AJ1070" s="133"/>
      <c r="AK1070" s="133"/>
      <c r="AL1070" s="133"/>
      <c r="AM1070" s="133"/>
      <c r="AN1070" s="133"/>
      <c r="AO1070" s="133"/>
      <c r="AP1070" s="133"/>
      <c r="AQ1070" s="133"/>
    </row>
    <row r="1071" s="134" customFormat="true" ht="13.95" hidden="false" customHeight="true" outlineLevel="0" collapsed="false">
      <c r="A1071" s="135"/>
      <c r="B1071" s="119" t="n">
        <v>283</v>
      </c>
      <c r="C1071" s="120" t="s">
        <v>142</v>
      </c>
      <c r="D1071" s="120" t="s">
        <v>143</v>
      </c>
      <c r="E1071" s="120" t="s">
        <v>144</v>
      </c>
      <c r="F1071" s="121" t="n">
        <f aca="false">F1070+1</f>
        <v>1065</v>
      </c>
      <c r="G1071" s="122" t="s">
        <v>3345</v>
      </c>
      <c r="H1071" s="123" t="s">
        <v>3346</v>
      </c>
      <c r="I1071" s="124" t="s">
        <v>3347</v>
      </c>
      <c r="J1071" s="125" t="n">
        <v>3204</v>
      </c>
      <c r="K1071" s="149" t="n">
        <v>42</v>
      </c>
      <c r="L1071" s="150" t="n">
        <v>5301130</v>
      </c>
      <c r="M1071" s="150" t="n">
        <v>0</v>
      </c>
      <c r="N1071" s="151" t="s">
        <v>3348</v>
      </c>
      <c r="O1071" s="155"/>
      <c r="P1071" s="130" t="n">
        <v>0</v>
      </c>
      <c r="Q1071" s="130" t="n">
        <f aca="false">P1071*1.2</f>
        <v>0</v>
      </c>
      <c r="R1071" s="131" t="n">
        <f aca="false">S1071*Q1071</f>
        <v>0</v>
      </c>
      <c r="S1071" s="132"/>
      <c r="T1071" s="133"/>
      <c r="U1071" s="133"/>
      <c r="V1071" s="133"/>
      <c r="W1071" s="133"/>
      <c r="X1071" s="133"/>
      <c r="Y1071" s="133"/>
      <c r="Z1071" s="133"/>
      <c r="AA1071" s="133"/>
      <c r="AB1071" s="133"/>
      <c r="AC1071" s="133"/>
      <c r="AD1071" s="133"/>
      <c r="AE1071" s="133"/>
      <c r="AF1071" s="133"/>
      <c r="AG1071" s="133"/>
      <c r="AH1071" s="133"/>
      <c r="AI1071" s="133"/>
      <c r="AJ1071" s="133"/>
      <c r="AK1071" s="133"/>
      <c r="AL1071" s="133"/>
      <c r="AM1071" s="133"/>
      <c r="AN1071" s="133"/>
      <c r="AO1071" s="133"/>
      <c r="AP1071" s="133"/>
      <c r="AQ1071" s="133"/>
    </row>
    <row r="1072" s="134" customFormat="true" ht="13.95" hidden="false" customHeight="true" outlineLevel="0" collapsed="false">
      <c r="A1072" s="135" t="n">
        <v>3557617</v>
      </c>
      <c r="B1072" s="119" t="n">
        <v>283</v>
      </c>
      <c r="C1072" s="120" t="s">
        <v>142</v>
      </c>
      <c r="D1072" s="120" t="s">
        <v>143</v>
      </c>
      <c r="E1072" s="120" t="s">
        <v>144</v>
      </c>
      <c r="F1072" s="121" t="n">
        <f aca="false">F1071+1</f>
        <v>1066</v>
      </c>
      <c r="G1072" s="122" t="s">
        <v>3349</v>
      </c>
      <c r="H1072" s="123" t="s">
        <v>3349</v>
      </c>
      <c r="I1072" s="124" t="s">
        <v>3350</v>
      </c>
      <c r="J1072" s="125" t="n">
        <v>3205</v>
      </c>
      <c r="K1072" s="126" t="n">
        <v>0</v>
      </c>
      <c r="L1072" s="127" t="n">
        <v>5301130</v>
      </c>
      <c r="M1072" s="127" t="n">
        <v>1</v>
      </c>
      <c r="N1072" s="142" t="s">
        <v>3351</v>
      </c>
      <c r="O1072" s="159"/>
      <c r="P1072" s="141" t="n">
        <v>1520.34952631579</v>
      </c>
      <c r="Q1072" s="130" t="n">
        <f aca="false">P1072*1.2</f>
        <v>1824.41943157895</v>
      </c>
      <c r="R1072" s="131" t="n">
        <f aca="false">S1072*Q1072</f>
        <v>0</v>
      </c>
      <c r="S1072" s="132"/>
      <c r="T1072" s="133"/>
      <c r="U1072" s="133"/>
      <c r="V1072" s="133"/>
      <c r="W1072" s="133"/>
      <c r="X1072" s="133"/>
      <c r="Y1072" s="133"/>
      <c r="Z1072" s="133"/>
      <c r="AA1072" s="133"/>
      <c r="AB1072" s="133"/>
      <c r="AC1072" s="133"/>
      <c r="AD1072" s="133"/>
      <c r="AE1072" s="133"/>
      <c r="AF1072" s="133"/>
      <c r="AG1072" s="133"/>
      <c r="AH1072" s="133"/>
      <c r="AI1072" s="133"/>
      <c r="AJ1072" s="133"/>
      <c r="AK1072" s="133"/>
      <c r="AL1072" s="133"/>
      <c r="AM1072" s="133"/>
      <c r="AN1072" s="133"/>
      <c r="AO1072" s="133"/>
      <c r="AP1072" s="133"/>
      <c r="AQ1072" s="133"/>
    </row>
    <row r="1073" s="134" customFormat="true" ht="13.95" hidden="false" customHeight="true" outlineLevel="0" collapsed="false">
      <c r="A1073" s="135" t="n">
        <v>3546203</v>
      </c>
      <c r="B1073" s="119" t="n">
        <v>283</v>
      </c>
      <c r="C1073" s="120" t="s">
        <v>142</v>
      </c>
      <c r="D1073" s="120" t="s">
        <v>143</v>
      </c>
      <c r="E1073" s="120" t="s">
        <v>144</v>
      </c>
      <c r="F1073" s="121" t="n">
        <f aca="false">F1072+1</f>
        <v>1067</v>
      </c>
      <c r="G1073" s="122" t="s">
        <v>3352</v>
      </c>
      <c r="H1073" s="123" t="s">
        <v>3352</v>
      </c>
      <c r="I1073" s="124" t="s">
        <v>3353</v>
      </c>
      <c r="J1073" s="125" t="n">
        <v>3205</v>
      </c>
      <c r="K1073" s="126" t="n">
        <v>0</v>
      </c>
      <c r="L1073" s="127" t="n">
        <v>5301131</v>
      </c>
      <c r="M1073" s="127" t="n">
        <v>1</v>
      </c>
      <c r="N1073" s="142" t="s">
        <v>3354</v>
      </c>
      <c r="O1073" s="159"/>
      <c r="P1073" s="141" t="n">
        <v>1520.18557894737</v>
      </c>
      <c r="Q1073" s="130" t="n">
        <f aca="false">P1073*1.2</f>
        <v>1824.22269473684</v>
      </c>
      <c r="R1073" s="131" t="n">
        <f aca="false">S1073*Q1073</f>
        <v>0</v>
      </c>
      <c r="S1073" s="132"/>
      <c r="T1073" s="133"/>
      <c r="U1073" s="133"/>
      <c r="V1073" s="133"/>
      <c r="W1073" s="133"/>
      <c r="X1073" s="133"/>
      <c r="Y1073" s="133"/>
      <c r="Z1073" s="133"/>
      <c r="AA1073" s="133"/>
      <c r="AB1073" s="133"/>
      <c r="AC1073" s="133"/>
      <c r="AD1073" s="133"/>
      <c r="AE1073" s="133"/>
      <c r="AF1073" s="133"/>
      <c r="AG1073" s="133"/>
      <c r="AH1073" s="133"/>
      <c r="AI1073" s="133"/>
      <c r="AJ1073" s="133"/>
      <c r="AK1073" s="133"/>
      <c r="AL1073" s="133"/>
      <c r="AM1073" s="133"/>
      <c r="AN1073" s="133"/>
      <c r="AO1073" s="133"/>
      <c r="AP1073" s="133"/>
      <c r="AQ1073" s="133"/>
    </row>
    <row r="1074" s="134" customFormat="true" ht="13.95" hidden="false" customHeight="true" outlineLevel="0" collapsed="false">
      <c r="A1074" s="135"/>
      <c r="B1074" s="119" t="n">
        <v>283</v>
      </c>
      <c r="C1074" s="120" t="s">
        <v>142</v>
      </c>
      <c r="D1074" s="120" t="s">
        <v>143</v>
      </c>
      <c r="E1074" s="120" t="s">
        <v>144</v>
      </c>
      <c r="F1074" s="121" t="n">
        <f aca="false">F1073+1</f>
        <v>1068</v>
      </c>
      <c r="G1074" s="122" t="s">
        <v>3355</v>
      </c>
      <c r="H1074" s="123" t="s">
        <v>3356</v>
      </c>
      <c r="I1074" s="124" t="s">
        <v>3357</v>
      </c>
      <c r="J1074" s="125" t="n">
        <v>3204</v>
      </c>
      <c r="K1074" s="149" t="n">
        <v>42</v>
      </c>
      <c r="L1074" s="150" t="n">
        <v>5301132</v>
      </c>
      <c r="M1074" s="150" t="n">
        <v>0</v>
      </c>
      <c r="N1074" s="151" t="s">
        <v>3358</v>
      </c>
      <c r="O1074" s="155"/>
      <c r="P1074" s="130" t="n">
        <v>0</v>
      </c>
      <c r="Q1074" s="130" t="n">
        <f aca="false">P1074*1.2</f>
        <v>0</v>
      </c>
      <c r="R1074" s="131" t="n">
        <f aca="false">S1074*Q1074</f>
        <v>0</v>
      </c>
      <c r="S1074" s="132"/>
      <c r="T1074" s="133"/>
      <c r="U1074" s="133"/>
      <c r="V1074" s="133"/>
      <c r="W1074" s="133"/>
      <c r="X1074" s="133"/>
      <c r="Y1074" s="133"/>
      <c r="Z1074" s="133"/>
      <c r="AA1074" s="133"/>
      <c r="AB1074" s="133"/>
      <c r="AC1074" s="133"/>
      <c r="AD1074" s="133"/>
      <c r="AE1074" s="133"/>
      <c r="AF1074" s="133"/>
      <c r="AG1074" s="133"/>
      <c r="AH1074" s="133"/>
      <c r="AI1074" s="133"/>
      <c r="AJ1074" s="133"/>
      <c r="AK1074" s="133"/>
      <c r="AL1074" s="133"/>
      <c r="AM1074" s="133"/>
      <c r="AN1074" s="133"/>
      <c r="AO1074" s="133"/>
      <c r="AP1074" s="133"/>
      <c r="AQ1074" s="133"/>
    </row>
    <row r="1075" s="134" customFormat="true" ht="13.95" hidden="false" customHeight="true" outlineLevel="0" collapsed="false">
      <c r="A1075" s="135" t="n">
        <v>3928383</v>
      </c>
      <c r="B1075" s="119" t="n">
        <v>283</v>
      </c>
      <c r="C1075" s="120" t="s">
        <v>142</v>
      </c>
      <c r="D1075" s="120" t="s">
        <v>143</v>
      </c>
      <c r="E1075" s="120" t="s">
        <v>144</v>
      </c>
      <c r="F1075" s="121" t="n">
        <f aca="false">F1074+1</f>
        <v>1069</v>
      </c>
      <c r="G1075" s="122" t="s">
        <v>3359</v>
      </c>
      <c r="H1075" s="123" t="s">
        <v>3359</v>
      </c>
      <c r="I1075" s="124" t="s">
        <v>3360</v>
      </c>
      <c r="J1075" s="125" t="n">
        <v>3205</v>
      </c>
      <c r="K1075" s="126" t="n">
        <v>0</v>
      </c>
      <c r="L1075" s="127" t="n">
        <v>5301132</v>
      </c>
      <c r="M1075" s="127" t="n">
        <v>0</v>
      </c>
      <c r="N1075" s="142" t="s">
        <v>3361</v>
      </c>
      <c r="O1075" s="159" t="n">
        <v>20</v>
      </c>
      <c r="P1075" s="140" t="n">
        <v>3410.25281578947</v>
      </c>
      <c r="Q1075" s="130" t="n">
        <f aca="false">P1075*1.2</f>
        <v>4092.30337894737</v>
      </c>
      <c r="R1075" s="131" t="n">
        <f aca="false">S1075*Q1075</f>
        <v>0</v>
      </c>
      <c r="S1075" s="132"/>
      <c r="T1075" s="133"/>
      <c r="U1075" s="133"/>
      <c r="V1075" s="133"/>
      <c r="W1075" s="133"/>
      <c r="X1075" s="133"/>
      <c r="Y1075" s="133"/>
      <c r="Z1075" s="133"/>
      <c r="AA1075" s="133"/>
      <c r="AB1075" s="133"/>
      <c r="AC1075" s="133"/>
      <c r="AD1075" s="133"/>
      <c r="AE1075" s="133"/>
      <c r="AF1075" s="133"/>
      <c r="AG1075" s="133"/>
      <c r="AH1075" s="133"/>
      <c r="AI1075" s="133"/>
      <c r="AJ1075" s="133"/>
      <c r="AK1075" s="133"/>
      <c r="AL1075" s="133"/>
      <c r="AM1075" s="133"/>
      <c r="AN1075" s="133"/>
      <c r="AO1075" s="133"/>
      <c r="AP1075" s="133"/>
      <c r="AQ1075" s="133"/>
    </row>
    <row r="1076" s="134" customFormat="true" ht="13.95" hidden="false" customHeight="true" outlineLevel="0" collapsed="false">
      <c r="A1076" s="135" t="n">
        <v>3928504</v>
      </c>
      <c r="B1076" s="119" t="n">
        <v>283</v>
      </c>
      <c r="C1076" s="120" t="s">
        <v>142</v>
      </c>
      <c r="D1076" s="120" t="s">
        <v>143</v>
      </c>
      <c r="E1076" s="120" t="s">
        <v>144</v>
      </c>
      <c r="F1076" s="121" t="n">
        <f aca="false">F1075+1</f>
        <v>1070</v>
      </c>
      <c r="G1076" s="122" t="s">
        <v>3362</v>
      </c>
      <c r="H1076" s="123" t="s">
        <v>3363</v>
      </c>
      <c r="I1076" s="124" t="s">
        <v>3364</v>
      </c>
      <c r="J1076" s="125" t="n">
        <v>3205</v>
      </c>
      <c r="K1076" s="126" t="n">
        <v>24</v>
      </c>
      <c r="L1076" s="127" t="n">
        <v>5301132</v>
      </c>
      <c r="M1076" s="127" t="n">
        <v>0</v>
      </c>
      <c r="N1076" s="142" t="s">
        <v>3361</v>
      </c>
      <c r="O1076" s="159"/>
      <c r="P1076" s="140" t="n">
        <v>2960.92226315789</v>
      </c>
      <c r="Q1076" s="130" t="n">
        <f aca="false">P1076*1.2</f>
        <v>3553.10671578947</v>
      </c>
      <c r="R1076" s="131" t="n">
        <f aca="false">S1076*Q1076</f>
        <v>0</v>
      </c>
      <c r="S1076" s="132"/>
      <c r="T1076" s="133"/>
      <c r="U1076" s="133"/>
      <c r="V1076" s="133"/>
      <c r="W1076" s="133"/>
      <c r="X1076" s="133"/>
      <c r="Y1076" s="133"/>
      <c r="Z1076" s="133"/>
      <c r="AA1076" s="133"/>
      <c r="AB1076" s="133"/>
      <c r="AC1076" s="133"/>
      <c r="AD1076" s="133"/>
      <c r="AE1076" s="133"/>
      <c r="AF1076" s="133"/>
      <c r="AG1076" s="133"/>
      <c r="AH1076" s="133"/>
      <c r="AI1076" s="133"/>
      <c r="AJ1076" s="133"/>
      <c r="AK1076" s="133"/>
      <c r="AL1076" s="133"/>
      <c r="AM1076" s="133"/>
      <c r="AN1076" s="133"/>
      <c r="AO1076" s="133"/>
      <c r="AP1076" s="133"/>
      <c r="AQ1076" s="133"/>
    </row>
    <row r="1077" s="134" customFormat="true" ht="13.95" hidden="false" customHeight="true" outlineLevel="0" collapsed="false">
      <c r="A1077" s="135" t="n">
        <v>3928362</v>
      </c>
      <c r="B1077" s="119" t="n">
        <v>283</v>
      </c>
      <c r="C1077" s="120" t="s">
        <v>142</v>
      </c>
      <c r="D1077" s="120" t="s">
        <v>143</v>
      </c>
      <c r="E1077" s="120" t="s">
        <v>144</v>
      </c>
      <c r="F1077" s="121" t="n">
        <f aca="false">F1076+1</f>
        <v>1071</v>
      </c>
      <c r="G1077" s="122" t="s">
        <v>3365</v>
      </c>
      <c r="H1077" s="123" t="s">
        <v>3365</v>
      </c>
      <c r="I1077" s="124" t="s">
        <v>3366</v>
      </c>
      <c r="J1077" s="125" t="n">
        <v>3205</v>
      </c>
      <c r="K1077" s="126" t="n">
        <v>0</v>
      </c>
      <c r="L1077" s="127" t="n">
        <v>5301133</v>
      </c>
      <c r="M1077" s="127" t="n">
        <v>0</v>
      </c>
      <c r="N1077" s="142" t="s">
        <v>3367</v>
      </c>
      <c r="O1077" s="159"/>
      <c r="P1077" s="140" t="n">
        <v>2800.12268421053</v>
      </c>
      <c r="Q1077" s="130" t="n">
        <f aca="false">P1077*1.2</f>
        <v>3360.14722105263</v>
      </c>
      <c r="R1077" s="131" t="n">
        <f aca="false">S1077*Q1077</f>
        <v>0</v>
      </c>
      <c r="S1077" s="132"/>
      <c r="T1077" s="133"/>
      <c r="U1077" s="133"/>
      <c r="V1077" s="133"/>
      <c r="W1077" s="133"/>
      <c r="X1077" s="133"/>
      <c r="Y1077" s="133"/>
      <c r="Z1077" s="133"/>
      <c r="AA1077" s="133"/>
      <c r="AB1077" s="133"/>
      <c r="AC1077" s="133"/>
      <c r="AD1077" s="133"/>
      <c r="AE1077" s="133"/>
      <c r="AF1077" s="133"/>
      <c r="AG1077" s="133"/>
      <c r="AH1077" s="133"/>
      <c r="AI1077" s="133"/>
      <c r="AJ1077" s="133"/>
      <c r="AK1077" s="133"/>
      <c r="AL1077" s="133"/>
      <c r="AM1077" s="133"/>
      <c r="AN1077" s="133"/>
      <c r="AO1077" s="133"/>
      <c r="AP1077" s="133"/>
      <c r="AQ1077" s="133"/>
    </row>
    <row r="1078" s="134" customFormat="true" ht="13.95" hidden="false" customHeight="true" outlineLevel="0" collapsed="false">
      <c r="A1078" s="135" t="n">
        <v>3928328</v>
      </c>
      <c r="B1078" s="119" t="n">
        <v>283</v>
      </c>
      <c r="C1078" s="120" t="s">
        <v>142</v>
      </c>
      <c r="D1078" s="120" t="s">
        <v>143</v>
      </c>
      <c r="E1078" s="120" t="s">
        <v>144</v>
      </c>
      <c r="F1078" s="121" t="n">
        <f aca="false">F1077+1</f>
        <v>1072</v>
      </c>
      <c r="G1078" s="122" t="s">
        <v>3368</v>
      </c>
      <c r="H1078" s="123" t="s">
        <v>3369</v>
      </c>
      <c r="I1078" s="124" t="s">
        <v>3370</v>
      </c>
      <c r="J1078" s="125" t="n">
        <v>3205</v>
      </c>
      <c r="K1078" s="126" t="n">
        <v>24</v>
      </c>
      <c r="L1078" s="127" t="n">
        <v>5301133</v>
      </c>
      <c r="M1078" s="127" t="n">
        <v>0</v>
      </c>
      <c r="N1078" s="142" t="s">
        <v>3367</v>
      </c>
      <c r="O1078" s="159" t="n">
        <v>20</v>
      </c>
      <c r="P1078" s="140" t="n">
        <v>2586.696</v>
      </c>
      <c r="Q1078" s="130" t="n">
        <f aca="false">P1078*1.2</f>
        <v>3104.0352</v>
      </c>
      <c r="R1078" s="131" t="n">
        <f aca="false">S1078*Q1078</f>
        <v>0</v>
      </c>
      <c r="S1078" s="132"/>
      <c r="T1078" s="133"/>
      <c r="U1078" s="133"/>
      <c r="V1078" s="133"/>
      <c r="W1078" s="133"/>
      <c r="X1078" s="133"/>
      <c r="Y1078" s="133"/>
      <c r="Z1078" s="133"/>
      <c r="AA1078" s="133"/>
      <c r="AB1078" s="133"/>
      <c r="AC1078" s="133"/>
      <c r="AD1078" s="133"/>
      <c r="AE1078" s="133"/>
      <c r="AF1078" s="133"/>
      <c r="AG1078" s="133"/>
      <c r="AH1078" s="133"/>
      <c r="AI1078" s="133"/>
      <c r="AJ1078" s="133"/>
      <c r="AK1078" s="133"/>
      <c r="AL1078" s="133"/>
      <c r="AM1078" s="133"/>
      <c r="AN1078" s="133"/>
      <c r="AO1078" s="133"/>
      <c r="AP1078" s="133"/>
      <c r="AQ1078" s="133"/>
    </row>
    <row r="1079" s="134" customFormat="true" ht="13.95" hidden="false" customHeight="true" outlineLevel="0" collapsed="false">
      <c r="A1079" s="135"/>
      <c r="B1079" s="119" t="n">
        <v>283</v>
      </c>
      <c r="C1079" s="120" t="s">
        <v>142</v>
      </c>
      <c r="D1079" s="120" t="s">
        <v>143</v>
      </c>
      <c r="E1079" s="120" t="s">
        <v>144</v>
      </c>
      <c r="F1079" s="121" t="n">
        <f aca="false">F1078+1</f>
        <v>1073</v>
      </c>
      <c r="G1079" s="122" t="s">
        <v>3371</v>
      </c>
      <c r="H1079" s="123" t="s">
        <v>3372</v>
      </c>
      <c r="I1079" s="124" t="s">
        <v>3373</v>
      </c>
      <c r="J1079" s="125" t="n">
        <v>3204</v>
      </c>
      <c r="K1079" s="149" t="n">
        <v>42</v>
      </c>
      <c r="L1079" s="150" t="n">
        <v>5301134</v>
      </c>
      <c r="M1079" s="150" t="n">
        <v>0</v>
      </c>
      <c r="N1079" s="151" t="s">
        <v>3374</v>
      </c>
      <c r="O1079" s="155"/>
      <c r="P1079" s="130" t="n">
        <v>0</v>
      </c>
      <c r="Q1079" s="130" t="n">
        <f aca="false">P1079*1.2</f>
        <v>0</v>
      </c>
      <c r="R1079" s="131" t="n">
        <f aca="false">S1079*Q1079</f>
        <v>0</v>
      </c>
      <c r="S1079" s="132"/>
      <c r="T1079" s="133"/>
      <c r="U1079" s="133"/>
      <c r="V1079" s="133"/>
      <c r="W1079" s="133"/>
      <c r="X1079" s="133"/>
      <c r="Y1079" s="133"/>
      <c r="Z1079" s="133"/>
      <c r="AA1079" s="133"/>
      <c r="AB1079" s="133"/>
      <c r="AC1079" s="133"/>
      <c r="AD1079" s="133"/>
      <c r="AE1079" s="133"/>
      <c r="AF1079" s="133"/>
      <c r="AG1079" s="133"/>
      <c r="AH1079" s="133"/>
      <c r="AI1079" s="133"/>
      <c r="AJ1079" s="133"/>
      <c r="AK1079" s="133"/>
      <c r="AL1079" s="133"/>
      <c r="AM1079" s="133"/>
      <c r="AN1079" s="133"/>
      <c r="AO1079" s="133"/>
      <c r="AP1079" s="133"/>
      <c r="AQ1079" s="133"/>
    </row>
    <row r="1080" s="134" customFormat="true" ht="13.95" hidden="false" customHeight="true" outlineLevel="0" collapsed="false">
      <c r="A1080" s="135" t="n">
        <v>3551067</v>
      </c>
      <c r="B1080" s="119" t="n">
        <v>283</v>
      </c>
      <c r="C1080" s="120" t="s">
        <v>142</v>
      </c>
      <c r="D1080" s="120" t="s">
        <v>143</v>
      </c>
      <c r="E1080" s="120" t="s">
        <v>144</v>
      </c>
      <c r="F1080" s="121" t="n">
        <f aca="false">F1079+1</f>
        <v>1074</v>
      </c>
      <c r="G1080" s="122" t="s">
        <v>3375</v>
      </c>
      <c r="H1080" s="123" t="s">
        <v>3375</v>
      </c>
      <c r="I1080" s="124" t="s">
        <v>3376</v>
      </c>
      <c r="J1080" s="125" t="n">
        <v>3205</v>
      </c>
      <c r="K1080" s="126" t="n">
        <v>0</v>
      </c>
      <c r="L1080" s="127" t="n">
        <v>5301134</v>
      </c>
      <c r="M1080" s="127" t="n">
        <v>0</v>
      </c>
      <c r="N1080" s="142" t="s">
        <v>3361</v>
      </c>
      <c r="O1080" s="159"/>
      <c r="P1080" s="140" t="n">
        <v>2606.64839473684</v>
      </c>
      <c r="Q1080" s="130" t="n">
        <f aca="false">P1080*1.2</f>
        <v>3127.97807368421</v>
      </c>
      <c r="R1080" s="131" t="n">
        <f aca="false">S1080*Q1080</f>
        <v>0</v>
      </c>
      <c r="S1080" s="132"/>
      <c r="T1080" s="133"/>
      <c r="U1080" s="133"/>
      <c r="V1080" s="133"/>
      <c r="W1080" s="133"/>
      <c r="X1080" s="133"/>
      <c r="Y1080" s="133"/>
      <c r="Z1080" s="133"/>
      <c r="AA1080" s="133"/>
      <c r="AB1080" s="133"/>
      <c r="AC1080" s="133"/>
      <c r="AD1080" s="133"/>
      <c r="AE1080" s="133"/>
      <c r="AF1080" s="133"/>
      <c r="AG1080" s="133"/>
      <c r="AH1080" s="133"/>
      <c r="AI1080" s="133"/>
      <c r="AJ1080" s="133"/>
      <c r="AK1080" s="133"/>
      <c r="AL1080" s="133"/>
      <c r="AM1080" s="133"/>
      <c r="AN1080" s="133"/>
      <c r="AO1080" s="133"/>
      <c r="AP1080" s="133"/>
      <c r="AQ1080" s="133"/>
    </row>
    <row r="1081" s="134" customFormat="true" ht="13.95" hidden="false" customHeight="true" outlineLevel="0" collapsed="false">
      <c r="A1081" s="135" t="n">
        <v>3549419</v>
      </c>
      <c r="B1081" s="119" t="n">
        <v>283</v>
      </c>
      <c r="C1081" s="120" t="s">
        <v>142</v>
      </c>
      <c r="D1081" s="120" t="s">
        <v>143</v>
      </c>
      <c r="E1081" s="120" t="s">
        <v>144</v>
      </c>
      <c r="F1081" s="121" t="n">
        <f aca="false">F1080+1</f>
        <v>1075</v>
      </c>
      <c r="G1081" s="122" t="s">
        <v>3377</v>
      </c>
      <c r="H1081" s="123" t="s">
        <v>3377</v>
      </c>
      <c r="I1081" s="124" t="s">
        <v>3378</v>
      </c>
      <c r="J1081" s="125" t="n">
        <v>3205</v>
      </c>
      <c r="K1081" s="126" t="n">
        <v>0</v>
      </c>
      <c r="L1081" s="127" t="n">
        <v>5301135</v>
      </c>
      <c r="M1081" s="127" t="n">
        <v>0</v>
      </c>
      <c r="N1081" s="142" t="s">
        <v>3367</v>
      </c>
      <c r="O1081" s="159"/>
      <c r="P1081" s="140" t="n">
        <v>2698.47531578947</v>
      </c>
      <c r="Q1081" s="130" t="n">
        <f aca="false">P1081*1.2</f>
        <v>3238.17037894737</v>
      </c>
      <c r="R1081" s="131" t="n">
        <f aca="false">S1081*Q1081</f>
        <v>0</v>
      </c>
      <c r="S1081" s="132"/>
      <c r="T1081" s="133"/>
      <c r="U1081" s="133"/>
      <c r="V1081" s="133"/>
      <c r="W1081" s="133"/>
      <c r="X1081" s="133"/>
      <c r="Y1081" s="133"/>
      <c r="Z1081" s="133"/>
      <c r="AA1081" s="133"/>
      <c r="AB1081" s="133"/>
      <c r="AC1081" s="133"/>
      <c r="AD1081" s="133"/>
      <c r="AE1081" s="133"/>
      <c r="AF1081" s="133"/>
      <c r="AG1081" s="133"/>
      <c r="AH1081" s="133"/>
      <c r="AI1081" s="133"/>
      <c r="AJ1081" s="133"/>
      <c r="AK1081" s="133"/>
      <c r="AL1081" s="133"/>
      <c r="AM1081" s="133"/>
      <c r="AN1081" s="133"/>
      <c r="AO1081" s="133"/>
      <c r="AP1081" s="133"/>
      <c r="AQ1081" s="133"/>
    </row>
    <row r="1082" s="134" customFormat="true" ht="13.95" hidden="false" customHeight="true" outlineLevel="0" collapsed="false">
      <c r="A1082" s="135"/>
      <c r="B1082" s="119" t="n">
        <v>283</v>
      </c>
      <c r="C1082" s="120" t="s">
        <v>142</v>
      </c>
      <c r="D1082" s="120" t="s">
        <v>143</v>
      </c>
      <c r="E1082" s="120" t="s">
        <v>144</v>
      </c>
      <c r="F1082" s="121" t="n">
        <f aca="false">F1081+1</f>
        <v>1076</v>
      </c>
      <c r="G1082" s="122" t="s">
        <v>3379</v>
      </c>
      <c r="H1082" s="123" t="s">
        <v>3380</v>
      </c>
      <c r="I1082" s="124" t="s">
        <v>3381</v>
      </c>
      <c r="J1082" s="125" t="n">
        <v>3204</v>
      </c>
      <c r="K1082" s="149" t="n">
        <v>42</v>
      </c>
      <c r="L1082" s="150" t="n">
        <v>5301136</v>
      </c>
      <c r="M1082" s="150" t="n">
        <v>0</v>
      </c>
      <c r="N1082" s="151" t="s">
        <v>3382</v>
      </c>
      <c r="O1082" s="155"/>
      <c r="P1082" s="130" t="n">
        <v>0</v>
      </c>
      <c r="Q1082" s="130" t="n">
        <f aca="false">P1082*1.2</f>
        <v>0</v>
      </c>
      <c r="R1082" s="131" t="n">
        <f aca="false">S1082*Q1082</f>
        <v>0</v>
      </c>
      <c r="S1082" s="132"/>
      <c r="T1082" s="133"/>
      <c r="U1082" s="133"/>
      <c r="V1082" s="133"/>
      <c r="W1082" s="133"/>
      <c r="X1082" s="133"/>
      <c r="Y1082" s="133"/>
      <c r="Z1082" s="133"/>
      <c r="AA1082" s="133"/>
      <c r="AB1082" s="133"/>
      <c r="AC1082" s="133"/>
      <c r="AD1082" s="133"/>
      <c r="AE1082" s="133"/>
      <c r="AF1082" s="133"/>
      <c r="AG1082" s="133"/>
      <c r="AH1082" s="133"/>
      <c r="AI1082" s="133"/>
      <c r="AJ1082" s="133"/>
      <c r="AK1082" s="133"/>
      <c r="AL1082" s="133"/>
      <c r="AM1082" s="133"/>
      <c r="AN1082" s="133"/>
      <c r="AO1082" s="133"/>
      <c r="AP1082" s="133"/>
      <c r="AQ1082" s="133"/>
    </row>
    <row r="1083" s="134" customFormat="true" ht="13.95" hidden="false" customHeight="true" outlineLevel="0" collapsed="false">
      <c r="A1083" s="135"/>
      <c r="B1083" s="119" t="n">
        <v>283</v>
      </c>
      <c r="C1083" s="120" t="s">
        <v>142</v>
      </c>
      <c r="D1083" s="120" t="s">
        <v>143</v>
      </c>
      <c r="E1083" s="120" t="s">
        <v>144</v>
      </c>
      <c r="F1083" s="121" t="n">
        <f aca="false">F1082+1</f>
        <v>1077</v>
      </c>
      <c r="G1083" s="122" t="s">
        <v>3383</v>
      </c>
      <c r="H1083" s="123" t="s">
        <v>3384</v>
      </c>
      <c r="I1083" s="124" t="s">
        <v>3385</v>
      </c>
      <c r="J1083" s="125" t="n">
        <v>3204</v>
      </c>
      <c r="K1083" s="149" t="n">
        <v>42</v>
      </c>
      <c r="L1083" s="150" t="n">
        <v>5301138</v>
      </c>
      <c r="M1083" s="150" t="n">
        <v>0</v>
      </c>
      <c r="N1083" s="151" t="s">
        <v>3386</v>
      </c>
      <c r="O1083" s="155"/>
      <c r="P1083" s="130" t="n">
        <v>0</v>
      </c>
      <c r="Q1083" s="130" t="n">
        <f aca="false">P1083*1.2</f>
        <v>0</v>
      </c>
      <c r="R1083" s="131" t="n">
        <f aca="false">S1083*Q1083</f>
        <v>0</v>
      </c>
      <c r="S1083" s="132"/>
      <c r="T1083" s="133"/>
      <c r="U1083" s="133"/>
      <c r="V1083" s="133"/>
      <c r="W1083" s="133"/>
      <c r="X1083" s="133"/>
      <c r="Y1083" s="133"/>
      <c r="Z1083" s="133"/>
      <c r="AA1083" s="133"/>
      <c r="AB1083" s="133"/>
      <c r="AC1083" s="133"/>
      <c r="AD1083" s="133"/>
      <c r="AE1083" s="133"/>
      <c r="AF1083" s="133"/>
      <c r="AG1083" s="133"/>
      <c r="AH1083" s="133"/>
      <c r="AI1083" s="133"/>
      <c r="AJ1083" s="133"/>
      <c r="AK1083" s="133"/>
      <c r="AL1083" s="133"/>
      <c r="AM1083" s="133"/>
      <c r="AN1083" s="133"/>
      <c r="AO1083" s="133"/>
      <c r="AP1083" s="133"/>
      <c r="AQ1083" s="133"/>
    </row>
    <row r="1084" s="134" customFormat="true" ht="13.95" hidden="false" customHeight="true" outlineLevel="0" collapsed="false">
      <c r="A1084" s="135" t="n">
        <v>3551066</v>
      </c>
      <c r="B1084" s="119" t="n">
        <v>283</v>
      </c>
      <c r="C1084" s="120" t="s">
        <v>142</v>
      </c>
      <c r="D1084" s="120" t="s">
        <v>143</v>
      </c>
      <c r="E1084" s="120" t="s">
        <v>144</v>
      </c>
      <c r="F1084" s="121" t="n">
        <f aca="false">F1083+1</f>
        <v>1078</v>
      </c>
      <c r="G1084" s="122" t="s">
        <v>3387</v>
      </c>
      <c r="H1084" s="123" t="s">
        <v>3387</v>
      </c>
      <c r="I1084" s="124" t="s">
        <v>3388</v>
      </c>
      <c r="J1084" s="125" t="n">
        <v>3205</v>
      </c>
      <c r="K1084" s="126" t="n">
        <v>0</v>
      </c>
      <c r="L1084" s="127" t="n">
        <v>5301138</v>
      </c>
      <c r="M1084" s="127" t="n">
        <v>10</v>
      </c>
      <c r="N1084" s="142" t="s">
        <v>3389</v>
      </c>
      <c r="O1084" s="159"/>
      <c r="P1084" s="130" t="n">
        <v>524.166666666667</v>
      </c>
      <c r="Q1084" s="130" t="n">
        <f aca="false">P1084*1.2</f>
        <v>629</v>
      </c>
      <c r="R1084" s="131" t="n">
        <f aca="false">S1084*Q1084</f>
        <v>0</v>
      </c>
      <c r="S1084" s="132"/>
      <c r="T1084" s="133"/>
      <c r="U1084" s="133"/>
      <c r="V1084" s="133"/>
      <c r="W1084" s="133"/>
      <c r="X1084" s="133"/>
      <c r="Y1084" s="133"/>
      <c r="Z1084" s="133"/>
      <c r="AA1084" s="133"/>
      <c r="AB1084" s="133"/>
      <c r="AC1084" s="133"/>
      <c r="AD1084" s="133"/>
      <c r="AE1084" s="133"/>
      <c r="AF1084" s="133"/>
      <c r="AG1084" s="133"/>
      <c r="AH1084" s="133"/>
      <c r="AI1084" s="133"/>
      <c r="AJ1084" s="133"/>
      <c r="AK1084" s="133"/>
      <c r="AL1084" s="133"/>
      <c r="AM1084" s="133"/>
      <c r="AN1084" s="133"/>
      <c r="AO1084" s="133"/>
      <c r="AP1084" s="133"/>
      <c r="AQ1084" s="133"/>
    </row>
    <row r="1085" s="134" customFormat="true" ht="27.6" hidden="false" customHeight="true" outlineLevel="0" collapsed="false">
      <c r="A1085" s="135"/>
      <c r="B1085" s="119" t="n">
        <v>283</v>
      </c>
      <c r="C1085" s="120" t="s">
        <v>142</v>
      </c>
      <c r="D1085" s="120" t="s">
        <v>143</v>
      </c>
      <c r="E1085" s="120" t="s">
        <v>144</v>
      </c>
      <c r="F1085" s="121" t="n">
        <f aca="false">F1084+1</f>
        <v>1079</v>
      </c>
      <c r="G1085" s="122" t="s">
        <v>3390</v>
      </c>
      <c r="H1085" s="123" t="s">
        <v>3391</v>
      </c>
      <c r="I1085" s="124" t="s">
        <v>3392</v>
      </c>
      <c r="J1085" s="125" t="n">
        <v>3204</v>
      </c>
      <c r="K1085" s="149" t="n">
        <v>42</v>
      </c>
      <c r="L1085" s="150" t="n">
        <v>5301140</v>
      </c>
      <c r="M1085" s="150" t="n">
        <v>0</v>
      </c>
      <c r="N1085" s="151" t="s">
        <v>3393</v>
      </c>
      <c r="O1085" s="155"/>
      <c r="P1085" s="130" t="n">
        <v>0</v>
      </c>
      <c r="Q1085" s="130" t="n">
        <f aca="false">P1085*1.2</f>
        <v>0</v>
      </c>
      <c r="R1085" s="131" t="n">
        <f aca="false">S1085*Q1085</f>
        <v>0</v>
      </c>
      <c r="S1085" s="132"/>
      <c r="T1085" s="133"/>
      <c r="U1085" s="133"/>
      <c r="V1085" s="133"/>
      <c r="W1085" s="133"/>
      <c r="X1085" s="133"/>
      <c r="Y1085" s="133"/>
      <c r="Z1085" s="133"/>
      <c r="AA1085" s="133"/>
      <c r="AB1085" s="133"/>
      <c r="AC1085" s="133"/>
      <c r="AD1085" s="133"/>
      <c r="AE1085" s="133"/>
      <c r="AF1085" s="133"/>
      <c r="AG1085" s="133"/>
      <c r="AH1085" s="133"/>
      <c r="AI1085" s="133"/>
      <c r="AJ1085" s="133"/>
      <c r="AK1085" s="133"/>
      <c r="AL1085" s="133"/>
      <c r="AM1085" s="133"/>
      <c r="AN1085" s="133"/>
      <c r="AO1085" s="133"/>
      <c r="AP1085" s="133"/>
      <c r="AQ1085" s="133"/>
    </row>
    <row r="1086" s="134" customFormat="true" ht="27.6" hidden="false" customHeight="true" outlineLevel="0" collapsed="false">
      <c r="A1086" s="135" t="n">
        <v>3552678</v>
      </c>
      <c r="B1086" s="119" t="n">
        <v>283</v>
      </c>
      <c r="C1086" s="120" t="s">
        <v>142</v>
      </c>
      <c r="D1086" s="120" t="s">
        <v>143</v>
      </c>
      <c r="E1086" s="120" t="s">
        <v>144</v>
      </c>
      <c r="F1086" s="121" t="n">
        <f aca="false">F1085+1</f>
        <v>1080</v>
      </c>
      <c r="G1086" s="122" t="s">
        <v>3394</v>
      </c>
      <c r="H1086" s="123" t="s">
        <v>3394</v>
      </c>
      <c r="I1086" s="124" t="s">
        <v>3395</v>
      </c>
      <c r="J1086" s="125" t="n">
        <v>3205</v>
      </c>
      <c r="K1086" s="126" t="n">
        <v>0</v>
      </c>
      <c r="L1086" s="127" t="n">
        <v>5301140</v>
      </c>
      <c r="M1086" s="127" t="n">
        <v>0</v>
      </c>
      <c r="N1086" s="142" t="s">
        <v>3396</v>
      </c>
      <c r="O1086" s="159"/>
      <c r="P1086" s="130" t="n">
        <v>3398.33333333333</v>
      </c>
      <c r="Q1086" s="130" t="n">
        <f aca="false">P1086*1.2</f>
        <v>4078</v>
      </c>
      <c r="R1086" s="131" t="n">
        <f aca="false">S1086*Q1086</f>
        <v>0</v>
      </c>
      <c r="S1086" s="132"/>
      <c r="T1086" s="133"/>
      <c r="U1086" s="133"/>
      <c r="V1086" s="133"/>
      <c r="W1086" s="133"/>
      <c r="X1086" s="133"/>
      <c r="Y1086" s="133"/>
      <c r="Z1086" s="133"/>
      <c r="AA1086" s="133"/>
      <c r="AB1086" s="133"/>
      <c r="AC1086" s="133"/>
      <c r="AD1086" s="133"/>
      <c r="AE1086" s="133"/>
      <c r="AF1086" s="133"/>
      <c r="AG1086" s="133"/>
      <c r="AH1086" s="133"/>
      <c r="AI1086" s="133"/>
      <c r="AJ1086" s="133"/>
      <c r="AK1086" s="133"/>
      <c r="AL1086" s="133"/>
      <c r="AM1086" s="133"/>
      <c r="AN1086" s="133"/>
      <c r="AO1086" s="133"/>
      <c r="AP1086" s="133"/>
      <c r="AQ1086" s="133"/>
    </row>
    <row r="1087" s="134" customFormat="true" ht="13.95" hidden="false" customHeight="true" outlineLevel="0" collapsed="false">
      <c r="A1087" s="135" t="n">
        <v>3546202</v>
      </c>
      <c r="B1087" s="119" t="n">
        <v>283</v>
      </c>
      <c r="C1087" s="120" t="s">
        <v>142</v>
      </c>
      <c r="D1087" s="120" t="s">
        <v>143</v>
      </c>
      <c r="E1087" s="120" t="s">
        <v>144</v>
      </c>
      <c r="F1087" s="121" t="n">
        <f aca="false">F1086+1</f>
        <v>1081</v>
      </c>
      <c r="G1087" s="122" t="s">
        <v>3397</v>
      </c>
      <c r="H1087" s="123" t="s">
        <v>3397</v>
      </c>
      <c r="I1087" s="124" t="s">
        <v>3398</v>
      </c>
      <c r="J1087" s="125" t="n">
        <v>3205</v>
      </c>
      <c r="K1087" s="126" t="n">
        <v>0</v>
      </c>
      <c r="L1087" s="127" t="n">
        <v>5301141</v>
      </c>
      <c r="M1087" s="127" t="n">
        <v>0</v>
      </c>
      <c r="N1087" s="142" t="s">
        <v>3399</v>
      </c>
      <c r="O1087" s="159"/>
      <c r="P1087" s="140" t="n">
        <v>2925.36207894737</v>
      </c>
      <c r="Q1087" s="130" t="n">
        <f aca="false">P1087*1.2</f>
        <v>3510.43449473684</v>
      </c>
      <c r="R1087" s="131" t="n">
        <f aca="false">S1087*Q1087</f>
        <v>0</v>
      </c>
      <c r="S1087" s="132"/>
      <c r="T1087" s="133"/>
      <c r="U1087" s="133"/>
      <c r="V1087" s="133"/>
      <c r="W1087" s="133"/>
      <c r="X1087" s="133"/>
      <c r="Y1087" s="133"/>
      <c r="Z1087" s="133"/>
      <c r="AA1087" s="133"/>
      <c r="AB1087" s="133"/>
      <c r="AC1087" s="133"/>
      <c r="AD1087" s="133"/>
      <c r="AE1087" s="133"/>
      <c r="AF1087" s="133"/>
      <c r="AG1087" s="133"/>
      <c r="AH1087" s="133"/>
      <c r="AI1087" s="133"/>
      <c r="AJ1087" s="133"/>
      <c r="AK1087" s="133"/>
      <c r="AL1087" s="133"/>
      <c r="AM1087" s="133"/>
      <c r="AN1087" s="133"/>
      <c r="AO1087" s="133"/>
      <c r="AP1087" s="133"/>
      <c r="AQ1087" s="133"/>
    </row>
    <row r="1088" s="134" customFormat="true" ht="13.95" hidden="false" customHeight="true" outlineLevel="0" collapsed="false">
      <c r="A1088" s="135"/>
      <c r="B1088" s="119" t="n">
        <v>283</v>
      </c>
      <c r="C1088" s="120" t="s">
        <v>142</v>
      </c>
      <c r="D1088" s="120" t="s">
        <v>143</v>
      </c>
      <c r="E1088" s="120" t="s">
        <v>144</v>
      </c>
      <c r="F1088" s="121" t="n">
        <f aca="false">F1087+1</f>
        <v>1082</v>
      </c>
      <c r="G1088" s="122" t="s">
        <v>3400</v>
      </c>
      <c r="H1088" s="118" t="s">
        <v>3400</v>
      </c>
      <c r="I1088" s="124"/>
      <c r="J1088" s="125"/>
      <c r="K1088" s="126"/>
      <c r="L1088" s="127"/>
      <c r="M1088" s="127"/>
      <c r="N1088" s="128" t="s">
        <v>3401</v>
      </c>
      <c r="O1088" s="146"/>
      <c r="P1088" s="130" t="n">
        <v>0</v>
      </c>
      <c r="Q1088" s="130" t="n">
        <f aca="false">P1088*1.2</f>
        <v>0</v>
      </c>
      <c r="R1088" s="131" t="n">
        <f aca="false">S1088*Q1088</f>
        <v>0</v>
      </c>
      <c r="S1088" s="132"/>
      <c r="T1088" s="133"/>
      <c r="U1088" s="133"/>
      <c r="V1088" s="133"/>
      <c r="W1088" s="133"/>
      <c r="X1088" s="133"/>
      <c r="Y1088" s="133"/>
      <c r="Z1088" s="133"/>
      <c r="AA1088" s="133"/>
      <c r="AB1088" s="133"/>
      <c r="AC1088" s="133"/>
      <c r="AD1088" s="133"/>
      <c r="AE1088" s="133"/>
      <c r="AF1088" s="133"/>
      <c r="AG1088" s="133"/>
      <c r="AH1088" s="133"/>
      <c r="AI1088" s="133"/>
      <c r="AJ1088" s="133"/>
      <c r="AK1088" s="133"/>
      <c r="AL1088" s="133"/>
      <c r="AM1088" s="133"/>
      <c r="AN1088" s="133"/>
      <c r="AO1088" s="133"/>
      <c r="AP1088" s="133"/>
      <c r="AQ1088" s="133"/>
    </row>
    <row r="1089" s="134" customFormat="true" ht="13.95" hidden="false" customHeight="true" outlineLevel="0" collapsed="false">
      <c r="A1089" s="135"/>
      <c r="B1089" s="119" t="n">
        <v>283</v>
      </c>
      <c r="C1089" s="120" t="s">
        <v>142</v>
      </c>
      <c r="D1089" s="120" t="s">
        <v>143</v>
      </c>
      <c r="E1089" s="120" t="s">
        <v>144</v>
      </c>
      <c r="F1089" s="121" t="n">
        <f aca="false">F1088+1</f>
        <v>1083</v>
      </c>
      <c r="G1089" s="122" t="s">
        <v>3402</v>
      </c>
      <c r="H1089" s="123" t="s">
        <v>3402</v>
      </c>
      <c r="I1089" s="124" t="s">
        <v>3403</v>
      </c>
      <c r="J1089" s="125" t="n">
        <v>3205</v>
      </c>
      <c r="K1089" s="126" t="n">
        <v>0</v>
      </c>
      <c r="L1089" s="127" t="n">
        <v>5301144</v>
      </c>
      <c r="M1089" s="127" t="n">
        <v>0</v>
      </c>
      <c r="N1089" s="142" t="s">
        <v>3401</v>
      </c>
      <c r="O1089" s="159"/>
      <c r="P1089" s="130" t="n">
        <v>756.666666666667</v>
      </c>
      <c r="Q1089" s="130" t="n">
        <f aca="false">P1089*1.2</f>
        <v>908</v>
      </c>
      <c r="R1089" s="131" t="n">
        <f aca="false">S1089*Q1089</f>
        <v>0</v>
      </c>
      <c r="S1089" s="132"/>
      <c r="T1089" s="133"/>
      <c r="U1089" s="133"/>
      <c r="V1089" s="133"/>
      <c r="W1089" s="133"/>
      <c r="X1089" s="133"/>
      <c r="Y1089" s="133"/>
      <c r="Z1089" s="133"/>
      <c r="AA1089" s="133"/>
      <c r="AB1089" s="133"/>
      <c r="AC1089" s="133"/>
      <c r="AD1089" s="133"/>
      <c r="AE1089" s="133"/>
      <c r="AF1089" s="133"/>
      <c r="AG1089" s="133"/>
      <c r="AH1089" s="133"/>
      <c r="AI1089" s="133"/>
      <c r="AJ1089" s="133"/>
      <c r="AK1089" s="133"/>
      <c r="AL1089" s="133"/>
      <c r="AM1089" s="133"/>
      <c r="AN1089" s="133"/>
      <c r="AO1089" s="133"/>
      <c r="AP1089" s="133"/>
      <c r="AQ1089" s="133"/>
    </row>
    <row r="1090" s="134" customFormat="true" ht="13.95" hidden="false" customHeight="true" outlineLevel="0" collapsed="false">
      <c r="A1090" s="135" t="n">
        <v>3549416</v>
      </c>
      <c r="B1090" s="119" t="n">
        <v>283</v>
      </c>
      <c r="C1090" s="120" t="s">
        <v>142</v>
      </c>
      <c r="D1090" s="120" t="s">
        <v>143</v>
      </c>
      <c r="E1090" s="120" t="s">
        <v>144</v>
      </c>
      <c r="F1090" s="121" t="n">
        <f aca="false">F1089+1</f>
        <v>1084</v>
      </c>
      <c r="G1090" s="122" t="s">
        <v>3404</v>
      </c>
      <c r="H1090" s="123" t="s">
        <v>3404</v>
      </c>
      <c r="I1090" s="124" t="s">
        <v>3405</v>
      </c>
      <c r="J1090" s="125" t="n">
        <v>3205</v>
      </c>
      <c r="K1090" s="126" t="n">
        <v>0</v>
      </c>
      <c r="L1090" s="127" t="n">
        <v>5301146</v>
      </c>
      <c r="M1090" s="127" t="n">
        <v>10</v>
      </c>
      <c r="N1090" s="142" t="s">
        <v>3406</v>
      </c>
      <c r="O1090" s="159"/>
      <c r="P1090" s="140" t="n">
        <v>2468.04728947368</v>
      </c>
      <c r="Q1090" s="130" t="n">
        <f aca="false">P1090*1.2</f>
        <v>2961.65674736842</v>
      </c>
      <c r="R1090" s="131" t="n">
        <f aca="false">S1090*Q1090</f>
        <v>0</v>
      </c>
      <c r="S1090" s="132"/>
      <c r="T1090" s="133"/>
      <c r="U1090" s="133"/>
      <c r="V1090" s="133"/>
      <c r="W1090" s="133"/>
      <c r="X1090" s="133"/>
      <c r="Y1090" s="133"/>
      <c r="Z1090" s="133"/>
      <c r="AA1090" s="133"/>
      <c r="AB1090" s="133"/>
      <c r="AC1090" s="133"/>
      <c r="AD1090" s="133"/>
      <c r="AE1090" s="133"/>
      <c r="AF1090" s="133"/>
      <c r="AG1090" s="133"/>
      <c r="AH1090" s="133"/>
      <c r="AI1090" s="133"/>
      <c r="AJ1090" s="133"/>
      <c r="AK1090" s="133"/>
      <c r="AL1090" s="133"/>
      <c r="AM1090" s="133"/>
      <c r="AN1090" s="133"/>
      <c r="AO1090" s="133"/>
      <c r="AP1090" s="133"/>
      <c r="AQ1090" s="133"/>
    </row>
    <row r="1091" s="134" customFormat="true" ht="27.6" hidden="false" customHeight="true" outlineLevel="0" collapsed="false">
      <c r="A1091" s="135" t="n">
        <v>3552529</v>
      </c>
      <c r="B1091" s="119" t="n">
        <v>283</v>
      </c>
      <c r="C1091" s="120" t="s">
        <v>142</v>
      </c>
      <c r="D1091" s="120" t="s">
        <v>143</v>
      </c>
      <c r="E1091" s="120" t="s">
        <v>144</v>
      </c>
      <c r="F1091" s="121" t="n">
        <f aca="false">F1090+1</f>
        <v>1085</v>
      </c>
      <c r="G1091" s="122" t="s">
        <v>3407</v>
      </c>
      <c r="H1091" s="123" t="s">
        <v>3408</v>
      </c>
      <c r="I1091" s="124" t="s">
        <v>3409</v>
      </c>
      <c r="J1091" s="125" t="n">
        <v>3205</v>
      </c>
      <c r="K1091" s="126" t="n">
        <v>17</v>
      </c>
      <c r="L1091" s="127" t="n">
        <v>5301146</v>
      </c>
      <c r="M1091" s="127" t="n">
        <v>10</v>
      </c>
      <c r="N1091" s="142" t="s">
        <v>3406</v>
      </c>
      <c r="O1091" s="159"/>
      <c r="P1091" s="130" t="n">
        <v>2876.66666666667</v>
      </c>
      <c r="Q1091" s="130" t="n">
        <f aca="false">P1091*1.2</f>
        <v>3452</v>
      </c>
      <c r="R1091" s="131" t="n">
        <f aca="false">S1091*Q1091</f>
        <v>0</v>
      </c>
      <c r="S1091" s="132"/>
      <c r="T1091" s="133"/>
      <c r="U1091" s="133"/>
      <c r="V1091" s="133"/>
      <c r="W1091" s="133"/>
      <c r="X1091" s="133"/>
      <c r="Y1091" s="133"/>
      <c r="Z1091" s="133"/>
      <c r="AA1091" s="133"/>
      <c r="AB1091" s="133"/>
      <c r="AC1091" s="133"/>
      <c r="AD1091" s="133"/>
      <c r="AE1091" s="133"/>
      <c r="AF1091" s="133"/>
      <c r="AG1091" s="133"/>
      <c r="AH1091" s="133"/>
      <c r="AI1091" s="133"/>
      <c r="AJ1091" s="133"/>
      <c r="AK1091" s="133"/>
      <c r="AL1091" s="133"/>
      <c r="AM1091" s="133"/>
      <c r="AN1091" s="133"/>
      <c r="AO1091" s="133"/>
      <c r="AP1091" s="133"/>
      <c r="AQ1091" s="133"/>
    </row>
    <row r="1092" s="134" customFormat="true" ht="27.6" hidden="false" customHeight="true" outlineLevel="0" collapsed="false">
      <c r="A1092" s="135" t="n">
        <v>3555945</v>
      </c>
      <c r="B1092" s="119" t="n">
        <v>283</v>
      </c>
      <c r="C1092" s="120" t="s">
        <v>142</v>
      </c>
      <c r="D1092" s="120" t="s">
        <v>143</v>
      </c>
      <c r="E1092" s="120" t="s">
        <v>144</v>
      </c>
      <c r="F1092" s="121" t="n">
        <f aca="false">F1091+1</f>
        <v>1086</v>
      </c>
      <c r="G1092" s="122" t="s">
        <v>3410</v>
      </c>
      <c r="H1092" s="123" t="s">
        <v>3410</v>
      </c>
      <c r="I1092" s="124" t="s">
        <v>3411</v>
      </c>
      <c r="J1092" s="125" t="n">
        <v>3205</v>
      </c>
      <c r="K1092" s="126" t="n">
        <v>0</v>
      </c>
      <c r="L1092" s="127" t="n">
        <v>5301150</v>
      </c>
      <c r="M1092" s="127" t="n">
        <v>0</v>
      </c>
      <c r="N1092" s="142" t="s">
        <v>3412</v>
      </c>
      <c r="O1092" s="159"/>
      <c r="P1092" s="130" t="n">
        <v>666.666666666667</v>
      </c>
      <c r="Q1092" s="130" t="n">
        <f aca="false">P1092*1.2</f>
        <v>800</v>
      </c>
      <c r="R1092" s="131" t="n">
        <f aca="false">S1092*Q1092</f>
        <v>0</v>
      </c>
      <c r="S1092" s="132"/>
      <c r="T1092" s="133"/>
      <c r="U1092" s="133"/>
      <c r="V1092" s="133"/>
      <c r="W1092" s="133"/>
      <c r="X1092" s="133"/>
      <c r="Y1092" s="133"/>
      <c r="Z1092" s="133"/>
      <c r="AA1092" s="133"/>
      <c r="AB1092" s="133"/>
      <c r="AC1092" s="133"/>
      <c r="AD1092" s="133"/>
      <c r="AE1092" s="133"/>
      <c r="AF1092" s="133"/>
      <c r="AG1092" s="133"/>
      <c r="AH1092" s="133"/>
      <c r="AI1092" s="133"/>
      <c r="AJ1092" s="133"/>
      <c r="AK1092" s="133"/>
      <c r="AL1092" s="133"/>
      <c r="AM1092" s="133"/>
      <c r="AN1092" s="133"/>
      <c r="AO1092" s="133"/>
      <c r="AP1092" s="133"/>
      <c r="AQ1092" s="133"/>
    </row>
    <row r="1093" s="134" customFormat="true" ht="13.95" hidden="false" customHeight="true" outlineLevel="0" collapsed="false">
      <c r="A1093" s="135" t="n">
        <v>3549417</v>
      </c>
      <c r="B1093" s="119" t="n">
        <v>283</v>
      </c>
      <c r="C1093" s="120" t="s">
        <v>142</v>
      </c>
      <c r="D1093" s="120" t="s">
        <v>143</v>
      </c>
      <c r="E1093" s="120" t="s">
        <v>144</v>
      </c>
      <c r="F1093" s="121" t="n">
        <f aca="false">F1092+1</f>
        <v>1087</v>
      </c>
      <c r="G1093" s="122" t="s">
        <v>3413</v>
      </c>
      <c r="H1093" s="123" t="s">
        <v>3413</v>
      </c>
      <c r="I1093" s="124" t="s">
        <v>3414</v>
      </c>
      <c r="J1093" s="125" t="n">
        <v>3205</v>
      </c>
      <c r="K1093" s="126" t="n">
        <v>0</v>
      </c>
      <c r="L1093" s="127" t="n">
        <v>5301151</v>
      </c>
      <c r="M1093" s="127" t="n">
        <v>0</v>
      </c>
      <c r="N1093" s="142" t="s">
        <v>3415</v>
      </c>
      <c r="O1093" s="159"/>
      <c r="P1093" s="130" t="n">
        <v>666.666666666667</v>
      </c>
      <c r="Q1093" s="130" t="n">
        <f aca="false">P1093*1.2</f>
        <v>800</v>
      </c>
      <c r="R1093" s="131" t="n">
        <f aca="false">S1093*Q1093</f>
        <v>0</v>
      </c>
      <c r="S1093" s="132"/>
      <c r="T1093" s="133"/>
      <c r="U1093" s="133"/>
      <c r="V1093" s="133"/>
      <c r="W1093" s="133"/>
      <c r="X1093" s="133"/>
      <c r="Y1093" s="133"/>
      <c r="Z1093" s="133"/>
      <c r="AA1093" s="133"/>
      <c r="AB1093" s="133"/>
      <c r="AC1093" s="133"/>
      <c r="AD1093" s="133"/>
      <c r="AE1093" s="133"/>
      <c r="AF1093" s="133"/>
      <c r="AG1093" s="133"/>
      <c r="AH1093" s="133"/>
      <c r="AI1093" s="133"/>
      <c r="AJ1093" s="133"/>
      <c r="AK1093" s="133"/>
      <c r="AL1093" s="133"/>
      <c r="AM1093" s="133"/>
      <c r="AN1093" s="133"/>
      <c r="AO1093" s="133"/>
      <c r="AP1093" s="133"/>
      <c r="AQ1093" s="133"/>
    </row>
    <row r="1094" s="134" customFormat="true" ht="13.95" hidden="false" customHeight="true" outlineLevel="0" collapsed="false">
      <c r="A1094" s="135"/>
      <c r="B1094" s="119" t="n">
        <v>283</v>
      </c>
      <c r="C1094" s="120" t="s">
        <v>142</v>
      </c>
      <c r="D1094" s="120" t="s">
        <v>143</v>
      </c>
      <c r="E1094" s="120" t="s">
        <v>144</v>
      </c>
      <c r="F1094" s="121" t="n">
        <f aca="false">F1093+1</f>
        <v>1088</v>
      </c>
      <c r="G1094" s="122" t="s">
        <v>3416</v>
      </c>
      <c r="H1094" s="118" t="s">
        <v>3416</v>
      </c>
      <c r="I1094" s="124"/>
      <c r="J1094" s="125"/>
      <c r="K1094" s="126"/>
      <c r="L1094" s="127"/>
      <c r="M1094" s="127"/>
      <c r="N1094" s="128" t="s">
        <v>3417</v>
      </c>
      <c r="O1094" s="146"/>
      <c r="P1094" s="130" t="n">
        <v>0</v>
      </c>
      <c r="Q1094" s="130" t="n">
        <f aca="false">P1094*1.2</f>
        <v>0</v>
      </c>
      <c r="R1094" s="131" t="n">
        <f aca="false">S1094*Q1094</f>
        <v>0</v>
      </c>
      <c r="S1094" s="132"/>
      <c r="T1094" s="133"/>
      <c r="U1094" s="133"/>
      <c r="V1094" s="133"/>
      <c r="W1094" s="133"/>
      <c r="X1094" s="133"/>
      <c r="Y1094" s="133"/>
      <c r="Z1094" s="133"/>
      <c r="AA1094" s="133"/>
      <c r="AB1094" s="133"/>
      <c r="AC1094" s="133"/>
      <c r="AD1094" s="133"/>
      <c r="AE1094" s="133"/>
      <c r="AF1094" s="133"/>
      <c r="AG1094" s="133"/>
      <c r="AH1094" s="133"/>
      <c r="AI1094" s="133"/>
      <c r="AJ1094" s="133"/>
      <c r="AK1094" s="133"/>
      <c r="AL1094" s="133"/>
      <c r="AM1094" s="133"/>
      <c r="AN1094" s="133"/>
      <c r="AO1094" s="133"/>
      <c r="AP1094" s="133"/>
      <c r="AQ1094" s="133"/>
    </row>
    <row r="1095" s="134" customFormat="true" ht="13.95" hidden="false" customHeight="true" outlineLevel="0" collapsed="false">
      <c r="A1095" s="135" t="n">
        <v>3549418</v>
      </c>
      <c r="B1095" s="119" t="n">
        <v>283</v>
      </c>
      <c r="C1095" s="120" t="s">
        <v>142</v>
      </c>
      <c r="D1095" s="120" t="s">
        <v>143</v>
      </c>
      <c r="E1095" s="120" t="s">
        <v>144</v>
      </c>
      <c r="F1095" s="121" t="n">
        <f aca="false">F1094+1</f>
        <v>1089</v>
      </c>
      <c r="G1095" s="122" t="s">
        <v>3418</v>
      </c>
      <c r="H1095" s="123" t="s">
        <v>3418</v>
      </c>
      <c r="I1095" s="124" t="s">
        <v>3419</v>
      </c>
      <c r="J1095" s="125" t="n">
        <v>3205</v>
      </c>
      <c r="K1095" s="126" t="n">
        <v>0</v>
      </c>
      <c r="L1095" s="127" t="n">
        <v>5301156</v>
      </c>
      <c r="M1095" s="127" t="n">
        <v>0</v>
      </c>
      <c r="N1095" s="142" t="s">
        <v>3417</v>
      </c>
      <c r="O1095" s="159"/>
      <c r="P1095" s="130" t="n">
        <v>835.833333333333</v>
      </c>
      <c r="Q1095" s="130" t="n">
        <f aca="false">P1095*1.2</f>
        <v>1003</v>
      </c>
      <c r="R1095" s="131" t="n">
        <f aca="false">S1095*Q1095</f>
        <v>0</v>
      </c>
      <c r="S1095" s="132"/>
      <c r="T1095" s="133"/>
      <c r="U1095" s="133"/>
      <c r="V1095" s="133"/>
      <c r="W1095" s="133"/>
      <c r="X1095" s="133"/>
      <c r="Y1095" s="133"/>
      <c r="Z1095" s="133"/>
      <c r="AA1095" s="133"/>
      <c r="AB1095" s="133"/>
      <c r="AC1095" s="133"/>
      <c r="AD1095" s="133"/>
      <c r="AE1095" s="133"/>
      <c r="AF1095" s="133"/>
      <c r="AG1095" s="133"/>
      <c r="AH1095" s="133"/>
      <c r="AI1095" s="133"/>
      <c r="AJ1095" s="133"/>
      <c r="AK1095" s="133"/>
      <c r="AL1095" s="133"/>
      <c r="AM1095" s="133"/>
      <c r="AN1095" s="133"/>
      <c r="AO1095" s="133"/>
      <c r="AP1095" s="133"/>
      <c r="AQ1095" s="133"/>
    </row>
    <row r="1096" s="134" customFormat="true" ht="27.6" hidden="false" customHeight="true" outlineLevel="0" collapsed="false">
      <c r="A1096" s="135"/>
      <c r="B1096" s="119" t="n">
        <v>283</v>
      </c>
      <c r="C1096" s="120" t="s">
        <v>142</v>
      </c>
      <c r="D1096" s="120" t="s">
        <v>143</v>
      </c>
      <c r="E1096" s="120" t="s">
        <v>144</v>
      </c>
      <c r="F1096" s="121" t="n">
        <f aca="false">F1095+1</f>
        <v>1090</v>
      </c>
      <c r="G1096" s="122" t="s">
        <v>3420</v>
      </c>
      <c r="H1096" s="118" t="s">
        <v>3420</v>
      </c>
      <c r="I1096" s="124"/>
      <c r="J1096" s="125"/>
      <c r="K1096" s="126"/>
      <c r="L1096" s="127"/>
      <c r="M1096" s="127"/>
      <c r="N1096" s="128" t="s">
        <v>3417</v>
      </c>
      <c r="O1096" s="146"/>
      <c r="P1096" s="130" t="n">
        <v>0</v>
      </c>
      <c r="Q1096" s="130" t="n">
        <f aca="false">P1096*1.2</f>
        <v>0</v>
      </c>
      <c r="R1096" s="131" t="n">
        <f aca="false">S1096*Q1096</f>
        <v>0</v>
      </c>
      <c r="S1096" s="132"/>
      <c r="T1096" s="133"/>
      <c r="U1096" s="133"/>
      <c r="V1096" s="133"/>
      <c r="W1096" s="133"/>
      <c r="X1096" s="133"/>
      <c r="Y1096" s="133"/>
      <c r="Z1096" s="133"/>
      <c r="AA1096" s="133"/>
      <c r="AB1096" s="133"/>
      <c r="AC1096" s="133"/>
      <c r="AD1096" s="133"/>
      <c r="AE1096" s="133"/>
      <c r="AF1096" s="133"/>
      <c r="AG1096" s="133"/>
      <c r="AH1096" s="133"/>
      <c r="AI1096" s="133"/>
      <c r="AJ1096" s="133"/>
      <c r="AK1096" s="133"/>
      <c r="AL1096" s="133"/>
      <c r="AM1096" s="133"/>
      <c r="AN1096" s="133"/>
      <c r="AO1096" s="133"/>
      <c r="AP1096" s="133"/>
      <c r="AQ1096" s="133"/>
    </row>
    <row r="1097" s="134" customFormat="true" ht="40.2" hidden="false" customHeight="true" outlineLevel="0" collapsed="false">
      <c r="A1097" s="135" t="n">
        <v>3546139</v>
      </c>
      <c r="B1097" s="119" t="n">
        <v>283</v>
      </c>
      <c r="C1097" s="120" t="s">
        <v>142</v>
      </c>
      <c r="D1097" s="120" t="s">
        <v>143</v>
      </c>
      <c r="E1097" s="120" t="s">
        <v>144</v>
      </c>
      <c r="F1097" s="121" t="n">
        <f aca="false">F1096+1</f>
        <v>1091</v>
      </c>
      <c r="G1097" s="122" t="s">
        <v>3421</v>
      </c>
      <c r="H1097" s="123" t="s">
        <v>3422</v>
      </c>
      <c r="I1097" s="124" t="s">
        <v>3423</v>
      </c>
      <c r="J1097" s="125" t="n">
        <v>3204</v>
      </c>
      <c r="K1097" s="136" t="n">
        <v>12</v>
      </c>
      <c r="L1097" s="137" t="n">
        <v>5301182</v>
      </c>
      <c r="M1097" s="137" t="n">
        <v>0</v>
      </c>
      <c r="N1097" s="181" t="s">
        <v>2318</v>
      </c>
      <c r="O1097" s="139"/>
      <c r="P1097" s="140" t="n">
        <v>149.274078947368</v>
      </c>
      <c r="Q1097" s="130" t="n">
        <f aca="false">P1097*1.2</f>
        <v>179.128894736842</v>
      </c>
      <c r="R1097" s="131" t="n">
        <f aca="false">S1097*Q1097</f>
        <v>0</v>
      </c>
      <c r="S1097" s="132"/>
      <c r="T1097" s="133"/>
      <c r="U1097" s="133"/>
      <c r="V1097" s="133"/>
      <c r="W1097" s="133"/>
      <c r="X1097" s="133"/>
      <c r="Y1097" s="133"/>
      <c r="Z1097" s="133"/>
      <c r="AA1097" s="133"/>
      <c r="AB1097" s="133"/>
      <c r="AC1097" s="133"/>
      <c r="AD1097" s="133"/>
      <c r="AE1097" s="133"/>
      <c r="AF1097" s="133"/>
      <c r="AG1097" s="133"/>
      <c r="AH1097" s="133"/>
      <c r="AI1097" s="133"/>
      <c r="AJ1097" s="133"/>
      <c r="AK1097" s="133"/>
      <c r="AL1097" s="133"/>
      <c r="AM1097" s="133"/>
      <c r="AN1097" s="133"/>
      <c r="AO1097" s="133"/>
      <c r="AP1097" s="133"/>
      <c r="AQ1097" s="133"/>
    </row>
    <row r="1098" s="134" customFormat="true" ht="13.95" hidden="false" customHeight="true" outlineLevel="0" collapsed="false">
      <c r="A1098" s="135" t="n">
        <v>3549361</v>
      </c>
      <c r="B1098" s="119" t="n">
        <v>283</v>
      </c>
      <c r="C1098" s="120" t="s">
        <v>142</v>
      </c>
      <c r="D1098" s="120" t="s">
        <v>143</v>
      </c>
      <c r="E1098" s="120" t="s">
        <v>144</v>
      </c>
      <c r="F1098" s="121" t="n">
        <f aca="false">F1097+1</f>
        <v>1092</v>
      </c>
      <c r="G1098" s="122" t="s">
        <v>3424</v>
      </c>
      <c r="H1098" s="123" t="s">
        <v>3425</v>
      </c>
      <c r="I1098" s="124" t="s">
        <v>3426</v>
      </c>
      <c r="J1098" s="125" t="n">
        <v>3204</v>
      </c>
      <c r="K1098" s="136" t="n">
        <v>12</v>
      </c>
      <c r="L1098" s="137" t="n">
        <v>5301183</v>
      </c>
      <c r="M1098" s="137" t="n">
        <v>0</v>
      </c>
      <c r="N1098" s="181" t="s">
        <v>1404</v>
      </c>
      <c r="O1098" s="139"/>
      <c r="P1098" s="140" t="n">
        <v>149.274078947368</v>
      </c>
      <c r="Q1098" s="130" t="n">
        <f aca="false">P1098*1.2</f>
        <v>179.128894736842</v>
      </c>
      <c r="R1098" s="131" t="n">
        <f aca="false">S1098*Q1098</f>
        <v>0</v>
      </c>
      <c r="S1098" s="132"/>
      <c r="T1098" s="133"/>
      <c r="U1098" s="133"/>
      <c r="V1098" s="133"/>
      <c r="W1098" s="133"/>
      <c r="X1098" s="133"/>
      <c r="Y1098" s="133"/>
      <c r="Z1098" s="133"/>
      <c r="AA1098" s="133"/>
      <c r="AB1098" s="133"/>
      <c r="AC1098" s="133"/>
      <c r="AD1098" s="133"/>
      <c r="AE1098" s="133"/>
      <c r="AF1098" s="133"/>
      <c r="AG1098" s="133"/>
      <c r="AH1098" s="133"/>
      <c r="AI1098" s="133"/>
      <c r="AJ1098" s="133"/>
      <c r="AK1098" s="133"/>
      <c r="AL1098" s="133"/>
      <c r="AM1098" s="133"/>
      <c r="AN1098" s="133"/>
      <c r="AO1098" s="133"/>
      <c r="AP1098" s="133"/>
      <c r="AQ1098" s="133"/>
    </row>
    <row r="1099" s="134" customFormat="true" ht="13.95" hidden="false" customHeight="true" outlineLevel="0" collapsed="false">
      <c r="A1099" s="135"/>
      <c r="B1099" s="119" t="n">
        <v>283</v>
      </c>
      <c r="C1099" s="120" t="s">
        <v>142</v>
      </c>
      <c r="D1099" s="120" t="s">
        <v>143</v>
      </c>
      <c r="E1099" s="120" t="s">
        <v>144</v>
      </c>
      <c r="F1099" s="121" t="n">
        <f aca="false">F1098+1</f>
        <v>1093</v>
      </c>
      <c r="G1099" s="122" t="s">
        <v>3427</v>
      </c>
      <c r="H1099" s="123" t="s">
        <v>3428</v>
      </c>
      <c r="I1099" s="124" t="s">
        <v>3429</v>
      </c>
      <c r="J1099" s="125" t="n">
        <v>3204</v>
      </c>
      <c r="K1099" s="149" t="n">
        <v>42</v>
      </c>
      <c r="L1099" s="150" t="n">
        <v>5301194</v>
      </c>
      <c r="M1099" s="150" t="n">
        <v>0</v>
      </c>
      <c r="N1099" s="151" t="s">
        <v>3430</v>
      </c>
      <c r="O1099" s="155"/>
      <c r="P1099" s="130" t="n">
        <v>0</v>
      </c>
      <c r="Q1099" s="130" t="n">
        <f aca="false">P1099*1.2</f>
        <v>0</v>
      </c>
      <c r="R1099" s="131" t="n">
        <f aca="false">S1099*Q1099</f>
        <v>0</v>
      </c>
      <c r="S1099" s="132"/>
      <c r="T1099" s="133"/>
      <c r="U1099" s="133"/>
      <c r="V1099" s="133"/>
      <c r="W1099" s="133"/>
      <c r="X1099" s="133"/>
      <c r="Y1099" s="133"/>
      <c r="Z1099" s="133"/>
      <c r="AA1099" s="133"/>
      <c r="AB1099" s="133"/>
      <c r="AC1099" s="133"/>
      <c r="AD1099" s="133"/>
      <c r="AE1099" s="133"/>
      <c r="AF1099" s="133"/>
      <c r="AG1099" s="133"/>
      <c r="AH1099" s="133"/>
      <c r="AI1099" s="133"/>
      <c r="AJ1099" s="133"/>
      <c r="AK1099" s="133"/>
      <c r="AL1099" s="133"/>
      <c r="AM1099" s="133"/>
      <c r="AN1099" s="133"/>
      <c r="AO1099" s="133"/>
      <c r="AP1099" s="133"/>
      <c r="AQ1099" s="133"/>
    </row>
    <row r="1100" s="134" customFormat="true" ht="13.95" hidden="false" customHeight="true" outlineLevel="0" collapsed="false">
      <c r="A1100" s="135"/>
      <c r="B1100" s="119" t="n">
        <v>283</v>
      </c>
      <c r="C1100" s="120" t="s">
        <v>142</v>
      </c>
      <c r="D1100" s="120" t="s">
        <v>143</v>
      </c>
      <c r="E1100" s="120" t="s">
        <v>144</v>
      </c>
      <c r="F1100" s="121" t="n">
        <f aca="false">F1099+1</f>
        <v>1094</v>
      </c>
      <c r="G1100" s="122" t="s">
        <v>3431</v>
      </c>
      <c r="H1100" s="123" t="s">
        <v>3432</v>
      </c>
      <c r="I1100" s="124" t="s">
        <v>3433</v>
      </c>
      <c r="J1100" s="125" t="n">
        <v>3204</v>
      </c>
      <c r="K1100" s="149" t="n">
        <v>42</v>
      </c>
      <c r="L1100" s="150" t="n">
        <v>5301200</v>
      </c>
      <c r="M1100" s="150" t="n">
        <v>0</v>
      </c>
      <c r="N1100" s="151" t="s">
        <v>3434</v>
      </c>
      <c r="O1100" s="155"/>
      <c r="P1100" s="130" t="n">
        <v>0</v>
      </c>
      <c r="Q1100" s="130" t="n">
        <f aca="false">P1100*1.2</f>
        <v>0</v>
      </c>
      <c r="R1100" s="131" t="n">
        <f aca="false">S1100*Q1100</f>
        <v>0</v>
      </c>
      <c r="S1100" s="132"/>
      <c r="T1100" s="133"/>
      <c r="U1100" s="133"/>
      <c r="V1100" s="133"/>
      <c r="W1100" s="133"/>
      <c r="X1100" s="133"/>
      <c r="Y1100" s="133"/>
      <c r="Z1100" s="133"/>
      <c r="AA1100" s="133"/>
      <c r="AB1100" s="133"/>
      <c r="AC1100" s="133"/>
      <c r="AD1100" s="133"/>
      <c r="AE1100" s="133"/>
      <c r="AF1100" s="133"/>
      <c r="AG1100" s="133"/>
      <c r="AH1100" s="133"/>
      <c r="AI1100" s="133"/>
      <c r="AJ1100" s="133"/>
      <c r="AK1100" s="133"/>
      <c r="AL1100" s="133"/>
      <c r="AM1100" s="133"/>
      <c r="AN1100" s="133"/>
      <c r="AO1100" s="133"/>
      <c r="AP1100" s="133"/>
      <c r="AQ1100" s="133"/>
    </row>
    <row r="1101" s="134" customFormat="true" ht="13.95" hidden="false" customHeight="true" outlineLevel="0" collapsed="false">
      <c r="A1101" s="135"/>
      <c r="B1101" s="119" t="n">
        <v>283</v>
      </c>
      <c r="C1101" s="120" t="s">
        <v>142</v>
      </c>
      <c r="D1101" s="120" t="s">
        <v>143</v>
      </c>
      <c r="E1101" s="120" t="s">
        <v>144</v>
      </c>
      <c r="F1101" s="121" t="n">
        <f aca="false">F1100+1</f>
        <v>1095</v>
      </c>
      <c r="G1101" s="122" t="s">
        <v>3435</v>
      </c>
      <c r="H1101" s="123" t="s">
        <v>3436</v>
      </c>
      <c r="I1101" s="124" t="s">
        <v>3437</v>
      </c>
      <c r="J1101" s="125" t="n">
        <v>3204</v>
      </c>
      <c r="K1101" s="136" t="n">
        <v>26</v>
      </c>
      <c r="L1101" s="137" t="n">
        <v>5301222</v>
      </c>
      <c r="M1101" s="137" t="n">
        <v>0</v>
      </c>
      <c r="N1101" s="181" t="s">
        <v>3438</v>
      </c>
      <c r="O1101" s="139"/>
      <c r="P1101" s="141" t="n">
        <v>179.096105263158</v>
      </c>
      <c r="Q1101" s="130" t="n">
        <f aca="false">P1101*1.2</f>
        <v>214.915326315789</v>
      </c>
      <c r="R1101" s="131" t="n">
        <f aca="false">S1101*Q1101</f>
        <v>0</v>
      </c>
      <c r="S1101" s="132"/>
      <c r="T1101" s="133"/>
      <c r="U1101" s="133"/>
      <c r="V1101" s="133"/>
      <c r="W1101" s="133"/>
      <c r="X1101" s="133"/>
      <c r="Y1101" s="133"/>
      <c r="Z1101" s="133"/>
      <c r="AA1101" s="133"/>
      <c r="AB1101" s="133"/>
      <c r="AC1101" s="133"/>
      <c r="AD1101" s="133"/>
      <c r="AE1101" s="133"/>
      <c r="AF1101" s="133"/>
      <c r="AG1101" s="133"/>
      <c r="AH1101" s="133"/>
      <c r="AI1101" s="133"/>
      <c r="AJ1101" s="133"/>
      <c r="AK1101" s="133"/>
      <c r="AL1101" s="133"/>
      <c r="AM1101" s="133"/>
      <c r="AN1101" s="133"/>
      <c r="AO1101" s="133"/>
      <c r="AP1101" s="133"/>
      <c r="AQ1101" s="133"/>
    </row>
    <row r="1102" s="134" customFormat="true" ht="13.95" hidden="false" customHeight="true" outlineLevel="0" collapsed="false">
      <c r="A1102" s="135"/>
      <c r="B1102" s="119" t="n">
        <v>283</v>
      </c>
      <c r="C1102" s="120" t="s">
        <v>142</v>
      </c>
      <c r="D1102" s="120" t="s">
        <v>143</v>
      </c>
      <c r="E1102" s="120" t="s">
        <v>144</v>
      </c>
      <c r="F1102" s="121" t="n">
        <f aca="false">F1101+1</f>
        <v>1096</v>
      </c>
      <c r="G1102" s="122" t="s">
        <v>3439</v>
      </c>
      <c r="H1102" s="123" t="s">
        <v>3440</v>
      </c>
      <c r="I1102" s="124" t="s">
        <v>3441</v>
      </c>
      <c r="J1102" s="125" t="n">
        <v>3204</v>
      </c>
      <c r="K1102" s="136" t="n">
        <v>26</v>
      </c>
      <c r="L1102" s="137" t="n">
        <v>5301224</v>
      </c>
      <c r="M1102" s="137" t="n">
        <v>0</v>
      </c>
      <c r="N1102" s="181" t="s">
        <v>514</v>
      </c>
      <c r="O1102" s="139"/>
      <c r="P1102" s="130" t="n">
        <v>567.5</v>
      </c>
      <c r="Q1102" s="130" t="n">
        <f aca="false">P1102*1.2</f>
        <v>681</v>
      </c>
      <c r="R1102" s="131" t="n">
        <f aca="false">S1102*Q1102</f>
        <v>0</v>
      </c>
      <c r="S1102" s="132"/>
      <c r="T1102" s="133"/>
      <c r="U1102" s="133"/>
      <c r="V1102" s="133"/>
      <c r="W1102" s="133"/>
      <c r="X1102" s="133"/>
      <c r="Y1102" s="133"/>
      <c r="Z1102" s="133"/>
      <c r="AA1102" s="133"/>
      <c r="AB1102" s="133"/>
      <c r="AC1102" s="133"/>
      <c r="AD1102" s="133"/>
      <c r="AE1102" s="133"/>
      <c r="AF1102" s="133"/>
      <c r="AG1102" s="133"/>
      <c r="AH1102" s="133"/>
      <c r="AI1102" s="133"/>
      <c r="AJ1102" s="133"/>
      <c r="AK1102" s="133"/>
      <c r="AL1102" s="133"/>
      <c r="AM1102" s="133"/>
      <c r="AN1102" s="133"/>
      <c r="AO1102" s="133"/>
      <c r="AP1102" s="133"/>
      <c r="AQ1102" s="133"/>
    </row>
    <row r="1103" s="134" customFormat="true" ht="13.95" hidden="false" customHeight="true" outlineLevel="0" collapsed="false">
      <c r="A1103" s="135"/>
      <c r="B1103" s="119" t="n">
        <v>283</v>
      </c>
      <c r="C1103" s="120" t="s">
        <v>142</v>
      </c>
      <c r="D1103" s="120" t="s">
        <v>143</v>
      </c>
      <c r="E1103" s="120" t="s">
        <v>144</v>
      </c>
      <c r="F1103" s="121" t="n">
        <f aca="false">F1102+1</f>
        <v>1097</v>
      </c>
      <c r="G1103" s="122" t="s">
        <v>3442</v>
      </c>
      <c r="H1103" s="123" t="s">
        <v>3443</v>
      </c>
      <c r="I1103" s="124" t="s">
        <v>3444</v>
      </c>
      <c r="J1103" s="125" t="n">
        <v>3204</v>
      </c>
      <c r="K1103" s="149" t="n">
        <v>12</v>
      </c>
      <c r="L1103" s="150" t="n">
        <v>5301304</v>
      </c>
      <c r="M1103" s="150" t="n">
        <v>0</v>
      </c>
      <c r="N1103" s="182" t="s">
        <v>3445</v>
      </c>
      <c r="O1103" s="139"/>
      <c r="P1103" s="130" t="n">
        <v>289.166666666667</v>
      </c>
      <c r="Q1103" s="130" t="n">
        <f aca="false">P1103*1.2</f>
        <v>347</v>
      </c>
      <c r="R1103" s="131" t="n">
        <f aca="false">S1103*Q1103</f>
        <v>0</v>
      </c>
      <c r="S1103" s="132"/>
      <c r="T1103" s="133"/>
      <c r="U1103" s="133"/>
      <c r="V1103" s="133"/>
      <c r="W1103" s="133"/>
      <c r="X1103" s="133"/>
      <c r="Y1103" s="133"/>
      <c r="Z1103" s="133"/>
      <c r="AA1103" s="133"/>
      <c r="AB1103" s="133"/>
      <c r="AC1103" s="133"/>
      <c r="AD1103" s="133"/>
      <c r="AE1103" s="133"/>
      <c r="AF1103" s="133"/>
      <c r="AG1103" s="133"/>
      <c r="AH1103" s="133"/>
      <c r="AI1103" s="133"/>
      <c r="AJ1103" s="133"/>
      <c r="AK1103" s="133"/>
      <c r="AL1103" s="133"/>
      <c r="AM1103" s="133"/>
      <c r="AN1103" s="133"/>
      <c r="AO1103" s="133"/>
      <c r="AP1103" s="133"/>
      <c r="AQ1103" s="133"/>
    </row>
    <row r="1104" s="134" customFormat="true" ht="27.6" hidden="false" customHeight="true" outlineLevel="0" collapsed="false">
      <c r="A1104" s="135"/>
      <c r="B1104" s="119" t="n">
        <v>283</v>
      </c>
      <c r="C1104" s="120" t="s">
        <v>142</v>
      </c>
      <c r="D1104" s="120" t="s">
        <v>143</v>
      </c>
      <c r="E1104" s="120" t="s">
        <v>144</v>
      </c>
      <c r="F1104" s="121" t="n">
        <f aca="false">F1103+1</f>
        <v>1098</v>
      </c>
      <c r="G1104" s="122" t="s">
        <v>3446</v>
      </c>
      <c r="H1104" s="123" t="s">
        <v>3447</v>
      </c>
      <c r="I1104" s="124" t="s">
        <v>3448</v>
      </c>
      <c r="J1104" s="125" t="n">
        <v>3204</v>
      </c>
      <c r="K1104" s="149" t="n">
        <v>12</v>
      </c>
      <c r="L1104" s="150" t="n">
        <v>5301312</v>
      </c>
      <c r="M1104" s="150" t="n">
        <v>0</v>
      </c>
      <c r="N1104" s="182" t="s">
        <v>3449</v>
      </c>
      <c r="O1104" s="139"/>
      <c r="P1104" s="130" t="n">
        <v>498.333333333333</v>
      </c>
      <c r="Q1104" s="130" t="n">
        <f aca="false">P1104*1.2</f>
        <v>598</v>
      </c>
      <c r="R1104" s="131" t="n">
        <f aca="false">S1104*Q1104</f>
        <v>0</v>
      </c>
      <c r="S1104" s="132"/>
      <c r="T1104" s="133"/>
      <c r="U1104" s="133"/>
      <c r="V1104" s="133"/>
      <c r="W1104" s="133"/>
      <c r="X1104" s="133"/>
      <c r="Y1104" s="133"/>
      <c r="Z1104" s="133"/>
      <c r="AA1104" s="133"/>
      <c r="AB1104" s="133"/>
      <c r="AC1104" s="133"/>
      <c r="AD1104" s="133"/>
      <c r="AE1104" s="133"/>
      <c r="AF1104" s="133"/>
      <c r="AG1104" s="133"/>
      <c r="AH1104" s="133"/>
      <c r="AI1104" s="133"/>
      <c r="AJ1104" s="133"/>
      <c r="AK1104" s="133"/>
      <c r="AL1104" s="133"/>
      <c r="AM1104" s="133"/>
      <c r="AN1104" s="133"/>
      <c r="AO1104" s="133"/>
      <c r="AP1104" s="133"/>
      <c r="AQ1104" s="133"/>
    </row>
    <row r="1105" s="134" customFormat="true" ht="27.6" hidden="false" customHeight="true" outlineLevel="0" collapsed="false">
      <c r="A1105" s="135"/>
      <c r="B1105" s="119" t="n">
        <v>283</v>
      </c>
      <c r="C1105" s="120" t="s">
        <v>142</v>
      </c>
      <c r="D1105" s="120" t="s">
        <v>143</v>
      </c>
      <c r="E1105" s="120" t="s">
        <v>144</v>
      </c>
      <c r="F1105" s="121" t="n">
        <f aca="false">F1104+1</f>
        <v>1099</v>
      </c>
      <c r="G1105" s="122" t="s">
        <v>3450</v>
      </c>
      <c r="H1105" s="123" t="s">
        <v>3451</v>
      </c>
      <c r="I1105" s="124" t="s">
        <v>3452</v>
      </c>
      <c r="J1105" s="125" t="n">
        <v>3204</v>
      </c>
      <c r="K1105" s="149" t="n">
        <v>12</v>
      </c>
      <c r="L1105" s="150" t="n">
        <v>5301320</v>
      </c>
      <c r="M1105" s="150" t="n">
        <v>0</v>
      </c>
      <c r="N1105" s="182" t="s">
        <v>3449</v>
      </c>
      <c r="O1105" s="139"/>
      <c r="P1105" s="130" t="n">
        <v>823.333333333333</v>
      </c>
      <c r="Q1105" s="130" t="n">
        <f aca="false">P1105*1.2</f>
        <v>988</v>
      </c>
      <c r="R1105" s="131" t="n">
        <f aca="false">S1105*Q1105</f>
        <v>0</v>
      </c>
      <c r="S1105" s="132"/>
      <c r="T1105" s="133"/>
      <c r="U1105" s="133"/>
      <c r="V1105" s="133"/>
      <c r="W1105" s="133"/>
      <c r="X1105" s="133"/>
      <c r="Y1105" s="133"/>
      <c r="Z1105" s="133"/>
      <c r="AA1105" s="133"/>
      <c r="AB1105" s="133"/>
      <c r="AC1105" s="133"/>
      <c r="AD1105" s="133"/>
      <c r="AE1105" s="133"/>
      <c r="AF1105" s="133"/>
      <c r="AG1105" s="133"/>
      <c r="AH1105" s="133"/>
      <c r="AI1105" s="133"/>
      <c r="AJ1105" s="133"/>
      <c r="AK1105" s="133"/>
      <c r="AL1105" s="133"/>
      <c r="AM1105" s="133"/>
      <c r="AN1105" s="133"/>
      <c r="AO1105" s="133"/>
      <c r="AP1105" s="133"/>
      <c r="AQ1105" s="133"/>
    </row>
    <row r="1106" s="134" customFormat="true" ht="27.6" hidden="false" customHeight="true" outlineLevel="0" collapsed="false">
      <c r="A1106" s="135"/>
      <c r="B1106" s="119" t="n">
        <v>283</v>
      </c>
      <c r="C1106" s="120" t="s">
        <v>142</v>
      </c>
      <c r="D1106" s="120" t="s">
        <v>143</v>
      </c>
      <c r="E1106" s="120" t="s">
        <v>144</v>
      </c>
      <c r="F1106" s="121" t="n">
        <f aca="false">F1105+1</f>
        <v>1100</v>
      </c>
      <c r="G1106" s="122" t="s">
        <v>3453</v>
      </c>
      <c r="H1106" s="123" t="s">
        <v>3454</v>
      </c>
      <c r="I1106" s="124" t="s">
        <v>3455</v>
      </c>
      <c r="J1106" s="125" t="n">
        <v>3204</v>
      </c>
      <c r="K1106" s="136" t="n">
        <v>12</v>
      </c>
      <c r="L1106" s="137" t="n">
        <v>5302012</v>
      </c>
      <c r="M1106" s="137" t="n">
        <v>10</v>
      </c>
      <c r="N1106" s="181" t="s">
        <v>3456</v>
      </c>
      <c r="O1106" s="139"/>
      <c r="P1106" s="130" t="n">
        <v>1933.33333333333</v>
      </c>
      <c r="Q1106" s="130" t="n">
        <f aca="false">P1106*1.2</f>
        <v>2320</v>
      </c>
      <c r="R1106" s="131" t="n">
        <f aca="false">S1106*Q1106</f>
        <v>0</v>
      </c>
      <c r="S1106" s="132"/>
      <c r="T1106" s="133"/>
      <c r="U1106" s="133"/>
      <c r="V1106" s="133"/>
      <c r="W1106" s="133"/>
      <c r="X1106" s="133"/>
      <c r="Y1106" s="133"/>
      <c r="Z1106" s="133"/>
      <c r="AA1106" s="133"/>
      <c r="AB1106" s="133"/>
      <c r="AC1106" s="133"/>
      <c r="AD1106" s="133"/>
      <c r="AE1106" s="133"/>
      <c r="AF1106" s="133"/>
      <c r="AG1106" s="133"/>
      <c r="AH1106" s="133"/>
      <c r="AI1106" s="133"/>
      <c r="AJ1106" s="133"/>
      <c r="AK1106" s="133"/>
      <c r="AL1106" s="133"/>
      <c r="AM1106" s="133"/>
      <c r="AN1106" s="133"/>
      <c r="AO1106" s="133"/>
      <c r="AP1106" s="133"/>
      <c r="AQ1106" s="133"/>
    </row>
    <row r="1107" s="134" customFormat="true" ht="13.95" hidden="false" customHeight="true" outlineLevel="0" collapsed="false">
      <c r="A1107" s="135"/>
      <c r="B1107" s="119" t="n">
        <v>283</v>
      </c>
      <c r="C1107" s="120" t="s">
        <v>142</v>
      </c>
      <c r="D1107" s="120" t="s">
        <v>143</v>
      </c>
      <c r="E1107" s="120" t="s">
        <v>144</v>
      </c>
      <c r="F1107" s="121" t="n">
        <f aca="false">F1106+1</f>
        <v>1101</v>
      </c>
      <c r="G1107" s="122" t="s">
        <v>3457</v>
      </c>
      <c r="H1107" s="123" t="s">
        <v>3458</v>
      </c>
      <c r="I1107" s="124" t="s">
        <v>3459</v>
      </c>
      <c r="J1107" s="125" t="n">
        <v>3204</v>
      </c>
      <c r="K1107" s="136" t="n">
        <v>11</v>
      </c>
      <c r="L1107" s="137" t="n">
        <v>5302012</v>
      </c>
      <c r="M1107" s="137" t="n">
        <v>0</v>
      </c>
      <c r="N1107" s="181" t="s">
        <v>3456</v>
      </c>
      <c r="O1107" s="139"/>
      <c r="P1107" s="130" t="n">
        <v>2660</v>
      </c>
      <c r="Q1107" s="130" t="n">
        <f aca="false">P1107*1.2</f>
        <v>3192</v>
      </c>
      <c r="R1107" s="131" t="n">
        <f aca="false">S1107*Q1107</f>
        <v>0</v>
      </c>
      <c r="S1107" s="132"/>
      <c r="T1107" s="133"/>
      <c r="U1107" s="133"/>
      <c r="V1107" s="133"/>
      <c r="W1107" s="133"/>
      <c r="X1107" s="133"/>
      <c r="Y1107" s="133"/>
      <c r="Z1107" s="133"/>
      <c r="AA1107" s="133"/>
      <c r="AB1107" s="133"/>
      <c r="AC1107" s="133"/>
      <c r="AD1107" s="133"/>
      <c r="AE1107" s="133"/>
      <c r="AF1107" s="133"/>
      <c r="AG1107" s="133"/>
      <c r="AH1107" s="133"/>
      <c r="AI1107" s="133"/>
      <c r="AJ1107" s="133"/>
      <c r="AK1107" s="133"/>
      <c r="AL1107" s="133"/>
      <c r="AM1107" s="133"/>
      <c r="AN1107" s="133"/>
      <c r="AO1107" s="133"/>
      <c r="AP1107" s="133"/>
      <c r="AQ1107" s="133"/>
    </row>
    <row r="1108" s="134" customFormat="true" ht="13.95" hidden="false" customHeight="true" outlineLevel="0" collapsed="false">
      <c r="A1108" s="135"/>
      <c r="B1108" s="119" t="n">
        <v>283</v>
      </c>
      <c r="C1108" s="120" t="s">
        <v>142</v>
      </c>
      <c r="D1108" s="120" t="s">
        <v>143</v>
      </c>
      <c r="E1108" s="120" t="s">
        <v>144</v>
      </c>
      <c r="F1108" s="121" t="n">
        <f aca="false">F1107+1</f>
        <v>1102</v>
      </c>
      <c r="G1108" s="122" t="s">
        <v>3460</v>
      </c>
      <c r="H1108" s="123" t="s">
        <v>3461</v>
      </c>
      <c r="I1108" s="124" t="s">
        <v>3462</v>
      </c>
      <c r="J1108" s="125" t="n">
        <v>3204</v>
      </c>
      <c r="K1108" s="136" t="n">
        <v>26</v>
      </c>
      <c r="L1108" s="137" t="n">
        <v>5302012</v>
      </c>
      <c r="M1108" s="137" t="n">
        <v>0</v>
      </c>
      <c r="N1108" s="181" t="s">
        <v>3456</v>
      </c>
      <c r="O1108" s="139"/>
      <c r="P1108" s="130" t="n">
        <v>3028.33333333333</v>
      </c>
      <c r="Q1108" s="130" t="n">
        <f aca="false">P1108*1.2</f>
        <v>3634</v>
      </c>
      <c r="R1108" s="131" t="n">
        <f aca="false">S1108*Q1108</f>
        <v>0</v>
      </c>
      <c r="S1108" s="132"/>
      <c r="T1108" s="133"/>
      <c r="U1108" s="133"/>
      <c r="V1108" s="133"/>
      <c r="W1108" s="133"/>
      <c r="X1108" s="133"/>
      <c r="Y1108" s="133"/>
      <c r="Z1108" s="133"/>
      <c r="AA1108" s="133"/>
      <c r="AB1108" s="133"/>
      <c r="AC1108" s="133"/>
      <c r="AD1108" s="133"/>
      <c r="AE1108" s="133"/>
      <c r="AF1108" s="133"/>
      <c r="AG1108" s="133"/>
      <c r="AH1108" s="133"/>
      <c r="AI1108" s="133"/>
      <c r="AJ1108" s="133"/>
      <c r="AK1108" s="133"/>
      <c r="AL1108" s="133"/>
      <c r="AM1108" s="133"/>
      <c r="AN1108" s="133"/>
      <c r="AO1108" s="133"/>
      <c r="AP1108" s="133"/>
      <c r="AQ1108" s="133"/>
    </row>
    <row r="1109" s="134" customFormat="true" ht="13.95" hidden="false" customHeight="true" outlineLevel="0" collapsed="false">
      <c r="A1109" s="135"/>
      <c r="B1109" s="119" t="n">
        <v>283</v>
      </c>
      <c r="C1109" s="120" t="s">
        <v>142</v>
      </c>
      <c r="D1109" s="120" t="s">
        <v>143</v>
      </c>
      <c r="E1109" s="120" t="s">
        <v>144</v>
      </c>
      <c r="F1109" s="121" t="n">
        <f aca="false">F1108+1</f>
        <v>1103</v>
      </c>
      <c r="G1109" s="122" t="s">
        <v>3463</v>
      </c>
      <c r="H1109" s="123" t="s">
        <v>3464</v>
      </c>
      <c r="I1109" s="124" t="s">
        <v>3465</v>
      </c>
      <c r="J1109" s="125" t="n">
        <v>3204</v>
      </c>
      <c r="K1109" s="136" t="n">
        <v>12</v>
      </c>
      <c r="L1109" s="137" t="n">
        <v>5302013</v>
      </c>
      <c r="M1109" s="137" t="n">
        <v>10</v>
      </c>
      <c r="N1109" s="181" t="s">
        <v>3466</v>
      </c>
      <c r="O1109" s="139"/>
      <c r="P1109" s="130" t="n">
        <v>2064.16666666667</v>
      </c>
      <c r="Q1109" s="130" t="n">
        <f aca="false">P1109*1.2</f>
        <v>2477</v>
      </c>
      <c r="R1109" s="131" t="n">
        <f aca="false">S1109*Q1109</f>
        <v>0</v>
      </c>
      <c r="S1109" s="132"/>
      <c r="T1109" s="133"/>
      <c r="U1109" s="133"/>
      <c r="V1109" s="133"/>
      <c r="W1109" s="133"/>
      <c r="X1109" s="133"/>
      <c r="Y1109" s="133"/>
      <c r="Z1109" s="133"/>
      <c r="AA1109" s="133"/>
      <c r="AB1109" s="133"/>
      <c r="AC1109" s="133"/>
      <c r="AD1109" s="133"/>
      <c r="AE1109" s="133"/>
      <c r="AF1109" s="133"/>
      <c r="AG1109" s="133"/>
      <c r="AH1109" s="133"/>
      <c r="AI1109" s="133"/>
      <c r="AJ1109" s="133"/>
      <c r="AK1109" s="133"/>
      <c r="AL1109" s="133"/>
      <c r="AM1109" s="133"/>
      <c r="AN1109" s="133"/>
      <c r="AO1109" s="133"/>
      <c r="AP1109" s="133"/>
      <c r="AQ1109" s="133"/>
    </row>
    <row r="1110" s="134" customFormat="true" ht="13.95" hidden="false" customHeight="true" outlineLevel="0" collapsed="false">
      <c r="A1110" s="135"/>
      <c r="B1110" s="119" t="n">
        <v>283</v>
      </c>
      <c r="C1110" s="120" t="s">
        <v>142</v>
      </c>
      <c r="D1110" s="120" t="s">
        <v>143</v>
      </c>
      <c r="E1110" s="120" t="s">
        <v>144</v>
      </c>
      <c r="F1110" s="121" t="n">
        <f aca="false">F1109+1</f>
        <v>1104</v>
      </c>
      <c r="G1110" s="122" t="s">
        <v>3467</v>
      </c>
      <c r="H1110" s="123" t="s">
        <v>3468</v>
      </c>
      <c r="I1110" s="124" t="s">
        <v>3469</v>
      </c>
      <c r="J1110" s="125" t="n">
        <v>3204</v>
      </c>
      <c r="K1110" s="136" t="n">
        <v>11</v>
      </c>
      <c r="L1110" s="137" t="n">
        <v>5302013</v>
      </c>
      <c r="M1110" s="137" t="n">
        <v>0</v>
      </c>
      <c r="N1110" s="181" t="s">
        <v>3466</v>
      </c>
      <c r="O1110" s="139"/>
      <c r="P1110" s="130" t="n">
        <v>2576.66666666667</v>
      </c>
      <c r="Q1110" s="130" t="n">
        <f aca="false">P1110*1.2</f>
        <v>3092</v>
      </c>
      <c r="R1110" s="131" t="n">
        <f aca="false">S1110*Q1110</f>
        <v>0</v>
      </c>
      <c r="S1110" s="132"/>
      <c r="T1110" s="133"/>
      <c r="U1110" s="133"/>
      <c r="V1110" s="133"/>
      <c r="W1110" s="133"/>
      <c r="X1110" s="133"/>
      <c r="Y1110" s="133"/>
      <c r="Z1110" s="133"/>
      <c r="AA1110" s="133"/>
      <c r="AB1110" s="133"/>
      <c r="AC1110" s="133"/>
      <c r="AD1110" s="133"/>
      <c r="AE1110" s="133"/>
      <c r="AF1110" s="133"/>
      <c r="AG1110" s="133"/>
      <c r="AH1110" s="133"/>
      <c r="AI1110" s="133"/>
      <c r="AJ1110" s="133"/>
      <c r="AK1110" s="133"/>
      <c r="AL1110" s="133"/>
      <c r="AM1110" s="133"/>
      <c r="AN1110" s="133"/>
      <c r="AO1110" s="133"/>
      <c r="AP1110" s="133"/>
      <c r="AQ1110" s="133"/>
    </row>
    <row r="1111" s="134" customFormat="true" ht="13.95" hidden="false" customHeight="true" outlineLevel="0" collapsed="false">
      <c r="A1111" s="135"/>
      <c r="B1111" s="119" t="n">
        <v>283</v>
      </c>
      <c r="C1111" s="120" t="s">
        <v>142</v>
      </c>
      <c r="D1111" s="120" t="s">
        <v>143</v>
      </c>
      <c r="E1111" s="120" t="s">
        <v>144</v>
      </c>
      <c r="F1111" s="121" t="n">
        <f aca="false">F1110+1</f>
        <v>1105</v>
      </c>
      <c r="G1111" s="122" t="s">
        <v>3470</v>
      </c>
      <c r="H1111" s="123" t="s">
        <v>3471</v>
      </c>
      <c r="I1111" s="124" t="s">
        <v>3472</v>
      </c>
      <c r="J1111" s="125" t="n">
        <v>3204</v>
      </c>
      <c r="K1111" s="136" t="n">
        <v>26</v>
      </c>
      <c r="L1111" s="137" t="n">
        <v>5302013</v>
      </c>
      <c r="M1111" s="137" t="n">
        <v>0</v>
      </c>
      <c r="N1111" s="181" t="s">
        <v>3466</v>
      </c>
      <c r="O1111" s="139"/>
      <c r="P1111" s="130" t="n">
        <v>3028.33333333333</v>
      </c>
      <c r="Q1111" s="130" t="n">
        <f aca="false">P1111*1.2</f>
        <v>3634</v>
      </c>
      <c r="R1111" s="131" t="n">
        <f aca="false">S1111*Q1111</f>
        <v>0</v>
      </c>
      <c r="S1111" s="132"/>
      <c r="T1111" s="133"/>
      <c r="U1111" s="133"/>
      <c r="V1111" s="133"/>
      <c r="W1111" s="133"/>
      <c r="X1111" s="133"/>
      <c r="Y1111" s="133"/>
      <c r="Z1111" s="133"/>
      <c r="AA1111" s="133"/>
      <c r="AB1111" s="133"/>
      <c r="AC1111" s="133"/>
      <c r="AD1111" s="133"/>
      <c r="AE1111" s="133"/>
      <c r="AF1111" s="133"/>
      <c r="AG1111" s="133"/>
      <c r="AH1111" s="133"/>
      <c r="AI1111" s="133"/>
      <c r="AJ1111" s="133"/>
      <c r="AK1111" s="133"/>
      <c r="AL1111" s="133"/>
      <c r="AM1111" s="133"/>
      <c r="AN1111" s="133"/>
      <c r="AO1111" s="133"/>
      <c r="AP1111" s="133"/>
      <c r="AQ1111" s="133"/>
    </row>
    <row r="1112" s="134" customFormat="true" ht="13.95" hidden="false" customHeight="true" outlineLevel="0" collapsed="false">
      <c r="A1112" s="135" t="n">
        <v>3549218</v>
      </c>
      <c r="B1112" s="119" t="n">
        <v>283</v>
      </c>
      <c r="C1112" s="120" t="s">
        <v>142</v>
      </c>
      <c r="D1112" s="120" t="s">
        <v>143</v>
      </c>
      <c r="E1112" s="120" t="s">
        <v>144</v>
      </c>
      <c r="F1112" s="121" t="n">
        <f aca="false">F1111+1</f>
        <v>1106</v>
      </c>
      <c r="G1112" s="122" t="s">
        <v>3473</v>
      </c>
      <c r="H1112" s="123" t="s">
        <v>3474</v>
      </c>
      <c r="I1112" s="124" t="s">
        <v>3475</v>
      </c>
      <c r="J1112" s="125" t="n">
        <v>3204</v>
      </c>
      <c r="K1112" s="149" t="n">
        <v>42</v>
      </c>
      <c r="L1112" s="150" t="n">
        <v>5302060</v>
      </c>
      <c r="M1112" s="150" t="n">
        <v>0</v>
      </c>
      <c r="N1112" s="151" t="s">
        <v>3476</v>
      </c>
      <c r="O1112" s="155"/>
      <c r="P1112" s="140" t="n">
        <v>1436.78555263158</v>
      </c>
      <c r="Q1112" s="130" t="n">
        <f aca="false">P1112*1.2</f>
        <v>1724.14266315789</v>
      </c>
      <c r="R1112" s="131" t="n">
        <f aca="false">S1112*Q1112</f>
        <v>0</v>
      </c>
      <c r="S1112" s="132"/>
      <c r="T1112" s="133"/>
      <c r="U1112" s="133"/>
      <c r="V1112" s="133"/>
      <c r="W1112" s="133"/>
      <c r="X1112" s="133"/>
      <c r="Y1112" s="133"/>
      <c r="Z1112" s="133"/>
      <c r="AA1112" s="133"/>
      <c r="AB1112" s="133"/>
      <c r="AC1112" s="133"/>
      <c r="AD1112" s="133"/>
      <c r="AE1112" s="133"/>
      <c r="AF1112" s="133"/>
      <c r="AG1112" s="133"/>
      <c r="AH1112" s="133"/>
      <c r="AI1112" s="133"/>
      <c r="AJ1112" s="133"/>
      <c r="AK1112" s="133"/>
      <c r="AL1112" s="133"/>
      <c r="AM1112" s="133"/>
      <c r="AN1112" s="133"/>
      <c r="AO1112" s="133"/>
      <c r="AP1112" s="133"/>
      <c r="AQ1112" s="133"/>
    </row>
    <row r="1113" s="134" customFormat="true" ht="13.95" hidden="false" customHeight="true" outlineLevel="0" collapsed="false">
      <c r="A1113" s="135"/>
      <c r="B1113" s="119" t="n">
        <v>283</v>
      </c>
      <c r="C1113" s="120" t="s">
        <v>142</v>
      </c>
      <c r="D1113" s="120" t="s">
        <v>143</v>
      </c>
      <c r="E1113" s="120" t="s">
        <v>144</v>
      </c>
      <c r="F1113" s="121" t="n">
        <f aca="false">F1112+1</f>
        <v>1107</v>
      </c>
      <c r="G1113" s="122" t="s">
        <v>3477</v>
      </c>
      <c r="H1113" s="123" t="s">
        <v>3478</v>
      </c>
      <c r="I1113" s="124" t="s">
        <v>3479</v>
      </c>
      <c r="J1113" s="125" t="n">
        <v>3204</v>
      </c>
      <c r="K1113" s="149" t="n">
        <v>42</v>
      </c>
      <c r="L1113" s="150" t="n">
        <v>5303038</v>
      </c>
      <c r="M1113" s="150" t="n">
        <v>0</v>
      </c>
      <c r="N1113" s="151" t="s">
        <v>3480</v>
      </c>
      <c r="O1113" s="155"/>
      <c r="P1113" s="130" t="n">
        <v>0</v>
      </c>
      <c r="Q1113" s="130" t="n">
        <f aca="false">P1113*1.2</f>
        <v>0</v>
      </c>
      <c r="R1113" s="131" t="n">
        <f aca="false">S1113*Q1113</f>
        <v>0</v>
      </c>
      <c r="S1113" s="132"/>
      <c r="T1113" s="133"/>
      <c r="U1113" s="133"/>
      <c r="V1113" s="133"/>
      <c r="W1113" s="133"/>
      <c r="X1113" s="133"/>
      <c r="Y1113" s="133"/>
      <c r="Z1113" s="133"/>
      <c r="AA1113" s="133"/>
      <c r="AB1113" s="133"/>
      <c r="AC1113" s="133"/>
      <c r="AD1113" s="133"/>
      <c r="AE1113" s="133"/>
      <c r="AF1113" s="133"/>
      <c r="AG1113" s="133"/>
      <c r="AH1113" s="133"/>
      <c r="AI1113" s="133"/>
      <c r="AJ1113" s="133"/>
      <c r="AK1113" s="133"/>
      <c r="AL1113" s="133"/>
      <c r="AM1113" s="133"/>
      <c r="AN1113" s="133"/>
      <c r="AO1113" s="133"/>
      <c r="AP1113" s="133"/>
      <c r="AQ1113" s="133"/>
    </row>
    <row r="1114" s="134" customFormat="true" ht="13.95" hidden="false" customHeight="true" outlineLevel="0" collapsed="false">
      <c r="A1114" s="135" t="n">
        <v>2559280</v>
      </c>
      <c r="B1114" s="119" t="n">
        <v>283</v>
      </c>
      <c r="C1114" s="120" t="s">
        <v>142</v>
      </c>
      <c r="D1114" s="120" t="s">
        <v>143</v>
      </c>
      <c r="E1114" s="120" t="s">
        <v>144</v>
      </c>
      <c r="F1114" s="121" t="n">
        <f aca="false">F1113+1</f>
        <v>1108</v>
      </c>
      <c r="G1114" s="122" t="s">
        <v>3481</v>
      </c>
      <c r="H1114" s="123" t="s">
        <v>3482</v>
      </c>
      <c r="I1114" s="124" t="s">
        <v>3483</v>
      </c>
      <c r="J1114" s="125" t="n">
        <v>3205</v>
      </c>
      <c r="K1114" s="126" t="n">
        <v>24</v>
      </c>
      <c r="L1114" s="150" t="n">
        <v>5304010</v>
      </c>
      <c r="M1114" s="150" t="n">
        <v>0</v>
      </c>
      <c r="N1114" s="151" t="s">
        <v>3484</v>
      </c>
      <c r="O1114" s="186"/>
      <c r="P1114" s="141" t="n">
        <v>382</v>
      </c>
      <c r="Q1114" s="130" t="n">
        <f aca="false">P1114*1.2</f>
        <v>458.4</v>
      </c>
      <c r="R1114" s="131" t="n">
        <f aca="false">S1114*Q1114</f>
        <v>0</v>
      </c>
      <c r="S1114" s="132"/>
      <c r="T1114" s="133"/>
      <c r="U1114" s="133"/>
      <c r="V1114" s="133"/>
      <c r="W1114" s="133"/>
      <c r="X1114" s="133"/>
      <c r="Y1114" s="133"/>
      <c r="Z1114" s="133"/>
      <c r="AA1114" s="133"/>
      <c r="AB1114" s="133"/>
      <c r="AC1114" s="133"/>
      <c r="AD1114" s="133"/>
      <c r="AE1114" s="133"/>
      <c r="AF1114" s="133"/>
      <c r="AG1114" s="133"/>
      <c r="AH1114" s="133"/>
      <c r="AI1114" s="133"/>
      <c r="AJ1114" s="133"/>
      <c r="AK1114" s="133"/>
      <c r="AL1114" s="133"/>
      <c r="AM1114" s="133"/>
      <c r="AN1114" s="133"/>
      <c r="AO1114" s="133"/>
      <c r="AP1114" s="133"/>
      <c r="AQ1114" s="133"/>
    </row>
    <row r="1115" s="134" customFormat="true" ht="13.95" hidden="false" customHeight="true" outlineLevel="0" collapsed="false">
      <c r="A1115" s="135" t="n">
        <v>3546229</v>
      </c>
      <c r="B1115" s="119" t="n">
        <v>283</v>
      </c>
      <c r="C1115" s="120" t="s">
        <v>142</v>
      </c>
      <c r="D1115" s="120" t="s">
        <v>143</v>
      </c>
      <c r="E1115" s="120" t="s">
        <v>144</v>
      </c>
      <c r="F1115" s="121" t="n">
        <f aca="false">F1114+1</f>
        <v>1109</v>
      </c>
      <c r="G1115" s="122" t="s">
        <v>3485</v>
      </c>
      <c r="H1115" s="123" t="s">
        <v>3485</v>
      </c>
      <c r="I1115" s="124" t="s">
        <v>3486</v>
      </c>
      <c r="J1115" s="125" t="n">
        <v>3205</v>
      </c>
      <c r="K1115" s="126" t="n">
        <v>0</v>
      </c>
      <c r="L1115" s="127" t="n">
        <v>5304012</v>
      </c>
      <c r="M1115" s="127" t="n">
        <v>1</v>
      </c>
      <c r="N1115" s="142" t="s">
        <v>3487</v>
      </c>
      <c r="O1115" s="159" t="n">
        <v>12</v>
      </c>
      <c r="P1115" s="140" t="n">
        <v>291.924684210526</v>
      </c>
      <c r="Q1115" s="130" t="n">
        <f aca="false">P1115*1.2</f>
        <v>350.309621052632</v>
      </c>
      <c r="R1115" s="131" t="n">
        <f aca="false">S1115*Q1115</f>
        <v>0</v>
      </c>
      <c r="S1115" s="132"/>
      <c r="T1115" s="133"/>
      <c r="U1115" s="133"/>
      <c r="V1115" s="133"/>
      <c r="W1115" s="133"/>
      <c r="X1115" s="133"/>
      <c r="Y1115" s="133"/>
      <c r="Z1115" s="133"/>
      <c r="AA1115" s="133"/>
      <c r="AB1115" s="133"/>
      <c r="AC1115" s="133"/>
      <c r="AD1115" s="133"/>
      <c r="AE1115" s="133"/>
      <c r="AF1115" s="133"/>
      <c r="AG1115" s="133"/>
      <c r="AH1115" s="133"/>
      <c r="AI1115" s="133"/>
      <c r="AJ1115" s="133"/>
      <c r="AK1115" s="133"/>
      <c r="AL1115" s="133"/>
      <c r="AM1115" s="133"/>
      <c r="AN1115" s="133"/>
      <c r="AO1115" s="133"/>
      <c r="AP1115" s="133"/>
      <c r="AQ1115" s="133"/>
    </row>
    <row r="1116" s="134" customFormat="true" ht="13.95" hidden="false" customHeight="true" outlineLevel="0" collapsed="false">
      <c r="A1116" s="135" t="n">
        <v>3552708</v>
      </c>
      <c r="B1116" s="119" t="n">
        <v>283</v>
      </c>
      <c r="C1116" s="120" t="s">
        <v>142</v>
      </c>
      <c r="D1116" s="120" t="s">
        <v>143</v>
      </c>
      <c r="E1116" s="120" t="s">
        <v>144</v>
      </c>
      <c r="F1116" s="121" t="n">
        <f aca="false">F1115+1</f>
        <v>1110</v>
      </c>
      <c r="G1116" s="122" t="s">
        <v>3488</v>
      </c>
      <c r="H1116" s="123" t="s">
        <v>3489</v>
      </c>
      <c r="I1116" s="124" t="s">
        <v>3490</v>
      </c>
      <c r="J1116" s="125" t="n">
        <v>3205</v>
      </c>
      <c r="K1116" s="126" t="n">
        <v>0</v>
      </c>
      <c r="L1116" s="127" t="n">
        <v>5304020</v>
      </c>
      <c r="M1116" s="127" t="n">
        <v>0</v>
      </c>
      <c r="N1116" s="142" t="s">
        <v>3491</v>
      </c>
      <c r="O1116" s="148"/>
      <c r="P1116" s="140" t="n">
        <v>333.632894736842</v>
      </c>
      <c r="Q1116" s="130" t="n">
        <f aca="false">P1116*1.2</f>
        <v>400.359473684211</v>
      </c>
      <c r="R1116" s="131" t="n">
        <f aca="false">S1116*Q1116</f>
        <v>0</v>
      </c>
      <c r="S1116" s="132"/>
      <c r="T1116" s="133"/>
      <c r="U1116" s="133"/>
      <c r="V1116" s="133"/>
      <c r="W1116" s="133"/>
      <c r="X1116" s="133"/>
      <c r="Y1116" s="133"/>
      <c r="Z1116" s="133"/>
      <c r="AA1116" s="133"/>
      <c r="AB1116" s="133"/>
      <c r="AC1116" s="133"/>
      <c r="AD1116" s="133"/>
      <c r="AE1116" s="133"/>
      <c r="AF1116" s="133"/>
      <c r="AG1116" s="133"/>
      <c r="AH1116" s="133"/>
      <c r="AI1116" s="133"/>
      <c r="AJ1116" s="133"/>
      <c r="AK1116" s="133"/>
      <c r="AL1116" s="133"/>
      <c r="AM1116" s="133"/>
      <c r="AN1116" s="133"/>
      <c r="AO1116" s="133"/>
      <c r="AP1116" s="133"/>
      <c r="AQ1116" s="133"/>
    </row>
    <row r="1117" s="134" customFormat="true" ht="13.95" hidden="false" customHeight="true" outlineLevel="0" collapsed="false">
      <c r="A1117" s="135" t="n">
        <v>3557641</v>
      </c>
      <c r="B1117" s="119" t="n">
        <v>283</v>
      </c>
      <c r="C1117" s="120" t="s">
        <v>142</v>
      </c>
      <c r="D1117" s="120" t="s">
        <v>143</v>
      </c>
      <c r="E1117" s="120" t="s">
        <v>144</v>
      </c>
      <c r="F1117" s="121" t="n">
        <f aca="false">F1116+1</f>
        <v>1111</v>
      </c>
      <c r="G1117" s="122" t="s">
        <v>3492</v>
      </c>
      <c r="H1117" s="123" t="s">
        <v>3493</v>
      </c>
      <c r="I1117" s="124" t="s">
        <v>3494</v>
      </c>
      <c r="J1117" s="125" t="n">
        <v>3205</v>
      </c>
      <c r="K1117" s="126" t="n">
        <v>0</v>
      </c>
      <c r="L1117" s="127" t="n">
        <v>5304021</v>
      </c>
      <c r="M1117" s="127" t="n">
        <v>0</v>
      </c>
      <c r="N1117" s="142" t="s">
        <v>3495</v>
      </c>
      <c r="O1117" s="148"/>
      <c r="P1117" s="140" t="n">
        <v>333.632894736842</v>
      </c>
      <c r="Q1117" s="130" t="n">
        <f aca="false">P1117*1.2</f>
        <v>400.359473684211</v>
      </c>
      <c r="R1117" s="131" t="n">
        <f aca="false">S1117*Q1117</f>
        <v>0</v>
      </c>
      <c r="S1117" s="132"/>
      <c r="T1117" s="133"/>
      <c r="U1117" s="133"/>
      <c r="V1117" s="133"/>
      <c r="W1117" s="133"/>
      <c r="X1117" s="133"/>
      <c r="Y1117" s="133"/>
      <c r="Z1117" s="133"/>
      <c r="AA1117" s="133"/>
      <c r="AB1117" s="133"/>
      <c r="AC1117" s="133"/>
      <c r="AD1117" s="133"/>
      <c r="AE1117" s="133"/>
      <c r="AF1117" s="133"/>
      <c r="AG1117" s="133"/>
      <c r="AH1117" s="133"/>
      <c r="AI1117" s="133"/>
      <c r="AJ1117" s="133"/>
      <c r="AK1117" s="133"/>
      <c r="AL1117" s="133"/>
      <c r="AM1117" s="133"/>
      <c r="AN1117" s="133"/>
      <c r="AO1117" s="133"/>
      <c r="AP1117" s="133"/>
      <c r="AQ1117" s="133"/>
    </row>
    <row r="1118" s="134" customFormat="true" ht="13.95" hidden="false" customHeight="true" outlineLevel="0" collapsed="false">
      <c r="A1118" s="135"/>
      <c r="B1118" s="119" t="n">
        <v>283</v>
      </c>
      <c r="C1118" s="120" t="s">
        <v>142</v>
      </c>
      <c r="D1118" s="120" t="s">
        <v>143</v>
      </c>
      <c r="E1118" s="120" t="s">
        <v>144</v>
      </c>
      <c r="F1118" s="121" t="n">
        <f aca="false">F1117+1</f>
        <v>1112</v>
      </c>
      <c r="G1118" s="122" t="s">
        <v>3496</v>
      </c>
      <c r="H1118" s="118" t="s">
        <v>3496</v>
      </c>
      <c r="I1118" s="124"/>
      <c r="J1118" s="125"/>
      <c r="K1118" s="136"/>
      <c r="L1118" s="137"/>
      <c r="M1118" s="137"/>
      <c r="N1118" s="181" t="s">
        <v>3497</v>
      </c>
      <c r="O1118" s="139"/>
      <c r="P1118" s="130" t="n">
        <v>0</v>
      </c>
      <c r="Q1118" s="130" t="n">
        <f aca="false">P1118*1.2</f>
        <v>0</v>
      </c>
      <c r="R1118" s="131" t="n">
        <f aca="false">S1118*Q1118</f>
        <v>0</v>
      </c>
      <c r="S1118" s="132"/>
      <c r="T1118" s="133"/>
      <c r="U1118" s="133"/>
      <c r="V1118" s="133"/>
      <c r="W1118" s="133"/>
      <c r="X1118" s="133"/>
      <c r="Y1118" s="133"/>
      <c r="Z1118" s="133"/>
      <c r="AA1118" s="133"/>
      <c r="AB1118" s="133"/>
      <c r="AC1118" s="133"/>
      <c r="AD1118" s="133"/>
      <c r="AE1118" s="133"/>
      <c r="AF1118" s="133"/>
      <c r="AG1118" s="133"/>
      <c r="AH1118" s="133"/>
      <c r="AI1118" s="133"/>
      <c r="AJ1118" s="133"/>
      <c r="AK1118" s="133"/>
      <c r="AL1118" s="133"/>
      <c r="AM1118" s="133"/>
      <c r="AN1118" s="133"/>
      <c r="AO1118" s="133"/>
      <c r="AP1118" s="133"/>
      <c r="AQ1118" s="133"/>
    </row>
    <row r="1119" s="134" customFormat="true" ht="13.95" hidden="false" customHeight="true" outlineLevel="0" collapsed="false">
      <c r="A1119" s="135"/>
      <c r="B1119" s="119" t="n">
        <v>283</v>
      </c>
      <c r="C1119" s="120" t="s">
        <v>142</v>
      </c>
      <c r="D1119" s="120" t="s">
        <v>143</v>
      </c>
      <c r="E1119" s="120" t="s">
        <v>144</v>
      </c>
      <c r="F1119" s="121" t="n">
        <f aca="false">F1118+1</f>
        <v>1113</v>
      </c>
      <c r="G1119" s="122" t="s">
        <v>3498</v>
      </c>
      <c r="H1119" s="123" t="s">
        <v>3499</v>
      </c>
      <c r="I1119" s="124" t="s">
        <v>3500</v>
      </c>
      <c r="J1119" s="125" t="n">
        <v>3204</v>
      </c>
      <c r="K1119" s="149" t="n">
        <v>42</v>
      </c>
      <c r="L1119" s="150" t="n">
        <v>5305020</v>
      </c>
      <c r="M1119" s="150" t="n">
        <v>0</v>
      </c>
      <c r="N1119" s="151" t="s">
        <v>3497</v>
      </c>
      <c r="O1119" s="155"/>
      <c r="P1119" s="140" t="n">
        <v>2968.84092105263</v>
      </c>
      <c r="Q1119" s="130" t="n">
        <f aca="false">P1119*1.2</f>
        <v>3562.60910526316</v>
      </c>
      <c r="R1119" s="131" t="n">
        <f aca="false">S1119*Q1119</f>
        <v>0</v>
      </c>
      <c r="S1119" s="132"/>
      <c r="T1119" s="133"/>
      <c r="U1119" s="133"/>
      <c r="V1119" s="133"/>
      <c r="W1119" s="133"/>
      <c r="X1119" s="133"/>
      <c r="Y1119" s="133"/>
      <c r="Z1119" s="133"/>
      <c r="AA1119" s="133"/>
      <c r="AB1119" s="133"/>
      <c r="AC1119" s="133"/>
      <c r="AD1119" s="133"/>
      <c r="AE1119" s="133"/>
      <c r="AF1119" s="133"/>
      <c r="AG1119" s="133"/>
      <c r="AH1119" s="133"/>
      <c r="AI1119" s="133"/>
      <c r="AJ1119" s="133"/>
      <c r="AK1119" s="133"/>
      <c r="AL1119" s="133"/>
      <c r="AM1119" s="133"/>
      <c r="AN1119" s="133"/>
      <c r="AO1119" s="133"/>
      <c r="AP1119" s="133"/>
      <c r="AQ1119" s="133"/>
    </row>
    <row r="1120" s="134" customFormat="true" ht="13.95" hidden="false" customHeight="true" outlineLevel="0" collapsed="false">
      <c r="A1120" s="135"/>
      <c r="B1120" s="119" t="n">
        <v>283</v>
      </c>
      <c r="C1120" s="120" t="s">
        <v>142</v>
      </c>
      <c r="D1120" s="120" t="s">
        <v>143</v>
      </c>
      <c r="E1120" s="120" t="s">
        <v>144</v>
      </c>
      <c r="F1120" s="121" t="n">
        <f aca="false">F1119+1</f>
        <v>1114</v>
      </c>
      <c r="G1120" s="122" t="s">
        <v>3501</v>
      </c>
      <c r="H1120" s="123" t="s">
        <v>3502</v>
      </c>
      <c r="I1120" s="124" t="s">
        <v>3503</v>
      </c>
      <c r="J1120" s="125" t="n">
        <v>3204</v>
      </c>
      <c r="K1120" s="149" t="n">
        <v>42</v>
      </c>
      <c r="L1120" s="150" t="n">
        <v>5305024</v>
      </c>
      <c r="M1120" s="150" t="n">
        <v>1</v>
      </c>
      <c r="N1120" s="151" t="s">
        <v>3504</v>
      </c>
      <c r="O1120" s="155"/>
      <c r="P1120" s="130" t="n">
        <v>5959.16666666667</v>
      </c>
      <c r="Q1120" s="130" t="n">
        <f aca="false">P1120*1.2</f>
        <v>7151</v>
      </c>
      <c r="R1120" s="131" t="n">
        <f aca="false">S1120*Q1120</f>
        <v>0</v>
      </c>
      <c r="S1120" s="132"/>
      <c r="T1120" s="133"/>
      <c r="U1120" s="133"/>
      <c r="V1120" s="133"/>
      <c r="W1120" s="133"/>
      <c r="X1120" s="133"/>
      <c r="Y1120" s="133"/>
      <c r="Z1120" s="133"/>
      <c r="AA1120" s="133"/>
      <c r="AB1120" s="133"/>
      <c r="AC1120" s="133"/>
      <c r="AD1120" s="133"/>
      <c r="AE1120" s="133"/>
      <c r="AF1120" s="133"/>
      <c r="AG1120" s="133"/>
      <c r="AH1120" s="133"/>
      <c r="AI1120" s="133"/>
      <c r="AJ1120" s="133"/>
      <c r="AK1120" s="133"/>
      <c r="AL1120" s="133"/>
      <c r="AM1120" s="133"/>
      <c r="AN1120" s="133"/>
      <c r="AO1120" s="133"/>
      <c r="AP1120" s="133"/>
      <c r="AQ1120" s="133"/>
    </row>
    <row r="1121" s="134" customFormat="true" ht="13.95" hidden="false" customHeight="true" outlineLevel="0" collapsed="false">
      <c r="A1121" s="135"/>
      <c r="B1121" s="119" t="n">
        <v>283</v>
      </c>
      <c r="C1121" s="120" t="s">
        <v>142</v>
      </c>
      <c r="D1121" s="120" t="s">
        <v>143</v>
      </c>
      <c r="E1121" s="120" t="s">
        <v>144</v>
      </c>
      <c r="F1121" s="121" t="n">
        <f aca="false">F1120+1</f>
        <v>1115</v>
      </c>
      <c r="G1121" s="122" t="s">
        <v>3505</v>
      </c>
      <c r="H1121" s="123" t="s">
        <v>3506</v>
      </c>
      <c r="I1121" s="124" t="s">
        <v>3507</v>
      </c>
      <c r="J1121" s="125" t="n">
        <v>3204</v>
      </c>
      <c r="K1121" s="136" t="n">
        <v>12</v>
      </c>
      <c r="L1121" s="137" t="n">
        <v>5305082</v>
      </c>
      <c r="M1121" s="137" t="n">
        <v>0</v>
      </c>
      <c r="N1121" s="181" t="s">
        <v>3508</v>
      </c>
      <c r="O1121" s="139"/>
      <c r="P1121" s="130" t="n">
        <v>265.833333333333</v>
      </c>
      <c r="Q1121" s="130" t="n">
        <f aca="false">P1121*1.2</f>
        <v>319</v>
      </c>
      <c r="R1121" s="131" t="n">
        <f aca="false">S1121*Q1121</f>
        <v>0</v>
      </c>
      <c r="S1121" s="132"/>
      <c r="T1121" s="133"/>
      <c r="U1121" s="133"/>
      <c r="V1121" s="133"/>
      <c r="W1121" s="133"/>
      <c r="X1121" s="133"/>
      <c r="Y1121" s="133"/>
      <c r="Z1121" s="133"/>
      <c r="AA1121" s="133"/>
      <c r="AB1121" s="133"/>
      <c r="AC1121" s="133"/>
      <c r="AD1121" s="133"/>
      <c r="AE1121" s="133"/>
      <c r="AF1121" s="133"/>
      <c r="AG1121" s="133"/>
      <c r="AH1121" s="133"/>
      <c r="AI1121" s="133"/>
      <c r="AJ1121" s="133"/>
      <c r="AK1121" s="133"/>
      <c r="AL1121" s="133"/>
      <c r="AM1121" s="133"/>
      <c r="AN1121" s="133"/>
      <c r="AO1121" s="133"/>
      <c r="AP1121" s="133"/>
      <c r="AQ1121" s="133"/>
    </row>
    <row r="1122" s="134" customFormat="true" ht="13.95" hidden="false" customHeight="true" outlineLevel="0" collapsed="false">
      <c r="A1122" s="135"/>
      <c r="B1122" s="119" t="n">
        <v>283</v>
      </c>
      <c r="C1122" s="120" t="s">
        <v>142</v>
      </c>
      <c r="D1122" s="120" t="s">
        <v>143</v>
      </c>
      <c r="E1122" s="120" t="s">
        <v>144</v>
      </c>
      <c r="F1122" s="121" t="n">
        <f aca="false">F1121+1</f>
        <v>1116</v>
      </c>
      <c r="G1122" s="122" t="s">
        <v>3509</v>
      </c>
      <c r="H1122" s="123" t="s">
        <v>3510</v>
      </c>
      <c r="I1122" s="124" t="s">
        <v>3511</v>
      </c>
      <c r="J1122" s="125" t="n">
        <v>3204</v>
      </c>
      <c r="K1122" s="136" t="n">
        <v>11</v>
      </c>
      <c r="L1122" s="137" t="n">
        <v>5305086</v>
      </c>
      <c r="M1122" s="137" t="n">
        <v>0</v>
      </c>
      <c r="N1122" s="181" t="s">
        <v>2318</v>
      </c>
      <c r="O1122" s="139"/>
      <c r="P1122" s="141" t="n">
        <v>245.871868421053</v>
      </c>
      <c r="Q1122" s="130" t="n">
        <f aca="false">P1122*1.2</f>
        <v>295.046242105263</v>
      </c>
      <c r="R1122" s="131" t="n">
        <f aca="false">S1122*Q1122</f>
        <v>0</v>
      </c>
      <c r="S1122" s="132"/>
      <c r="T1122" s="133"/>
      <c r="U1122" s="133"/>
      <c r="V1122" s="133"/>
      <c r="W1122" s="133"/>
      <c r="X1122" s="133"/>
      <c r="Y1122" s="133"/>
      <c r="Z1122" s="133"/>
      <c r="AA1122" s="133"/>
      <c r="AB1122" s="133"/>
      <c r="AC1122" s="133"/>
      <c r="AD1122" s="133"/>
      <c r="AE1122" s="133"/>
      <c r="AF1122" s="133"/>
      <c r="AG1122" s="133"/>
      <c r="AH1122" s="133"/>
      <c r="AI1122" s="133"/>
      <c r="AJ1122" s="133"/>
      <c r="AK1122" s="133"/>
      <c r="AL1122" s="133"/>
      <c r="AM1122" s="133"/>
      <c r="AN1122" s="133"/>
      <c r="AO1122" s="133"/>
      <c r="AP1122" s="133"/>
      <c r="AQ1122" s="133"/>
    </row>
    <row r="1123" s="134" customFormat="true" ht="13.95" hidden="false" customHeight="true" outlineLevel="0" collapsed="false">
      <c r="A1123" s="135"/>
      <c r="B1123" s="119" t="n">
        <v>283</v>
      </c>
      <c r="C1123" s="120" t="s">
        <v>142</v>
      </c>
      <c r="D1123" s="120" t="s">
        <v>143</v>
      </c>
      <c r="E1123" s="120" t="s">
        <v>144</v>
      </c>
      <c r="F1123" s="121" t="n">
        <f aca="false">F1122+1</f>
        <v>1117</v>
      </c>
      <c r="G1123" s="122" t="s">
        <v>3512</v>
      </c>
      <c r="H1123" s="123" t="s">
        <v>3512</v>
      </c>
      <c r="I1123" s="124" t="s">
        <v>3513</v>
      </c>
      <c r="J1123" s="125" t="n">
        <v>3203</v>
      </c>
      <c r="K1123" s="136" t="n">
        <v>0</v>
      </c>
      <c r="L1123" s="137" t="n">
        <v>5312049</v>
      </c>
      <c r="M1123" s="137" t="n">
        <v>0</v>
      </c>
      <c r="N1123" s="181" t="s">
        <v>3514</v>
      </c>
      <c r="O1123" s="139"/>
      <c r="P1123" s="130" t="n">
        <v>0</v>
      </c>
      <c r="Q1123" s="130" t="n">
        <f aca="false">P1123*1.2</f>
        <v>0</v>
      </c>
      <c r="R1123" s="131" t="n">
        <f aca="false">S1123*Q1123</f>
        <v>0</v>
      </c>
      <c r="S1123" s="132"/>
      <c r="T1123" s="133"/>
      <c r="U1123" s="133"/>
      <c r="V1123" s="133"/>
      <c r="W1123" s="133"/>
      <c r="X1123" s="133"/>
      <c r="Y1123" s="133"/>
      <c r="Z1123" s="133"/>
      <c r="AA1123" s="133"/>
      <c r="AB1123" s="133"/>
      <c r="AC1123" s="133"/>
      <c r="AD1123" s="133"/>
      <c r="AE1123" s="133"/>
      <c r="AF1123" s="133"/>
      <c r="AG1123" s="133"/>
      <c r="AH1123" s="133"/>
      <c r="AI1123" s="133"/>
      <c r="AJ1123" s="133"/>
      <c r="AK1123" s="133"/>
      <c r="AL1123" s="133"/>
      <c r="AM1123" s="133"/>
      <c r="AN1123" s="133"/>
      <c r="AO1123" s="133"/>
      <c r="AP1123" s="133"/>
      <c r="AQ1123" s="133"/>
    </row>
    <row r="1124" s="134" customFormat="true" ht="13.95" hidden="false" customHeight="true" outlineLevel="0" collapsed="false">
      <c r="A1124" s="135"/>
      <c r="B1124" s="119" t="n">
        <v>283</v>
      </c>
      <c r="C1124" s="120" t="s">
        <v>142</v>
      </c>
      <c r="D1124" s="120" t="s">
        <v>143</v>
      </c>
      <c r="E1124" s="120" t="s">
        <v>144</v>
      </c>
      <c r="F1124" s="121" t="n">
        <f aca="false">F1123+1</f>
        <v>1118</v>
      </c>
      <c r="G1124" s="122" t="s">
        <v>3515</v>
      </c>
      <c r="H1124" s="123" t="s">
        <v>3516</v>
      </c>
      <c r="I1124" s="124" t="s">
        <v>3517</v>
      </c>
      <c r="J1124" s="125" t="n">
        <v>3204</v>
      </c>
      <c r="K1124" s="136" t="n">
        <v>12</v>
      </c>
      <c r="L1124" s="137" t="n">
        <v>5312102</v>
      </c>
      <c r="M1124" s="137" t="n">
        <v>0</v>
      </c>
      <c r="N1124" s="181" t="s">
        <v>3518</v>
      </c>
      <c r="O1124" s="139"/>
      <c r="P1124" s="130" t="n">
        <v>0</v>
      </c>
      <c r="Q1124" s="130" t="n">
        <f aca="false">P1124*1.2</f>
        <v>0</v>
      </c>
      <c r="R1124" s="131" t="n">
        <f aca="false">S1124*Q1124</f>
        <v>0</v>
      </c>
      <c r="S1124" s="132"/>
      <c r="T1124" s="133"/>
      <c r="U1124" s="133"/>
      <c r="V1124" s="133"/>
      <c r="W1124" s="133"/>
      <c r="X1124" s="133"/>
      <c r="Y1124" s="133"/>
      <c r="Z1124" s="133"/>
      <c r="AA1124" s="133"/>
      <c r="AB1124" s="133"/>
      <c r="AC1124" s="133"/>
      <c r="AD1124" s="133"/>
      <c r="AE1124" s="133"/>
      <c r="AF1124" s="133"/>
      <c r="AG1124" s="133"/>
      <c r="AH1124" s="133"/>
      <c r="AI1124" s="133"/>
      <c r="AJ1124" s="133"/>
      <c r="AK1124" s="133"/>
      <c r="AL1124" s="133"/>
      <c r="AM1124" s="133"/>
      <c r="AN1124" s="133"/>
      <c r="AO1124" s="133"/>
      <c r="AP1124" s="133"/>
      <c r="AQ1124" s="133"/>
    </row>
    <row r="1125" s="134" customFormat="true" ht="13.95" hidden="false" customHeight="true" outlineLevel="0" collapsed="false">
      <c r="A1125" s="135"/>
      <c r="B1125" s="119" t="n">
        <v>283</v>
      </c>
      <c r="C1125" s="120" t="s">
        <v>142</v>
      </c>
      <c r="D1125" s="120" t="s">
        <v>143</v>
      </c>
      <c r="E1125" s="120" t="s">
        <v>144</v>
      </c>
      <c r="F1125" s="121" t="n">
        <f aca="false">F1124+1</f>
        <v>1119</v>
      </c>
      <c r="G1125" s="122" t="s">
        <v>3519</v>
      </c>
      <c r="H1125" s="123" t="s">
        <v>3520</v>
      </c>
      <c r="I1125" s="124" t="s">
        <v>3521</v>
      </c>
      <c r="J1125" s="125" t="n">
        <v>3204</v>
      </c>
      <c r="K1125" s="136" t="n">
        <v>12</v>
      </c>
      <c r="L1125" s="137" t="n">
        <v>5312106</v>
      </c>
      <c r="M1125" s="137" t="n">
        <v>0</v>
      </c>
      <c r="N1125" s="181" t="s">
        <v>3522</v>
      </c>
      <c r="O1125" s="139"/>
      <c r="P1125" s="130" t="n">
        <v>0</v>
      </c>
      <c r="Q1125" s="130" t="n">
        <f aca="false">P1125*1.2</f>
        <v>0</v>
      </c>
      <c r="R1125" s="131" t="n">
        <f aca="false">S1125*Q1125</f>
        <v>0</v>
      </c>
      <c r="S1125" s="132"/>
      <c r="T1125" s="133"/>
      <c r="U1125" s="133"/>
      <c r="V1125" s="133"/>
      <c r="W1125" s="133"/>
      <c r="X1125" s="133"/>
      <c r="Y1125" s="133"/>
      <c r="Z1125" s="133"/>
      <c r="AA1125" s="133"/>
      <c r="AB1125" s="133"/>
      <c r="AC1125" s="133"/>
      <c r="AD1125" s="133"/>
      <c r="AE1125" s="133"/>
      <c r="AF1125" s="133"/>
      <c r="AG1125" s="133"/>
      <c r="AH1125" s="133"/>
      <c r="AI1125" s="133"/>
      <c r="AJ1125" s="133"/>
      <c r="AK1125" s="133"/>
      <c r="AL1125" s="133"/>
      <c r="AM1125" s="133"/>
      <c r="AN1125" s="133"/>
      <c r="AO1125" s="133"/>
      <c r="AP1125" s="133"/>
      <c r="AQ1125" s="133"/>
    </row>
    <row r="1126" s="134" customFormat="true" ht="13.95" hidden="false" customHeight="true" outlineLevel="0" collapsed="false">
      <c r="A1126" s="135"/>
      <c r="B1126" s="119" t="n">
        <v>283</v>
      </c>
      <c r="C1126" s="120" t="s">
        <v>142</v>
      </c>
      <c r="D1126" s="120" t="s">
        <v>143</v>
      </c>
      <c r="E1126" s="120" t="s">
        <v>144</v>
      </c>
      <c r="F1126" s="121" t="n">
        <f aca="false">F1125+1</f>
        <v>1120</v>
      </c>
      <c r="G1126" s="122" t="s">
        <v>3523</v>
      </c>
      <c r="H1126" s="123" t="s">
        <v>3524</v>
      </c>
      <c r="I1126" s="124" t="s">
        <v>3525</v>
      </c>
      <c r="J1126" s="125" t="n">
        <v>3204</v>
      </c>
      <c r="K1126" s="136" t="n">
        <v>12</v>
      </c>
      <c r="L1126" s="137" t="n">
        <v>5312132</v>
      </c>
      <c r="M1126" s="137" t="n">
        <v>0</v>
      </c>
      <c r="N1126" s="181" t="s">
        <v>3526</v>
      </c>
      <c r="O1126" s="139"/>
      <c r="P1126" s="130" t="n">
        <v>0</v>
      </c>
      <c r="Q1126" s="130" t="n">
        <f aca="false">P1126*1.2</f>
        <v>0</v>
      </c>
      <c r="R1126" s="131" t="n">
        <f aca="false">S1126*Q1126</f>
        <v>0</v>
      </c>
      <c r="S1126" s="132"/>
      <c r="T1126" s="133"/>
      <c r="U1126" s="133"/>
      <c r="V1126" s="133"/>
      <c r="W1126" s="133"/>
      <c r="X1126" s="133"/>
      <c r="Y1126" s="133"/>
      <c r="Z1126" s="133"/>
      <c r="AA1126" s="133"/>
      <c r="AB1126" s="133"/>
      <c r="AC1126" s="133"/>
      <c r="AD1126" s="133"/>
      <c r="AE1126" s="133"/>
      <c r="AF1126" s="133"/>
      <c r="AG1126" s="133"/>
      <c r="AH1126" s="133"/>
      <c r="AI1126" s="133"/>
      <c r="AJ1126" s="133"/>
      <c r="AK1126" s="133"/>
      <c r="AL1126" s="133"/>
      <c r="AM1126" s="133"/>
      <c r="AN1126" s="133"/>
      <c r="AO1126" s="133"/>
      <c r="AP1126" s="133"/>
      <c r="AQ1126" s="133"/>
    </row>
    <row r="1127" s="134" customFormat="true" ht="13.95" hidden="false" customHeight="true" outlineLevel="0" collapsed="false">
      <c r="A1127" s="135" t="n">
        <v>3571302</v>
      </c>
      <c r="B1127" s="119" t="n">
        <v>283</v>
      </c>
      <c r="C1127" s="120" t="s">
        <v>142</v>
      </c>
      <c r="D1127" s="120" t="s">
        <v>143</v>
      </c>
      <c r="E1127" s="120" t="s">
        <v>144</v>
      </c>
      <c r="F1127" s="121" t="n">
        <f aca="false">F1126+1</f>
        <v>1121</v>
      </c>
      <c r="G1127" s="122" t="s">
        <v>3527</v>
      </c>
      <c r="H1127" s="123" t="s">
        <v>3528</v>
      </c>
      <c r="I1127" s="124" t="s">
        <v>3529</v>
      </c>
      <c r="J1127" s="125" t="n">
        <v>3204</v>
      </c>
      <c r="K1127" s="149" t="n">
        <v>42</v>
      </c>
      <c r="L1127" s="150" t="n">
        <v>5312250</v>
      </c>
      <c r="M1127" s="150" t="n">
        <v>0</v>
      </c>
      <c r="N1127" s="151" t="s">
        <v>3530</v>
      </c>
      <c r="O1127" s="155"/>
      <c r="P1127" s="140" t="n">
        <v>632.197447368421</v>
      </c>
      <c r="Q1127" s="130" t="n">
        <f aca="false">P1127*1.2</f>
        <v>758.636936842105</v>
      </c>
      <c r="R1127" s="131" t="n">
        <f aca="false">S1127*Q1127</f>
        <v>0</v>
      </c>
      <c r="S1127" s="132"/>
      <c r="T1127" s="133"/>
      <c r="U1127" s="133"/>
      <c r="V1127" s="133"/>
      <c r="W1127" s="133"/>
      <c r="X1127" s="133"/>
      <c r="Y1127" s="133"/>
      <c r="Z1127" s="133"/>
      <c r="AA1127" s="133"/>
      <c r="AB1127" s="133"/>
      <c r="AC1127" s="133"/>
      <c r="AD1127" s="133"/>
      <c r="AE1127" s="133"/>
      <c r="AF1127" s="133"/>
      <c r="AG1127" s="133"/>
      <c r="AH1127" s="133"/>
      <c r="AI1127" s="133"/>
      <c r="AJ1127" s="133"/>
      <c r="AK1127" s="133"/>
      <c r="AL1127" s="133"/>
      <c r="AM1127" s="133"/>
      <c r="AN1127" s="133"/>
      <c r="AO1127" s="133"/>
      <c r="AP1127" s="133"/>
      <c r="AQ1127" s="133"/>
    </row>
    <row r="1128" s="134" customFormat="true" ht="13.95" hidden="false" customHeight="true" outlineLevel="0" collapsed="false">
      <c r="A1128" s="135" t="n">
        <v>3928499</v>
      </c>
      <c r="B1128" s="119" t="n">
        <v>283</v>
      </c>
      <c r="C1128" s="120" t="s">
        <v>142</v>
      </c>
      <c r="D1128" s="120" t="s">
        <v>143</v>
      </c>
      <c r="E1128" s="120" t="s">
        <v>144</v>
      </c>
      <c r="F1128" s="121" t="n">
        <f aca="false">F1127+1</f>
        <v>1122</v>
      </c>
      <c r="G1128" s="122" t="s">
        <v>3531</v>
      </c>
      <c r="H1128" s="123" t="s">
        <v>3531</v>
      </c>
      <c r="I1128" s="124" t="s">
        <v>3532</v>
      </c>
      <c r="J1128" s="125" t="n">
        <v>3205</v>
      </c>
      <c r="K1128" s="126" t="n">
        <v>0</v>
      </c>
      <c r="L1128" s="127" t="n">
        <v>5313010</v>
      </c>
      <c r="M1128" s="127" t="n">
        <v>0</v>
      </c>
      <c r="N1128" s="142" t="s">
        <v>3533</v>
      </c>
      <c r="O1128" s="148" t="n">
        <v>10</v>
      </c>
      <c r="P1128" s="130" t="n">
        <v>6282.5</v>
      </c>
      <c r="Q1128" s="130" t="n">
        <f aca="false">P1128*1.2</f>
        <v>7539</v>
      </c>
      <c r="R1128" s="131" t="n">
        <f aca="false">S1128*Q1128</f>
        <v>0</v>
      </c>
      <c r="S1128" s="132"/>
      <c r="T1128" s="133"/>
      <c r="U1128" s="133"/>
      <c r="V1128" s="133"/>
      <c r="W1128" s="133"/>
      <c r="X1128" s="133"/>
      <c r="Y1128" s="133"/>
      <c r="Z1128" s="133"/>
      <c r="AA1128" s="133"/>
      <c r="AB1128" s="133"/>
      <c r="AC1128" s="133"/>
      <c r="AD1128" s="133"/>
      <c r="AE1128" s="133"/>
      <c r="AF1128" s="133"/>
      <c r="AG1128" s="133"/>
      <c r="AH1128" s="133"/>
      <c r="AI1128" s="133"/>
      <c r="AJ1128" s="133"/>
      <c r="AK1128" s="133"/>
      <c r="AL1128" s="133"/>
      <c r="AM1128" s="133"/>
      <c r="AN1128" s="133"/>
      <c r="AO1128" s="133"/>
      <c r="AP1128" s="133"/>
      <c r="AQ1128" s="133"/>
    </row>
    <row r="1129" s="134" customFormat="true" ht="27.6" hidden="false" customHeight="true" outlineLevel="0" collapsed="false">
      <c r="A1129" s="135" t="n">
        <v>3928474</v>
      </c>
      <c r="B1129" s="119" t="n">
        <v>283</v>
      </c>
      <c r="C1129" s="120" t="s">
        <v>142</v>
      </c>
      <c r="D1129" s="120" t="s">
        <v>143</v>
      </c>
      <c r="E1129" s="120" t="s">
        <v>144</v>
      </c>
      <c r="F1129" s="121" t="n">
        <f aca="false">F1128+1</f>
        <v>1123</v>
      </c>
      <c r="G1129" s="122" t="s">
        <v>3534</v>
      </c>
      <c r="H1129" s="123" t="s">
        <v>3535</v>
      </c>
      <c r="I1129" s="124" t="s">
        <v>3536</v>
      </c>
      <c r="J1129" s="125" t="n">
        <v>3205</v>
      </c>
      <c r="K1129" s="126" t="n">
        <v>24</v>
      </c>
      <c r="L1129" s="127" t="n">
        <v>5313010</v>
      </c>
      <c r="M1129" s="127" t="n">
        <v>0</v>
      </c>
      <c r="N1129" s="142" t="s">
        <v>3537</v>
      </c>
      <c r="O1129" s="148"/>
      <c r="P1129" s="130" t="n">
        <v>6889.16666666667</v>
      </c>
      <c r="Q1129" s="130" t="n">
        <f aca="false">P1129*1.2</f>
        <v>8267</v>
      </c>
      <c r="R1129" s="131" t="n">
        <f aca="false">S1129*Q1129</f>
        <v>0</v>
      </c>
      <c r="S1129" s="132"/>
      <c r="T1129" s="133"/>
      <c r="U1129" s="133"/>
      <c r="V1129" s="133"/>
      <c r="W1129" s="133"/>
      <c r="X1129" s="133"/>
      <c r="Y1129" s="133"/>
      <c r="Z1129" s="133"/>
      <c r="AA1129" s="133"/>
      <c r="AB1129" s="133"/>
      <c r="AC1129" s="133"/>
      <c r="AD1129" s="133"/>
      <c r="AE1129" s="133"/>
      <c r="AF1129" s="133"/>
      <c r="AG1129" s="133"/>
      <c r="AH1129" s="133"/>
      <c r="AI1129" s="133"/>
      <c r="AJ1129" s="133"/>
      <c r="AK1129" s="133"/>
      <c r="AL1129" s="133"/>
      <c r="AM1129" s="133"/>
      <c r="AN1129" s="133"/>
      <c r="AO1129" s="133"/>
      <c r="AP1129" s="133"/>
      <c r="AQ1129" s="133"/>
    </row>
    <row r="1130" s="134" customFormat="true" ht="27.6" hidden="false" customHeight="true" outlineLevel="0" collapsed="false">
      <c r="A1130" s="135"/>
      <c r="B1130" s="119" t="n">
        <v>283</v>
      </c>
      <c r="C1130" s="120" t="s">
        <v>142</v>
      </c>
      <c r="D1130" s="120" t="s">
        <v>143</v>
      </c>
      <c r="E1130" s="120" t="s">
        <v>144</v>
      </c>
      <c r="F1130" s="121" t="n">
        <f aca="false">F1129+1</f>
        <v>1124</v>
      </c>
      <c r="G1130" s="122" t="s">
        <v>3538</v>
      </c>
      <c r="H1130" s="123" t="s">
        <v>3538</v>
      </c>
      <c r="I1130" s="124" t="s">
        <v>3539</v>
      </c>
      <c r="J1130" s="125" t="n">
        <v>3205</v>
      </c>
      <c r="K1130" s="126" t="n">
        <v>0</v>
      </c>
      <c r="L1130" s="127" t="n">
        <v>5313012</v>
      </c>
      <c r="M1130" s="127" t="n">
        <v>0</v>
      </c>
      <c r="N1130" s="128" t="s">
        <v>3540</v>
      </c>
      <c r="O1130" s="146"/>
      <c r="P1130" s="130" t="n">
        <v>2683.33333333333</v>
      </c>
      <c r="Q1130" s="130" t="n">
        <f aca="false">P1130*1.2</f>
        <v>3220</v>
      </c>
      <c r="R1130" s="131" t="n">
        <f aca="false">S1130*Q1130</f>
        <v>0</v>
      </c>
      <c r="S1130" s="132"/>
      <c r="T1130" s="133"/>
      <c r="U1130" s="133"/>
      <c r="V1130" s="133"/>
      <c r="W1130" s="133"/>
      <c r="X1130" s="133"/>
      <c r="Y1130" s="133"/>
      <c r="Z1130" s="133"/>
      <c r="AA1130" s="133"/>
      <c r="AB1130" s="133"/>
      <c r="AC1130" s="133"/>
      <c r="AD1130" s="133"/>
      <c r="AE1130" s="133"/>
      <c r="AF1130" s="133"/>
      <c r="AG1130" s="133"/>
      <c r="AH1130" s="133"/>
      <c r="AI1130" s="133"/>
      <c r="AJ1130" s="133"/>
      <c r="AK1130" s="133"/>
      <c r="AL1130" s="133"/>
      <c r="AM1130" s="133"/>
      <c r="AN1130" s="133"/>
      <c r="AO1130" s="133"/>
      <c r="AP1130" s="133"/>
      <c r="AQ1130" s="133"/>
    </row>
    <row r="1131" s="134" customFormat="true" ht="27.6" hidden="false" customHeight="true" outlineLevel="0" collapsed="false">
      <c r="A1131" s="135" t="n">
        <v>3555975</v>
      </c>
      <c r="B1131" s="119" t="n">
        <v>283</v>
      </c>
      <c r="C1131" s="120" t="s">
        <v>142</v>
      </c>
      <c r="D1131" s="120" t="s">
        <v>143</v>
      </c>
      <c r="E1131" s="120" t="s">
        <v>144</v>
      </c>
      <c r="F1131" s="121" t="n">
        <f aca="false">F1130+1</f>
        <v>1125</v>
      </c>
      <c r="G1131" s="122" t="s">
        <v>3541</v>
      </c>
      <c r="H1131" s="123" t="s">
        <v>3541</v>
      </c>
      <c r="I1131" s="124" t="s">
        <v>3542</v>
      </c>
      <c r="J1131" s="125" t="n">
        <v>3205</v>
      </c>
      <c r="K1131" s="126" t="n">
        <v>0</v>
      </c>
      <c r="L1131" s="127" t="n">
        <v>5313022</v>
      </c>
      <c r="M1131" s="127" t="n">
        <v>0</v>
      </c>
      <c r="N1131" s="142" t="s">
        <v>3543</v>
      </c>
      <c r="O1131" s="148"/>
      <c r="P1131" s="130" t="n">
        <v>55.8333333333333</v>
      </c>
      <c r="Q1131" s="130" t="n">
        <f aca="false">P1131*1.2</f>
        <v>67</v>
      </c>
      <c r="R1131" s="131" t="n">
        <f aca="false">S1131*Q1131</f>
        <v>0</v>
      </c>
      <c r="S1131" s="132"/>
      <c r="T1131" s="133"/>
      <c r="U1131" s="133"/>
      <c r="V1131" s="133"/>
      <c r="W1131" s="133"/>
      <c r="X1131" s="133"/>
      <c r="Y1131" s="133"/>
      <c r="Z1131" s="133"/>
      <c r="AA1131" s="133"/>
      <c r="AB1131" s="133"/>
      <c r="AC1131" s="133"/>
      <c r="AD1131" s="133"/>
      <c r="AE1131" s="133"/>
      <c r="AF1131" s="133"/>
      <c r="AG1131" s="133"/>
      <c r="AH1131" s="133"/>
      <c r="AI1131" s="133"/>
      <c r="AJ1131" s="133"/>
      <c r="AK1131" s="133"/>
      <c r="AL1131" s="133"/>
      <c r="AM1131" s="133"/>
      <c r="AN1131" s="133"/>
      <c r="AO1131" s="133"/>
      <c r="AP1131" s="133"/>
      <c r="AQ1131" s="133"/>
    </row>
    <row r="1132" s="134" customFormat="true" ht="13.95" hidden="false" customHeight="true" outlineLevel="0" collapsed="false">
      <c r="A1132" s="135" t="n">
        <v>3554370</v>
      </c>
      <c r="B1132" s="119" t="n">
        <v>283</v>
      </c>
      <c r="C1132" s="120" t="s">
        <v>142</v>
      </c>
      <c r="D1132" s="120" t="s">
        <v>143</v>
      </c>
      <c r="E1132" s="120" t="s">
        <v>144</v>
      </c>
      <c r="F1132" s="121" t="n">
        <f aca="false">F1131+1</f>
        <v>1126</v>
      </c>
      <c r="G1132" s="122" t="s">
        <v>3544</v>
      </c>
      <c r="H1132" s="123" t="s">
        <v>3544</v>
      </c>
      <c r="I1132" s="124" t="s">
        <v>3545</v>
      </c>
      <c r="J1132" s="125" t="n">
        <v>3205</v>
      </c>
      <c r="K1132" s="126" t="n">
        <v>0</v>
      </c>
      <c r="L1132" s="127" t="n">
        <v>5313024</v>
      </c>
      <c r="M1132" s="127" t="n">
        <v>0</v>
      </c>
      <c r="N1132" s="142" t="s">
        <v>3546</v>
      </c>
      <c r="O1132" s="148"/>
      <c r="P1132" s="130" t="n">
        <v>42.5083333333333</v>
      </c>
      <c r="Q1132" s="130" t="n">
        <f aca="false">P1132*1.2</f>
        <v>51.01</v>
      </c>
      <c r="R1132" s="131" t="n">
        <f aca="false">S1132*Q1132</f>
        <v>0</v>
      </c>
      <c r="S1132" s="132"/>
      <c r="T1132" s="133"/>
      <c r="U1132" s="133"/>
      <c r="V1132" s="133"/>
      <c r="W1132" s="133"/>
      <c r="X1132" s="133"/>
      <c r="Y1132" s="133"/>
      <c r="Z1132" s="133"/>
      <c r="AA1132" s="133"/>
      <c r="AB1132" s="133"/>
      <c r="AC1132" s="133"/>
      <c r="AD1132" s="133"/>
      <c r="AE1132" s="133"/>
      <c r="AF1132" s="133"/>
      <c r="AG1132" s="133"/>
      <c r="AH1132" s="133"/>
      <c r="AI1132" s="133"/>
      <c r="AJ1132" s="133"/>
      <c r="AK1132" s="133"/>
      <c r="AL1132" s="133"/>
      <c r="AM1132" s="133"/>
      <c r="AN1132" s="133"/>
      <c r="AO1132" s="133"/>
      <c r="AP1132" s="133"/>
      <c r="AQ1132" s="133"/>
    </row>
    <row r="1133" s="134" customFormat="true" ht="13.95" hidden="false" customHeight="true" outlineLevel="0" collapsed="false">
      <c r="A1133" s="135"/>
      <c r="B1133" s="119" t="n">
        <v>283</v>
      </c>
      <c r="C1133" s="120" t="s">
        <v>142</v>
      </c>
      <c r="D1133" s="120" t="s">
        <v>143</v>
      </c>
      <c r="E1133" s="120" t="s">
        <v>144</v>
      </c>
      <c r="F1133" s="121" t="n">
        <f aca="false">F1132+1</f>
        <v>1127</v>
      </c>
      <c r="G1133" s="122" t="s">
        <v>3547</v>
      </c>
      <c r="H1133" s="123" t="s">
        <v>3547</v>
      </c>
      <c r="I1133" s="124" t="s">
        <v>3548</v>
      </c>
      <c r="J1133" s="125" t="n">
        <v>3205</v>
      </c>
      <c r="K1133" s="126" t="n">
        <v>0</v>
      </c>
      <c r="L1133" s="127" t="n">
        <v>5313026</v>
      </c>
      <c r="M1133" s="127" t="n">
        <v>10</v>
      </c>
      <c r="N1133" s="142" t="s">
        <v>3549</v>
      </c>
      <c r="O1133" s="148"/>
      <c r="P1133" s="130" t="n">
        <v>34.1666666666667</v>
      </c>
      <c r="Q1133" s="130" t="n">
        <f aca="false">P1133*1.2</f>
        <v>41</v>
      </c>
      <c r="R1133" s="131" t="n">
        <f aca="false">S1133*Q1133</f>
        <v>0</v>
      </c>
      <c r="S1133" s="132"/>
      <c r="T1133" s="133"/>
      <c r="U1133" s="133"/>
      <c r="V1133" s="133"/>
      <c r="W1133" s="133"/>
      <c r="X1133" s="133"/>
      <c r="Y1133" s="133"/>
      <c r="Z1133" s="133"/>
      <c r="AA1133" s="133"/>
      <c r="AB1133" s="133"/>
      <c r="AC1133" s="133"/>
      <c r="AD1133" s="133"/>
      <c r="AE1133" s="133"/>
      <c r="AF1133" s="133"/>
      <c r="AG1133" s="133"/>
      <c r="AH1133" s="133"/>
      <c r="AI1133" s="133"/>
      <c r="AJ1133" s="133"/>
      <c r="AK1133" s="133"/>
      <c r="AL1133" s="133"/>
      <c r="AM1133" s="133"/>
      <c r="AN1133" s="133"/>
      <c r="AO1133" s="133"/>
      <c r="AP1133" s="133"/>
      <c r="AQ1133" s="133"/>
    </row>
    <row r="1134" s="134" customFormat="true" ht="13.95" hidden="false" customHeight="true" outlineLevel="0" collapsed="false">
      <c r="A1134" s="135" t="n">
        <v>3554369</v>
      </c>
      <c r="B1134" s="119" t="n">
        <v>283</v>
      </c>
      <c r="C1134" s="120" t="s">
        <v>142</v>
      </c>
      <c r="D1134" s="120" t="s">
        <v>143</v>
      </c>
      <c r="E1134" s="120" t="s">
        <v>144</v>
      </c>
      <c r="F1134" s="121" t="n">
        <f aca="false">F1133+1</f>
        <v>1128</v>
      </c>
      <c r="G1134" s="122" t="s">
        <v>3550</v>
      </c>
      <c r="H1134" s="123" t="s">
        <v>3550</v>
      </c>
      <c r="I1134" s="124" t="s">
        <v>3551</v>
      </c>
      <c r="J1134" s="125" t="n">
        <v>3205</v>
      </c>
      <c r="K1134" s="126" t="n">
        <v>0</v>
      </c>
      <c r="L1134" s="127" t="n">
        <v>5313044</v>
      </c>
      <c r="M1134" s="127" t="n">
        <v>0</v>
      </c>
      <c r="N1134" s="142" t="s">
        <v>3552</v>
      </c>
      <c r="O1134" s="148"/>
      <c r="P1134" s="140" t="n">
        <v>394.309815789474</v>
      </c>
      <c r="Q1134" s="130" t="n">
        <f aca="false">P1134*1.2</f>
        <v>473.171778947368</v>
      </c>
      <c r="R1134" s="131" t="n">
        <f aca="false">S1134*Q1134</f>
        <v>0</v>
      </c>
      <c r="S1134" s="132"/>
      <c r="T1134" s="133"/>
      <c r="U1134" s="133"/>
      <c r="V1134" s="133"/>
      <c r="W1134" s="133"/>
      <c r="X1134" s="133"/>
      <c r="Y1134" s="133"/>
      <c r="Z1134" s="133"/>
      <c r="AA1134" s="133"/>
      <c r="AB1134" s="133"/>
      <c r="AC1134" s="133"/>
      <c r="AD1134" s="133"/>
      <c r="AE1134" s="133"/>
      <c r="AF1134" s="133"/>
      <c r="AG1134" s="133"/>
      <c r="AH1134" s="133"/>
      <c r="AI1134" s="133"/>
      <c r="AJ1134" s="133"/>
      <c r="AK1134" s="133"/>
      <c r="AL1134" s="133"/>
      <c r="AM1134" s="133"/>
      <c r="AN1134" s="133"/>
      <c r="AO1134" s="133"/>
      <c r="AP1134" s="133"/>
      <c r="AQ1134" s="133"/>
    </row>
    <row r="1135" s="134" customFormat="true" ht="13.95" hidden="false" customHeight="true" outlineLevel="0" collapsed="false">
      <c r="A1135" s="135" t="n">
        <v>3554188</v>
      </c>
      <c r="B1135" s="119" t="n">
        <v>283</v>
      </c>
      <c r="C1135" s="120" t="s">
        <v>142</v>
      </c>
      <c r="D1135" s="120" t="s">
        <v>143</v>
      </c>
      <c r="E1135" s="120" t="s">
        <v>144</v>
      </c>
      <c r="F1135" s="121" t="n">
        <f aca="false">F1134+1</f>
        <v>1129</v>
      </c>
      <c r="G1135" s="122" t="s">
        <v>3553</v>
      </c>
      <c r="H1135" s="123" t="s">
        <v>3554</v>
      </c>
      <c r="I1135" s="124" t="s">
        <v>3555</v>
      </c>
      <c r="J1135" s="125" t="n">
        <v>3204</v>
      </c>
      <c r="K1135" s="136" t="n">
        <v>26</v>
      </c>
      <c r="L1135" s="137" t="n">
        <v>5313070</v>
      </c>
      <c r="M1135" s="137" t="n">
        <v>0</v>
      </c>
      <c r="N1135" s="181" t="s">
        <v>3556</v>
      </c>
      <c r="O1135" s="139"/>
      <c r="P1135" s="130" t="n">
        <v>3577.5</v>
      </c>
      <c r="Q1135" s="130" t="n">
        <f aca="false">P1135*1.2</f>
        <v>4293</v>
      </c>
      <c r="R1135" s="131" t="n">
        <f aca="false">S1135*Q1135</f>
        <v>0</v>
      </c>
      <c r="S1135" s="132"/>
      <c r="T1135" s="133"/>
      <c r="U1135" s="133"/>
      <c r="V1135" s="133"/>
      <c r="W1135" s="133"/>
      <c r="X1135" s="133"/>
      <c r="Y1135" s="133"/>
      <c r="Z1135" s="133"/>
      <c r="AA1135" s="133"/>
      <c r="AB1135" s="133"/>
      <c r="AC1135" s="133"/>
      <c r="AD1135" s="133"/>
      <c r="AE1135" s="133"/>
      <c r="AF1135" s="133"/>
      <c r="AG1135" s="133"/>
      <c r="AH1135" s="133"/>
      <c r="AI1135" s="133"/>
      <c r="AJ1135" s="133"/>
      <c r="AK1135" s="133"/>
      <c r="AL1135" s="133"/>
      <c r="AM1135" s="133"/>
      <c r="AN1135" s="133"/>
      <c r="AO1135" s="133"/>
      <c r="AP1135" s="133"/>
      <c r="AQ1135" s="133"/>
    </row>
    <row r="1136" s="134" customFormat="true" ht="13.95" hidden="false" customHeight="true" outlineLevel="0" collapsed="false">
      <c r="A1136" s="135" t="n">
        <v>3555808</v>
      </c>
      <c r="B1136" s="119" t="n">
        <v>283</v>
      </c>
      <c r="C1136" s="120" t="s">
        <v>142</v>
      </c>
      <c r="D1136" s="120" t="s">
        <v>143</v>
      </c>
      <c r="E1136" s="120" t="s">
        <v>144</v>
      </c>
      <c r="F1136" s="121" t="n">
        <f aca="false">F1135+1</f>
        <v>1130</v>
      </c>
      <c r="G1136" s="122" t="s">
        <v>3557</v>
      </c>
      <c r="H1136" s="123" t="s">
        <v>3558</v>
      </c>
      <c r="I1136" s="124" t="s">
        <v>3559</v>
      </c>
      <c r="J1136" s="125" t="n">
        <v>3204</v>
      </c>
      <c r="K1136" s="136" t="n">
        <v>26</v>
      </c>
      <c r="L1136" s="137" t="n">
        <v>5313071</v>
      </c>
      <c r="M1136" s="137" t="n">
        <v>0</v>
      </c>
      <c r="N1136" s="181" t="s">
        <v>3560</v>
      </c>
      <c r="O1136" s="139"/>
      <c r="P1136" s="130" t="n">
        <v>3577.5</v>
      </c>
      <c r="Q1136" s="130" t="n">
        <f aca="false">P1136*1.2</f>
        <v>4293</v>
      </c>
      <c r="R1136" s="131" t="n">
        <f aca="false">S1136*Q1136</f>
        <v>0</v>
      </c>
      <c r="S1136" s="132"/>
      <c r="T1136" s="133"/>
      <c r="U1136" s="133"/>
      <c r="V1136" s="133"/>
      <c r="W1136" s="133"/>
      <c r="X1136" s="133"/>
      <c r="Y1136" s="133"/>
      <c r="Z1136" s="133"/>
      <c r="AA1136" s="133"/>
      <c r="AB1136" s="133"/>
      <c r="AC1136" s="133"/>
      <c r="AD1136" s="133"/>
      <c r="AE1136" s="133"/>
      <c r="AF1136" s="133"/>
      <c r="AG1136" s="133"/>
      <c r="AH1136" s="133"/>
      <c r="AI1136" s="133"/>
      <c r="AJ1136" s="133"/>
      <c r="AK1136" s="133"/>
      <c r="AL1136" s="133"/>
      <c r="AM1136" s="133"/>
      <c r="AN1136" s="133"/>
      <c r="AO1136" s="133"/>
      <c r="AP1136" s="133"/>
      <c r="AQ1136" s="133"/>
    </row>
    <row r="1137" s="134" customFormat="true" ht="13.95" hidden="false" customHeight="true" outlineLevel="0" collapsed="false">
      <c r="A1137" s="135" t="n">
        <v>3557540</v>
      </c>
      <c r="B1137" s="119" t="n">
        <v>283</v>
      </c>
      <c r="C1137" s="120" t="s">
        <v>142</v>
      </c>
      <c r="D1137" s="120" t="s">
        <v>143</v>
      </c>
      <c r="E1137" s="120" t="s">
        <v>144</v>
      </c>
      <c r="F1137" s="121" t="n">
        <f aca="false">F1136+1</f>
        <v>1131</v>
      </c>
      <c r="G1137" s="122" t="s">
        <v>3561</v>
      </c>
      <c r="H1137" s="123" t="s">
        <v>3561</v>
      </c>
      <c r="I1137" s="124" t="s">
        <v>3562</v>
      </c>
      <c r="J1137" s="125" t="n">
        <v>3205</v>
      </c>
      <c r="K1137" s="126" t="n">
        <v>30</v>
      </c>
      <c r="L1137" s="127" t="n">
        <v>5313090</v>
      </c>
      <c r="M1137" s="127" t="n">
        <v>0</v>
      </c>
      <c r="N1137" s="142" t="s">
        <v>3563</v>
      </c>
      <c r="O1137" s="148"/>
      <c r="P1137" s="130" t="n">
        <v>2997.5</v>
      </c>
      <c r="Q1137" s="130" t="n">
        <f aca="false">P1137*1.2</f>
        <v>3597</v>
      </c>
      <c r="R1137" s="131" t="n">
        <f aca="false">S1137*Q1137</f>
        <v>0</v>
      </c>
      <c r="S1137" s="132"/>
      <c r="T1137" s="133"/>
      <c r="U1137" s="133"/>
      <c r="V1137" s="133"/>
      <c r="W1137" s="133"/>
      <c r="X1137" s="133"/>
      <c r="Y1137" s="133"/>
      <c r="Z1137" s="133"/>
      <c r="AA1137" s="133"/>
      <c r="AB1137" s="133"/>
      <c r="AC1137" s="133"/>
      <c r="AD1137" s="133"/>
      <c r="AE1137" s="133"/>
      <c r="AF1137" s="133"/>
      <c r="AG1137" s="133"/>
      <c r="AH1137" s="133"/>
      <c r="AI1137" s="133"/>
      <c r="AJ1137" s="133"/>
      <c r="AK1137" s="133"/>
      <c r="AL1137" s="133"/>
      <c r="AM1137" s="133"/>
      <c r="AN1137" s="133"/>
      <c r="AO1137" s="133"/>
      <c r="AP1137" s="133"/>
      <c r="AQ1137" s="133"/>
    </row>
    <row r="1138" s="134" customFormat="true" ht="13.95" hidden="false" customHeight="true" outlineLevel="0" collapsed="false">
      <c r="A1138" s="135"/>
      <c r="B1138" s="119" t="n">
        <v>283</v>
      </c>
      <c r="C1138" s="120" t="s">
        <v>142</v>
      </c>
      <c r="D1138" s="120" t="s">
        <v>143</v>
      </c>
      <c r="E1138" s="120" t="s">
        <v>144</v>
      </c>
      <c r="F1138" s="121" t="n">
        <f aca="false">F1137+1</f>
        <v>1132</v>
      </c>
      <c r="G1138" s="122" t="s">
        <v>3564</v>
      </c>
      <c r="H1138" s="123" t="s">
        <v>3564</v>
      </c>
      <c r="I1138" s="124" t="s">
        <v>3565</v>
      </c>
      <c r="J1138" s="125" t="n">
        <v>3203</v>
      </c>
      <c r="K1138" s="136" t="n">
        <v>0</v>
      </c>
      <c r="L1138" s="137" t="n">
        <v>5313090</v>
      </c>
      <c r="M1138" s="137" t="n">
        <v>0</v>
      </c>
      <c r="N1138" s="181" t="s">
        <v>3566</v>
      </c>
      <c r="O1138" s="139"/>
      <c r="P1138" s="130" t="n">
        <v>371.666666666667</v>
      </c>
      <c r="Q1138" s="130" t="n">
        <f aca="false">P1138*1.2</f>
        <v>446</v>
      </c>
      <c r="R1138" s="131" t="n">
        <f aca="false">S1138*Q1138</f>
        <v>0</v>
      </c>
      <c r="S1138" s="132"/>
      <c r="T1138" s="133"/>
      <c r="U1138" s="133"/>
      <c r="V1138" s="133"/>
      <c r="W1138" s="133"/>
      <c r="X1138" s="133"/>
      <c r="Y1138" s="133"/>
      <c r="Z1138" s="133"/>
      <c r="AA1138" s="133"/>
      <c r="AB1138" s="133"/>
      <c r="AC1138" s="133"/>
      <c r="AD1138" s="133"/>
      <c r="AE1138" s="133"/>
      <c r="AF1138" s="133"/>
      <c r="AG1138" s="133"/>
      <c r="AH1138" s="133"/>
      <c r="AI1138" s="133"/>
      <c r="AJ1138" s="133"/>
      <c r="AK1138" s="133"/>
      <c r="AL1138" s="133"/>
      <c r="AM1138" s="133"/>
      <c r="AN1138" s="133"/>
      <c r="AO1138" s="133"/>
      <c r="AP1138" s="133"/>
      <c r="AQ1138" s="133"/>
    </row>
    <row r="1139" s="134" customFormat="true" ht="27.6" hidden="false" customHeight="true" outlineLevel="0" collapsed="false">
      <c r="A1139" s="135"/>
      <c r="B1139" s="119" t="n">
        <v>283</v>
      </c>
      <c r="C1139" s="120" t="s">
        <v>142</v>
      </c>
      <c r="D1139" s="120" t="s">
        <v>143</v>
      </c>
      <c r="E1139" s="120" t="s">
        <v>144</v>
      </c>
      <c r="F1139" s="121" t="n">
        <f aca="false">F1138+1</f>
        <v>1133</v>
      </c>
      <c r="G1139" s="122" t="s">
        <v>3567</v>
      </c>
      <c r="H1139" s="123" t="s">
        <v>3568</v>
      </c>
      <c r="I1139" s="124" t="s">
        <v>3569</v>
      </c>
      <c r="J1139" s="125" t="n">
        <v>3204</v>
      </c>
      <c r="K1139" s="136" t="n">
        <v>26</v>
      </c>
      <c r="L1139" s="137" t="n">
        <v>5313090</v>
      </c>
      <c r="M1139" s="137" t="n">
        <v>0</v>
      </c>
      <c r="N1139" s="181" t="s">
        <v>3570</v>
      </c>
      <c r="O1139" s="139"/>
      <c r="P1139" s="141" t="n">
        <v>163.635868421053</v>
      </c>
      <c r="Q1139" s="130" t="n">
        <f aca="false">P1139*1.2</f>
        <v>196.363042105263</v>
      </c>
      <c r="R1139" s="131" t="n">
        <f aca="false">S1139*Q1139</f>
        <v>0</v>
      </c>
      <c r="S1139" s="132"/>
      <c r="T1139" s="133"/>
      <c r="U1139" s="133"/>
      <c r="V1139" s="133"/>
      <c r="W1139" s="133"/>
      <c r="X1139" s="133"/>
      <c r="Y1139" s="133"/>
      <c r="Z1139" s="133"/>
      <c r="AA1139" s="133"/>
      <c r="AB1139" s="133"/>
      <c r="AC1139" s="133"/>
      <c r="AD1139" s="133"/>
      <c r="AE1139" s="133"/>
      <c r="AF1139" s="133"/>
      <c r="AG1139" s="133"/>
      <c r="AH1139" s="133"/>
      <c r="AI1139" s="133"/>
      <c r="AJ1139" s="133"/>
      <c r="AK1139" s="133"/>
      <c r="AL1139" s="133"/>
      <c r="AM1139" s="133"/>
      <c r="AN1139" s="133"/>
      <c r="AO1139" s="133"/>
      <c r="AP1139" s="133"/>
      <c r="AQ1139" s="133"/>
    </row>
    <row r="1140" s="134" customFormat="true" ht="27.6" hidden="false" customHeight="true" outlineLevel="0" collapsed="false">
      <c r="A1140" s="135" t="n">
        <v>3549325</v>
      </c>
      <c r="B1140" s="119" t="n">
        <v>283</v>
      </c>
      <c r="C1140" s="120" t="s">
        <v>142</v>
      </c>
      <c r="D1140" s="120" t="s">
        <v>143</v>
      </c>
      <c r="E1140" s="120" t="s">
        <v>144</v>
      </c>
      <c r="F1140" s="121" t="n">
        <f aca="false">F1139+1</f>
        <v>1134</v>
      </c>
      <c r="G1140" s="122" t="s">
        <v>3571</v>
      </c>
      <c r="H1140" s="123" t="s">
        <v>3571</v>
      </c>
      <c r="I1140" s="124" t="s">
        <v>3572</v>
      </c>
      <c r="J1140" s="125" t="n">
        <v>3205</v>
      </c>
      <c r="K1140" s="126" t="n">
        <v>30</v>
      </c>
      <c r="L1140" s="127" t="n">
        <v>5313091</v>
      </c>
      <c r="M1140" s="127" t="n">
        <v>0</v>
      </c>
      <c r="N1140" s="142" t="s">
        <v>3573</v>
      </c>
      <c r="O1140" s="148"/>
      <c r="P1140" s="130" t="n">
        <v>2997.5</v>
      </c>
      <c r="Q1140" s="130" t="n">
        <f aca="false">P1140*1.2</f>
        <v>3597</v>
      </c>
      <c r="R1140" s="131" t="n">
        <f aca="false">S1140*Q1140</f>
        <v>0</v>
      </c>
      <c r="S1140" s="132"/>
      <c r="T1140" s="133"/>
      <c r="U1140" s="133"/>
      <c r="V1140" s="133"/>
      <c r="W1140" s="133"/>
      <c r="X1140" s="133"/>
      <c r="Y1140" s="133"/>
      <c r="Z1140" s="133"/>
      <c r="AA1140" s="133"/>
      <c r="AB1140" s="133"/>
      <c r="AC1140" s="133"/>
      <c r="AD1140" s="133"/>
      <c r="AE1140" s="133"/>
      <c r="AF1140" s="133"/>
      <c r="AG1140" s="133"/>
      <c r="AH1140" s="133"/>
      <c r="AI1140" s="133"/>
      <c r="AJ1140" s="133"/>
      <c r="AK1140" s="133"/>
      <c r="AL1140" s="133"/>
      <c r="AM1140" s="133"/>
      <c r="AN1140" s="133"/>
      <c r="AO1140" s="133"/>
      <c r="AP1140" s="133"/>
      <c r="AQ1140" s="133"/>
    </row>
    <row r="1141" s="134" customFormat="true" ht="27.6" hidden="false" customHeight="true" outlineLevel="0" collapsed="false">
      <c r="A1141" s="135"/>
      <c r="B1141" s="119" t="n">
        <v>283</v>
      </c>
      <c r="C1141" s="120" t="s">
        <v>142</v>
      </c>
      <c r="D1141" s="120" t="s">
        <v>143</v>
      </c>
      <c r="E1141" s="120" t="s">
        <v>144</v>
      </c>
      <c r="F1141" s="121" t="n">
        <f aca="false">F1140+1</f>
        <v>1135</v>
      </c>
      <c r="G1141" s="122" t="s">
        <v>3574</v>
      </c>
      <c r="H1141" s="123" t="s">
        <v>3574</v>
      </c>
      <c r="I1141" s="124" t="s">
        <v>3575</v>
      </c>
      <c r="J1141" s="125" t="n">
        <v>3203</v>
      </c>
      <c r="K1141" s="136" t="n">
        <v>0</v>
      </c>
      <c r="L1141" s="137" t="n">
        <v>5313091</v>
      </c>
      <c r="M1141" s="137" t="n">
        <v>0</v>
      </c>
      <c r="N1141" s="181" t="s">
        <v>3576</v>
      </c>
      <c r="O1141" s="139"/>
      <c r="P1141" s="130" t="n">
        <v>371.666666666667</v>
      </c>
      <c r="Q1141" s="130" t="n">
        <f aca="false">P1141*1.2</f>
        <v>446</v>
      </c>
      <c r="R1141" s="131" t="n">
        <f aca="false">S1141*Q1141</f>
        <v>0</v>
      </c>
      <c r="S1141" s="132"/>
      <c r="T1141" s="133"/>
      <c r="U1141" s="133"/>
      <c r="V1141" s="133"/>
      <c r="W1141" s="133"/>
      <c r="X1141" s="133"/>
      <c r="Y1141" s="133"/>
      <c r="Z1141" s="133"/>
      <c r="AA1141" s="133"/>
      <c r="AB1141" s="133"/>
      <c r="AC1141" s="133"/>
      <c r="AD1141" s="133"/>
      <c r="AE1141" s="133"/>
      <c r="AF1141" s="133"/>
      <c r="AG1141" s="133"/>
      <c r="AH1141" s="133"/>
      <c r="AI1141" s="133"/>
      <c r="AJ1141" s="133"/>
      <c r="AK1141" s="133"/>
      <c r="AL1141" s="133"/>
      <c r="AM1141" s="133"/>
      <c r="AN1141" s="133"/>
      <c r="AO1141" s="133"/>
      <c r="AP1141" s="133"/>
      <c r="AQ1141" s="133"/>
    </row>
    <row r="1142" s="134" customFormat="true" ht="13.95" hidden="false" customHeight="true" outlineLevel="0" collapsed="false">
      <c r="A1142" s="135"/>
      <c r="B1142" s="119" t="n">
        <v>283</v>
      </c>
      <c r="C1142" s="120" t="s">
        <v>142</v>
      </c>
      <c r="D1142" s="120" t="s">
        <v>143</v>
      </c>
      <c r="E1142" s="120" t="s">
        <v>144</v>
      </c>
      <c r="F1142" s="121" t="n">
        <f aca="false">F1141+1</f>
        <v>1136</v>
      </c>
      <c r="G1142" s="122" t="s">
        <v>3577</v>
      </c>
      <c r="H1142" s="123" t="s">
        <v>3578</v>
      </c>
      <c r="I1142" s="124" t="s">
        <v>3579</v>
      </c>
      <c r="J1142" s="125" t="n">
        <v>3204</v>
      </c>
      <c r="K1142" s="136" t="n">
        <v>26</v>
      </c>
      <c r="L1142" s="137" t="n">
        <v>5313091</v>
      </c>
      <c r="M1142" s="137" t="n">
        <v>0</v>
      </c>
      <c r="N1142" s="181" t="s">
        <v>3580</v>
      </c>
      <c r="O1142" s="139"/>
      <c r="P1142" s="141" t="n">
        <v>163.635868421053</v>
      </c>
      <c r="Q1142" s="130" t="n">
        <f aca="false">P1142*1.2</f>
        <v>196.363042105263</v>
      </c>
      <c r="R1142" s="131" t="n">
        <f aca="false">S1142*Q1142</f>
        <v>0</v>
      </c>
      <c r="S1142" s="132"/>
      <c r="T1142" s="133"/>
      <c r="U1142" s="133"/>
      <c r="V1142" s="133"/>
      <c r="W1142" s="133"/>
      <c r="X1142" s="133"/>
      <c r="Y1142" s="133"/>
      <c r="Z1142" s="133"/>
      <c r="AA1142" s="133"/>
      <c r="AB1142" s="133"/>
      <c r="AC1142" s="133"/>
      <c r="AD1142" s="133"/>
      <c r="AE1142" s="133"/>
      <c r="AF1142" s="133"/>
      <c r="AG1142" s="133"/>
      <c r="AH1142" s="133"/>
      <c r="AI1142" s="133"/>
      <c r="AJ1142" s="133"/>
      <c r="AK1142" s="133"/>
      <c r="AL1142" s="133"/>
      <c r="AM1142" s="133"/>
      <c r="AN1142" s="133"/>
      <c r="AO1142" s="133"/>
      <c r="AP1142" s="133"/>
      <c r="AQ1142" s="133"/>
    </row>
    <row r="1143" s="134" customFormat="true" ht="13.95" hidden="false" customHeight="true" outlineLevel="0" collapsed="false">
      <c r="A1143" s="135"/>
      <c r="B1143" s="119" t="n">
        <v>283</v>
      </c>
      <c r="C1143" s="120" t="s">
        <v>142</v>
      </c>
      <c r="D1143" s="120" t="s">
        <v>143</v>
      </c>
      <c r="E1143" s="120" t="s">
        <v>144</v>
      </c>
      <c r="F1143" s="121" t="n">
        <f aca="false">F1142+1</f>
        <v>1137</v>
      </c>
      <c r="G1143" s="122" t="s">
        <v>3581</v>
      </c>
      <c r="H1143" s="123" t="s">
        <v>3581</v>
      </c>
      <c r="I1143" s="124" t="s">
        <v>3582</v>
      </c>
      <c r="J1143" s="125" t="n">
        <v>3203</v>
      </c>
      <c r="K1143" s="136" t="n">
        <v>0</v>
      </c>
      <c r="L1143" s="137" t="n">
        <v>5313120</v>
      </c>
      <c r="M1143" s="137" t="n">
        <v>0</v>
      </c>
      <c r="N1143" s="181" t="s">
        <v>3583</v>
      </c>
      <c r="O1143" s="139"/>
      <c r="P1143" s="130" t="n">
        <v>268.333333333333</v>
      </c>
      <c r="Q1143" s="130" t="n">
        <f aca="false">P1143*1.2</f>
        <v>322</v>
      </c>
      <c r="R1143" s="131" t="n">
        <f aca="false">S1143*Q1143</f>
        <v>0</v>
      </c>
      <c r="S1143" s="132"/>
      <c r="T1143" s="133"/>
      <c r="U1143" s="133"/>
      <c r="V1143" s="133"/>
      <c r="W1143" s="133"/>
      <c r="X1143" s="133"/>
      <c r="Y1143" s="133"/>
      <c r="Z1143" s="133"/>
      <c r="AA1143" s="133"/>
      <c r="AB1143" s="133"/>
      <c r="AC1143" s="133"/>
      <c r="AD1143" s="133"/>
      <c r="AE1143" s="133"/>
      <c r="AF1143" s="133"/>
      <c r="AG1143" s="133"/>
      <c r="AH1143" s="133"/>
      <c r="AI1143" s="133"/>
      <c r="AJ1143" s="133"/>
      <c r="AK1143" s="133"/>
      <c r="AL1143" s="133"/>
      <c r="AM1143" s="133"/>
      <c r="AN1143" s="133"/>
      <c r="AO1143" s="133"/>
      <c r="AP1143" s="133"/>
      <c r="AQ1143" s="133"/>
    </row>
    <row r="1144" s="134" customFormat="true" ht="13.95" hidden="false" customHeight="true" outlineLevel="0" collapsed="false">
      <c r="A1144" s="135"/>
      <c r="B1144" s="119" t="n">
        <v>283</v>
      </c>
      <c r="C1144" s="120" t="s">
        <v>142</v>
      </c>
      <c r="D1144" s="120" t="s">
        <v>143</v>
      </c>
      <c r="E1144" s="120" t="s">
        <v>144</v>
      </c>
      <c r="F1144" s="121" t="n">
        <f aca="false">F1143+1</f>
        <v>1138</v>
      </c>
      <c r="G1144" s="122" t="s">
        <v>3584</v>
      </c>
      <c r="H1144" s="123" t="s">
        <v>3585</v>
      </c>
      <c r="I1144" s="124" t="s">
        <v>3586</v>
      </c>
      <c r="J1144" s="125" t="n">
        <v>3204</v>
      </c>
      <c r="K1144" s="136" t="n">
        <v>26</v>
      </c>
      <c r="L1144" s="137" t="n">
        <v>5313120</v>
      </c>
      <c r="M1144" s="137" t="n">
        <v>0</v>
      </c>
      <c r="N1144" s="181" t="s">
        <v>3587</v>
      </c>
      <c r="O1144" s="139"/>
      <c r="P1144" s="141" t="n">
        <v>254.675842105263</v>
      </c>
      <c r="Q1144" s="130" t="n">
        <f aca="false">P1144*1.2</f>
        <v>305.611010526316</v>
      </c>
      <c r="R1144" s="131" t="n">
        <f aca="false">S1144*Q1144</f>
        <v>0</v>
      </c>
      <c r="S1144" s="132"/>
      <c r="T1144" s="133"/>
      <c r="U1144" s="133"/>
      <c r="V1144" s="133"/>
      <c r="W1144" s="133"/>
      <c r="X1144" s="133"/>
      <c r="Y1144" s="133"/>
      <c r="Z1144" s="133"/>
      <c r="AA1144" s="133"/>
      <c r="AB1144" s="133"/>
      <c r="AC1144" s="133"/>
      <c r="AD1144" s="133"/>
      <c r="AE1144" s="133"/>
      <c r="AF1144" s="133"/>
      <c r="AG1144" s="133"/>
      <c r="AH1144" s="133"/>
      <c r="AI1144" s="133"/>
      <c r="AJ1144" s="133"/>
      <c r="AK1144" s="133"/>
      <c r="AL1144" s="133"/>
      <c r="AM1144" s="133"/>
      <c r="AN1144" s="133"/>
      <c r="AO1144" s="133"/>
      <c r="AP1144" s="133"/>
      <c r="AQ1144" s="133"/>
    </row>
    <row r="1145" s="134" customFormat="true" ht="13.95" hidden="false" customHeight="true" outlineLevel="0" collapsed="false">
      <c r="A1145" s="135"/>
      <c r="B1145" s="119" t="n">
        <v>283</v>
      </c>
      <c r="C1145" s="120" t="s">
        <v>142</v>
      </c>
      <c r="D1145" s="120" t="s">
        <v>143</v>
      </c>
      <c r="E1145" s="120" t="s">
        <v>144</v>
      </c>
      <c r="F1145" s="121" t="n">
        <f aca="false">F1144+1</f>
        <v>1139</v>
      </c>
      <c r="G1145" s="122" t="s">
        <v>3588</v>
      </c>
      <c r="H1145" s="123" t="s">
        <v>3588</v>
      </c>
      <c r="I1145" s="124" t="s">
        <v>3589</v>
      </c>
      <c r="J1145" s="125" t="n">
        <v>3203</v>
      </c>
      <c r="K1145" s="136" t="n">
        <v>0</v>
      </c>
      <c r="L1145" s="137" t="n">
        <v>5313124</v>
      </c>
      <c r="M1145" s="137" t="n">
        <v>20</v>
      </c>
      <c r="N1145" s="138" t="s">
        <v>153</v>
      </c>
      <c r="O1145" s="139"/>
      <c r="P1145" s="130" t="n">
        <v>140.833333333333</v>
      </c>
      <c r="Q1145" s="130" t="n">
        <f aca="false">P1145*1.2</f>
        <v>169</v>
      </c>
      <c r="R1145" s="131" t="n">
        <f aca="false">S1145*Q1145</f>
        <v>0</v>
      </c>
      <c r="S1145" s="132"/>
      <c r="T1145" s="133"/>
      <c r="U1145" s="133"/>
      <c r="V1145" s="133"/>
      <c r="W1145" s="133"/>
      <c r="X1145" s="133"/>
      <c r="Y1145" s="133"/>
      <c r="Z1145" s="133"/>
      <c r="AA1145" s="133"/>
      <c r="AB1145" s="133"/>
      <c r="AC1145" s="133"/>
      <c r="AD1145" s="133"/>
      <c r="AE1145" s="133"/>
      <c r="AF1145" s="133"/>
      <c r="AG1145" s="133"/>
      <c r="AH1145" s="133"/>
      <c r="AI1145" s="133"/>
      <c r="AJ1145" s="133"/>
      <c r="AK1145" s="133"/>
      <c r="AL1145" s="133"/>
      <c r="AM1145" s="133"/>
      <c r="AN1145" s="133"/>
      <c r="AO1145" s="133"/>
      <c r="AP1145" s="133"/>
      <c r="AQ1145" s="133"/>
    </row>
    <row r="1146" s="134" customFormat="true" ht="13.95" hidden="false" customHeight="true" outlineLevel="0" collapsed="false">
      <c r="A1146" s="135" t="n">
        <v>3549335</v>
      </c>
      <c r="B1146" s="119" t="n">
        <v>283</v>
      </c>
      <c r="C1146" s="120" t="s">
        <v>142</v>
      </c>
      <c r="D1146" s="120" t="s">
        <v>143</v>
      </c>
      <c r="E1146" s="120" t="s">
        <v>144</v>
      </c>
      <c r="F1146" s="121" t="n">
        <f aca="false">F1145+1</f>
        <v>1140</v>
      </c>
      <c r="G1146" s="122" t="s">
        <v>3590</v>
      </c>
      <c r="H1146" s="123" t="s">
        <v>3590</v>
      </c>
      <c r="I1146" s="124" t="s">
        <v>3591</v>
      </c>
      <c r="J1146" s="125" t="n">
        <v>3203</v>
      </c>
      <c r="K1146" s="136" t="n">
        <v>0</v>
      </c>
      <c r="L1146" s="137" t="n">
        <v>5313130</v>
      </c>
      <c r="M1146" s="137" t="n">
        <v>20</v>
      </c>
      <c r="N1146" s="138" t="s">
        <v>3592</v>
      </c>
      <c r="O1146" s="139"/>
      <c r="P1146" s="140" t="n">
        <v>1835.55473684211</v>
      </c>
      <c r="Q1146" s="130" t="n">
        <f aca="false">P1146*1.2</f>
        <v>2202.66568421053</v>
      </c>
      <c r="R1146" s="131" t="n">
        <f aca="false">S1146*Q1146</f>
        <v>0</v>
      </c>
      <c r="S1146" s="132"/>
      <c r="T1146" s="133"/>
      <c r="U1146" s="133"/>
      <c r="V1146" s="133"/>
      <c r="W1146" s="133"/>
      <c r="X1146" s="133"/>
      <c r="Y1146" s="133"/>
      <c r="Z1146" s="133"/>
      <c r="AA1146" s="133"/>
      <c r="AB1146" s="133"/>
      <c r="AC1146" s="133"/>
      <c r="AD1146" s="133"/>
      <c r="AE1146" s="133"/>
      <c r="AF1146" s="133"/>
      <c r="AG1146" s="133"/>
      <c r="AH1146" s="133"/>
      <c r="AI1146" s="133"/>
      <c r="AJ1146" s="133"/>
      <c r="AK1146" s="133"/>
      <c r="AL1146" s="133"/>
      <c r="AM1146" s="133"/>
      <c r="AN1146" s="133"/>
      <c r="AO1146" s="133"/>
      <c r="AP1146" s="133"/>
      <c r="AQ1146" s="133"/>
    </row>
    <row r="1147" s="134" customFormat="true" ht="13.95" hidden="false" customHeight="true" outlineLevel="0" collapsed="false">
      <c r="A1147" s="135" t="n">
        <v>3555853</v>
      </c>
      <c r="B1147" s="119" t="n">
        <v>283</v>
      </c>
      <c r="C1147" s="120" t="s">
        <v>142</v>
      </c>
      <c r="D1147" s="120" t="s">
        <v>143</v>
      </c>
      <c r="E1147" s="120" t="s">
        <v>144</v>
      </c>
      <c r="F1147" s="121" t="n">
        <f aca="false">F1146+1</f>
        <v>1141</v>
      </c>
      <c r="G1147" s="122" t="s">
        <v>3593</v>
      </c>
      <c r="H1147" s="123" t="s">
        <v>3593</v>
      </c>
      <c r="I1147" s="124" t="s">
        <v>3594</v>
      </c>
      <c r="J1147" s="125" t="n">
        <v>3203</v>
      </c>
      <c r="K1147" s="136" t="n">
        <v>0</v>
      </c>
      <c r="L1147" s="137" t="n">
        <v>5313131</v>
      </c>
      <c r="M1147" s="137" t="n">
        <v>20</v>
      </c>
      <c r="N1147" s="138" t="s">
        <v>3595</v>
      </c>
      <c r="O1147" s="139"/>
      <c r="P1147" s="140" t="n">
        <v>1835.55473684211</v>
      </c>
      <c r="Q1147" s="130" t="n">
        <f aca="false">P1147*1.2</f>
        <v>2202.66568421053</v>
      </c>
      <c r="R1147" s="131" t="n">
        <f aca="false">S1147*Q1147</f>
        <v>0</v>
      </c>
      <c r="S1147" s="132"/>
      <c r="T1147" s="133"/>
      <c r="U1147" s="133"/>
      <c r="V1147" s="133"/>
      <c r="W1147" s="133"/>
      <c r="X1147" s="133"/>
      <c r="Y1147" s="133"/>
      <c r="Z1147" s="133"/>
      <c r="AA1147" s="133"/>
      <c r="AB1147" s="133"/>
      <c r="AC1147" s="133"/>
      <c r="AD1147" s="133"/>
      <c r="AE1147" s="133"/>
      <c r="AF1147" s="133"/>
      <c r="AG1147" s="133"/>
      <c r="AH1147" s="133"/>
      <c r="AI1147" s="133"/>
      <c r="AJ1147" s="133"/>
      <c r="AK1147" s="133"/>
      <c r="AL1147" s="133"/>
      <c r="AM1147" s="133"/>
      <c r="AN1147" s="133"/>
      <c r="AO1147" s="133"/>
      <c r="AP1147" s="133"/>
      <c r="AQ1147" s="133"/>
    </row>
    <row r="1148" s="134" customFormat="true" ht="13.95" hidden="false" customHeight="true" outlineLevel="0" collapsed="false">
      <c r="A1148" s="135"/>
      <c r="B1148" s="119" t="n">
        <v>283</v>
      </c>
      <c r="C1148" s="120" t="s">
        <v>142</v>
      </c>
      <c r="D1148" s="120" t="s">
        <v>143</v>
      </c>
      <c r="E1148" s="120" t="s">
        <v>144</v>
      </c>
      <c r="F1148" s="121" t="n">
        <f aca="false">F1147+1</f>
        <v>1142</v>
      </c>
      <c r="G1148" s="122" t="s">
        <v>3596</v>
      </c>
      <c r="H1148" s="123" t="s">
        <v>3597</v>
      </c>
      <c r="I1148" s="124" t="s">
        <v>3598</v>
      </c>
      <c r="J1148" s="125" t="n">
        <v>3204</v>
      </c>
      <c r="K1148" s="136" t="n">
        <v>12</v>
      </c>
      <c r="L1148" s="137" t="n">
        <v>5313204</v>
      </c>
      <c r="M1148" s="137" t="n">
        <v>0</v>
      </c>
      <c r="N1148" s="138" t="s">
        <v>153</v>
      </c>
      <c r="O1148" s="139"/>
      <c r="P1148" s="130" t="n">
        <v>145</v>
      </c>
      <c r="Q1148" s="130" t="n">
        <f aca="false">P1148*1.2</f>
        <v>174</v>
      </c>
      <c r="R1148" s="131" t="n">
        <f aca="false">S1148*Q1148</f>
        <v>0</v>
      </c>
      <c r="S1148" s="132"/>
      <c r="T1148" s="133"/>
      <c r="U1148" s="133"/>
      <c r="V1148" s="133"/>
      <c r="W1148" s="133"/>
      <c r="X1148" s="133"/>
      <c r="Y1148" s="133"/>
      <c r="Z1148" s="133"/>
      <c r="AA1148" s="133"/>
      <c r="AB1148" s="133"/>
      <c r="AC1148" s="133"/>
      <c r="AD1148" s="133"/>
      <c r="AE1148" s="133"/>
      <c r="AF1148" s="133"/>
      <c r="AG1148" s="133"/>
      <c r="AH1148" s="133"/>
      <c r="AI1148" s="133"/>
      <c r="AJ1148" s="133"/>
      <c r="AK1148" s="133"/>
      <c r="AL1148" s="133"/>
      <c r="AM1148" s="133"/>
      <c r="AN1148" s="133"/>
      <c r="AO1148" s="133"/>
      <c r="AP1148" s="133"/>
      <c r="AQ1148" s="133"/>
    </row>
    <row r="1149" s="134" customFormat="true" ht="13.95" hidden="false" customHeight="true" outlineLevel="0" collapsed="false">
      <c r="A1149" s="135"/>
      <c r="B1149" s="119" t="n">
        <v>283</v>
      </c>
      <c r="C1149" s="120" t="s">
        <v>142</v>
      </c>
      <c r="D1149" s="120" t="s">
        <v>143</v>
      </c>
      <c r="E1149" s="120" t="s">
        <v>144</v>
      </c>
      <c r="F1149" s="121" t="n">
        <f aca="false">F1148+1</f>
        <v>1143</v>
      </c>
      <c r="G1149" s="122" t="s">
        <v>3599</v>
      </c>
      <c r="H1149" s="123" t="s">
        <v>3600</v>
      </c>
      <c r="I1149" s="124" t="s">
        <v>3601</v>
      </c>
      <c r="J1149" s="125" t="n">
        <v>3204</v>
      </c>
      <c r="K1149" s="149" t="n">
        <v>42</v>
      </c>
      <c r="L1149" s="150" t="n">
        <v>5325004</v>
      </c>
      <c r="M1149" s="150" t="n">
        <v>0</v>
      </c>
      <c r="N1149" s="151" t="s">
        <v>2483</v>
      </c>
      <c r="O1149" s="155"/>
      <c r="P1149" s="130" t="n">
        <v>0</v>
      </c>
      <c r="Q1149" s="130" t="n">
        <f aca="false">P1149*1.2</f>
        <v>0</v>
      </c>
      <c r="R1149" s="131" t="n">
        <f aca="false">S1149*Q1149</f>
        <v>0</v>
      </c>
      <c r="S1149" s="132"/>
      <c r="T1149" s="133"/>
      <c r="U1149" s="133"/>
      <c r="V1149" s="133"/>
      <c r="W1149" s="133"/>
      <c r="X1149" s="133"/>
      <c r="Y1149" s="133"/>
      <c r="Z1149" s="133"/>
      <c r="AA1149" s="133"/>
      <c r="AB1149" s="133"/>
      <c r="AC1149" s="133"/>
      <c r="AD1149" s="133"/>
      <c r="AE1149" s="133"/>
      <c r="AF1149" s="133"/>
      <c r="AG1149" s="133"/>
      <c r="AH1149" s="133"/>
      <c r="AI1149" s="133"/>
      <c r="AJ1149" s="133"/>
      <c r="AK1149" s="133"/>
      <c r="AL1149" s="133"/>
      <c r="AM1149" s="133"/>
      <c r="AN1149" s="133"/>
      <c r="AO1149" s="133"/>
      <c r="AP1149" s="133"/>
      <c r="AQ1149" s="133"/>
    </row>
    <row r="1150" s="134" customFormat="true" ht="13.95" hidden="false" customHeight="true" outlineLevel="0" collapsed="false">
      <c r="A1150" s="135"/>
      <c r="B1150" s="119" t="n">
        <v>283</v>
      </c>
      <c r="C1150" s="120" t="s">
        <v>142</v>
      </c>
      <c r="D1150" s="120" t="s">
        <v>143</v>
      </c>
      <c r="E1150" s="120" t="s">
        <v>144</v>
      </c>
      <c r="F1150" s="121" t="n">
        <f aca="false">F1149+1</f>
        <v>1144</v>
      </c>
      <c r="G1150" s="122" t="s">
        <v>3602</v>
      </c>
      <c r="H1150" s="123" t="s">
        <v>3603</v>
      </c>
      <c r="I1150" s="124" t="s">
        <v>3604</v>
      </c>
      <c r="J1150" s="125" t="n">
        <v>3204</v>
      </c>
      <c r="K1150" s="149" t="n">
        <v>44</v>
      </c>
      <c r="L1150" s="150" t="n">
        <v>5325014</v>
      </c>
      <c r="M1150" s="150" t="n">
        <v>0</v>
      </c>
      <c r="N1150" s="151" t="s">
        <v>3605</v>
      </c>
      <c r="O1150" s="155"/>
      <c r="P1150" s="130" t="n">
        <v>2976.66666666667</v>
      </c>
      <c r="Q1150" s="130" t="n">
        <f aca="false">P1150*1.2</f>
        <v>3572</v>
      </c>
      <c r="R1150" s="131" t="n">
        <f aca="false">S1150*Q1150</f>
        <v>0</v>
      </c>
      <c r="S1150" s="132"/>
      <c r="T1150" s="133"/>
      <c r="U1150" s="133"/>
      <c r="V1150" s="133"/>
      <c r="W1150" s="133"/>
      <c r="X1150" s="133"/>
      <c r="Y1150" s="133"/>
      <c r="Z1150" s="133"/>
      <c r="AA1150" s="133"/>
      <c r="AB1150" s="133"/>
      <c r="AC1150" s="133"/>
      <c r="AD1150" s="133"/>
      <c r="AE1150" s="133"/>
      <c r="AF1150" s="133"/>
      <c r="AG1150" s="133"/>
      <c r="AH1150" s="133"/>
      <c r="AI1150" s="133"/>
      <c r="AJ1150" s="133"/>
      <c r="AK1150" s="133"/>
      <c r="AL1150" s="133"/>
      <c r="AM1150" s="133"/>
      <c r="AN1150" s="133"/>
      <c r="AO1150" s="133"/>
      <c r="AP1150" s="133"/>
      <c r="AQ1150" s="133"/>
    </row>
    <row r="1151" s="134" customFormat="true" ht="13.95" hidden="false" customHeight="true" outlineLevel="0" collapsed="false">
      <c r="A1151" s="135"/>
      <c r="B1151" s="119" t="n">
        <v>283</v>
      </c>
      <c r="C1151" s="120" t="s">
        <v>142</v>
      </c>
      <c r="D1151" s="120" t="s">
        <v>143</v>
      </c>
      <c r="E1151" s="120" t="s">
        <v>144</v>
      </c>
      <c r="F1151" s="121" t="n">
        <f aca="false">F1150+1</f>
        <v>1145</v>
      </c>
      <c r="G1151" s="122" t="s">
        <v>3606</v>
      </c>
      <c r="H1151" s="123" t="s">
        <v>3607</v>
      </c>
      <c r="I1151" s="124" t="s">
        <v>3608</v>
      </c>
      <c r="J1151" s="125" t="n">
        <v>3204</v>
      </c>
      <c r="K1151" s="149" t="n">
        <v>44</v>
      </c>
      <c r="L1151" s="150" t="n">
        <v>5325016</v>
      </c>
      <c r="M1151" s="150" t="n">
        <v>0</v>
      </c>
      <c r="N1151" s="151" t="s">
        <v>3301</v>
      </c>
      <c r="O1151" s="155"/>
      <c r="P1151" s="140" t="n">
        <v>622.163868421053</v>
      </c>
      <c r="Q1151" s="130" t="n">
        <f aca="false">P1151*1.2</f>
        <v>746.596642105263</v>
      </c>
      <c r="R1151" s="131" t="n">
        <f aca="false">S1151*Q1151</f>
        <v>0</v>
      </c>
      <c r="S1151" s="132"/>
      <c r="T1151" s="133"/>
      <c r="U1151" s="133"/>
      <c r="V1151" s="133"/>
      <c r="W1151" s="133"/>
      <c r="X1151" s="133"/>
      <c r="Y1151" s="133"/>
      <c r="Z1151" s="133"/>
      <c r="AA1151" s="133"/>
      <c r="AB1151" s="133"/>
      <c r="AC1151" s="133"/>
      <c r="AD1151" s="133"/>
      <c r="AE1151" s="133"/>
      <c r="AF1151" s="133"/>
      <c r="AG1151" s="133"/>
      <c r="AH1151" s="133"/>
      <c r="AI1151" s="133"/>
      <c r="AJ1151" s="133"/>
      <c r="AK1151" s="133"/>
      <c r="AL1151" s="133"/>
      <c r="AM1151" s="133"/>
      <c r="AN1151" s="133"/>
      <c r="AO1151" s="133"/>
      <c r="AP1151" s="133"/>
      <c r="AQ1151" s="133"/>
    </row>
    <row r="1152" s="134" customFormat="true" ht="13.95" hidden="false" customHeight="true" outlineLevel="0" collapsed="false">
      <c r="A1152" s="135" t="n">
        <v>3552732</v>
      </c>
      <c r="B1152" s="119" t="n">
        <v>283</v>
      </c>
      <c r="C1152" s="120" t="s">
        <v>142</v>
      </c>
      <c r="D1152" s="120" t="s">
        <v>143</v>
      </c>
      <c r="E1152" s="120" t="s">
        <v>144</v>
      </c>
      <c r="F1152" s="121" t="n">
        <f aca="false">F1151+1</f>
        <v>1146</v>
      </c>
      <c r="G1152" s="122" t="s">
        <v>3609</v>
      </c>
      <c r="H1152" s="123" t="s">
        <v>3609</v>
      </c>
      <c r="I1152" s="124" t="s">
        <v>3610</v>
      </c>
      <c r="J1152" s="125" t="n">
        <v>3205</v>
      </c>
      <c r="K1152" s="126" t="n">
        <v>0</v>
      </c>
      <c r="L1152" s="127" t="n">
        <v>5325020</v>
      </c>
      <c r="M1152" s="127" t="n">
        <v>0</v>
      </c>
      <c r="N1152" s="142" t="s">
        <v>3611</v>
      </c>
      <c r="O1152" s="148"/>
      <c r="P1152" s="130" t="n">
        <v>6863.33333333333</v>
      </c>
      <c r="Q1152" s="130" t="n">
        <f aca="false">P1152*1.2</f>
        <v>8236</v>
      </c>
      <c r="R1152" s="131" t="n">
        <f aca="false">S1152*Q1152</f>
        <v>0</v>
      </c>
      <c r="S1152" s="132"/>
      <c r="T1152" s="133"/>
      <c r="U1152" s="133"/>
      <c r="V1152" s="133"/>
      <c r="W1152" s="133"/>
      <c r="X1152" s="133"/>
      <c r="Y1152" s="133"/>
      <c r="Z1152" s="133"/>
      <c r="AA1152" s="133"/>
      <c r="AB1152" s="133"/>
      <c r="AC1152" s="133"/>
      <c r="AD1152" s="133"/>
      <c r="AE1152" s="133"/>
      <c r="AF1152" s="133"/>
      <c r="AG1152" s="133"/>
      <c r="AH1152" s="133"/>
      <c r="AI1152" s="133"/>
      <c r="AJ1152" s="133"/>
      <c r="AK1152" s="133"/>
      <c r="AL1152" s="133"/>
      <c r="AM1152" s="133"/>
      <c r="AN1152" s="133"/>
      <c r="AO1152" s="133"/>
      <c r="AP1152" s="133"/>
      <c r="AQ1152" s="133"/>
    </row>
    <row r="1153" s="134" customFormat="true" ht="13.95" hidden="false" customHeight="true" outlineLevel="0" collapsed="false">
      <c r="A1153" s="135" t="n">
        <v>3551060</v>
      </c>
      <c r="B1153" s="119" t="n">
        <v>283</v>
      </c>
      <c r="C1153" s="120" t="s">
        <v>142</v>
      </c>
      <c r="D1153" s="120" t="s">
        <v>143</v>
      </c>
      <c r="E1153" s="120" t="s">
        <v>144</v>
      </c>
      <c r="F1153" s="121" t="n">
        <f aca="false">F1152+1</f>
        <v>1147</v>
      </c>
      <c r="G1153" s="122" t="s">
        <v>3612</v>
      </c>
      <c r="H1153" s="123" t="s">
        <v>3613</v>
      </c>
      <c r="I1153" s="124" t="s">
        <v>3614</v>
      </c>
      <c r="J1153" s="125" t="n">
        <v>3205</v>
      </c>
      <c r="K1153" s="126" t="n">
        <v>0</v>
      </c>
      <c r="L1153" s="127" t="n">
        <v>5325020</v>
      </c>
      <c r="M1153" s="127" t="n">
        <v>20</v>
      </c>
      <c r="N1153" s="142" t="s">
        <v>3615</v>
      </c>
      <c r="O1153" s="148"/>
      <c r="P1153" s="130" t="n">
        <v>2470</v>
      </c>
      <c r="Q1153" s="130" t="n">
        <f aca="false">P1153*1.2</f>
        <v>2964</v>
      </c>
      <c r="R1153" s="131" t="n">
        <f aca="false">S1153*Q1153</f>
        <v>0</v>
      </c>
      <c r="S1153" s="132"/>
      <c r="T1153" s="133"/>
      <c r="U1153" s="133"/>
      <c r="V1153" s="133"/>
      <c r="W1153" s="133"/>
      <c r="X1153" s="133"/>
      <c r="Y1153" s="133"/>
      <c r="Z1153" s="133"/>
      <c r="AA1153" s="133"/>
      <c r="AB1153" s="133"/>
      <c r="AC1153" s="133"/>
      <c r="AD1153" s="133"/>
      <c r="AE1153" s="133"/>
      <c r="AF1153" s="133"/>
      <c r="AG1153" s="133"/>
      <c r="AH1153" s="133"/>
      <c r="AI1153" s="133"/>
      <c r="AJ1153" s="133"/>
      <c r="AK1153" s="133"/>
      <c r="AL1153" s="133"/>
      <c r="AM1153" s="133"/>
      <c r="AN1153" s="133"/>
      <c r="AO1153" s="133"/>
      <c r="AP1153" s="133"/>
      <c r="AQ1153" s="133"/>
    </row>
    <row r="1154" s="134" customFormat="true" ht="13.95" hidden="false" customHeight="true" outlineLevel="0" collapsed="false">
      <c r="A1154" s="135"/>
      <c r="B1154" s="119" t="n">
        <v>283</v>
      </c>
      <c r="C1154" s="120" t="s">
        <v>142</v>
      </c>
      <c r="D1154" s="120" t="s">
        <v>143</v>
      </c>
      <c r="E1154" s="120" t="s">
        <v>144</v>
      </c>
      <c r="F1154" s="121" t="n">
        <f aca="false">F1153+1</f>
        <v>1148</v>
      </c>
      <c r="G1154" s="122" t="s">
        <v>3616</v>
      </c>
      <c r="H1154" s="123" t="s">
        <v>3616</v>
      </c>
      <c r="I1154" s="124" t="s">
        <v>3617</v>
      </c>
      <c r="J1154" s="125" t="n">
        <v>3205</v>
      </c>
      <c r="K1154" s="126" t="n">
        <v>0</v>
      </c>
      <c r="L1154" s="127" t="n">
        <v>5325022</v>
      </c>
      <c r="M1154" s="127" t="n">
        <v>10</v>
      </c>
      <c r="N1154" s="142" t="s">
        <v>3618</v>
      </c>
      <c r="O1154" s="148"/>
      <c r="P1154" s="130" t="n">
        <v>2245.83333333333</v>
      </c>
      <c r="Q1154" s="130" t="n">
        <f aca="false">P1154*1.2</f>
        <v>2695</v>
      </c>
      <c r="R1154" s="131" t="n">
        <f aca="false">S1154*Q1154</f>
        <v>0</v>
      </c>
      <c r="S1154" s="132"/>
      <c r="T1154" s="133"/>
      <c r="U1154" s="133"/>
      <c r="V1154" s="133"/>
      <c r="W1154" s="133"/>
      <c r="X1154" s="133"/>
      <c r="Y1154" s="133"/>
      <c r="Z1154" s="133"/>
      <c r="AA1154" s="133"/>
      <c r="AB1154" s="133"/>
      <c r="AC1154" s="133"/>
      <c r="AD1154" s="133"/>
      <c r="AE1154" s="133"/>
      <c r="AF1154" s="133"/>
      <c r="AG1154" s="133"/>
      <c r="AH1154" s="133"/>
      <c r="AI1154" s="133"/>
      <c r="AJ1154" s="133"/>
      <c r="AK1154" s="133"/>
      <c r="AL1154" s="133"/>
      <c r="AM1154" s="133"/>
      <c r="AN1154" s="133"/>
      <c r="AO1154" s="133"/>
      <c r="AP1154" s="133"/>
      <c r="AQ1154" s="133"/>
    </row>
    <row r="1155" s="134" customFormat="true" ht="13.95" hidden="false" customHeight="true" outlineLevel="0" collapsed="false">
      <c r="A1155" s="135" t="n">
        <v>3551095</v>
      </c>
      <c r="B1155" s="119" t="n">
        <v>283</v>
      </c>
      <c r="C1155" s="120" t="s">
        <v>142</v>
      </c>
      <c r="D1155" s="120" t="s">
        <v>143</v>
      </c>
      <c r="E1155" s="120" t="s">
        <v>144</v>
      </c>
      <c r="F1155" s="121" t="n">
        <f aca="false">F1154+1</f>
        <v>1149</v>
      </c>
      <c r="G1155" s="122" t="s">
        <v>3619</v>
      </c>
      <c r="H1155" s="123" t="s">
        <v>3619</v>
      </c>
      <c r="I1155" s="124" t="s">
        <v>3620</v>
      </c>
      <c r="J1155" s="125" t="n">
        <v>3205</v>
      </c>
      <c r="K1155" s="126" t="n">
        <v>0</v>
      </c>
      <c r="L1155" s="127" t="n">
        <v>5325040</v>
      </c>
      <c r="M1155" s="127" t="n">
        <v>10</v>
      </c>
      <c r="N1155" s="142" t="s">
        <v>3621</v>
      </c>
      <c r="O1155" s="148"/>
      <c r="P1155" s="130" t="n">
        <v>2311.66666666667</v>
      </c>
      <c r="Q1155" s="130" t="n">
        <f aca="false">P1155*1.2</f>
        <v>2774</v>
      </c>
      <c r="R1155" s="131" t="n">
        <f aca="false">S1155*Q1155</f>
        <v>0</v>
      </c>
      <c r="S1155" s="132"/>
      <c r="T1155" s="133"/>
      <c r="U1155" s="133"/>
      <c r="V1155" s="133"/>
      <c r="W1155" s="133"/>
      <c r="X1155" s="133"/>
      <c r="Y1155" s="133"/>
      <c r="Z1155" s="133"/>
      <c r="AA1155" s="133"/>
      <c r="AB1155" s="133"/>
      <c r="AC1155" s="133"/>
      <c r="AD1155" s="133"/>
      <c r="AE1155" s="133"/>
      <c r="AF1155" s="133"/>
      <c r="AG1155" s="133"/>
      <c r="AH1155" s="133"/>
      <c r="AI1155" s="133"/>
      <c r="AJ1155" s="133"/>
      <c r="AK1155" s="133"/>
      <c r="AL1155" s="133"/>
      <c r="AM1155" s="133"/>
      <c r="AN1155" s="133"/>
      <c r="AO1155" s="133"/>
      <c r="AP1155" s="133"/>
      <c r="AQ1155" s="133"/>
    </row>
    <row r="1156" s="134" customFormat="true" ht="13.95" hidden="false" customHeight="true" outlineLevel="0" collapsed="false">
      <c r="A1156" s="135" t="n">
        <v>3557671</v>
      </c>
      <c r="B1156" s="119" t="n">
        <v>283</v>
      </c>
      <c r="C1156" s="120" t="s">
        <v>142</v>
      </c>
      <c r="D1156" s="120" t="s">
        <v>143</v>
      </c>
      <c r="E1156" s="120" t="s">
        <v>144</v>
      </c>
      <c r="F1156" s="121" t="n">
        <f aca="false">F1155+1</f>
        <v>1150</v>
      </c>
      <c r="G1156" s="122" t="s">
        <v>3622</v>
      </c>
      <c r="H1156" s="123" t="s">
        <v>3622</v>
      </c>
      <c r="I1156" s="124" t="s">
        <v>3623</v>
      </c>
      <c r="J1156" s="125" t="n">
        <v>3205</v>
      </c>
      <c r="K1156" s="126" t="n">
        <v>0</v>
      </c>
      <c r="L1156" s="127" t="n">
        <v>5325040</v>
      </c>
      <c r="M1156" s="127" t="n">
        <v>0</v>
      </c>
      <c r="N1156" s="142" t="s">
        <v>2857</v>
      </c>
      <c r="O1156" s="148"/>
      <c r="P1156" s="140" t="n">
        <v>3325.98386842105</v>
      </c>
      <c r="Q1156" s="130" t="n">
        <f aca="false">P1156*1.2</f>
        <v>3991.18064210526</v>
      </c>
      <c r="R1156" s="131" t="n">
        <f aca="false">S1156*Q1156</f>
        <v>0</v>
      </c>
      <c r="S1156" s="132"/>
      <c r="T1156" s="133"/>
      <c r="U1156" s="133"/>
      <c r="V1156" s="133"/>
      <c r="W1156" s="133"/>
      <c r="X1156" s="133"/>
      <c r="Y1156" s="133"/>
      <c r="Z1156" s="133"/>
      <c r="AA1156" s="133"/>
      <c r="AB1156" s="133"/>
      <c r="AC1156" s="133"/>
      <c r="AD1156" s="133"/>
      <c r="AE1156" s="133"/>
      <c r="AF1156" s="133"/>
      <c r="AG1156" s="133"/>
      <c r="AH1156" s="133"/>
      <c r="AI1156" s="133"/>
      <c r="AJ1156" s="133"/>
      <c r="AK1156" s="133"/>
      <c r="AL1156" s="133"/>
      <c r="AM1156" s="133"/>
      <c r="AN1156" s="133"/>
      <c r="AO1156" s="133"/>
      <c r="AP1156" s="133"/>
      <c r="AQ1156" s="133"/>
    </row>
    <row r="1157" s="134" customFormat="true" ht="13.95" hidden="false" customHeight="true" outlineLevel="0" collapsed="false">
      <c r="A1157" s="135"/>
      <c r="B1157" s="119" t="n">
        <v>283</v>
      </c>
      <c r="C1157" s="120" t="s">
        <v>142</v>
      </c>
      <c r="D1157" s="120" t="s">
        <v>143</v>
      </c>
      <c r="E1157" s="120" t="s">
        <v>144</v>
      </c>
      <c r="F1157" s="121" t="n">
        <f aca="false">F1156+1</f>
        <v>1151</v>
      </c>
      <c r="G1157" s="122" t="s">
        <v>3624</v>
      </c>
      <c r="H1157" s="123" t="s">
        <v>3625</v>
      </c>
      <c r="I1157" s="124" t="s">
        <v>3626</v>
      </c>
      <c r="J1157" s="125" t="n">
        <v>3204</v>
      </c>
      <c r="K1157" s="136" t="n">
        <v>12</v>
      </c>
      <c r="L1157" s="137" t="n">
        <v>5325040</v>
      </c>
      <c r="M1157" s="137" t="n">
        <v>0</v>
      </c>
      <c r="N1157" s="138" t="s">
        <v>2290</v>
      </c>
      <c r="O1157" s="139"/>
      <c r="P1157" s="130" t="n">
        <v>8.51666666666667</v>
      </c>
      <c r="Q1157" s="130" t="n">
        <f aca="false">P1157*1.2</f>
        <v>10.22</v>
      </c>
      <c r="R1157" s="131" t="n">
        <f aca="false">S1157*Q1157</f>
        <v>0</v>
      </c>
      <c r="S1157" s="132"/>
      <c r="T1157" s="133"/>
      <c r="U1157" s="133"/>
      <c r="V1157" s="133"/>
      <c r="W1157" s="133"/>
      <c r="X1157" s="133"/>
      <c r="Y1157" s="133"/>
      <c r="Z1157" s="133"/>
      <c r="AA1157" s="133"/>
      <c r="AB1157" s="133"/>
      <c r="AC1157" s="133"/>
      <c r="AD1157" s="133"/>
      <c r="AE1157" s="133"/>
      <c r="AF1157" s="133"/>
      <c r="AG1157" s="133"/>
      <c r="AH1157" s="133"/>
      <c r="AI1157" s="133"/>
      <c r="AJ1157" s="133"/>
      <c r="AK1157" s="133"/>
      <c r="AL1157" s="133"/>
      <c r="AM1157" s="133"/>
      <c r="AN1157" s="133"/>
      <c r="AO1157" s="133"/>
      <c r="AP1157" s="133"/>
      <c r="AQ1157" s="133"/>
    </row>
    <row r="1158" s="134" customFormat="true" ht="13.95" hidden="false" customHeight="true" outlineLevel="0" collapsed="false">
      <c r="A1158" s="118"/>
      <c r="B1158" s="119" t="n">
        <v>283</v>
      </c>
      <c r="C1158" s="120" t="s">
        <v>142</v>
      </c>
      <c r="D1158" s="120" t="s">
        <v>143</v>
      </c>
      <c r="E1158" s="120" t="s">
        <v>144</v>
      </c>
      <c r="F1158" s="121" t="n">
        <f aca="false">F1157+1</f>
        <v>1152</v>
      </c>
      <c r="G1158" s="122" t="s">
        <v>3627</v>
      </c>
      <c r="H1158" s="123" t="s">
        <v>3628</v>
      </c>
      <c r="I1158" s="124" t="s">
        <v>3629</v>
      </c>
      <c r="J1158" s="125" t="n">
        <v>3204</v>
      </c>
      <c r="K1158" s="136" t="n">
        <v>44</v>
      </c>
      <c r="L1158" s="137" t="n">
        <v>5325040</v>
      </c>
      <c r="M1158" s="137" t="n">
        <v>10</v>
      </c>
      <c r="N1158" s="138" t="s">
        <v>3630</v>
      </c>
      <c r="O1158" s="139"/>
      <c r="P1158" s="130" t="n">
        <v>10778.3333333333</v>
      </c>
      <c r="Q1158" s="130" t="n">
        <f aca="false">P1158*1.2</f>
        <v>12934</v>
      </c>
      <c r="R1158" s="131" t="n">
        <f aca="false">S1158*Q1158</f>
        <v>0</v>
      </c>
      <c r="S1158" s="132"/>
      <c r="T1158" s="133"/>
      <c r="U1158" s="133"/>
      <c r="V1158" s="133"/>
      <c r="W1158" s="133"/>
      <c r="X1158" s="133"/>
      <c r="Y1158" s="133"/>
      <c r="Z1158" s="133"/>
      <c r="AA1158" s="133"/>
      <c r="AB1158" s="133"/>
      <c r="AC1158" s="133"/>
      <c r="AD1158" s="133"/>
      <c r="AE1158" s="133"/>
      <c r="AF1158" s="133"/>
      <c r="AG1158" s="133"/>
      <c r="AH1158" s="133"/>
      <c r="AI1158" s="133"/>
      <c r="AJ1158" s="133"/>
      <c r="AK1158" s="133"/>
      <c r="AL1158" s="133"/>
      <c r="AM1158" s="133"/>
      <c r="AN1158" s="133"/>
      <c r="AO1158" s="133"/>
      <c r="AP1158" s="133"/>
      <c r="AQ1158" s="133"/>
    </row>
    <row r="1159" s="134" customFormat="true" ht="13.95" hidden="false" customHeight="true" outlineLevel="0" collapsed="false">
      <c r="A1159" s="135"/>
      <c r="B1159" s="119" t="n">
        <v>283</v>
      </c>
      <c r="C1159" s="120" t="s">
        <v>142</v>
      </c>
      <c r="D1159" s="120" t="s">
        <v>143</v>
      </c>
      <c r="E1159" s="120" t="s">
        <v>144</v>
      </c>
      <c r="F1159" s="121" t="n">
        <f aca="false">F1158+1</f>
        <v>1153</v>
      </c>
      <c r="G1159" s="122" t="s">
        <v>3631</v>
      </c>
      <c r="H1159" s="123" t="s">
        <v>3632</v>
      </c>
      <c r="I1159" s="124" t="s">
        <v>3633</v>
      </c>
      <c r="J1159" s="125" t="n">
        <v>3204</v>
      </c>
      <c r="K1159" s="136" t="n">
        <v>12</v>
      </c>
      <c r="L1159" s="137" t="n">
        <v>5325042</v>
      </c>
      <c r="M1159" s="137" t="n">
        <v>0</v>
      </c>
      <c r="N1159" s="138" t="s">
        <v>2290</v>
      </c>
      <c r="O1159" s="139"/>
      <c r="P1159" s="130" t="n">
        <v>65.075</v>
      </c>
      <c r="Q1159" s="130" t="n">
        <f aca="false">P1159*1.2</f>
        <v>78.09</v>
      </c>
      <c r="R1159" s="131" t="n">
        <f aca="false">S1159*Q1159</f>
        <v>0</v>
      </c>
      <c r="S1159" s="132"/>
      <c r="T1159" s="133"/>
      <c r="U1159" s="133"/>
      <c r="V1159" s="133"/>
      <c r="W1159" s="133"/>
      <c r="X1159" s="133"/>
      <c r="Y1159" s="133"/>
      <c r="Z1159" s="133"/>
      <c r="AA1159" s="133"/>
      <c r="AB1159" s="133"/>
      <c r="AC1159" s="133"/>
      <c r="AD1159" s="133"/>
      <c r="AE1159" s="133"/>
      <c r="AF1159" s="133"/>
      <c r="AG1159" s="133"/>
      <c r="AH1159" s="133"/>
      <c r="AI1159" s="133"/>
      <c r="AJ1159" s="133"/>
      <c r="AK1159" s="133"/>
      <c r="AL1159" s="133"/>
      <c r="AM1159" s="133"/>
      <c r="AN1159" s="133"/>
      <c r="AO1159" s="133"/>
      <c r="AP1159" s="133"/>
      <c r="AQ1159" s="133"/>
    </row>
    <row r="1160" s="134" customFormat="true" ht="13.95" hidden="false" customHeight="true" outlineLevel="0" collapsed="false">
      <c r="A1160" s="135"/>
      <c r="B1160" s="119" t="n">
        <v>283</v>
      </c>
      <c r="C1160" s="120" t="s">
        <v>142</v>
      </c>
      <c r="D1160" s="120" t="s">
        <v>143</v>
      </c>
      <c r="E1160" s="120" t="s">
        <v>144</v>
      </c>
      <c r="F1160" s="121" t="n">
        <f aca="false">F1159+1</f>
        <v>1154</v>
      </c>
      <c r="G1160" s="122" t="s">
        <v>3634</v>
      </c>
      <c r="H1160" s="123" t="s">
        <v>3635</v>
      </c>
      <c r="I1160" s="124" t="s">
        <v>3636</v>
      </c>
      <c r="J1160" s="125" t="n">
        <v>3204</v>
      </c>
      <c r="K1160" s="136" t="n">
        <v>44</v>
      </c>
      <c r="L1160" s="137" t="n">
        <v>5325048</v>
      </c>
      <c r="M1160" s="137" t="n">
        <v>10</v>
      </c>
      <c r="N1160" s="138" t="s">
        <v>3637</v>
      </c>
      <c r="O1160" s="139"/>
      <c r="P1160" s="140" t="n">
        <v>4396.70773684211</v>
      </c>
      <c r="Q1160" s="130" t="n">
        <f aca="false">P1160*1.2</f>
        <v>5276.04928421053</v>
      </c>
      <c r="R1160" s="131" t="n">
        <f aca="false">S1160*Q1160</f>
        <v>0</v>
      </c>
      <c r="S1160" s="132"/>
      <c r="T1160" s="133"/>
      <c r="U1160" s="133"/>
      <c r="V1160" s="133"/>
      <c r="W1160" s="133"/>
      <c r="X1160" s="133"/>
      <c r="Y1160" s="133"/>
      <c r="Z1160" s="133"/>
      <c r="AA1160" s="133"/>
      <c r="AB1160" s="133"/>
      <c r="AC1160" s="133"/>
      <c r="AD1160" s="133"/>
      <c r="AE1160" s="133"/>
      <c r="AF1160" s="133"/>
      <c r="AG1160" s="133"/>
      <c r="AH1160" s="133"/>
      <c r="AI1160" s="133"/>
      <c r="AJ1160" s="133"/>
      <c r="AK1160" s="133"/>
      <c r="AL1160" s="133"/>
      <c r="AM1160" s="133"/>
      <c r="AN1160" s="133"/>
      <c r="AO1160" s="133"/>
      <c r="AP1160" s="133"/>
      <c r="AQ1160" s="133"/>
    </row>
    <row r="1161" s="134" customFormat="true" ht="13.95" hidden="false" customHeight="true" outlineLevel="0" collapsed="false">
      <c r="A1161" s="135"/>
      <c r="B1161" s="119" t="n">
        <v>283</v>
      </c>
      <c r="C1161" s="120" t="s">
        <v>142</v>
      </c>
      <c r="D1161" s="120" t="s">
        <v>143</v>
      </c>
      <c r="E1161" s="120" t="s">
        <v>144</v>
      </c>
      <c r="F1161" s="121" t="n">
        <f aca="false">F1160+1</f>
        <v>1155</v>
      </c>
      <c r="G1161" s="122" t="s">
        <v>3638</v>
      </c>
      <c r="H1161" s="123" t="s">
        <v>3639</v>
      </c>
      <c r="I1161" s="124" t="s">
        <v>3640</v>
      </c>
      <c r="J1161" s="125" t="n">
        <v>3204</v>
      </c>
      <c r="K1161" s="136" t="n">
        <v>44</v>
      </c>
      <c r="L1161" s="137" t="n">
        <v>5325048</v>
      </c>
      <c r="M1161" s="137" t="n">
        <v>0</v>
      </c>
      <c r="N1161" s="138" t="s">
        <v>3641</v>
      </c>
      <c r="O1161" s="139"/>
      <c r="P1161" s="140" t="n">
        <v>4275.92771052632</v>
      </c>
      <c r="Q1161" s="130" t="n">
        <f aca="false">P1161*1.2</f>
        <v>5131.11325263158</v>
      </c>
      <c r="R1161" s="131" t="n">
        <f aca="false">S1161*Q1161</f>
        <v>0</v>
      </c>
      <c r="S1161" s="132"/>
      <c r="T1161" s="133"/>
      <c r="U1161" s="133"/>
      <c r="V1161" s="133"/>
      <c r="W1161" s="133"/>
      <c r="X1161" s="133"/>
      <c r="Y1161" s="133"/>
      <c r="Z1161" s="133"/>
      <c r="AA1161" s="133"/>
      <c r="AB1161" s="133"/>
      <c r="AC1161" s="133"/>
      <c r="AD1161" s="133"/>
      <c r="AE1161" s="133"/>
      <c r="AF1161" s="133"/>
      <c r="AG1161" s="133"/>
      <c r="AH1161" s="133"/>
      <c r="AI1161" s="133"/>
      <c r="AJ1161" s="133"/>
      <c r="AK1161" s="133"/>
      <c r="AL1161" s="133"/>
      <c r="AM1161" s="133"/>
      <c r="AN1161" s="133"/>
      <c r="AO1161" s="133"/>
      <c r="AP1161" s="133"/>
      <c r="AQ1161" s="133"/>
    </row>
    <row r="1162" s="134" customFormat="true" ht="13.95" hidden="false" customHeight="true" outlineLevel="0" collapsed="false">
      <c r="A1162" s="135" t="n">
        <v>2804065</v>
      </c>
      <c r="B1162" s="119" t="n">
        <v>283</v>
      </c>
      <c r="C1162" s="120" t="s">
        <v>142</v>
      </c>
      <c r="D1162" s="120" t="s">
        <v>143</v>
      </c>
      <c r="E1162" s="120" t="s">
        <v>144</v>
      </c>
      <c r="F1162" s="121" t="n">
        <f aca="false">F1161+1</f>
        <v>1156</v>
      </c>
      <c r="G1162" s="122" t="s">
        <v>3642</v>
      </c>
      <c r="H1162" s="123" t="s">
        <v>3642</v>
      </c>
      <c r="I1162" s="124" t="s">
        <v>3643</v>
      </c>
      <c r="J1162" s="125" t="n">
        <v>3205</v>
      </c>
      <c r="K1162" s="126" t="n">
        <v>30</v>
      </c>
      <c r="L1162" s="127" t="n">
        <v>5325050</v>
      </c>
      <c r="M1162" s="127" t="n">
        <v>0</v>
      </c>
      <c r="N1162" s="142" t="s">
        <v>3644</v>
      </c>
      <c r="O1162" s="148"/>
      <c r="P1162" s="141" t="n">
        <v>503.925026315789</v>
      </c>
      <c r="Q1162" s="130" t="n">
        <f aca="false">P1162*1.2</f>
        <v>604.710031578947</v>
      </c>
      <c r="R1162" s="131" t="n">
        <f aca="false">S1162*Q1162</f>
        <v>0</v>
      </c>
      <c r="S1162" s="132"/>
      <c r="T1162" s="133"/>
      <c r="U1162" s="133"/>
      <c r="V1162" s="133"/>
      <c r="W1162" s="133"/>
      <c r="X1162" s="133"/>
      <c r="Y1162" s="133"/>
      <c r="Z1162" s="133"/>
      <c r="AA1162" s="133"/>
      <c r="AB1162" s="133"/>
      <c r="AC1162" s="133"/>
      <c r="AD1162" s="133"/>
      <c r="AE1162" s="133"/>
      <c r="AF1162" s="133"/>
      <c r="AG1162" s="133"/>
      <c r="AH1162" s="133"/>
      <c r="AI1162" s="133"/>
      <c r="AJ1162" s="133"/>
      <c r="AK1162" s="133"/>
      <c r="AL1162" s="133"/>
      <c r="AM1162" s="133"/>
      <c r="AN1162" s="133"/>
      <c r="AO1162" s="133"/>
      <c r="AP1162" s="133"/>
      <c r="AQ1162" s="133"/>
    </row>
    <row r="1163" s="134" customFormat="true" ht="13.95" hidden="false" customHeight="true" outlineLevel="0" collapsed="false">
      <c r="A1163" s="135" t="n">
        <v>3551096</v>
      </c>
      <c r="B1163" s="119" t="n">
        <v>283</v>
      </c>
      <c r="C1163" s="120" t="s">
        <v>142</v>
      </c>
      <c r="D1163" s="120" t="s">
        <v>143</v>
      </c>
      <c r="E1163" s="120" t="s">
        <v>144</v>
      </c>
      <c r="F1163" s="121" t="n">
        <f aca="false">F1162+1</f>
        <v>1157</v>
      </c>
      <c r="G1163" s="122" t="s">
        <v>3645</v>
      </c>
      <c r="H1163" s="123" t="s">
        <v>3645</v>
      </c>
      <c r="I1163" s="124" t="s">
        <v>3646</v>
      </c>
      <c r="J1163" s="125" t="n">
        <v>3205</v>
      </c>
      <c r="K1163" s="126" t="n">
        <v>0</v>
      </c>
      <c r="L1163" s="127" t="n">
        <v>5325052</v>
      </c>
      <c r="M1163" s="127" t="n">
        <v>0</v>
      </c>
      <c r="N1163" s="142" t="s">
        <v>1835</v>
      </c>
      <c r="O1163" s="148"/>
      <c r="P1163" s="130" t="n">
        <v>32.5</v>
      </c>
      <c r="Q1163" s="130" t="n">
        <f aca="false">P1163*1.2</f>
        <v>39</v>
      </c>
      <c r="R1163" s="131" t="n">
        <f aca="false">S1163*Q1163</f>
        <v>0</v>
      </c>
      <c r="S1163" s="132"/>
      <c r="T1163" s="133"/>
      <c r="U1163" s="133"/>
      <c r="V1163" s="133"/>
      <c r="W1163" s="133"/>
      <c r="X1163" s="133"/>
      <c r="Y1163" s="133"/>
      <c r="Z1163" s="133"/>
      <c r="AA1163" s="133"/>
      <c r="AB1163" s="133"/>
      <c r="AC1163" s="133"/>
      <c r="AD1163" s="133"/>
      <c r="AE1163" s="133"/>
      <c r="AF1163" s="133"/>
      <c r="AG1163" s="133"/>
      <c r="AH1163" s="133"/>
      <c r="AI1163" s="133"/>
      <c r="AJ1163" s="133"/>
      <c r="AK1163" s="133"/>
      <c r="AL1163" s="133"/>
      <c r="AM1163" s="133"/>
      <c r="AN1163" s="133"/>
      <c r="AO1163" s="133"/>
      <c r="AP1163" s="133"/>
      <c r="AQ1163" s="133"/>
    </row>
    <row r="1164" s="134" customFormat="true" ht="13.95" hidden="false" customHeight="true" outlineLevel="0" collapsed="false">
      <c r="A1164" s="135" t="n">
        <v>2804064</v>
      </c>
      <c r="B1164" s="119" t="n">
        <v>283</v>
      </c>
      <c r="C1164" s="120" t="s">
        <v>142</v>
      </c>
      <c r="D1164" s="120" t="s">
        <v>143</v>
      </c>
      <c r="E1164" s="120" t="s">
        <v>144</v>
      </c>
      <c r="F1164" s="121" t="n">
        <f aca="false">F1163+1</f>
        <v>1158</v>
      </c>
      <c r="G1164" s="122" t="s">
        <v>3647</v>
      </c>
      <c r="H1164" s="123" t="s">
        <v>3647</v>
      </c>
      <c r="I1164" s="124" t="s">
        <v>3648</v>
      </c>
      <c r="J1164" s="125" t="n">
        <v>3205</v>
      </c>
      <c r="K1164" s="126" t="n">
        <v>30</v>
      </c>
      <c r="L1164" s="127" t="n">
        <v>5325052</v>
      </c>
      <c r="M1164" s="127" t="n">
        <v>10</v>
      </c>
      <c r="N1164" s="142" t="s">
        <v>3649</v>
      </c>
      <c r="O1164" s="148"/>
      <c r="P1164" s="141" t="n">
        <v>425.869684210526</v>
      </c>
      <c r="Q1164" s="130" t="n">
        <f aca="false">P1164*1.2</f>
        <v>511.043621052632</v>
      </c>
      <c r="R1164" s="131" t="n">
        <f aca="false">S1164*Q1164</f>
        <v>0</v>
      </c>
      <c r="S1164" s="132"/>
      <c r="T1164" s="133"/>
      <c r="U1164" s="133"/>
      <c r="V1164" s="133"/>
      <c r="W1164" s="133"/>
      <c r="X1164" s="133"/>
      <c r="Y1164" s="133"/>
      <c r="Z1164" s="133"/>
      <c r="AA1164" s="133"/>
      <c r="AB1164" s="133"/>
      <c r="AC1164" s="133"/>
      <c r="AD1164" s="133"/>
      <c r="AE1164" s="133"/>
      <c r="AF1164" s="133"/>
      <c r="AG1164" s="133"/>
      <c r="AH1164" s="133"/>
      <c r="AI1164" s="133"/>
      <c r="AJ1164" s="133"/>
      <c r="AK1164" s="133"/>
      <c r="AL1164" s="133"/>
      <c r="AM1164" s="133"/>
      <c r="AN1164" s="133"/>
      <c r="AO1164" s="133"/>
      <c r="AP1164" s="133"/>
      <c r="AQ1164" s="133"/>
    </row>
    <row r="1165" s="134" customFormat="true" ht="13.95" hidden="false" customHeight="true" outlineLevel="0" collapsed="false">
      <c r="A1165" s="135" t="n">
        <v>3551094</v>
      </c>
      <c r="B1165" s="119" t="n">
        <v>283</v>
      </c>
      <c r="C1165" s="120" t="s">
        <v>142</v>
      </c>
      <c r="D1165" s="120" t="s">
        <v>143</v>
      </c>
      <c r="E1165" s="120" t="s">
        <v>144</v>
      </c>
      <c r="F1165" s="121" t="n">
        <f aca="false">F1164+1</f>
        <v>1159</v>
      </c>
      <c r="G1165" s="122" t="s">
        <v>3650</v>
      </c>
      <c r="H1165" s="123" t="s">
        <v>3650</v>
      </c>
      <c r="I1165" s="124" t="s">
        <v>3651</v>
      </c>
      <c r="J1165" s="125" t="n">
        <v>3205</v>
      </c>
      <c r="K1165" s="126" t="n">
        <v>0</v>
      </c>
      <c r="L1165" s="127" t="n">
        <v>5325054</v>
      </c>
      <c r="M1165" s="127" t="n">
        <v>0</v>
      </c>
      <c r="N1165" s="142" t="s">
        <v>3064</v>
      </c>
      <c r="O1165" s="148"/>
      <c r="P1165" s="130" t="n">
        <v>935.833333333333</v>
      </c>
      <c r="Q1165" s="130" t="n">
        <f aca="false">P1165*1.2</f>
        <v>1123</v>
      </c>
      <c r="R1165" s="131" t="n">
        <f aca="false">S1165*Q1165</f>
        <v>0</v>
      </c>
      <c r="S1165" s="132"/>
      <c r="T1165" s="133"/>
      <c r="U1165" s="133"/>
      <c r="V1165" s="133"/>
      <c r="W1165" s="133"/>
      <c r="X1165" s="133"/>
      <c r="Y1165" s="133"/>
      <c r="Z1165" s="133"/>
      <c r="AA1165" s="133"/>
      <c r="AB1165" s="133"/>
      <c r="AC1165" s="133"/>
      <c r="AD1165" s="133"/>
      <c r="AE1165" s="133"/>
      <c r="AF1165" s="133"/>
      <c r="AG1165" s="133"/>
      <c r="AH1165" s="133"/>
      <c r="AI1165" s="133"/>
      <c r="AJ1165" s="133"/>
      <c r="AK1165" s="133"/>
      <c r="AL1165" s="133"/>
      <c r="AM1165" s="133"/>
      <c r="AN1165" s="133"/>
      <c r="AO1165" s="133"/>
      <c r="AP1165" s="133"/>
      <c r="AQ1165" s="133"/>
    </row>
    <row r="1166" s="134" customFormat="true" ht="13.95" hidden="false" customHeight="true" outlineLevel="0" collapsed="false">
      <c r="A1166" s="135"/>
      <c r="B1166" s="119" t="n">
        <v>283</v>
      </c>
      <c r="C1166" s="120" t="s">
        <v>142</v>
      </c>
      <c r="D1166" s="120" t="s">
        <v>143</v>
      </c>
      <c r="E1166" s="120" t="s">
        <v>144</v>
      </c>
      <c r="F1166" s="121" t="n">
        <f aca="false">F1165+1</f>
        <v>1160</v>
      </c>
      <c r="G1166" s="122" t="s">
        <v>3652</v>
      </c>
      <c r="H1166" s="118" t="s">
        <v>3652</v>
      </c>
      <c r="I1166" s="124"/>
      <c r="J1166" s="125"/>
      <c r="K1166" s="126"/>
      <c r="L1166" s="127"/>
      <c r="M1166" s="127"/>
      <c r="N1166" s="162" t="s">
        <v>3653</v>
      </c>
      <c r="O1166" s="148"/>
      <c r="P1166" s="130" t="n">
        <v>0</v>
      </c>
      <c r="Q1166" s="130" t="n">
        <f aca="false">P1166*1.2</f>
        <v>0</v>
      </c>
      <c r="R1166" s="131" t="n">
        <f aca="false">S1166*Q1166</f>
        <v>0</v>
      </c>
      <c r="S1166" s="132"/>
      <c r="T1166" s="133"/>
      <c r="U1166" s="133"/>
      <c r="V1166" s="133"/>
      <c r="W1166" s="133"/>
      <c r="X1166" s="133"/>
      <c r="Y1166" s="133"/>
      <c r="Z1166" s="133"/>
      <c r="AA1166" s="133"/>
      <c r="AB1166" s="133"/>
      <c r="AC1166" s="133"/>
      <c r="AD1166" s="133"/>
      <c r="AE1166" s="133"/>
      <c r="AF1166" s="133"/>
      <c r="AG1166" s="133"/>
      <c r="AH1166" s="133"/>
      <c r="AI1166" s="133"/>
      <c r="AJ1166" s="133"/>
      <c r="AK1166" s="133"/>
      <c r="AL1166" s="133"/>
      <c r="AM1166" s="133"/>
      <c r="AN1166" s="133"/>
      <c r="AO1166" s="133"/>
      <c r="AP1166" s="133"/>
      <c r="AQ1166" s="133"/>
    </row>
    <row r="1167" s="134" customFormat="true" ht="13.95" hidden="false" customHeight="true" outlineLevel="0" collapsed="false">
      <c r="A1167" s="135" t="n">
        <v>3557636</v>
      </c>
      <c r="B1167" s="119" t="n">
        <v>283</v>
      </c>
      <c r="C1167" s="120" t="s">
        <v>142</v>
      </c>
      <c r="D1167" s="120" t="s">
        <v>143</v>
      </c>
      <c r="E1167" s="120" t="s">
        <v>144</v>
      </c>
      <c r="F1167" s="121" t="n">
        <f aca="false">F1166+1</f>
        <v>1161</v>
      </c>
      <c r="G1167" s="122" t="s">
        <v>3654</v>
      </c>
      <c r="H1167" s="123" t="s">
        <v>3654</v>
      </c>
      <c r="I1167" s="124" t="s">
        <v>3655</v>
      </c>
      <c r="J1167" s="125" t="n">
        <v>3205</v>
      </c>
      <c r="K1167" s="126" t="n">
        <v>0</v>
      </c>
      <c r="L1167" s="127" t="n">
        <v>5325056</v>
      </c>
      <c r="M1167" s="127" t="n">
        <v>0</v>
      </c>
      <c r="N1167" s="142" t="s">
        <v>3064</v>
      </c>
      <c r="O1167" s="148"/>
      <c r="P1167" s="140" t="n">
        <v>223.738973684211</v>
      </c>
      <c r="Q1167" s="130" t="n">
        <f aca="false">P1167*1.2</f>
        <v>268.486768421053</v>
      </c>
      <c r="R1167" s="131" t="n">
        <f aca="false">S1167*Q1167</f>
        <v>0</v>
      </c>
      <c r="S1167" s="132"/>
      <c r="T1167" s="133"/>
      <c r="U1167" s="133"/>
      <c r="V1167" s="133"/>
      <c r="W1167" s="133"/>
      <c r="X1167" s="133"/>
      <c r="Y1167" s="133"/>
      <c r="Z1167" s="133"/>
      <c r="AA1167" s="133"/>
      <c r="AB1167" s="133"/>
      <c r="AC1167" s="133"/>
      <c r="AD1167" s="133"/>
      <c r="AE1167" s="133"/>
      <c r="AF1167" s="133"/>
      <c r="AG1167" s="133"/>
      <c r="AH1167" s="133"/>
      <c r="AI1167" s="133"/>
      <c r="AJ1167" s="133"/>
      <c r="AK1167" s="133"/>
      <c r="AL1167" s="133"/>
      <c r="AM1167" s="133"/>
      <c r="AN1167" s="133"/>
      <c r="AO1167" s="133"/>
      <c r="AP1167" s="133"/>
      <c r="AQ1167" s="133"/>
    </row>
    <row r="1168" s="134" customFormat="true" ht="13.95" hidden="false" customHeight="true" outlineLevel="0" collapsed="false">
      <c r="A1168" s="135"/>
      <c r="B1168" s="119" t="n">
        <v>283</v>
      </c>
      <c r="C1168" s="120" t="s">
        <v>142</v>
      </c>
      <c r="D1168" s="120" t="s">
        <v>143</v>
      </c>
      <c r="E1168" s="120" t="s">
        <v>144</v>
      </c>
      <c r="F1168" s="121" t="n">
        <f aca="false">F1167+1</f>
        <v>1162</v>
      </c>
      <c r="G1168" s="122" t="s">
        <v>3656</v>
      </c>
      <c r="H1168" s="123" t="s">
        <v>3657</v>
      </c>
      <c r="I1168" s="124" t="s">
        <v>3658</v>
      </c>
      <c r="J1168" s="125" t="n">
        <v>3204</v>
      </c>
      <c r="K1168" s="136" t="n">
        <v>44</v>
      </c>
      <c r="L1168" s="137" t="n">
        <v>5325060</v>
      </c>
      <c r="M1168" s="137" t="n">
        <v>0</v>
      </c>
      <c r="N1168" s="138" t="s">
        <v>3659</v>
      </c>
      <c r="O1168" s="139"/>
      <c r="P1168" s="140" t="n">
        <v>5191.37702631579</v>
      </c>
      <c r="Q1168" s="130" t="n">
        <f aca="false">P1168*1.2</f>
        <v>6229.65243157895</v>
      </c>
      <c r="R1168" s="131" t="n">
        <f aca="false">S1168*Q1168</f>
        <v>0</v>
      </c>
      <c r="S1168" s="132"/>
      <c r="T1168" s="133"/>
      <c r="U1168" s="133"/>
      <c r="V1168" s="133"/>
      <c r="W1168" s="133"/>
      <c r="X1168" s="133"/>
      <c r="Y1168" s="133"/>
      <c r="Z1168" s="133"/>
      <c r="AA1168" s="133"/>
      <c r="AB1168" s="133"/>
      <c r="AC1168" s="133"/>
      <c r="AD1168" s="133"/>
      <c r="AE1168" s="133"/>
      <c r="AF1168" s="133"/>
      <c r="AG1168" s="133"/>
      <c r="AH1168" s="133"/>
      <c r="AI1168" s="133"/>
      <c r="AJ1168" s="133"/>
      <c r="AK1168" s="133"/>
      <c r="AL1168" s="133"/>
      <c r="AM1168" s="133"/>
      <c r="AN1168" s="133"/>
      <c r="AO1168" s="133"/>
      <c r="AP1168" s="133"/>
      <c r="AQ1168" s="133"/>
    </row>
    <row r="1169" s="134" customFormat="true" ht="13.95" hidden="false" customHeight="true" outlineLevel="0" collapsed="false">
      <c r="A1169" s="135"/>
      <c r="B1169" s="119" t="n">
        <v>283</v>
      </c>
      <c r="C1169" s="120" t="s">
        <v>142</v>
      </c>
      <c r="D1169" s="120" t="s">
        <v>143</v>
      </c>
      <c r="E1169" s="120" t="s">
        <v>144</v>
      </c>
      <c r="F1169" s="121" t="n">
        <f aca="false">F1168+1</f>
        <v>1163</v>
      </c>
      <c r="G1169" s="122" t="s">
        <v>3660</v>
      </c>
      <c r="H1169" s="123" t="s">
        <v>3660</v>
      </c>
      <c r="I1169" s="124" t="s">
        <v>3661</v>
      </c>
      <c r="J1169" s="125" t="n">
        <v>3205</v>
      </c>
      <c r="K1169" s="126" t="n">
        <v>0</v>
      </c>
      <c r="L1169" s="127" t="n">
        <v>5325062</v>
      </c>
      <c r="M1169" s="127" t="n">
        <v>0</v>
      </c>
      <c r="N1169" s="142" t="s">
        <v>2806</v>
      </c>
      <c r="O1169" s="148"/>
      <c r="P1169" s="130" t="n">
        <v>0</v>
      </c>
      <c r="Q1169" s="130" t="n">
        <f aca="false">P1169*1.2</f>
        <v>0</v>
      </c>
      <c r="R1169" s="131" t="n">
        <f aca="false">S1169*Q1169</f>
        <v>0</v>
      </c>
      <c r="S1169" s="132"/>
      <c r="T1169" s="133"/>
      <c r="U1169" s="133"/>
      <c r="V1169" s="133"/>
      <c r="W1169" s="133"/>
      <c r="X1169" s="133"/>
      <c r="Y1169" s="133"/>
      <c r="Z1169" s="133"/>
      <c r="AA1169" s="133"/>
      <c r="AB1169" s="133"/>
      <c r="AC1169" s="133"/>
      <c r="AD1169" s="133"/>
      <c r="AE1169" s="133"/>
      <c r="AF1169" s="133"/>
      <c r="AG1169" s="133"/>
      <c r="AH1169" s="133"/>
      <c r="AI1169" s="133"/>
      <c r="AJ1169" s="133"/>
      <c r="AK1169" s="133"/>
      <c r="AL1169" s="133"/>
      <c r="AM1169" s="133"/>
      <c r="AN1169" s="133"/>
      <c r="AO1169" s="133"/>
      <c r="AP1169" s="133"/>
      <c r="AQ1169" s="133"/>
    </row>
    <row r="1170" s="134" customFormat="true" ht="13.95" hidden="false" customHeight="true" outlineLevel="0" collapsed="false">
      <c r="A1170" s="135"/>
      <c r="B1170" s="119" t="n">
        <v>283</v>
      </c>
      <c r="C1170" s="120" t="s">
        <v>142</v>
      </c>
      <c r="D1170" s="120" t="s">
        <v>143</v>
      </c>
      <c r="E1170" s="120" t="s">
        <v>144</v>
      </c>
      <c r="F1170" s="121" t="n">
        <f aca="false">F1169+1</f>
        <v>1164</v>
      </c>
      <c r="G1170" s="122" t="s">
        <v>3662</v>
      </c>
      <c r="H1170" s="123" t="s">
        <v>3663</v>
      </c>
      <c r="I1170" s="124" t="s">
        <v>3664</v>
      </c>
      <c r="J1170" s="125" t="n">
        <v>3204</v>
      </c>
      <c r="K1170" s="136" t="n">
        <v>44</v>
      </c>
      <c r="L1170" s="137" t="n">
        <v>5325068</v>
      </c>
      <c r="M1170" s="137" t="n">
        <v>0</v>
      </c>
      <c r="N1170" s="138" t="s">
        <v>3665</v>
      </c>
      <c r="O1170" s="139"/>
      <c r="P1170" s="140" t="n">
        <v>4948.45621052632</v>
      </c>
      <c r="Q1170" s="130" t="n">
        <f aca="false">P1170*1.2</f>
        <v>5938.14745263158</v>
      </c>
      <c r="R1170" s="131" t="n">
        <f aca="false">S1170*Q1170</f>
        <v>0</v>
      </c>
      <c r="S1170" s="132"/>
      <c r="T1170" s="133"/>
      <c r="U1170" s="133"/>
      <c r="V1170" s="133"/>
      <c r="W1170" s="133"/>
      <c r="X1170" s="133"/>
      <c r="Y1170" s="133"/>
      <c r="Z1170" s="133"/>
      <c r="AA1170" s="133"/>
      <c r="AB1170" s="133"/>
      <c r="AC1170" s="133"/>
      <c r="AD1170" s="133"/>
      <c r="AE1170" s="133"/>
      <c r="AF1170" s="133"/>
      <c r="AG1170" s="133"/>
      <c r="AH1170" s="133"/>
      <c r="AI1170" s="133"/>
      <c r="AJ1170" s="133"/>
      <c r="AK1170" s="133"/>
      <c r="AL1170" s="133"/>
      <c r="AM1170" s="133"/>
      <c r="AN1170" s="133"/>
      <c r="AO1170" s="133"/>
      <c r="AP1170" s="133"/>
      <c r="AQ1170" s="133"/>
    </row>
    <row r="1171" s="134" customFormat="true" ht="13.95" hidden="false" customHeight="true" outlineLevel="0" collapsed="false">
      <c r="A1171" s="135"/>
      <c r="B1171" s="119" t="n">
        <v>283</v>
      </c>
      <c r="C1171" s="120" t="s">
        <v>142</v>
      </c>
      <c r="D1171" s="120" t="s">
        <v>143</v>
      </c>
      <c r="E1171" s="120" t="s">
        <v>144</v>
      </c>
      <c r="F1171" s="121" t="n">
        <f aca="false">F1170+1</f>
        <v>1165</v>
      </c>
      <c r="G1171" s="122" t="s">
        <v>3666</v>
      </c>
      <c r="H1171" s="123" t="s">
        <v>3667</v>
      </c>
      <c r="I1171" s="124" t="s">
        <v>3668</v>
      </c>
      <c r="J1171" s="125" t="n">
        <v>3204</v>
      </c>
      <c r="K1171" s="136" t="n">
        <v>44</v>
      </c>
      <c r="L1171" s="137" t="n">
        <v>5325080</v>
      </c>
      <c r="M1171" s="137" t="n">
        <v>0</v>
      </c>
      <c r="N1171" s="138" t="s">
        <v>3669</v>
      </c>
      <c r="O1171" s="139"/>
      <c r="P1171" s="140" t="n">
        <v>4632.49684210526</v>
      </c>
      <c r="Q1171" s="130" t="n">
        <f aca="false">P1171*1.2</f>
        <v>5558.99621052632</v>
      </c>
      <c r="R1171" s="131" t="n">
        <f aca="false">S1171*Q1171</f>
        <v>0</v>
      </c>
      <c r="S1171" s="132"/>
      <c r="T1171" s="133"/>
      <c r="U1171" s="133"/>
      <c r="V1171" s="133"/>
      <c r="W1171" s="133"/>
      <c r="X1171" s="133"/>
      <c r="Y1171" s="133"/>
      <c r="Z1171" s="133"/>
      <c r="AA1171" s="133"/>
      <c r="AB1171" s="133"/>
      <c r="AC1171" s="133"/>
      <c r="AD1171" s="133"/>
      <c r="AE1171" s="133"/>
      <c r="AF1171" s="133"/>
      <c r="AG1171" s="133"/>
      <c r="AH1171" s="133"/>
      <c r="AI1171" s="133"/>
      <c r="AJ1171" s="133"/>
      <c r="AK1171" s="133"/>
      <c r="AL1171" s="133"/>
      <c r="AM1171" s="133"/>
      <c r="AN1171" s="133"/>
      <c r="AO1171" s="133"/>
      <c r="AP1171" s="133"/>
      <c r="AQ1171" s="133"/>
    </row>
    <row r="1172" s="134" customFormat="true" ht="13.95" hidden="false" customHeight="true" outlineLevel="0" collapsed="false">
      <c r="A1172" s="135"/>
      <c r="B1172" s="119" t="n">
        <v>283</v>
      </c>
      <c r="C1172" s="120" t="s">
        <v>142</v>
      </c>
      <c r="D1172" s="120" t="s">
        <v>143</v>
      </c>
      <c r="E1172" s="120" t="s">
        <v>144</v>
      </c>
      <c r="F1172" s="121" t="n">
        <f aca="false">F1171+1</f>
        <v>1166</v>
      </c>
      <c r="G1172" s="122" t="s">
        <v>3670</v>
      </c>
      <c r="H1172" s="123" t="s">
        <v>3671</v>
      </c>
      <c r="I1172" s="124" t="s">
        <v>3672</v>
      </c>
      <c r="J1172" s="125" t="n">
        <v>3204</v>
      </c>
      <c r="K1172" s="136" t="n">
        <v>42</v>
      </c>
      <c r="L1172" s="137" t="n">
        <v>5325150</v>
      </c>
      <c r="M1172" s="137" t="n">
        <v>0</v>
      </c>
      <c r="N1172" s="138" t="s">
        <v>3673</v>
      </c>
      <c r="O1172" s="139"/>
      <c r="P1172" s="130" t="n">
        <v>5100.83333333333</v>
      </c>
      <c r="Q1172" s="130" t="n">
        <f aca="false">P1172*1.2</f>
        <v>6121</v>
      </c>
      <c r="R1172" s="131" t="n">
        <f aca="false">S1172*Q1172</f>
        <v>0</v>
      </c>
      <c r="S1172" s="132"/>
      <c r="T1172" s="133"/>
      <c r="U1172" s="133"/>
      <c r="V1172" s="133"/>
      <c r="W1172" s="133"/>
      <c r="X1172" s="133"/>
      <c r="Y1172" s="133"/>
      <c r="Z1172" s="133"/>
      <c r="AA1172" s="133"/>
      <c r="AB1172" s="133"/>
      <c r="AC1172" s="133"/>
      <c r="AD1172" s="133"/>
      <c r="AE1172" s="133"/>
      <c r="AF1172" s="133"/>
      <c r="AG1172" s="133"/>
      <c r="AH1172" s="133"/>
      <c r="AI1172" s="133"/>
      <c r="AJ1172" s="133"/>
      <c r="AK1172" s="133"/>
      <c r="AL1172" s="133"/>
      <c r="AM1172" s="133"/>
      <c r="AN1172" s="133"/>
      <c r="AO1172" s="133"/>
      <c r="AP1172" s="133"/>
      <c r="AQ1172" s="133"/>
    </row>
    <row r="1173" s="134" customFormat="true" ht="13.95" hidden="false" customHeight="true" outlineLevel="0" collapsed="false">
      <c r="A1173" s="135"/>
      <c r="B1173" s="119" t="n">
        <v>283</v>
      </c>
      <c r="C1173" s="120" t="s">
        <v>142</v>
      </c>
      <c r="D1173" s="120" t="s">
        <v>143</v>
      </c>
      <c r="E1173" s="120" t="s">
        <v>144</v>
      </c>
      <c r="F1173" s="121" t="n">
        <f aca="false">F1172+1</f>
        <v>1167</v>
      </c>
      <c r="G1173" s="122" t="s">
        <v>3674</v>
      </c>
      <c r="H1173" s="123" t="s">
        <v>3675</v>
      </c>
      <c r="I1173" s="124" t="s">
        <v>3676</v>
      </c>
      <c r="J1173" s="125" t="n">
        <v>3204</v>
      </c>
      <c r="K1173" s="136" t="n">
        <v>42</v>
      </c>
      <c r="L1173" s="137" t="n">
        <v>5325269</v>
      </c>
      <c r="M1173" s="137" t="n">
        <v>0</v>
      </c>
      <c r="N1173" s="138" t="s">
        <v>3677</v>
      </c>
      <c r="O1173" s="139"/>
      <c r="P1173" s="130" t="n">
        <v>10625.8333333333</v>
      </c>
      <c r="Q1173" s="130" t="n">
        <f aca="false">P1173*1.2</f>
        <v>12751</v>
      </c>
      <c r="R1173" s="131" t="n">
        <f aca="false">S1173*Q1173</f>
        <v>0</v>
      </c>
      <c r="S1173" s="132"/>
      <c r="T1173" s="133"/>
      <c r="U1173" s="133"/>
      <c r="V1173" s="133"/>
      <c r="W1173" s="133"/>
      <c r="X1173" s="133"/>
      <c r="Y1173" s="133"/>
      <c r="Z1173" s="133"/>
      <c r="AA1173" s="133"/>
      <c r="AB1173" s="133"/>
      <c r="AC1173" s="133"/>
      <c r="AD1173" s="133"/>
      <c r="AE1173" s="133"/>
      <c r="AF1173" s="133"/>
      <c r="AG1173" s="133"/>
      <c r="AH1173" s="133"/>
      <c r="AI1173" s="133"/>
      <c r="AJ1173" s="133"/>
      <c r="AK1173" s="133"/>
      <c r="AL1173" s="133"/>
      <c r="AM1173" s="133"/>
      <c r="AN1173" s="133"/>
      <c r="AO1173" s="133"/>
      <c r="AP1173" s="133"/>
      <c r="AQ1173" s="133"/>
    </row>
    <row r="1174" s="134" customFormat="true" ht="13.95" hidden="false" customHeight="true" outlineLevel="0" collapsed="false">
      <c r="A1174" s="135"/>
      <c r="B1174" s="119" t="n">
        <v>283</v>
      </c>
      <c r="C1174" s="120" t="s">
        <v>142</v>
      </c>
      <c r="D1174" s="120" t="s">
        <v>143</v>
      </c>
      <c r="E1174" s="120" t="s">
        <v>144</v>
      </c>
      <c r="F1174" s="121" t="n">
        <f aca="false">F1173+1</f>
        <v>1168</v>
      </c>
      <c r="G1174" s="122" t="s">
        <v>3678</v>
      </c>
      <c r="H1174" s="123" t="s">
        <v>3679</v>
      </c>
      <c r="I1174" s="124" t="s">
        <v>3680</v>
      </c>
      <c r="J1174" s="125" t="n">
        <v>3204</v>
      </c>
      <c r="K1174" s="150" t="n">
        <v>42</v>
      </c>
      <c r="L1174" s="137" t="n">
        <v>5325272</v>
      </c>
      <c r="M1174" s="137" t="n">
        <v>10</v>
      </c>
      <c r="N1174" s="151" t="s">
        <v>3681</v>
      </c>
      <c r="O1174" s="139"/>
      <c r="P1174" s="130" t="n">
        <v>0</v>
      </c>
      <c r="Q1174" s="130" t="n">
        <f aca="false">P1174*1.2</f>
        <v>0</v>
      </c>
      <c r="R1174" s="131" t="n">
        <f aca="false">S1174*Q1174</f>
        <v>0</v>
      </c>
      <c r="S1174" s="132"/>
      <c r="T1174" s="133"/>
      <c r="U1174" s="133"/>
      <c r="V1174" s="133"/>
      <c r="W1174" s="133"/>
      <c r="X1174" s="133"/>
      <c r="Y1174" s="133"/>
      <c r="Z1174" s="133"/>
      <c r="AA1174" s="133"/>
      <c r="AB1174" s="133"/>
      <c r="AC1174" s="133"/>
      <c r="AD1174" s="133"/>
      <c r="AE1174" s="133"/>
      <c r="AF1174" s="133"/>
      <c r="AG1174" s="133"/>
      <c r="AH1174" s="133"/>
      <c r="AI1174" s="133"/>
      <c r="AJ1174" s="133"/>
      <c r="AK1174" s="133"/>
      <c r="AL1174" s="133"/>
      <c r="AM1174" s="133"/>
      <c r="AN1174" s="133"/>
      <c r="AO1174" s="133"/>
      <c r="AP1174" s="133"/>
      <c r="AQ1174" s="133"/>
    </row>
    <row r="1175" s="134" customFormat="true" ht="13.95" hidden="false" customHeight="true" outlineLevel="0" collapsed="false">
      <c r="A1175" s="135"/>
      <c r="B1175" s="119" t="n">
        <v>283</v>
      </c>
      <c r="C1175" s="120" t="s">
        <v>142</v>
      </c>
      <c r="D1175" s="120" t="s">
        <v>143</v>
      </c>
      <c r="E1175" s="120" t="s">
        <v>144</v>
      </c>
      <c r="F1175" s="121" t="n">
        <f aca="false">F1174+1</f>
        <v>1169</v>
      </c>
      <c r="G1175" s="122" t="s">
        <v>3682</v>
      </c>
      <c r="H1175" s="123" t="s">
        <v>3683</v>
      </c>
      <c r="I1175" s="124" t="s">
        <v>3684</v>
      </c>
      <c r="J1175" s="125" t="n">
        <v>3204</v>
      </c>
      <c r="K1175" s="136" t="n">
        <v>42</v>
      </c>
      <c r="L1175" s="137" t="n">
        <v>5325272</v>
      </c>
      <c r="M1175" s="137" t="n">
        <v>0</v>
      </c>
      <c r="N1175" s="138" t="s">
        <v>3681</v>
      </c>
      <c r="O1175" s="139"/>
      <c r="P1175" s="141" t="n">
        <v>590.784342105263</v>
      </c>
      <c r="Q1175" s="130" t="n">
        <f aca="false">P1175*1.2</f>
        <v>708.941210526316</v>
      </c>
      <c r="R1175" s="131" t="n">
        <f aca="false">S1175*Q1175</f>
        <v>0</v>
      </c>
      <c r="S1175" s="132"/>
      <c r="T1175" s="133"/>
      <c r="U1175" s="133"/>
      <c r="V1175" s="133"/>
      <c r="W1175" s="133"/>
      <c r="X1175" s="133"/>
      <c r="Y1175" s="133"/>
      <c r="Z1175" s="133"/>
      <c r="AA1175" s="133"/>
      <c r="AB1175" s="133"/>
      <c r="AC1175" s="133"/>
      <c r="AD1175" s="133"/>
      <c r="AE1175" s="133"/>
      <c r="AF1175" s="133"/>
      <c r="AG1175" s="133"/>
      <c r="AH1175" s="133"/>
      <c r="AI1175" s="133"/>
      <c r="AJ1175" s="133"/>
      <c r="AK1175" s="133"/>
      <c r="AL1175" s="133"/>
      <c r="AM1175" s="133"/>
      <c r="AN1175" s="133"/>
      <c r="AO1175" s="133"/>
      <c r="AP1175" s="133"/>
      <c r="AQ1175" s="133"/>
    </row>
    <row r="1176" s="134" customFormat="true" ht="13.95" hidden="false" customHeight="true" outlineLevel="0" collapsed="false">
      <c r="A1176" s="135"/>
      <c r="B1176" s="119" t="n">
        <v>283</v>
      </c>
      <c r="C1176" s="120" t="s">
        <v>142</v>
      </c>
      <c r="D1176" s="120" t="s">
        <v>143</v>
      </c>
      <c r="E1176" s="120" t="s">
        <v>144</v>
      </c>
      <c r="F1176" s="121" t="n">
        <f aca="false">F1175+1</f>
        <v>1170</v>
      </c>
      <c r="G1176" s="122" t="s">
        <v>3685</v>
      </c>
      <c r="H1176" s="123" t="s">
        <v>3686</v>
      </c>
      <c r="I1176" s="124" t="s">
        <v>3687</v>
      </c>
      <c r="J1176" s="125" t="n">
        <v>3204</v>
      </c>
      <c r="K1176" s="150" t="n">
        <v>42</v>
      </c>
      <c r="L1176" s="137" t="n">
        <v>5325275</v>
      </c>
      <c r="M1176" s="137" t="n">
        <v>0</v>
      </c>
      <c r="N1176" s="151" t="s">
        <v>3688</v>
      </c>
      <c r="O1176" s="139"/>
      <c r="P1176" s="141" t="n">
        <v>237.510552631579</v>
      </c>
      <c r="Q1176" s="130" t="n">
        <f aca="false">P1176*1.2</f>
        <v>285.012663157895</v>
      </c>
      <c r="R1176" s="131" t="n">
        <f aca="false">S1176*Q1176</f>
        <v>0</v>
      </c>
      <c r="S1176" s="132"/>
      <c r="T1176" s="133"/>
      <c r="U1176" s="133"/>
      <c r="V1176" s="133"/>
      <c r="W1176" s="133"/>
      <c r="X1176" s="133"/>
      <c r="Y1176" s="133"/>
      <c r="Z1176" s="133"/>
      <c r="AA1176" s="133"/>
      <c r="AB1176" s="133"/>
      <c r="AC1176" s="133"/>
      <c r="AD1176" s="133"/>
      <c r="AE1176" s="133"/>
      <c r="AF1176" s="133"/>
      <c r="AG1176" s="133"/>
      <c r="AH1176" s="133"/>
      <c r="AI1176" s="133"/>
      <c r="AJ1176" s="133"/>
      <c r="AK1176" s="133"/>
      <c r="AL1176" s="133"/>
      <c r="AM1176" s="133"/>
      <c r="AN1176" s="133"/>
      <c r="AO1176" s="133"/>
      <c r="AP1176" s="133"/>
      <c r="AQ1176" s="133"/>
    </row>
    <row r="1177" s="134" customFormat="true" ht="13.95" hidden="false" customHeight="true" outlineLevel="0" collapsed="false">
      <c r="A1177" s="135"/>
      <c r="B1177" s="119" t="n">
        <v>283</v>
      </c>
      <c r="C1177" s="120" t="s">
        <v>142</v>
      </c>
      <c r="D1177" s="120" t="s">
        <v>143</v>
      </c>
      <c r="E1177" s="120" t="s">
        <v>144</v>
      </c>
      <c r="F1177" s="121" t="n">
        <f aca="false">F1176+1</f>
        <v>1171</v>
      </c>
      <c r="G1177" s="122" t="s">
        <v>3689</v>
      </c>
      <c r="H1177" s="123" t="s">
        <v>3690</v>
      </c>
      <c r="I1177" s="124" t="s">
        <v>3691</v>
      </c>
      <c r="J1177" s="125" t="n">
        <v>3204</v>
      </c>
      <c r="K1177" s="149" t="n">
        <v>42</v>
      </c>
      <c r="L1177" s="150" t="n">
        <v>5325700</v>
      </c>
      <c r="M1177" s="150" t="n">
        <v>0</v>
      </c>
      <c r="N1177" s="151" t="s">
        <v>3673</v>
      </c>
      <c r="O1177" s="155"/>
      <c r="P1177" s="130" t="n">
        <v>0</v>
      </c>
      <c r="Q1177" s="130" t="n">
        <f aca="false">P1177*1.2</f>
        <v>0</v>
      </c>
      <c r="R1177" s="131" t="n">
        <f aca="false">S1177*Q1177</f>
        <v>0</v>
      </c>
      <c r="S1177" s="132"/>
      <c r="T1177" s="133"/>
      <c r="U1177" s="133"/>
      <c r="V1177" s="133"/>
      <c r="W1177" s="133"/>
      <c r="X1177" s="133"/>
      <c r="Y1177" s="133"/>
      <c r="Z1177" s="133"/>
      <c r="AA1177" s="133"/>
      <c r="AB1177" s="133"/>
      <c r="AC1177" s="133"/>
      <c r="AD1177" s="133"/>
      <c r="AE1177" s="133"/>
      <c r="AF1177" s="133"/>
      <c r="AG1177" s="133"/>
      <c r="AH1177" s="133"/>
      <c r="AI1177" s="133"/>
      <c r="AJ1177" s="133"/>
      <c r="AK1177" s="133"/>
      <c r="AL1177" s="133"/>
      <c r="AM1177" s="133"/>
      <c r="AN1177" s="133"/>
      <c r="AO1177" s="133"/>
      <c r="AP1177" s="133"/>
      <c r="AQ1177" s="133"/>
    </row>
    <row r="1178" s="134" customFormat="true" ht="13.95" hidden="false" customHeight="true" outlineLevel="0" collapsed="false">
      <c r="A1178" s="135"/>
      <c r="B1178" s="119" t="n">
        <v>283</v>
      </c>
      <c r="C1178" s="120" t="s">
        <v>142</v>
      </c>
      <c r="D1178" s="120" t="s">
        <v>143</v>
      </c>
      <c r="E1178" s="120" t="s">
        <v>144</v>
      </c>
      <c r="F1178" s="121" t="n">
        <f aca="false">F1177+1</f>
        <v>1172</v>
      </c>
      <c r="G1178" s="122" t="s">
        <v>3692</v>
      </c>
      <c r="H1178" s="123" t="s">
        <v>3693</v>
      </c>
      <c r="I1178" s="124" t="s">
        <v>3694</v>
      </c>
      <c r="J1178" s="125" t="n">
        <v>3204</v>
      </c>
      <c r="K1178" s="149" t="n">
        <v>42</v>
      </c>
      <c r="L1178" s="150" t="n">
        <v>5326010</v>
      </c>
      <c r="M1178" s="150" t="n">
        <v>0</v>
      </c>
      <c r="N1178" s="151" t="s">
        <v>3695</v>
      </c>
      <c r="O1178" s="155"/>
      <c r="P1178" s="130" t="n">
        <v>24069.17</v>
      </c>
      <c r="Q1178" s="130" t="n">
        <f aca="false">P1178*1.2</f>
        <v>28883.004</v>
      </c>
      <c r="R1178" s="131" t="n">
        <f aca="false">S1178*Q1178</f>
        <v>0</v>
      </c>
      <c r="S1178" s="132"/>
      <c r="T1178" s="133"/>
      <c r="U1178" s="133"/>
      <c r="V1178" s="133"/>
      <c r="W1178" s="133"/>
      <c r="X1178" s="133"/>
      <c r="Y1178" s="133"/>
      <c r="Z1178" s="133"/>
      <c r="AA1178" s="133"/>
      <c r="AB1178" s="133"/>
      <c r="AC1178" s="133"/>
      <c r="AD1178" s="133"/>
      <c r="AE1178" s="133"/>
      <c r="AF1178" s="133"/>
      <c r="AG1178" s="133"/>
      <c r="AH1178" s="133"/>
      <c r="AI1178" s="133"/>
      <c r="AJ1178" s="133"/>
      <c r="AK1178" s="133"/>
      <c r="AL1178" s="133"/>
      <c r="AM1178" s="133"/>
      <c r="AN1178" s="133"/>
      <c r="AO1178" s="133"/>
      <c r="AP1178" s="133"/>
      <c r="AQ1178" s="133"/>
    </row>
    <row r="1179" s="134" customFormat="true" ht="13.95" hidden="false" customHeight="true" outlineLevel="0" collapsed="false">
      <c r="A1179" s="135"/>
      <c r="B1179" s="119" t="n">
        <v>283</v>
      </c>
      <c r="C1179" s="120" t="s">
        <v>142</v>
      </c>
      <c r="D1179" s="120" t="s">
        <v>143</v>
      </c>
      <c r="E1179" s="120" t="s">
        <v>144</v>
      </c>
      <c r="F1179" s="121" t="n">
        <f aca="false">F1178+1</f>
        <v>1173</v>
      </c>
      <c r="G1179" s="122" t="s">
        <v>3696</v>
      </c>
      <c r="H1179" s="123" t="s">
        <v>3697</v>
      </c>
      <c r="I1179" s="124" t="s">
        <v>3698</v>
      </c>
      <c r="J1179" s="125" t="n">
        <v>3204</v>
      </c>
      <c r="K1179" s="149" t="n">
        <v>42</v>
      </c>
      <c r="L1179" s="150" t="n">
        <v>5326031</v>
      </c>
      <c r="M1179" s="150" t="n">
        <v>0</v>
      </c>
      <c r="N1179" s="151" t="s">
        <v>3699</v>
      </c>
      <c r="O1179" s="155"/>
      <c r="P1179" s="140" t="n">
        <v>16709.4338157895</v>
      </c>
      <c r="Q1179" s="130" t="n">
        <f aca="false">P1179*1.2</f>
        <v>20051.3205789474</v>
      </c>
      <c r="R1179" s="131" t="n">
        <f aca="false">S1179*Q1179</f>
        <v>0</v>
      </c>
      <c r="S1179" s="132"/>
      <c r="T1179" s="133"/>
      <c r="U1179" s="133"/>
      <c r="V1179" s="133"/>
      <c r="W1179" s="133"/>
      <c r="X1179" s="133"/>
      <c r="Y1179" s="133"/>
      <c r="Z1179" s="133"/>
      <c r="AA1179" s="133"/>
      <c r="AB1179" s="133"/>
      <c r="AC1179" s="133"/>
      <c r="AD1179" s="133"/>
      <c r="AE1179" s="133"/>
      <c r="AF1179" s="133"/>
      <c r="AG1179" s="133"/>
      <c r="AH1179" s="133"/>
      <c r="AI1179" s="133"/>
      <c r="AJ1179" s="133"/>
      <c r="AK1179" s="133"/>
      <c r="AL1179" s="133"/>
      <c r="AM1179" s="133"/>
      <c r="AN1179" s="133"/>
      <c r="AO1179" s="133"/>
      <c r="AP1179" s="133"/>
      <c r="AQ1179" s="133"/>
    </row>
    <row r="1180" s="134" customFormat="true" ht="13.95" hidden="false" customHeight="true" outlineLevel="0" collapsed="false">
      <c r="A1180" s="135" t="n">
        <v>3552483</v>
      </c>
      <c r="B1180" s="119" t="n">
        <v>283</v>
      </c>
      <c r="C1180" s="120" t="s">
        <v>142</v>
      </c>
      <c r="D1180" s="120" t="s">
        <v>143</v>
      </c>
      <c r="E1180" s="120" t="s">
        <v>144</v>
      </c>
      <c r="F1180" s="121" t="n">
        <f aca="false">F1179+1</f>
        <v>1174</v>
      </c>
      <c r="G1180" s="122" t="s">
        <v>3700</v>
      </c>
      <c r="H1180" s="123" t="s">
        <v>3701</v>
      </c>
      <c r="I1180" s="124" t="s">
        <v>3702</v>
      </c>
      <c r="J1180" s="125" t="n">
        <v>3204</v>
      </c>
      <c r="K1180" s="149" t="n">
        <v>42</v>
      </c>
      <c r="L1180" s="150" t="n">
        <v>5326090</v>
      </c>
      <c r="M1180" s="150" t="n">
        <v>0</v>
      </c>
      <c r="N1180" s="151" t="s">
        <v>3703</v>
      </c>
      <c r="O1180" s="155"/>
      <c r="P1180" s="140" t="n">
        <v>2527.1995</v>
      </c>
      <c r="Q1180" s="130" t="n">
        <f aca="false">P1180*1.2</f>
        <v>3032.6394</v>
      </c>
      <c r="R1180" s="131" t="n">
        <f aca="false">S1180*Q1180</f>
        <v>0</v>
      </c>
      <c r="S1180" s="132"/>
      <c r="T1180" s="133"/>
      <c r="U1180" s="133"/>
      <c r="V1180" s="133"/>
      <c r="W1180" s="133"/>
      <c r="X1180" s="133"/>
      <c r="Y1180" s="133"/>
      <c r="Z1180" s="133"/>
      <c r="AA1180" s="133"/>
      <c r="AB1180" s="133"/>
      <c r="AC1180" s="133"/>
      <c r="AD1180" s="133"/>
      <c r="AE1180" s="133"/>
      <c r="AF1180" s="133"/>
      <c r="AG1180" s="133"/>
      <c r="AH1180" s="133"/>
      <c r="AI1180" s="133"/>
      <c r="AJ1180" s="133"/>
      <c r="AK1180" s="133"/>
      <c r="AL1180" s="133"/>
      <c r="AM1180" s="133"/>
      <c r="AN1180" s="133"/>
      <c r="AO1180" s="133"/>
      <c r="AP1180" s="133"/>
      <c r="AQ1180" s="133"/>
    </row>
    <row r="1181" s="134" customFormat="true" ht="13.95" hidden="false" customHeight="true" outlineLevel="0" collapsed="false">
      <c r="A1181" s="135"/>
      <c r="B1181" s="119" t="n">
        <v>283</v>
      </c>
      <c r="C1181" s="120" t="s">
        <v>142</v>
      </c>
      <c r="D1181" s="120" t="s">
        <v>143</v>
      </c>
      <c r="E1181" s="120" t="s">
        <v>144</v>
      </c>
      <c r="F1181" s="121" t="n">
        <f aca="false">F1180+1</f>
        <v>1175</v>
      </c>
      <c r="G1181" s="122" t="s">
        <v>3704</v>
      </c>
      <c r="H1181" s="123" t="s">
        <v>3705</v>
      </c>
      <c r="I1181" s="124" t="s">
        <v>3706</v>
      </c>
      <c r="J1181" s="125" t="n">
        <v>3204</v>
      </c>
      <c r="K1181" s="149" t="n">
        <v>42</v>
      </c>
      <c r="L1181" s="150" t="n">
        <v>5326112</v>
      </c>
      <c r="M1181" s="150" t="n">
        <v>0</v>
      </c>
      <c r="N1181" s="151" t="s">
        <v>3707</v>
      </c>
      <c r="O1181" s="155"/>
      <c r="P1181" s="140" t="n">
        <v>192.277473684211</v>
      </c>
      <c r="Q1181" s="130" t="n">
        <f aca="false">P1181*1.2</f>
        <v>230.732968421053</v>
      </c>
      <c r="R1181" s="131" t="n">
        <f aca="false">S1181*Q1181</f>
        <v>0</v>
      </c>
      <c r="S1181" s="132"/>
      <c r="T1181" s="133"/>
      <c r="U1181" s="133"/>
      <c r="V1181" s="133"/>
      <c r="W1181" s="133"/>
      <c r="X1181" s="133"/>
      <c r="Y1181" s="133"/>
      <c r="Z1181" s="133"/>
      <c r="AA1181" s="133"/>
      <c r="AB1181" s="133"/>
      <c r="AC1181" s="133"/>
      <c r="AD1181" s="133"/>
      <c r="AE1181" s="133"/>
      <c r="AF1181" s="133"/>
      <c r="AG1181" s="133"/>
      <c r="AH1181" s="133"/>
      <c r="AI1181" s="133"/>
      <c r="AJ1181" s="133"/>
      <c r="AK1181" s="133"/>
      <c r="AL1181" s="133"/>
      <c r="AM1181" s="133"/>
      <c r="AN1181" s="133"/>
      <c r="AO1181" s="133"/>
      <c r="AP1181" s="133"/>
      <c r="AQ1181" s="133"/>
    </row>
    <row r="1182" s="134" customFormat="true" ht="13.95" hidden="false" customHeight="true" outlineLevel="0" collapsed="false">
      <c r="A1182" s="135"/>
      <c r="B1182" s="119" t="n">
        <v>283</v>
      </c>
      <c r="C1182" s="120" t="s">
        <v>142</v>
      </c>
      <c r="D1182" s="120" t="s">
        <v>143</v>
      </c>
      <c r="E1182" s="120" t="s">
        <v>144</v>
      </c>
      <c r="F1182" s="121" t="n">
        <f aca="false">F1181+1</f>
        <v>1176</v>
      </c>
      <c r="G1182" s="122" t="s">
        <v>3708</v>
      </c>
      <c r="H1182" s="118" t="s">
        <v>3708</v>
      </c>
      <c r="I1182" s="124"/>
      <c r="J1182" s="125"/>
      <c r="K1182" s="126"/>
      <c r="L1182" s="127"/>
      <c r="M1182" s="127"/>
      <c r="N1182" s="128" t="s">
        <v>3709</v>
      </c>
      <c r="O1182" s="146"/>
      <c r="P1182" s="130" t="n">
        <v>0</v>
      </c>
      <c r="Q1182" s="130" t="n">
        <f aca="false">P1182*1.2</f>
        <v>0</v>
      </c>
      <c r="R1182" s="131" t="n">
        <f aca="false">S1182*Q1182</f>
        <v>0</v>
      </c>
      <c r="S1182" s="132"/>
      <c r="T1182" s="133"/>
      <c r="U1182" s="133"/>
      <c r="V1182" s="133"/>
      <c r="W1182" s="133"/>
      <c r="X1182" s="133"/>
      <c r="Y1182" s="133"/>
      <c r="Z1182" s="133"/>
      <c r="AA1182" s="133"/>
      <c r="AB1182" s="133"/>
      <c r="AC1182" s="133"/>
      <c r="AD1182" s="133"/>
      <c r="AE1182" s="133"/>
      <c r="AF1182" s="133"/>
      <c r="AG1182" s="133"/>
      <c r="AH1182" s="133"/>
      <c r="AI1182" s="133"/>
      <c r="AJ1182" s="133"/>
      <c r="AK1182" s="133"/>
      <c r="AL1182" s="133"/>
      <c r="AM1182" s="133"/>
      <c r="AN1182" s="133"/>
      <c r="AO1182" s="133"/>
      <c r="AP1182" s="133"/>
      <c r="AQ1182" s="133"/>
    </row>
    <row r="1183" s="134" customFormat="true" ht="13.95" hidden="false" customHeight="true" outlineLevel="0" collapsed="false">
      <c r="A1183" s="135"/>
      <c r="B1183" s="119" t="n">
        <v>283</v>
      </c>
      <c r="C1183" s="120" t="s">
        <v>142</v>
      </c>
      <c r="D1183" s="120" t="s">
        <v>143</v>
      </c>
      <c r="E1183" s="120" t="s">
        <v>144</v>
      </c>
      <c r="F1183" s="121" t="n">
        <f aca="false">F1182+1</f>
        <v>1177</v>
      </c>
      <c r="G1183" s="122" t="s">
        <v>3710</v>
      </c>
      <c r="H1183" s="118" t="s">
        <v>3710</v>
      </c>
      <c r="I1183" s="124"/>
      <c r="J1183" s="125"/>
      <c r="K1183" s="126"/>
      <c r="L1183" s="127"/>
      <c r="M1183" s="127"/>
      <c r="N1183" s="128" t="s">
        <v>3709</v>
      </c>
      <c r="O1183" s="146"/>
      <c r="P1183" s="130" t="n">
        <v>0</v>
      </c>
      <c r="Q1183" s="130" t="n">
        <f aca="false">P1183*1.2</f>
        <v>0</v>
      </c>
      <c r="R1183" s="131" t="n">
        <f aca="false">S1183*Q1183</f>
        <v>0</v>
      </c>
      <c r="S1183" s="132"/>
      <c r="T1183" s="133"/>
      <c r="U1183" s="133"/>
      <c r="V1183" s="133"/>
      <c r="W1183" s="133"/>
      <c r="X1183" s="133"/>
      <c r="Y1183" s="133"/>
      <c r="Z1183" s="133"/>
      <c r="AA1183" s="133"/>
      <c r="AB1183" s="133"/>
      <c r="AC1183" s="133"/>
      <c r="AD1183" s="133"/>
      <c r="AE1183" s="133"/>
      <c r="AF1183" s="133"/>
      <c r="AG1183" s="133"/>
      <c r="AH1183" s="133"/>
      <c r="AI1183" s="133"/>
      <c r="AJ1183" s="133"/>
      <c r="AK1183" s="133"/>
      <c r="AL1183" s="133"/>
      <c r="AM1183" s="133"/>
      <c r="AN1183" s="133"/>
      <c r="AO1183" s="133"/>
      <c r="AP1183" s="133"/>
      <c r="AQ1183" s="133"/>
    </row>
    <row r="1184" s="134" customFormat="true" ht="13.95" hidden="false" customHeight="true" outlineLevel="0" collapsed="false">
      <c r="A1184" s="135"/>
      <c r="B1184" s="119" t="n">
        <v>283</v>
      </c>
      <c r="C1184" s="120" t="s">
        <v>142</v>
      </c>
      <c r="D1184" s="120" t="s">
        <v>143</v>
      </c>
      <c r="E1184" s="120" t="s">
        <v>144</v>
      </c>
      <c r="F1184" s="121" t="n">
        <f aca="false">F1183+1</f>
        <v>1178</v>
      </c>
      <c r="G1184" s="122" t="s">
        <v>3711</v>
      </c>
      <c r="H1184" s="118" t="s">
        <v>3711</v>
      </c>
      <c r="I1184" s="124"/>
      <c r="J1184" s="125"/>
      <c r="K1184" s="126"/>
      <c r="L1184" s="127"/>
      <c r="M1184" s="127"/>
      <c r="N1184" s="128" t="s">
        <v>3709</v>
      </c>
      <c r="O1184" s="146"/>
      <c r="P1184" s="130" t="n">
        <v>0</v>
      </c>
      <c r="Q1184" s="130" t="n">
        <f aca="false">P1184*1.2</f>
        <v>0</v>
      </c>
      <c r="R1184" s="131" t="n">
        <f aca="false">S1184*Q1184</f>
        <v>0</v>
      </c>
      <c r="S1184" s="132"/>
      <c r="T1184" s="133"/>
      <c r="U1184" s="133"/>
      <c r="V1184" s="133"/>
      <c r="W1184" s="133"/>
      <c r="X1184" s="133"/>
      <c r="Y1184" s="133"/>
      <c r="Z1184" s="133"/>
      <c r="AA1184" s="133"/>
      <c r="AB1184" s="133"/>
      <c r="AC1184" s="133"/>
      <c r="AD1184" s="133"/>
      <c r="AE1184" s="133"/>
      <c r="AF1184" s="133"/>
      <c r="AG1184" s="133"/>
      <c r="AH1184" s="133"/>
      <c r="AI1184" s="133"/>
      <c r="AJ1184" s="133"/>
      <c r="AK1184" s="133"/>
      <c r="AL1184" s="133"/>
      <c r="AM1184" s="133"/>
      <c r="AN1184" s="133"/>
      <c r="AO1184" s="133"/>
      <c r="AP1184" s="133"/>
      <c r="AQ1184" s="133"/>
    </row>
    <row r="1185" s="134" customFormat="true" ht="13.95" hidden="false" customHeight="true" outlineLevel="0" collapsed="false">
      <c r="A1185" s="135"/>
      <c r="B1185" s="119" t="n">
        <v>283</v>
      </c>
      <c r="C1185" s="120" t="s">
        <v>142</v>
      </c>
      <c r="D1185" s="120" t="s">
        <v>143</v>
      </c>
      <c r="E1185" s="120" t="s">
        <v>144</v>
      </c>
      <c r="F1185" s="121" t="n">
        <f aca="false">F1184+1</f>
        <v>1179</v>
      </c>
      <c r="G1185" s="122" t="s">
        <v>3712</v>
      </c>
      <c r="H1185" s="118" t="s">
        <v>3712</v>
      </c>
      <c r="I1185" s="124"/>
      <c r="J1185" s="125"/>
      <c r="K1185" s="126"/>
      <c r="L1185" s="127"/>
      <c r="M1185" s="127"/>
      <c r="N1185" s="128" t="s">
        <v>3709</v>
      </c>
      <c r="O1185" s="146"/>
      <c r="P1185" s="130" t="n">
        <v>0</v>
      </c>
      <c r="Q1185" s="130" t="n">
        <f aca="false">P1185*1.2</f>
        <v>0</v>
      </c>
      <c r="R1185" s="131" t="n">
        <f aca="false">S1185*Q1185</f>
        <v>0</v>
      </c>
      <c r="S1185" s="132"/>
      <c r="T1185" s="133"/>
      <c r="U1185" s="133"/>
      <c r="V1185" s="133"/>
      <c r="W1185" s="133"/>
      <c r="X1185" s="133"/>
      <c r="Y1185" s="133"/>
      <c r="Z1185" s="133"/>
      <c r="AA1185" s="133"/>
      <c r="AB1185" s="133"/>
      <c r="AC1185" s="133"/>
      <c r="AD1185" s="133"/>
      <c r="AE1185" s="133"/>
      <c r="AF1185" s="133"/>
      <c r="AG1185" s="133"/>
      <c r="AH1185" s="133"/>
      <c r="AI1185" s="133"/>
      <c r="AJ1185" s="133"/>
      <c r="AK1185" s="133"/>
      <c r="AL1185" s="133"/>
      <c r="AM1185" s="133"/>
      <c r="AN1185" s="133"/>
      <c r="AO1185" s="133"/>
      <c r="AP1185" s="133"/>
      <c r="AQ1185" s="133"/>
    </row>
    <row r="1186" s="134" customFormat="true" ht="13.95" hidden="false" customHeight="true" outlineLevel="0" collapsed="false">
      <c r="A1186" s="135"/>
      <c r="B1186" s="119" t="n">
        <v>283</v>
      </c>
      <c r="C1186" s="120" t="s">
        <v>142</v>
      </c>
      <c r="D1186" s="120" t="s">
        <v>143</v>
      </c>
      <c r="E1186" s="120" t="s">
        <v>144</v>
      </c>
      <c r="F1186" s="121" t="n">
        <f aca="false">F1185+1</f>
        <v>1180</v>
      </c>
      <c r="G1186" s="122" t="s">
        <v>3713</v>
      </c>
      <c r="H1186" s="118" t="s">
        <v>3714</v>
      </c>
      <c r="I1186" s="124"/>
      <c r="J1186" s="125"/>
      <c r="K1186" s="126"/>
      <c r="L1186" s="127"/>
      <c r="M1186" s="127"/>
      <c r="N1186" s="128" t="s">
        <v>3715</v>
      </c>
      <c r="O1186" s="146"/>
      <c r="P1186" s="130" t="n">
        <v>0</v>
      </c>
      <c r="Q1186" s="130" t="n">
        <f aca="false">P1186*1.2</f>
        <v>0</v>
      </c>
      <c r="R1186" s="131" t="n">
        <f aca="false">S1186*Q1186</f>
        <v>0</v>
      </c>
      <c r="S1186" s="132"/>
      <c r="T1186" s="133"/>
      <c r="U1186" s="133"/>
      <c r="V1186" s="133"/>
      <c r="W1186" s="133"/>
      <c r="X1186" s="133"/>
      <c r="Y1186" s="133"/>
      <c r="Z1186" s="133"/>
      <c r="AA1186" s="133"/>
      <c r="AB1186" s="133"/>
      <c r="AC1186" s="133"/>
      <c r="AD1186" s="133"/>
      <c r="AE1186" s="133"/>
      <c r="AF1186" s="133"/>
      <c r="AG1186" s="133"/>
      <c r="AH1186" s="133"/>
      <c r="AI1186" s="133"/>
      <c r="AJ1186" s="133"/>
      <c r="AK1186" s="133"/>
      <c r="AL1186" s="133"/>
      <c r="AM1186" s="133"/>
      <c r="AN1186" s="133"/>
      <c r="AO1186" s="133"/>
      <c r="AP1186" s="133"/>
      <c r="AQ1186" s="133"/>
    </row>
    <row r="1187" s="134" customFormat="true" ht="13.95" hidden="false" customHeight="true" outlineLevel="0" collapsed="false">
      <c r="A1187" s="135"/>
      <c r="B1187" s="119" t="n">
        <v>283</v>
      </c>
      <c r="C1187" s="120" t="s">
        <v>142</v>
      </c>
      <c r="D1187" s="120" t="s">
        <v>143</v>
      </c>
      <c r="E1187" s="120" t="s">
        <v>144</v>
      </c>
      <c r="F1187" s="121" t="n">
        <f aca="false">F1186+1</f>
        <v>1181</v>
      </c>
      <c r="G1187" s="122" t="s">
        <v>3716</v>
      </c>
      <c r="H1187" s="123" t="s">
        <v>3717</v>
      </c>
      <c r="I1187" s="124" t="s">
        <v>3718</v>
      </c>
      <c r="J1187" s="125" t="n">
        <v>3204</v>
      </c>
      <c r="K1187" s="149" t="n">
        <v>42</v>
      </c>
      <c r="L1187" s="150" t="n">
        <v>5400010</v>
      </c>
      <c r="M1187" s="150" t="n">
        <v>0</v>
      </c>
      <c r="N1187" s="151" t="s">
        <v>3709</v>
      </c>
      <c r="O1187" s="155"/>
      <c r="P1187" s="130" t="n">
        <v>0</v>
      </c>
      <c r="Q1187" s="130" t="n">
        <f aca="false">P1187*1.2</f>
        <v>0</v>
      </c>
      <c r="R1187" s="131" t="n">
        <f aca="false">S1187*Q1187</f>
        <v>0</v>
      </c>
      <c r="S1187" s="132"/>
      <c r="T1187" s="133"/>
      <c r="U1187" s="133"/>
      <c r="V1187" s="133"/>
      <c r="W1187" s="133"/>
      <c r="X1187" s="133"/>
      <c r="Y1187" s="133"/>
      <c r="Z1187" s="133"/>
      <c r="AA1187" s="133"/>
      <c r="AB1187" s="133"/>
      <c r="AC1187" s="133"/>
      <c r="AD1187" s="133"/>
      <c r="AE1187" s="133"/>
      <c r="AF1187" s="133"/>
      <c r="AG1187" s="133"/>
      <c r="AH1187" s="133"/>
      <c r="AI1187" s="133"/>
      <c r="AJ1187" s="133"/>
      <c r="AK1187" s="133"/>
      <c r="AL1187" s="133"/>
      <c r="AM1187" s="133"/>
      <c r="AN1187" s="133"/>
      <c r="AO1187" s="133"/>
      <c r="AP1187" s="133"/>
      <c r="AQ1187" s="133"/>
    </row>
    <row r="1188" s="134" customFormat="true" ht="13.95" hidden="false" customHeight="true" outlineLevel="0" collapsed="false">
      <c r="A1188" s="135"/>
      <c r="B1188" s="119" t="n">
        <v>283</v>
      </c>
      <c r="C1188" s="120" t="s">
        <v>142</v>
      </c>
      <c r="D1188" s="120" t="s">
        <v>143</v>
      </c>
      <c r="E1188" s="120" t="s">
        <v>144</v>
      </c>
      <c r="F1188" s="121" t="n">
        <f aca="false">F1187+1</f>
        <v>1182</v>
      </c>
      <c r="G1188" s="122" t="s">
        <v>3719</v>
      </c>
      <c r="H1188" s="118" t="s">
        <v>3719</v>
      </c>
      <c r="I1188" s="124"/>
      <c r="J1188" s="125"/>
      <c r="K1188" s="126"/>
      <c r="L1188" s="127"/>
      <c r="M1188" s="127"/>
      <c r="N1188" s="128" t="s">
        <v>3715</v>
      </c>
      <c r="O1188" s="146"/>
      <c r="P1188" s="130" t="n">
        <v>0</v>
      </c>
      <c r="Q1188" s="130" t="n">
        <f aca="false">P1188*1.2</f>
        <v>0</v>
      </c>
      <c r="R1188" s="131" t="n">
        <f aca="false">S1188*Q1188</f>
        <v>0</v>
      </c>
      <c r="S1188" s="132"/>
      <c r="T1188" s="133"/>
      <c r="U1188" s="133"/>
      <c r="V1188" s="133"/>
      <c r="W1188" s="133"/>
      <c r="X1188" s="133"/>
      <c r="Y1188" s="133"/>
      <c r="Z1188" s="133"/>
      <c r="AA1188" s="133"/>
      <c r="AB1188" s="133"/>
      <c r="AC1188" s="133"/>
      <c r="AD1188" s="133"/>
      <c r="AE1188" s="133"/>
      <c r="AF1188" s="133"/>
      <c r="AG1188" s="133"/>
      <c r="AH1188" s="133"/>
      <c r="AI1188" s="133"/>
      <c r="AJ1188" s="133"/>
      <c r="AK1188" s="133"/>
      <c r="AL1188" s="133"/>
      <c r="AM1188" s="133"/>
      <c r="AN1188" s="133"/>
      <c r="AO1188" s="133"/>
      <c r="AP1188" s="133"/>
      <c r="AQ1188" s="133"/>
    </row>
    <row r="1189" s="134" customFormat="true" ht="13.95" hidden="false" customHeight="true" outlineLevel="0" collapsed="false">
      <c r="A1189" s="135"/>
      <c r="B1189" s="119" t="n">
        <v>283</v>
      </c>
      <c r="C1189" s="120" t="s">
        <v>142</v>
      </c>
      <c r="D1189" s="120" t="s">
        <v>143</v>
      </c>
      <c r="E1189" s="120" t="s">
        <v>144</v>
      </c>
      <c r="F1189" s="121" t="n">
        <f aca="false">F1188+1</f>
        <v>1183</v>
      </c>
      <c r="G1189" s="122" t="s">
        <v>3720</v>
      </c>
      <c r="H1189" s="123" t="s">
        <v>3721</v>
      </c>
      <c r="I1189" s="124" t="s">
        <v>3722</v>
      </c>
      <c r="J1189" s="125" t="n">
        <v>3204</v>
      </c>
      <c r="K1189" s="149" t="n">
        <v>42</v>
      </c>
      <c r="L1189" s="150" t="n">
        <v>5400011</v>
      </c>
      <c r="M1189" s="150" t="n">
        <v>0</v>
      </c>
      <c r="N1189" s="151" t="s">
        <v>3715</v>
      </c>
      <c r="O1189" s="155"/>
      <c r="P1189" s="130" t="n">
        <v>0</v>
      </c>
      <c r="Q1189" s="130" t="n">
        <f aca="false">P1189*1.2</f>
        <v>0</v>
      </c>
      <c r="R1189" s="131" t="n">
        <f aca="false">S1189*Q1189</f>
        <v>0</v>
      </c>
      <c r="S1189" s="132"/>
      <c r="T1189" s="133"/>
      <c r="U1189" s="133"/>
      <c r="V1189" s="133"/>
      <c r="W1189" s="133"/>
      <c r="X1189" s="133"/>
      <c r="Y1189" s="133"/>
      <c r="Z1189" s="133"/>
      <c r="AA1189" s="133"/>
      <c r="AB1189" s="133"/>
      <c r="AC1189" s="133"/>
      <c r="AD1189" s="133"/>
      <c r="AE1189" s="133"/>
      <c r="AF1189" s="133"/>
      <c r="AG1189" s="133"/>
      <c r="AH1189" s="133"/>
      <c r="AI1189" s="133"/>
      <c r="AJ1189" s="133"/>
      <c r="AK1189" s="133"/>
      <c r="AL1189" s="133"/>
      <c r="AM1189" s="133"/>
      <c r="AN1189" s="133"/>
      <c r="AO1189" s="133"/>
      <c r="AP1189" s="133"/>
      <c r="AQ1189" s="133"/>
    </row>
    <row r="1190" s="134" customFormat="true" ht="13.95" hidden="false" customHeight="true" outlineLevel="0" collapsed="false">
      <c r="A1190" s="135"/>
      <c r="B1190" s="119" t="n">
        <v>283</v>
      </c>
      <c r="C1190" s="120" t="s">
        <v>142</v>
      </c>
      <c r="D1190" s="120" t="s">
        <v>143</v>
      </c>
      <c r="E1190" s="120" t="s">
        <v>144</v>
      </c>
      <c r="F1190" s="121" t="n">
        <f aca="false">F1189+1</f>
        <v>1184</v>
      </c>
      <c r="G1190" s="122" t="s">
        <v>3723</v>
      </c>
      <c r="H1190" s="123" t="s">
        <v>3724</v>
      </c>
      <c r="I1190" s="124" t="s">
        <v>3725</v>
      </c>
      <c r="J1190" s="125" t="n">
        <v>3204</v>
      </c>
      <c r="K1190" s="136" t="n">
        <v>12</v>
      </c>
      <c r="L1190" s="137" t="n">
        <v>5400011</v>
      </c>
      <c r="M1190" s="137" t="n">
        <v>0</v>
      </c>
      <c r="N1190" s="138" t="s">
        <v>3715</v>
      </c>
      <c r="O1190" s="139"/>
      <c r="P1190" s="141" t="n">
        <v>45721.2322368421</v>
      </c>
      <c r="Q1190" s="130" t="n">
        <f aca="false">P1190*1.2</f>
        <v>54865.4786842105</v>
      </c>
      <c r="R1190" s="131" t="n">
        <f aca="false">S1190*Q1190</f>
        <v>0</v>
      </c>
      <c r="S1190" s="132"/>
      <c r="T1190" s="133"/>
      <c r="U1190" s="133"/>
      <c r="V1190" s="133"/>
      <c r="W1190" s="133"/>
      <c r="X1190" s="133"/>
      <c r="Y1190" s="133"/>
      <c r="Z1190" s="133"/>
      <c r="AA1190" s="133"/>
      <c r="AB1190" s="133"/>
      <c r="AC1190" s="133"/>
      <c r="AD1190" s="133"/>
      <c r="AE1190" s="133"/>
      <c r="AF1190" s="133"/>
      <c r="AG1190" s="133"/>
      <c r="AH1190" s="133"/>
      <c r="AI1190" s="133"/>
      <c r="AJ1190" s="133"/>
      <c r="AK1190" s="133"/>
      <c r="AL1190" s="133"/>
      <c r="AM1190" s="133"/>
      <c r="AN1190" s="133"/>
      <c r="AO1190" s="133"/>
      <c r="AP1190" s="133"/>
      <c r="AQ1190" s="133"/>
    </row>
    <row r="1191" s="134" customFormat="true" ht="13.95" hidden="false" customHeight="true" outlineLevel="0" collapsed="false">
      <c r="A1191" s="135" t="n">
        <v>3956422</v>
      </c>
      <c r="B1191" s="119" t="n">
        <v>283</v>
      </c>
      <c r="C1191" s="120" t="s">
        <v>142</v>
      </c>
      <c r="D1191" s="120" t="s">
        <v>143</v>
      </c>
      <c r="E1191" s="120" t="s">
        <v>144</v>
      </c>
      <c r="F1191" s="121" t="n">
        <f aca="false">F1190+1</f>
        <v>1185</v>
      </c>
      <c r="G1191" s="122" t="s">
        <v>3726</v>
      </c>
      <c r="H1191" s="123" t="s">
        <v>3726</v>
      </c>
      <c r="I1191" s="124" t="s">
        <v>3727</v>
      </c>
      <c r="J1191" s="125" t="n">
        <v>3205</v>
      </c>
      <c r="K1191" s="126" t="n">
        <v>0</v>
      </c>
      <c r="L1191" s="127" t="n">
        <v>5401018</v>
      </c>
      <c r="M1191" s="127" t="n">
        <v>20</v>
      </c>
      <c r="N1191" s="142" t="s">
        <v>3728</v>
      </c>
      <c r="O1191" s="148"/>
      <c r="P1191" s="130" t="n">
        <v>1715</v>
      </c>
      <c r="Q1191" s="130" t="n">
        <f aca="false">P1191*1.2</f>
        <v>2058</v>
      </c>
      <c r="R1191" s="131" t="n">
        <f aca="false">S1191*Q1191</f>
        <v>0</v>
      </c>
      <c r="S1191" s="132"/>
      <c r="T1191" s="133"/>
      <c r="U1191" s="133"/>
      <c r="V1191" s="133"/>
      <c r="W1191" s="133"/>
      <c r="X1191" s="133"/>
      <c r="Y1191" s="133"/>
      <c r="Z1191" s="133"/>
      <c r="AA1191" s="133"/>
      <c r="AB1191" s="133"/>
      <c r="AC1191" s="133"/>
      <c r="AD1191" s="133"/>
      <c r="AE1191" s="133"/>
      <c r="AF1191" s="133"/>
      <c r="AG1191" s="133"/>
      <c r="AH1191" s="133"/>
      <c r="AI1191" s="133"/>
      <c r="AJ1191" s="133"/>
      <c r="AK1191" s="133"/>
      <c r="AL1191" s="133"/>
      <c r="AM1191" s="133"/>
      <c r="AN1191" s="133"/>
      <c r="AO1191" s="133"/>
      <c r="AP1191" s="133"/>
      <c r="AQ1191" s="133"/>
    </row>
    <row r="1192" s="134" customFormat="true" ht="13.95" hidden="false" customHeight="true" outlineLevel="0" collapsed="false">
      <c r="A1192" s="135"/>
      <c r="B1192" s="119" t="n">
        <v>283</v>
      </c>
      <c r="C1192" s="120" t="s">
        <v>142</v>
      </c>
      <c r="D1192" s="120" t="s">
        <v>143</v>
      </c>
      <c r="E1192" s="120" t="s">
        <v>144</v>
      </c>
      <c r="F1192" s="121" t="n">
        <f aca="false">F1191+1</f>
        <v>1186</v>
      </c>
      <c r="G1192" s="122" t="s">
        <v>3729</v>
      </c>
      <c r="H1192" s="123" t="s">
        <v>3730</v>
      </c>
      <c r="I1192" s="124" t="s">
        <v>3731</v>
      </c>
      <c r="J1192" s="125" t="n">
        <v>3204</v>
      </c>
      <c r="K1192" s="136" t="n">
        <v>12</v>
      </c>
      <c r="L1192" s="137" t="n">
        <v>5401020</v>
      </c>
      <c r="M1192" s="137" t="n">
        <v>0</v>
      </c>
      <c r="N1192" s="138" t="s">
        <v>3732</v>
      </c>
      <c r="O1192" s="139"/>
      <c r="P1192" s="130" t="n">
        <v>72.5</v>
      </c>
      <c r="Q1192" s="130" t="n">
        <f aca="false">P1192*1.2</f>
        <v>87</v>
      </c>
      <c r="R1192" s="131" t="n">
        <f aca="false">S1192*Q1192</f>
        <v>0</v>
      </c>
      <c r="S1192" s="132"/>
      <c r="T1192" s="133"/>
      <c r="U1192" s="133"/>
      <c r="V1192" s="133"/>
      <c r="W1192" s="133"/>
      <c r="X1192" s="133"/>
      <c r="Y1192" s="133"/>
      <c r="Z1192" s="133"/>
      <c r="AA1192" s="133"/>
      <c r="AB1192" s="133"/>
      <c r="AC1192" s="133"/>
      <c r="AD1192" s="133"/>
      <c r="AE1192" s="133"/>
      <c r="AF1192" s="133"/>
      <c r="AG1192" s="133"/>
      <c r="AH1192" s="133"/>
      <c r="AI1192" s="133"/>
      <c r="AJ1192" s="133"/>
      <c r="AK1192" s="133"/>
      <c r="AL1192" s="133"/>
      <c r="AM1192" s="133"/>
      <c r="AN1192" s="133"/>
      <c r="AO1192" s="133"/>
      <c r="AP1192" s="133"/>
      <c r="AQ1192" s="133"/>
    </row>
    <row r="1193" s="134" customFormat="true" ht="13.95" hidden="false" customHeight="true" outlineLevel="0" collapsed="false">
      <c r="A1193" s="135"/>
      <c r="B1193" s="119" t="n">
        <v>283</v>
      </c>
      <c r="C1193" s="120" t="s">
        <v>142</v>
      </c>
      <c r="D1193" s="120" t="s">
        <v>143</v>
      </c>
      <c r="E1193" s="120" t="s">
        <v>144</v>
      </c>
      <c r="F1193" s="121" t="n">
        <f aca="false">F1192+1</f>
        <v>1187</v>
      </c>
      <c r="G1193" s="122" t="s">
        <v>3733</v>
      </c>
      <c r="H1193" s="123" t="s">
        <v>3734</v>
      </c>
      <c r="I1193" s="124" t="s">
        <v>3735</v>
      </c>
      <c r="J1193" s="125" t="n">
        <v>3204</v>
      </c>
      <c r="K1193" s="136" t="n">
        <v>12</v>
      </c>
      <c r="L1193" s="137" t="n">
        <v>5401022</v>
      </c>
      <c r="M1193" s="137" t="n">
        <v>0</v>
      </c>
      <c r="N1193" s="181" t="s">
        <v>3736</v>
      </c>
      <c r="O1193" s="139"/>
      <c r="P1193" s="130" t="n">
        <v>140</v>
      </c>
      <c r="Q1193" s="130" t="n">
        <f aca="false">P1193*1.2</f>
        <v>168</v>
      </c>
      <c r="R1193" s="131" t="n">
        <f aca="false">S1193*Q1193</f>
        <v>0</v>
      </c>
      <c r="S1193" s="132"/>
      <c r="T1193" s="133"/>
      <c r="U1193" s="133"/>
      <c r="V1193" s="133"/>
      <c r="W1193" s="133"/>
      <c r="X1193" s="133"/>
      <c r="Y1193" s="133"/>
      <c r="Z1193" s="133"/>
      <c r="AA1193" s="133"/>
      <c r="AB1193" s="133"/>
      <c r="AC1193" s="133"/>
      <c r="AD1193" s="133"/>
      <c r="AE1193" s="133"/>
      <c r="AF1193" s="133"/>
      <c r="AG1193" s="133"/>
      <c r="AH1193" s="133"/>
      <c r="AI1193" s="133"/>
      <c r="AJ1193" s="133"/>
      <c r="AK1193" s="133"/>
      <c r="AL1193" s="133"/>
      <c r="AM1193" s="133"/>
      <c r="AN1193" s="133"/>
      <c r="AO1193" s="133"/>
      <c r="AP1193" s="133"/>
      <c r="AQ1193" s="133"/>
    </row>
    <row r="1194" s="134" customFormat="true" ht="13.95" hidden="false" customHeight="true" outlineLevel="0" collapsed="false">
      <c r="A1194" s="135"/>
      <c r="B1194" s="119" t="n">
        <v>283</v>
      </c>
      <c r="C1194" s="120" t="s">
        <v>142</v>
      </c>
      <c r="D1194" s="120" t="s">
        <v>143</v>
      </c>
      <c r="E1194" s="120" t="s">
        <v>144</v>
      </c>
      <c r="F1194" s="121" t="n">
        <f aca="false">F1193+1</f>
        <v>1188</v>
      </c>
      <c r="G1194" s="122" t="s">
        <v>3737</v>
      </c>
      <c r="H1194" s="123" t="s">
        <v>3738</v>
      </c>
      <c r="I1194" s="124" t="s">
        <v>3739</v>
      </c>
      <c r="J1194" s="125" t="n">
        <v>3204</v>
      </c>
      <c r="K1194" s="136" t="n">
        <v>12</v>
      </c>
      <c r="L1194" s="137" t="n">
        <v>5401023</v>
      </c>
      <c r="M1194" s="137" t="n">
        <v>0</v>
      </c>
      <c r="N1194" s="181" t="s">
        <v>3740</v>
      </c>
      <c r="O1194" s="139"/>
      <c r="P1194" s="130" t="n">
        <v>140</v>
      </c>
      <c r="Q1194" s="130" t="n">
        <f aca="false">P1194*1.2</f>
        <v>168</v>
      </c>
      <c r="R1194" s="131" t="n">
        <f aca="false">S1194*Q1194</f>
        <v>0</v>
      </c>
      <c r="S1194" s="132"/>
      <c r="T1194" s="133"/>
      <c r="U1194" s="133"/>
      <c r="V1194" s="133"/>
      <c r="W1194" s="133"/>
      <c r="X1194" s="133"/>
      <c r="Y1194" s="133"/>
      <c r="Z1194" s="133"/>
      <c r="AA1194" s="133"/>
      <c r="AB1194" s="133"/>
      <c r="AC1194" s="133"/>
      <c r="AD1194" s="133"/>
      <c r="AE1194" s="133"/>
      <c r="AF1194" s="133"/>
      <c r="AG1194" s="133"/>
      <c r="AH1194" s="133"/>
      <c r="AI1194" s="133"/>
      <c r="AJ1194" s="133"/>
      <c r="AK1194" s="133"/>
      <c r="AL1194" s="133"/>
      <c r="AM1194" s="133"/>
      <c r="AN1194" s="133"/>
      <c r="AO1194" s="133"/>
      <c r="AP1194" s="133"/>
      <c r="AQ1194" s="133"/>
    </row>
    <row r="1195" s="134" customFormat="true" ht="13.95" hidden="false" customHeight="true" outlineLevel="0" collapsed="false">
      <c r="A1195" s="135"/>
      <c r="B1195" s="119" t="n">
        <v>283</v>
      </c>
      <c r="C1195" s="120" t="s">
        <v>142</v>
      </c>
      <c r="D1195" s="120" t="s">
        <v>143</v>
      </c>
      <c r="E1195" s="120" t="s">
        <v>144</v>
      </c>
      <c r="F1195" s="121" t="n">
        <f aca="false">F1194+1</f>
        <v>1189</v>
      </c>
      <c r="G1195" s="122" t="s">
        <v>3741</v>
      </c>
      <c r="H1195" s="123" t="s">
        <v>3742</v>
      </c>
      <c r="I1195" s="124" t="s">
        <v>3743</v>
      </c>
      <c r="J1195" s="125" t="n">
        <v>3204</v>
      </c>
      <c r="K1195" s="149" t="n">
        <v>12</v>
      </c>
      <c r="L1195" s="150" t="n">
        <v>5401024</v>
      </c>
      <c r="M1195" s="150" t="n">
        <v>0</v>
      </c>
      <c r="N1195" s="182" t="s">
        <v>3744</v>
      </c>
      <c r="O1195" s="139"/>
      <c r="P1195" s="130" t="n">
        <v>99.1916666666667</v>
      </c>
      <c r="Q1195" s="130" t="n">
        <f aca="false">P1195*1.2</f>
        <v>119.03</v>
      </c>
      <c r="R1195" s="131" t="n">
        <f aca="false">S1195*Q1195</f>
        <v>0</v>
      </c>
      <c r="S1195" s="132"/>
      <c r="T1195" s="133"/>
      <c r="U1195" s="133"/>
      <c r="V1195" s="133"/>
      <c r="W1195" s="133"/>
      <c r="X1195" s="133"/>
      <c r="Y1195" s="133"/>
      <c r="Z1195" s="133"/>
      <c r="AA1195" s="133"/>
      <c r="AB1195" s="133"/>
      <c r="AC1195" s="133"/>
      <c r="AD1195" s="133"/>
      <c r="AE1195" s="133"/>
      <c r="AF1195" s="133"/>
      <c r="AG1195" s="133"/>
      <c r="AH1195" s="133"/>
      <c r="AI1195" s="133"/>
      <c r="AJ1195" s="133"/>
      <c r="AK1195" s="133"/>
      <c r="AL1195" s="133"/>
      <c r="AM1195" s="133"/>
      <c r="AN1195" s="133"/>
      <c r="AO1195" s="133"/>
      <c r="AP1195" s="133"/>
      <c r="AQ1195" s="133"/>
    </row>
    <row r="1196" s="134" customFormat="true" ht="13.95" hidden="false" customHeight="true" outlineLevel="0" collapsed="false">
      <c r="A1196" s="135"/>
      <c r="B1196" s="119" t="n">
        <v>283</v>
      </c>
      <c r="C1196" s="120" t="s">
        <v>142</v>
      </c>
      <c r="D1196" s="120" t="s">
        <v>143</v>
      </c>
      <c r="E1196" s="120" t="s">
        <v>144</v>
      </c>
      <c r="F1196" s="121" t="n">
        <f aca="false">F1195+1</f>
        <v>1190</v>
      </c>
      <c r="G1196" s="122" t="s">
        <v>3745</v>
      </c>
      <c r="H1196" s="123" t="s">
        <v>3746</v>
      </c>
      <c r="I1196" s="124" t="s">
        <v>3747</v>
      </c>
      <c r="J1196" s="125" t="n">
        <v>3204</v>
      </c>
      <c r="K1196" s="149" t="n">
        <v>12</v>
      </c>
      <c r="L1196" s="150" t="n">
        <v>5401028</v>
      </c>
      <c r="M1196" s="150" t="n">
        <v>0</v>
      </c>
      <c r="N1196" s="182" t="s">
        <v>3744</v>
      </c>
      <c r="O1196" s="139"/>
      <c r="P1196" s="130" t="n">
        <v>79.3583333333333</v>
      </c>
      <c r="Q1196" s="130" t="n">
        <f aca="false">P1196*1.2</f>
        <v>95.23</v>
      </c>
      <c r="R1196" s="131" t="n">
        <f aca="false">S1196*Q1196</f>
        <v>0</v>
      </c>
      <c r="S1196" s="132"/>
      <c r="T1196" s="133"/>
      <c r="U1196" s="133"/>
      <c r="V1196" s="133"/>
      <c r="W1196" s="133"/>
      <c r="X1196" s="133"/>
      <c r="Y1196" s="133"/>
      <c r="Z1196" s="133"/>
      <c r="AA1196" s="133"/>
      <c r="AB1196" s="133"/>
      <c r="AC1196" s="133"/>
      <c r="AD1196" s="133"/>
      <c r="AE1196" s="133"/>
      <c r="AF1196" s="133"/>
      <c r="AG1196" s="133"/>
      <c r="AH1196" s="133"/>
      <c r="AI1196" s="133"/>
      <c r="AJ1196" s="133"/>
      <c r="AK1196" s="133"/>
      <c r="AL1196" s="133"/>
      <c r="AM1196" s="133"/>
      <c r="AN1196" s="133"/>
      <c r="AO1196" s="133"/>
      <c r="AP1196" s="133"/>
      <c r="AQ1196" s="133"/>
    </row>
    <row r="1197" s="134" customFormat="true" ht="13.95" hidden="false" customHeight="true" outlineLevel="0" collapsed="false">
      <c r="A1197" s="135"/>
      <c r="B1197" s="119" t="n">
        <v>283</v>
      </c>
      <c r="C1197" s="120" t="s">
        <v>142</v>
      </c>
      <c r="D1197" s="120" t="s">
        <v>143</v>
      </c>
      <c r="E1197" s="120" t="s">
        <v>144</v>
      </c>
      <c r="F1197" s="121" t="n">
        <f aca="false">F1196+1</f>
        <v>1191</v>
      </c>
      <c r="G1197" s="122" t="s">
        <v>3748</v>
      </c>
      <c r="H1197" s="123" t="s">
        <v>3749</v>
      </c>
      <c r="I1197" s="124" t="s">
        <v>3750</v>
      </c>
      <c r="J1197" s="125" t="n">
        <v>3204</v>
      </c>
      <c r="K1197" s="136" t="n">
        <v>12</v>
      </c>
      <c r="L1197" s="137" t="n">
        <v>5401029</v>
      </c>
      <c r="M1197" s="137" t="n">
        <v>0</v>
      </c>
      <c r="N1197" s="181" t="s">
        <v>3744</v>
      </c>
      <c r="O1197" s="139"/>
      <c r="P1197" s="130" t="n">
        <v>120.833333333333</v>
      </c>
      <c r="Q1197" s="130" t="n">
        <f aca="false">P1197*1.2</f>
        <v>145</v>
      </c>
      <c r="R1197" s="131" t="n">
        <f aca="false">S1197*Q1197</f>
        <v>0</v>
      </c>
      <c r="S1197" s="132"/>
      <c r="T1197" s="133"/>
      <c r="U1197" s="133"/>
      <c r="V1197" s="133"/>
      <c r="W1197" s="133"/>
      <c r="X1197" s="133"/>
      <c r="Y1197" s="133"/>
      <c r="Z1197" s="133"/>
      <c r="AA1197" s="133"/>
      <c r="AB1197" s="133"/>
      <c r="AC1197" s="133"/>
      <c r="AD1197" s="133"/>
      <c r="AE1197" s="133"/>
      <c r="AF1197" s="133"/>
      <c r="AG1197" s="133"/>
      <c r="AH1197" s="133"/>
      <c r="AI1197" s="133"/>
      <c r="AJ1197" s="133"/>
      <c r="AK1197" s="133"/>
      <c r="AL1197" s="133"/>
      <c r="AM1197" s="133"/>
      <c r="AN1197" s="133"/>
      <c r="AO1197" s="133"/>
      <c r="AP1197" s="133"/>
      <c r="AQ1197" s="133"/>
    </row>
    <row r="1198" s="134" customFormat="true" ht="13.95" hidden="false" customHeight="true" outlineLevel="0" collapsed="false">
      <c r="A1198" s="135"/>
      <c r="B1198" s="119" t="n">
        <v>283</v>
      </c>
      <c r="C1198" s="120" t="s">
        <v>142</v>
      </c>
      <c r="D1198" s="120" t="s">
        <v>143</v>
      </c>
      <c r="E1198" s="120" t="s">
        <v>144</v>
      </c>
      <c r="F1198" s="121" t="n">
        <f aca="false">F1197+1</f>
        <v>1192</v>
      </c>
      <c r="G1198" s="122" t="s">
        <v>3751</v>
      </c>
      <c r="H1198" s="123" t="s">
        <v>3752</v>
      </c>
      <c r="I1198" s="124" t="s">
        <v>3753</v>
      </c>
      <c r="J1198" s="125" t="n">
        <v>3204</v>
      </c>
      <c r="K1198" s="149" t="n">
        <v>12</v>
      </c>
      <c r="L1198" s="150" t="n">
        <v>5401031</v>
      </c>
      <c r="M1198" s="150" t="n">
        <v>0</v>
      </c>
      <c r="N1198" s="182" t="s">
        <v>3744</v>
      </c>
      <c r="O1198" s="139"/>
      <c r="P1198" s="130" t="n">
        <v>300</v>
      </c>
      <c r="Q1198" s="130" t="n">
        <f aca="false">P1198*1.2</f>
        <v>360</v>
      </c>
      <c r="R1198" s="131" t="n">
        <f aca="false">S1198*Q1198</f>
        <v>0</v>
      </c>
      <c r="S1198" s="132"/>
      <c r="T1198" s="133"/>
      <c r="U1198" s="133"/>
      <c r="V1198" s="133"/>
      <c r="W1198" s="133"/>
      <c r="X1198" s="133"/>
      <c r="Y1198" s="133"/>
      <c r="Z1198" s="133"/>
      <c r="AA1198" s="133"/>
      <c r="AB1198" s="133"/>
      <c r="AC1198" s="133"/>
      <c r="AD1198" s="133"/>
      <c r="AE1198" s="133"/>
      <c r="AF1198" s="133"/>
      <c r="AG1198" s="133"/>
      <c r="AH1198" s="133"/>
      <c r="AI1198" s="133"/>
      <c r="AJ1198" s="133"/>
      <c r="AK1198" s="133"/>
      <c r="AL1198" s="133"/>
      <c r="AM1198" s="133"/>
      <c r="AN1198" s="133"/>
      <c r="AO1198" s="133"/>
      <c r="AP1198" s="133"/>
      <c r="AQ1198" s="133"/>
    </row>
    <row r="1199" s="134" customFormat="true" ht="13.95" hidden="false" customHeight="true" outlineLevel="0" collapsed="false">
      <c r="A1199" s="135"/>
      <c r="B1199" s="119" t="n">
        <v>283</v>
      </c>
      <c r="C1199" s="120" t="s">
        <v>142</v>
      </c>
      <c r="D1199" s="120" t="s">
        <v>143</v>
      </c>
      <c r="E1199" s="120" t="s">
        <v>144</v>
      </c>
      <c r="F1199" s="121" t="n">
        <f aca="false">F1198+1</f>
        <v>1193</v>
      </c>
      <c r="G1199" s="122" t="s">
        <v>3754</v>
      </c>
      <c r="H1199" s="123" t="s">
        <v>3754</v>
      </c>
      <c r="I1199" s="124" t="s">
        <v>3755</v>
      </c>
      <c r="J1199" s="125" t="n">
        <v>4234</v>
      </c>
      <c r="K1199" s="126" t="n">
        <v>0</v>
      </c>
      <c r="L1199" s="127" t="n">
        <v>5401032</v>
      </c>
      <c r="M1199" s="127" t="n">
        <v>10</v>
      </c>
      <c r="N1199" s="187" t="s">
        <v>3756</v>
      </c>
      <c r="O1199" s="160"/>
      <c r="P1199" s="130" t="n">
        <v>0</v>
      </c>
      <c r="Q1199" s="130" t="n">
        <f aca="false">P1199*1.2</f>
        <v>0</v>
      </c>
      <c r="R1199" s="131" t="n">
        <f aca="false">S1199*Q1199</f>
        <v>0</v>
      </c>
      <c r="S1199" s="132"/>
      <c r="T1199" s="133"/>
      <c r="U1199" s="133"/>
      <c r="V1199" s="133"/>
      <c r="W1199" s="133"/>
      <c r="X1199" s="133"/>
      <c r="Y1199" s="133"/>
      <c r="Z1199" s="133"/>
      <c r="AA1199" s="133"/>
      <c r="AB1199" s="133"/>
      <c r="AC1199" s="133"/>
      <c r="AD1199" s="133"/>
      <c r="AE1199" s="133"/>
      <c r="AF1199" s="133"/>
      <c r="AG1199" s="133"/>
      <c r="AH1199" s="133"/>
      <c r="AI1199" s="133"/>
      <c r="AJ1199" s="133"/>
      <c r="AK1199" s="133"/>
      <c r="AL1199" s="133"/>
      <c r="AM1199" s="133"/>
      <c r="AN1199" s="133"/>
      <c r="AO1199" s="133"/>
      <c r="AP1199" s="133"/>
      <c r="AQ1199" s="133"/>
    </row>
    <row r="1200" s="134" customFormat="true" ht="13.95" hidden="false" customHeight="true" outlineLevel="0" collapsed="false">
      <c r="A1200" s="135"/>
      <c r="B1200" s="119" t="n">
        <v>283</v>
      </c>
      <c r="C1200" s="120" t="s">
        <v>142</v>
      </c>
      <c r="D1200" s="120" t="s">
        <v>143</v>
      </c>
      <c r="E1200" s="120" t="s">
        <v>144</v>
      </c>
      <c r="F1200" s="121" t="n">
        <f aca="false">F1199+1</f>
        <v>1194</v>
      </c>
      <c r="G1200" s="122" t="s">
        <v>3757</v>
      </c>
      <c r="H1200" s="118" t="s">
        <v>3757</v>
      </c>
      <c r="I1200" s="124"/>
      <c r="J1200" s="125"/>
      <c r="K1200" s="126"/>
      <c r="L1200" s="127"/>
      <c r="M1200" s="127"/>
      <c r="N1200" s="128" t="s">
        <v>3758</v>
      </c>
      <c r="O1200" s="146"/>
      <c r="P1200" s="130" t="n">
        <v>0</v>
      </c>
      <c r="Q1200" s="130" t="n">
        <f aca="false">P1200*1.2</f>
        <v>0</v>
      </c>
      <c r="R1200" s="131" t="n">
        <f aca="false">S1200*Q1200</f>
        <v>0</v>
      </c>
      <c r="S1200" s="132"/>
      <c r="T1200" s="133"/>
      <c r="U1200" s="133"/>
      <c r="V1200" s="133"/>
      <c r="W1200" s="133"/>
      <c r="X1200" s="133"/>
      <c r="Y1200" s="133"/>
      <c r="Z1200" s="133"/>
      <c r="AA1200" s="133"/>
      <c r="AB1200" s="133"/>
      <c r="AC1200" s="133"/>
      <c r="AD1200" s="133"/>
      <c r="AE1200" s="133"/>
      <c r="AF1200" s="133"/>
      <c r="AG1200" s="133"/>
      <c r="AH1200" s="133"/>
      <c r="AI1200" s="133"/>
      <c r="AJ1200" s="133"/>
      <c r="AK1200" s="133"/>
      <c r="AL1200" s="133"/>
      <c r="AM1200" s="133"/>
      <c r="AN1200" s="133"/>
      <c r="AO1200" s="133"/>
      <c r="AP1200" s="133"/>
      <c r="AQ1200" s="133"/>
    </row>
    <row r="1201" s="134" customFormat="true" ht="13.95" hidden="false" customHeight="true" outlineLevel="0" collapsed="false">
      <c r="A1201" s="135"/>
      <c r="B1201" s="119" t="n">
        <v>283</v>
      </c>
      <c r="C1201" s="120" t="s">
        <v>142</v>
      </c>
      <c r="D1201" s="120" t="s">
        <v>143</v>
      </c>
      <c r="E1201" s="120" t="s">
        <v>144</v>
      </c>
      <c r="F1201" s="121" t="n">
        <f aca="false">F1200+1</f>
        <v>1195</v>
      </c>
      <c r="G1201" s="122" t="s">
        <v>3759</v>
      </c>
      <c r="H1201" s="123" t="s">
        <v>3760</v>
      </c>
      <c r="I1201" s="124" t="s">
        <v>3761</v>
      </c>
      <c r="J1201" s="125" t="n">
        <v>3204</v>
      </c>
      <c r="K1201" s="136" t="n">
        <v>12</v>
      </c>
      <c r="L1201" s="137" t="n">
        <v>5401034</v>
      </c>
      <c r="M1201" s="137" t="n">
        <v>0</v>
      </c>
      <c r="N1201" s="181" t="s">
        <v>3762</v>
      </c>
      <c r="O1201" s="139"/>
      <c r="P1201" s="130" t="n">
        <v>4891.66666666667</v>
      </c>
      <c r="Q1201" s="130" t="n">
        <f aca="false">P1201*1.2</f>
        <v>5870</v>
      </c>
      <c r="R1201" s="131" t="n">
        <f aca="false">S1201*Q1201</f>
        <v>0</v>
      </c>
      <c r="S1201" s="132"/>
      <c r="T1201" s="133"/>
      <c r="U1201" s="133"/>
      <c r="V1201" s="133"/>
      <c r="W1201" s="133"/>
      <c r="X1201" s="133"/>
      <c r="Y1201" s="133"/>
      <c r="Z1201" s="133"/>
      <c r="AA1201" s="133"/>
      <c r="AB1201" s="133"/>
      <c r="AC1201" s="133"/>
      <c r="AD1201" s="133"/>
      <c r="AE1201" s="133"/>
      <c r="AF1201" s="133"/>
      <c r="AG1201" s="133"/>
      <c r="AH1201" s="133"/>
      <c r="AI1201" s="133"/>
      <c r="AJ1201" s="133"/>
      <c r="AK1201" s="133"/>
      <c r="AL1201" s="133"/>
      <c r="AM1201" s="133"/>
      <c r="AN1201" s="133"/>
      <c r="AO1201" s="133"/>
      <c r="AP1201" s="133"/>
      <c r="AQ1201" s="133"/>
    </row>
    <row r="1202" s="134" customFormat="true" ht="13.95" hidden="false" customHeight="true" outlineLevel="0" collapsed="false">
      <c r="A1202" s="135"/>
      <c r="B1202" s="119" t="n">
        <v>283</v>
      </c>
      <c r="C1202" s="120" t="s">
        <v>142</v>
      </c>
      <c r="D1202" s="120" t="s">
        <v>143</v>
      </c>
      <c r="E1202" s="120" t="s">
        <v>144</v>
      </c>
      <c r="F1202" s="121" t="n">
        <f aca="false">F1201+1</f>
        <v>1196</v>
      </c>
      <c r="G1202" s="122" t="s">
        <v>3763</v>
      </c>
      <c r="H1202" s="123" t="s">
        <v>3764</v>
      </c>
      <c r="I1202" s="124" t="s">
        <v>3765</v>
      </c>
      <c r="J1202" s="125" t="n">
        <v>3204</v>
      </c>
      <c r="K1202" s="136" t="n">
        <v>12</v>
      </c>
      <c r="L1202" s="137" t="n">
        <v>5401036</v>
      </c>
      <c r="M1202" s="137" t="n">
        <v>0</v>
      </c>
      <c r="N1202" s="181" t="s">
        <v>3766</v>
      </c>
      <c r="O1202" s="139"/>
      <c r="P1202" s="130" t="n">
        <v>177.5</v>
      </c>
      <c r="Q1202" s="130" t="n">
        <f aca="false">P1202*1.2</f>
        <v>213</v>
      </c>
      <c r="R1202" s="131" t="n">
        <f aca="false">S1202*Q1202</f>
        <v>0</v>
      </c>
      <c r="S1202" s="132"/>
      <c r="T1202" s="133"/>
      <c r="U1202" s="133"/>
      <c r="V1202" s="133"/>
      <c r="W1202" s="133"/>
      <c r="X1202" s="133"/>
      <c r="Y1202" s="133"/>
      <c r="Z1202" s="133"/>
      <c r="AA1202" s="133"/>
      <c r="AB1202" s="133"/>
      <c r="AC1202" s="133"/>
      <c r="AD1202" s="133"/>
      <c r="AE1202" s="133"/>
      <c r="AF1202" s="133"/>
      <c r="AG1202" s="133"/>
      <c r="AH1202" s="133"/>
      <c r="AI1202" s="133"/>
      <c r="AJ1202" s="133"/>
      <c r="AK1202" s="133"/>
      <c r="AL1202" s="133"/>
      <c r="AM1202" s="133"/>
      <c r="AN1202" s="133"/>
      <c r="AO1202" s="133"/>
      <c r="AP1202" s="133"/>
      <c r="AQ1202" s="133"/>
    </row>
    <row r="1203" s="134" customFormat="true" ht="13.95" hidden="false" customHeight="true" outlineLevel="0" collapsed="false">
      <c r="A1203" s="135"/>
      <c r="B1203" s="119" t="n">
        <v>283</v>
      </c>
      <c r="C1203" s="120" t="s">
        <v>142</v>
      </c>
      <c r="D1203" s="120" t="s">
        <v>143</v>
      </c>
      <c r="E1203" s="120" t="s">
        <v>144</v>
      </c>
      <c r="F1203" s="121" t="n">
        <f aca="false">F1202+1</f>
        <v>1197</v>
      </c>
      <c r="G1203" s="122" t="s">
        <v>3767</v>
      </c>
      <c r="H1203" s="123" t="s">
        <v>3768</v>
      </c>
      <c r="I1203" s="124" t="s">
        <v>3769</v>
      </c>
      <c r="J1203" s="125" t="n">
        <v>3204</v>
      </c>
      <c r="K1203" s="136" t="n">
        <v>12</v>
      </c>
      <c r="L1203" s="137" t="n">
        <v>5401037</v>
      </c>
      <c r="M1203" s="137" t="n">
        <v>0</v>
      </c>
      <c r="N1203" s="182" t="s">
        <v>3770</v>
      </c>
      <c r="O1203" s="139"/>
      <c r="P1203" s="130" t="n">
        <v>245.833333333333</v>
      </c>
      <c r="Q1203" s="130" t="n">
        <f aca="false">P1203*1.2</f>
        <v>295</v>
      </c>
      <c r="R1203" s="131" t="n">
        <f aca="false">S1203*Q1203</f>
        <v>0</v>
      </c>
      <c r="S1203" s="132"/>
      <c r="T1203" s="133"/>
      <c r="U1203" s="133"/>
      <c r="V1203" s="133"/>
      <c r="W1203" s="133"/>
      <c r="X1203" s="133"/>
      <c r="Y1203" s="133"/>
      <c r="Z1203" s="133"/>
      <c r="AA1203" s="133"/>
      <c r="AB1203" s="133"/>
      <c r="AC1203" s="133"/>
      <c r="AD1203" s="133"/>
      <c r="AE1203" s="133"/>
      <c r="AF1203" s="133"/>
      <c r="AG1203" s="133"/>
      <c r="AH1203" s="133"/>
      <c r="AI1203" s="133"/>
      <c r="AJ1203" s="133"/>
      <c r="AK1203" s="133"/>
      <c r="AL1203" s="133"/>
      <c r="AM1203" s="133"/>
      <c r="AN1203" s="133"/>
      <c r="AO1203" s="133"/>
      <c r="AP1203" s="133"/>
      <c r="AQ1203" s="133"/>
    </row>
    <row r="1204" s="134" customFormat="true" ht="13.95" hidden="false" customHeight="true" outlineLevel="0" collapsed="false">
      <c r="A1204" s="135"/>
      <c r="B1204" s="119" t="n">
        <v>283</v>
      </c>
      <c r="C1204" s="120" t="s">
        <v>142</v>
      </c>
      <c r="D1204" s="120" t="s">
        <v>143</v>
      </c>
      <c r="E1204" s="120" t="s">
        <v>144</v>
      </c>
      <c r="F1204" s="121" t="n">
        <f aca="false">F1203+1</f>
        <v>1198</v>
      </c>
      <c r="G1204" s="122" t="s">
        <v>3771</v>
      </c>
      <c r="H1204" s="123" t="s">
        <v>3772</v>
      </c>
      <c r="I1204" s="124" t="s">
        <v>3773</v>
      </c>
      <c r="J1204" s="125" t="n">
        <v>3204</v>
      </c>
      <c r="K1204" s="136" t="n">
        <v>12</v>
      </c>
      <c r="L1204" s="137" t="n">
        <v>5401039</v>
      </c>
      <c r="M1204" s="137" t="n">
        <v>0</v>
      </c>
      <c r="N1204" s="181" t="s">
        <v>3774</v>
      </c>
      <c r="O1204" s="139"/>
      <c r="P1204" s="130" t="n">
        <v>0</v>
      </c>
      <c r="Q1204" s="130" t="n">
        <f aca="false">P1204*1.2</f>
        <v>0</v>
      </c>
      <c r="R1204" s="131" t="n">
        <f aca="false">S1204*Q1204</f>
        <v>0</v>
      </c>
      <c r="S1204" s="132"/>
      <c r="T1204" s="133"/>
      <c r="U1204" s="133"/>
      <c r="V1204" s="133"/>
      <c r="W1204" s="133"/>
      <c r="X1204" s="133"/>
      <c r="Y1204" s="133"/>
      <c r="Z1204" s="133"/>
      <c r="AA1204" s="133"/>
      <c r="AB1204" s="133"/>
      <c r="AC1204" s="133"/>
      <c r="AD1204" s="133"/>
      <c r="AE1204" s="133"/>
      <c r="AF1204" s="133"/>
      <c r="AG1204" s="133"/>
      <c r="AH1204" s="133"/>
      <c r="AI1204" s="133"/>
      <c r="AJ1204" s="133"/>
      <c r="AK1204" s="133"/>
      <c r="AL1204" s="133"/>
      <c r="AM1204" s="133"/>
      <c r="AN1204" s="133"/>
      <c r="AO1204" s="133"/>
      <c r="AP1204" s="133"/>
      <c r="AQ1204" s="133"/>
    </row>
    <row r="1205" s="134" customFormat="true" ht="27.6" hidden="false" customHeight="true" outlineLevel="0" collapsed="false">
      <c r="A1205" s="135" t="n">
        <v>3928440</v>
      </c>
      <c r="B1205" s="119" t="n">
        <v>283</v>
      </c>
      <c r="C1205" s="120" t="s">
        <v>142</v>
      </c>
      <c r="D1205" s="120" t="s">
        <v>143</v>
      </c>
      <c r="E1205" s="120" t="s">
        <v>144</v>
      </c>
      <c r="F1205" s="121" t="n">
        <f aca="false">F1204+1</f>
        <v>1199</v>
      </c>
      <c r="G1205" s="122" t="s">
        <v>3775</v>
      </c>
      <c r="H1205" s="123" t="s">
        <v>3775</v>
      </c>
      <c r="I1205" s="124" t="s">
        <v>3776</v>
      </c>
      <c r="J1205" s="125" t="n">
        <v>3205</v>
      </c>
      <c r="K1205" s="126" t="n">
        <v>0</v>
      </c>
      <c r="L1205" s="127" t="n">
        <v>5401040</v>
      </c>
      <c r="M1205" s="127" t="n">
        <v>0</v>
      </c>
      <c r="N1205" s="142" t="s">
        <v>3777</v>
      </c>
      <c r="O1205" s="148"/>
      <c r="P1205" s="140" t="n">
        <v>1730.31692105263</v>
      </c>
      <c r="Q1205" s="130" t="n">
        <f aca="false">P1205*1.2</f>
        <v>2076.38030526316</v>
      </c>
      <c r="R1205" s="131" t="n">
        <f aca="false">S1205*Q1205</f>
        <v>0</v>
      </c>
      <c r="S1205" s="132"/>
      <c r="T1205" s="133"/>
      <c r="U1205" s="133"/>
      <c r="V1205" s="133"/>
      <c r="W1205" s="133"/>
      <c r="X1205" s="133"/>
      <c r="Y1205" s="133"/>
      <c r="Z1205" s="133"/>
      <c r="AA1205" s="133"/>
      <c r="AB1205" s="133"/>
      <c r="AC1205" s="133"/>
      <c r="AD1205" s="133"/>
      <c r="AE1205" s="133"/>
      <c r="AF1205" s="133"/>
      <c r="AG1205" s="133"/>
      <c r="AH1205" s="133"/>
      <c r="AI1205" s="133"/>
      <c r="AJ1205" s="133"/>
      <c r="AK1205" s="133"/>
      <c r="AL1205" s="133"/>
      <c r="AM1205" s="133"/>
      <c r="AN1205" s="133"/>
      <c r="AO1205" s="133"/>
      <c r="AP1205" s="133"/>
      <c r="AQ1205" s="133"/>
    </row>
    <row r="1206" s="134" customFormat="true" ht="13.95" hidden="false" customHeight="true" outlineLevel="0" collapsed="false">
      <c r="A1206" s="135"/>
      <c r="B1206" s="119" t="n">
        <v>283</v>
      </c>
      <c r="C1206" s="120" t="s">
        <v>142</v>
      </c>
      <c r="D1206" s="120" t="s">
        <v>143</v>
      </c>
      <c r="E1206" s="120" t="s">
        <v>144</v>
      </c>
      <c r="F1206" s="121" t="n">
        <f aca="false">F1205+1</f>
        <v>1200</v>
      </c>
      <c r="G1206" s="122" t="s">
        <v>3778</v>
      </c>
      <c r="H1206" s="123" t="s">
        <v>3779</v>
      </c>
      <c r="I1206" s="124" t="s">
        <v>3780</v>
      </c>
      <c r="J1206" s="125" t="n">
        <v>3204</v>
      </c>
      <c r="K1206" s="149" t="n">
        <v>11</v>
      </c>
      <c r="L1206" s="150" t="n">
        <v>5401040</v>
      </c>
      <c r="M1206" s="150" t="n">
        <v>0</v>
      </c>
      <c r="N1206" s="182" t="s">
        <v>3163</v>
      </c>
      <c r="O1206" s="139"/>
      <c r="P1206" s="130" t="n">
        <v>750.833333333333</v>
      </c>
      <c r="Q1206" s="130" t="n">
        <f aca="false">P1206*1.2</f>
        <v>901</v>
      </c>
      <c r="R1206" s="131" t="n">
        <f aca="false">S1206*Q1206</f>
        <v>0</v>
      </c>
      <c r="S1206" s="132"/>
      <c r="T1206" s="133"/>
      <c r="U1206" s="133"/>
      <c r="V1206" s="133"/>
      <c r="W1206" s="133"/>
      <c r="X1206" s="133"/>
      <c r="Y1206" s="133"/>
      <c r="Z1206" s="133"/>
      <c r="AA1206" s="133"/>
      <c r="AB1206" s="133"/>
      <c r="AC1206" s="133"/>
      <c r="AD1206" s="133"/>
      <c r="AE1206" s="133"/>
      <c r="AF1206" s="133"/>
      <c r="AG1206" s="133"/>
      <c r="AH1206" s="133"/>
      <c r="AI1206" s="133"/>
      <c r="AJ1206" s="133"/>
      <c r="AK1206" s="133"/>
      <c r="AL1206" s="133"/>
      <c r="AM1206" s="133"/>
      <c r="AN1206" s="133"/>
      <c r="AO1206" s="133"/>
      <c r="AP1206" s="133"/>
      <c r="AQ1206" s="133"/>
    </row>
    <row r="1207" s="134" customFormat="true" ht="13.95" hidden="false" customHeight="true" outlineLevel="0" collapsed="false">
      <c r="A1207" s="135" t="n">
        <v>3547829</v>
      </c>
      <c r="B1207" s="119" t="n">
        <v>283</v>
      </c>
      <c r="C1207" s="120" t="s">
        <v>142</v>
      </c>
      <c r="D1207" s="120" t="s">
        <v>143</v>
      </c>
      <c r="E1207" s="120" t="s">
        <v>144</v>
      </c>
      <c r="F1207" s="121" t="n">
        <f aca="false">F1206+1</f>
        <v>1201</v>
      </c>
      <c r="G1207" s="122" t="s">
        <v>3781</v>
      </c>
      <c r="H1207" s="123" t="s">
        <v>3781</v>
      </c>
      <c r="I1207" s="124" t="s">
        <v>3782</v>
      </c>
      <c r="J1207" s="125" t="n">
        <v>3205</v>
      </c>
      <c r="K1207" s="126" t="n">
        <v>0</v>
      </c>
      <c r="L1207" s="127" t="n">
        <v>5401042</v>
      </c>
      <c r="M1207" s="127" t="n">
        <v>0</v>
      </c>
      <c r="N1207" s="142" t="s">
        <v>3163</v>
      </c>
      <c r="O1207" s="148"/>
      <c r="P1207" s="130" t="n">
        <v>1252.5</v>
      </c>
      <c r="Q1207" s="130" t="n">
        <f aca="false">P1207*1.2</f>
        <v>1503</v>
      </c>
      <c r="R1207" s="131" t="n">
        <f aca="false">S1207*Q1207</f>
        <v>0</v>
      </c>
      <c r="S1207" s="132"/>
      <c r="T1207" s="133"/>
      <c r="U1207" s="133"/>
      <c r="V1207" s="133"/>
      <c r="W1207" s="133"/>
      <c r="X1207" s="133"/>
      <c r="Y1207" s="133"/>
      <c r="Z1207" s="133"/>
      <c r="AA1207" s="133"/>
      <c r="AB1207" s="133"/>
      <c r="AC1207" s="133"/>
      <c r="AD1207" s="133"/>
      <c r="AE1207" s="133"/>
      <c r="AF1207" s="133"/>
      <c r="AG1207" s="133"/>
      <c r="AH1207" s="133"/>
      <c r="AI1207" s="133"/>
      <c r="AJ1207" s="133"/>
      <c r="AK1207" s="133"/>
      <c r="AL1207" s="133"/>
      <c r="AM1207" s="133"/>
      <c r="AN1207" s="133"/>
      <c r="AO1207" s="133"/>
      <c r="AP1207" s="133"/>
      <c r="AQ1207" s="133"/>
    </row>
    <row r="1208" s="134" customFormat="true" ht="13.95" hidden="false" customHeight="true" outlineLevel="0" collapsed="false">
      <c r="A1208" s="135"/>
      <c r="B1208" s="119" t="n">
        <v>283</v>
      </c>
      <c r="C1208" s="120" t="s">
        <v>142</v>
      </c>
      <c r="D1208" s="120" t="s">
        <v>143</v>
      </c>
      <c r="E1208" s="120" t="s">
        <v>144</v>
      </c>
      <c r="F1208" s="121" t="n">
        <f aca="false">F1207+1</f>
        <v>1202</v>
      </c>
      <c r="G1208" s="122" t="s">
        <v>3783</v>
      </c>
      <c r="H1208" s="123" t="s">
        <v>3784</v>
      </c>
      <c r="I1208" s="124" t="s">
        <v>3785</v>
      </c>
      <c r="J1208" s="125" t="n">
        <v>3204</v>
      </c>
      <c r="K1208" s="136" t="n">
        <v>12</v>
      </c>
      <c r="L1208" s="137" t="n">
        <v>5401042</v>
      </c>
      <c r="M1208" s="137" t="n">
        <v>0</v>
      </c>
      <c r="N1208" s="181" t="s">
        <v>3163</v>
      </c>
      <c r="O1208" s="139"/>
      <c r="P1208" s="130" t="n">
        <v>808.333333333333</v>
      </c>
      <c r="Q1208" s="130" t="n">
        <f aca="false">P1208*1.2</f>
        <v>970</v>
      </c>
      <c r="R1208" s="131" t="n">
        <f aca="false">S1208*Q1208</f>
        <v>0</v>
      </c>
      <c r="S1208" s="132"/>
      <c r="T1208" s="133"/>
      <c r="U1208" s="133"/>
      <c r="V1208" s="133"/>
      <c r="W1208" s="133"/>
      <c r="X1208" s="133"/>
      <c r="Y1208" s="133"/>
      <c r="Z1208" s="133"/>
      <c r="AA1208" s="133"/>
      <c r="AB1208" s="133"/>
      <c r="AC1208" s="133"/>
      <c r="AD1208" s="133"/>
      <c r="AE1208" s="133"/>
      <c r="AF1208" s="133"/>
      <c r="AG1208" s="133"/>
      <c r="AH1208" s="133"/>
      <c r="AI1208" s="133"/>
      <c r="AJ1208" s="133"/>
      <c r="AK1208" s="133"/>
      <c r="AL1208" s="133"/>
      <c r="AM1208" s="133"/>
      <c r="AN1208" s="133"/>
      <c r="AO1208" s="133"/>
      <c r="AP1208" s="133"/>
      <c r="AQ1208" s="133"/>
    </row>
    <row r="1209" s="134" customFormat="true" ht="13.95" hidden="false" customHeight="true" outlineLevel="0" collapsed="false">
      <c r="A1209" s="135"/>
      <c r="B1209" s="119" t="n">
        <v>283</v>
      </c>
      <c r="C1209" s="120" t="s">
        <v>142</v>
      </c>
      <c r="D1209" s="120" t="s">
        <v>143</v>
      </c>
      <c r="E1209" s="120" t="s">
        <v>144</v>
      </c>
      <c r="F1209" s="121" t="n">
        <f aca="false">F1208+1</f>
        <v>1203</v>
      </c>
      <c r="G1209" s="122" t="s">
        <v>3786</v>
      </c>
      <c r="H1209" s="123" t="s">
        <v>3787</v>
      </c>
      <c r="I1209" s="124" t="s">
        <v>3788</v>
      </c>
      <c r="J1209" s="125" t="n">
        <v>3204</v>
      </c>
      <c r="K1209" s="136" t="n">
        <v>12</v>
      </c>
      <c r="L1209" s="137" t="n">
        <v>5401044</v>
      </c>
      <c r="M1209" s="137" t="n">
        <v>10</v>
      </c>
      <c r="N1209" s="181" t="s">
        <v>3163</v>
      </c>
      <c r="O1209" s="139"/>
      <c r="P1209" s="130" t="n">
        <v>902.5</v>
      </c>
      <c r="Q1209" s="130" t="n">
        <f aca="false">P1209*1.2</f>
        <v>1083</v>
      </c>
      <c r="R1209" s="131" t="n">
        <f aca="false">S1209*Q1209</f>
        <v>0</v>
      </c>
      <c r="S1209" s="132"/>
      <c r="T1209" s="133"/>
      <c r="U1209" s="133"/>
      <c r="V1209" s="133"/>
      <c r="W1209" s="133"/>
      <c r="X1209" s="133"/>
      <c r="Y1209" s="133"/>
      <c r="Z1209" s="133"/>
      <c r="AA1209" s="133"/>
      <c r="AB1209" s="133"/>
      <c r="AC1209" s="133"/>
      <c r="AD1209" s="133"/>
      <c r="AE1209" s="133"/>
      <c r="AF1209" s="133"/>
      <c r="AG1209" s="133"/>
      <c r="AH1209" s="133"/>
      <c r="AI1209" s="133"/>
      <c r="AJ1209" s="133"/>
      <c r="AK1209" s="133"/>
      <c r="AL1209" s="133"/>
      <c r="AM1209" s="133"/>
      <c r="AN1209" s="133"/>
      <c r="AO1209" s="133"/>
      <c r="AP1209" s="133"/>
      <c r="AQ1209" s="133"/>
    </row>
    <row r="1210" s="134" customFormat="true" ht="27.6" hidden="false" customHeight="true" outlineLevel="0" collapsed="false">
      <c r="A1210" s="135"/>
      <c r="B1210" s="119" t="n">
        <v>283</v>
      </c>
      <c r="C1210" s="120" t="s">
        <v>142</v>
      </c>
      <c r="D1210" s="120" t="s">
        <v>143</v>
      </c>
      <c r="E1210" s="120" t="s">
        <v>144</v>
      </c>
      <c r="F1210" s="121" t="n">
        <f aca="false">F1209+1</f>
        <v>1204</v>
      </c>
      <c r="G1210" s="122" t="s">
        <v>3789</v>
      </c>
      <c r="H1210" s="123" t="s">
        <v>3790</v>
      </c>
      <c r="I1210" s="124" t="s">
        <v>3791</v>
      </c>
      <c r="J1210" s="125" t="n">
        <v>3204</v>
      </c>
      <c r="K1210" s="136" t="n">
        <v>12</v>
      </c>
      <c r="L1210" s="137" t="n">
        <v>5401048</v>
      </c>
      <c r="M1210" s="137" t="n">
        <v>0</v>
      </c>
      <c r="N1210" s="181" t="s">
        <v>3762</v>
      </c>
      <c r="O1210" s="139"/>
      <c r="P1210" s="130" t="n">
        <v>0</v>
      </c>
      <c r="Q1210" s="130" t="n">
        <f aca="false">P1210*1.2</f>
        <v>0</v>
      </c>
      <c r="R1210" s="131" t="n">
        <f aca="false">S1210*Q1210</f>
        <v>0</v>
      </c>
      <c r="S1210" s="132"/>
      <c r="T1210" s="133"/>
      <c r="U1210" s="133"/>
      <c r="V1210" s="133"/>
      <c r="W1210" s="133"/>
      <c r="X1210" s="133"/>
      <c r="Y1210" s="133"/>
      <c r="Z1210" s="133"/>
      <c r="AA1210" s="133"/>
      <c r="AB1210" s="133"/>
      <c r="AC1210" s="133"/>
      <c r="AD1210" s="133"/>
      <c r="AE1210" s="133"/>
      <c r="AF1210" s="133"/>
      <c r="AG1210" s="133"/>
      <c r="AH1210" s="133"/>
      <c r="AI1210" s="133"/>
      <c r="AJ1210" s="133"/>
      <c r="AK1210" s="133"/>
      <c r="AL1210" s="133"/>
      <c r="AM1210" s="133"/>
      <c r="AN1210" s="133"/>
      <c r="AO1210" s="133"/>
      <c r="AP1210" s="133"/>
      <c r="AQ1210" s="133"/>
    </row>
    <row r="1211" s="134" customFormat="true" ht="27.6" hidden="false" customHeight="true" outlineLevel="0" collapsed="false">
      <c r="A1211" s="135"/>
      <c r="B1211" s="119" t="n">
        <v>283</v>
      </c>
      <c r="C1211" s="120" t="s">
        <v>142</v>
      </c>
      <c r="D1211" s="120" t="s">
        <v>143</v>
      </c>
      <c r="E1211" s="120" t="s">
        <v>144</v>
      </c>
      <c r="F1211" s="121" t="n">
        <f aca="false">F1210+1</f>
        <v>1205</v>
      </c>
      <c r="G1211" s="122" t="s">
        <v>3792</v>
      </c>
      <c r="H1211" s="123" t="s">
        <v>3793</v>
      </c>
      <c r="I1211" s="124" t="s">
        <v>3794</v>
      </c>
      <c r="J1211" s="125" t="n">
        <v>3204</v>
      </c>
      <c r="K1211" s="136" t="n">
        <v>32</v>
      </c>
      <c r="L1211" s="137" t="n">
        <v>5401050</v>
      </c>
      <c r="M1211" s="137" t="n">
        <v>0</v>
      </c>
      <c r="N1211" s="151" t="s">
        <v>3795</v>
      </c>
      <c r="O1211" s="139"/>
      <c r="P1211" s="130" t="n">
        <v>5544.16666666667</v>
      </c>
      <c r="Q1211" s="130" t="n">
        <f aca="false">P1211*1.2</f>
        <v>6653</v>
      </c>
      <c r="R1211" s="131" t="n">
        <f aca="false">S1211*Q1211</f>
        <v>0</v>
      </c>
      <c r="S1211" s="132"/>
      <c r="T1211" s="133"/>
      <c r="U1211" s="133"/>
      <c r="V1211" s="133"/>
      <c r="W1211" s="133"/>
      <c r="X1211" s="133"/>
      <c r="Y1211" s="133"/>
      <c r="Z1211" s="133"/>
      <c r="AA1211" s="133"/>
      <c r="AB1211" s="133"/>
      <c r="AC1211" s="133"/>
      <c r="AD1211" s="133"/>
      <c r="AE1211" s="133"/>
      <c r="AF1211" s="133"/>
      <c r="AG1211" s="133"/>
      <c r="AH1211" s="133"/>
      <c r="AI1211" s="133"/>
      <c r="AJ1211" s="133"/>
      <c r="AK1211" s="133"/>
      <c r="AL1211" s="133"/>
      <c r="AM1211" s="133"/>
      <c r="AN1211" s="133"/>
      <c r="AO1211" s="133"/>
      <c r="AP1211" s="133"/>
      <c r="AQ1211" s="133"/>
    </row>
    <row r="1212" s="134" customFormat="true" ht="13.95" hidden="false" customHeight="true" outlineLevel="0" collapsed="false">
      <c r="A1212" s="135"/>
      <c r="B1212" s="119" t="n">
        <v>283</v>
      </c>
      <c r="C1212" s="120" t="s">
        <v>142</v>
      </c>
      <c r="D1212" s="120" t="s">
        <v>143</v>
      </c>
      <c r="E1212" s="120" t="s">
        <v>144</v>
      </c>
      <c r="F1212" s="121" t="n">
        <f aca="false">F1211+1</f>
        <v>1206</v>
      </c>
      <c r="G1212" s="122" t="s">
        <v>3796</v>
      </c>
      <c r="H1212" s="123" t="s">
        <v>3796</v>
      </c>
      <c r="I1212" s="124" t="s">
        <v>3797</v>
      </c>
      <c r="J1212" s="125" t="n">
        <v>4234</v>
      </c>
      <c r="K1212" s="126" t="n">
        <v>0</v>
      </c>
      <c r="L1212" s="127" t="n">
        <v>5401056</v>
      </c>
      <c r="M1212" s="127" t="n">
        <v>0</v>
      </c>
      <c r="N1212" s="142" t="s">
        <v>2806</v>
      </c>
      <c r="O1212" s="148"/>
      <c r="P1212" s="130" t="n">
        <v>0</v>
      </c>
      <c r="Q1212" s="130" t="n">
        <f aca="false">P1212*1.2</f>
        <v>0</v>
      </c>
      <c r="R1212" s="131" t="n">
        <f aca="false">S1212*Q1212</f>
        <v>0</v>
      </c>
      <c r="S1212" s="132"/>
      <c r="T1212" s="133"/>
      <c r="U1212" s="133"/>
      <c r="V1212" s="133"/>
      <c r="W1212" s="133"/>
      <c r="X1212" s="133"/>
      <c r="Y1212" s="133"/>
      <c r="Z1212" s="133"/>
      <c r="AA1212" s="133"/>
      <c r="AB1212" s="133"/>
      <c r="AC1212" s="133"/>
      <c r="AD1212" s="133"/>
      <c r="AE1212" s="133"/>
      <c r="AF1212" s="133"/>
      <c r="AG1212" s="133"/>
      <c r="AH1212" s="133"/>
      <c r="AI1212" s="133"/>
      <c r="AJ1212" s="133"/>
      <c r="AK1212" s="133"/>
      <c r="AL1212" s="133"/>
      <c r="AM1212" s="133"/>
      <c r="AN1212" s="133"/>
      <c r="AO1212" s="133"/>
      <c r="AP1212" s="133"/>
      <c r="AQ1212" s="133"/>
    </row>
    <row r="1213" s="134" customFormat="true" ht="13.95" hidden="false" customHeight="true" outlineLevel="0" collapsed="false">
      <c r="A1213" s="135"/>
      <c r="B1213" s="119" t="n">
        <v>283</v>
      </c>
      <c r="C1213" s="120" t="s">
        <v>142</v>
      </c>
      <c r="D1213" s="120" t="s">
        <v>143</v>
      </c>
      <c r="E1213" s="120" t="s">
        <v>144</v>
      </c>
      <c r="F1213" s="121" t="n">
        <f aca="false">F1212+1</f>
        <v>1207</v>
      </c>
      <c r="G1213" s="122" t="s">
        <v>3798</v>
      </c>
      <c r="H1213" s="123" t="s">
        <v>3799</v>
      </c>
      <c r="I1213" s="124" t="s">
        <v>3800</v>
      </c>
      <c r="J1213" s="125" t="n">
        <v>3204</v>
      </c>
      <c r="K1213" s="136" t="n">
        <v>12</v>
      </c>
      <c r="L1213" s="137" t="n">
        <v>5401058</v>
      </c>
      <c r="M1213" s="137" t="n">
        <v>0</v>
      </c>
      <c r="N1213" s="181" t="s">
        <v>3163</v>
      </c>
      <c r="O1213" s="139"/>
      <c r="P1213" s="130" t="n">
        <v>216.666666666667</v>
      </c>
      <c r="Q1213" s="130" t="n">
        <f aca="false">P1213*1.2</f>
        <v>260</v>
      </c>
      <c r="R1213" s="131" t="n">
        <f aca="false">S1213*Q1213</f>
        <v>0</v>
      </c>
      <c r="S1213" s="132"/>
      <c r="T1213" s="133"/>
      <c r="U1213" s="133"/>
      <c r="V1213" s="133"/>
      <c r="W1213" s="133"/>
      <c r="X1213" s="133"/>
      <c r="Y1213" s="133"/>
      <c r="Z1213" s="133"/>
      <c r="AA1213" s="133"/>
      <c r="AB1213" s="133"/>
      <c r="AC1213" s="133"/>
      <c r="AD1213" s="133"/>
      <c r="AE1213" s="133"/>
      <c r="AF1213" s="133"/>
      <c r="AG1213" s="133"/>
      <c r="AH1213" s="133"/>
      <c r="AI1213" s="133"/>
      <c r="AJ1213" s="133"/>
      <c r="AK1213" s="133"/>
      <c r="AL1213" s="133"/>
      <c r="AM1213" s="133"/>
      <c r="AN1213" s="133"/>
      <c r="AO1213" s="133"/>
      <c r="AP1213" s="133"/>
      <c r="AQ1213" s="133"/>
    </row>
    <row r="1214" s="134" customFormat="true" ht="13.95" hidden="false" customHeight="true" outlineLevel="0" collapsed="false">
      <c r="A1214" s="135"/>
      <c r="B1214" s="119" t="n">
        <v>283</v>
      </c>
      <c r="C1214" s="120" t="s">
        <v>142</v>
      </c>
      <c r="D1214" s="120" t="s">
        <v>143</v>
      </c>
      <c r="E1214" s="120" t="s">
        <v>144</v>
      </c>
      <c r="F1214" s="121" t="n">
        <f aca="false">F1213+1</f>
        <v>1208</v>
      </c>
      <c r="G1214" s="122" t="s">
        <v>3801</v>
      </c>
      <c r="H1214" s="123" t="s">
        <v>3802</v>
      </c>
      <c r="I1214" s="124" t="s">
        <v>3803</v>
      </c>
      <c r="J1214" s="125" t="n">
        <v>3204</v>
      </c>
      <c r="K1214" s="136" t="n">
        <v>21</v>
      </c>
      <c r="L1214" s="137" t="n">
        <v>5401059</v>
      </c>
      <c r="M1214" s="137" t="n">
        <v>10</v>
      </c>
      <c r="N1214" s="181" t="s">
        <v>3163</v>
      </c>
      <c r="O1214" s="139"/>
      <c r="P1214" s="130" t="n">
        <v>0</v>
      </c>
      <c r="Q1214" s="130" t="n">
        <f aca="false">P1214*1.2</f>
        <v>0</v>
      </c>
      <c r="R1214" s="131" t="n">
        <f aca="false">S1214*Q1214</f>
        <v>0</v>
      </c>
      <c r="S1214" s="132"/>
      <c r="T1214" s="133"/>
      <c r="U1214" s="133"/>
      <c r="V1214" s="133"/>
      <c r="W1214" s="133"/>
      <c r="X1214" s="133"/>
      <c r="Y1214" s="133"/>
      <c r="Z1214" s="133"/>
      <c r="AA1214" s="133"/>
      <c r="AB1214" s="133"/>
      <c r="AC1214" s="133"/>
      <c r="AD1214" s="133"/>
      <c r="AE1214" s="133"/>
      <c r="AF1214" s="133"/>
      <c r="AG1214" s="133"/>
      <c r="AH1214" s="133"/>
      <c r="AI1214" s="133"/>
      <c r="AJ1214" s="133"/>
      <c r="AK1214" s="133"/>
      <c r="AL1214" s="133"/>
      <c r="AM1214" s="133"/>
      <c r="AN1214" s="133"/>
      <c r="AO1214" s="133"/>
      <c r="AP1214" s="133"/>
      <c r="AQ1214" s="133"/>
    </row>
    <row r="1215" s="134" customFormat="true" ht="13.95" hidden="false" customHeight="true" outlineLevel="0" collapsed="false">
      <c r="A1215" s="135"/>
      <c r="B1215" s="119" t="n">
        <v>283</v>
      </c>
      <c r="C1215" s="120" t="s">
        <v>142</v>
      </c>
      <c r="D1215" s="120" t="s">
        <v>143</v>
      </c>
      <c r="E1215" s="120" t="s">
        <v>144</v>
      </c>
      <c r="F1215" s="121" t="n">
        <f aca="false">F1214+1</f>
        <v>1209</v>
      </c>
      <c r="G1215" s="122" t="s">
        <v>3804</v>
      </c>
      <c r="H1215" s="123" t="s">
        <v>3805</v>
      </c>
      <c r="I1215" s="124" t="s">
        <v>3806</v>
      </c>
      <c r="J1215" s="125" t="n">
        <v>3204</v>
      </c>
      <c r="K1215" s="136" t="n">
        <v>12</v>
      </c>
      <c r="L1215" s="137" t="n">
        <v>5401062</v>
      </c>
      <c r="M1215" s="137" t="n">
        <v>0</v>
      </c>
      <c r="N1215" s="181" t="s">
        <v>3253</v>
      </c>
      <c r="O1215" s="139"/>
      <c r="P1215" s="130" t="n">
        <v>482.5</v>
      </c>
      <c r="Q1215" s="130" t="n">
        <f aca="false">P1215*1.2</f>
        <v>579</v>
      </c>
      <c r="R1215" s="131" t="n">
        <f aca="false">S1215*Q1215</f>
        <v>0</v>
      </c>
      <c r="S1215" s="132"/>
      <c r="T1215" s="133"/>
      <c r="U1215" s="133"/>
      <c r="V1215" s="133"/>
      <c r="W1215" s="133"/>
      <c r="X1215" s="133"/>
      <c r="Y1215" s="133"/>
      <c r="Z1215" s="133"/>
      <c r="AA1215" s="133"/>
      <c r="AB1215" s="133"/>
      <c r="AC1215" s="133"/>
      <c r="AD1215" s="133"/>
      <c r="AE1215" s="133"/>
      <c r="AF1215" s="133"/>
      <c r="AG1215" s="133"/>
      <c r="AH1215" s="133"/>
      <c r="AI1215" s="133"/>
      <c r="AJ1215" s="133"/>
      <c r="AK1215" s="133"/>
      <c r="AL1215" s="133"/>
      <c r="AM1215" s="133"/>
      <c r="AN1215" s="133"/>
      <c r="AO1215" s="133"/>
      <c r="AP1215" s="133"/>
      <c r="AQ1215" s="133"/>
    </row>
    <row r="1216" s="134" customFormat="true" ht="13.95" hidden="false" customHeight="true" outlineLevel="0" collapsed="false">
      <c r="A1216" s="135"/>
      <c r="B1216" s="119" t="n">
        <v>283</v>
      </c>
      <c r="C1216" s="120" t="s">
        <v>142</v>
      </c>
      <c r="D1216" s="120" t="s">
        <v>143</v>
      </c>
      <c r="E1216" s="120" t="s">
        <v>144</v>
      </c>
      <c r="F1216" s="121" t="n">
        <f aca="false">F1215+1</f>
        <v>1210</v>
      </c>
      <c r="G1216" s="122" t="s">
        <v>3807</v>
      </c>
      <c r="H1216" s="123" t="s">
        <v>3808</v>
      </c>
      <c r="I1216" s="124" t="s">
        <v>3809</v>
      </c>
      <c r="J1216" s="125" t="n">
        <v>3204</v>
      </c>
      <c r="K1216" s="136" t="n">
        <v>11</v>
      </c>
      <c r="L1216" s="137" t="n">
        <v>5401067</v>
      </c>
      <c r="M1216" s="137" t="n">
        <v>0</v>
      </c>
      <c r="N1216" s="181" t="s">
        <v>3810</v>
      </c>
      <c r="O1216" s="139"/>
      <c r="P1216" s="130" t="n">
        <v>0</v>
      </c>
      <c r="Q1216" s="130" t="n">
        <f aca="false">P1216*1.2</f>
        <v>0</v>
      </c>
      <c r="R1216" s="131" t="n">
        <f aca="false">S1216*Q1216</f>
        <v>0</v>
      </c>
      <c r="S1216" s="132"/>
      <c r="T1216" s="133"/>
      <c r="U1216" s="133"/>
      <c r="V1216" s="133"/>
      <c r="W1216" s="133"/>
      <c r="X1216" s="133"/>
      <c r="Y1216" s="133"/>
      <c r="Z1216" s="133"/>
      <c r="AA1216" s="133"/>
      <c r="AB1216" s="133"/>
      <c r="AC1216" s="133"/>
      <c r="AD1216" s="133"/>
      <c r="AE1216" s="133"/>
      <c r="AF1216" s="133"/>
      <c r="AG1216" s="133"/>
      <c r="AH1216" s="133"/>
      <c r="AI1216" s="133"/>
      <c r="AJ1216" s="133"/>
      <c r="AK1216" s="133"/>
      <c r="AL1216" s="133"/>
      <c r="AM1216" s="133"/>
      <c r="AN1216" s="133"/>
      <c r="AO1216" s="133"/>
      <c r="AP1216" s="133"/>
      <c r="AQ1216" s="133"/>
    </row>
    <row r="1217" s="134" customFormat="true" ht="13.95" hidden="false" customHeight="true" outlineLevel="0" collapsed="false">
      <c r="A1217" s="135"/>
      <c r="B1217" s="119" t="n">
        <v>283</v>
      </c>
      <c r="C1217" s="120" t="s">
        <v>142</v>
      </c>
      <c r="D1217" s="120" t="s">
        <v>143</v>
      </c>
      <c r="E1217" s="120" t="s">
        <v>144</v>
      </c>
      <c r="F1217" s="121" t="n">
        <f aca="false">F1216+1</f>
        <v>1211</v>
      </c>
      <c r="G1217" s="122" t="s">
        <v>3811</v>
      </c>
      <c r="H1217" s="123" t="s">
        <v>3812</v>
      </c>
      <c r="I1217" s="124" t="s">
        <v>3813</v>
      </c>
      <c r="J1217" s="125" t="n">
        <v>3204</v>
      </c>
      <c r="K1217" s="136" t="n">
        <v>11</v>
      </c>
      <c r="L1217" s="137" t="n">
        <v>5401067</v>
      </c>
      <c r="M1217" s="137" t="n">
        <v>10</v>
      </c>
      <c r="N1217" s="182" t="s">
        <v>3814</v>
      </c>
      <c r="O1217" s="139"/>
      <c r="P1217" s="130" t="n">
        <v>0</v>
      </c>
      <c r="Q1217" s="130" t="n">
        <f aca="false">P1217*1.2</f>
        <v>0</v>
      </c>
      <c r="R1217" s="131" t="n">
        <f aca="false">S1217*Q1217</f>
        <v>0</v>
      </c>
      <c r="S1217" s="132"/>
      <c r="T1217" s="133"/>
      <c r="U1217" s="133"/>
      <c r="V1217" s="133"/>
      <c r="W1217" s="133"/>
      <c r="X1217" s="133"/>
      <c r="Y1217" s="133"/>
      <c r="Z1217" s="133"/>
      <c r="AA1217" s="133"/>
      <c r="AB1217" s="133"/>
      <c r="AC1217" s="133"/>
      <c r="AD1217" s="133"/>
      <c r="AE1217" s="133"/>
      <c r="AF1217" s="133"/>
      <c r="AG1217" s="133"/>
      <c r="AH1217" s="133"/>
      <c r="AI1217" s="133"/>
      <c r="AJ1217" s="133"/>
      <c r="AK1217" s="133"/>
      <c r="AL1217" s="133"/>
      <c r="AM1217" s="133"/>
      <c r="AN1217" s="133"/>
      <c r="AO1217" s="133"/>
      <c r="AP1217" s="133"/>
      <c r="AQ1217" s="133"/>
    </row>
    <row r="1218" s="134" customFormat="true" ht="27.6" hidden="false" customHeight="true" outlineLevel="0" collapsed="false">
      <c r="A1218" s="135" t="n">
        <v>3961130</v>
      </c>
      <c r="B1218" s="119" t="n">
        <v>283</v>
      </c>
      <c r="C1218" s="120" t="s">
        <v>142</v>
      </c>
      <c r="D1218" s="120" t="s">
        <v>143</v>
      </c>
      <c r="E1218" s="120" t="s">
        <v>144</v>
      </c>
      <c r="F1218" s="121" t="n">
        <f aca="false">F1217+1</f>
        <v>1212</v>
      </c>
      <c r="G1218" s="122" t="s">
        <v>3815</v>
      </c>
      <c r="H1218" s="123" t="s">
        <v>3815</v>
      </c>
      <c r="I1218" s="124" t="s">
        <v>3816</v>
      </c>
      <c r="J1218" s="125" t="n">
        <v>3205</v>
      </c>
      <c r="K1218" s="126" t="n">
        <v>0</v>
      </c>
      <c r="L1218" s="127" t="n">
        <v>5401070</v>
      </c>
      <c r="M1218" s="127" t="n">
        <v>0</v>
      </c>
      <c r="N1218" s="142" t="s">
        <v>3817</v>
      </c>
      <c r="O1218" s="148" t="n">
        <v>50</v>
      </c>
      <c r="P1218" s="130" t="n">
        <v>1820.83333333333</v>
      </c>
      <c r="Q1218" s="130" t="n">
        <f aca="false">P1218*1.2</f>
        <v>2185</v>
      </c>
      <c r="R1218" s="131" t="n">
        <f aca="false">S1218*Q1218</f>
        <v>0</v>
      </c>
      <c r="S1218" s="132"/>
      <c r="T1218" s="133"/>
      <c r="U1218" s="133"/>
      <c r="V1218" s="133"/>
      <c r="W1218" s="133"/>
      <c r="X1218" s="133"/>
      <c r="Y1218" s="133"/>
      <c r="Z1218" s="133"/>
      <c r="AA1218" s="133"/>
      <c r="AB1218" s="133"/>
      <c r="AC1218" s="133"/>
      <c r="AD1218" s="133"/>
      <c r="AE1218" s="133"/>
      <c r="AF1218" s="133"/>
      <c r="AG1218" s="133"/>
      <c r="AH1218" s="133"/>
      <c r="AI1218" s="133"/>
      <c r="AJ1218" s="133"/>
      <c r="AK1218" s="133"/>
      <c r="AL1218" s="133"/>
      <c r="AM1218" s="133"/>
      <c r="AN1218" s="133"/>
      <c r="AO1218" s="133"/>
      <c r="AP1218" s="133"/>
      <c r="AQ1218" s="133"/>
    </row>
    <row r="1219" s="134" customFormat="true" ht="13.95" hidden="false" customHeight="true" outlineLevel="0" collapsed="false">
      <c r="A1219" s="135"/>
      <c r="B1219" s="119" t="n">
        <v>283</v>
      </c>
      <c r="C1219" s="120" t="s">
        <v>142</v>
      </c>
      <c r="D1219" s="120" t="s">
        <v>143</v>
      </c>
      <c r="E1219" s="120" t="s">
        <v>144</v>
      </c>
      <c r="F1219" s="121" t="n">
        <f aca="false">F1218+1</f>
        <v>1213</v>
      </c>
      <c r="G1219" s="122" t="s">
        <v>3818</v>
      </c>
      <c r="H1219" s="123" t="s">
        <v>3818</v>
      </c>
      <c r="I1219" s="124" t="s">
        <v>3819</v>
      </c>
      <c r="J1219" s="125" t="n">
        <v>3205</v>
      </c>
      <c r="K1219" s="126" t="n">
        <v>0</v>
      </c>
      <c r="L1219" s="127" t="n">
        <v>5401072</v>
      </c>
      <c r="M1219" s="127" t="n">
        <v>0</v>
      </c>
      <c r="N1219" s="142" t="s">
        <v>3817</v>
      </c>
      <c r="O1219" s="148"/>
      <c r="P1219" s="130" t="n">
        <v>660.833333333333</v>
      </c>
      <c r="Q1219" s="130" t="n">
        <f aca="false">P1219*1.2</f>
        <v>793</v>
      </c>
      <c r="R1219" s="131" t="n">
        <f aca="false">S1219*Q1219</f>
        <v>0</v>
      </c>
      <c r="S1219" s="132"/>
      <c r="T1219" s="133"/>
      <c r="U1219" s="133"/>
      <c r="V1219" s="133"/>
      <c r="W1219" s="133"/>
      <c r="X1219" s="133"/>
      <c r="Y1219" s="133"/>
      <c r="Z1219" s="133"/>
      <c r="AA1219" s="133"/>
      <c r="AB1219" s="133"/>
      <c r="AC1219" s="133"/>
      <c r="AD1219" s="133"/>
      <c r="AE1219" s="133"/>
      <c r="AF1219" s="133"/>
      <c r="AG1219" s="133"/>
      <c r="AH1219" s="133"/>
      <c r="AI1219" s="133"/>
      <c r="AJ1219" s="133"/>
      <c r="AK1219" s="133"/>
      <c r="AL1219" s="133"/>
      <c r="AM1219" s="133"/>
      <c r="AN1219" s="133"/>
      <c r="AO1219" s="133"/>
      <c r="AP1219" s="133"/>
      <c r="AQ1219" s="133"/>
    </row>
    <row r="1220" s="134" customFormat="true" ht="13.95" hidden="false" customHeight="true" outlineLevel="0" collapsed="false">
      <c r="A1220" s="135"/>
      <c r="B1220" s="119" t="n">
        <v>283</v>
      </c>
      <c r="C1220" s="120" t="s">
        <v>142</v>
      </c>
      <c r="D1220" s="120" t="s">
        <v>143</v>
      </c>
      <c r="E1220" s="120" t="s">
        <v>144</v>
      </c>
      <c r="F1220" s="121" t="n">
        <f aca="false">F1219+1</f>
        <v>1214</v>
      </c>
      <c r="G1220" s="122" t="s">
        <v>3820</v>
      </c>
      <c r="H1220" s="123" t="s">
        <v>3820</v>
      </c>
      <c r="I1220" s="124" t="s">
        <v>3821</v>
      </c>
      <c r="J1220" s="125" t="n">
        <v>3205</v>
      </c>
      <c r="K1220" s="126" t="n">
        <v>0</v>
      </c>
      <c r="L1220" s="127" t="n">
        <v>5401074</v>
      </c>
      <c r="M1220" s="127" t="n">
        <v>0</v>
      </c>
      <c r="N1220" s="142" t="s">
        <v>3822</v>
      </c>
      <c r="O1220" s="148"/>
      <c r="P1220" s="130" t="n">
        <v>1008.33333333333</v>
      </c>
      <c r="Q1220" s="130" t="n">
        <f aca="false">P1220*1.2</f>
        <v>1210</v>
      </c>
      <c r="R1220" s="131" t="n">
        <f aca="false">S1220*Q1220</f>
        <v>0</v>
      </c>
      <c r="S1220" s="132"/>
      <c r="T1220" s="133"/>
      <c r="U1220" s="133"/>
      <c r="V1220" s="133"/>
      <c r="W1220" s="133"/>
      <c r="X1220" s="133"/>
      <c r="Y1220" s="133"/>
      <c r="Z1220" s="133"/>
      <c r="AA1220" s="133"/>
      <c r="AB1220" s="133"/>
      <c r="AC1220" s="133"/>
      <c r="AD1220" s="133"/>
      <c r="AE1220" s="133"/>
      <c r="AF1220" s="133"/>
      <c r="AG1220" s="133"/>
      <c r="AH1220" s="133"/>
      <c r="AI1220" s="133"/>
      <c r="AJ1220" s="133"/>
      <c r="AK1220" s="133"/>
      <c r="AL1220" s="133"/>
      <c r="AM1220" s="133"/>
      <c r="AN1220" s="133"/>
      <c r="AO1220" s="133"/>
      <c r="AP1220" s="133"/>
      <c r="AQ1220" s="133"/>
    </row>
    <row r="1221" s="134" customFormat="true" ht="13.95" hidden="false" customHeight="true" outlineLevel="0" collapsed="false">
      <c r="A1221" s="135"/>
      <c r="B1221" s="119" t="n">
        <v>283</v>
      </c>
      <c r="C1221" s="120" t="s">
        <v>142</v>
      </c>
      <c r="D1221" s="120" t="s">
        <v>143</v>
      </c>
      <c r="E1221" s="120" t="s">
        <v>144</v>
      </c>
      <c r="F1221" s="121" t="n">
        <f aca="false">F1220+1</f>
        <v>1215</v>
      </c>
      <c r="G1221" s="122" t="s">
        <v>3823</v>
      </c>
      <c r="H1221" s="123" t="s">
        <v>3824</v>
      </c>
      <c r="I1221" s="124" t="s">
        <v>3825</v>
      </c>
      <c r="J1221" s="125" t="n">
        <v>3204</v>
      </c>
      <c r="K1221" s="136" t="n">
        <v>21</v>
      </c>
      <c r="L1221" s="137" t="n">
        <v>5401080</v>
      </c>
      <c r="M1221" s="137" t="n">
        <v>0</v>
      </c>
      <c r="N1221" s="181" t="s">
        <v>3163</v>
      </c>
      <c r="O1221" s="139"/>
      <c r="P1221" s="130" t="n">
        <v>0</v>
      </c>
      <c r="Q1221" s="130" t="n">
        <f aca="false">P1221*1.2</f>
        <v>0</v>
      </c>
      <c r="R1221" s="131" t="n">
        <f aca="false">S1221*Q1221</f>
        <v>0</v>
      </c>
      <c r="S1221" s="132"/>
      <c r="T1221" s="133"/>
      <c r="U1221" s="133"/>
      <c r="V1221" s="133"/>
      <c r="W1221" s="133"/>
      <c r="X1221" s="133"/>
      <c r="Y1221" s="133"/>
      <c r="Z1221" s="133"/>
      <c r="AA1221" s="133"/>
      <c r="AB1221" s="133"/>
      <c r="AC1221" s="133"/>
      <c r="AD1221" s="133"/>
      <c r="AE1221" s="133"/>
      <c r="AF1221" s="133"/>
      <c r="AG1221" s="133"/>
      <c r="AH1221" s="133"/>
      <c r="AI1221" s="133"/>
      <c r="AJ1221" s="133"/>
      <c r="AK1221" s="133"/>
      <c r="AL1221" s="133"/>
      <c r="AM1221" s="133"/>
      <c r="AN1221" s="133"/>
      <c r="AO1221" s="133"/>
      <c r="AP1221" s="133"/>
      <c r="AQ1221" s="133"/>
    </row>
    <row r="1222" s="134" customFormat="true" ht="13.95" hidden="false" customHeight="true" outlineLevel="0" collapsed="false">
      <c r="A1222" s="135"/>
      <c r="B1222" s="119" t="n">
        <v>283</v>
      </c>
      <c r="C1222" s="120" t="s">
        <v>142</v>
      </c>
      <c r="D1222" s="120" t="s">
        <v>143</v>
      </c>
      <c r="E1222" s="120" t="s">
        <v>144</v>
      </c>
      <c r="F1222" s="121" t="n">
        <f aca="false">F1221+1</f>
        <v>1216</v>
      </c>
      <c r="G1222" s="122" t="s">
        <v>3826</v>
      </c>
      <c r="H1222" s="123" t="s">
        <v>3827</v>
      </c>
      <c r="I1222" s="124" t="s">
        <v>3828</v>
      </c>
      <c r="J1222" s="125" t="n">
        <v>3204</v>
      </c>
      <c r="K1222" s="136" t="n">
        <v>12</v>
      </c>
      <c r="L1222" s="137" t="n">
        <v>5401080</v>
      </c>
      <c r="M1222" s="137" t="n">
        <v>0</v>
      </c>
      <c r="N1222" s="181" t="s">
        <v>3163</v>
      </c>
      <c r="O1222" s="139"/>
      <c r="P1222" s="140" t="n">
        <v>298.564552631579</v>
      </c>
      <c r="Q1222" s="130" t="n">
        <f aca="false">P1222*1.2</f>
        <v>358.277463157895</v>
      </c>
      <c r="R1222" s="131" t="n">
        <f aca="false">S1222*Q1222</f>
        <v>0</v>
      </c>
      <c r="S1222" s="132"/>
      <c r="T1222" s="133"/>
      <c r="U1222" s="133"/>
      <c r="V1222" s="133"/>
      <c r="W1222" s="133"/>
      <c r="X1222" s="133"/>
      <c r="Y1222" s="133"/>
      <c r="Z1222" s="133"/>
      <c r="AA1222" s="133"/>
      <c r="AB1222" s="133"/>
      <c r="AC1222" s="133"/>
      <c r="AD1222" s="133"/>
      <c r="AE1222" s="133"/>
      <c r="AF1222" s="133"/>
      <c r="AG1222" s="133"/>
      <c r="AH1222" s="133"/>
      <c r="AI1222" s="133"/>
      <c r="AJ1222" s="133"/>
      <c r="AK1222" s="133"/>
      <c r="AL1222" s="133"/>
      <c r="AM1222" s="133"/>
      <c r="AN1222" s="133"/>
      <c r="AO1222" s="133"/>
      <c r="AP1222" s="133"/>
      <c r="AQ1222" s="133"/>
    </row>
    <row r="1223" s="134" customFormat="true" ht="27.6" hidden="false" customHeight="true" outlineLevel="0" collapsed="false">
      <c r="A1223" s="135"/>
      <c r="B1223" s="119" t="n">
        <v>283</v>
      </c>
      <c r="C1223" s="120" t="s">
        <v>142</v>
      </c>
      <c r="D1223" s="120" t="s">
        <v>143</v>
      </c>
      <c r="E1223" s="120" t="s">
        <v>144</v>
      </c>
      <c r="F1223" s="121" t="n">
        <f aca="false">F1222+1</f>
        <v>1217</v>
      </c>
      <c r="G1223" s="122" t="s">
        <v>3829</v>
      </c>
      <c r="H1223" s="123" t="s">
        <v>3830</v>
      </c>
      <c r="I1223" s="124" t="s">
        <v>3831</v>
      </c>
      <c r="J1223" s="125" t="n">
        <v>3204</v>
      </c>
      <c r="K1223" s="149" t="n">
        <v>21</v>
      </c>
      <c r="L1223" s="150" t="n">
        <v>5401103</v>
      </c>
      <c r="M1223" s="150" t="n">
        <v>0</v>
      </c>
      <c r="N1223" s="182" t="s">
        <v>3832</v>
      </c>
      <c r="O1223" s="139"/>
      <c r="P1223" s="130" t="n">
        <v>2040</v>
      </c>
      <c r="Q1223" s="130" t="n">
        <f aca="false">P1223*1.2</f>
        <v>2448</v>
      </c>
      <c r="R1223" s="131" t="n">
        <f aca="false">S1223*Q1223</f>
        <v>0</v>
      </c>
      <c r="S1223" s="132"/>
      <c r="T1223" s="133"/>
      <c r="U1223" s="133"/>
      <c r="V1223" s="133"/>
      <c r="W1223" s="133"/>
      <c r="X1223" s="133"/>
      <c r="Y1223" s="133"/>
      <c r="Z1223" s="133"/>
      <c r="AA1223" s="133"/>
      <c r="AB1223" s="133"/>
      <c r="AC1223" s="133"/>
      <c r="AD1223" s="133"/>
      <c r="AE1223" s="133"/>
      <c r="AF1223" s="133"/>
      <c r="AG1223" s="133"/>
      <c r="AH1223" s="133"/>
      <c r="AI1223" s="133"/>
      <c r="AJ1223" s="133"/>
      <c r="AK1223" s="133"/>
      <c r="AL1223" s="133"/>
      <c r="AM1223" s="133"/>
      <c r="AN1223" s="133"/>
      <c r="AO1223" s="133"/>
      <c r="AP1223" s="133"/>
      <c r="AQ1223" s="133"/>
    </row>
    <row r="1224" s="134" customFormat="true" ht="27.6" hidden="false" customHeight="true" outlineLevel="0" collapsed="false">
      <c r="A1224" s="135" t="n">
        <v>3553149</v>
      </c>
      <c r="B1224" s="119" t="n">
        <v>283</v>
      </c>
      <c r="C1224" s="120" t="s">
        <v>142</v>
      </c>
      <c r="D1224" s="120" t="s">
        <v>143</v>
      </c>
      <c r="E1224" s="120" t="s">
        <v>144</v>
      </c>
      <c r="F1224" s="121" t="n">
        <f aca="false">F1223+1</f>
        <v>1218</v>
      </c>
      <c r="G1224" s="122" t="s">
        <v>3833</v>
      </c>
      <c r="H1224" s="123" t="s">
        <v>3834</v>
      </c>
      <c r="I1224" s="124" t="s">
        <v>3835</v>
      </c>
      <c r="J1224" s="125" t="n">
        <v>3204</v>
      </c>
      <c r="K1224" s="136" t="n">
        <v>12</v>
      </c>
      <c r="L1224" s="137" t="n">
        <v>5401108</v>
      </c>
      <c r="M1224" s="137" t="n">
        <v>0</v>
      </c>
      <c r="N1224" s="181" t="s">
        <v>3836</v>
      </c>
      <c r="O1224" s="139"/>
      <c r="P1224" s="130" t="n">
        <v>1617.5</v>
      </c>
      <c r="Q1224" s="130" t="n">
        <f aca="false">P1224*1.2</f>
        <v>1941</v>
      </c>
      <c r="R1224" s="131" t="n">
        <f aca="false">S1224*Q1224</f>
        <v>0</v>
      </c>
      <c r="S1224" s="132"/>
      <c r="T1224" s="133"/>
      <c r="U1224" s="133"/>
      <c r="V1224" s="133"/>
      <c r="W1224" s="133"/>
      <c r="X1224" s="133"/>
      <c r="Y1224" s="133"/>
      <c r="Z1224" s="133"/>
      <c r="AA1224" s="133"/>
      <c r="AB1224" s="133"/>
      <c r="AC1224" s="133"/>
      <c r="AD1224" s="133"/>
      <c r="AE1224" s="133"/>
      <c r="AF1224" s="133"/>
      <c r="AG1224" s="133"/>
      <c r="AH1224" s="133"/>
      <c r="AI1224" s="133"/>
      <c r="AJ1224" s="133"/>
      <c r="AK1224" s="133"/>
      <c r="AL1224" s="133"/>
      <c r="AM1224" s="133"/>
      <c r="AN1224" s="133"/>
      <c r="AO1224" s="133"/>
      <c r="AP1224" s="133"/>
      <c r="AQ1224" s="133"/>
    </row>
    <row r="1225" s="134" customFormat="true" ht="13.95" hidden="false" customHeight="true" outlineLevel="0" collapsed="false">
      <c r="A1225" s="135"/>
      <c r="B1225" s="119" t="n">
        <v>283</v>
      </c>
      <c r="C1225" s="120" t="s">
        <v>142</v>
      </c>
      <c r="D1225" s="120" t="s">
        <v>143</v>
      </c>
      <c r="E1225" s="120" t="s">
        <v>144</v>
      </c>
      <c r="F1225" s="121" t="n">
        <f aca="false">F1224+1</f>
        <v>1219</v>
      </c>
      <c r="G1225" s="122" t="s">
        <v>3837</v>
      </c>
      <c r="H1225" s="123" t="s">
        <v>3838</v>
      </c>
      <c r="I1225" s="124" t="s">
        <v>3839</v>
      </c>
      <c r="J1225" s="125" t="n">
        <v>3204</v>
      </c>
      <c r="K1225" s="136" t="n">
        <v>11</v>
      </c>
      <c r="L1225" s="137" t="n">
        <v>5401110</v>
      </c>
      <c r="M1225" s="137" t="n">
        <v>0</v>
      </c>
      <c r="N1225" s="181" t="s">
        <v>3840</v>
      </c>
      <c r="O1225" s="139"/>
      <c r="P1225" s="130" t="n">
        <v>0</v>
      </c>
      <c r="Q1225" s="130" t="n">
        <f aca="false">P1225*1.2</f>
        <v>0</v>
      </c>
      <c r="R1225" s="131" t="n">
        <f aca="false">S1225*Q1225</f>
        <v>0</v>
      </c>
      <c r="S1225" s="132"/>
      <c r="T1225" s="133"/>
      <c r="U1225" s="133"/>
      <c r="V1225" s="133"/>
      <c r="W1225" s="133"/>
      <c r="X1225" s="133"/>
      <c r="Y1225" s="133"/>
      <c r="Z1225" s="133"/>
      <c r="AA1225" s="133"/>
      <c r="AB1225" s="133"/>
      <c r="AC1225" s="133"/>
      <c r="AD1225" s="133"/>
      <c r="AE1225" s="133"/>
      <c r="AF1225" s="133"/>
      <c r="AG1225" s="133"/>
      <c r="AH1225" s="133"/>
      <c r="AI1225" s="133"/>
      <c r="AJ1225" s="133"/>
      <c r="AK1225" s="133"/>
      <c r="AL1225" s="133"/>
      <c r="AM1225" s="133"/>
      <c r="AN1225" s="133"/>
      <c r="AO1225" s="133"/>
      <c r="AP1225" s="133"/>
      <c r="AQ1225" s="133"/>
    </row>
    <row r="1226" s="134" customFormat="true" ht="13.95" hidden="false" customHeight="true" outlineLevel="0" collapsed="false">
      <c r="A1226" s="135" t="n">
        <v>3928509</v>
      </c>
      <c r="B1226" s="119" t="n">
        <v>283</v>
      </c>
      <c r="C1226" s="120" t="s">
        <v>142</v>
      </c>
      <c r="D1226" s="120" t="s">
        <v>143</v>
      </c>
      <c r="E1226" s="120" t="s">
        <v>144</v>
      </c>
      <c r="F1226" s="121" t="n">
        <f aca="false">F1225+1</f>
        <v>1220</v>
      </c>
      <c r="G1226" s="122" t="s">
        <v>3841</v>
      </c>
      <c r="H1226" s="123" t="s">
        <v>3841</v>
      </c>
      <c r="I1226" s="124" t="s">
        <v>3842</v>
      </c>
      <c r="J1226" s="125" t="n">
        <v>3205</v>
      </c>
      <c r="K1226" s="126" t="n">
        <v>0</v>
      </c>
      <c r="L1226" s="127" t="n">
        <v>5401112</v>
      </c>
      <c r="M1226" s="127" t="n">
        <v>0</v>
      </c>
      <c r="N1226" s="128" t="s">
        <v>3843</v>
      </c>
      <c r="O1226" s="146"/>
      <c r="P1226" s="140" t="n">
        <v>1238.2125</v>
      </c>
      <c r="Q1226" s="130" t="n">
        <f aca="false">P1226*1.2</f>
        <v>1485.855</v>
      </c>
      <c r="R1226" s="131" t="n">
        <f aca="false">S1226*Q1226</f>
        <v>0</v>
      </c>
      <c r="S1226" s="132"/>
      <c r="T1226" s="133"/>
      <c r="U1226" s="133"/>
      <c r="V1226" s="133"/>
      <c r="W1226" s="133"/>
      <c r="X1226" s="133"/>
      <c r="Y1226" s="133"/>
      <c r="Z1226" s="133"/>
      <c r="AA1226" s="133"/>
      <c r="AB1226" s="133"/>
      <c r="AC1226" s="133"/>
      <c r="AD1226" s="133"/>
      <c r="AE1226" s="133"/>
      <c r="AF1226" s="133"/>
      <c r="AG1226" s="133"/>
      <c r="AH1226" s="133"/>
      <c r="AI1226" s="133"/>
      <c r="AJ1226" s="133"/>
      <c r="AK1226" s="133"/>
      <c r="AL1226" s="133"/>
      <c r="AM1226" s="133"/>
      <c r="AN1226" s="133"/>
      <c r="AO1226" s="133"/>
      <c r="AP1226" s="133"/>
      <c r="AQ1226" s="133"/>
    </row>
    <row r="1227" s="134" customFormat="true" ht="13.95" hidden="false" customHeight="true" outlineLevel="0" collapsed="false">
      <c r="A1227" s="135" t="n">
        <v>4419264</v>
      </c>
      <c r="B1227" s="119" t="n">
        <v>283</v>
      </c>
      <c r="C1227" s="120" t="s">
        <v>142</v>
      </c>
      <c r="D1227" s="120" t="s">
        <v>143</v>
      </c>
      <c r="E1227" s="120" t="s">
        <v>144</v>
      </c>
      <c r="F1227" s="121" t="n">
        <f aca="false">F1226+1</f>
        <v>1221</v>
      </c>
      <c r="G1227" s="122" t="s">
        <v>3844</v>
      </c>
      <c r="H1227" s="123" t="s">
        <v>3844</v>
      </c>
      <c r="I1227" s="124" t="s">
        <v>3845</v>
      </c>
      <c r="J1227" s="125" t="n">
        <v>3205</v>
      </c>
      <c r="K1227" s="126" t="n">
        <v>70</v>
      </c>
      <c r="L1227" s="127" t="n">
        <v>5401112</v>
      </c>
      <c r="M1227" s="127" t="n">
        <v>0</v>
      </c>
      <c r="N1227" s="128" t="s">
        <v>3843</v>
      </c>
      <c r="O1227" s="146"/>
      <c r="P1227" s="140" t="n">
        <v>1253.98423684211</v>
      </c>
      <c r="Q1227" s="130" t="n">
        <f aca="false">P1227*1.2</f>
        <v>1504.78108421053</v>
      </c>
      <c r="R1227" s="131" t="n">
        <f aca="false">S1227*Q1227</f>
        <v>0</v>
      </c>
      <c r="S1227" s="132"/>
      <c r="T1227" s="133"/>
      <c r="U1227" s="133"/>
      <c r="V1227" s="133"/>
      <c r="W1227" s="133"/>
      <c r="X1227" s="133"/>
      <c r="Y1227" s="133"/>
      <c r="Z1227" s="133"/>
      <c r="AA1227" s="133"/>
      <c r="AB1227" s="133"/>
      <c r="AC1227" s="133"/>
      <c r="AD1227" s="133"/>
      <c r="AE1227" s="133"/>
      <c r="AF1227" s="133"/>
      <c r="AG1227" s="133"/>
      <c r="AH1227" s="133"/>
      <c r="AI1227" s="133"/>
      <c r="AJ1227" s="133"/>
      <c r="AK1227" s="133"/>
      <c r="AL1227" s="133"/>
      <c r="AM1227" s="133"/>
      <c r="AN1227" s="133"/>
      <c r="AO1227" s="133"/>
      <c r="AP1227" s="133"/>
      <c r="AQ1227" s="133"/>
    </row>
    <row r="1228" s="134" customFormat="true" ht="13.95" hidden="false" customHeight="true" outlineLevel="0" collapsed="false">
      <c r="A1228" s="135"/>
      <c r="B1228" s="119" t="n">
        <v>283</v>
      </c>
      <c r="C1228" s="120" t="s">
        <v>142</v>
      </c>
      <c r="D1228" s="120" t="s">
        <v>143</v>
      </c>
      <c r="E1228" s="120" t="s">
        <v>144</v>
      </c>
      <c r="F1228" s="121" t="n">
        <f aca="false">F1227+1</f>
        <v>1222</v>
      </c>
      <c r="G1228" s="122" t="s">
        <v>3846</v>
      </c>
      <c r="H1228" s="123" t="s">
        <v>3847</v>
      </c>
      <c r="I1228" s="124" t="s">
        <v>3848</v>
      </c>
      <c r="J1228" s="125" t="n">
        <v>3204</v>
      </c>
      <c r="K1228" s="136" t="n">
        <v>11</v>
      </c>
      <c r="L1228" s="137" t="n">
        <v>5401116</v>
      </c>
      <c r="M1228" s="137" t="n">
        <v>0</v>
      </c>
      <c r="N1228" s="181" t="s">
        <v>3849</v>
      </c>
      <c r="O1228" s="139"/>
      <c r="P1228" s="130" t="n">
        <v>0</v>
      </c>
      <c r="Q1228" s="130" t="n">
        <f aca="false">P1228*1.2</f>
        <v>0</v>
      </c>
      <c r="R1228" s="131" t="n">
        <f aca="false">S1228*Q1228</f>
        <v>0</v>
      </c>
      <c r="S1228" s="132"/>
      <c r="T1228" s="133"/>
      <c r="U1228" s="133"/>
      <c r="V1228" s="133"/>
      <c r="W1228" s="133"/>
      <c r="X1228" s="133"/>
      <c r="Y1228" s="133"/>
      <c r="Z1228" s="133"/>
      <c r="AA1228" s="133"/>
      <c r="AB1228" s="133"/>
      <c r="AC1228" s="133"/>
      <c r="AD1228" s="133"/>
      <c r="AE1228" s="133"/>
      <c r="AF1228" s="133"/>
      <c r="AG1228" s="133"/>
      <c r="AH1228" s="133"/>
      <c r="AI1228" s="133"/>
      <c r="AJ1228" s="133"/>
      <c r="AK1228" s="133"/>
      <c r="AL1228" s="133"/>
      <c r="AM1228" s="133"/>
      <c r="AN1228" s="133"/>
      <c r="AO1228" s="133"/>
      <c r="AP1228" s="133"/>
      <c r="AQ1228" s="133"/>
    </row>
    <row r="1229" s="134" customFormat="true" ht="13.95" hidden="false" customHeight="true" outlineLevel="0" collapsed="false">
      <c r="A1229" s="135" t="n">
        <v>3928321</v>
      </c>
      <c r="B1229" s="119" t="n">
        <v>283</v>
      </c>
      <c r="C1229" s="120" t="s">
        <v>142</v>
      </c>
      <c r="D1229" s="120" t="s">
        <v>143</v>
      </c>
      <c r="E1229" s="120" t="s">
        <v>144</v>
      </c>
      <c r="F1229" s="121" t="n">
        <f aca="false">F1228+1</f>
        <v>1223</v>
      </c>
      <c r="G1229" s="122" t="s">
        <v>3850</v>
      </c>
      <c r="H1229" s="123" t="s">
        <v>3850</v>
      </c>
      <c r="I1229" s="124" t="s">
        <v>3851</v>
      </c>
      <c r="J1229" s="125" t="n">
        <v>3205</v>
      </c>
      <c r="K1229" s="126" t="n">
        <v>0</v>
      </c>
      <c r="L1229" s="127" t="n">
        <v>5401116</v>
      </c>
      <c r="M1229" s="127" t="n">
        <v>0</v>
      </c>
      <c r="N1229" s="128" t="s">
        <v>3852</v>
      </c>
      <c r="O1229" s="146"/>
      <c r="P1229" s="140" t="n">
        <v>716.712315789474</v>
      </c>
      <c r="Q1229" s="130" t="n">
        <f aca="false">P1229*1.2</f>
        <v>860.054778947368</v>
      </c>
      <c r="R1229" s="131" t="n">
        <f aca="false">S1229*Q1229</f>
        <v>0</v>
      </c>
      <c r="S1229" s="132"/>
      <c r="T1229" s="133"/>
      <c r="U1229" s="133"/>
      <c r="V1229" s="133"/>
      <c r="W1229" s="133"/>
      <c r="X1229" s="133"/>
      <c r="Y1229" s="133"/>
      <c r="Z1229" s="133"/>
      <c r="AA1229" s="133"/>
      <c r="AB1229" s="133"/>
      <c r="AC1229" s="133"/>
      <c r="AD1229" s="133"/>
      <c r="AE1229" s="133"/>
      <c r="AF1229" s="133"/>
      <c r="AG1229" s="133"/>
      <c r="AH1229" s="133"/>
      <c r="AI1229" s="133"/>
      <c r="AJ1229" s="133"/>
      <c r="AK1229" s="133"/>
      <c r="AL1229" s="133"/>
      <c r="AM1229" s="133"/>
      <c r="AN1229" s="133"/>
      <c r="AO1229" s="133"/>
      <c r="AP1229" s="133"/>
      <c r="AQ1229" s="133"/>
    </row>
    <row r="1230" s="134" customFormat="true" ht="13.95" hidden="false" customHeight="true" outlineLevel="0" collapsed="false">
      <c r="A1230" s="135" t="n">
        <v>3928467</v>
      </c>
      <c r="B1230" s="119" t="n">
        <v>283</v>
      </c>
      <c r="C1230" s="120" t="s">
        <v>142</v>
      </c>
      <c r="D1230" s="120" t="s">
        <v>143</v>
      </c>
      <c r="E1230" s="120" t="s">
        <v>144</v>
      </c>
      <c r="F1230" s="121" t="n">
        <f aca="false">F1229+1</f>
        <v>1224</v>
      </c>
      <c r="G1230" s="122" t="s">
        <v>3853</v>
      </c>
      <c r="H1230" s="123" t="s">
        <v>3853</v>
      </c>
      <c r="I1230" s="124" t="s">
        <v>3854</v>
      </c>
      <c r="J1230" s="125" t="n">
        <v>4234</v>
      </c>
      <c r="K1230" s="126" t="n">
        <v>0</v>
      </c>
      <c r="L1230" s="127" t="n">
        <v>5401116</v>
      </c>
      <c r="M1230" s="127" t="n">
        <v>0</v>
      </c>
      <c r="N1230" s="187" t="s">
        <v>3855</v>
      </c>
      <c r="O1230" s="160"/>
      <c r="P1230" s="140" t="n">
        <v>507.400710526316</v>
      </c>
      <c r="Q1230" s="130" t="n">
        <f aca="false">P1230*1.2</f>
        <v>608.880852631579</v>
      </c>
      <c r="R1230" s="131" t="n">
        <f aca="false">S1230*Q1230</f>
        <v>0</v>
      </c>
      <c r="S1230" s="132"/>
      <c r="T1230" s="133"/>
      <c r="U1230" s="133"/>
      <c r="V1230" s="133"/>
      <c r="W1230" s="133"/>
      <c r="X1230" s="133"/>
      <c r="Y1230" s="133"/>
      <c r="Z1230" s="133"/>
      <c r="AA1230" s="133"/>
      <c r="AB1230" s="133"/>
      <c r="AC1230" s="133"/>
      <c r="AD1230" s="133"/>
      <c r="AE1230" s="133"/>
      <c r="AF1230" s="133"/>
      <c r="AG1230" s="133"/>
      <c r="AH1230" s="133"/>
      <c r="AI1230" s="133"/>
      <c r="AJ1230" s="133"/>
      <c r="AK1230" s="133"/>
      <c r="AL1230" s="133"/>
      <c r="AM1230" s="133"/>
      <c r="AN1230" s="133"/>
      <c r="AO1230" s="133"/>
      <c r="AP1230" s="133"/>
      <c r="AQ1230" s="133"/>
    </row>
    <row r="1231" s="134" customFormat="true" ht="13.95" hidden="false" customHeight="true" outlineLevel="0" collapsed="false">
      <c r="A1231" s="135"/>
      <c r="B1231" s="119" t="n">
        <v>283</v>
      </c>
      <c r="C1231" s="120" t="s">
        <v>142</v>
      </c>
      <c r="D1231" s="120" t="s">
        <v>143</v>
      </c>
      <c r="E1231" s="120" t="s">
        <v>144</v>
      </c>
      <c r="F1231" s="121" t="n">
        <f aca="false">F1230+1</f>
        <v>1225</v>
      </c>
      <c r="G1231" s="122" t="s">
        <v>3856</v>
      </c>
      <c r="H1231" s="123" t="s">
        <v>3857</v>
      </c>
      <c r="I1231" s="124" t="s">
        <v>3858</v>
      </c>
      <c r="J1231" s="125" t="n">
        <v>3204</v>
      </c>
      <c r="K1231" s="136" t="n">
        <v>11</v>
      </c>
      <c r="L1231" s="137" t="n">
        <v>5401117</v>
      </c>
      <c r="M1231" s="137" t="n">
        <v>0</v>
      </c>
      <c r="N1231" s="181" t="s">
        <v>3859</v>
      </c>
      <c r="O1231" s="139"/>
      <c r="P1231" s="130" t="n">
        <v>2394.16666666667</v>
      </c>
      <c r="Q1231" s="130" t="n">
        <f aca="false">P1231*1.2</f>
        <v>2873</v>
      </c>
      <c r="R1231" s="131" t="n">
        <f aca="false">S1231*Q1231</f>
        <v>0</v>
      </c>
      <c r="S1231" s="132"/>
      <c r="T1231" s="133"/>
      <c r="U1231" s="133"/>
      <c r="V1231" s="133"/>
      <c r="W1231" s="133"/>
      <c r="X1231" s="133"/>
      <c r="Y1231" s="133"/>
      <c r="Z1231" s="133"/>
      <c r="AA1231" s="133"/>
      <c r="AB1231" s="133"/>
      <c r="AC1231" s="133"/>
      <c r="AD1231" s="133"/>
      <c r="AE1231" s="133"/>
      <c r="AF1231" s="133"/>
      <c r="AG1231" s="133"/>
      <c r="AH1231" s="133"/>
      <c r="AI1231" s="133"/>
      <c r="AJ1231" s="133"/>
      <c r="AK1231" s="133"/>
      <c r="AL1231" s="133"/>
      <c r="AM1231" s="133"/>
      <c r="AN1231" s="133"/>
      <c r="AO1231" s="133"/>
      <c r="AP1231" s="133"/>
      <c r="AQ1231" s="133"/>
    </row>
    <row r="1232" s="134" customFormat="true" ht="13.95" hidden="false" customHeight="true" outlineLevel="0" collapsed="false">
      <c r="A1232" s="135"/>
      <c r="B1232" s="119" t="n">
        <v>283</v>
      </c>
      <c r="C1232" s="120" t="s">
        <v>142</v>
      </c>
      <c r="D1232" s="120" t="s">
        <v>143</v>
      </c>
      <c r="E1232" s="120" t="s">
        <v>144</v>
      </c>
      <c r="F1232" s="121" t="n">
        <f aca="false">F1231+1</f>
        <v>1226</v>
      </c>
      <c r="G1232" s="122" t="s">
        <v>3860</v>
      </c>
      <c r="H1232" s="118" t="s">
        <v>3860</v>
      </c>
      <c r="I1232" s="124"/>
      <c r="J1232" s="125"/>
      <c r="K1232" s="126"/>
      <c r="L1232" s="127"/>
      <c r="M1232" s="127"/>
      <c r="N1232" s="128" t="s">
        <v>3861</v>
      </c>
      <c r="O1232" s="146"/>
      <c r="P1232" s="130" t="n">
        <v>0</v>
      </c>
      <c r="Q1232" s="130" t="n">
        <f aca="false">P1232*1.2</f>
        <v>0</v>
      </c>
      <c r="R1232" s="131" t="n">
        <f aca="false">S1232*Q1232</f>
        <v>0</v>
      </c>
      <c r="S1232" s="132"/>
      <c r="T1232" s="133"/>
      <c r="U1232" s="133"/>
      <c r="V1232" s="133"/>
      <c r="W1232" s="133"/>
      <c r="X1232" s="133"/>
      <c r="Y1232" s="133"/>
      <c r="Z1232" s="133"/>
      <c r="AA1232" s="133"/>
      <c r="AB1232" s="133"/>
      <c r="AC1232" s="133"/>
      <c r="AD1232" s="133"/>
      <c r="AE1232" s="133"/>
      <c r="AF1232" s="133"/>
      <c r="AG1232" s="133"/>
      <c r="AH1232" s="133"/>
      <c r="AI1232" s="133"/>
      <c r="AJ1232" s="133"/>
      <c r="AK1232" s="133"/>
      <c r="AL1232" s="133"/>
      <c r="AM1232" s="133"/>
      <c r="AN1232" s="133"/>
      <c r="AO1232" s="133"/>
      <c r="AP1232" s="133"/>
      <c r="AQ1232" s="133"/>
    </row>
    <row r="1233" s="134" customFormat="true" ht="27.6" hidden="false" customHeight="true" outlineLevel="0" collapsed="false">
      <c r="A1233" s="135" t="n">
        <v>3928465</v>
      </c>
      <c r="B1233" s="119" t="n">
        <v>283</v>
      </c>
      <c r="C1233" s="120" t="s">
        <v>142</v>
      </c>
      <c r="D1233" s="120" t="s">
        <v>143</v>
      </c>
      <c r="E1233" s="120" t="s">
        <v>144</v>
      </c>
      <c r="F1233" s="121" t="n">
        <f aca="false">F1232+1</f>
        <v>1227</v>
      </c>
      <c r="G1233" s="122" t="s">
        <v>3862</v>
      </c>
      <c r="H1233" s="123" t="s">
        <v>3862</v>
      </c>
      <c r="I1233" s="124" t="s">
        <v>3863</v>
      </c>
      <c r="J1233" s="125" t="n">
        <v>3205</v>
      </c>
      <c r="K1233" s="126" t="n">
        <v>0</v>
      </c>
      <c r="L1233" s="127" t="n">
        <v>5401120</v>
      </c>
      <c r="M1233" s="127" t="n">
        <v>10</v>
      </c>
      <c r="N1233" s="128" t="s">
        <v>3861</v>
      </c>
      <c r="O1233" s="146"/>
      <c r="P1233" s="130" t="n">
        <v>1805</v>
      </c>
      <c r="Q1233" s="130" t="n">
        <f aca="false">P1233*1.2</f>
        <v>2166</v>
      </c>
      <c r="R1233" s="131" t="n">
        <f aca="false">S1233*Q1233</f>
        <v>0</v>
      </c>
      <c r="S1233" s="132"/>
      <c r="T1233" s="133"/>
      <c r="U1233" s="133"/>
      <c r="V1233" s="133"/>
      <c r="W1233" s="133"/>
      <c r="X1233" s="133"/>
      <c r="Y1233" s="133"/>
      <c r="Z1233" s="133"/>
      <c r="AA1233" s="133"/>
      <c r="AB1233" s="133"/>
      <c r="AC1233" s="133"/>
      <c r="AD1233" s="133"/>
      <c r="AE1233" s="133"/>
      <c r="AF1233" s="133"/>
      <c r="AG1233" s="133"/>
      <c r="AH1233" s="133"/>
      <c r="AI1233" s="133"/>
      <c r="AJ1233" s="133"/>
      <c r="AK1233" s="133"/>
      <c r="AL1233" s="133"/>
      <c r="AM1233" s="133"/>
      <c r="AN1233" s="133"/>
      <c r="AO1233" s="133"/>
      <c r="AP1233" s="133"/>
      <c r="AQ1233" s="133"/>
    </row>
    <row r="1234" s="134" customFormat="true" ht="13.95" hidden="false" customHeight="true" outlineLevel="0" collapsed="false">
      <c r="A1234" s="135" t="n">
        <v>3928466</v>
      </c>
      <c r="B1234" s="119" t="n">
        <v>283</v>
      </c>
      <c r="C1234" s="120" t="s">
        <v>142</v>
      </c>
      <c r="D1234" s="120" t="s">
        <v>143</v>
      </c>
      <c r="E1234" s="120" t="s">
        <v>144</v>
      </c>
      <c r="F1234" s="121" t="n">
        <f aca="false">F1233+1</f>
        <v>1228</v>
      </c>
      <c r="G1234" s="122" t="s">
        <v>3864</v>
      </c>
      <c r="H1234" s="123" t="s">
        <v>3864</v>
      </c>
      <c r="I1234" s="124" t="s">
        <v>3865</v>
      </c>
      <c r="J1234" s="125" t="n">
        <v>3205</v>
      </c>
      <c r="K1234" s="126" t="n">
        <v>0</v>
      </c>
      <c r="L1234" s="127" t="n">
        <v>5401121</v>
      </c>
      <c r="M1234" s="127" t="n">
        <v>0</v>
      </c>
      <c r="N1234" s="128" t="s">
        <v>3163</v>
      </c>
      <c r="O1234" s="146"/>
      <c r="P1234" s="140" t="n">
        <v>750.993710526316</v>
      </c>
      <c r="Q1234" s="130" t="n">
        <f aca="false">P1234*1.2</f>
        <v>901.192452631579</v>
      </c>
      <c r="R1234" s="131" t="n">
        <f aca="false">S1234*Q1234</f>
        <v>0</v>
      </c>
      <c r="S1234" s="132"/>
      <c r="T1234" s="133"/>
      <c r="U1234" s="133"/>
      <c r="V1234" s="133"/>
      <c r="W1234" s="133"/>
      <c r="X1234" s="133"/>
      <c r="Y1234" s="133"/>
      <c r="Z1234" s="133"/>
      <c r="AA1234" s="133"/>
      <c r="AB1234" s="133"/>
      <c r="AC1234" s="133"/>
      <c r="AD1234" s="133"/>
      <c r="AE1234" s="133"/>
      <c r="AF1234" s="133"/>
      <c r="AG1234" s="133"/>
      <c r="AH1234" s="133"/>
      <c r="AI1234" s="133"/>
      <c r="AJ1234" s="133"/>
      <c r="AK1234" s="133"/>
      <c r="AL1234" s="133"/>
      <c r="AM1234" s="133"/>
      <c r="AN1234" s="133"/>
      <c r="AO1234" s="133"/>
      <c r="AP1234" s="133"/>
      <c r="AQ1234" s="133"/>
    </row>
    <row r="1235" s="134" customFormat="true" ht="13.95" hidden="false" customHeight="true" outlineLevel="0" collapsed="false">
      <c r="A1235" s="135" t="n">
        <v>3982760</v>
      </c>
      <c r="B1235" s="119" t="n">
        <v>283</v>
      </c>
      <c r="C1235" s="120" t="s">
        <v>142</v>
      </c>
      <c r="D1235" s="120" t="s">
        <v>143</v>
      </c>
      <c r="E1235" s="120" t="s">
        <v>144</v>
      </c>
      <c r="F1235" s="121" t="n">
        <f aca="false">F1234+1</f>
        <v>1229</v>
      </c>
      <c r="G1235" s="122" t="s">
        <v>3866</v>
      </c>
      <c r="H1235" s="123" t="s">
        <v>3866</v>
      </c>
      <c r="I1235" s="124" t="s">
        <v>3867</v>
      </c>
      <c r="J1235" s="125" t="n">
        <v>4234</v>
      </c>
      <c r="K1235" s="126" t="n">
        <v>0</v>
      </c>
      <c r="L1235" s="127" t="n">
        <v>5401121</v>
      </c>
      <c r="M1235" s="127" t="n">
        <v>0</v>
      </c>
      <c r="N1235" s="187" t="s">
        <v>3868</v>
      </c>
      <c r="O1235" s="160"/>
      <c r="P1235" s="140" t="n">
        <v>844.099421052632</v>
      </c>
      <c r="Q1235" s="130" t="n">
        <f aca="false">P1235*1.2</f>
        <v>1012.91930526316</v>
      </c>
      <c r="R1235" s="131" t="n">
        <f aca="false">S1235*Q1235</f>
        <v>0</v>
      </c>
      <c r="S1235" s="132"/>
      <c r="T1235" s="133"/>
      <c r="U1235" s="133"/>
      <c r="V1235" s="133"/>
      <c r="W1235" s="133"/>
      <c r="X1235" s="133"/>
      <c r="Y1235" s="133"/>
      <c r="Z1235" s="133"/>
      <c r="AA1235" s="133"/>
      <c r="AB1235" s="133"/>
      <c r="AC1235" s="133"/>
      <c r="AD1235" s="133"/>
      <c r="AE1235" s="133"/>
      <c r="AF1235" s="133"/>
      <c r="AG1235" s="133"/>
      <c r="AH1235" s="133"/>
      <c r="AI1235" s="133"/>
      <c r="AJ1235" s="133"/>
      <c r="AK1235" s="133"/>
      <c r="AL1235" s="133"/>
      <c r="AM1235" s="133"/>
      <c r="AN1235" s="133"/>
      <c r="AO1235" s="133"/>
      <c r="AP1235" s="133"/>
      <c r="AQ1235" s="133"/>
    </row>
    <row r="1236" s="134" customFormat="true" ht="13.95" hidden="false" customHeight="true" outlineLevel="0" collapsed="false">
      <c r="A1236" s="135" t="n">
        <v>3956419</v>
      </c>
      <c r="B1236" s="119" t="n">
        <v>283</v>
      </c>
      <c r="C1236" s="120" t="s">
        <v>142</v>
      </c>
      <c r="D1236" s="120" t="s">
        <v>143</v>
      </c>
      <c r="E1236" s="120" t="s">
        <v>144</v>
      </c>
      <c r="F1236" s="121" t="n">
        <f aca="false">F1235+1</f>
        <v>1230</v>
      </c>
      <c r="G1236" s="122" t="s">
        <v>3869</v>
      </c>
      <c r="H1236" s="123" t="s">
        <v>3869</v>
      </c>
      <c r="I1236" s="124" t="s">
        <v>3870</v>
      </c>
      <c r="J1236" s="125" t="n">
        <v>3205</v>
      </c>
      <c r="K1236" s="126" t="n">
        <v>0</v>
      </c>
      <c r="L1236" s="127" t="n">
        <v>5401126</v>
      </c>
      <c r="M1236" s="127" t="n">
        <v>0</v>
      </c>
      <c r="N1236" s="142" t="s">
        <v>3871</v>
      </c>
      <c r="O1236" s="148"/>
      <c r="P1236" s="130" t="n">
        <v>2405.83333333333</v>
      </c>
      <c r="Q1236" s="130" t="n">
        <f aca="false">P1236*1.2</f>
        <v>2887</v>
      </c>
      <c r="R1236" s="131" t="n">
        <f aca="false">S1236*Q1236</f>
        <v>0</v>
      </c>
      <c r="S1236" s="132"/>
      <c r="T1236" s="133"/>
      <c r="U1236" s="133"/>
      <c r="V1236" s="133"/>
      <c r="W1236" s="133"/>
      <c r="X1236" s="133"/>
      <c r="Y1236" s="133"/>
      <c r="Z1236" s="133"/>
      <c r="AA1236" s="133"/>
      <c r="AB1236" s="133"/>
      <c r="AC1236" s="133"/>
      <c r="AD1236" s="133"/>
      <c r="AE1236" s="133"/>
      <c r="AF1236" s="133"/>
      <c r="AG1236" s="133"/>
      <c r="AH1236" s="133"/>
      <c r="AI1236" s="133"/>
      <c r="AJ1236" s="133"/>
      <c r="AK1236" s="133"/>
      <c r="AL1236" s="133"/>
      <c r="AM1236" s="133"/>
      <c r="AN1236" s="133"/>
      <c r="AO1236" s="133"/>
      <c r="AP1236" s="133"/>
      <c r="AQ1236" s="133"/>
    </row>
    <row r="1237" s="134" customFormat="true" ht="13.95" hidden="false" customHeight="true" outlineLevel="0" collapsed="false">
      <c r="A1237" s="135"/>
      <c r="B1237" s="119" t="n">
        <v>283</v>
      </c>
      <c r="C1237" s="120" t="s">
        <v>142</v>
      </c>
      <c r="D1237" s="120" t="s">
        <v>143</v>
      </c>
      <c r="E1237" s="120" t="s">
        <v>144</v>
      </c>
      <c r="F1237" s="121" t="n">
        <f aca="false">F1236+1</f>
        <v>1231</v>
      </c>
      <c r="G1237" s="122" t="s">
        <v>3872</v>
      </c>
      <c r="H1237" s="123" t="s">
        <v>3872</v>
      </c>
      <c r="I1237" s="124" t="s">
        <v>3873</v>
      </c>
      <c r="J1237" s="125" t="n">
        <v>3203</v>
      </c>
      <c r="K1237" s="149" t="n">
        <v>0</v>
      </c>
      <c r="L1237" s="150" t="n">
        <v>5401128</v>
      </c>
      <c r="M1237" s="150" t="n">
        <v>0</v>
      </c>
      <c r="N1237" s="182" t="s">
        <v>3301</v>
      </c>
      <c r="O1237" s="139"/>
      <c r="P1237" s="130" t="n">
        <v>0</v>
      </c>
      <c r="Q1237" s="130" t="n">
        <f aca="false">P1237*1.2</f>
        <v>0</v>
      </c>
      <c r="R1237" s="131" t="n">
        <f aca="false">S1237*Q1237</f>
        <v>0</v>
      </c>
      <c r="S1237" s="132"/>
      <c r="T1237" s="133"/>
      <c r="U1237" s="133"/>
      <c r="V1237" s="133"/>
      <c r="W1237" s="133"/>
      <c r="X1237" s="133"/>
      <c r="Y1237" s="133"/>
      <c r="Z1237" s="133"/>
      <c r="AA1237" s="133"/>
      <c r="AB1237" s="133"/>
      <c r="AC1237" s="133"/>
      <c r="AD1237" s="133"/>
      <c r="AE1237" s="133"/>
      <c r="AF1237" s="133"/>
      <c r="AG1237" s="133"/>
      <c r="AH1237" s="133"/>
      <c r="AI1237" s="133"/>
      <c r="AJ1237" s="133"/>
      <c r="AK1237" s="133"/>
      <c r="AL1237" s="133"/>
      <c r="AM1237" s="133"/>
      <c r="AN1237" s="133"/>
      <c r="AO1237" s="133"/>
      <c r="AP1237" s="133"/>
      <c r="AQ1237" s="133"/>
    </row>
    <row r="1238" s="134" customFormat="true" ht="13.95" hidden="false" customHeight="true" outlineLevel="0" collapsed="false">
      <c r="A1238" s="135"/>
      <c r="B1238" s="119" t="n">
        <v>283</v>
      </c>
      <c r="C1238" s="120" t="s">
        <v>142</v>
      </c>
      <c r="D1238" s="120" t="s">
        <v>143</v>
      </c>
      <c r="E1238" s="120" t="s">
        <v>144</v>
      </c>
      <c r="F1238" s="121" t="n">
        <f aca="false">F1237+1</f>
        <v>1232</v>
      </c>
      <c r="G1238" s="122" t="s">
        <v>3874</v>
      </c>
      <c r="H1238" s="123" t="s">
        <v>3875</v>
      </c>
      <c r="I1238" s="124" t="s">
        <v>3876</v>
      </c>
      <c r="J1238" s="125" t="n">
        <v>3204</v>
      </c>
      <c r="K1238" s="136" t="n">
        <v>12</v>
      </c>
      <c r="L1238" s="137" t="n">
        <v>5401150</v>
      </c>
      <c r="M1238" s="137" t="n">
        <v>0</v>
      </c>
      <c r="N1238" s="181" t="s">
        <v>3877</v>
      </c>
      <c r="O1238" s="139"/>
      <c r="P1238" s="130" t="n">
        <v>0</v>
      </c>
      <c r="Q1238" s="130" t="n">
        <f aca="false">P1238*1.2</f>
        <v>0</v>
      </c>
      <c r="R1238" s="131" t="n">
        <f aca="false">S1238*Q1238</f>
        <v>0</v>
      </c>
      <c r="S1238" s="132"/>
      <c r="T1238" s="133"/>
      <c r="U1238" s="133"/>
      <c r="V1238" s="133"/>
      <c r="W1238" s="133"/>
      <c r="X1238" s="133"/>
      <c r="Y1238" s="133"/>
      <c r="Z1238" s="133"/>
      <c r="AA1238" s="133"/>
      <c r="AB1238" s="133"/>
      <c r="AC1238" s="133"/>
      <c r="AD1238" s="133"/>
      <c r="AE1238" s="133"/>
      <c r="AF1238" s="133"/>
      <c r="AG1238" s="133"/>
      <c r="AH1238" s="133"/>
      <c r="AI1238" s="133"/>
      <c r="AJ1238" s="133"/>
      <c r="AK1238" s="133"/>
      <c r="AL1238" s="133"/>
      <c r="AM1238" s="133"/>
      <c r="AN1238" s="133"/>
      <c r="AO1238" s="133"/>
      <c r="AP1238" s="133"/>
      <c r="AQ1238" s="133"/>
    </row>
    <row r="1239" s="134" customFormat="true" ht="13.95" hidden="false" customHeight="true" outlineLevel="0" collapsed="false">
      <c r="A1239" s="135"/>
      <c r="B1239" s="119" t="n">
        <v>283</v>
      </c>
      <c r="C1239" s="120" t="s">
        <v>142</v>
      </c>
      <c r="D1239" s="120" t="s">
        <v>143</v>
      </c>
      <c r="E1239" s="120" t="s">
        <v>144</v>
      </c>
      <c r="F1239" s="121" t="n">
        <f aca="false">F1238+1</f>
        <v>1233</v>
      </c>
      <c r="G1239" s="122" t="s">
        <v>3878</v>
      </c>
      <c r="H1239" s="123" t="s">
        <v>3879</v>
      </c>
      <c r="I1239" s="124" t="s">
        <v>3880</v>
      </c>
      <c r="J1239" s="125" t="n">
        <v>3204</v>
      </c>
      <c r="K1239" s="136" t="n">
        <v>12</v>
      </c>
      <c r="L1239" s="137" t="n">
        <v>5401151</v>
      </c>
      <c r="M1239" s="137" t="n">
        <v>0</v>
      </c>
      <c r="N1239" s="181" t="s">
        <v>3881</v>
      </c>
      <c r="O1239" s="139"/>
      <c r="P1239" s="130" t="n">
        <v>2592.5</v>
      </c>
      <c r="Q1239" s="130" t="n">
        <f aca="false">P1239*1.2</f>
        <v>3111</v>
      </c>
      <c r="R1239" s="131" t="n">
        <f aca="false">S1239*Q1239</f>
        <v>0</v>
      </c>
      <c r="S1239" s="132"/>
      <c r="T1239" s="133"/>
      <c r="U1239" s="133"/>
      <c r="V1239" s="133"/>
      <c r="W1239" s="133"/>
      <c r="X1239" s="133"/>
      <c r="Y1239" s="133"/>
      <c r="Z1239" s="133"/>
      <c r="AA1239" s="133"/>
      <c r="AB1239" s="133"/>
      <c r="AC1239" s="133"/>
      <c r="AD1239" s="133"/>
      <c r="AE1239" s="133"/>
      <c r="AF1239" s="133"/>
      <c r="AG1239" s="133"/>
      <c r="AH1239" s="133"/>
      <c r="AI1239" s="133"/>
      <c r="AJ1239" s="133"/>
      <c r="AK1239" s="133"/>
      <c r="AL1239" s="133"/>
      <c r="AM1239" s="133"/>
      <c r="AN1239" s="133"/>
      <c r="AO1239" s="133"/>
      <c r="AP1239" s="133"/>
      <c r="AQ1239" s="133"/>
    </row>
    <row r="1240" s="134" customFormat="true" ht="13.95" hidden="false" customHeight="true" outlineLevel="0" collapsed="false">
      <c r="A1240" s="135"/>
      <c r="B1240" s="119" t="n">
        <v>283</v>
      </c>
      <c r="C1240" s="120" t="s">
        <v>142</v>
      </c>
      <c r="D1240" s="120" t="s">
        <v>143</v>
      </c>
      <c r="E1240" s="120" t="s">
        <v>144</v>
      </c>
      <c r="F1240" s="121" t="n">
        <f aca="false">F1239+1</f>
        <v>1234</v>
      </c>
      <c r="G1240" s="122" t="s">
        <v>3882</v>
      </c>
      <c r="H1240" s="123" t="s">
        <v>3883</v>
      </c>
      <c r="I1240" s="124" t="s">
        <v>3884</v>
      </c>
      <c r="J1240" s="125" t="n">
        <v>3204</v>
      </c>
      <c r="K1240" s="136" t="n">
        <v>26</v>
      </c>
      <c r="L1240" s="137" t="n">
        <v>5401151</v>
      </c>
      <c r="M1240" s="137" t="n">
        <v>0</v>
      </c>
      <c r="N1240" s="181" t="s">
        <v>3881</v>
      </c>
      <c r="O1240" s="139"/>
      <c r="P1240" s="130" t="n">
        <v>3838.33333333333</v>
      </c>
      <c r="Q1240" s="130" t="n">
        <f aca="false">P1240*1.2</f>
        <v>4606</v>
      </c>
      <c r="R1240" s="131" t="n">
        <f aca="false">S1240*Q1240</f>
        <v>0</v>
      </c>
      <c r="S1240" s="132"/>
      <c r="T1240" s="133"/>
      <c r="U1240" s="133"/>
      <c r="V1240" s="133"/>
      <c r="W1240" s="133"/>
      <c r="X1240" s="133"/>
      <c r="Y1240" s="133"/>
      <c r="Z1240" s="133"/>
      <c r="AA1240" s="133"/>
      <c r="AB1240" s="133"/>
      <c r="AC1240" s="133"/>
      <c r="AD1240" s="133"/>
      <c r="AE1240" s="133"/>
      <c r="AF1240" s="133"/>
      <c r="AG1240" s="133"/>
      <c r="AH1240" s="133"/>
      <c r="AI1240" s="133"/>
      <c r="AJ1240" s="133"/>
      <c r="AK1240" s="133"/>
      <c r="AL1240" s="133"/>
      <c r="AM1240" s="133"/>
      <c r="AN1240" s="133"/>
      <c r="AO1240" s="133"/>
      <c r="AP1240" s="133"/>
      <c r="AQ1240" s="133"/>
    </row>
    <row r="1241" s="134" customFormat="true" ht="13.95" hidden="false" customHeight="true" outlineLevel="0" collapsed="false">
      <c r="A1241" s="135"/>
      <c r="B1241" s="119" t="n">
        <v>283</v>
      </c>
      <c r="C1241" s="120" t="s">
        <v>142</v>
      </c>
      <c r="D1241" s="120" t="s">
        <v>143</v>
      </c>
      <c r="E1241" s="120" t="s">
        <v>144</v>
      </c>
      <c r="F1241" s="121" t="n">
        <f aca="false">F1240+1</f>
        <v>1235</v>
      </c>
      <c r="G1241" s="122" t="s">
        <v>3885</v>
      </c>
      <c r="H1241" s="118" t="s">
        <v>3885</v>
      </c>
      <c r="I1241" s="124"/>
      <c r="J1241" s="125"/>
      <c r="K1241" s="126"/>
      <c r="L1241" s="127"/>
      <c r="M1241" s="127"/>
      <c r="N1241" s="128" t="s">
        <v>3886</v>
      </c>
      <c r="O1241" s="146"/>
      <c r="P1241" s="130" t="n">
        <v>0</v>
      </c>
      <c r="Q1241" s="130" t="n">
        <f aca="false">P1241*1.2</f>
        <v>0</v>
      </c>
      <c r="R1241" s="131" t="n">
        <f aca="false">S1241*Q1241</f>
        <v>0</v>
      </c>
      <c r="S1241" s="132"/>
      <c r="T1241" s="133"/>
      <c r="U1241" s="133"/>
      <c r="V1241" s="133"/>
      <c r="W1241" s="133"/>
      <c r="X1241" s="133"/>
      <c r="Y1241" s="133"/>
      <c r="Z1241" s="133"/>
      <c r="AA1241" s="133"/>
      <c r="AB1241" s="133"/>
      <c r="AC1241" s="133"/>
      <c r="AD1241" s="133"/>
      <c r="AE1241" s="133"/>
      <c r="AF1241" s="133"/>
      <c r="AG1241" s="133"/>
      <c r="AH1241" s="133"/>
      <c r="AI1241" s="133"/>
      <c r="AJ1241" s="133"/>
      <c r="AK1241" s="133"/>
      <c r="AL1241" s="133"/>
      <c r="AM1241" s="133"/>
      <c r="AN1241" s="133"/>
      <c r="AO1241" s="133"/>
      <c r="AP1241" s="133"/>
      <c r="AQ1241" s="133"/>
    </row>
    <row r="1242" s="134" customFormat="true" ht="13.95" hidden="false" customHeight="true" outlineLevel="0" collapsed="false">
      <c r="A1242" s="135"/>
      <c r="B1242" s="119" t="n">
        <v>283</v>
      </c>
      <c r="C1242" s="120" t="s">
        <v>142</v>
      </c>
      <c r="D1242" s="120" t="s">
        <v>143</v>
      </c>
      <c r="E1242" s="120" t="s">
        <v>144</v>
      </c>
      <c r="F1242" s="121" t="n">
        <f aca="false">F1241+1</f>
        <v>1236</v>
      </c>
      <c r="G1242" s="122" t="s">
        <v>3887</v>
      </c>
      <c r="H1242" s="123" t="s">
        <v>3888</v>
      </c>
      <c r="I1242" s="124" t="s">
        <v>3889</v>
      </c>
      <c r="J1242" s="125" t="n">
        <v>3204</v>
      </c>
      <c r="K1242" s="136" t="n">
        <v>26</v>
      </c>
      <c r="L1242" s="137" t="n">
        <v>5401152</v>
      </c>
      <c r="M1242" s="137" t="n">
        <v>0</v>
      </c>
      <c r="N1242" s="181" t="s">
        <v>3877</v>
      </c>
      <c r="O1242" s="139"/>
      <c r="P1242" s="130" t="n">
        <v>3401.66666666667</v>
      </c>
      <c r="Q1242" s="130" t="n">
        <f aca="false">P1242*1.2</f>
        <v>4082</v>
      </c>
      <c r="R1242" s="131" t="n">
        <f aca="false">S1242*Q1242</f>
        <v>0</v>
      </c>
      <c r="S1242" s="132"/>
      <c r="T1242" s="133"/>
      <c r="U1242" s="133"/>
      <c r="V1242" s="133"/>
      <c r="W1242" s="133"/>
      <c r="X1242" s="133"/>
      <c r="Y1242" s="133"/>
      <c r="Z1242" s="133"/>
      <c r="AA1242" s="133"/>
      <c r="AB1242" s="133"/>
      <c r="AC1242" s="133"/>
      <c r="AD1242" s="133"/>
      <c r="AE1242" s="133"/>
      <c r="AF1242" s="133"/>
      <c r="AG1242" s="133"/>
      <c r="AH1242" s="133"/>
      <c r="AI1242" s="133"/>
      <c r="AJ1242" s="133"/>
      <c r="AK1242" s="133"/>
      <c r="AL1242" s="133"/>
      <c r="AM1242" s="133"/>
      <c r="AN1242" s="133"/>
      <c r="AO1242" s="133"/>
      <c r="AP1242" s="133"/>
      <c r="AQ1242" s="133"/>
    </row>
    <row r="1243" s="134" customFormat="true" ht="13.95" hidden="false" customHeight="true" outlineLevel="0" collapsed="false">
      <c r="A1243" s="135"/>
      <c r="B1243" s="119" t="n">
        <v>283</v>
      </c>
      <c r="C1243" s="120" t="s">
        <v>142</v>
      </c>
      <c r="D1243" s="120" t="s">
        <v>143</v>
      </c>
      <c r="E1243" s="120" t="s">
        <v>144</v>
      </c>
      <c r="F1243" s="121" t="n">
        <f aca="false">F1242+1</f>
        <v>1237</v>
      </c>
      <c r="G1243" s="122" t="s">
        <v>3890</v>
      </c>
      <c r="H1243" s="123" t="s">
        <v>3891</v>
      </c>
      <c r="I1243" s="124" t="s">
        <v>3892</v>
      </c>
      <c r="J1243" s="125" t="n">
        <v>3204</v>
      </c>
      <c r="K1243" s="149" t="n">
        <v>12</v>
      </c>
      <c r="L1243" s="150" t="n">
        <v>5401153</v>
      </c>
      <c r="M1243" s="150" t="n">
        <v>0</v>
      </c>
      <c r="N1243" s="182" t="s">
        <v>3893</v>
      </c>
      <c r="O1243" s="139"/>
      <c r="P1243" s="130" t="n">
        <v>0</v>
      </c>
      <c r="Q1243" s="130" t="n">
        <f aca="false">P1243*1.2</f>
        <v>0</v>
      </c>
      <c r="R1243" s="131" t="n">
        <f aca="false">S1243*Q1243</f>
        <v>0</v>
      </c>
      <c r="S1243" s="132"/>
      <c r="T1243" s="133"/>
      <c r="U1243" s="133"/>
      <c r="V1243" s="133"/>
      <c r="W1243" s="133"/>
      <c r="X1243" s="133"/>
      <c r="Y1243" s="133"/>
      <c r="Z1243" s="133"/>
      <c r="AA1243" s="133"/>
      <c r="AB1243" s="133"/>
      <c r="AC1243" s="133"/>
      <c r="AD1243" s="133"/>
      <c r="AE1243" s="133"/>
      <c r="AF1243" s="133"/>
      <c r="AG1243" s="133"/>
      <c r="AH1243" s="133"/>
      <c r="AI1243" s="133"/>
      <c r="AJ1243" s="133"/>
      <c r="AK1243" s="133"/>
      <c r="AL1243" s="133"/>
      <c r="AM1243" s="133"/>
      <c r="AN1243" s="133"/>
      <c r="AO1243" s="133"/>
      <c r="AP1243" s="133"/>
      <c r="AQ1243" s="133"/>
    </row>
    <row r="1244" s="134" customFormat="true" ht="13.95" hidden="false" customHeight="true" outlineLevel="0" collapsed="false">
      <c r="A1244" s="135"/>
      <c r="B1244" s="119" t="n">
        <v>283</v>
      </c>
      <c r="C1244" s="120" t="s">
        <v>142</v>
      </c>
      <c r="D1244" s="120" t="s">
        <v>143</v>
      </c>
      <c r="E1244" s="120" t="s">
        <v>144</v>
      </c>
      <c r="F1244" s="121" t="n">
        <f aca="false">F1243+1</f>
        <v>1238</v>
      </c>
      <c r="G1244" s="122" t="s">
        <v>3894</v>
      </c>
      <c r="H1244" s="123" t="s">
        <v>3895</v>
      </c>
      <c r="I1244" s="124" t="s">
        <v>3896</v>
      </c>
      <c r="J1244" s="125" t="n">
        <v>3204</v>
      </c>
      <c r="K1244" s="136" t="n">
        <v>12</v>
      </c>
      <c r="L1244" s="137" t="n">
        <v>5401157</v>
      </c>
      <c r="M1244" s="137" t="n">
        <v>0</v>
      </c>
      <c r="N1244" s="181" t="s">
        <v>1257</v>
      </c>
      <c r="O1244" s="139"/>
      <c r="P1244" s="130" t="n">
        <v>1464.16666666667</v>
      </c>
      <c r="Q1244" s="130" t="n">
        <f aca="false">P1244*1.2</f>
        <v>1757</v>
      </c>
      <c r="R1244" s="131" t="n">
        <f aca="false">S1244*Q1244</f>
        <v>0</v>
      </c>
      <c r="S1244" s="132"/>
      <c r="T1244" s="133"/>
      <c r="U1244" s="133"/>
      <c r="V1244" s="133"/>
      <c r="W1244" s="133"/>
      <c r="X1244" s="133"/>
      <c r="Y1244" s="133"/>
      <c r="Z1244" s="133"/>
      <c r="AA1244" s="133"/>
      <c r="AB1244" s="133"/>
      <c r="AC1244" s="133"/>
      <c r="AD1244" s="133"/>
      <c r="AE1244" s="133"/>
      <c r="AF1244" s="133"/>
      <c r="AG1244" s="133"/>
      <c r="AH1244" s="133"/>
      <c r="AI1244" s="133"/>
      <c r="AJ1244" s="133"/>
      <c r="AK1244" s="133"/>
      <c r="AL1244" s="133"/>
      <c r="AM1244" s="133"/>
      <c r="AN1244" s="133"/>
      <c r="AO1244" s="133"/>
      <c r="AP1244" s="133"/>
      <c r="AQ1244" s="133"/>
    </row>
    <row r="1245" s="134" customFormat="true" ht="13.95" hidden="false" customHeight="true" outlineLevel="0" collapsed="false">
      <c r="A1245" s="135"/>
      <c r="B1245" s="119" t="n">
        <v>283</v>
      </c>
      <c r="C1245" s="120" t="s">
        <v>142</v>
      </c>
      <c r="D1245" s="120" t="s">
        <v>143</v>
      </c>
      <c r="E1245" s="120" t="s">
        <v>144</v>
      </c>
      <c r="F1245" s="121" t="n">
        <f aca="false">F1244+1</f>
        <v>1239</v>
      </c>
      <c r="G1245" s="122" t="s">
        <v>3897</v>
      </c>
      <c r="H1245" s="123" t="s">
        <v>3898</v>
      </c>
      <c r="I1245" s="124" t="s">
        <v>3899</v>
      </c>
      <c r="J1245" s="125" t="n">
        <v>3204</v>
      </c>
      <c r="K1245" s="136" t="n">
        <v>26</v>
      </c>
      <c r="L1245" s="137" t="n">
        <v>5401157</v>
      </c>
      <c r="M1245" s="137" t="n">
        <v>0</v>
      </c>
      <c r="N1245" s="181" t="s">
        <v>1257</v>
      </c>
      <c r="O1245" s="139"/>
      <c r="P1245" s="130" t="n">
        <v>1717.5</v>
      </c>
      <c r="Q1245" s="130" t="n">
        <f aca="false">P1245*1.2</f>
        <v>2061</v>
      </c>
      <c r="R1245" s="131" t="n">
        <f aca="false">S1245*Q1245</f>
        <v>0</v>
      </c>
      <c r="S1245" s="132"/>
      <c r="T1245" s="133"/>
      <c r="U1245" s="133"/>
      <c r="V1245" s="133"/>
      <c r="W1245" s="133"/>
      <c r="X1245" s="133"/>
      <c r="Y1245" s="133"/>
      <c r="Z1245" s="133"/>
      <c r="AA1245" s="133"/>
      <c r="AB1245" s="133"/>
      <c r="AC1245" s="133"/>
      <c r="AD1245" s="133"/>
      <c r="AE1245" s="133"/>
      <c r="AF1245" s="133"/>
      <c r="AG1245" s="133"/>
      <c r="AH1245" s="133"/>
      <c r="AI1245" s="133"/>
      <c r="AJ1245" s="133"/>
      <c r="AK1245" s="133"/>
      <c r="AL1245" s="133"/>
      <c r="AM1245" s="133"/>
      <c r="AN1245" s="133"/>
      <c r="AO1245" s="133"/>
      <c r="AP1245" s="133"/>
      <c r="AQ1245" s="133"/>
    </row>
    <row r="1246" s="134" customFormat="true" ht="13.95" hidden="false" customHeight="true" outlineLevel="0" collapsed="false">
      <c r="A1246" s="135"/>
      <c r="B1246" s="119" t="n">
        <v>283</v>
      </c>
      <c r="C1246" s="120" t="s">
        <v>142</v>
      </c>
      <c r="D1246" s="120" t="s">
        <v>143</v>
      </c>
      <c r="E1246" s="120" t="s">
        <v>144</v>
      </c>
      <c r="F1246" s="121" t="n">
        <f aca="false">F1245+1</f>
        <v>1240</v>
      </c>
      <c r="G1246" s="122" t="s">
        <v>3900</v>
      </c>
      <c r="H1246" s="123" t="s">
        <v>3900</v>
      </c>
      <c r="I1246" s="124" t="s">
        <v>3901</v>
      </c>
      <c r="J1246" s="125" t="n">
        <v>3205</v>
      </c>
      <c r="K1246" s="126" t="n">
        <v>0</v>
      </c>
      <c r="L1246" s="127" t="n">
        <v>5401160</v>
      </c>
      <c r="M1246" s="127" t="n">
        <v>0</v>
      </c>
      <c r="N1246" s="142" t="s">
        <v>3902</v>
      </c>
      <c r="O1246" s="148"/>
      <c r="P1246" s="130" t="n">
        <v>2079.16666666667</v>
      </c>
      <c r="Q1246" s="130" t="n">
        <f aca="false">P1246*1.2</f>
        <v>2495</v>
      </c>
      <c r="R1246" s="131" t="n">
        <f aca="false">S1246*Q1246</f>
        <v>0</v>
      </c>
      <c r="S1246" s="132"/>
      <c r="T1246" s="133"/>
      <c r="U1246" s="133"/>
      <c r="V1246" s="133"/>
      <c r="W1246" s="133"/>
      <c r="X1246" s="133"/>
      <c r="Y1246" s="133"/>
      <c r="Z1246" s="133"/>
      <c r="AA1246" s="133"/>
      <c r="AB1246" s="133"/>
      <c r="AC1246" s="133"/>
      <c r="AD1246" s="133"/>
      <c r="AE1246" s="133"/>
      <c r="AF1246" s="133"/>
      <c r="AG1246" s="133"/>
      <c r="AH1246" s="133"/>
      <c r="AI1246" s="133"/>
      <c r="AJ1246" s="133"/>
      <c r="AK1246" s="133"/>
      <c r="AL1246" s="133"/>
      <c r="AM1246" s="133"/>
      <c r="AN1246" s="133"/>
      <c r="AO1246" s="133"/>
      <c r="AP1246" s="133"/>
      <c r="AQ1246" s="133"/>
    </row>
    <row r="1247" s="134" customFormat="true" ht="13.95" hidden="false" customHeight="true" outlineLevel="0" collapsed="false">
      <c r="A1247" s="135"/>
      <c r="B1247" s="119" t="n">
        <v>283</v>
      </c>
      <c r="C1247" s="120" t="s">
        <v>142</v>
      </c>
      <c r="D1247" s="120" t="s">
        <v>143</v>
      </c>
      <c r="E1247" s="120" t="s">
        <v>144</v>
      </c>
      <c r="F1247" s="121" t="n">
        <f aca="false">F1246+1</f>
        <v>1241</v>
      </c>
      <c r="G1247" s="122" t="s">
        <v>3903</v>
      </c>
      <c r="H1247" s="123" t="s">
        <v>3903</v>
      </c>
      <c r="I1247" s="124" t="s">
        <v>3904</v>
      </c>
      <c r="J1247" s="125" t="n">
        <v>3203</v>
      </c>
      <c r="K1247" s="136" t="n">
        <v>0</v>
      </c>
      <c r="L1247" s="137" t="n">
        <v>5401161</v>
      </c>
      <c r="M1247" s="137" t="n">
        <v>10</v>
      </c>
      <c r="N1247" s="181" t="s">
        <v>1257</v>
      </c>
      <c r="O1247" s="139"/>
      <c r="P1247" s="130" t="n">
        <v>1393.33333333333</v>
      </c>
      <c r="Q1247" s="130" t="n">
        <f aca="false">P1247*1.2</f>
        <v>1672</v>
      </c>
      <c r="R1247" s="131" t="n">
        <f aca="false">S1247*Q1247</f>
        <v>0</v>
      </c>
      <c r="S1247" s="132"/>
      <c r="T1247" s="133"/>
      <c r="U1247" s="133"/>
      <c r="V1247" s="133"/>
      <c r="W1247" s="133"/>
      <c r="X1247" s="133"/>
      <c r="Y1247" s="133"/>
      <c r="Z1247" s="133"/>
      <c r="AA1247" s="133"/>
      <c r="AB1247" s="133"/>
      <c r="AC1247" s="133"/>
      <c r="AD1247" s="133"/>
      <c r="AE1247" s="133"/>
      <c r="AF1247" s="133"/>
      <c r="AG1247" s="133"/>
      <c r="AH1247" s="133"/>
      <c r="AI1247" s="133"/>
      <c r="AJ1247" s="133"/>
      <c r="AK1247" s="133"/>
      <c r="AL1247" s="133"/>
      <c r="AM1247" s="133"/>
      <c r="AN1247" s="133"/>
      <c r="AO1247" s="133"/>
      <c r="AP1247" s="133"/>
      <c r="AQ1247" s="133"/>
    </row>
    <row r="1248" s="134" customFormat="true" ht="27.6" hidden="false" customHeight="true" outlineLevel="0" collapsed="false">
      <c r="A1248" s="135"/>
      <c r="B1248" s="119" t="n">
        <v>283</v>
      </c>
      <c r="C1248" s="120" t="s">
        <v>142</v>
      </c>
      <c r="D1248" s="120" t="s">
        <v>143</v>
      </c>
      <c r="E1248" s="120" t="s">
        <v>144</v>
      </c>
      <c r="F1248" s="121" t="n">
        <f aca="false">F1247+1</f>
        <v>1242</v>
      </c>
      <c r="G1248" s="122" t="s">
        <v>3905</v>
      </c>
      <c r="H1248" s="123" t="s">
        <v>3906</v>
      </c>
      <c r="I1248" s="124" t="s">
        <v>3907</v>
      </c>
      <c r="J1248" s="125" t="n">
        <v>3204</v>
      </c>
      <c r="K1248" s="136" t="n">
        <v>12</v>
      </c>
      <c r="L1248" s="137" t="n">
        <v>5401168</v>
      </c>
      <c r="M1248" s="137" t="n">
        <v>0</v>
      </c>
      <c r="N1248" s="181" t="s">
        <v>3908</v>
      </c>
      <c r="O1248" s="139"/>
      <c r="P1248" s="130" t="n">
        <v>0</v>
      </c>
      <c r="Q1248" s="130" t="n">
        <f aca="false">P1248*1.2</f>
        <v>0</v>
      </c>
      <c r="R1248" s="131" t="n">
        <f aca="false">S1248*Q1248</f>
        <v>0</v>
      </c>
      <c r="S1248" s="132"/>
      <c r="T1248" s="133"/>
      <c r="U1248" s="133"/>
      <c r="V1248" s="133"/>
      <c r="W1248" s="133"/>
      <c r="X1248" s="133"/>
      <c r="Y1248" s="133"/>
      <c r="Z1248" s="133"/>
      <c r="AA1248" s="133"/>
      <c r="AB1248" s="133"/>
      <c r="AC1248" s="133"/>
      <c r="AD1248" s="133"/>
      <c r="AE1248" s="133"/>
      <c r="AF1248" s="133"/>
      <c r="AG1248" s="133"/>
      <c r="AH1248" s="133"/>
      <c r="AI1248" s="133"/>
      <c r="AJ1248" s="133"/>
      <c r="AK1248" s="133"/>
      <c r="AL1248" s="133"/>
      <c r="AM1248" s="133"/>
      <c r="AN1248" s="133"/>
      <c r="AO1248" s="133"/>
      <c r="AP1248" s="133"/>
      <c r="AQ1248" s="133"/>
    </row>
    <row r="1249" s="134" customFormat="true" ht="13.95" hidden="false" customHeight="true" outlineLevel="0" collapsed="false">
      <c r="A1249" s="135"/>
      <c r="B1249" s="119" t="n">
        <v>283</v>
      </c>
      <c r="C1249" s="120" t="s">
        <v>142</v>
      </c>
      <c r="D1249" s="120" t="s">
        <v>143</v>
      </c>
      <c r="E1249" s="120" t="s">
        <v>144</v>
      </c>
      <c r="F1249" s="121" t="n">
        <f aca="false">F1248+1</f>
        <v>1243</v>
      </c>
      <c r="G1249" s="122" t="s">
        <v>3909</v>
      </c>
      <c r="H1249" s="123" t="s">
        <v>3910</v>
      </c>
      <c r="I1249" s="124" t="s">
        <v>3911</v>
      </c>
      <c r="J1249" s="125" t="n">
        <v>3204</v>
      </c>
      <c r="K1249" s="136" t="n">
        <v>12</v>
      </c>
      <c r="L1249" s="137" t="n">
        <v>5401168</v>
      </c>
      <c r="M1249" s="137" t="n">
        <v>10</v>
      </c>
      <c r="N1249" s="181" t="s">
        <v>3908</v>
      </c>
      <c r="O1249" s="139"/>
      <c r="P1249" s="130" t="n">
        <v>0</v>
      </c>
      <c r="Q1249" s="130" t="n">
        <f aca="false">P1249*1.2</f>
        <v>0</v>
      </c>
      <c r="R1249" s="131" t="n">
        <f aca="false">S1249*Q1249</f>
        <v>0</v>
      </c>
      <c r="S1249" s="132"/>
      <c r="T1249" s="133"/>
      <c r="U1249" s="133"/>
      <c r="V1249" s="133"/>
      <c r="W1249" s="133"/>
      <c r="X1249" s="133"/>
      <c r="Y1249" s="133"/>
      <c r="Z1249" s="133"/>
      <c r="AA1249" s="133"/>
      <c r="AB1249" s="133"/>
      <c r="AC1249" s="133"/>
      <c r="AD1249" s="133"/>
      <c r="AE1249" s="133"/>
      <c r="AF1249" s="133"/>
      <c r="AG1249" s="133"/>
      <c r="AH1249" s="133"/>
      <c r="AI1249" s="133"/>
      <c r="AJ1249" s="133"/>
      <c r="AK1249" s="133"/>
      <c r="AL1249" s="133"/>
      <c r="AM1249" s="133"/>
      <c r="AN1249" s="133"/>
      <c r="AO1249" s="133"/>
      <c r="AP1249" s="133"/>
      <c r="AQ1249" s="133"/>
    </row>
    <row r="1250" s="134" customFormat="true" ht="13.95" hidden="false" customHeight="true" outlineLevel="0" collapsed="false">
      <c r="A1250" s="135"/>
      <c r="B1250" s="119" t="n">
        <v>283</v>
      </c>
      <c r="C1250" s="120" t="s">
        <v>142</v>
      </c>
      <c r="D1250" s="120" t="s">
        <v>143</v>
      </c>
      <c r="E1250" s="120" t="s">
        <v>144</v>
      </c>
      <c r="F1250" s="121" t="n">
        <f aca="false">F1249+1</f>
        <v>1244</v>
      </c>
      <c r="G1250" s="122" t="s">
        <v>3912</v>
      </c>
      <c r="H1250" s="123" t="s">
        <v>3913</v>
      </c>
      <c r="I1250" s="124" t="s">
        <v>3914</v>
      </c>
      <c r="J1250" s="125" t="n">
        <v>3204</v>
      </c>
      <c r="K1250" s="149" t="n">
        <v>21</v>
      </c>
      <c r="L1250" s="150" t="n">
        <v>5401170</v>
      </c>
      <c r="M1250" s="150" t="n">
        <v>10</v>
      </c>
      <c r="N1250" s="182" t="s">
        <v>3915</v>
      </c>
      <c r="O1250" s="139"/>
      <c r="P1250" s="130" t="n">
        <v>0</v>
      </c>
      <c r="Q1250" s="130" t="n">
        <f aca="false">P1250*1.2</f>
        <v>0</v>
      </c>
      <c r="R1250" s="131" t="n">
        <f aca="false">S1250*Q1250</f>
        <v>0</v>
      </c>
      <c r="S1250" s="132"/>
      <c r="T1250" s="133"/>
      <c r="U1250" s="133"/>
      <c r="V1250" s="133"/>
      <c r="W1250" s="133"/>
      <c r="X1250" s="133"/>
      <c r="Y1250" s="133"/>
      <c r="Z1250" s="133"/>
      <c r="AA1250" s="133"/>
      <c r="AB1250" s="133"/>
      <c r="AC1250" s="133"/>
      <c r="AD1250" s="133"/>
      <c r="AE1250" s="133"/>
      <c r="AF1250" s="133"/>
      <c r="AG1250" s="133"/>
      <c r="AH1250" s="133"/>
      <c r="AI1250" s="133"/>
      <c r="AJ1250" s="133"/>
      <c r="AK1250" s="133"/>
      <c r="AL1250" s="133"/>
      <c r="AM1250" s="133"/>
      <c r="AN1250" s="133"/>
      <c r="AO1250" s="133"/>
      <c r="AP1250" s="133"/>
      <c r="AQ1250" s="133"/>
    </row>
    <row r="1251" s="134" customFormat="true" ht="13.95" hidden="false" customHeight="true" outlineLevel="0" collapsed="false">
      <c r="A1251" s="135"/>
      <c r="B1251" s="119" t="n">
        <v>283</v>
      </c>
      <c r="C1251" s="120" t="s">
        <v>142</v>
      </c>
      <c r="D1251" s="120" t="s">
        <v>143</v>
      </c>
      <c r="E1251" s="120" t="s">
        <v>144</v>
      </c>
      <c r="F1251" s="121" t="n">
        <f aca="false">F1250+1</f>
        <v>1245</v>
      </c>
      <c r="G1251" s="122" t="s">
        <v>3916</v>
      </c>
      <c r="H1251" s="123" t="s">
        <v>3917</v>
      </c>
      <c r="I1251" s="124" t="s">
        <v>3918</v>
      </c>
      <c r="J1251" s="125" t="n">
        <v>3204</v>
      </c>
      <c r="K1251" s="149" t="n">
        <v>11</v>
      </c>
      <c r="L1251" s="150" t="n">
        <v>5401172</v>
      </c>
      <c r="M1251" s="150" t="n">
        <v>0</v>
      </c>
      <c r="N1251" s="182" t="s">
        <v>3915</v>
      </c>
      <c r="O1251" s="139"/>
      <c r="P1251" s="130" t="n">
        <v>0</v>
      </c>
      <c r="Q1251" s="130" t="n">
        <f aca="false">P1251*1.2</f>
        <v>0</v>
      </c>
      <c r="R1251" s="131" t="n">
        <f aca="false">S1251*Q1251</f>
        <v>0</v>
      </c>
      <c r="S1251" s="132"/>
      <c r="T1251" s="133"/>
      <c r="U1251" s="133"/>
      <c r="V1251" s="133"/>
      <c r="W1251" s="133"/>
      <c r="X1251" s="133"/>
      <c r="Y1251" s="133"/>
      <c r="Z1251" s="133"/>
      <c r="AA1251" s="133"/>
      <c r="AB1251" s="133"/>
      <c r="AC1251" s="133"/>
      <c r="AD1251" s="133"/>
      <c r="AE1251" s="133"/>
      <c r="AF1251" s="133"/>
      <c r="AG1251" s="133"/>
      <c r="AH1251" s="133"/>
      <c r="AI1251" s="133"/>
      <c r="AJ1251" s="133"/>
      <c r="AK1251" s="133"/>
      <c r="AL1251" s="133"/>
      <c r="AM1251" s="133"/>
      <c r="AN1251" s="133"/>
      <c r="AO1251" s="133"/>
      <c r="AP1251" s="133"/>
      <c r="AQ1251" s="133"/>
    </row>
    <row r="1252" s="134" customFormat="true" ht="13.95" hidden="false" customHeight="true" outlineLevel="0" collapsed="false">
      <c r="A1252" s="135"/>
      <c r="B1252" s="119" t="n">
        <v>283</v>
      </c>
      <c r="C1252" s="120" t="s">
        <v>142</v>
      </c>
      <c r="D1252" s="120" t="s">
        <v>143</v>
      </c>
      <c r="E1252" s="120" t="s">
        <v>144</v>
      </c>
      <c r="F1252" s="121" t="n">
        <f aca="false">F1251+1</f>
        <v>1246</v>
      </c>
      <c r="G1252" s="122" t="s">
        <v>3919</v>
      </c>
      <c r="H1252" s="123" t="s">
        <v>3919</v>
      </c>
      <c r="I1252" s="124" t="s">
        <v>3920</v>
      </c>
      <c r="J1252" s="125" t="n">
        <v>3205</v>
      </c>
      <c r="K1252" s="126" t="n">
        <v>0</v>
      </c>
      <c r="L1252" s="127" t="n">
        <v>5401180</v>
      </c>
      <c r="M1252" s="127" t="n">
        <v>0</v>
      </c>
      <c r="N1252" s="142" t="s">
        <v>3921</v>
      </c>
      <c r="O1252" s="148"/>
      <c r="P1252" s="130" t="n">
        <v>0</v>
      </c>
      <c r="Q1252" s="130" t="n">
        <f aca="false">P1252*1.2</f>
        <v>0</v>
      </c>
      <c r="R1252" s="131" t="n">
        <f aca="false">S1252*Q1252</f>
        <v>0</v>
      </c>
      <c r="S1252" s="132"/>
      <c r="T1252" s="133"/>
      <c r="U1252" s="133"/>
      <c r="V1252" s="133"/>
      <c r="W1252" s="133"/>
      <c r="X1252" s="133"/>
      <c r="Y1252" s="133"/>
      <c r="Z1252" s="133"/>
      <c r="AA1252" s="133"/>
      <c r="AB1252" s="133"/>
      <c r="AC1252" s="133"/>
      <c r="AD1252" s="133"/>
      <c r="AE1252" s="133"/>
      <c r="AF1252" s="133"/>
      <c r="AG1252" s="133"/>
      <c r="AH1252" s="133"/>
      <c r="AI1252" s="133"/>
      <c r="AJ1252" s="133"/>
      <c r="AK1252" s="133"/>
      <c r="AL1252" s="133"/>
      <c r="AM1252" s="133"/>
      <c r="AN1252" s="133"/>
      <c r="AO1252" s="133"/>
      <c r="AP1252" s="133"/>
      <c r="AQ1252" s="133"/>
    </row>
    <row r="1253" s="134" customFormat="true" ht="13.95" hidden="false" customHeight="true" outlineLevel="0" collapsed="false">
      <c r="A1253" s="135"/>
      <c r="B1253" s="119" t="n">
        <v>283</v>
      </c>
      <c r="C1253" s="120" t="s">
        <v>142</v>
      </c>
      <c r="D1253" s="120" t="s">
        <v>143</v>
      </c>
      <c r="E1253" s="120" t="s">
        <v>144</v>
      </c>
      <c r="F1253" s="121" t="n">
        <f aca="false">F1252+1</f>
        <v>1247</v>
      </c>
      <c r="G1253" s="122" t="s">
        <v>3922</v>
      </c>
      <c r="H1253" s="123" t="s">
        <v>3923</v>
      </c>
      <c r="I1253" s="124" t="s">
        <v>3924</v>
      </c>
      <c r="J1253" s="125" t="n">
        <v>3204</v>
      </c>
      <c r="K1253" s="149" t="n">
        <v>12</v>
      </c>
      <c r="L1253" s="150" t="n">
        <v>5401180</v>
      </c>
      <c r="M1253" s="150" t="n">
        <v>0</v>
      </c>
      <c r="N1253" s="182" t="s">
        <v>3925</v>
      </c>
      <c r="O1253" s="139"/>
      <c r="P1253" s="130" t="n">
        <v>0</v>
      </c>
      <c r="Q1253" s="130" t="n">
        <f aca="false">P1253*1.2</f>
        <v>0</v>
      </c>
      <c r="R1253" s="131" t="n">
        <f aca="false">S1253*Q1253</f>
        <v>0</v>
      </c>
      <c r="S1253" s="132"/>
      <c r="T1253" s="133"/>
      <c r="U1253" s="133"/>
      <c r="V1253" s="133"/>
      <c r="W1253" s="133"/>
      <c r="X1253" s="133"/>
      <c r="Y1253" s="133"/>
      <c r="Z1253" s="133"/>
      <c r="AA1253" s="133"/>
      <c r="AB1253" s="133"/>
      <c r="AC1253" s="133"/>
      <c r="AD1253" s="133"/>
      <c r="AE1253" s="133"/>
      <c r="AF1253" s="133"/>
      <c r="AG1253" s="133"/>
      <c r="AH1253" s="133"/>
      <c r="AI1253" s="133"/>
      <c r="AJ1253" s="133"/>
      <c r="AK1253" s="133"/>
      <c r="AL1253" s="133"/>
      <c r="AM1253" s="133"/>
      <c r="AN1253" s="133"/>
      <c r="AO1253" s="133"/>
      <c r="AP1253" s="133"/>
      <c r="AQ1253" s="133"/>
    </row>
    <row r="1254" s="134" customFormat="true" ht="13.95" hidden="false" customHeight="true" outlineLevel="0" collapsed="false">
      <c r="A1254" s="135"/>
      <c r="B1254" s="119" t="n">
        <v>283</v>
      </c>
      <c r="C1254" s="120" t="s">
        <v>142</v>
      </c>
      <c r="D1254" s="120" t="s">
        <v>143</v>
      </c>
      <c r="E1254" s="120" t="s">
        <v>144</v>
      </c>
      <c r="F1254" s="121" t="n">
        <f aca="false">F1253+1</f>
        <v>1248</v>
      </c>
      <c r="G1254" s="122" t="s">
        <v>3926</v>
      </c>
      <c r="H1254" s="123" t="s">
        <v>3927</v>
      </c>
      <c r="I1254" s="124" t="s">
        <v>3928</v>
      </c>
      <c r="J1254" s="125" t="n">
        <v>3204</v>
      </c>
      <c r="K1254" s="149" t="n">
        <v>12</v>
      </c>
      <c r="L1254" s="150" t="n">
        <v>5401182</v>
      </c>
      <c r="M1254" s="150" t="n">
        <v>0</v>
      </c>
      <c r="N1254" s="182" t="s">
        <v>3925</v>
      </c>
      <c r="O1254" s="139"/>
      <c r="P1254" s="130" t="n">
        <v>0</v>
      </c>
      <c r="Q1254" s="130" t="n">
        <f aca="false">P1254*1.2</f>
        <v>0</v>
      </c>
      <c r="R1254" s="131" t="n">
        <f aca="false">S1254*Q1254</f>
        <v>0</v>
      </c>
      <c r="S1254" s="132"/>
      <c r="T1254" s="133"/>
      <c r="U1254" s="133"/>
      <c r="V1254" s="133"/>
      <c r="W1254" s="133"/>
      <c r="X1254" s="133"/>
      <c r="Y1254" s="133"/>
      <c r="Z1254" s="133"/>
      <c r="AA1254" s="133"/>
      <c r="AB1254" s="133"/>
      <c r="AC1254" s="133"/>
      <c r="AD1254" s="133"/>
      <c r="AE1254" s="133"/>
      <c r="AF1254" s="133"/>
      <c r="AG1254" s="133"/>
      <c r="AH1254" s="133"/>
      <c r="AI1254" s="133"/>
      <c r="AJ1254" s="133"/>
      <c r="AK1254" s="133"/>
      <c r="AL1254" s="133"/>
      <c r="AM1254" s="133"/>
      <c r="AN1254" s="133"/>
      <c r="AO1254" s="133"/>
      <c r="AP1254" s="133"/>
      <c r="AQ1254" s="133"/>
    </row>
    <row r="1255" s="134" customFormat="true" ht="13.95" hidden="false" customHeight="true" outlineLevel="0" collapsed="false">
      <c r="A1255" s="135"/>
      <c r="B1255" s="119" t="n">
        <v>283</v>
      </c>
      <c r="C1255" s="120" t="s">
        <v>142</v>
      </c>
      <c r="D1255" s="120" t="s">
        <v>143</v>
      </c>
      <c r="E1255" s="120" t="s">
        <v>144</v>
      </c>
      <c r="F1255" s="121" t="n">
        <f aca="false">F1254+1</f>
        <v>1249</v>
      </c>
      <c r="G1255" s="122" t="s">
        <v>3929</v>
      </c>
      <c r="H1255" s="123" t="s">
        <v>3930</v>
      </c>
      <c r="I1255" s="124" t="s">
        <v>3931</v>
      </c>
      <c r="J1255" s="125" t="n">
        <v>3204</v>
      </c>
      <c r="K1255" s="136" t="n">
        <v>12</v>
      </c>
      <c r="L1255" s="137" t="n">
        <v>5401188</v>
      </c>
      <c r="M1255" s="137" t="n">
        <v>0</v>
      </c>
      <c r="N1255" s="181" t="s">
        <v>3932</v>
      </c>
      <c r="O1255" s="139"/>
      <c r="P1255" s="130" t="n">
        <v>713.333333333333</v>
      </c>
      <c r="Q1255" s="130" t="n">
        <f aca="false">P1255*1.2</f>
        <v>856</v>
      </c>
      <c r="R1255" s="131" t="n">
        <f aca="false">S1255*Q1255</f>
        <v>0</v>
      </c>
      <c r="S1255" s="132"/>
      <c r="T1255" s="133"/>
      <c r="U1255" s="133"/>
      <c r="V1255" s="133"/>
      <c r="W1255" s="133"/>
      <c r="X1255" s="133"/>
      <c r="Y1255" s="133"/>
      <c r="Z1255" s="133"/>
      <c r="AA1255" s="133"/>
      <c r="AB1255" s="133"/>
      <c r="AC1255" s="133"/>
      <c r="AD1255" s="133"/>
      <c r="AE1255" s="133"/>
      <c r="AF1255" s="133"/>
      <c r="AG1255" s="133"/>
      <c r="AH1255" s="133"/>
      <c r="AI1255" s="133"/>
      <c r="AJ1255" s="133"/>
      <c r="AK1255" s="133"/>
      <c r="AL1255" s="133"/>
      <c r="AM1255" s="133"/>
      <c r="AN1255" s="133"/>
      <c r="AO1255" s="133"/>
      <c r="AP1255" s="133"/>
      <c r="AQ1255" s="133"/>
    </row>
    <row r="1256" s="134" customFormat="true" ht="13.95" hidden="false" customHeight="true" outlineLevel="0" collapsed="false">
      <c r="A1256" s="135"/>
      <c r="B1256" s="119" t="n">
        <v>283</v>
      </c>
      <c r="C1256" s="120" t="s">
        <v>142</v>
      </c>
      <c r="D1256" s="120" t="s">
        <v>143</v>
      </c>
      <c r="E1256" s="120" t="s">
        <v>144</v>
      </c>
      <c r="F1256" s="121" t="n">
        <f aca="false">F1255+1</f>
        <v>1250</v>
      </c>
      <c r="G1256" s="122" t="s">
        <v>3933</v>
      </c>
      <c r="H1256" s="123" t="s">
        <v>3934</v>
      </c>
      <c r="I1256" s="124" t="s">
        <v>3935</v>
      </c>
      <c r="J1256" s="125" t="n">
        <v>3204</v>
      </c>
      <c r="K1256" s="136" t="n">
        <v>21</v>
      </c>
      <c r="L1256" s="137" t="n">
        <v>5401188</v>
      </c>
      <c r="M1256" s="137" t="n">
        <v>10</v>
      </c>
      <c r="N1256" s="181" t="s">
        <v>3932</v>
      </c>
      <c r="O1256" s="139"/>
      <c r="P1256" s="130" t="n">
        <v>352.5</v>
      </c>
      <c r="Q1256" s="130" t="n">
        <f aca="false">P1256*1.2</f>
        <v>423</v>
      </c>
      <c r="R1256" s="131" t="n">
        <f aca="false">S1256*Q1256</f>
        <v>0</v>
      </c>
      <c r="S1256" s="132"/>
      <c r="T1256" s="133"/>
      <c r="U1256" s="133"/>
      <c r="V1256" s="133"/>
      <c r="W1256" s="133"/>
      <c r="X1256" s="133"/>
      <c r="Y1256" s="133"/>
      <c r="Z1256" s="133"/>
      <c r="AA1256" s="133"/>
      <c r="AB1256" s="133"/>
      <c r="AC1256" s="133"/>
      <c r="AD1256" s="133"/>
      <c r="AE1256" s="133"/>
      <c r="AF1256" s="133"/>
      <c r="AG1256" s="133"/>
      <c r="AH1256" s="133"/>
      <c r="AI1256" s="133"/>
      <c r="AJ1256" s="133"/>
      <c r="AK1256" s="133"/>
      <c r="AL1256" s="133"/>
      <c r="AM1256" s="133"/>
      <c r="AN1256" s="133"/>
      <c r="AO1256" s="133"/>
      <c r="AP1256" s="133"/>
      <c r="AQ1256" s="133"/>
    </row>
    <row r="1257" s="134" customFormat="true" ht="13.95" hidden="false" customHeight="true" outlineLevel="0" collapsed="false">
      <c r="A1257" s="135"/>
      <c r="B1257" s="119" t="n">
        <v>283</v>
      </c>
      <c r="C1257" s="120" t="s">
        <v>142</v>
      </c>
      <c r="D1257" s="120" t="s">
        <v>143</v>
      </c>
      <c r="E1257" s="120" t="s">
        <v>144</v>
      </c>
      <c r="F1257" s="121" t="n">
        <f aca="false">F1256+1</f>
        <v>1251</v>
      </c>
      <c r="G1257" s="122" t="s">
        <v>3936</v>
      </c>
      <c r="H1257" s="123" t="s">
        <v>3937</v>
      </c>
      <c r="I1257" s="124" t="s">
        <v>3938</v>
      </c>
      <c r="J1257" s="125" t="n">
        <v>3204</v>
      </c>
      <c r="K1257" s="136" t="n">
        <v>12</v>
      </c>
      <c r="L1257" s="137" t="n">
        <v>5401192</v>
      </c>
      <c r="M1257" s="137" t="n">
        <v>0</v>
      </c>
      <c r="N1257" s="181" t="s">
        <v>3939</v>
      </c>
      <c r="O1257" s="139"/>
      <c r="P1257" s="130" t="n">
        <v>1717.5</v>
      </c>
      <c r="Q1257" s="130" t="n">
        <f aca="false">P1257*1.2</f>
        <v>2061</v>
      </c>
      <c r="R1257" s="131" t="n">
        <f aca="false">S1257*Q1257</f>
        <v>0</v>
      </c>
      <c r="S1257" s="132"/>
      <c r="T1257" s="133"/>
      <c r="U1257" s="133"/>
      <c r="V1257" s="133"/>
      <c r="W1257" s="133"/>
      <c r="X1257" s="133"/>
      <c r="Y1257" s="133"/>
      <c r="Z1257" s="133"/>
      <c r="AA1257" s="133"/>
      <c r="AB1257" s="133"/>
      <c r="AC1257" s="133"/>
      <c r="AD1257" s="133"/>
      <c r="AE1257" s="133"/>
      <c r="AF1257" s="133"/>
      <c r="AG1257" s="133"/>
      <c r="AH1257" s="133"/>
      <c r="AI1257" s="133"/>
      <c r="AJ1257" s="133"/>
      <c r="AK1257" s="133"/>
      <c r="AL1257" s="133"/>
      <c r="AM1257" s="133"/>
      <c r="AN1257" s="133"/>
      <c r="AO1257" s="133"/>
      <c r="AP1257" s="133"/>
      <c r="AQ1257" s="133"/>
    </row>
    <row r="1258" s="134" customFormat="true" ht="13.95" hidden="false" customHeight="true" outlineLevel="0" collapsed="false">
      <c r="A1258" s="135"/>
      <c r="B1258" s="119" t="n">
        <v>283</v>
      </c>
      <c r="C1258" s="120" t="s">
        <v>142</v>
      </c>
      <c r="D1258" s="120" t="s">
        <v>143</v>
      </c>
      <c r="E1258" s="120" t="s">
        <v>144</v>
      </c>
      <c r="F1258" s="121" t="n">
        <f aca="false">F1257+1</f>
        <v>1252</v>
      </c>
      <c r="G1258" s="122" t="s">
        <v>3940</v>
      </c>
      <c r="H1258" s="118" t="s">
        <v>3940</v>
      </c>
      <c r="I1258" s="124"/>
      <c r="J1258" s="125"/>
      <c r="K1258" s="126"/>
      <c r="L1258" s="127"/>
      <c r="M1258" s="127"/>
      <c r="N1258" s="128" t="s">
        <v>3941</v>
      </c>
      <c r="O1258" s="146"/>
      <c r="P1258" s="130" t="n">
        <v>0</v>
      </c>
      <c r="Q1258" s="130" t="n">
        <f aca="false">P1258*1.2</f>
        <v>0</v>
      </c>
      <c r="R1258" s="131" t="n">
        <f aca="false">S1258*Q1258</f>
        <v>0</v>
      </c>
      <c r="S1258" s="132"/>
      <c r="T1258" s="133"/>
      <c r="U1258" s="133"/>
      <c r="V1258" s="133"/>
      <c r="W1258" s="133"/>
      <c r="X1258" s="133"/>
      <c r="Y1258" s="133"/>
      <c r="Z1258" s="133"/>
      <c r="AA1258" s="133"/>
      <c r="AB1258" s="133"/>
      <c r="AC1258" s="133"/>
      <c r="AD1258" s="133"/>
      <c r="AE1258" s="133"/>
      <c r="AF1258" s="133"/>
      <c r="AG1258" s="133"/>
      <c r="AH1258" s="133"/>
      <c r="AI1258" s="133"/>
      <c r="AJ1258" s="133"/>
      <c r="AK1258" s="133"/>
      <c r="AL1258" s="133"/>
      <c r="AM1258" s="133"/>
      <c r="AN1258" s="133"/>
      <c r="AO1258" s="133"/>
      <c r="AP1258" s="133"/>
      <c r="AQ1258" s="133"/>
    </row>
    <row r="1259" s="134" customFormat="true" ht="27.6" hidden="false" customHeight="true" outlineLevel="0" collapsed="false">
      <c r="A1259" s="135"/>
      <c r="B1259" s="119" t="n">
        <v>283</v>
      </c>
      <c r="C1259" s="120" t="s">
        <v>142</v>
      </c>
      <c r="D1259" s="120" t="s">
        <v>143</v>
      </c>
      <c r="E1259" s="120" t="s">
        <v>144</v>
      </c>
      <c r="F1259" s="121" t="n">
        <f aca="false">F1258+1</f>
        <v>1253</v>
      </c>
      <c r="G1259" s="122" t="s">
        <v>3942</v>
      </c>
      <c r="H1259" s="123" t="s">
        <v>3943</v>
      </c>
      <c r="I1259" s="124" t="s">
        <v>3944</v>
      </c>
      <c r="J1259" s="125" t="n">
        <v>3204</v>
      </c>
      <c r="K1259" s="136" t="n">
        <v>12</v>
      </c>
      <c r="L1259" s="137" t="n">
        <v>5401194</v>
      </c>
      <c r="M1259" s="137" t="n">
        <v>0</v>
      </c>
      <c r="N1259" s="181" t="s">
        <v>3939</v>
      </c>
      <c r="O1259" s="139"/>
      <c r="P1259" s="130" t="n">
        <v>4923.33333333333</v>
      </c>
      <c r="Q1259" s="130" t="n">
        <f aca="false">P1259*1.2</f>
        <v>5908</v>
      </c>
      <c r="R1259" s="131" t="n">
        <f aca="false">S1259*Q1259</f>
        <v>0</v>
      </c>
      <c r="S1259" s="132"/>
      <c r="T1259" s="133"/>
      <c r="U1259" s="133"/>
      <c r="V1259" s="133"/>
      <c r="W1259" s="133"/>
      <c r="X1259" s="133"/>
      <c r="Y1259" s="133"/>
      <c r="Z1259" s="133"/>
      <c r="AA1259" s="133"/>
      <c r="AB1259" s="133"/>
      <c r="AC1259" s="133"/>
      <c r="AD1259" s="133"/>
      <c r="AE1259" s="133"/>
      <c r="AF1259" s="133"/>
      <c r="AG1259" s="133"/>
      <c r="AH1259" s="133"/>
      <c r="AI1259" s="133"/>
      <c r="AJ1259" s="133"/>
      <c r="AK1259" s="133"/>
      <c r="AL1259" s="133"/>
      <c r="AM1259" s="133"/>
      <c r="AN1259" s="133"/>
      <c r="AO1259" s="133"/>
      <c r="AP1259" s="133"/>
      <c r="AQ1259" s="133"/>
    </row>
    <row r="1260" s="134" customFormat="true" ht="27.6" hidden="false" customHeight="true" outlineLevel="0" collapsed="false">
      <c r="A1260" s="135"/>
      <c r="B1260" s="119" t="n">
        <v>283</v>
      </c>
      <c r="C1260" s="120" t="s">
        <v>142</v>
      </c>
      <c r="D1260" s="120" t="s">
        <v>143</v>
      </c>
      <c r="E1260" s="120" t="s">
        <v>144</v>
      </c>
      <c r="F1260" s="121" t="n">
        <f aca="false">F1259+1</f>
        <v>1254</v>
      </c>
      <c r="G1260" s="122" t="s">
        <v>3945</v>
      </c>
      <c r="H1260" s="118" t="s">
        <v>3945</v>
      </c>
      <c r="I1260" s="124"/>
      <c r="J1260" s="125"/>
      <c r="K1260" s="126"/>
      <c r="L1260" s="127"/>
      <c r="M1260" s="127"/>
      <c r="N1260" s="128" t="s">
        <v>3946</v>
      </c>
      <c r="O1260" s="146"/>
      <c r="P1260" s="130" t="n">
        <v>0</v>
      </c>
      <c r="Q1260" s="130" t="n">
        <f aca="false">P1260*1.2</f>
        <v>0</v>
      </c>
      <c r="R1260" s="131" t="n">
        <f aca="false">S1260*Q1260</f>
        <v>0</v>
      </c>
      <c r="S1260" s="132"/>
      <c r="T1260" s="133"/>
      <c r="U1260" s="133"/>
      <c r="V1260" s="133"/>
      <c r="W1260" s="133"/>
      <c r="X1260" s="133"/>
      <c r="Y1260" s="133"/>
      <c r="Z1260" s="133"/>
      <c r="AA1260" s="133"/>
      <c r="AB1260" s="133"/>
      <c r="AC1260" s="133"/>
      <c r="AD1260" s="133"/>
      <c r="AE1260" s="133"/>
      <c r="AF1260" s="133"/>
      <c r="AG1260" s="133"/>
      <c r="AH1260" s="133"/>
      <c r="AI1260" s="133"/>
      <c r="AJ1260" s="133"/>
      <c r="AK1260" s="133"/>
      <c r="AL1260" s="133"/>
      <c r="AM1260" s="133"/>
      <c r="AN1260" s="133"/>
      <c r="AO1260" s="133"/>
      <c r="AP1260" s="133"/>
      <c r="AQ1260" s="133"/>
    </row>
    <row r="1261" s="134" customFormat="true" ht="13.95" hidden="false" customHeight="true" outlineLevel="0" collapsed="false">
      <c r="A1261" s="135"/>
      <c r="B1261" s="119" t="n">
        <v>283</v>
      </c>
      <c r="C1261" s="120" t="s">
        <v>142</v>
      </c>
      <c r="D1261" s="120" t="s">
        <v>143</v>
      </c>
      <c r="E1261" s="120" t="s">
        <v>144</v>
      </c>
      <c r="F1261" s="121" t="n">
        <f aca="false">F1260+1</f>
        <v>1255</v>
      </c>
      <c r="G1261" s="122" t="s">
        <v>3947</v>
      </c>
      <c r="H1261" s="123" t="s">
        <v>3948</v>
      </c>
      <c r="I1261" s="124" t="s">
        <v>3949</v>
      </c>
      <c r="J1261" s="125" t="n">
        <v>3204</v>
      </c>
      <c r="K1261" s="136" t="n">
        <v>12</v>
      </c>
      <c r="L1261" s="137" t="n">
        <v>5401195</v>
      </c>
      <c r="M1261" s="137" t="n">
        <v>1</v>
      </c>
      <c r="N1261" s="181" t="s">
        <v>3939</v>
      </c>
      <c r="O1261" s="139"/>
      <c r="P1261" s="130" t="n">
        <v>0</v>
      </c>
      <c r="Q1261" s="130" t="n">
        <f aca="false">P1261*1.2</f>
        <v>0</v>
      </c>
      <c r="R1261" s="131" t="n">
        <f aca="false">S1261*Q1261</f>
        <v>0</v>
      </c>
      <c r="S1261" s="132"/>
      <c r="T1261" s="133"/>
      <c r="U1261" s="133"/>
      <c r="V1261" s="133"/>
      <c r="W1261" s="133"/>
      <c r="X1261" s="133"/>
      <c r="Y1261" s="133"/>
      <c r="Z1261" s="133"/>
      <c r="AA1261" s="133"/>
      <c r="AB1261" s="133"/>
      <c r="AC1261" s="133"/>
      <c r="AD1261" s="133"/>
      <c r="AE1261" s="133"/>
      <c r="AF1261" s="133"/>
      <c r="AG1261" s="133"/>
      <c r="AH1261" s="133"/>
      <c r="AI1261" s="133"/>
      <c r="AJ1261" s="133"/>
      <c r="AK1261" s="133"/>
      <c r="AL1261" s="133"/>
      <c r="AM1261" s="133"/>
      <c r="AN1261" s="133"/>
      <c r="AO1261" s="133"/>
      <c r="AP1261" s="133"/>
      <c r="AQ1261" s="133"/>
    </row>
    <row r="1262" s="134" customFormat="true" ht="13.95" hidden="false" customHeight="true" outlineLevel="0" collapsed="false">
      <c r="A1262" s="135"/>
      <c r="B1262" s="119" t="n">
        <v>283</v>
      </c>
      <c r="C1262" s="120" t="s">
        <v>142</v>
      </c>
      <c r="D1262" s="120" t="s">
        <v>143</v>
      </c>
      <c r="E1262" s="120" t="s">
        <v>144</v>
      </c>
      <c r="F1262" s="121" t="n">
        <f aca="false">F1261+1</f>
        <v>1256</v>
      </c>
      <c r="G1262" s="122" t="s">
        <v>3950</v>
      </c>
      <c r="H1262" s="118" t="s">
        <v>3950</v>
      </c>
      <c r="I1262" s="124"/>
      <c r="J1262" s="125"/>
      <c r="K1262" s="126"/>
      <c r="L1262" s="127"/>
      <c r="M1262" s="127"/>
      <c r="N1262" s="128" t="s">
        <v>3951</v>
      </c>
      <c r="O1262" s="146"/>
      <c r="P1262" s="130" t="n">
        <v>0</v>
      </c>
      <c r="Q1262" s="130" t="n">
        <f aca="false">P1262*1.2</f>
        <v>0</v>
      </c>
      <c r="R1262" s="131" t="n">
        <f aca="false">S1262*Q1262</f>
        <v>0</v>
      </c>
      <c r="S1262" s="132"/>
      <c r="T1262" s="133"/>
      <c r="U1262" s="133"/>
      <c r="V1262" s="133"/>
      <c r="W1262" s="133"/>
      <c r="X1262" s="133"/>
      <c r="Y1262" s="133"/>
      <c r="Z1262" s="133"/>
      <c r="AA1262" s="133"/>
      <c r="AB1262" s="133"/>
      <c r="AC1262" s="133"/>
      <c r="AD1262" s="133"/>
      <c r="AE1262" s="133"/>
      <c r="AF1262" s="133"/>
      <c r="AG1262" s="133"/>
      <c r="AH1262" s="133"/>
      <c r="AI1262" s="133"/>
      <c r="AJ1262" s="133"/>
      <c r="AK1262" s="133"/>
      <c r="AL1262" s="133"/>
      <c r="AM1262" s="133"/>
      <c r="AN1262" s="133"/>
      <c r="AO1262" s="133"/>
      <c r="AP1262" s="133"/>
      <c r="AQ1262" s="133"/>
    </row>
    <row r="1263" s="134" customFormat="true" ht="13.95" hidden="false" customHeight="true" outlineLevel="0" collapsed="false">
      <c r="A1263" s="135"/>
      <c r="B1263" s="119" t="n">
        <v>283</v>
      </c>
      <c r="C1263" s="120" t="s">
        <v>142</v>
      </c>
      <c r="D1263" s="120" t="s">
        <v>143</v>
      </c>
      <c r="E1263" s="120" t="s">
        <v>144</v>
      </c>
      <c r="F1263" s="121" t="n">
        <f aca="false">F1262+1</f>
        <v>1257</v>
      </c>
      <c r="G1263" s="122" t="s">
        <v>3952</v>
      </c>
      <c r="H1263" s="123" t="s">
        <v>3952</v>
      </c>
      <c r="I1263" s="124" t="s">
        <v>3953</v>
      </c>
      <c r="J1263" s="125" t="n">
        <v>3205</v>
      </c>
      <c r="K1263" s="126" t="n">
        <v>0</v>
      </c>
      <c r="L1263" s="127" t="n">
        <v>5401196</v>
      </c>
      <c r="M1263" s="127" t="n">
        <v>0</v>
      </c>
      <c r="N1263" s="142" t="s">
        <v>3954</v>
      </c>
      <c r="O1263" s="148"/>
      <c r="P1263" s="130" t="n">
        <v>3446.66666666667</v>
      </c>
      <c r="Q1263" s="130" t="n">
        <f aca="false">P1263*1.2</f>
        <v>4136</v>
      </c>
      <c r="R1263" s="131" t="n">
        <f aca="false">S1263*Q1263</f>
        <v>0</v>
      </c>
      <c r="S1263" s="132"/>
      <c r="T1263" s="133"/>
      <c r="U1263" s="133"/>
      <c r="V1263" s="133"/>
      <c r="W1263" s="133"/>
      <c r="X1263" s="133"/>
      <c r="Y1263" s="133"/>
      <c r="Z1263" s="133"/>
      <c r="AA1263" s="133"/>
      <c r="AB1263" s="133"/>
      <c r="AC1263" s="133"/>
      <c r="AD1263" s="133"/>
      <c r="AE1263" s="133"/>
      <c r="AF1263" s="133"/>
      <c r="AG1263" s="133"/>
      <c r="AH1263" s="133"/>
      <c r="AI1263" s="133"/>
      <c r="AJ1263" s="133"/>
      <c r="AK1263" s="133"/>
      <c r="AL1263" s="133"/>
      <c r="AM1263" s="133"/>
      <c r="AN1263" s="133"/>
      <c r="AO1263" s="133"/>
      <c r="AP1263" s="133"/>
      <c r="AQ1263" s="133"/>
    </row>
    <row r="1264" s="134" customFormat="true" ht="13.95" hidden="false" customHeight="true" outlineLevel="0" collapsed="false">
      <c r="A1264" s="135"/>
      <c r="B1264" s="119" t="n">
        <v>283</v>
      </c>
      <c r="C1264" s="120" t="s">
        <v>142</v>
      </c>
      <c r="D1264" s="120" t="s">
        <v>143</v>
      </c>
      <c r="E1264" s="120" t="s">
        <v>144</v>
      </c>
      <c r="F1264" s="121" t="n">
        <f aca="false">F1263+1</f>
        <v>1258</v>
      </c>
      <c r="G1264" s="122" t="s">
        <v>3955</v>
      </c>
      <c r="H1264" s="123" t="s">
        <v>3956</v>
      </c>
      <c r="I1264" s="124" t="s">
        <v>3957</v>
      </c>
      <c r="J1264" s="125" t="n">
        <v>3204</v>
      </c>
      <c r="K1264" s="136" t="n">
        <v>12</v>
      </c>
      <c r="L1264" s="137" t="n">
        <v>5401200</v>
      </c>
      <c r="M1264" s="137" t="n">
        <v>0</v>
      </c>
      <c r="N1264" s="182" t="s">
        <v>3958</v>
      </c>
      <c r="O1264" s="139"/>
      <c r="P1264" s="130" t="n">
        <v>0</v>
      </c>
      <c r="Q1264" s="130" t="n">
        <f aca="false">P1264*1.2</f>
        <v>0</v>
      </c>
      <c r="R1264" s="131" t="n">
        <f aca="false">S1264*Q1264</f>
        <v>0</v>
      </c>
      <c r="S1264" s="132"/>
      <c r="T1264" s="133"/>
      <c r="U1264" s="133"/>
      <c r="V1264" s="133"/>
      <c r="W1264" s="133"/>
      <c r="X1264" s="133"/>
      <c r="Y1264" s="133"/>
      <c r="Z1264" s="133"/>
      <c r="AA1264" s="133"/>
      <c r="AB1264" s="133"/>
      <c r="AC1264" s="133"/>
      <c r="AD1264" s="133"/>
      <c r="AE1264" s="133"/>
      <c r="AF1264" s="133"/>
      <c r="AG1264" s="133"/>
      <c r="AH1264" s="133"/>
      <c r="AI1264" s="133"/>
      <c r="AJ1264" s="133"/>
      <c r="AK1264" s="133"/>
      <c r="AL1264" s="133"/>
      <c r="AM1264" s="133"/>
      <c r="AN1264" s="133"/>
      <c r="AO1264" s="133"/>
      <c r="AP1264" s="133"/>
      <c r="AQ1264" s="133"/>
    </row>
    <row r="1265" s="134" customFormat="true" ht="13.95" hidden="false" customHeight="true" outlineLevel="0" collapsed="false">
      <c r="A1265" s="135"/>
      <c r="B1265" s="119" t="n">
        <v>283</v>
      </c>
      <c r="C1265" s="120" t="s">
        <v>142</v>
      </c>
      <c r="D1265" s="120" t="s">
        <v>143</v>
      </c>
      <c r="E1265" s="120" t="s">
        <v>144</v>
      </c>
      <c r="F1265" s="121" t="n">
        <f aca="false">F1264+1</f>
        <v>1259</v>
      </c>
      <c r="G1265" s="122" t="s">
        <v>3959</v>
      </c>
      <c r="H1265" s="123" t="s">
        <v>3960</v>
      </c>
      <c r="I1265" s="124" t="s">
        <v>3961</v>
      </c>
      <c r="J1265" s="125" t="n">
        <v>3204</v>
      </c>
      <c r="K1265" s="149" t="n">
        <v>12</v>
      </c>
      <c r="L1265" s="150" t="n">
        <v>5401201</v>
      </c>
      <c r="M1265" s="150" t="n">
        <v>0</v>
      </c>
      <c r="N1265" s="182" t="s">
        <v>3832</v>
      </c>
      <c r="O1265" s="139"/>
      <c r="P1265" s="130" t="n">
        <v>965.833333333333</v>
      </c>
      <c r="Q1265" s="130" t="n">
        <f aca="false">P1265*1.2</f>
        <v>1159</v>
      </c>
      <c r="R1265" s="131" t="n">
        <f aca="false">S1265*Q1265</f>
        <v>0</v>
      </c>
      <c r="S1265" s="132"/>
      <c r="T1265" s="133"/>
      <c r="U1265" s="133"/>
      <c r="V1265" s="133"/>
      <c r="W1265" s="133"/>
      <c r="X1265" s="133"/>
      <c r="Y1265" s="133"/>
      <c r="Z1265" s="133"/>
      <c r="AA1265" s="133"/>
      <c r="AB1265" s="133"/>
      <c r="AC1265" s="133"/>
      <c r="AD1265" s="133"/>
      <c r="AE1265" s="133"/>
      <c r="AF1265" s="133"/>
      <c r="AG1265" s="133"/>
      <c r="AH1265" s="133"/>
      <c r="AI1265" s="133"/>
      <c r="AJ1265" s="133"/>
      <c r="AK1265" s="133"/>
      <c r="AL1265" s="133"/>
      <c r="AM1265" s="133"/>
      <c r="AN1265" s="133"/>
      <c r="AO1265" s="133"/>
      <c r="AP1265" s="133"/>
      <c r="AQ1265" s="133"/>
    </row>
    <row r="1266" s="134" customFormat="true" ht="13.95" hidden="false" customHeight="true" outlineLevel="0" collapsed="false">
      <c r="A1266" s="135" t="n">
        <v>4446908</v>
      </c>
      <c r="B1266" s="119" t="n">
        <v>283</v>
      </c>
      <c r="C1266" s="120" t="s">
        <v>142</v>
      </c>
      <c r="D1266" s="120" t="s">
        <v>143</v>
      </c>
      <c r="E1266" s="120" t="s">
        <v>144</v>
      </c>
      <c r="F1266" s="121" t="n">
        <f aca="false">F1265+1</f>
        <v>1260</v>
      </c>
      <c r="G1266" s="122" t="s">
        <v>3962</v>
      </c>
      <c r="H1266" s="123" t="s">
        <v>3962</v>
      </c>
      <c r="I1266" s="124" t="s">
        <v>3963</v>
      </c>
      <c r="J1266" s="125" t="n">
        <v>3205</v>
      </c>
      <c r="K1266" s="149" t="n">
        <v>10</v>
      </c>
      <c r="L1266" s="150" t="n">
        <v>5401202</v>
      </c>
      <c r="M1266" s="150" t="n">
        <v>0</v>
      </c>
      <c r="N1266" s="182" t="s">
        <v>3964</v>
      </c>
      <c r="O1266" s="139"/>
      <c r="P1266" s="130" t="n">
        <v>1096.66666666667</v>
      </c>
      <c r="Q1266" s="130" t="n">
        <f aca="false">P1266*1.2</f>
        <v>1316</v>
      </c>
      <c r="R1266" s="131" t="n">
        <f aca="false">S1266*Q1266</f>
        <v>0</v>
      </c>
      <c r="S1266" s="132"/>
      <c r="T1266" s="133"/>
      <c r="U1266" s="133"/>
      <c r="V1266" s="133"/>
      <c r="W1266" s="133"/>
      <c r="X1266" s="133"/>
      <c r="Y1266" s="133"/>
      <c r="Z1266" s="133"/>
      <c r="AA1266" s="133"/>
      <c r="AB1266" s="133"/>
      <c r="AC1266" s="133"/>
      <c r="AD1266" s="133"/>
      <c r="AE1266" s="133"/>
      <c r="AF1266" s="133"/>
      <c r="AG1266" s="133"/>
      <c r="AH1266" s="133"/>
      <c r="AI1266" s="133"/>
      <c r="AJ1266" s="133"/>
      <c r="AK1266" s="133"/>
      <c r="AL1266" s="133"/>
      <c r="AM1266" s="133"/>
      <c r="AN1266" s="133"/>
      <c r="AO1266" s="133"/>
      <c r="AP1266" s="133"/>
      <c r="AQ1266" s="133"/>
    </row>
    <row r="1267" s="134" customFormat="true" ht="13.95" hidden="false" customHeight="true" outlineLevel="0" collapsed="false">
      <c r="A1267" s="135"/>
      <c r="B1267" s="119" t="n">
        <v>283</v>
      </c>
      <c r="C1267" s="120" t="s">
        <v>142</v>
      </c>
      <c r="D1267" s="120" t="s">
        <v>143</v>
      </c>
      <c r="E1267" s="120" t="s">
        <v>144</v>
      </c>
      <c r="F1267" s="121" t="n">
        <f aca="false">F1266+1</f>
        <v>1261</v>
      </c>
      <c r="G1267" s="122" t="s">
        <v>3965</v>
      </c>
      <c r="H1267" s="118" t="s">
        <v>3965</v>
      </c>
      <c r="I1267" s="124"/>
      <c r="J1267" s="125"/>
      <c r="K1267" s="126"/>
      <c r="L1267" s="127"/>
      <c r="M1267" s="127"/>
      <c r="N1267" s="128" t="s">
        <v>3964</v>
      </c>
      <c r="O1267" s="146"/>
      <c r="P1267" s="130" t="n">
        <v>0</v>
      </c>
      <c r="Q1267" s="130" t="n">
        <f aca="false">P1267*1.2</f>
        <v>0</v>
      </c>
      <c r="R1267" s="131" t="n">
        <f aca="false">S1267*Q1267</f>
        <v>0</v>
      </c>
      <c r="S1267" s="132"/>
      <c r="T1267" s="133"/>
      <c r="U1267" s="133"/>
      <c r="V1267" s="133"/>
      <c r="W1267" s="133"/>
      <c r="X1267" s="133"/>
      <c r="Y1267" s="133"/>
      <c r="Z1267" s="133"/>
      <c r="AA1267" s="133"/>
      <c r="AB1267" s="133"/>
      <c r="AC1267" s="133"/>
      <c r="AD1267" s="133"/>
      <c r="AE1267" s="133"/>
      <c r="AF1267" s="133"/>
      <c r="AG1267" s="133"/>
      <c r="AH1267" s="133"/>
      <c r="AI1267" s="133"/>
      <c r="AJ1267" s="133"/>
      <c r="AK1267" s="133"/>
      <c r="AL1267" s="133"/>
      <c r="AM1267" s="133"/>
      <c r="AN1267" s="133"/>
      <c r="AO1267" s="133"/>
      <c r="AP1267" s="133"/>
      <c r="AQ1267" s="133"/>
    </row>
    <row r="1268" s="134" customFormat="true" ht="13.95" hidden="false" customHeight="true" outlineLevel="0" collapsed="false">
      <c r="A1268" s="135"/>
      <c r="B1268" s="119" t="n">
        <v>283</v>
      </c>
      <c r="C1268" s="120" t="s">
        <v>142</v>
      </c>
      <c r="D1268" s="120" t="s">
        <v>143</v>
      </c>
      <c r="E1268" s="120" t="s">
        <v>144</v>
      </c>
      <c r="F1268" s="121" t="n">
        <f aca="false">F1267+1</f>
        <v>1262</v>
      </c>
      <c r="G1268" s="122" t="s">
        <v>3966</v>
      </c>
      <c r="H1268" s="118" t="s">
        <v>3966</v>
      </c>
      <c r="I1268" s="124"/>
      <c r="J1268" s="125"/>
      <c r="K1268" s="126"/>
      <c r="L1268" s="127"/>
      <c r="M1268" s="127"/>
      <c r="N1268" s="128" t="s">
        <v>3967</v>
      </c>
      <c r="O1268" s="146"/>
      <c r="P1268" s="130" t="n">
        <v>0</v>
      </c>
      <c r="Q1268" s="130" t="n">
        <f aca="false">P1268*1.2</f>
        <v>0</v>
      </c>
      <c r="R1268" s="131" t="n">
        <f aca="false">S1268*Q1268</f>
        <v>0</v>
      </c>
      <c r="S1268" s="132"/>
      <c r="T1268" s="133"/>
      <c r="U1268" s="133"/>
      <c r="V1268" s="133"/>
      <c r="W1268" s="133"/>
      <c r="X1268" s="133"/>
      <c r="Y1268" s="133"/>
      <c r="Z1268" s="133"/>
      <c r="AA1268" s="133"/>
      <c r="AB1268" s="133"/>
      <c r="AC1268" s="133"/>
      <c r="AD1268" s="133"/>
      <c r="AE1268" s="133"/>
      <c r="AF1268" s="133"/>
      <c r="AG1268" s="133"/>
      <c r="AH1268" s="133"/>
      <c r="AI1268" s="133"/>
      <c r="AJ1268" s="133"/>
      <c r="AK1268" s="133"/>
      <c r="AL1268" s="133"/>
      <c r="AM1268" s="133"/>
      <c r="AN1268" s="133"/>
      <c r="AO1268" s="133"/>
      <c r="AP1268" s="133"/>
      <c r="AQ1268" s="133"/>
    </row>
    <row r="1269" s="134" customFormat="true" ht="13.95" hidden="false" customHeight="true" outlineLevel="0" collapsed="false">
      <c r="A1269" s="135"/>
      <c r="B1269" s="119" t="n">
        <v>283</v>
      </c>
      <c r="C1269" s="120" t="s">
        <v>142</v>
      </c>
      <c r="D1269" s="120" t="s">
        <v>143</v>
      </c>
      <c r="E1269" s="120" t="s">
        <v>144</v>
      </c>
      <c r="F1269" s="121" t="n">
        <f aca="false">F1268+1</f>
        <v>1263</v>
      </c>
      <c r="G1269" s="122" t="s">
        <v>3968</v>
      </c>
      <c r="H1269" s="123" t="s">
        <v>3968</v>
      </c>
      <c r="I1269" s="124" t="s">
        <v>3969</v>
      </c>
      <c r="J1269" s="125" t="n">
        <v>3205</v>
      </c>
      <c r="K1269" s="126" t="n">
        <v>0</v>
      </c>
      <c r="L1269" s="127" t="n">
        <v>5401206</v>
      </c>
      <c r="M1269" s="127" t="n">
        <v>0</v>
      </c>
      <c r="N1269" s="142" t="s">
        <v>3967</v>
      </c>
      <c r="O1269" s="148"/>
      <c r="P1269" s="130" t="n">
        <v>180</v>
      </c>
      <c r="Q1269" s="130" t="n">
        <f aca="false">P1269*1.2</f>
        <v>216</v>
      </c>
      <c r="R1269" s="131" t="n">
        <f aca="false">S1269*Q1269</f>
        <v>0</v>
      </c>
      <c r="S1269" s="132"/>
      <c r="T1269" s="133"/>
      <c r="U1269" s="133"/>
      <c r="V1269" s="133"/>
      <c r="W1269" s="133"/>
      <c r="X1269" s="133"/>
      <c r="Y1269" s="133"/>
      <c r="Z1269" s="133"/>
      <c r="AA1269" s="133"/>
      <c r="AB1269" s="133"/>
      <c r="AC1269" s="133"/>
      <c r="AD1269" s="133"/>
      <c r="AE1269" s="133"/>
      <c r="AF1269" s="133"/>
      <c r="AG1269" s="133"/>
      <c r="AH1269" s="133"/>
      <c r="AI1269" s="133"/>
      <c r="AJ1269" s="133"/>
      <c r="AK1269" s="133"/>
      <c r="AL1269" s="133"/>
      <c r="AM1269" s="133"/>
      <c r="AN1269" s="133"/>
      <c r="AO1269" s="133"/>
      <c r="AP1269" s="133"/>
      <c r="AQ1269" s="133"/>
    </row>
    <row r="1270" s="134" customFormat="true" ht="13.95" hidden="false" customHeight="true" outlineLevel="0" collapsed="false">
      <c r="A1270" s="135" t="n">
        <v>3548278</v>
      </c>
      <c r="B1270" s="119" t="n">
        <v>283</v>
      </c>
      <c r="C1270" s="120" t="s">
        <v>142</v>
      </c>
      <c r="D1270" s="120" t="s">
        <v>143</v>
      </c>
      <c r="E1270" s="120" t="s">
        <v>144</v>
      </c>
      <c r="F1270" s="121" t="n">
        <f aca="false">F1269+1</f>
        <v>1264</v>
      </c>
      <c r="G1270" s="122" t="s">
        <v>3970</v>
      </c>
      <c r="H1270" s="123" t="s">
        <v>3971</v>
      </c>
      <c r="I1270" s="124" t="s">
        <v>3972</v>
      </c>
      <c r="J1270" s="125" t="n">
        <v>3204</v>
      </c>
      <c r="K1270" s="136" t="n">
        <v>12</v>
      </c>
      <c r="L1270" s="137" t="n">
        <v>5401210</v>
      </c>
      <c r="M1270" s="137" t="n">
        <v>0</v>
      </c>
      <c r="N1270" s="138" t="s">
        <v>3973</v>
      </c>
      <c r="O1270" s="139"/>
      <c r="P1270" s="130" t="n">
        <v>1632.5</v>
      </c>
      <c r="Q1270" s="130" t="n">
        <f aca="false">P1270*1.2</f>
        <v>1959</v>
      </c>
      <c r="R1270" s="131" t="n">
        <f aca="false">S1270*Q1270</f>
        <v>0</v>
      </c>
      <c r="S1270" s="132"/>
      <c r="T1270" s="133"/>
      <c r="U1270" s="133"/>
      <c r="V1270" s="133"/>
      <c r="W1270" s="133"/>
      <c r="X1270" s="133"/>
      <c r="Y1270" s="133"/>
      <c r="Z1270" s="133"/>
      <c r="AA1270" s="133"/>
      <c r="AB1270" s="133"/>
      <c r="AC1270" s="133"/>
      <c r="AD1270" s="133"/>
      <c r="AE1270" s="133"/>
      <c r="AF1270" s="133"/>
      <c r="AG1270" s="133"/>
      <c r="AH1270" s="133"/>
      <c r="AI1270" s="133"/>
      <c r="AJ1270" s="133"/>
      <c r="AK1270" s="133"/>
      <c r="AL1270" s="133"/>
      <c r="AM1270" s="133"/>
      <c r="AN1270" s="133"/>
      <c r="AO1270" s="133"/>
      <c r="AP1270" s="133"/>
      <c r="AQ1270" s="133"/>
    </row>
    <row r="1271" s="134" customFormat="true" ht="13.95" hidden="false" customHeight="true" outlineLevel="0" collapsed="false">
      <c r="A1271" s="135" t="n">
        <v>3551473</v>
      </c>
      <c r="B1271" s="119" t="n">
        <v>283</v>
      </c>
      <c r="C1271" s="120" t="s">
        <v>142</v>
      </c>
      <c r="D1271" s="120" t="s">
        <v>143</v>
      </c>
      <c r="E1271" s="120" t="s">
        <v>144</v>
      </c>
      <c r="F1271" s="121" t="n">
        <f aca="false">F1270+1</f>
        <v>1265</v>
      </c>
      <c r="G1271" s="122" t="s">
        <v>3974</v>
      </c>
      <c r="H1271" s="123" t="s">
        <v>3975</v>
      </c>
      <c r="I1271" s="124" t="s">
        <v>3976</v>
      </c>
      <c r="J1271" s="125" t="n">
        <v>3204</v>
      </c>
      <c r="K1271" s="136" t="n">
        <v>11</v>
      </c>
      <c r="L1271" s="137" t="n">
        <v>5401210</v>
      </c>
      <c r="M1271" s="137" t="n">
        <v>0</v>
      </c>
      <c r="N1271" s="138" t="s">
        <v>3973</v>
      </c>
      <c r="O1271" s="139"/>
      <c r="P1271" s="140" t="n">
        <v>1043.96765789474</v>
      </c>
      <c r="Q1271" s="130" t="n">
        <f aca="false">P1271*1.2</f>
        <v>1252.76118947368</v>
      </c>
      <c r="R1271" s="131" t="n">
        <f aca="false">S1271*Q1271</f>
        <v>2505.52237894737</v>
      </c>
      <c r="S1271" s="132" t="n">
        <v>2</v>
      </c>
      <c r="T1271" s="133"/>
      <c r="U1271" s="133"/>
      <c r="V1271" s="133"/>
      <c r="W1271" s="133"/>
      <c r="X1271" s="133"/>
      <c r="Y1271" s="133"/>
      <c r="Z1271" s="133"/>
      <c r="AA1271" s="133"/>
      <c r="AB1271" s="133"/>
      <c r="AC1271" s="133"/>
      <c r="AD1271" s="133"/>
      <c r="AE1271" s="133"/>
      <c r="AF1271" s="133"/>
      <c r="AG1271" s="133"/>
      <c r="AH1271" s="133"/>
      <c r="AI1271" s="133"/>
      <c r="AJ1271" s="133"/>
      <c r="AK1271" s="133"/>
      <c r="AL1271" s="133"/>
      <c r="AM1271" s="133"/>
      <c r="AN1271" s="133"/>
      <c r="AO1271" s="133"/>
      <c r="AP1271" s="133"/>
      <c r="AQ1271" s="133"/>
    </row>
    <row r="1272" s="134" customFormat="true" ht="13.95" hidden="false" customHeight="true" outlineLevel="0" collapsed="false">
      <c r="A1272" s="135" t="n">
        <v>3548222</v>
      </c>
      <c r="B1272" s="119" t="n">
        <v>283</v>
      </c>
      <c r="C1272" s="120" t="s">
        <v>142</v>
      </c>
      <c r="D1272" s="120" t="s">
        <v>143</v>
      </c>
      <c r="E1272" s="120" t="s">
        <v>144</v>
      </c>
      <c r="F1272" s="121" t="n">
        <f aca="false">F1271+1</f>
        <v>1266</v>
      </c>
      <c r="G1272" s="122" t="s">
        <v>3977</v>
      </c>
      <c r="H1272" s="123" t="s">
        <v>3978</v>
      </c>
      <c r="I1272" s="124" t="s">
        <v>3979</v>
      </c>
      <c r="J1272" s="125" t="n">
        <v>3204</v>
      </c>
      <c r="K1272" s="136" t="n">
        <v>26</v>
      </c>
      <c r="L1272" s="137" t="n">
        <v>5401210</v>
      </c>
      <c r="M1272" s="137" t="n">
        <v>0</v>
      </c>
      <c r="N1272" s="138" t="s">
        <v>3973</v>
      </c>
      <c r="O1272" s="139"/>
      <c r="P1272" s="130" t="n">
        <v>1395.83333333333</v>
      </c>
      <c r="Q1272" s="130" t="n">
        <f aca="false">P1272*1.2</f>
        <v>1675</v>
      </c>
      <c r="R1272" s="131" t="n">
        <f aca="false">S1272*Q1272</f>
        <v>0</v>
      </c>
      <c r="S1272" s="132"/>
      <c r="T1272" s="133"/>
      <c r="U1272" s="133"/>
      <c r="V1272" s="133"/>
      <c r="W1272" s="133"/>
      <c r="X1272" s="133"/>
      <c r="Y1272" s="133"/>
      <c r="Z1272" s="133"/>
      <c r="AA1272" s="133"/>
      <c r="AB1272" s="133"/>
      <c r="AC1272" s="133"/>
      <c r="AD1272" s="133"/>
      <c r="AE1272" s="133"/>
      <c r="AF1272" s="133"/>
      <c r="AG1272" s="133"/>
      <c r="AH1272" s="133"/>
      <c r="AI1272" s="133"/>
      <c r="AJ1272" s="133"/>
      <c r="AK1272" s="133"/>
      <c r="AL1272" s="133"/>
      <c r="AM1272" s="133"/>
      <c r="AN1272" s="133"/>
      <c r="AO1272" s="133"/>
      <c r="AP1272" s="133"/>
      <c r="AQ1272" s="133"/>
    </row>
    <row r="1273" s="134" customFormat="true" ht="13.95" hidden="false" customHeight="true" outlineLevel="0" collapsed="false">
      <c r="A1273" s="135" t="n">
        <v>3558050</v>
      </c>
      <c r="B1273" s="119" t="n">
        <v>283</v>
      </c>
      <c r="C1273" s="120" t="s">
        <v>142</v>
      </c>
      <c r="D1273" s="120" t="s">
        <v>143</v>
      </c>
      <c r="E1273" s="120" t="s">
        <v>144</v>
      </c>
      <c r="F1273" s="121" t="n">
        <f aca="false">F1272+1</f>
        <v>1267</v>
      </c>
      <c r="G1273" s="122" t="s">
        <v>3980</v>
      </c>
      <c r="H1273" s="123" t="s">
        <v>3981</v>
      </c>
      <c r="I1273" s="124" t="s">
        <v>3982</v>
      </c>
      <c r="J1273" s="125" t="n">
        <v>3204</v>
      </c>
      <c r="K1273" s="136" t="n">
        <v>12</v>
      </c>
      <c r="L1273" s="137" t="n">
        <v>5401212</v>
      </c>
      <c r="M1273" s="137" t="n">
        <v>0</v>
      </c>
      <c r="N1273" s="138" t="s">
        <v>2857</v>
      </c>
      <c r="O1273" s="139"/>
      <c r="P1273" s="130" t="n">
        <v>592.5</v>
      </c>
      <c r="Q1273" s="130" t="n">
        <f aca="false">P1273*1.2</f>
        <v>711</v>
      </c>
      <c r="R1273" s="131" t="n">
        <f aca="false">S1273*Q1273</f>
        <v>0</v>
      </c>
      <c r="S1273" s="132"/>
      <c r="T1273" s="133"/>
      <c r="U1273" s="133"/>
      <c r="V1273" s="133"/>
      <c r="W1273" s="133"/>
      <c r="X1273" s="133"/>
      <c r="Y1273" s="133"/>
      <c r="Z1273" s="133"/>
      <c r="AA1273" s="133"/>
      <c r="AB1273" s="133"/>
      <c r="AC1273" s="133"/>
      <c r="AD1273" s="133"/>
      <c r="AE1273" s="133"/>
      <c r="AF1273" s="133"/>
      <c r="AG1273" s="133"/>
      <c r="AH1273" s="133"/>
      <c r="AI1273" s="133"/>
      <c r="AJ1273" s="133"/>
      <c r="AK1273" s="133"/>
      <c r="AL1273" s="133"/>
      <c r="AM1273" s="133"/>
      <c r="AN1273" s="133"/>
      <c r="AO1273" s="133"/>
      <c r="AP1273" s="133"/>
      <c r="AQ1273" s="133"/>
    </row>
    <row r="1274" s="134" customFormat="true" ht="13.95" hidden="false" customHeight="true" outlineLevel="0" collapsed="false">
      <c r="A1274" s="135" t="n">
        <v>3554809</v>
      </c>
      <c r="B1274" s="119" t="n">
        <v>283</v>
      </c>
      <c r="C1274" s="120" t="s">
        <v>142</v>
      </c>
      <c r="D1274" s="120" t="s">
        <v>143</v>
      </c>
      <c r="E1274" s="120" t="s">
        <v>144</v>
      </c>
      <c r="F1274" s="121" t="n">
        <f aca="false">F1273+1</f>
        <v>1268</v>
      </c>
      <c r="G1274" s="122" t="s">
        <v>3983</v>
      </c>
      <c r="H1274" s="123" t="s">
        <v>3984</v>
      </c>
      <c r="I1274" s="124" t="s">
        <v>3985</v>
      </c>
      <c r="J1274" s="125" t="n">
        <v>3204</v>
      </c>
      <c r="K1274" s="136" t="n">
        <v>11</v>
      </c>
      <c r="L1274" s="137" t="n">
        <v>5401212</v>
      </c>
      <c r="M1274" s="137" t="n">
        <v>0</v>
      </c>
      <c r="N1274" s="138" t="s">
        <v>2857</v>
      </c>
      <c r="O1274" s="139"/>
      <c r="P1274" s="140" t="n">
        <v>430.689736842105</v>
      </c>
      <c r="Q1274" s="130" t="n">
        <f aca="false">P1274*1.2</f>
        <v>516.827684210526</v>
      </c>
      <c r="R1274" s="131" t="n">
        <f aca="false">S1274*Q1274</f>
        <v>0</v>
      </c>
      <c r="S1274" s="132"/>
      <c r="T1274" s="133"/>
      <c r="U1274" s="133"/>
      <c r="V1274" s="133"/>
      <c r="W1274" s="133"/>
      <c r="X1274" s="133"/>
      <c r="Y1274" s="133"/>
      <c r="Z1274" s="133"/>
      <c r="AA1274" s="133"/>
      <c r="AB1274" s="133"/>
      <c r="AC1274" s="133"/>
      <c r="AD1274" s="133"/>
      <c r="AE1274" s="133"/>
      <c r="AF1274" s="133"/>
      <c r="AG1274" s="133"/>
      <c r="AH1274" s="133"/>
      <c r="AI1274" s="133"/>
      <c r="AJ1274" s="133"/>
      <c r="AK1274" s="133"/>
      <c r="AL1274" s="133"/>
      <c r="AM1274" s="133"/>
      <c r="AN1274" s="133"/>
      <c r="AO1274" s="133"/>
      <c r="AP1274" s="133"/>
      <c r="AQ1274" s="133"/>
    </row>
    <row r="1275" s="134" customFormat="true" ht="13.95" hidden="false" customHeight="true" outlineLevel="0" collapsed="false">
      <c r="A1275" s="135" t="n">
        <v>3556417</v>
      </c>
      <c r="B1275" s="119" t="n">
        <v>283</v>
      </c>
      <c r="C1275" s="120" t="s">
        <v>142</v>
      </c>
      <c r="D1275" s="120" t="s">
        <v>143</v>
      </c>
      <c r="E1275" s="120" t="s">
        <v>144</v>
      </c>
      <c r="F1275" s="121" t="n">
        <f aca="false">F1274+1</f>
        <v>1269</v>
      </c>
      <c r="G1275" s="122" t="s">
        <v>3986</v>
      </c>
      <c r="H1275" s="123" t="s">
        <v>3987</v>
      </c>
      <c r="I1275" s="124" t="s">
        <v>3988</v>
      </c>
      <c r="J1275" s="125" t="n">
        <v>3204</v>
      </c>
      <c r="K1275" s="136" t="n">
        <v>12</v>
      </c>
      <c r="L1275" s="137" t="n">
        <v>5401214</v>
      </c>
      <c r="M1275" s="137" t="n">
        <v>0</v>
      </c>
      <c r="N1275" s="138" t="s">
        <v>3989</v>
      </c>
      <c r="O1275" s="139"/>
      <c r="P1275" s="140" t="n">
        <v>1129.79410526316</v>
      </c>
      <c r="Q1275" s="130" t="n">
        <f aca="false">P1275*1.2</f>
        <v>1355.75292631579</v>
      </c>
      <c r="R1275" s="131" t="n">
        <f aca="false">S1275*Q1275</f>
        <v>0</v>
      </c>
      <c r="S1275" s="132"/>
      <c r="T1275" s="133"/>
      <c r="U1275" s="133"/>
      <c r="V1275" s="133"/>
      <c r="W1275" s="133"/>
      <c r="X1275" s="133"/>
      <c r="Y1275" s="133"/>
      <c r="Z1275" s="133"/>
      <c r="AA1275" s="133"/>
      <c r="AB1275" s="133"/>
      <c r="AC1275" s="133"/>
      <c r="AD1275" s="133"/>
      <c r="AE1275" s="133"/>
      <c r="AF1275" s="133"/>
      <c r="AG1275" s="133"/>
      <c r="AH1275" s="133"/>
      <c r="AI1275" s="133"/>
      <c r="AJ1275" s="133"/>
      <c r="AK1275" s="133"/>
      <c r="AL1275" s="133"/>
      <c r="AM1275" s="133"/>
      <c r="AN1275" s="133"/>
      <c r="AO1275" s="133"/>
      <c r="AP1275" s="133"/>
      <c r="AQ1275" s="133"/>
    </row>
    <row r="1276" s="134" customFormat="true" ht="13.95" hidden="false" customHeight="true" outlineLevel="0" collapsed="false">
      <c r="A1276" s="135" t="n">
        <v>3558046</v>
      </c>
      <c r="B1276" s="119" t="n">
        <v>283</v>
      </c>
      <c r="C1276" s="120" t="s">
        <v>142</v>
      </c>
      <c r="D1276" s="120" t="s">
        <v>143</v>
      </c>
      <c r="E1276" s="120" t="s">
        <v>144</v>
      </c>
      <c r="F1276" s="121" t="n">
        <f aca="false">F1275+1</f>
        <v>1270</v>
      </c>
      <c r="G1276" s="122" t="s">
        <v>3990</v>
      </c>
      <c r="H1276" s="123" t="s">
        <v>3991</v>
      </c>
      <c r="I1276" s="124" t="s">
        <v>3992</v>
      </c>
      <c r="J1276" s="125" t="n">
        <v>3204</v>
      </c>
      <c r="K1276" s="136" t="n">
        <v>11</v>
      </c>
      <c r="L1276" s="137" t="n">
        <v>5401214</v>
      </c>
      <c r="M1276" s="137" t="n">
        <v>0</v>
      </c>
      <c r="N1276" s="138" t="s">
        <v>3989</v>
      </c>
      <c r="O1276" s="139"/>
      <c r="P1276" s="140" t="n">
        <v>463.430026315789</v>
      </c>
      <c r="Q1276" s="130" t="n">
        <f aca="false">P1276*1.2</f>
        <v>556.116031578947</v>
      </c>
      <c r="R1276" s="131" t="n">
        <f aca="false">S1276*Q1276</f>
        <v>0</v>
      </c>
      <c r="S1276" s="132"/>
      <c r="T1276" s="133"/>
      <c r="U1276" s="133"/>
      <c r="V1276" s="133"/>
      <c r="W1276" s="133"/>
      <c r="X1276" s="133"/>
      <c r="Y1276" s="133"/>
      <c r="Z1276" s="133"/>
      <c r="AA1276" s="133"/>
      <c r="AB1276" s="133"/>
      <c r="AC1276" s="133"/>
      <c r="AD1276" s="133"/>
      <c r="AE1276" s="133"/>
      <c r="AF1276" s="133"/>
      <c r="AG1276" s="133"/>
      <c r="AH1276" s="133"/>
      <c r="AI1276" s="133"/>
      <c r="AJ1276" s="133"/>
      <c r="AK1276" s="133"/>
      <c r="AL1276" s="133"/>
      <c r="AM1276" s="133"/>
      <c r="AN1276" s="133"/>
      <c r="AO1276" s="133"/>
      <c r="AP1276" s="133"/>
      <c r="AQ1276" s="133"/>
    </row>
    <row r="1277" s="134" customFormat="true" ht="13.95" hidden="false" customHeight="true" outlineLevel="0" collapsed="false">
      <c r="A1277" s="135"/>
      <c r="B1277" s="119" t="n">
        <v>283</v>
      </c>
      <c r="C1277" s="120" t="s">
        <v>142</v>
      </c>
      <c r="D1277" s="120" t="s">
        <v>143</v>
      </c>
      <c r="E1277" s="120" t="s">
        <v>144</v>
      </c>
      <c r="F1277" s="121" t="n">
        <f aca="false">F1276+1</f>
        <v>1271</v>
      </c>
      <c r="G1277" s="122" t="s">
        <v>3993</v>
      </c>
      <c r="H1277" s="123" t="s">
        <v>3994</v>
      </c>
      <c r="I1277" s="124" t="s">
        <v>3995</v>
      </c>
      <c r="J1277" s="125" t="n">
        <v>3204</v>
      </c>
      <c r="K1277" s="136" t="n">
        <v>26</v>
      </c>
      <c r="L1277" s="137" t="n">
        <v>5401214</v>
      </c>
      <c r="M1277" s="137" t="n">
        <v>0</v>
      </c>
      <c r="N1277" s="138" t="s">
        <v>3989</v>
      </c>
      <c r="O1277" s="139"/>
      <c r="P1277" s="130" t="n">
        <v>710</v>
      </c>
      <c r="Q1277" s="130" t="n">
        <f aca="false">P1277*1.2</f>
        <v>852</v>
      </c>
      <c r="R1277" s="131" t="n">
        <f aca="false">S1277*Q1277</f>
        <v>0</v>
      </c>
      <c r="S1277" s="132"/>
      <c r="T1277" s="133"/>
      <c r="U1277" s="133"/>
      <c r="V1277" s="133"/>
      <c r="W1277" s="133"/>
      <c r="X1277" s="133"/>
      <c r="Y1277" s="133"/>
      <c r="Z1277" s="133"/>
      <c r="AA1277" s="133"/>
      <c r="AB1277" s="133"/>
      <c r="AC1277" s="133"/>
      <c r="AD1277" s="133"/>
      <c r="AE1277" s="133"/>
      <c r="AF1277" s="133"/>
      <c r="AG1277" s="133"/>
      <c r="AH1277" s="133"/>
      <c r="AI1277" s="133"/>
      <c r="AJ1277" s="133"/>
      <c r="AK1277" s="133"/>
      <c r="AL1277" s="133"/>
      <c r="AM1277" s="133"/>
      <c r="AN1277" s="133"/>
      <c r="AO1277" s="133"/>
      <c r="AP1277" s="133"/>
      <c r="AQ1277" s="133"/>
    </row>
    <row r="1278" s="134" customFormat="true" ht="13.95" hidden="false" customHeight="true" outlineLevel="0" collapsed="false">
      <c r="A1278" s="135" t="n">
        <v>3928442</v>
      </c>
      <c r="B1278" s="119" t="n">
        <v>283</v>
      </c>
      <c r="C1278" s="120" t="s">
        <v>142</v>
      </c>
      <c r="D1278" s="120" t="s">
        <v>143</v>
      </c>
      <c r="E1278" s="120" t="s">
        <v>144</v>
      </c>
      <c r="F1278" s="121" t="n">
        <f aca="false">F1277+1</f>
        <v>1272</v>
      </c>
      <c r="G1278" s="122" t="s">
        <v>3996</v>
      </c>
      <c r="H1278" s="123" t="s">
        <v>3997</v>
      </c>
      <c r="I1278" s="124" t="s">
        <v>3998</v>
      </c>
      <c r="J1278" s="125" t="n">
        <v>3204</v>
      </c>
      <c r="K1278" s="136" t="n">
        <v>12</v>
      </c>
      <c r="L1278" s="137" t="n">
        <v>5401216</v>
      </c>
      <c r="M1278" s="137" t="n">
        <v>0</v>
      </c>
      <c r="N1278" s="138" t="s">
        <v>3999</v>
      </c>
      <c r="O1278" s="139"/>
      <c r="P1278" s="130" t="n">
        <v>7929.16666666667</v>
      </c>
      <c r="Q1278" s="130" t="n">
        <f aca="false">P1278*1.2</f>
        <v>9515</v>
      </c>
      <c r="R1278" s="131" t="n">
        <f aca="false">S1278*Q1278</f>
        <v>0</v>
      </c>
      <c r="S1278" s="132"/>
      <c r="T1278" s="133"/>
      <c r="U1278" s="133"/>
      <c r="V1278" s="133"/>
      <c r="W1278" s="133"/>
      <c r="X1278" s="133"/>
      <c r="Y1278" s="133"/>
      <c r="Z1278" s="133"/>
      <c r="AA1278" s="133"/>
      <c r="AB1278" s="133"/>
      <c r="AC1278" s="133"/>
      <c r="AD1278" s="133"/>
      <c r="AE1278" s="133"/>
      <c r="AF1278" s="133"/>
      <c r="AG1278" s="133"/>
      <c r="AH1278" s="133"/>
      <c r="AI1278" s="133"/>
      <c r="AJ1278" s="133"/>
      <c r="AK1278" s="133"/>
      <c r="AL1278" s="133"/>
      <c r="AM1278" s="133"/>
      <c r="AN1278" s="133"/>
      <c r="AO1278" s="133"/>
      <c r="AP1278" s="133"/>
      <c r="AQ1278" s="133"/>
    </row>
    <row r="1279" s="134" customFormat="true" ht="13.95" hidden="false" customHeight="true" outlineLevel="0" collapsed="false">
      <c r="A1279" s="135" t="n">
        <v>3928382</v>
      </c>
      <c r="B1279" s="119" t="n">
        <v>283</v>
      </c>
      <c r="C1279" s="120" t="s">
        <v>142</v>
      </c>
      <c r="D1279" s="120" t="s">
        <v>143</v>
      </c>
      <c r="E1279" s="120" t="s">
        <v>144</v>
      </c>
      <c r="F1279" s="121" t="n">
        <f aca="false">F1278+1</f>
        <v>1273</v>
      </c>
      <c r="G1279" s="122" t="s">
        <v>4000</v>
      </c>
      <c r="H1279" s="123" t="s">
        <v>4001</v>
      </c>
      <c r="I1279" s="124" t="s">
        <v>4002</v>
      </c>
      <c r="J1279" s="125" t="n">
        <v>3204</v>
      </c>
      <c r="K1279" s="136" t="n">
        <v>11</v>
      </c>
      <c r="L1279" s="137" t="n">
        <v>5401216</v>
      </c>
      <c r="M1279" s="137" t="n">
        <v>0</v>
      </c>
      <c r="N1279" s="138" t="s">
        <v>3999</v>
      </c>
      <c r="O1279" s="139"/>
      <c r="P1279" s="140" t="n">
        <v>7805.0587631579</v>
      </c>
      <c r="Q1279" s="130" t="n">
        <f aca="false">P1279*1.2</f>
        <v>9366.07051578947</v>
      </c>
      <c r="R1279" s="131" t="n">
        <f aca="false">S1279*Q1279</f>
        <v>0</v>
      </c>
      <c r="S1279" s="132"/>
      <c r="T1279" s="133"/>
      <c r="U1279" s="133"/>
      <c r="V1279" s="133"/>
      <c r="W1279" s="133"/>
      <c r="X1279" s="133"/>
      <c r="Y1279" s="133"/>
      <c r="Z1279" s="133"/>
      <c r="AA1279" s="133"/>
      <c r="AB1279" s="133"/>
      <c r="AC1279" s="133"/>
      <c r="AD1279" s="133"/>
      <c r="AE1279" s="133"/>
      <c r="AF1279" s="133"/>
      <c r="AG1279" s="133"/>
      <c r="AH1279" s="133"/>
      <c r="AI1279" s="133"/>
      <c r="AJ1279" s="133"/>
      <c r="AK1279" s="133"/>
      <c r="AL1279" s="133"/>
      <c r="AM1279" s="133"/>
      <c r="AN1279" s="133"/>
      <c r="AO1279" s="133"/>
      <c r="AP1279" s="133"/>
      <c r="AQ1279" s="133"/>
    </row>
    <row r="1280" s="134" customFormat="true" ht="13.95" hidden="false" customHeight="true" outlineLevel="0" collapsed="false">
      <c r="A1280" s="135" t="n">
        <v>3928359</v>
      </c>
      <c r="B1280" s="119" t="n">
        <v>283</v>
      </c>
      <c r="C1280" s="120" t="s">
        <v>142</v>
      </c>
      <c r="D1280" s="120" t="s">
        <v>143</v>
      </c>
      <c r="E1280" s="120" t="s">
        <v>144</v>
      </c>
      <c r="F1280" s="121" t="n">
        <f aca="false">F1279+1</f>
        <v>1274</v>
      </c>
      <c r="G1280" s="122" t="s">
        <v>4003</v>
      </c>
      <c r="H1280" s="123" t="s">
        <v>4004</v>
      </c>
      <c r="I1280" s="124" t="s">
        <v>4005</v>
      </c>
      <c r="J1280" s="125" t="n">
        <v>3204</v>
      </c>
      <c r="K1280" s="136" t="n">
        <v>13</v>
      </c>
      <c r="L1280" s="137" t="n">
        <v>5401216</v>
      </c>
      <c r="M1280" s="137" t="n">
        <v>0</v>
      </c>
      <c r="N1280" s="138" t="s">
        <v>3999</v>
      </c>
      <c r="O1280" s="139"/>
      <c r="P1280" s="140" t="n">
        <v>6968.64847368421</v>
      </c>
      <c r="Q1280" s="130" t="n">
        <f aca="false">P1280*1.2</f>
        <v>8362.37816842105</v>
      </c>
      <c r="R1280" s="131" t="n">
        <f aca="false">S1280*Q1280</f>
        <v>0</v>
      </c>
      <c r="S1280" s="132"/>
      <c r="T1280" s="133"/>
      <c r="U1280" s="133"/>
      <c r="V1280" s="133"/>
      <c r="W1280" s="133"/>
      <c r="X1280" s="133"/>
      <c r="Y1280" s="133"/>
      <c r="Z1280" s="133"/>
      <c r="AA1280" s="133"/>
      <c r="AB1280" s="133"/>
      <c r="AC1280" s="133"/>
      <c r="AD1280" s="133"/>
      <c r="AE1280" s="133"/>
      <c r="AF1280" s="133"/>
      <c r="AG1280" s="133"/>
      <c r="AH1280" s="133"/>
      <c r="AI1280" s="133"/>
      <c r="AJ1280" s="133"/>
      <c r="AK1280" s="133"/>
      <c r="AL1280" s="133"/>
      <c r="AM1280" s="133"/>
      <c r="AN1280" s="133"/>
      <c r="AO1280" s="133"/>
      <c r="AP1280" s="133"/>
      <c r="AQ1280" s="133"/>
    </row>
    <row r="1281" s="134" customFormat="true" ht="13.95" hidden="false" customHeight="true" outlineLevel="0" collapsed="false">
      <c r="A1281" s="135"/>
      <c r="B1281" s="119" t="n">
        <v>283</v>
      </c>
      <c r="C1281" s="120" t="s">
        <v>142</v>
      </c>
      <c r="D1281" s="120" t="s">
        <v>143</v>
      </c>
      <c r="E1281" s="120" t="s">
        <v>144</v>
      </c>
      <c r="F1281" s="121" t="n">
        <f aca="false">F1280+1</f>
        <v>1275</v>
      </c>
      <c r="G1281" s="122" t="s">
        <v>4006</v>
      </c>
      <c r="H1281" s="123" t="s">
        <v>4007</v>
      </c>
      <c r="I1281" s="124" t="s">
        <v>4008</v>
      </c>
      <c r="J1281" s="125" t="n">
        <v>3204</v>
      </c>
      <c r="K1281" s="136" t="n">
        <v>33</v>
      </c>
      <c r="L1281" s="137" t="n">
        <v>5401216</v>
      </c>
      <c r="M1281" s="137" t="n">
        <v>0</v>
      </c>
      <c r="N1281" s="138" t="s">
        <v>3999</v>
      </c>
      <c r="O1281" s="139"/>
      <c r="P1281" s="130" t="n">
        <v>9445.83333333333</v>
      </c>
      <c r="Q1281" s="130" t="n">
        <f aca="false">P1281*1.2</f>
        <v>11335</v>
      </c>
      <c r="R1281" s="131" t="n">
        <f aca="false">S1281*Q1281</f>
        <v>0</v>
      </c>
      <c r="S1281" s="132"/>
      <c r="T1281" s="133"/>
      <c r="U1281" s="133"/>
      <c r="V1281" s="133"/>
      <c r="W1281" s="133"/>
      <c r="X1281" s="133"/>
      <c r="Y1281" s="133"/>
      <c r="Z1281" s="133"/>
      <c r="AA1281" s="133"/>
      <c r="AB1281" s="133"/>
      <c r="AC1281" s="133"/>
      <c r="AD1281" s="133"/>
      <c r="AE1281" s="133"/>
      <c r="AF1281" s="133"/>
      <c r="AG1281" s="133"/>
      <c r="AH1281" s="133"/>
      <c r="AI1281" s="133"/>
      <c r="AJ1281" s="133"/>
      <c r="AK1281" s="133"/>
      <c r="AL1281" s="133"/>
      <c r="AM1281" s="133"/>
      <c r="AN1281" s="133"/>
      <c r="AO1281" s="133"/>
      <c r="AP1281" s="133"/>
      <c r="AQ1281" s="133"/>
    </row>
    <row r="1282" s="134" customFormat="true" ht="13.95" hidden="false" customHeight="true" outlineLevel="0" collapsed="false">
      <c r="A1282" s="135"/>
      <c r="B1282" s="119" t="n">
        <v>283</v>
      </c>
      <c r="C1282" s="120" t="s">
        <v>142</v>
      </c>
      <c r="D1282" s="120" t="s">
        <v>143</v>
      </c>
      <c r="E1282" s="120" t="s">
        <v>144</v>
      </c>
      <c r="F1282" s="121" t="n">
        <f aca="false">F1281+1</f>
        <v>1276</v>
      </c>
      <c r="G1282" s="122" t="s">
        <v>4009</v>
      </c>
      <c r="H1282" s="123" t="s">
        <v>4010</v>
      </c>
      <c r="I1282" s="124" t="s">
        <v>4011</v>
      </c>
      <c r="J1282" s="125" t="n">
        <v>3203</v>
      </c>
      <c r="K1282" s="136" t="n">
        <v>13</v>
      </c>
      <c r="L1282" s="137" t="n">
        <v>5401217</v>
      </c>
      <c r="M1282" s="137" t="n">
        <v>0</v>
      </c>
      <c r="N1282" s="138" t="s">
        <v>4012</v>
      </c>
      <c r="O1282" s="139"/>
      <c r="P1282" s="130" t="n">
        <v>0</v>
      </c>
      <c r="Q1282" s="130" t="n">
        <f aca="false">P1282*1.2</f>
        <v>0</v>
      </c>
      <c r="R1282" s="131" t="n">
        <f aca="false">S1282*Q1282</f>
        <v>0</v>
      </c>
      <c r="S1282" s="132"/>
      <c r="T1282" s="133"/>
      <c r="U1282" s="133"/>
      <c r="V1282" s="133"/>
      <c r="W1282" s="133"/>
      <c r="X1282" s="133"/>
      <c r="Y1282" s="133"/>
      <c r="Z1282" s="133"/>
      <c r="AA1282" s="133"/>
      <c r="AB1282" s="133"/>
      <c r="AC1282" s="133"/>
      <c r="AD1282" s="133"/>
      <c r="AE1282" s="133"/>
      <c r="AF1282" s="133"/>
      <c r="AG1282" s="133"/>
      <c r="AH1282" s="133"/>
      <c r="AI1282" s="133"/>
      <c r="AJ1282" s="133"/>
      <c r="AK1282" s="133"/>
      <c r="AL1282" s="133"/>
      <c r="AM1282" s="133"/>
      <c r="AN1282" s="133"/>
      <c r="AO1282" s="133"/>
      <c r="AP1282" s="133"/>
      <c r="AQ1282" s="133"/>
    </row>
    <row r="1283" s="134" customFormat="true" ht="13.95" hidden="false" customHeight="true" outlineLevel="0" collapsed="false">
      <c r="A1283" s="135"/>
      <c r="B1283" s="119" t="n">
        <v>283</v>
      </c>
      <c r="C1283" s="120" t="s">
        <v>142</v>
      </c>
      <c r="D1283" s="120" t="s">
        <v>143</v>
      </c>
      <c r="E1283" s="120" t="s">
        <v>144</v>
      </c>
      <c r="F1283" s="121" t="n">
        <f aca="false">F1282+1</f>
        <v>1277</v>
      </c>
      <c r="G1283" s="122" t="s">
        <v>4013</v>
      </c>
      <c r="H1283" s="123" t="s">
        <v>4014</v>
      </c>
      <c r="I1283" s="124" t="s">
        <v>4015</v>
      </c>
      <c r="J1283" s="125" t="n">
        <v>3203</v>
      </c>
      <c r="K1283" s="136" t="n">
        <v>17</v>
      </c>
      <c r="L1283" s="137" t="n">
        <v>5401217</v>
      </c>
      <c r="M1283" s="137" t="n">
        <v>0</v>
      </c>
      <c r="N1283" s="138" t="s">
        <v>4016</v>
      </c>
      <c r="O1283" s="139"/>
      <c r="P1283" s="130" t="n">
        <v>6035.83333333333</v>
      </c>
      <c r="Q1283" s="130" t="n">
        <f aca="false">P1283*1.2</f>
        <v>7243</v>
      </c>
      <c r="R1283" s="131" t="n">
        <f aca="false">S1283*Q1283</f>
        <v>0</v>
      </c>
      <c r="S1283" s="132"/>
      <c r="T1283" s="133"/>
      <c r="U1283" s="133"/>
      <c r="V1283" s="133"/>
      <c r="W1283" s="133"/>
      <c r="X1283" s="133"/>
      <c r="Y1283" s="133"/>
      <c r="Z1283" s="133"/>
      <c r="AA1283" s="133"/>
      <c r="AB1283" s="133"/>
      <c r="AC1283" s="133"/>
      <c r="AD1283" s="133"/>
      <c r="AE1283" s="133"/>
      <c r="AF1283" s="133"/>
      <c r="AG1283" s="133"/>
      <c r="AH1283" s="133"/>
      <c r="AI1283" s="133"/>
      <c r="AJ1283" s="133"/>
      <c r="AK1283" s="133"/>
      <c r="AL1283" s="133"/>
      <c r="AM1283" s="133"/>
      <c r="AN1283" s="133"/>
      <c r="AO1283" s="133"/>
      <c r="AP1283" s="133"/>
      <c r="AQ1283" s="133"/>
    </row>
    <row r="1284" s="134" customFormat="true" ht="13.95" hidden="false" customHeight="true" outlineLevel="0" collapsed="false">
      <c r="A1284" s="135"/>
      <c r="B1284" s="119" t="n">
        <v>283</v>
      </c>
      <c r="C1284" s="120" t="s">
        <v>142</v>
      </c>
      <c r="D1284" s="120" t="s">
        <v>143</v>
      </c>
      <c r="E1284" s="120" t="s">
        <v>144</v>
      </c>
      <c r="F1284" s="121" t="n">
        <f aca="false">F1283+1</f>
        <v>1278</v>
      </c>
      <c r="G1284" s="122" t="s">
        <v>4017</v>
      </c>
      <c r="H1284" s="123" t="s">
        <v>4018</v>
      </c>
      <c r="I1284" s="124" t="s">
        <v>4019</v>
      </c>
      <c r="J1284" s="125" t="n">
        <v>3204</v>
      </c>
      <c r="K1284" s="136" t="n">
        <v>33</v>
      </c>
      <c r="L1284" s="137" t="n">
        <v>5401217</v>
      </c>
      <c r="M1284" s="137" t="n">
        <v>0</v>
      </c>
      <c r="N1284" s="138" t="s">
        <v>3999</v>
      </c>
      <c r="O1284" s="139"/>
      <c r="P1284" s="130" t="n">
        <v>8628.33333333333</v>
      </c>
      <c r="Q1284" s="130" t="n">
        <f aca="false">P1284*1.2</f>
        <v>10354</v>
      </c>
      <c r="R1284" s="131" t="n">
        <f aca="false">S1284*Q1284</f>
        <v>0</v>
      </c>
      <c r="S1284" s="132"/>
      <c r="T1284" s="133"/>
      <c r="U1284" s="133"/>
      <c r="V1284" s="133"/>
      <c r="W1284" s="133"/>
      <c r="X1284" s="133"/>
      <c r="Y1284" s="133"/>
      <c r="Z1284" s="133"/>
      <c r="AA1284" s="133"/>
      <c r="AB1284" s="133"/>
      <c r="AC1284" s="133"/>
      <c r="AD1284" s="133"/>
      <c r="AE1284" s="133"/>
      <c r="AF1284" s="133"/>
      <c r="AG1284" s="133"/>
      <c r="AH1284" s="133"/>
      <c r="AI1284" s="133"/>
      <c r="AJ1284" s="133"/>
      <c r="AK1284" s="133"/>
      <c r="AL1284" s="133"/>
      <c r="AM1284" s="133"/>
      <c r="AN1284" s="133"/>
      <c r="AO1284" s="133"/>
      <c r="AP1284" s="133"/>
      <c r="AQ1284" s="133"/>
    </row>
    <row r="1285" s="134" customFormat="true" ht="13.95" hidden="false" customHeight="true" outlineLevel="0" collapsed="false">
      <c r="A1285" s="135" t="n">
        <v>3952917</v>
      </c>
      <c r="B1285" s="119" t="n">
        <v>283</v>
      </c>
      <c r="C1285" s="120" t="s">
        <v>142</v>
      </c>
      <c r="D1285" s="120" t="s">
        <v>143</v>
      </c>
      <c r="E1285" s="120" t="s">
        <v>144</v>
      </c>
      <c r="F1285" s="121" t="n">
        <f aca="false">F1284+1</f>
        <v>1279</v>
      </c>
      <c r="G1285" s="122" t="s">
        <v>4020</v>
      </c>
      <c r="H1285" s="123" t="s">
        <v>4021</v>
      </c>
      <c r="I1285" s="124" t="s">
        <v>4022</v>
      </c>
      <c r="J1285" s="125" t="n">
        <v>3204</v>
      </c>
      <c r="K1285" s="136" t="n">
        <v>34</v>
      </c>
      <c r="L1285" s="137" t="n">
        <v>5401217</v>
      </c>
      <c r="M1285" s="137" t="n">
        <v>0</v>
      </c>
      <c r="N1285" s="138" t="s">
        <v>3999</v>
      </c>
      <c r="O1285" s="139"/>
      <c r="P1285" s="130" t="n">
        <v>8195.83333333333</v>
      </c>
      <c r="Q1285" s="130" t="n">
        <f aca="false">P1285*1.2</f>
        <v>9835</v>
      </c>
      <c r="R1285" s="131" t="n">
        <f aca="false">S1285*Q1285</f>
        <v>0</v>
      </c>
      <c r="S1285" s="132"/>
      <c r="T1285" s="133"/>
      <c r="U1285" s="133"/>
      <c r="V1285" s="133"/>
      <c r="W1285" s="133"/>
      <c r="X1285" s="133"/>
      <c r="Y1285" s="133"/>
      <c r="Z1285" s="133"/>
      <c r="AA1285" s="133"/>
      <c r="AB1285" s="133"/>
      <c r="AC1285" s="133"/>
      <c r="AD1285" s="133"/>
      <c r="AE1285" s="133"/>
      <c r="AF1285" s="133"/>
      <c r="AG1285" s="133"/>
      <c r="AH1285" s="133"/>
      <c r="AI1285" s="133"/>
      <c r="AJ1285" s="133"/>
      <c r="AK1285" s="133"/>
      <c r="AL1285" s="133"/>
      <c r="AM1285" s="133"/>
      <c r="AN1285" s="133"/>
      <c r="AO1285" s="133"/>
      <c r="AP1285" s="133"/>
      <c r="AQ1285" s="133"/>
    </row>
    <row r="1286" s="134" customFormat="true" ht="13.95" hidden="false" customHeight="true" outlineLevel="0" collapsed="false">
      <c r="A1286" s="135" t="n">
        <v>3558054</v>
      </c>
      <c r="B1286" s="119" t="n">
        <v>283</v>
      </c>
      <c r="C1286" s="120" t="s">
        <v>142</v>
      </c>
      <c r="D1286" s="120" t="s">
        <v>143</v>
      </c>
      <c r="E1286" s="120" t="s">
        <v>144</v>
      </c>
      <c r="F1286" s="121" t="n">
        <f aca="false">F1285+1</f>
        <v>1280</v>
      </c>
      <c r="G1286" s="122" t="s">
        <v>4023</v>
      </c>
      <c r="H1286" s="123" t="s">
        <v>4024</v>
      </c>
      <c r="I1286" s="124" t="s">
        <v>4025</v>
      </c>
      <c r="J1286" s="125" t="n">
        <v>3204</v>
      </c>
      <c r="K1286" s="136" t="n">
        <v>12</v>
      </c>
      <c r="L1286" s="137" t="n">
        <v>5401220</v>
      </c>
      <c r="M1286" s="137" t="n">
        <v>0</v>
      </c>
      <c r="N1286" s="138" t="s">
        <v>4026</v>
      </c>
      <c r="O1286" s="139"/>
      <c r="P1286" s="130" t="n">
        <v>1420</v>
      </c>
      <c r="Q1286" s="130" t="n">
        <f aca="false">P1286*1.2</f>
        <v>1704</v>
      </c>
      <c r="R1286" s="131" t="n">
        <f aca="false">S1286*Q1286</f>
        <v>0</v>
      </c>
      <c r="S1286" s="132"/>
      <c r="T1286" s="133"/>
      <c r="U1286" s="133"/>
      <c r="V1286" s="133"/>
      <c r="W1286" s="133"/>
      <c r="X1286" s="133"/>
      <c r="Y1286" s="133"/>
      <c r="Z1286" s="133"/>
      <c r="AA1286" s="133"/>
      <c r="AB1286" s="133"/>
      <c r="AC1286" s="133"/>
      <c r="AD1286" s="133"/>
      <c r="AE1286" s="133"/>
      <c r="AF1286" s="133"/>
      <c r="AG1286" s="133"/>
      <c r="AH1286" s="133"/>
      <c r="AI1286" s="133"/>
      <c r="AJ1286" s="133"/>
      <c r="AK1286" s="133"/>
      <c r="AL1286" s="133"/>
      <c r="AM1286" s="133"/>
      <c r="AN1286" s="133"/>
      <c r="AO1286" s="133"/>
      <c r="AP1286" s="133"/>
      <c r="AQ1286" s="133"/>
    </row>
    <row r="1287" s="134" customFormat="true" ht="13.95" hidden="false" customHeight="true" outlineLevel="0" collapsed="false">
      <c r="A1287" s="135" t="n">
        <v>3554808</v>
      </c>
      <c r="B1287" s="119" t="n">
        <v>283</v>
      </c>
      <c r="C1287" s="120" t="s">
        <v>142</v>
      </c>
      <c r="D1287" s="120" t="s">
        <v>143</v>
      </c>
      <c r="E1287" s="120" t="s">
        <v>144</v>
      </c>
      <c r="F1287" s="121" t="n">
        <f aca="false">F1286+1</f>
        <v>1281</v>
      </c>
      <c r="G1287" s="122" t="s">
        <v>4027</v>
      </c>
      <c r="H1287" s="123" t="s">
        <v>4028</v>
      </c>
      <c r="I1287" s="124" t="s">
        <v>4029</v>
      </c>
      <c r="J1287" s="125" t="n">
        <v>3204</v>
      </c>
      <c r="K1287" s="136" t="n">
        <v>11</v>
      </c>
      <c r="L1287" s="137" t="n">
        <v>5401220</v>
      </c>
      <c r="M1287" s="137" t="n">
        <v>0</v>
      </c>
      <c r="N1287" s="138" t="s">
        <v>4026</v>
      </c>
      <c r="O1287" s="139"/>
      <c r="P1287" s="130" t="n">
        <v>1022.5</v>
      </c>
      <c r="Q1287" s="130" t="n">
        <f aca="false">P1287*1.2</f>
        <v>1227</v>
      </c>
      <c r="R1287" s="131" t="n">
        <f aca="false">S1287*Q1287</f>
        <v>0</v>
      </c>
      <c r="S1287" s="132"/>
      <c r="T1287" s="133"/>
      <c r="U1287" s="133"/>
      <c r="V1287" s="133"/>
      <c r="W1287" s="133"/>
      <c r="X1287" s="133"/>
      <c r="Y1287" s="133"/>
      <c r="Z1287" s="133"/>
      <c r="AA1287" s="133"/>
      <c r="AB1287" s="133"/>
      <c r="AC1287" s="133"/>
      <c r="AD1287" s="133"/>
      <c r="AE1287" s="133"/>
      <c r="AF1287" s="133"/>
      <c r="AG1287" s="133"/>
      <c r="AH1287" s="133"/>
      <c r="AI1287" s="133"/>
      <c r="AJ1287" s="133"/>
      <c r="AK1287" s="133"/>
      <c r="AL1287" s="133"/>
      <c r="AM1287" s="133"/>
      <c r="AN1287" s="133"/>
      <c r="AO1287" s="133"/>
      <c r="AP1287" s="133"/>
      <c r="AQ1287" s="133"/>
    </row>
    <row r="1288" s="134" customFormat="true" ht="13.95" hidden="false" customHeight="true" outlineLevel="0" collapsed="false">
      <c r="A1288" s="135" t="n">
        <v>3548241</v>
      </c>
      <c r="B1288" s="119" t="n">
        <v>283</v>
      </c>
      <c r="C1288" s="120" t="s">
        <v>142</v>
      </c>
      <c r="D1288" s="120" t="s">
        <v>143</v>
      </c>
      <c r="E1288" s="120" t="s">
        <v>144</v>
      </c>
      <c r="F1288" s="121" t="n">
        <f aca="false">F1287+1</f>
        <v>1282</v>
      </c>
      <c r="G1288" s="122" t="s">
        <v>4030</v>
      </c>
      <c r="H1288" s="123" t="s">
        <v>4031</v>
      </c>
      <c r="I1288" s="124" t="s">
        <v>4032</v>
      </c>
      <c r="J1288" s="125" t="n">
        <v>3204</v>
      </c>
      <c r="K1288" s="136" t="n">
        <v>28</v>
      </c>
      <c r="L1288" s="137" t="n">
        <v>5401220</v>
      </c>
      <c r="M1288" s="137" t="n">
        <v>0</v>
      </c>
      <c r="N1288" s="138" t="s">
        <v>4033</v>
      </c>
      <c r="O1288" s="139"/>
      <c r="P1288" s="130" t="n">
        <v>4292.5</v>
      </c>
      <c r="Q1288" s="130" t="n">
        <f aca="false">P1288*1.2</f>
        <v>5151</v>
      </c>
      <c r="R1288" s="131" t="n">
        <f aca="false">S1288*Q1288</f>
        <v>0</v>
      </c>
      <c r="S1288" s="132"/>
      <c r="T1288" s="133"/>
      <c r="U1288" s="133"/>
      <c r="V1288" s="133"/>
      <c r="W1288" s="133"/>
      <c r="X1288" s="133"/>
      <c r="Y1288" s="133"/>
      <c r="Z1288" s="133"/>
      <c r="AA1288" s="133"/>
      <c r="AB1288" s="133"/>
      <c r="AC1288" s="133"/>
      <c r="AD1288" s="133"/>
      <c r="AE1288" s="133"/>
      <c r="AF1288" s="133"/>
      <c r="AG1288" s="133"/>
      <c r="AH1288" s="133"/>
      <c r="AI1288" s="133"/>
      <c r="AJ1288" s="133"/>
      <c r="AK1288" s="133"/>
      <c r="AL1288" s="133"/>
      <c r="AM1288" s="133"/>
      <c r="AN1288" s="133"/>
      <c r="AO1288" s="133"/>
      <c r="AP1288" s="133"/>
      <c r="AQ1288" s="133"/>
    </row>
    <row r="1289" s="134" customFormat="true" ht="13.95" hidden="false" customHeight="true" outlineLevel="0" collapsed="false">
      <c r="A1289" s="135"/>
      <c r="B1289" s="119" t="n">
        <v>283</v>
      </c>
      <c r="C1289" s="120" t="s">
        <v>142</v>
      </c>
      <c r="D1289" s="120" t="s">
        <v>143</v>
      </c>
      <c r="E1289" s="120" t="s">
        <v>144</v>
      </c>
      <c r="F1289" s="121" t="n">
        <f aca="false">F1288+1</f>
        <v>1283</v>
      </c>
      <c r="G1289" s="122" t="s">
        <v>4034</v>
      </c>
      <c r="H1289" s="123" t="s">
        <v>4035</v>
      </c>
      <c r="I1289" s="124" t="s">
        <v>4036</v>
      </c>
      <c r="J1289" s="125" t="n">
        <v>3204</v>
      </c>
      <c r="K1289" s="136" t="n">
        <v>26</v>
      </c>
      <c r="L1289" s="137" t="n">
        <v>5401220</v>
      </c>
      <c r="M1289" s="137" t="n">
        <v>0</v>
      </c>
      <c r="N1289" s="138" t="s">
        <v>4033</v>
      </c>
      <c r="O1289" s="139"/>
      <c r="P1289" s="130" t="n">
        <v>1035.83333333333</v>
      </c>
      <c r="Q1289" s="130" t="n">
        <f aca="false">P1289*1.2</f>
        <v>1243</v>
      </c>
      <c r="R1289" s="131" t="n">
        <f aca="false">S1289*Q1289</f>
        <v>0</v>
      </c>
      <c r="S1289" s="132"/>
      <c r="T1289" s="133"/>
      <c r="U1289" s="133"/>
      <c r="V1289" s="133"/>
      <c r="W1289" s="133"/>
      <c r="X1289" s="133"/>
      <c r="Y1289" s="133"/>
      <c r="Z1289" s="133"/>
      <c r="AA1289" s="133"/>
      <c r="AB1289" s="133"/>
      <c r="AC1289" s="133"/>
      <c r="AD1289" s="133"/>
      <c r="AE1289" s="133"/>
      <c r="AF1289" s="133"/>
      <c r="AG1289" s="133"/>
      <c r="AH1289" s="133"/>
      <c r="AI1289" s="133"/>
      <c r="AJ1289" s="133"/>
      <c r="AK1289" s="133"/>
      <c r="AL1289" s="133"/>
      <c r="AM1289" s="133"/>
      <c r="AN1289" s="133"/>
      <c r="AO1289" s="133"/>
      <c r="AP1289" s="133"/>
      <c r="AQ1289" s="133"/>
    </row>
    <row r="1290" s="134" customFormat="true" ht="13.95" hidden="false" customHeight="true" outlineLevel="0" collapsed="false">
      <c r="A1290" s="135"/>
      <c r="B1290" s="119" t="n">
        <v>283</v>
      </c>
      <c r="C1290" s="120" t="s">
        <v>142</v>
      </c>
      <c r="D1290" s="120" t="s">
        <v>143</v>
      </c>
      <c r="E1290" s="120" t="s">
        <v>144</v>
      </c>
      <c r="F1290" s="121" t="n">
        <f aca="false">F1289+1</f>
        <v>1284</v>
      </c>
      <c r="G1290" s="122" t="s">
        <v>4037</v>
      </c>
      <c r="H1290" s="123" t="s">
        <v>4038</v>
      </c>
      <c r="I1290" s="124" t="s">
        <v>4039</v>
      </c>
      <c r="J1290" s="125" t="n">
        <v>3203</v>
      </c>
      <c r="K1290" s="136" t="n">
        <v>13</v>
      </c>
      <c r="L1290" s="137" t="n">
        <v>5401222</v>
      </c>
      <c r="M1290" s="137" t="n">
        <v>0</v>
      </c>
      <c r="N1290" s="138" t="s">
        <v>4040</v>
      </c>
      <c r="O1290" s="139"/>
      <c r="P1290" s="130" t="n">
        <v>0</v>
      </c>
      <c r="Q1290" s="130" t="n">
        <f aca="false">P1290*1.2</f>
        <v>0</v>
      </c>
      <c r="R1290" s="131" t="n">
        <f aca="false">S1290*Q1290</f>
        <v>0</v>
      </c>
      <c r="S1290" s="132"/>
      <c r="T1290" s="133"/>
      <c r="U1290" s="133"/>
      <c r="V1290" s="133"/>
      <c r="W1290" s="133"/>
      <c r="X1290" s="133"/>
      <c r="Y1290" s="133"/>
      <c r="Z1290" s="133"/>
      <c r="AA1290" s="133"/>
      <c r="AB1290" s="133"/>
      <c r="AC1290" s="133"/>
      <c r="AD1290" s="133"/>
      <c r="AE1290" s="133"/>
      <c r="AF1290" s="133"/>
      <c r="AG1290" s="133"/>
      <c r="AH1290" s="133"/>
      <c r="AI1290" s="133"/>
      <c r="AJ1290" s="133"/>
      <c r="AK1290" s="133"/>
      <c r="AL1290" s="133"/>
      <c r="AM1290" s="133"/>
      <c r="AN1290" s="133"/>
      <c r="AO1290" s="133"/>
      <c r="AP1290" s="133"/>
      <c r="AQ1290" s="133"/>
    </row>
    <row r="1291" s="134" customFormat="true" ht="13.95" hidden="false" customHeight="true" outlineLevel="0" collapsed="false">
      <c r="A1291" s="135"/>
      <c r="B1291" s="119" t="n">
        <v>283</v>
      </c>
      <c r="C1291" s="120" t="s">
        <v>142</v>
      </c>
      <c r="D1291" s="120" t="s">
        <v>143</v>
      </c>
      <c r="E1291" s="120" t="s">
        <v>144</v>
      </c>
      <c r="F1291" s="121" t="n">
        <f aca="false">F1290+1</f>
        <v>1285</v>
      </c>
      <c r="G1291" s="122" t="s">
        <v>4041</v>
      </c>
      <c r="H1291" s="123" t="s">
        <v>4042</v>
      </c>
      <c r="I1291" s="124" t="s">
        <v>4043</v>
      </c>
      <c r="J1291" s="125" t="n">
        <v>3203</v>
      </c>
      <c r="K1291" s="136" t="n">
        <v>12</v>
      </c>
      <c r="L1291" s="137" t="n">
        <v>5401222</v>
      </c>
      <c r="M1291" s="137" t="n">
        <v>0</v>
      </c>
      <c r="N1291" s="138" t="s">
        <v>181</v>
      </c>
      <c r="O1291" s="139"/>
      <c r="P1291" s="130" t="n">
        <v>4615.83333333333</v>
      </c>
      <c r="Q1291" s="130" t="n">
        <f aca="false">P1291*1.2</f>
        <v>5539</v>
      </c>
      <c r="R1291" s="131" t="n">
        <f aca="false">S1291*Q1291</f>
        <v>0</v>
      </c>
      <c r="S1291" s="132"/>
      <c r="T1291" s="133"/>
      <c r="U1291" s="133"/>
      <c r="V1291" s="133"/>
      <c r="W1291" s="133"/>
      <c r="X1291" s="133"/>
      <c r="Y1291" s="133"/>
      <c r="Z1291" s="133"/>
      <c r="AA1291" s="133"/>
      <c r="AB1291" s="133"/>
      <c r="AC1291" s="133"/>
      <c r="AD1291" s="133"/>
      <c r="AE1291" s="133"/>
      <c r="AF1291" s="133"/>
      <c r="AG1291" s="133"/>
      <c r="AH1291" s="133"/>
      <c r="AI1291" s="133"/>
      <c r="AJ1291" s="133"/>
      <c r="AK1291" s="133"/>
      <c r="AL1291" s="133"/>
      <c r="AM1291" s="133"/>
      <c r="AN1291" s="133"/>
      <c r="AO1291" s="133"/>
      <c r="AP1291" s="133"/>
      <c r="AQ1291" s="133"/>
    </row>
    <row r="1292" s="134" customFormat="true" ht="13.95" hidden="false" customHeight="true" outlineLevel="0" collapsed="false">
      <c r="A1292" s="135" t="n">
        <v>3554818</v>
      </c>
      <c r="B1292" s="119" t="n">
        <v>283</v>
      </c>
      <c r="C1292" s="120" t="s">
        <v>142</v>
      </c>
      <c r="D1292" s="120" t="s">
        <v>143</v>
      </c>
      <c r="E1292" s="120" t="s">
        <v>144</v>
      </c>
      <c r="F1292" s="121" t="n">
        <f aca="false">F1291+1</f>
        <v>1286</v>
      </c>
      <c r="G1292" s="122" t="s">
        <v>4044</v>
      </c>
      <c r="H1292" s="123" t="s">
        <v>4045</v>
      </c>
      <c r="I1292" s="124" t="s">
        <v>4046</v>
      </c>
      <c r="J1292" s="125" t="n">
        <v>3204</v>
      </c>
      <c r="K1292" s="136" t="n">
        <v>12</v>
      </c>
      <c r="L1292" s="137" t="n">
        <v>5401222</v>
      </c>
      <c r="M1292" s="137" t="n">
        <v>0</v>
      </c>
      <c r="N1292" s="138" t="s">
        <v>4040</v>
      </c>
      <c r="O1292" s="139"/>
      <c r="P1292" s="140" t="n">
        <v>1906.10128947368</v>
      </c>
      <c r="Q1292" s="130" t="n">
        <f aca="false">P1292*1.2</f>
        <v>2287.32154736842</v>
      </c>
      <c r="R1292" s="131" t="n">
        <f aca="false">S1292*Q1292</f>
        <v>0</v>
      </c>
      <c r="S1292" s="132"/>
      <c r="T1292" s="133"/>
      <c r="U1292" s="133"/>
      <c r="V1292" s="133"/>
      <c r="W1292" s="133"/>
      <c r="X1292" s="133"/>
      <c r="Y1292" s="133"/>
      <c r="Z1292" s="133"/>
      <c r="AA1292" s="133"/>
      <c r="AB1292" s="133"/>
      <c r="AC1292" s="133"/>
      <c r="AD1292" s="133"/>
      <c r="AE1292" s="133"/>
      <c r="AF1292" s="133"/>
      <c r="AG1292" s="133"/>
      <c r="AH1292" s="133"/>
      <c r="AI1292" s="133"/>
      <c r="AJ1292" s="133"/>
      <c r="AK1292" s="133"/>
      <c r="AL1292" s="133"/>
      <c r="AM1292" s="133"/>
      <c r="AN1292" s="133"/>
      <c r="AO1292" s="133"/>
      <c r="AP1292" s="133"/>
      <c r="AQ1292" s="133"/>
    </row>
    <row r="1293" s="134" customFormat="true" ht="13.95" hidden="false" customHeight="true" outlineLevel="0" collapsed="false">
      <c r="A1293" s="135" t="n">
        <v>3546649</v>
      </c>
      <c r="B1293" s="119" t="n">
        <v>283</v>
      </c>
      <c r="C1293" s="120" t="s">
        <v>142</v>
      </c>
      <c r="D1293" s="120" t="s">
        <v>143</v>
      </c>
      <c r="E1293" s="120" t="s">
        <v>144</v>
      </c>
      <c r="F1293" s="121" t="n">
        <f aca="false">F1292+1</f>
        <v>1287</v>
      </c>
      <c r="G1293" s="122" t="s">
        <v>4047</v>
      </c>
      <c r="H1293" s="123" t="s">
        <v>4048</v>
      </c>
      <c r="I1293" s="124" t="s">
        <v>4049</v>
      </c>
      <c r="J1293" s="125" t="n">
        <v>3204</v>
      </c>
      <c r="K1293" s="136" t="n">
        <v>11</v>
      </c>
      <c r="L1293" s="137" t="n">
        <v>5401222</v>
      </c>
      <c r="M1293" s="137" t="n">
        <v>0</v>
      </c>
      <c r="N1293" s="138" t="s">
        <v>4040</v>
      </c>
      <c r="O1293" s="139"/>
      <c r="P1293" s="130" t="n">
        <v>2075.83333333333</v>
      </c>
      <c r="Q1293" s="130" t="n">
        <f aca="false">P1293*1.2</f>
        <v>2491</v>
      </c>
      <c r="R1293" s="131" t="n">
        <f aca="false">S1293*Q1293</f>
        <v>0</v>
      </c>
      <c r="S1293" s="132"/>
      <c r="T1293" s="133"/>
      <c r="U1293" s="133"/>
      <c r="V1293" s="133"/>
      <c r="W1293" s="133"/>
      <c r="X1293" s="133"/>
      <c r="Y1293" s="133"/>
      <c r="Z1293" s="133"/>
      <c r="AA1293" s="133"/>
      <c r="AB1293" s="133"/>
      <c r="AC1293" s="133"/>
      <c r="AD1293" s="133"/>
      <c r="AE1293" s="133"/>
      <c r="AF1293" s="133"/>
      <c r="AG1293" s="133"/>
      <c r="AH1293" s="133"/>
      <c r="AI1293" s="133"/>
      <c r="AJ1293" s="133"/>
      <c r="AK1293" s="133"/>
      <c r="AL1293" s="133"/>
      <c r="AM1293" s="133"/>
      <c r="AN1293" s="133"/>
      <c r="AO1293" s="133"/>
      <c r="AP1293" s="133"/>
      <c r="AQ1293" s="133"/>
    </row>
    <row r="1294" s="134" customFormat="true" ht="13.95" hidden="false" customHeight="true" outlineLevel="0" collapsed="false">
      <c r="A1294" s="135"/>
      <c r="B1294" s="119" t="n">
        <v>283</v>
      </c>
      <c r="C1294" s="120" t="s">
        <v>142</v>
      </c>
      <c r="D1294" s="120" t="s">
        <v>143</v>
      </c>
      <c r="E1294" s="120" t="s">
        <v>144</v>
      </c>
      <c r="F1294" s="121" t="n">
        <f aca="false">F1293+1</f>
        <v>1288</v>
      </c>
      <c r="G1294" s="122" t="s">
        <v>4050</v>
      </c>
      <c r="H1294" s="123" t="s">
        <v>4051</v>
      </c>
      <c r="I1294" s="124" t="s">
        <v>4052</v>
      </c>
      <c r="J1294" s="125" t="n">
        <v>3204</v>
      </c>
      <c r="K1294" s="136" t="n">
        <v>28</v>
      </c>
      <c r="L1294" s="137" t="n">
        <v>5401222</v>
      </c>
      <c r="M1294" s="137" t="n">
        <v>0</v>
      </c>
      <c r="N1294" s="138" t="s">
        <v>4040</v>
      </c>
      <c r="O1294" s="139"/>
      <c r="P1294" s="130" t="n">
        <v>265</v>
      </c>
      <c r="Q1294" s="130" t="n">
        <f aca="false">P1294*1.2</f>
        <v>318</v>
      </c>
      <c r="R1294" s="131" t="n">
        <f aca="false">S1294*Q1294</f>
        <v>0</v>
      </c>
      <c r="S1294" s="132"/>
      <c r="T1294" s="133"/>
      <c r="U1294" s="133"/>
      <c r="V1294" s="133"/>
      <c r="W1294" s="133"/>
      <c r="X1294" s="133"/>
      <c r="Y1294" s="133"/>
      <c r="Z1294" s="133"/>
      <c r="AA1294" s="133"/>
      <c r="AB1294" s="133"/>
      <c r="AC1294" s="133"/>
      <c r="AD1294" s="133"/>
      <c r="AE1294" s="133"/>
      <c r="AF1294" s="133"/>
      <c r="AG1294" s="133"/>
      <c r="AH1294" s="133"/>
      <c r="AI1294" s="133"/>
      <c r="AJ1294" s="133"/>
      <c r="AK1294" s="133"/>
      <c r="AL1294" s="133"/>
      <c r="AM1294" s="133"/>
      <c r="AN1294" s="133"/>
      <c r="AO1294" s="133"/>
      <c r="AP1294" s="133"/>
      <c r="AQ1294" s="133"/>
    </row>
    <row r="1295" s="134" customFormat="true" ht="13.95" hidden="false" customHeight="true" outlineLevel="0" collapsed="false">
      <c r="A1295" s="135" t="n">
        <v>3548221</v>
      </c>
      <c r="B1295" s="119" t="n">
        <v>283</v>
      </c>
      <c r="C1295" s="120" t="s">
        <v>142</v>
      </c>
      <c r="D1295" s="120" t="s">
        <v>143</v>
      </c>
      <c r="E1295" s="120" t="s">
        <v>144</v>
      </c>
      <c r="F1295" s="121" t="n">
        <f aca="false">F1294+1</f>
        <v>1289</v>
      </c>
      <c r="G1295" s="122" t="s">
        <v>4053</v>
      </c>
      <c r="H1295" s="188" t="s">
        <v>4054</v>
      </c>
      <c r="I1295" s="124" t="s">
        <v>4055</v>
      </c>
      <c r="J1295" s="125" t="n">
        <v>3204</v>
      </c>
      <c r="K1295" s="136" t="n">
        <v>26</v>
      </c>
      <c r="L1295" s="137" t="n">
        <v>5401222</v>
      </c>
      <c r="M1295" s="137" t="n">
        <v>0</v>
      </c>
      <c r="N1295" s="138" t="s">
        <v>4040</v>
      </c>
      <c r="O1295" s="139"/>
      <c r="P1295" s="130" t="n">
        <v>2260.83333333333</v>
      </c>
      <c r="Q1295" s="130" t="n">
        <f aca="false">P1295*1.2</f>
        <v>2713</v>
      </c>
      <c r="R1295" s="131" t="n">
        <f aca="false">S1295*Q1295</f>
        <v>0</v>
      </c>
      <c r="S1295" s="132"/>
      <c r="T1295" s="133"/>
      <c r="U1295" s="133"/>
      <c r="V1295" s="133"/>
      <c r="W1295" s="133"/>
      <c r="X1295" s="133"/>
      <c r="Y1295" s="133"/>
      <c r="Z1295" s="133"/>
      <c r="AA1295" s="133"/>
      <c r="AB1295" s="133"/>
      <c r="AC1295" s="133"/>
      <c r="AD1295" s="133"/>
      <c r="AE1295" s="133"/>
      <c r="AF1295" s="133"/>
      <c r="AG1295" s="133"/>
      <c r="AH1295" s="133"/>
      <c r="AI1295" s="133"/>
      <c r="AJ1295" s="133"/>
      <c r="AK1295" s="133"/>
      <c r="AL1295" s="133"/>
      <c r="AM1295" s="133"/>
      <c r="AN1295" s="133"/>
      <c r="AO1295" s="133"/>
      <c r="AP1295" s="133"/>
      <c r="AQ1295" s="133"/>
    </row>
    <row r="1296" s="134" customFormat="true" ht="13.95" hidden="false" customHeight="true" outlineLevel="0" collapsed="false">
      <c r="A1296" s="135"/>
      <c r="B1296" s="119" t="n">
        <v>283</v>
      </c>
      <c r="C1296" s="120" t="s">
        <v>142</v>
      </c>
      <c r="D1296" s="120" t="s">
        <v>143</v>
      </c>
      <c r="E1296" s="120" t="s">
        <v>144</v>
      </c>
      <c r="F1296" s="121" t="n">
        <f aca="false">F1295+1</f>
        <v>1290</v>
      </c>
      <c r="G1296" s="122" t="s">
        <v>4056</v>
      </c>
      <c r="H1296" s="123" t="s">
        <v>4057</v>
      </c>
      <c r="I1296" s="124" t="s">
        <v>4058</v>
      </c>
      <c r="J1296" s="125" t="n">
        <v>3203</v>
      </c>
      <c r="K1296" s="136" t="n">
        <v>12</v>
      </c>
      <c r="L1296" s="137" t="n">
        <v>5401222</v>
      </c>
      <c r="M1296" s="137" t="n">
        <v>20</v>
      </c>
      <c r="N1296" s="138" t="s">
        <v>4040</v>
      </c>
      <c r="O1296" s="139"/>
      <c r="P1296" s="140" t="n">
        <v>4389.11697368421</v>
      </c>
      <c r="Q1296" s="130" t="n">
        <f aca="false">P1296*1.2</f>
        <v>5266.94036842105</v>
      </c>
      <c r="R1296" s="131" t="n">
        <f aca="false">S1296*Q1296</f>
        <v>0</v>
      </c>
      <c r="S1296" s="132"/>
      <c r="T1296" s="133"/>
      <c r="U1296" s="133"/>
      <c r="V1296" s="133"/>
      <c r="W1296" s="133"/>
      <c r="X1296" s="133"/>
      <c r="Y1296" s="133"/>
      <c r="Z1296" s="133"/>
      <c r="AA1296" s="133"/>
      <c r="AB1296" s="133"/>
      <c r="AC1296" s="133"/>
      <c r="AD1296" s="133"/>
      <c r="AE1296" s="133"/>
      <c r="AF1296" s="133"/>
      <c r="AG1296" s="133"/>
      <c r="AH1296" s="133"/>
      <c r="AI1296" s="133"/>
      <c r="AJ1296" s="133"/>
      <c r="AK1296" s="133"/>
      <c r="AL1296" s="133"/>
      <c r="AM1296" s="133"/>
      <c r="AN1296" s="133"/>
      <c r="AO1296" s="133"/>
      <c r="AP1296" s="133"/>
      <c r="AQ1296" s="133"/>
    </row>
    <row r="1297" s="134" customFormat="true" ht="13.95" hidden="false" customHeight="true" outlineLevel="0" collapsed="false">
      <c r="A1297" s="135"/>
      <c r="B1297" s="119" t="n">
        <v>283</v>
      </c>
      <c r="C1297" s="120" t="s">
        <v>142</v>
      </c>
      <c r="D1297" s="120" t="s">
        <v>143</v>
      </c>
      <c r="E1297" s="120" t="s">
        <v>144</v>
      </c>
      <c r="F1297" s="121" t="n">
        <f aca="false">F1296+1</f>
        <v>1291</v>
      </c>
      <c r="G1297" s="122" t="s">
        <v>4059</v>
      </c>
      <c r="H1297" s="123" t="s">
        <v>4059</v>
      </c>
      <c r="I1297" s="124" t="s">
        <v>4060</v>
      </c>
      <c r="J1297" s="125" t="n">
        <v>3203</v>
      </c>
      <c r="K1297" s="136" t="n">
        <v>1</v>
      </c>
      <c r="L1297" s="137" t="n">
        <v>5401224</v>
      </c>
      <c r="M1297" s="137" t="n">
        <v>0</v>
      </c>
      <c r="N1297" s="181" t="s">
        <v>4061</v>
      </c>
      <c r="O1297" s="139"/>
      <c r="P1297" s="140" t="n">
        <v>737.910710526316</v>
      </c>
      <c r="Q1297" s="130" t="n">
        <f aca="false">P1297*1.2</f>
        <v>885.492852631579</v>
      </c>
      <c r="R1297" s="131" t="n">
        <f aca="false">S1297*Q1297</f>
        <v>0</v>
      </c>
      <c r="S1297" s="132"/>
      <c r="T1297" s="133"/>
      <c r="U1297" s="133"/>
      <c r="V1297" s="133"/>
      <c r="W1297" s="133"/>
      <c r="X1297" s="133"/>
      <c r="Y1297" s="133"/>
      <c r="Z1297" s="133"/>
      <c r="AA1297" s="133"/>
      <c r="AB1297" s="133"/>
      <c r="AC1297" s="133"/>
      <c r="AD1297" s="133"/>
      <c r="AE1297" s="133"/>
      <c r="AF1297" s="133"/>
      <c r="AG1297" s="133"/>
      <c r="AH1297" s="133"/>
      <c r="AI1297" s="133"/>
      <c r="AJ1297" s="133"/>
      <c r="AK1297" s="133"/>
      <c r="AL1297" s="133"/>
      <c r="AM1297" s="133"/>
      <c r="AN1297" s="133"/>
      <c r="AO1297" s="133"/>
      <c r="AP1297" s="133"/>
      <c r="AQ1297" s="133"/>
    </row>
    <row r="1298" s="134" customFormat="true" ht="13.95" hidden="false" customHeight="true" outlineLevel="0" collapsed="false">
      <c r="A1298" s="135"/>
      <c r="B1298" s="119" t="n">
        <v>283</v>
      </c>
      <c r="C1298" s="120" t="s">
        <v>142</v>
      </c>
      <c r="D1298" s="120" t="s">
        <v>143</v>
      </c>
      <c r="E1298" s="120" t="s">
        <v>144</v>
      </c>
      <c r="F1298" s="121" t="n">
        <f aca="false">F1297+1</f>
        <v>1292</v>
      </c>
      <c r="G1298" s="122" t="s">
        <v>4062</v>
      </c>
      <c r="H1298" s="123" t="s">
        <v>4063</v>
      </c>
      <c r="I1298" s="124" t="s">
        <v>4064</v>
      </c>
      <c r="J1298" s="125" t="n">
        <v>3204</v>
      </c>
      <c r="K1298" s="136" t="n">
        <v>11</v>
      </c>
      <c r="L1298" s="137" t="n">
        <v>5401225</v>
      </c>
      <c r="M1298" s="137" t="n">
        <v>0</v>
      </c>
      <c r="N1298" s="138" t="s">
        <v>3762</v>
      </c>
      <c r="O1298" s="139"/>
      <c r="P1298" s="130" t="n">
        <v>375.833333333333</v>
      </c>
      <c r="Q1298" s="130" t="n">
        <f aca="false">P1298*1.2</f>
        <v>451</v>
      </c>
      <c r="R1298" s="131" t="n">
        <f aca="false">S1298*Q1298</f>
        <v>0</v>
      </c>
      <c r="S1298" s="132"/>
      <c r="T1298" s="133"/>
      <c r="U1298" s="133"/>
      <c r="V1298" s="133"/>
      <c r="W1298" s="133"/>
      <c r="X1298" s="133"/>
      <c r="Y1298" s="133"/>
      <c r="Z1298" s="133"/>
      <c r="AA1298" s="133"/>
      <c r="AB1298" s="133"/>
      <c r="AC1298" s="133"/>
      <c r="AD1298" s="133"/>
      <c r="AE1298" s="133"/>
      <c r="AF1298" s="133"/>
      <c r="AG1298" s="133"/>
      <c r="AH1298" s="133"/>
      <c r="AI1298" s="133"/>
      <c r="AJ1298" s="133"/>
      <c r="AK1298" s="133"/>
      <c r="AL1298" s="133"/>
      <c r="AM1298" s="133"/>
      <c r="AN1298" s="133"/>
      <c r="AO1298" s="133"/>
      <c r="AP1298" s="133"/>
      <c r="AQ1298" s="133"/>
    </row>
    <row r="1299" s="134" customFormat="true" ht="13.95" hidden="false" customHeight="true" outlineLevel="0" collapsed="false">
      <c r="A1299" s="135"/>
      <c r="B1299" s="119" t="n">
        <v>283</v>
      </c>
      <c r="C1299" s="120" t="s">
        <v>142</v>
      </c>
      <c r="D1299" s="120" t="s">
        <v>143</v>
      </c>
      <c r="E1299" s="120" t="s">
        <v>144</v>
      </c>
      <c r="F1299" s="121" t="n">
        <f aca="false">F1298+1</f>
        <v>1293</v>
      </c>
      <c r="G1299" s="122" t="s">
        <v>4065</v>
      </c>
      <c r="H1299" s="123" t="s">
        <v>4066</v>
      </c>
      <c r="I1299" s="124" t="s">
        <v>4067</v>
      </c>
      <c r="J1299" s="125" t="n">
        <v>3204</v>
      </c>
      <c r="K1299" s="136" t="n">
        <v>11</v>
      </c>
      <c r="L1299" s="137" t="n">
        <v>5401226</v>
      </c>
      <c r="M1299" s="137" t="n">
        <v>0</v>
      </c>
      <c r="N1299" s="138" t="s">
        <v>3762</v>
      </c>
      <c r="O1299" s="139"/>
      <c r="P1299" s="130" t="n">
        <v>0</v>
      </c>
      <c r="Q1299" s="130" t="n">
        <f aca="false">P1299*1.2</f>
        <v>0</v>
      </c>
      <c r="R1299" s="131" t="n">
        <f aca="false">S1299*Q1299</f>
        <v>0</v>
      </c>
      <c r="S1299" s="132"/>
      <c r="T1299" s="133"/>
      <c r="U1299" s="133"/>
      <c r="V1299" s="133"/>
      <c r="W1299" s="133"/>
      <c r="X1299" s="133"/>
      <c r="Y1299" s="133"/>
      <c r="Z1299" s="133"/>
      <c r="AA1299" s="133"/>
      <c r="AB1299" s="133"/>
      <c r="AC1299" s="133"/>
      <c r="AD1299" s="133"/>
      <c r="AE1299" s="133"/>
      <c r="AF1299" s="133"/>
      <c r="AG1299" s="133"/>
      <c r="AH1299" s="133"/>
      <c r="AI1299" s="133"/>
      <c r="AJ1299" s="133"/>
      <c r="AK1299" s="133"/>
      <c r="AL1299" s="133"/>
      <c r="AM1299" s="133"/>
      <c r="AN1299" s="133"/>
      <c r="AO1299" s="133"/>
      <c r="AP1299" s="133"/>
      <c r="AQ1299" s="133"/>
    </row>
    <row r="1300" s="134" customFormat="true" ht="13.95" hidden="false" customHeight="true" outlineLevel="0" collapsed="false">
      <c r="A1300" s="135"/>
      <c r="B1300" s="119" t="n">
        <v>283</v>
      </c>
      <c r="C1300" s="120" t="s">
        <v>142</v>
      </c>
      <c r="D1300" s="120" t="s">
        <v>143</v>
      </c>
      <c r="E1300" s="120" t="s">
        <v>144</v>
      </c>
      <c r="F1300" s="121" t="n">
        <f aca="false">F1299+1</f>
        <v>1294</v>
      </c>
      <c r="G1300" s="122" t="s">
        <v>4068</v>
      </c>
      <c r="H1300" s="123" t="s">
        <v>4069</v>
      </c>
      <c r="I1300" s="124" t="s">
        <v>4070</v>
      </c>
      <c r="J1300" s="125" t="n">
        <v>3203</v>
      </c>
      <c r="K1300" s="136" t="n">
        <v>12</v>
      </c>
      <c r="L1300" s="137" t="n">
        <v>5401226</v>
      </c>
      <c r="M1300" s="137" t="n">
        <v>0</v>
      </c>
      <c r="N1300" s="138" t="s">
        <v>4071</v>
      </c>
      <c r="O1300" s="139"/>
      <c r="P1300" s="130" t="n">
        <v>4019.16666666667</v>
      </c>
      <c r="Q1300" s="130" t="n">
        <f aca="false">P1300*1.2</f>
        <v>4823</v>
      </c>
      <c r="R1300" s="131" t="n">
        <f aca="false">S1300*Q1300</f>
        <v>0</v>
      </c>
      <c r="S1300" s="132"/>
      <c r="T1300" s="133"/>
      <c r="U1300" s="133"/>
      <c r="V1300" s="133"/>
      <c r="W1300" s="133"/>
      <c r="X1300" s="133"/>
      <c r="Y1300" s="133"/>
      <c r="Z1300" s="133"/>
      <c r="AA1300" s="133"/>
      <c r="AB1300" s="133"/>
      <c r="AC1300" s="133"/>
      <c r="AD1300" s="133"/>
      <c r="AE1300" s="133"/>
      <c r="AF1300" s="133"/>
      <c r="AG1300" s="133"/>
      <c r="AH1300" s="133"/>
      <c r="AI1300" s="133"/>
      <c r="AJ1300" s="133"/>
      <c r="AK1300" s="133"/>
      <c r="AL1300" s="133"/>
      <c r="AM1300" s="133"/>
      <c r="AN1300" s="133"/>
      <c r="AO1300" s="133"/>
      <c r="AP1300" s="133"/>
      <c r="AQ1300" s="133"/>
    </row>
    <row r="1301" s="134" customFormat="true" ht="13.95" hidden="false" customHeight="true" outlineLevel="0" collapsed="false">
      <c r="A1301" s="135"/>
      <c r="B1301" s="119" t="n">
        <v>283</v>
      </c>
      <c r="C1301" s="120" t="s">
        <v>142</v>
      </c>
      <c r="D1301" s="120" t="s">
        <v>143</v>
      </c>
      <c r="E1301" s="120" t="s">
        <v>144</v>
      </c>
      <c r="F1301" s="121" t="n">
        <f aca="false">F1300+1</f>
        <v>1295</v>
      </c>
      <c r="G1301" s="122" t="s">
        <v>4072</v>
      </c>
      <c r="H1301" s="123" t="s">
        <v>4073</v>
      </c>
      <c r="I1301" s="124" t="s">
        <v>4074</v>
      </c>
      <c r="J1301" s="125" t="n">
        <v>3204</v>
      </c>
      <c r="K1301" s="136" t="n">
        <v>12</v>
      </c>
      <c r="L1301" s="137" t="n">
        <v>5401226</v>
      </c>
      <c r="M1301" s="137" t="n">
        <v>10</v>
      </c>
      <c r="N1301" s="181" t="s">
        <v>4075</v>
      </c>
      <c r="O1301" s="139"/>
      <c r="P1301" s="140" t="n">
        <v>3420.99136842105</v>
      </c>
      <c r="Q1301" s="130" t="n">
        <f aca="false">P1301*1.2</f>
        <v>4105.18964210526</v>
      </c>
      <c r="R1301" s="131" t="n">
        <f aca="false">S1301*Q1301</f>
        <v>0</v>
      </c>
      <c r="S1301" s="132"/>
      <c r="T1301" s="133"/>
      <c r="U1301" s="133"/>
      <c r="V1301" s="133"/>
      <c r="W1301" s="133"/>
      <c r="X1301" s="133"/>
      <c r="Y1301" s="133"/>
      <c r="Z1301" s="133"/>
      <c r="AA1301" s="133"/>
      <c r="AB1301" s="133"/>
      <c r="AC1301" s="133"/>
      <c r="AD1301" s="133"/>
      <c r="AE1301" s="133"/>
      <c r="AF1301" s="133"/>
      <c r="AG1301" s="133"/>
      <c r="AH1301" s="133"/>
      <c r="AI1301" s="133"/>
      <c r="AJ1301" s="133"/>
      <c r="AK1301" s="133"/>
      <c r="AL1301" s="133"/>
      <c r="AM1301" s="133"/>
      <c r="AN1301" s="133"/>
      <c r="AO1301" s="133"/>
      <c r="AP1301" s="133"/>
      <c r="AQ1301" s="133"/>
    </row>
    <row r="1302" s="134" customFormat="true" ht="13.95" hidden="false" customHeight="true" outlineLevel="0" collapsed="false">
      <c r="A1302" s="135"/>
      <c r="B1302" s="119" t="n">
        <v>283</v>
      </c>
      <c r="C1302" s="120" t="s">
        <v>142</v>
      </c>
      <c r="D1302" s="120" t="s">
        <v>143</v>
      </c>
      <c r="E1302" s="120" t="s">
        <v>144</v>
      </c>
      <c r="F1302" s="121" t="n">
        <f aca="false">F1301+1</f>
        <v>1296</v>
      </c>
      <c r="G1302" s="122" t="s">
        <v>4076</v>
      </c>
      <c r="H1302" s="118" t="s">
        <v>4076</v>
      </c>
      <c r="I1302" s="124"/>
      <c r="J1302" s="125"/>
      <c r="K1302" s="126"/>
      <c r="L1302" s="127"/>
      <c r="M1302" s="127"/>
      <c r="N1302" s="128" t="s">
        <v>4077</v>
      </c>
      <c r="O1302" s="146"/>
      <c r="P1302" s="130" t="n">
        <v>0</v>
      </c>
      <c r="Q1302" s="130" t="n">
        <f aca="false">P1302*1.2</f>
        <v>0</v>
      </c>
      <c r="R1302" s="131" t="n">
        <f aca="false">S1302*Q1302</f>
        <v>0</v>
      </c>
      <c r="S1302" s="132"/>
      <c r="T1302" s="133"/>
      <c r="U1302" s="133"/>
      <c r="V1302" s="133"/>
      <c r="W1302" s="133"/>
      <c r="X1302" s="133"/>
      <c r="Y1302" s="133"/>
      <c r="Z1302" s="133"/>
      <c r="AA1302" s="133"/>
      <c r="AB1302" s="133"/>
      <c r="AC1302" s="133"/>
      <c r="AD1302" s="133"/>
      <c r="AE1302" s="133"/>
      <c r="AF1302" s="133"/>
      <c r="AG1302" s="133"/>
      <c r="AH1302" s="133"/>
      <c r="AI1302" s="133"/>
      <c r="AJ1302" s="133"/>
      <c r="AK1302" s="133"/>
      <c r="AL1302" s="133"/>
      <c r="AM1302" s="133"/>
      <c r="AN1302" s="133"/>
      <c r="AO1302" s="133"/>
      <c r="AP1302" s="133"/>
      <c r="AQ1302" s="133"/>
    </row>
    <row r="1303" s="134" customFormat="true" ht="13.95" hidden="false" customHeight="true" outlineLevel="0" collapsed="false">
      <c r="A1303" s="135"/>
      <c r="B1303" s="119" t="n">
        <v>283</v>
      </c>
      <c r="C1303" s="120" t="s">
        <v>142</v>
      </c>
      <c r="D1303" s="120" t="s">
        <v>143</v>
      </c>
      <c r="E1303" s="120" t="s">
        <v>144</v>
      </c>
      <c r="F1303" s="121" t="n">
        <f aca="false">F1302+1</f>
        <v>1297</v>
      </c>
      <c r="G1303" s="122" t="s">
        <v>4078</v>
      </c>
      <c r="H1303" s="118" t="s">
        <v>4078</v>
      </c>
      <c r="I1303" s="124"/>
      <c r="J1303" s="125"/>
      <c r="K1303" s="126"/>
      <c r="L1303" s="127"/>
      <c r="M1303" s="127"/>
      <c r="N1303" s="128" t="s">
        <v>4077</v>
      </c>
      <c r="O1303" s="146"/>
      <c r="P1303" s="130" t="n">
        <v>0</v>
      </c>
      <c r="Q1303" s="130" t="n">
        <f aca="false">P1303*1.2</f>
        <v>0</v>
      </c>
      <c r="R1303" s="131" t="n">
        <f aca="false">S1303*Q1303</f>
        <v>0</v>
      </c>
      <c r="S1303" s="132"/>
      <c r="T1303" s="133"/>
      <c r="U1303" s="133"/>
      <c r="V1303" s="133"/>
      <c r="W1303" s="133"/>
      <c r="X1303" s="133"/>
      <c r="Y1303" s="133"/>
      <c r="Z1303" s="133"/>
      <c r="AA1303" s="133"/>
      <c r="AB1303" s="133"/>
      <c r="AC1303" s="133"/>
      <c r="AD1303" s="133"/>
      <c r="AE1303" s="133"/>
      <c r="AF1303" s="133"/>
      <c r="AG1303" s="133"/>
      <c r="AH1303" s="133"/>
      <c r="AI1303" s="133"/>
      <c r="AJ1303" s="133"/>
      <c r="AK1303" s="133"/>
      <c r="AL1303" s="133"/>
      <c r="AM1303" s="133"/>
      <c r="AN1303" s="133"/>
      <c r="AO1303" s="133"/>
      <c r="AP1303" s="133"/>
      <c r="AQ1303" s="133"/>
    </row>
    <row r="1304" s="134" customFormat="true" ht="13.95" hidden="false" customHeight="true" outlineLevel="0" collapsed="false">
      <c r="A1304" s="135" t="n">
        <v>3547856</v>
      </c>
      <c r="B1304" s="119" t="n">
        <v>283</v>
      </c>
      <c r="C1304" s="120" t="s">
        <v>142</v>
      </c>
      <c r="D1304" s="120" t="s">
        <v>143</v>
      </c>
      <c r="E1304" s="120" t="s">
        <v>144</v>
      </c>
      <c r="F1304" s="121" t="n">
        <f aca="false">F1303+1</f>
        <v>1298</v>
      </c>
      <c r="G1304" s="122" t="s">
        <v>4079</v>
      </c>
      <c r="H1304" s="123" t="s">
        <v>4079</v>
      </c>
      <c r="I1304" s="124" t="s">
        <v>4080</v>
      </c>
      <c r="J1304" s="125" t="n">
        <v>3205</v>
      </c>
      <c r="K1304" s="126" t="n">
        <v>0</v>
      </c>
      <c r="L1304" s="127" t="n">
        <v>5401229</v>
      </c>
      <c r="M1304" s="127" t="n">
        <v>0</v>
      </c>
      <c r="N1304" s="142" t="s">
        <v>1257</v>
      </c>
      <c r="O1304" s="148"/>
      <c r="P1304" s="130" t="n">
        <v>816.666666666667</v>
      </c>
      <c r="Q1304" s="130" t="n">
        <f aca="false">P1304*1.2</f>
        <v>980</v>
      </c>
      <c r="R1304" s="131" t="n">
        <f aca="false">S1304*Q1304</f>
        <v>0</v>
      </c>
      <c r="S1304" s="132"/>
      <c r="T1304" s="133"/>
      <c r="U1304" s="133"/>
      <c r="V1304" s="133"/>
      <c r="W1304" s="133"/>
      <c r="X1304" s="133"/>
      <c r="Y1304" s="133"/>
      <c r="Z1304" s="133"/>
      <c r="AA1304" s="133"/>
      <c r="AB1304" s="133"/>
      <c r="AC1304" s="133"/>
      <c r="AD1304" s="133"/>
      <c r="AE1304" s="133"/>
      <c r="AF1304" s="133"/>
      <c r="AG1304" s="133"/>
      <c r="AH1304" s="133"/>
      <c r="AI1304" s="133"/>
      <c r="AJ1304" s="133"/>
      <c r="AK1304" s="133"/>
      <c r="AL1304" s="133"/>
      <c r="AM1304" s="133"/>
      <c r="AN1304" s="133"/>
      <c r="AO1304" s="133"/>
      <c r="AP1304" s="133"/>
      <c r="AQ1304" s="133"/>
    </row>
    <row r="1305" s="134" customFormat="true" ht="27.6" hidden="false" customHeight="true" outlineLevel="0" collapsed="false">
      <c r="A1305" s="135"/>
      <c r="B1305" s="119" t="n">
        <v>283</v>
      </c>
      <c r="C1305" s="120" t="s">
        <v>142</v>
      </c>
      <c r="D1305" s="120" t="s">
        <v>143</v>
      </c>
      <c r="E1305" s="120" t="s">
        <v>144</v>
      </c>
      <c r="F1305" s="121" t="n">
        <f aca="false">F1304+1</f>
        <v>1299</v>
      </c>
      <c r="G1305" s="122" t="s">
        <v>4081</v>
      </c>
      <c r="H1305" s="123" t="s">
        <v>4082</v>
      </c>
      <c r="I1305" s="124" t="s">
        <v>4083</v>
      </c>
      <c r="J1305" s="125" t="n">
        <v>3204</v>
      </c>
      <c r="K1305" s="136" t="n">
        <v>11</v>
      </c>
      <c r="L1305" s="137" t="n">
        <v>5401230</v>
      </c>
      <c r="M1305" s="137" t="n">
        <v>0</v>
      </c>
      <c r="N1305" s="138" t="s">
        <v>4084</v>
      </c>
      <c r="O1305" s="139"/>
      <c r="P1305" s="130" t="n">
        <v>0</v>
      </c>
      <c r="Q1305" s="130" t="n">
        <f aca="false">P1305*1.2</f>
        <v>0</v>
      </c>
      <c r="R1305" s="131" t="n">
        <f aca="false">S1305*Q1305</f>
        <v>0</v>
      </c>
      <c r="S1305" s="132"/>
      <c r="T1305" s="133"/>
      <c r="U1305" s="133"/>
      <c r="V1305" s="133"/>
      <c r="W1305" s="133"/>
      <c r="X1305" s="133"/>
      <c r="Y1305" s="133"/>
      <c r="Z1305" s="133"/>
      <c r="AA1305" s="133"/>
      <c r="AB1305" s="133"/>
      <c r="AC1305" s="133"/>
      <c r="AD1305" s="133"/>
      <c r="AE1305" s="133"/>
      <c r="AF1305" s="133"/>
      <c r="AG1305" s="133"/>
      <c r="AH1305" s="133"/>
      <c r="AI1305" s="133"/>
      <c r="AJ1305" s="133"/>
      <c r="AK1305" s="133"/>
      <c r="AL1305" s="133"/>
      <c r="AM1305" s="133"/>
      <c r="AN1305" s="133"/>
      <c r="AO1305" s="133"/>
      <c r="AP1305" s="133"/>
      <c r="AQ1305" s="133"/>
    </row>
    <row r="1306" s="134" customFormat="true" ht="13.95" hidden="false" customHeight="true" outlineLevel="0" collapsed="false">
      <c r="A1306" s="135" t="n">
        <v>3549507</v>
      </c>
      <c r="B1306" s="119" t="n">
        <v>283</v>
      </c>
      <c r="C1306" s="120" t="s">
        <v>142</v>
      </c>
      <c r="D1306" s="120" t="s">
        <v>143</v>
      </c>
      <c r="E1306" s="120" t="s">
        <v>144</v>
      </c>
      <c r="F1306" s="121" t="n">
        <f aca="false">F1305+1</f>
        <v>1300</v>
      </c>
      <c r="G1306" s="122" t="s">
        <v>4085</v>
      </c>
      <c r="H1306" s="123" t="s">
        <v>4085</v>
      </c>
      <c r="I1306" s="124" t="s">
        <v>4086</v>
      </c>
      <c r="J1306" s="125" t="n">
        <v>3205</v>
      </c>
      <c r="K1306" s="126" t="n">
        <v>0</v>
      </c>
      <c r="L1306" s="127" t="n">
        <v>5401230</v>
      </c>
      <c r="M1306" s="127" t="n">
        <v>0</v>
      </c>
      <c r="N1306" s="128" t="s">
        <v>4087</v>
      </c>
      <c r="O1306" s="146"/>
      <c r="P1306" s="130" t="n">
        <v>42.5083333333333</v>
      </c>
      <c r="Q1306" s="130" t="n">
        <f aca="false">P1306*1.2</f>
        <v>51.01</v>
      </c>
      <c r="R1306" s="131" t="n">
        <f aca="false">S1306*Q1306</f>
        <v>0</v>
      </c>
      <c r="S1306" s="132"/>
      <c r="T1306" s="133"/>
      <c r="U1306" s="133"/>
      <c r="V1306" s="133"/>
      <c r="W1306" s="133"/>
      <c r="X1306" s="133"/>
      <c r="Y1306" s="133"/>
      <c r="Z1306" s="133"/>
      <c r="AA1306" s="133"/>
      <c r="AB1306" s="133"/>
      <c r="AC1306" s="133"/>
      <c r="AD1306" s="133"/>
      <c r="AE1306" s="133"/>
      <c r="AF1306" s="133"/>
      <c r="AG1306" s="133"/>
      <c r="AH1306" s="133"/>
      <c r="AI1306" s="133"/>
      <c r="AJ1306" s="133"/>
      <c r="AK1306" s="133"/>
      <c r="AL1306" s="133"/>
      <c r="AM1306" s="133"/>
      <c r="AN1306" s="133"/>
      <c r="AO1306" s="133"/>
      <c r="AP1306" s="133"/>
      <c r="AQ1306" s="133"/>
    </row>
    <row r="1307" s="134" customFormat="true" ht="13.95" hidden="false" customHeight="true" outlineLevel="0" collapsed="false">
      <c r="A1307" s="135"/>
      <c r="B1307" s="119" t="n">
        <v>283</v>
      </c>
      <c r="C1307" s="120" t="s">
        <v>142</v>
      </c>
      <c r="D1307" s="120" t="s">
        <v>143</v>
      </c>
      <c r="E1307" s="120" t="s">
        <v>144</v>
      </c>
      <c r="F1307" s="121" t="n">
        <f aca="false">F1306+1</f>
        <v>1301</v>
      </c>
      <c r="G1307" s="122" t="s">
        <v>4088</v>
      </c>
      <c r="H1307" s="123" t="s">
        <v>4089</v>
      </c>
      <c r="I1307" s="124" t="s">
        <v>4090</v>
      </c>
      <c r="J1307" s="125" t="n">
        <v>3204</v>
      </c>
      <c r="K1307" s="136" t="n">
        <v>12</v>
      </c>
      <c r="L1307" s="137" t="n">
        <v>5401230</v>
      </c>
      <c r="M1307" s="137" t="n">
        <v>0</v>
      </c>
      <c r="N1307" s="138" t="s">
        <v>4084</v>
      </c>
      <c r="O1307" s="139"/>
      <c r="P1307" s="130" t="n">
        <v>423.333333333333</v>
      </c>
      <c r="Q1307" s="130" t="n">
        <f aca="false">P1307*1.2</f>
        <v>508</v>
      </c>
      <c r="R1307" s="131" t="n">
        <f aca="false">S1307*Q1307</f>
        <v>0</v>
      </c>
      <c r="S1307" s="132"/>
      <c r="T1307" s="133"/>
      <c r="U1307" s="133"/>
      <c r="V1307" s="133"/>
      <c r="W1307" s="133"/>
      <c r="X1307" s="133"/>
      <c r="Y1307" s="133"/>
      <c r="Z1307" s="133"/>
      <c r="AA1307" s="133"/>
      <c r="AB1307" s="133"/>
      <c r="AC1307" s="133"/>
      <c r="AD1307" s="133"/>
      <c r="AE1307" s="133"/>
      <c r="AF1307" s="133"/>
      <c r="AG1307" s="133"/>
      <c r="AH1307" s="133"/>
      <c r="AI1307" s="133"/>
      <c r="AJ1307" s="133"/>
      <c r="AK1307" s="133"/>
      <c r="AL1307" s="133"/>
      <c r="AM1307" s="133"/>
      <c r="AN1307" s="133"/>
      <c r="AO1307" s="133"/>
      <c r="AP1307" s="133"/>
      <c r="AQ1307" s="133"/>
    </row>
    <row r="1308" s="134" customFormat="true" ht="13.95" hidden="false" customHeight="true" outlineLevel="0" collapsed="false">
      <c r="A1308" s="135" t="n">
        <v>3556415</v>
      </c>
      <c r="B1308" s="119" t="n">
        <v>283</v>
      </c>
      <c r="C1308" s="120" t="s">
        <v>142</v>
      </c>
      <c r="D1308" s="120" t="s">
        <v>143</v>
      </c>
      <c r="E1308" s="120" t="s">
        <v>144</v>
      </c>
      <c r="F1308" s="121" t="n">
        <f aca="false">F1307+1</f>
        <v>1302</v>
      </c>
      <c r="G1308" s="122" t="s">
        <v>4091</v>
      </c>
      <c r="H1308" s="123" t="s">
        <v>4092</v>
      </c>
      <c r="I1308" s="124" t="s">
        <v>4093</v>
      </c>
      <c r="J1308" s="125" t="n">
        <v>3204</v>
      </c>
      <c r="K1308" s="136" t="n">
        <v>12</v>
      </c>
      <c r="L1308" s="137" t="n">
        <v>5401232</v>
      </c>
      <c r="M1308" s="137" t="n">
        <v>0</v>
      </c>
      <c r="N1308" s="138" t="s">
        <v>4094</v>
      </c>
      <c r="O1308" s="139"/>
      <c r="P1308" s="130" t="n">
        <v>345.833333333333</v>
      </c>
      <c r="Q1308" s="130" t="n">
        <f aca="false">P1308*1.2</f>
        <v>415</v>
      </c>
      <c r="R1308" s="131" t="n">
        <f aca="false">S1308*Q1308</f>
        <v>0</v>
      </c>
      <c r="S1308" s="132"/>
      <c r="T1308" s="133"/>
      <c r="U1308" s="133"/>
      <c r="V1308" s="133"/>
      <c r="W1308" s="133"/>
      <c r="X1308" s="133"/>
      <c r="Y1308" s="133"/>
      <c r="Z1308" s="133"/>
      <c r="AA1308" s="133"/>
      <c r="AB1308" s="133"/>
      <c r="AC1308" s="133"/>
      <c r="AD1308" s="133"/>
      <c r="AE1308" s="133"/>
      <c r="AF1308" s="133"/>
      <c r="AG1308" s="133"/>
      <c r="AH1308" s="133"/>
      <c r="AI1308" s="133"/>
      <c r="AJ1308" s="133"/>
      <c r="AK1308" s="133"/>
      <c r="AL1308" s="133"/>
      <c r="AM1308" s="133"/>
      <c r="AN1308" s="133"/>
      <c r="AO1308" s="133"/>
      <c r="AP1308" s="133"/>
      <c r="AQ1308" s="133"/>
    </row>
    <row r="1309" s="134" customFormat="true" ht="13.95" hidden="false" customHeight="true" outlineLevel="0" collapsed="false">
      <c r="A1309" s="135"/>
      <c r="B1309" s="119" t="n">
        <v>283</v>
      </c>
      <c r="C1309" s="120" t="s">
        <v>142</v>
      </c>
      <c r="D1309" s="120" t="s">
        <v>143</v>
      </c>
      <c r="E1309" s="120" t="s">
        <v>144</v>
      </c>
      <c r="F1309" s="121" t="n">
        <f aca="false">F1308+1</f>
        <v>1303</v>
      </c>
      <c r="G1309" s="122" t="s">
        <v>4095</v>
      </c>
      <c r="H1309" s="123" t="s">
        <v>4096</v>
      </c>
      <c r="I1309" s="124" t="s">
        <v>4097</v>
      </c>
      <c r="J1309" s="125" t="n">
        <v>3204</v>
      </c>
      <c r="K1309" s="136" t="n">
        <v>28</v>
      </c>
      <c r="L1309" s="137" t="n">
        <v>5401232</v>
      </c>
      <c r="M1309" s="137" t="n">
        <v>0</v>
      </c>
      <c r="N1309" s="138" t="s">
        <v>4094</v>
      </c>
      <c r="O1309" s="139"/>
      <c r="P1309" s="130" t="n">
        <v>502.5</v>
      </c>
      <c r="Q1309" s="130" t="n">
        <f aca="false">P1309*1.2</f>
        <v>603</v>
      </c>
      <c r="R1309" s="131" t="n">
        <f aca="false">S1309*Q1309</f>
        <v>0</v>
      </c>
      <c r="S1309" s="132"/>
      <c r="T1309" s="133"/>
      <c r="U1309" s="133"/>
      <c r="V1309" s="133"/>
      <c r="W1309" s="133"/>
      <c r="X1309" s="133"/>
      <c r="Y1309" s="133"/>
      <c r="Z1309" s="133"/>
      <c r="AA1309" s="133"/>
      <c r="AB1309" s="133"/>
      <c r="AC1309" s="133"/>
      <c r="AD1309" s="133"/>
      <c r="AE1309" s="133"/>
      <c r="AF1309" s="133"/>
      <c r="AG1309" s="133"/>
      <c r="AH1309" s="133"/>
      <c r="AI1309" s="133"/>
      <c r="AJ1309" s="133"/>
      <c r="AK1309" s="133"/>
      <c r="AL1309" s="133"/>
      <c r="AM1309" s="133"/>
      <c r="AN1309" s="133"/>
      <c r="AO1309" s="133"/>
      <c r="AP1309" s="133"/>
      <c r="AQ1309" s="133"/>
    </row>
    <row r="1310" s="134" customFormat="true" ht="13.95" hidden="false" customHeight="true" outlineLevel="0" collapsed="false">
      <c r="A1310" s="135" t="n">
        <v>3548276</v>
      </c>
      <c r="B1310" s="119" t="n">
        <v>283</v>
      </c>
      <c r="C1310" s="120" t="s">
        <v>142</v>
      </c>
      <c r="D1310" s="120" t="s">
        <v>143</v>
      </c>
      <c r="E1310" s="120" t="s">
        <v>144</v>
      </c>
      <c r="F1310" s="121" t="n">
        <f aca="false">F1309+1</f>
        <v>1304</v>
      </c>
      <c r="G1310" s="122" t="s">
        <v>4098</v>
      </c>
      <c r="H1310" s="123" t="s">
        <v>4099</v>
      </c>
      <c r="I1310" s="124" t="s">
        <v>4100</v>
      </c>
      <c r="J1310" s="125" t="n">
        <v>3204</v>
      </c>
      <c r="K1310" s="136" t="n">
        <v>12</v>
      </c>
      <c r="L1310" s="137" t="n">
        <v>5401234</v>
      </c>
      <c r="M1310" s="137" t="n">
        <v>0</v>
      </c>
      <c r="N1310" s="138" t="s">
        <v>4101</v>
      </c>
      <c r="O1310" s="139"/>
      <c r="P1310" s="130" t="n">
        <v>1357.5</v>
      </c>
      <c r="Q1310" s="130" t="n">
        <f aca="false">P1310*1.2</f>
        <v>1629</v>
      </c>
      <c r="R1310" s="131" t="n">
        <f aca="false">S1310*Q1310</f>
        <v>0</v>
      </c>
      <c r="S1310" s="132"/>
      <c r="T1310" s="133"/>
      <c r="U1310" s="133"/>
      <c r="V1310" s="133"/>
      <c r="W1310" s="133"/>
      <c r="X1310" s="133"/>
      <c r="Y1310" s="133"/>
      <c r="Z1310" s="133"/>
      <c r="AA1310" s="133"/>
      <c r="AB1310" s="133"/>
      <c r="AC1310" s="133"/>
      <c r="AD1310" s="133"/>
      <c r="AE1310" s="133"/>
      <c r="AF1310" s="133"/>
      <c r="AG1310" s="133"/>
      <c r="AH1310" s="133"/>
      <c r="AI1310" s="133"/>
      <c r="AJ1310" s="133"/>
      <c r="AK1310" s="133"/>
      <c r="AL1310" s="133"/>
      <c r="AM1310" s="133"/>
      <c r="AN1310" s="133"/>
      <c r="AO1310" s="133"/>
      <c r="AP1310" s="133"/>
      <c r="AQ1310" s="133"/>
    </row>
    <row r="1311" s="134" customFormat="true" ht="13.95" hidden="false" customHeight="true" outlineLevel="0" collapsed="false">
      <c r="A1311" s="135" t="n">
        <v>3549900</v>
      </c>
      <c r="B1311" s="119" t="n">
        <v>283</v>
      </c>
      <c r="C1311" s="120" t="s">
        <v>142</v>
      </c>
      <c r="D1311" s="120" t="s">
        <v>143</v>
      </c>
      <c r="E1311" s="120" t="s">
        <v>144</v>
      </c>
      <c r="F1311" s="121" t="n">
        <f aca="false">F1310+1</f>
        <v>1305</v>
      </c>
      <c r="G1311" s="122" t="s">
        <v>4102</v>
      </c>
      <c r="H1311" s="123" t="s">
        <v>4103</v>
      </c>
      <c r="I1311" s="124" t="s">
        <v>4104</v>
      </c>
      <c r="J1311" s="125" t="n">
        <v>3204</v>
      </c>
      <c r="K1311" s="136" t="n">
        <v>11</v>
      </c>
      <c r="L1311" s="137" t="n">
        <v>5401234</v>
      </c>
      <c r="M1311" s="137" t="n">
        <v>0</v>
      </c>
      <c r="N1311" s="138" t="s">
        <v>4101</v>
      </c>
      <c r="O1311" s="139"/>
      <c r="P1311" s="130" t="n">
        <v>1905.83333333333</v>
      </c>
      <c r="Q1311" s="130" t="n">
        <f aca="false">P1311*1.2</f>
        <v>2287</v>
      </c>
      <c r="R1311" s="131" t="n">
        <f aca="false">S1311*Q1311</f>
        <v>0</v>
      </c>
      <c r="S1311" s="132"/>
      <c r="T1311" s="133"/>
      <c r="U1311" s="133"/>
      <c r="V1311" s="133"/>
      <c r="W1311" s="133"/>
      <c r="X1311" s="133"/>
      <c r="Y1311" s="133"/>
      <c r="Z1311" s="133"/>
      <c r="AA1311" s="133"/>
      <c r="AB1311" s="133"/>
      <c r="AC1311" s="133"/>
      <c r="AD1311" s="133"/>
      <c r="AE1311" s="133"/>
      <c r="AF1311" s="133"/>
      <c r="AG1311" s="133"/>
      <c r="AH1311" s="133"/>
      <c r="AI1311" s="133"/>
      <c r="AJ1311" s="133"/>
      <c r="AK1311" s="133"/>
      <c r="AL1311" s="133"/>
      <c r="AM1311" s="133"/>
      <c r="AN1311" s="133"/>
      <c r="AO1311" s="133"/>
      <c r="AP1311" s="133"/>
      <c r="AQ1311" s="133"/>
    </row>
    <row r="1312" s="134" customFormat="true" ht="13.95" hidden="false" customHeight="true" outlineLevel="0" collapsed="false">
      <c r="A1312" s="135" t="n">
        <v>3548287</v>
      </c>
      <c r="B1312" s="119" t="n">
        <v>283</v>
      </c>
      <c r="C1312" s="120" t="s">
        <v>142</v>
      </c>
      <c r="D1312" s="120" t="s">
        <v>143</v>
      </c>
      <c r="E1312" s="120" t="s">
        <v>144</v>
      </c>
      <c r="F1312" s="121" t="n">
        <f aca="false">F1311+1</f>
        <v>1306</v>
      </c>
      <c r="G1312" s="122" t="s">
        <v>4105</v>
      </c>
      <c r="H1312" s="123" t="s">
        <v>4106</v>
      </c>
      <c r="I1312" s="124" t="s">
        <v>4107</v>
      </c>
      <c r="J1312" s="125" t="n">
        <v>3204</v>
      </c>
      <c r="K1312" s="136" t="n">
        <v>26</v>
      </c>
      <c r="L1312" s="137" t="n">
        <v>5401234</v>
      </c>
      <c r="M1312" s="137" t="n">
        <v>0</v>
      </c>
      <c r="N1312" s="138" t="s">
        <v>4101</v>
      </c>
      <c r="O1312" s="139"/>
      <c r="P1312" s="130" t="n">
        <v>1757.5</v>
      </c>
      <c r="Q1312" s="130" t="n">
        <f aca="false">P1312*1.2</f>
        <v>2109</v>
      </c>
      <c r="R1312" s="131" t="n">
        <f aca="false">S1312*Q1312</f>
        <v>0</v>
      </c>
      <c r="S1312" s="132"/>
      <c r="T1312" s="133"/>
      <c r="U1312" s="133"/>
      <c r="V1312" s="133"/>
      <c r="W1312" s="133"/>
      <c r="X1312" s="133"/>
      <c r="Y1312" s="133"/>
      <c r="Z1312" s="133"/>
      <c r="AA1312" s="133"/>
      <c r="AB1312" s="133"/>
      <c r="AC1312" s="133"/>
      <c r="AD1312" s="133"/>
      <c r="AE1312" s="133"/>
      <c r="AF1312" s="133"/>
      <c r="AG1312" s="133"/>
      <c r="AH1312" s="133"/>
      <c r="AI1312" s="133"/>
      <c r="AJ1312" s="133"/>
      <c r="AK1312" s="133"/>
      <c r="AL1312" s="133"/>
      <c r="AM1312" s="133"/>
      <c r="AN1312" s="133"/>
      <c r="AO1312" s="133"/>
      <c r="AP1312" s="133"/>
      <c r="AQ1312" s="133"/>
    </row>
    <row r="1313" s="134" customFormat="true" ht="13.95" hidden="false" customHeight="true" outlineLevel="0" collapsed="false">
      <c r="A1313" s="135" t="n">
        <v>3556373</v>
      </c>
      <c r="B1313" s="119" t="n">
        <v>283</v>
      </c>
      <c r="C1313" s="120" t="s">
        <v>142</v>
      </c>
      <c r="D1313" s="120" t="s">
        <v>143</v>
      </c>
      <c r="E1313" s="120" t="s">
        <v>144</v>
      </c>
      <c r="F1313" s="121" t="n">
        <f aca="false">F1312+1</f>
        <v>1307</v>
      </c>
      <c r="G1313" s="122" t="s">
        <v>4108</v>
      </c>
      <c r="H1313" s="123" t="s">
        <v>4109</v>
      </c>
      <c r="I1313" s="124" t="s">
        <v>4110</v>
      </c>
      <c r="J1313" s="125" t="n">
        <v>3204</v>
      </c>
      <c r="K1313" s="136" t="n">
        <v>28</v>
      </c>
      <c r="L1313" s="137" t="n">
        <v>5401234</v>
      </c>
      <c r="M1313" s="137" t="n">
        <v>0</v>
      </c>
      <c r="N1313" s="138" t="s">
        <v>4101</v>
      </c>
      <c r="O1313" s="139"/>
      <c r="P1313" s="130" t="n">
        <v>1751.66666666667</v>
      </c>
      <c r="Q1313" s="130" t="n">
        <f aca="false">P1313*1.2</f>
        <v>2102</v>
      </c>
      <c r="R1313" s="131" t="n">
        <f aca="false">S1313*Q1313</f>
        <v>0</v>
      </c>
      <c r="S1313" s="132"/>
      <c r="T1313" s="133"/>
      <c r="U1313" s="133"/>
      <c r="V1313" s="133"/>
      <c r="W1313" s="133"/>
      <c r="X1313" s="133"/>
      <c r="Y1313" s="133"/>
      <c r="Z1313" s="133"/>
      <c r="AA1313" s="133"/>
      <c r="AB1313" s="133"/>
      <c r="AC1313" s="133"/>
      <c r="AD1313" s="133"/>
      <c r="AE1313" s="133"/>
      <c r="AF1313" s="133"/>
      <c r="AG1313" s="133"/>
      <c r="AH1313" s="133"/>
      <c r="AI1313" s="133"/>
      <c r="AJ1313" s="133"/>
      <c r="AK1313" s="133"/>
      <c r="AL1313" s="133"/>
      <c r="AM1313" s="133"/>
      <c r="AN1313" s="133"/>
      <c r="AO1313" s="133"/>
      <c r="AP1313" s="133"/>
      <c r="AQ1313" s="133"/>
    </row>
    <row r="1314" s="134" customFormat="true" ht="13.95" hidden="false" customHeight="true" outlineLevel="0" collapsed="false">
      <c r="A1314" s="135" t="n">
        <v>3554817</v>
      </c>
      <c r="B1314" s="119" t="n">
        <v>283</v>
      </c>
      <c r="C1314" s="120" t="s">
        <v>142</v>
      </c>
      <c r="D1314" s="120" t="s">
        <v>143</v>
      </c>
      <c r="E1314" s="120" t="s">
        <v>144</v>
      </c>
      <c r="F1314" s="121" t="n">
        <f aca="false">F1313+1</f>
        <v>1308</v>
      </c>
      <c r="G1314" s="122" t="s">
        <v>4111</v>
      </c>
      <c r="H1314" s="123" t="s">
        <v>4112</v>
      </c>
      <c r="I1314" s="124" t="s">
        <v>4113</v>
      </c>
      <c r="J1314" s="125" t="n">
        <v>3204</v>
      </c>
      <c r="K1314" s="136" t="n">
        <v>12</v>
      </c>
      <c r="L1314" s="137" t="n">
        <v>5401236</v>
      </c>
      <c r="M1314" s="137" t="n">
        <v>0</v>
      </c>
      <c r="N1314" s="138" t="s">
        <v>4114</v>
      </c>
      <c r="O1314" s="139"/>
      <c r="P1314" s="130" t="n">
        <v>3755</v>
      </c>
      <c r="Q1314" s="130" t="n">
        <f aca="false">P1314*1.2</f>
        <v>4506</v>
      </c>
      <c r="R1314" s="131" t="n">
        <f aca="false">S1314*Q1314</f>
        <v>9012</v>
      </c>
      <c r="S1314" s="132" t="n">
        <v>2</v>
      </c>
      <c r="T1314" s="133"/>
      <c r="U1314" s="133"/>
      <c r="V1314" s="133"/>
      <c r="W1314" s="133"/>
      <c r="X1314" s="133"/>
      <c r="Y1314" s="133"/>
      <c r="Z1314" s="133"/>
      <c r="AA1314" s="133"/>
      <c r="AB1314" s="133"/>
      <c r="AC1314" s="133"/>
      <c r="AD1314" s="133"/>
      <c r="AE1314" s="133"/>
      <c r="AF1314" s="133"/>
      <c r="AG1314" s="133"/>
      <c r="AH1314" s="133"/>
      <c r="AI1314" s="133"/>
      <c r="AJ1314" s="133"/>
      <c r="AK1314" s="133"/>
      <c r="AL1314" s="133"/>
      <c r="AM1314" s="133"/>
      <c r="AN1314" s="133"/>
      <c r="AO1314" s="133"/>
      <c r="AP1314" s="133"/>
      <c r="AQ1314" s="133"/>
    </row>
    <row r="1315" s="134" customFormat="true" ht="13.95" hidden="false" customHeight="true" outlineLevel="0" collapsed="false">
      <c r="A1315" s="135" t="n">
        <v>3548268</v>
      </c>
      <c r="B1315" s="119" t="n">
        <v>283</v>
      </c>
      <c r="C1315" s="120" t="s">
        <v>142</v>
      </c>
      <c r="D1315" s="120" t="s">
        <v>143</v>
      </c>
      <c r="E1315" s="120" t="s">
        <v>144</v>
      </c>
      <c r="F1315" s="121" t="n">
        <f aca="false">F1314+1</f>
        <v>1309</v>
      </c>
      <c r="G1315" s="122" t="s">
        <v>4115</v>
      </c>
      <c r="H1315" s="123" t="s">
        <v>4116</v>
      </c>
      <c r="I1315" s="124" t="s">
        <v>4117</v>
      </c>
      <c r="J1315" s="125" t="n">
        <v>3204</v>
      </c>
      <c r="K1315" s="136" t="n">
        <v>11</v>
      </c>
      <c r="L1315" s="137" t="n">
        <v>5401236</v>
      </c>
      <c r="M1315" s="137" t="n">
        <v>0</v>
      </c>
      <c r="N1315" s="138" t="s">
        <v>4114</v>
      </c>
      <c r="O1315" s="139"/>
      <c r="P1315" s="140" t="n">
        <v>1720.28334210526</v>
      </c>
      <c r="Q1315" s="130" t="n">
        <f aca="false">P1315*1.2</f>
        <v>2064.34001052632</v>
      </c>
      <c r="R1315" s="131" t="n">
        <f aca="false">S1315*Q1315</f>
        <v>4128.68002105263</v>
      </c>
      <c r="S1315" s="132" t="n">
        <v>2</v>
      </c>
      <c r="T1315" s="133"/>
      <c r="U1315" s="133"/>
      <c r="V1315" s="133"/>
      <c r="W1315" s="133"/>
      <c r="X1315" s="133"/>
      <c r="Y1315" s="133"/>
      <c r="Z1315" s="133"/>
      <c r="AA1315" s="133"/>
      <c r="AB1315" s="133"/>
      <c r="AC1315" s="133"/>
      <c r="AD1315" s="133"/>
      <c r="AE1315" s="133"/>
      <c r="AF1315" s="133"/>
      <c r="AG1315" s="133"/>
      <c r="AH1315" s="133"/>
      <c r="AI1315" s="133"/>
      <c r="AJ1315" s="133"/>
      <c r="AK1315" s="133"/>
      <c r="AL1315" s="133"/>
      <c r="AM1315" s="133"/>
      <c r="AN1315" s="133"/>
      <c r="AO1315" s="133"/>
      <c r="AP1315" s="133"/>
      <c r="AQ1315" s="133"/>
    </row>
    <row r="1316" s="134" customFormat="true" ht="13.95" hidden="false" customHeight="true" outlineLevel="0" collapsed="false">
      <c r="A1316" s="135"/>
      <c r="B1316" s="119" t="n">
        <v>283</v>
      </c>
      <c r="C1316" s="120" t="s">
        <v>142</v>
      </c>
      <c r="D1316" s="120" t="s">
        <v>143</v>
      </c>
      <c r="E1316" s="120" t="s">
        <v>144</v>
      </c>
      <c r="F1316" s="121" t="n">
        <f aca="false">F1315+1</f>
        <v>1310</v>
      </c>
      <c r="G1316" s="122" t="s">
        <v>4118</v>
      </c>
      <c r="H1316" s="123" t="s">
        <v>4119</v>
      </c>
      <c r="I1316" s="124" t="s">
        <v>4120</v>
      </c>
      <c r="J1316" s="125" t="n">
        <v>3204</v>
      </c>
      <c r="K1316" s="136" t="n">
        <v>28</v>
      </c>
      <c r="L1316" s="137" t="n">
        <v>5401236</v>
      </c>
      <c r="M1316" s="137" t="n">
        <v>0</v>
      </c>
      <c r="N1316" s="138" t="s">
        <v>4114</v>
      </c>
      <c r="O1316" s="139"/>
      <c r="P1316" s="130" t="n">
        <v>1189.16666666667</v>
      </c>
      <c r="Q1316" s="130" t="n">
        <f aca="false">P1316*1.2</f>
        <v>1427</v>
      </c>
      <c r="R1316" s="131" t="n">
        <f aca="false">S1316*Q1316</f>
        <v>0</v>
      </c>
      <c r="S1316" s="132"/>
      <c r="T1316" s="133"/>
      <c r="U1316" s="133"/>
      <c r="V1316" s="133"/>
      <c r="W1316" s="133"/>
      <c r="X1316" s="133"/>
      <c r="Y1316" s="133"/>
      <c r="Z1316" s="133"/>
      <c r="AA1316" s="133"/>
      <c r="AB1316" s="133"/>
      <c r="AC1316" s="133"/>
      <c r="AD1316" s="133"/>
      <c r="AE1316" s="133"/>
      <c r="AF1316" s="133"/>
      <c r="AG1316" s="133"/>
      <c r="AH1316" s="133"/>
      <c r="AI1316" s="133"/>
      <c r="AJ1316" s="133"/>
      <c r="AK1316" s="133"/>
      <c r="AL1316" s="133"/>
      <c r="AM1316" s="133"/>
      <c r="AN1316" s="133"/>
      <c r="AO1316" s="133"/>
      <c r="AP1316" s="133"/>
      <c r="AQ1316" s="133"/>
    </row>
    <row r="1317" s="134" customFormat="true" ht="13.95" hidden="false" customHeight="true" outlineLevel="0" collapsed="false">
      <c r="A1317" s="135"/>
      <c r="B1317" s="119" t="n">
        <v>283</v>
      </c>
      <c r="C1317" s="120" t="s">
        <v>142</v>
      </c>
      <c r="D1317" s="120" t="s">
        <v>143</v>
      </c>
      <c r="E1317" s="120" t="s">
        <v>144</v>
      </c>
      <c r="F1317" s="121" t="n">
        <f aca="false">F1316+1</f>
        <v>1311</v>
      </c>
      <c r="G1317" s="122" t="s">
        <v>4121</v>
      </c>
      <c r="H1317" s="123" t="s">
        <v>4122</v>
      </c>
      <c r="I1317" s="124" t="s">
        <v>4123</v>
      </c>
      <c r="J1317" s="125" t="n">
        <v>3203</v>
      </c>
      <c r="K1317" s="136" t="n">
        <v>13</v>
      </c>
      <c r="L1317" s="137" t="n">
        <v>5401238</v>
      </c>
      <c r="M1317" s="137" t="n">
        <v>0</v>
      </c>
      <c r="N1317" s="138" t="s">
        <v>4124</v>
      </c>
      <c r="O1317" s="139"/>
      <c r="P1317" s="130" t="n">
        <v>0</v>
      </c>
      <c r="Q1317" s="130" t="n">
        <f aca="false">P1317*1.2</f>
        <v>0</v>
      </c>
      <c r="R1317" s="131" t="n">
        <f aca="false">S1317*Q1317</f>
        <v>0</v>
      </c>
      <c r="S1317" s="132"/>
      <c r="T1317" s="133"/>
      <c r="U1317" s="133"/>
      <c r="V1317" s="133"/>
      <c r="W1317" s="133"/>
      <c r="X1317" s="133"/>
      <c r="Y1317" s="133"/>
      <c r="Z1317" s="133"/>
      <c r="AA1317" s="133"/>
      <c r="AB1317" s="133"/>
      <c r="AC1317" s="133"/>
      <c r="AD1317" s="133"/>
      <c r="AE1317" s="133"/>
      <c r="AF1317" s="133"/>
      <c r="AG1317" s="133"/>
      <c r="AH1317" s="133"/>
      <c r="AI1317" s="133"/>
      <c r="AJ1317" s="133"/>
      <c r="AK1317" s="133"/>
      <c r="AL1317" s="133"/>
      <c r="AM1317" s="133"/>
      <c r="AN1317" s="133"/>
      <c r="AO1317" s="133"/>
      <c r="AP1317" s="133"/>
      <c r="AQ1317" s="133"/>
    </row>
    <row r="1318" s="134" customFormat="true" ht="13.95" hidden="false" customHeight="true" outlineLevel="0" collapsed="false">
      <c r="A1318" s="135" t="n">
        <v>3548275</v>
      </c>
      <c r="B1318" s="119" t="n">
        <v>283</v>
      </c>
      <c r="C1318" s="120" t="s">
        <v>142</v>
      </c>
      <c r="D1318" s="120" t="s">
        <v>143</v>
      </c>
      <c r="E1318" s="120" t="s">
        <v>144</v>
      </c>
      <c r="F1318" s="121" t="n">
        <f aca="false">F1317+1</f>
        <v>1312</v>
      </c>
      <c r="G1318" s="122" t="s">
        <v>4125</v>
      </c>
      <c r="H1318" s="123" t="s">
        <v>4126</v>
      </c>
      <c r="I1318" s="124" t="s">
        <v>4127</v>
      </c>
      <c r="J1318" s="125" t="n">
        <v>3204</v>
      </c>
      <c r="K1318" s="136" t="n">
        <v>12</v>
      </c>
      <c r="L1318" s="137" t="n">
        <v>5401238</v>
      </c>
      <c r="M1318" s="137" t="n">
        <v>0</v>
      </c>
      <c r="N1318" s="138" t="s">
        <v>4124</v>
      </c>
      <c r="O1318" s="139"/>
      <c r="P1318" s="130" t="n">
        <v>3692.5</v>
      </c>
      <c r="Q1318" s="130" t="n">
        <f aca="false">P1318*1.2</f>
        <v>4431</v>
      </c>
      <c r="R1318" s="131" t="n">
        <f aca="false">S1318*Q1318</f>
        <v>0</v>
      </c>
      <c r="S1318" s="132"/>
      <c r="T1318" s="133"/>
      <c r="U1318" s="133"/>
      <c r="V1318" s="133"/>
      <c r="W1318" s="133"/>
      <c r="X1318" s="133"/>
      <c r="Y1318" s="133"/>
      <c r="Z1318" s="133"/>
      <c r="AA1318" s="133"/>
      <c r="AB1318" s="133"/>
      <c r="AC1318" s="133"/>
      <c r="AD1318" s="133"/>
      <c r="AE1318" s="133"/>
      <c r="AF1318" s="133"/>
      <c r="AG1318" s="133"/>
      <c r="AH1318" s="133"/>
      <c r="AI1318" s="133"/>
      <c r="AJ1318" s="133"/>
      <c r="AK1318" s="133"/>
      <c r="AL1318" s="133"/>
      <c r="AM1318" s="133"/>
      <c r="AN1318" s="133"/>
      <c r="AO1318" s="133"/>
      <c r="AP1318" s="133"/>
      <c r="AQ1318" s="133"/>
    </row>
    <row r="1319" s="134" customFormat="true" ht="13.95" hidden="false" customHeight="true" outlineLevel="0" collapsed="false">
      <c r="A1319" s="135" t="n">
        <v>3558045</v>
      </c>
      <c r="B1319" s="119" t="n">
        <v>283</v>
      </c>
      <c r="C1319" s="120" t="s">
        <v>142</v>
      </c>
      <c r="D1319" s="120" t="s">
        <v>143</v>
      </c>
      <c r="E1319" s="120" t="s">
        <v>144</v>
      </c>
      <c r="F1319" s="121" t="n">
        <f aca="false">F1318+1</f>
        <v>1313</v>
      </c>
      <c r="G1319" s="122" t="s">
        <v>4128</v>
      </c>
      <c r="H1319" s="123" t="s">
        <v>4129</v>
      </c>
      <c r="I1319" s="124" t="s">
        <v>4130</v>
      </c>
      <c r="J1319" s="125" t="n">
        <v>3204</v>
      </c>
      <c r="K1319" s="136" t="n">
        <v>11</v>
      </c>
      <c r="L1319" s="137" t="n">
        <v>5401238</v>
      </c>
      <c r="M1319" s="137" t="n">
        <v>0</v>
      </c>
      <c r="N1319" s="138" t="s">
        <v>4124</v>
      </c>
      <c r="O1319" s="139"/>
      <c r="P1319" s="130" t="n">
        <v>5144.16666666667</v>
      </c>
      <c r="Q1319" s="130" t="n">
        <f aca="false">P1319*1.2</f>
        <v>6173</v>
      </c>
      <c r="R1319" s="131" t="n">
        <f aca="false">S1319*Q1319</f>
        <v>0</v>
      </c>
      <c r="S1319" s="132"/>
      <c r="T1319" s="133"/>
      <c r="U1319" s="133"/>
      <c r="V1319" s="133"/>
      <c r="W1319" s="133"/>
      <c r="X1319" s="133"/>
      <c r="Y1319" s="133"/>
      <c r="Z1319" s="133"/>
      <c r="AA1319" s="133"/>
      <c r="AB1319" s="133"/>
      <c r="AC1319" s="133"/>
      <c r="AD1319" s="133"/>
      <c r="AE1319" s="133"/>
      <c r="AF1319" s="133"/>
      <c r="AG1319" s="133"/>
      <c r="AH1319" s="133"/>
      <c r="AI1319" s="133"/>
      <c r="AJ1319" s="133"/>
      <c r="AK1319" s="133"/>
      <c r="AL1319" s="133"/>
      <c r="AM1319" s="133"/>
      <c r="AN1319" s="133"/>
      <c r="AO1319" s="133"/>
      <c r="AP1319" s="133"/>
      <c r="AQ1319" s="133"/>
    </row>
    <row r="1320" s="134" customFormat="true" ht="13.95" hidden="false" customHeight="true" outlineLevel="0" collapsed="false">
      <c r="A1320" s="135" t="n">
        <v>3767910</v>
      </c>
      <c r="B1320" s="119" t="n">
        <v>283</v>
      </c>
      <c r="C1320" s="120" t="s">
        <v>142</v>
      </c>
      <c r="D1320" s="120" t="s">
        <v>143</v>
      </c>
      <c r="E1320" s="120" t="s">
        <v>144</v>
      </c>
      <c r="F1320" s="121" t="n">
        <f aca="false">F1319+1</f>
        <v>1314</v>
      </c>
      <c r="G1320" s="122" t="s">
        <v>4131</v>
      </c>
      <c r="H1320" s="123" t="s">
        <v>4132</v>
      </c>
      <c r="I1320" s="124" t="s">
        <v>4133</v>
      </c>
      <c r="J1320" s="125" t="n">
        <v>3204</v>
      </c>
      <c r="K1320" s="136" t="n">
        <v>35</v>
      </c>
      <c r="L1320" s="137" t="n">
        <v>5401238</v>
      </c>
      <c r="M1320" s="137" t="n">
        <v>0</v>
      </c>
      <c r="N1320" s="138" t="s">
        <v>4124</v>
      </c>
      <c r="O1320" s="139"/>
      <c r="P1320" s="130" t="n">
        <v>8033.33333333333</v>
      </c>
      <c r="Q1320" s="130" t="n">
        <f aca="false">P1320*1.2</f>
        <v>9640</v>
      </c>
      <c r="R1320" s="131" t="n">
        <f aca="false">S1320*Q1320</f>
        <v>0</v>
      </c>
      <c r="S1320" s="132"/>
      <c r="T1320" s="133"/>
      <c r="U1320" s="133"/>
      <c r="V1320" s="133"/>
      <c r="W1320" s="133"/>
      <c r="X1320" s="133"/>
      <c r="Y1320" s="133"/>
      <c r="Z1320" s="133"/>
      <c r="AA1320" s="133"/>
      <c r="AB1320" s="133"/>
      <c r="AC1320" s="133"/>
      <c r="AD1320" s="133"/>
      <c r="AE1320" s="133"/>
      <c r="AF1320" s="133"/>
      <c r="AG1320" s="133"/>
      <c r="AH1320" s="133"/>
      <c r="AI1320" s="133"/>
      <c r="AJ1320" s="133"/>
      <c r="AK1320" s="133"/>
      <c r="AL1320" s="133"/>
      <c r="AM1320" s="133"/>
      <c r="AN1320" s="133"/>
      <c r="AO1320" s="133"/>
      <c r="AP1320" s="133"/>
      <c r="AQ1320" s="133"/>
    </row>
    <row r="1321" s="134" customFormat="true" ht="13.95" hidden="false" customHeight="true" outlineLevel="0" collapsed="false">
      <c r="A1321" s="135" t="n">
        <v>3549848</v>
      </c>
      <c r="B1321" s="119" t="n">
        <v>283</v>
      </c>
      <c r="C1321" s="120" t="s">
        <v>142</v>
      </c>
      <c r="D1321" s="120" t="s">
        <v>143</v>
      </c>
      <c r="E1321" s="120" t="s">
        <v>144</v>
      </c>
      <c r="F1321" s="121" t="n">
        <f aca="false">F1320+1</f>
        <v>1315</v>
      </c>
      <c r="G1321" s="122" t="s">
        <v>4134</v>
      </c>
      <c r="H1321" s="123" t="s">
        <v>4135</v>
      </c>
      <c r="I1321" s="124" t="s">
        <v>4136</v>
      </c>
      <c r="J1321" s="125" t="n">
        <v>3204</v>
      </c>
      <c r="K1321" s="136" t="n">
        <v>26</v>
      </c>
      <c r="L1321" s="137" t="n">
        <v>5401238</v>
      </c>
      <c r="M1321" s="137" t="n">
        <v>0</v>
      </c>
      <c r="N1321" s="138" t="s">
        <v>2857</v>
      </c>
      <c r="O1321" s="139"/>
      <c r="P1321" s="130" t="n">
        <v>5542.5</v>
      </c>
      <c r="Q1321" s="130" t="n">
        <f aca="false">P1321*1.2</f>
        <v>6651</v>
      </c>
      <c r="R1321" s="131" t="n">
        <f aca="false">S1321*Q1321</f>
        <v>0</v>
      </c>
      <c r="S1321" s="132"/>
      <c r="T1321" s="133"/>
      <c r="U1321" s="133"/>
      <c r="V1321" s="133"/>
      <c r="W1321" s="133"/>
      <c r="X1321" s="133"/>
      <c r="Y1321" s="133"/>
      <c r="Z1321" s="133"/>
      <c r="AA1321" s="133"/>
      <c r="AB1321" s="133"/>
      <c r="AC1321" s="133"/>
      <c r="AD1321" s="133"/>
      <c r="AE1321" s="133"/>
      <c r="AF1321" s="133"/>
      <c r="AG1321" s="133"/>
      <c r="AH1321" s="133"/>
      <c r="AI1321" s="133"/>
      <c r="AJ1321" s="133"/>
      <c r="AK1321" s="133"/>
      <c r="AL1321" s="133"/>
      <c r="AM1321" s="133"/>
      <c r="AN1321" s="133"/>
      <c r="AO1321" s="133"/>
      <c r="AP1321" s="133"/>
      <c r="AQ1321" s="133"/>
    </row>
    <row r="1322" s="134" customFormat="true" ht="13.95" hidden="false" customHeight="true" outlineLevel="0" collapsed="false">
      <c r="A1322" s="135"/>
      <c r="B1322" s="119" t="n">
        <v>283</v>
      </c>
      <c r="C1322" s="120" t="s">
        <v>142</v>
      </c>
      <c r="D1322" s="120" t="s">
        <v>143</v>
      </c>
      <c r="E1322" s="120" t="s">
        <v>144</v>
      </c>
      <c r="F1322" s="121" t="n">
        <f aca="false">F1321+1</f>
        <v>1316</v>
      </c>
      <c r="G1322" s="122" t="s">
        <v>4137</v>
      </c>
      <c r="H1322" s="123" t="s">
        <v>4138</v>
      </c>
      <c r="I1322" s="124" t="s">
        <v>4139</v>
      </c>
      <c r="J1322" s="125" t="n">
        <v>3204</v>
      </c>
      <c r="K1322" s="136" t="n">
        <v>28</v>
      </c>
      <c r="L1322" s="137" t="n">
        <v>5401238</v>
      </c>
      <c r="M1322" s="137" t="n">
        <v>0</v>
      </c>
      <c r="N1322" s="138" t="s">
        <v>4124</v>
      </c>
      <c r="O1322" s="139"/>
      <c r="P1322" s="130" t="n">
        <v>1284.16666666667</v>
      </c>
      <c r="Q1322" s="130" t="n">
        <f aca="false">P1322*1.2</f>
        <v>1541</v>
      </c>
      <c r="R1322" s="131" t="n">
        <f aca="false">S1322*Q1322</f>
        <v>0</v>
      </c>
      <c r="S1322" s="132"/>
      <c r="T1322" s="133"/>
      <c r="U1322" s="133"/>
      <c r="V1322" s="133"/>
      <c r="W1322" s="133"/>
      <c r="X1322" s="133"/>
      <c r="Y1322" s="133"/>
      <c r="Z1322" s="133"/>
      <c r="AA1322" s="133"/>
      <c r="AB1322" s="133"/>
      <c r="AC1322" s="133"/>
      <c r="AD1322" s="133"/>
      <c r="AE1322" s="133"/>
      <c r="AF1322" s="133"/>
      <c r="AG1322" s="133"/>
      <c r="AH1322" s="133"/>
      <c r="AI1322" s="133"/>
      <c r="AJ1322" s="133"/>
      <c r="AK1322" s="133"/>
      <c r="AL1322" s="133"/>
      <c r="AM1322" s="133"/>
      <c r="AN1322" s="133"/>
      <c r="AO1322" s="133"/>
      <c r="AP1322" s="133"/>
      <c r="AQ1322" s="133"/>
    </row>
    <row r="1323" s="134" customFormat="true" ht="13.95" hidden="false" customHeight="true" outlineLevel="0" collapsed="false">
      <c r="A1323" s="135"/>
      <c r="B1323" s="119" t="n">
        <v>283</v>
      </c>
      <c r="C1323" s="120" t="s">
        <v>142</v>
      </c>
      <c r="D1323" s="120" t="s">
        <v>143</v>
      </c>
      <c r="E1323" s="120" t="s">
        <v>144</v>
      </c>
      <c r="F1323" s="121" t="n">
        <f aca="false">F1322+1</f>
        <v>1317</v>
      </c>
      <c r="G1323" s="122" t="s">
        <v>4140</v>
      </c>
      <c r="H1323" s="123" t="s">
        <v>4141</v>
      </c>
      <c r="I1323" s="124" t="s">
        <v>4142</v>
      </c>
      <c r="J1323" s="125" t="n">
        <v>3204</v>
      </c>
      <c r="K1323" s="136" t="n">
        <v>28</v>
      </c>
      <c r="L1323" s="137" t="n">
        <v>5401239</v>
      </c>
      <c r="M1323" s="137" t="n">
        <v>0</v>
      </c>
      <c r="N1323" s="138" t="s">
        <v>181</v>
      </c>
      <c r="O1323" s="139"/>
      <c r="P1323" s="130" t="n">
        <v>1261.66666666667</v>
      </c>
      <c r="Q1323" s="130" t="n">
        <f aca="false">P1323*1.2</f>
        <v>1514</v>
      </c>
      <c r="R1323" s="131" t="n">
        <f aca="false">S1323*Q1323</f>
        <v>0</v>
      </c>
      <c r="S1323" s="132"/>
      <c r="T1323" s="133"/>
      <c r="U1323" s="133"/>
      <c r="V1323" s="133"/>
      <c r="W1323" s="133"/>
      <c r="X1323" s="133"/>
      <c r="Y1323" s="133"/>
      <c r="Z1323" s="133"/>
      <c r="AA1323" s="133"/>
      <c r="AB1323" s="133"/>
      <c r="AC1323" s="133"/>
      <c r="AD1323" s="133"/>
      <c r="AE1323" s="133"/>
      <c r="AF1323" s="133"/>
      <c r="AG1323" s="133"/>
      <c r="AH1323" s="133"/>
      <c r="AI1323" s="133"/>
      <c r="AJ1323" s="133"/>
      <c r="AK1323" s="133"/>
      <c r="AL1323" s="133"/>
      <c r="AM1323" s="133"/>
      <c r="AN1323" s="133"/>
      <c r="AO1323" s="133"/>
      <c r="AP1323" s="133"/>
      <c r="AQ1323" s="133"/>
    </row>
    <row r="1324" s="134" customFormat="true" ht="13.95" hidden="false" customHeight="true" outlineLevel="0" collapsed="false">
      <c r="A1324" s="135" t="n">
        <v>3552760</v>
      </c>
      <c r="B1324" s="119" t="n">
        <v>283</v>
      </c>
      <c r="C1324" s="120" t="s">
        <v>142</v>
      </c>
      <c r="D1324" s="120" t="s">
        <v>143</v>
      </c>
      <c r="E1324" s="120" t="s">
        <v>144</v>
      </c>
      <c r="F1324" s="121" t="n">
        <f aca="false">F1323+1</f>
        <v>1318</v>
      </c>
      <c r="G1324" s="122" t="s">
        <v>4143</v>
      </c>
      <c r="H1324" s="123" t="s">
        <v>4143</v>
      </c>
      <c r="I1324" s="124" t="s">
        <v>4144</v>
      </c>
      <c r="J1324" s="125" t="n">
        <v>3205</v>
      </c>
      <c r="K1324" s="126" t="n">
        <v>0</v>
      </c>
      <c r="L1324" s="127" t="n">
        <v>5401240</v>
      </c>
      <c r="M1324" s="127" t="n">
        <v>0</v>
      </c>
      <c r="N1324" s="128" t="s">
        <v>4145</v>
      </c>
      <c r="O1324" s="146"/>
      <c r="P1324" s="130" t="n">
        <v>152.5</v>
      </c>
      <c r="Q1324" s="130" t="n">
        <f aca="false">P1324*1.2</f>
        <v>183</v>
      </c>
      <c r="R1324" s="131" t="n">
        <f aca="false">S1324*Q1324</f>
        <v>0</v>
      </c>
      <c r="S1324" s="132"/>
      <c r="T1324" s="133"/>
      <c r="U1324" s="133"/>
      <c r="V1324" s="133"/>
      <c r="W1324" s="133"/>
      <c r="X1324" s="133"/>
      <c r="Y1324" s="133"/>
      <c r="Z1324" s="133"/>
      <c r="AA1324" s="133"/>
      <c r="AB1324" s="133"/>
      <c r="AC1324" s="133"/>
      <c r="AD1324" s="133"/>
      <c r="AE1324" s="133"/>
      <c r="AF1324" s="133"/>
      <c r="AG1324" s="133"/>
      <c r="AH1324" s="133"/>
      <c r="AI1324" s="133"/>
      <c r="AJ1324" s="133"/>
      <c r="AK1324" s="133"/>
      <c r="AL1324" s="133"/>
      <c r="AM1324" s="133"/>
      <c r="AN1324" s="133"/>
      <c r="AO1324" s="133"/>
      <c r="AP1324" s="133"/>
      <c r="AQ1324" s="133"/>
    </row>
    <row r="1325" s="134" customFormat="true" ht="13.95" hidden="false" customHeight="true" outlineLevel="0" collapsed="false">
      <c r="A1325" s="135"/>
      <c r="B1325" s="119" t="n">
        <v>283</v>
      </c>
      <c r="C1325" s="120" t="s">
        <v>142</v>
      </c>
      <c r="D1325" s="120" t="s">
        <v>143</v>
      </c>
      <c r="E1325" s="120" t="s">
        <v>144</v>
      </c>
      <c r="F1325" s="121" t="n">
        <f aca="false">F1324+1</f>
        <v>1319</v>
      </c>
      <c r="G1325" s="122" t="s">
        <v>4146</v>
      </c>
      <c r="H1325" s="123" t="s">
        <v>4146</v>
      </c>
      <c r="I1325" s="124" t="s">
        <v>4147</v>
      </c>
      <c r="J1325" s="125" t="n">
        <v>3205</v>
      </c>
      <c r="K1325" s="126" t="n">
        <v>0</v>
      </c>
      <c r="L1325" s="127" t="n">
        <v>5401242</v>
      </c>
      <c r="M1325" s="127" t="n">
        <v>0</v>
      </c>
      <c r="N1325" s="128" t="s">
        <v>4148</v>
      </c>
      <c r="O1325" s="146"/>
      <c r="P1325" s="130" t="n">
        <v>24.4916666666667</v>
      </c>
      <c r="Q1325" s="130" t="n">
        <f aca="false">P1325*1.2</f>
        <v>29.39</v>
      </c>
      <c r="R1325" s="131" t="n">
        <f aca="false">S1325*Q1325</f>
        <v>0</v>
      </c>
      <c r="S1325" s="132"/>
      <c r="T1325" s="133"/>
      <c r="U1325" s="133"/>
      <c r="V1325" s="133"/>
      <c r="W1325" s="133"/>
      <c r="X1325" s="133"/>
      <c r="Y1325" s="133"/>
      <c r="Z1325" s="133"/>
      <c r="AA1325" s="133"/>
      <c r="AB1325" s="133"/>
      <c r="AC1325" s="133"/>
      <c r="AD1325" s="133"/>
      <c r="AE1325" s="133"/>
      <c r="AF1325" s="133"/>
      <c r="AG1325" s="133"/>
      <c r="AH1325" s="133"/>
      <c r="AI1325" s="133"/>
      <c r="AJ1325" s="133"/>
      <c r="AK1325" s="133"/>
      <c r="AL1325" s="133"/>
      <c r="AM1325" s="133"/>
      <c r="AN1325" s="133"/>
      <c r="AO1325" s="133"/>
      <c r="AP1325" s="133"/>
      <c r="AQ1325" s="133"/>
    </row>
    <row r="1326" s="134" customFormat="true" ht="13.95" hidden="false" customHeight="true" outlineLevel="0" collapsed="false">
      <c r="A1326" s="135" t="n">
        <v>3554816</v>
      </c>
      <c r="B1326" s="119" t="n">
        <v>283</v>
      </c>
      <c r="C1326" s="120" t="s">
        <v>142</v>
      </c>
      <c r="D1326" s="120" t="s">
        <v>143</v>
      </c>
      <c r="E1326" s="120" t="s">
        <v>144</v>
      </c>
      <c r="F1326" s="121" t="n">
        <f aca="false">F1325+1</f>
        <v>1320</v>
      </c>
      <c r="G1326" s="122" t="s">
        <v>4149</v>
      </c>
      <c r="H1326" s="123" t="s">
        <v>4150</v>
      </c>
      <c r="I1326" s="124" t="s">
        <v>4151</v>
      </c>
      <c r="J1326" s="125" t="n">
        <v>3204</v>
      </c>
      <c r="K1326" s="136" t="n">
        <v>12</v>
      </c>
      <c r="L1326" s="137" t="n">
        <v>5401244</v>
      </c>
      <c r="M1326" s="137" t="n">
        <v>0</v>
      </c>
      <c r="N1326" s="138" t="s">
        <v>4124</v>
      </c>
      <c r="O1326" s="139"/>
      <c r="P1326" s="130" t="n">
        <v>1858.33333333333</v>
      </c>
      <c r="Q1326" s="130" t="n">
        <f aca="false">P1326*1.2</f>
        <v>2230</v>
      </c>
      <c r="R1326" s="131" t="n">
        <f aca="false">S1326*Q1326</f>
        <v>0</v>
      </c>
      <c r="S1326" s="132"/>
      <c r="T1326" s="133"/>
      <c r="U1326" s="133"/>
      <c r="V1326" s="133"/>
      <c r="W1326" s="133"/>
      <c r="X1326" s="133"/>
      <c r="Y1326" s="133"/>
      <c r="Z1326" s="133"/>
      <c r="AA1326" s="133"/>
      <c r="AB1326" s="133"/>
      <c r="AC1326" s="133"/>
      <c r="AD1326" s="133"/>
      <c r="AE1326" s="133"/>
      <c r="AF1326" s="133"/>
      <c r="AG1326" s="133"/>
      <c r="AH1326" s="133"/>
      <c r="AI1326" s="133"/>
      <c r="AJ1326" s="133"/>
      <c r="AK1326" s="133"/>
      <c r="AL1326" s="133"/>
      <c r="AM1326" s="133"/>
      <c r="AN1326" s="133"/>
      <c r="AO1326" s="133"/>
      <c r="AP1326" s="133"/>
      <c r="AQ1326" s="133"/>
    </row>
    <row r="1327" s="134" customFormat="true" ht="13.95" hidden="false" customHeight="true" outlineLevel="0" collapsed="false">
      <c r="A1327" s="135" t="n">
        <v>3553133</v>
      </c>
      <c r="B1327" s="119" t="n">
        <v>283</v>
      </c>
      <c r="C1327" s="120" t="s">
        <v>142</v>
      </c>
      <c r="D1327" s="120" t="s">
        <v>143</v>
      </c>
      <c r="E1327" s="120" t="s">
        <v>144</v>
      </c>
      <c r="F1327" s="121" t="n">
        <f aca="false">F1326+1</f>
        <v>1321</v>
      </c>
      <c r="G1327" s="122" t="s">
        <v>4152</v>
      </c>
      <c r="H1327" s="123" t="s">
        <v>4153</v>
      </c>
      <c r="I1327" s="124" t="s">
        <v>4154</v>
      </c>
      <c r="J1327" s="125" t="n">
        <v>3204</v>
      </c>
      <c r="K1327" s="136" t="n">
        <v>11</v>
      </c>
      <c r="L1327" s="137" t="n">
        <v>5401244</v>
      </c>
      <c r="M1327" s="137" t="n">
        <v>0</v>
      </c>
      <c r="N1327" s="138" t="s">
        <v>4124</v>
      </c>
      <c r="O1327" s="139"/>
      <c r="P1327" s="130" t="n">
        <v>1385.83333333333</v>
      </c>
      <c r="Q1327" s="130" t="n">
        <f aca="false">P1327*1.2</f>
        <v>1663</v>
      </c>
      <c r="R1327" s="131" t="n">
        <f aca="false">S1327*Q1327</f>
        <v>0</v>
      </c>
      <c r="S1327" s="132"/>
      <c r="T1327" s="133"/>
      <c r="U1327" s="133"/>
      <c r="V1327" s="133"/>
      <c r="W1327" s="133"/>
      <c r="X1327" s="133"/>
      <c r="Y1327" s="133"/>
      <c r="Z1327" s="133"/>
      <c r="AA1327" s="133"/>
      <c r="AB1327" s="133"/>
      <c r="AC1327" s="133"/>
      <c r="AD1327" s="133"/>
      <c r="AE1327" s="133"/>
      <c r="AF1327" s="133"/>
      <c r="AG1327" s="133"/>
      <c r="AH1327" s="133"/>
      <c r="AI1327" s="133"/>
      <c r="AJ1327" s="133"/>
      <c r="AK1327" s="133"/>
      <c r="AL1327" s="133"/>
      <c r="AM1327" s="133"/>
      <c r="AN1327" s="133"/>
      <c r="AO1327" s="133"/>
      <c r="AP1327" s="133"/>
      <c r="AQ1327" s="133"/>
    </row>
    <row r="1328" s="134" customFormat="true" ht="13.95" hidden="false" customHeight="true" outlineLevel="0" collapsed="false">
      <c r="A1328" s="135"/>
      <c r="B1328" s="119" t="n">
        <v>283</v>
      </c>
      <c r="C1328" s="120" t="s">
        <v>142</v>
      </c>
      <c r="D1328" s="120" t="s">
        <v>143</v>
      </c>
      <c r="E1328" s="120" t="s">
        <v>144</v>
      </c>
      <c r="F1328" s="121" t="n">
        <f aca="false">F1327+1</f>
        <v>1322</v>
      </c>
      <c r="G1328" s="122" t="s">
        <v>4155</v>
      </c>
      <c r="H1328" s="123" t="s">
        <v>4155</v>
      </c>
      <c r="I1328" s="124" t="s">
        <v>4156</v>
      </c>
      <c r="J1328" s="125" t="n">
        <v>3205</v>
      </c>
      <c r="K1328" s="126" t="n">
        <v>0</v>
      </c>
      <c r="L1328" s="127" t="n">
        <v>5401246</v>
      </c>
      <c r="M1328" s="127" t="n">
        <v>0</v>
      </c>
      <c r="N1328" s="128" t="s">
        <v>3932</v>
      </c>
      <c r="O1328" s="146"/>
      <c r="P1328" s="130" t="n">
        <v>447.5</v>
      </c>
      <c r="Q1328" s="130" t="n">
        <f aca="false">P1328*1.2</f>
        <v>537</v>
      </c>
      <c r="R1328" s="131" t="n">
        <f aca="false">S1328*Q1328</f>
        <v>0</v>
      </c>
      <c r="S1328" s="132"/>
      <c r="T1328" s="133"/>
      <c r="U1328" s="133"/>
      <c r="V1328" s="133"/>
      <c r="W1328" s="133"/>
      <c r="X1328" s="133"/>
      <c r="Y1328" s="133"/>
      <c r="Z1328" s="133"/>
      <c r="AA1328" s="133"/>
      <c r="AB1328" s="133"/>
      <c r="AC1328" s="133"/>
      <c r="AD1328" s="133"/>
      <c r="AE1328" s="133"/>
      <c r="AF1328" s="133"/>
      <c r="AG1328" s="133"/>
      <c r="AH1328" s="133"/>
      <c r="AI1328" s="133"/>
      <c r="AJ1328" s="133"/>
      <c r="AK1328" s="133"/>
      <c r="AL1328" s="133"/>
      <c r="AM1328" s="133"/>
      <c r="AN1328" s="133"/>
      <c r="AO1328" s="133"/>
      <c r="AP1328" s="133"/>
      <c r="AQ1328" s="133"/>
    </row>
    <row r="1329" s="134" customFormat="true" ht="13.95" hidden="false" customHeight="true" outlineLevel="0" collapsed="false">
      <c r="A1329" s="135" t="n">
        <v>3553143</v>
      </c>
      <c r="B1329" s="119" t="n">
        <v>283</v>
      </c>
      <c r="C1329" s="120" t="s">
        <v>142</v>
      </c>
      <c r="D1329" s="120" t="s">
        <v>143</v>
      </c>
      <c r="E1329" s="120" t="s">
        <v>144</v>
      </c>
      <c r="F1329" s="121" t="n">
        <f aca="false">F1328+1</f>
        <v>1323</v>
      </c>
      <c r="G1329" s="122" t="s">
        <v>4157</v>
      </c>
      <c r="H1329" s="123" t="s">
        <v>4158</v>
      </c>
      <c r="I1329" s="124" t="s">
        <v>4159</v>
      </c>
      <c r="J1329" s="125" t="n">
        <v>3204</v>
      </c>
      <c r="K1329" s="136" t="n">
        <v>12</v>
      </c>
      <c r="L1329" s="137" t="n">
        <v>5401246</v>
      </c>
      <c r="M1329" s="137" t="n">
        <v>0</v>
      </c>
      <c r="N1329" s="138" t="s">
        <v>3973</v>
      </c>
      <c r="O1329" s="139"/>
      <c r="P1329" s="130" t="n">
        <v>1816.66666666667</v>
      </c>
      <c r="Q1329" s="130" t="n">
        <f aca="false">P1329*1.2</f>
        <v>2180</v>
      </c>
      <c r="R1329" s="131" t="n">
        <f aca="false">S1329*Q1329</f>
        <v>0</v>
      </c>
      <c r="S1329" s="132"/>
      <c r="T1329" s="133"/>
      <c r="U1329" s="133"/>
      <c r="V1329" s="133"/>
      <c r="W1329" s="133"/>
      <c r="X1329" s="133"/>
      <c r="Y1329" s="133"/>
      <c r="Z1329" s="133"/>
      <c r="AA1329" s="133"/>
      <c r="AB1329" s="133"/>
      <c r="AC1329" s="133"/>
      <c r="AD1329" s="133"/>
      <c r="AE1329" s="133"/>
      <c r="AF1329" s="133"/>
      <c r="AG1329" s="133"/>
      <c r="AH1329" s="133"/>
      <c r="AI1329" s="133"/>
      <c r="AJ1329" s="133"/>
      <c r="AK1329" s="133"/>
      <c r="AL1329" s="133"/>
      <c r="AM1329" s="133"/>
      <c r="AN1329" s="133"/>
      <c r="AO1329" s="133"/>
      <c r="AP1329" s="133"/>
      <c r="AQ1329" s="133"/>
    </row>
    <row r="1330" s="134" customFormat="true" ht="13.95" hidden="false" customHeight="true" outlineLevel="0" collapsed="false">
      <c r="A1330" s="135" t="n">
        <v>3551472</v>
      </c>
      <c r="B1330" s="119" t="n">
        <v>283</v>
      </c>
      <c r="C1330" s="120" t="s">
        <v>142</v>
      </c>
      <c r="D1330" s="120" t="s">
        <v>143</v>
      </c>
      <c r="E1330" s="120" t="s">
        <v>144</v>
      </c>
      <c r="F1330" s="121" t="n">
        <f aca="false">F1329+1</f>
        <v>1324</v>
      </c>
      <c r="G1330" s="122" t="s">
        <v>4160</v>
      </c>
      <c r="H1330" s="123" t="s">
        <v>4161</v>
      </c>
      <c r="I1330" s="124" t="s">
        <v>4162</v>
      </c>
      <c r="J1330" s="125" t="n">
        <v>3204</v>
      </c>
      <c r="K1330" s="136" t="n">
        <v>11</v>
      </c>
      <c r="L1330" s="137" t="n">
        <v>5401246</v>
      </c>
      <c r="M1330" s="137" t="n">
        <v>0</v>
      </c>
      <c r="N1330" s="138" t="s">
        <v>3973</v>
      </c>
      <c r="O1330" s="139"/>
      <c r="P1330" s="130" t="n">
        <v>1282.5</v>
      </c>
      <c r="Q1330" s="130" t="n">
        <f aca="false">P1330*1.2</f>
        <v>1539</v>
      </c>
      <c r="R1330" s="131" t="n">
        <f aca="false">S1330*Q1330</f>
        <v>0</v>
      </c>
      <c r="S1330" s="132"/>
      <c r="T1330" s="133"/>
      <c r="U1330" s="133"/>
      <c r="V1330" s="133"/>
      <c r="W1330" s="133"/>
      <c r="X1330" s="133"/>
      <c r="Y1330" s="133"/>
      <c r="Z1330" s="133"/>
      <c r="AA1330" s="133"/>
      <c r="AB1330" s="133"/>
      <c r="AC1330" s="133"/>
      <c r="AD1330" s="133"/>
      <c r="AE1330" s="133"/>
      <c r="AF1330" s="133"/>
      <c r="AG1330" s="133"/>
      <c r="AH1330" s="133"/>
      <c r="AI1330" s="133"/>
      <c r="AJ1330" s="133"/>
      <c r="AK1330" s="133"/>
      <c r="AL1330" s="133"/>
      <c r="AM1330" s="133"/>
      <c r="AN1330" s="133"/>
      <c r="AO1330" s="133"/>
      <c r="AP1330" s="133"/>
      <c r="AQ1330" s="133"/>
    </row>
    <row r="1331" s="134" customFormat="true" ht="13.95" hidden="false" customHeight="true" outlineLevel="0" collapsed="false">
      <c r="A1331" s="135" t="n">
        <v>3551433</v>
      </c>
      <c r="B1331" s="119" t="n">
        <v>283</v>
      </c>
      <c r="C1331" s="120" t="s">
        <v>142</v>
      </c>
      <c r="D1331" s="120" t="s">
        <v>143</v>
      </c>
      <c r="E1331" s="120" t="s">
        <v>144</v>
      </c>
      <c r="F1331" s="121" t="n">
        <f aca="false">F1330+1</f>
        <v>1325</v>
      </c>
      <c r="G1331" s="122" t="s">
        <v>4163</v>
      </c>
      <c r="H1331" s="123" t="s">
        <v>4164</v>
      </c>
      <c r="I1331" s="124" t="s">
        <v>4165</v>
      </c>
      <c r="J1331" s="125" t="n">
        <v>3204</v>
      </c>
      <c r="K1331" s="136" t="n">
        <v>26</v>
      </c>
      <c r="L1331" s="137" t="n">
        <v>5401246</v>
      </c>
      <c r="M1331" s="137" t="n">
        <v>0</v>
      </c>
      <c r="N1331" s="138" t="s">
        <v>3973</v>
      </c>
      <c r="O1331" s="139"/>
      <c r="P1331" s="130" t="n">
        <v>1390.83333333333</v>
      </c>
      <c r="Q1331" s="130" t="n">
        <f aca="false">P1331*1.2</f>
        <v>1669</v>
      </c>
      <c r="R1331" s="131" t="n">
        <f aca="false">S1331*Q1331</f>
        <v>0</v>
      </c>
      <c r="S1331" s="132"/>
      <c r="T1331" s="133"/>
      <c r="U1331" s="133"/>
      <c r="V1331" s="133"/>
      <c r="W1331" s="133"/>
      <c r="X1331" s="133"/>
      <c r="Y1331" s="133"/>
      <c r="Z1331" s="133"/>
      <c r="AA1331" s="133"/>
      <c r="AB1331" s="133"/>
      <c r="AC1331" s="133"/>
      <c r="AD1331" s="133"/>
      <c r="AE1331" s="133"/>
      <c r="AF1331" s="133"/>
      <c r="AG1331" s="133"/>
      <c r="AH1331" s="133"/>
      <c r="AI1331" s="133"/>
      <c r="AJ1331" s="133"/>
      <c r="AK1331" s="133"/>
      <c r="AL1331" s="133"/>
      <c r="AM1331" s="133"/>
      <c r="AN1331" s="133"/>
      <c r="AO1331" s="133"/>
      <c r="AP1331" s="133"/>
      <c r="AQ1331" s="133"/>
    </row>
    <row r="1332" s="134" customFormat="true" ht="13.95" hidden="false" customHeight="true" outlineLevel="0" collapsed="false">
      <c r="A1332" s="135"/>
      <c r="B1332" s="119" t="n">
        <v>283</v>
      </c>
      <c r="C1332" s="120" t="s">
        <v>142</v>
      </c>
      <c r="D1332" s="120" t="s">
        <v>143</v>
      </c>
      <c r="E1332" s="120" t="s">
        <v>144</v>
      </c>
      <c r="F1332" s="121" t="n">
        <f aca="false">F1331+1</f>
        <v>1326</v>
      </c>
      <c r="G1332" s="122" t="s">
        <v>4166</v>
      </c>
      <c r="H1332" s="123" t="s">
        <v>4167</v>
      </c>
      <c r="I1332" s="124" t="s">
        <v>4168</v>
      </c>
      <c r="J1332" s="125" t="n">
        <v>3204</v>
      </c>
      <c r="K1332" s="136" t="n">
        <v>12</v>
      </c>
      <c r="L1332" s="137" t="n">
        <v>5401248</v>
      </c>
      <c r="M1332" s="137" t="n">
        <v>10</v>
      </c>
      <c r="N1332" s="138" t="s">
        <v>4169</v>
      </c>
      <c r="O1332" s="139"/>
      <c r="P1332" s="130" t="n">
        <v>319.166666666667</v>
      </c>
      <c r="Q1332" s="130" t="n">
        <f aca="false">P1332*1.2</f>
        <v>383</v>
      </c>
      <c r="R1332" s="131" t="n">
        <f aca="false">S1332*Q1332</f>
        <v>0</v>
      </c>
      <c r="S1332" s="132"/>
      <c r="T1332" s="133"/>
      <c r="U1332" s="133"/>
      <c r="V1332" s="133"/>
      <c r="W1332" s="133"/>
      <c r="X1332" s="133"/>
      <c r="Y1332" s="133"/>
      <c r="Z1332" s="133"/>
      <c r="AA1332" s="133"/>
      <c r="AB1332" s="133"/>
      <c r="AC1332" s="133"/>
      <c r="AD1332" s="133"/>
      <c r="AE1332" s="133"/>
      <c r="AF1332" s="133"/>
      <c r="AG1332" s="133"/>
      <c r="AH1332" s="133"/>
      <c r="AI1332" s="133"/>
      <c r="AJ1332" s="133"/>
      <c r="AK1332" s="133"/>
      <c r="AL1332" s="133"/>
      <c r="AM1332" s="133"/>
      <c r="AN1332" s="133"/>
      <c r="AO1332" s="133"/>
      <c r="AP1332" s="133"/>
      <c r="AQ1332" s="133"/>
    </row>
    <row r="1333" s="134" customFormat="true" ht="13.95" hidden="false" customHeight="true" outlineLevel="0" collapsed="false">
      <c r="A1333" s="135"/>
      <c r="B1333" s="119" t="n">
        <v>283</v>
      </c>
      <c r="C1333" s="120" t="s">
        <v>142</v>
      </c>
      <c r="D1333" s="120" t="s">
        <v>143</v>
      </c>
      <c r="E1333" s="120" t="s">
        <v>144</v>
      </c>
      <c r="F1333" s="121" t="n">
        <f aca="false">F1332+1</f>
        <v>1327</v>
      </c>
      <c r="G1333" s="122" t="s">
        <v>4170</v>
      </c>
      <c r="H1333" s="123" t="s">
        <v>4171</v>
      </c>
      <c r="I1333" s="124" t="s">
        <v>4172</v>
      </c>
      <c r="J1333" s="125" t="n">
        <v>3204</v>
      </c>
      <c r="K1333" s="136" t="n">
        <v>31</v>
      </c>
      <c r="L1333" s="137" t="n">
        <v>5401250</v>
      </c>
      <c r="M1333" s="137" t="n">
        <v>0</v>
      </c>
      <c r="N1333" s="138" t="s">
        <v>4173</v>
      </c>
      <c r="O1333" s="139"/>
      <c r="P1333" s="130" t="n">
        <v>0</v>
      </c>
      <c r="Q1333" s="130" t="n">
        <f aca="false">P1333*1.2</f>
        <v>0</v>
      </c>
      <c r="R1333" s="131" t="n">
        <f aca="false">S1333*Q1333</f>
        <v>0</v>
      </c>
      <c r="S1333" s="132"/>
      <c r="T1333" s="133"/>
      <c r="U1333" s="133"/>
      <c r="V1333" s="133"/>
      <c r="W1333" s="133"/>
      <c r="X1333" s="133"/>
      <c r="Y1333" s="133"/>
      <c r="Z1333" s="133"/>
      <c r="AA1333" s="133"/>
      <c r="AB1333" s="133"/>
      <c r="AC1333" s="133"/>
      <c r="AD1333" s="133"/>
      <c r="AE1333" s="133"/>
      <c r="AF1333" s="133"/>
      <c r="AG1333" s="133"/>
      <c r="AH1333" s="133"/>
      <c r="AI1333" s="133"/>
      <c r="AJ1333" s="133"/>
      <c r="AK1333" s="133"/>
      <c r="AL1333" s="133"/>
      <c r="AM1333" s="133"/>
      <c r="AN1333" s="133"/>
      <c r="AO1333" s="133"/>
      <c r="AP1333" s="133"/>
      <c r="AQ1333" s="133"/>
    </row>
    <row r="1334" s="134" customFormat="true" ht="13.95" hidden="false" customHeight="true" outlineLevel="0" collapsed="false">
      <c r="A1334" s="135" t="n">
        <v>3546647</v>
      </c>
      <c r="B1334" s="119" t="n">
        <v>283</v>
      </c>
      <c r="C1334" s="120" t="s">
        <v>142</v>
      </c>
      <c r="D1334" s="120" t="s">
        <v>143</v>
      </c>
      <c r="E1334" s="120" t="s">
        <v>144</v>
      </c>
      <c r="F1334" s="121" t="n">
        <f aca="false">F1333+1</f>
        <v>1328</v>
      </c>
      <c r="G1334" s="122" t="s">
        <v>4174</v>
      </c>
      <c r="H1334" s="123" t="s">
        <v>4175</v>
      </c>
      <c r="I1334" s="124" t="s">
        <v>4176</v>
      </c>
      <c r="J1334" s="125" t="n">
        <v>3204</v>
      </c>
      <c r="K1334" s="136" t="n">
        <v>12</v>
      </c>
      <c r="L1334" s="137" t="n">
        <v>5401250</v>
      </c>
      <c r="M1334" s="137" t="n">
        <v>10</v>
      </c>
      <c r="N1334" s="138" t="s">
        <v>4173</v>
      </c>
      <c r="O1334" s="139"/>
      <c r="P1334" s="130" t="n">
        <v>8165.83333333333</v>
      </c>
      <c r="Q1334" s="130" t="n">
        <f aca="false">P1334*1.2</f>
        <v>9799</v>
      </c>
      <c r="R1334" s="131" t="n">
        <f aca="false">S1334*Q1334</f>
        <v>0</v>
      </c>
      <c r="S1334" s="132"/>
      <c r="T1334" s="133"/>
      <c r="U1334" s="133"/>
      <c r="V1334" s="133"/>
      <c r="W1334" s="133"/>
      <c r="X1334" s="133"/>
      <c r="Y1334" s="133"/>
      <c r="Z1334" s="133"/>
      <c r="AA1334" s="133"/>
      <c r="AB1334" s="133"/>
      <c r="AC1334" s="133"/>
      <c r="AD1334" s="133"/>
      <c r="AE1334" s="133"/>
      <c r="AF1334" s="133"/>
      <c r="AG1334" s="133"/>
      <c r="AH1334" s="133"/>
      <c r="AI1334" s="133"/>
      <c r="AJ1334" s="133"/>
      <c r="AK1334" s="133"/>
      <c r="AL1334" s="133"/>
      <c r="AM1334" s="133"/>
      <c r="AN1334" s="133"/>
      <c r="AO1334" s="133"/>
      <c r="AP1334" s="133"/>
      <c r="AQ1334" s="133"/>
    </row>
    <row r="1335" s="134" customFormat="true" ht="13.95" hidden="false" customHeight="true" outlineLevel="0" collapsed="false">
      <c r="A1335" s="135"/>
      <c r="B1335" s="119" t="n">
        <v>283</v>
      </c>
      <c r="C1335" s="120" t="s">
        <v>142</v>
      </c>
      <c r="D1335" s="120" t="s">
        <v>143</v>
      </c>
      <c r="E1335" s="120" t="s">
        <v>144</v>
      </c>
      <c r="F1335" s="121" t="n">
        <f aca="false">F1334+1</f>
        <v>1329</v>
      </c>
      <c r="G1335" s="122" t="s">
        <v>4177</v>
      </c>
      <c r="H1335" s="123" t="s">
        <v>4178</v>
      </c>
      <c r="I1335" s="124" t="s">
        <v>4179</v>
      </c>
      <c r="J1335" s="125" t="n">
        <v>3203</v>
      </c>
      <c r="K1335" s="136" t="n">
        <v>12</v>
      </c>
      <c r="L1335" s="137" t="n">
        <v>5401250</v>
      </c>
      <c r="M1335" s="137" t="n">
        <v>0</v>
      </c>
      <c r="N1335" s="138" t="s">
        <v>4180</v>
      </c>
      <c r="O1335" s="139"/>
      <c r="P1335" s="130" t="n">
        <v>7997.5</v>
      </c>
      <c r="Q1335" s="130" t="n">
        <f aca="false">P1335*1.2</f>
        <v>9597</v>
      </c>
      <c r="R1335" s="131" t="n">
        <f aca="false">S1335*Q1335</f>
        <v>0</v>
      </c>
      <c r="S1335" s="132"/>
      <c r="T1335" s="133"/>
      <c r="U1335" s="133"/>
      <c r="V1335" s="133"/>
      <c r="W1335" s="133"/>
      <c r="X1335" s="133"/>
      <c r="Y1335" s="133"/>
      <c r="Z1335" s="133"/>
      <c r="AA1335" s="133"/>
      <c r="AB1335" s="133"/>
      <c r="AC1335" s="133"/>
      <c r="AD1335" s="133"/>
      <c r="AE1335" s="133"/>
      <c r="AF1335" s="133"/>
      <c r="AG1335" s="133"/>
      <c r="AH1335" s="133"/>
      <c r="AI1335" s="133"/>
      <c r="AJ1335" s="133"/>
      <c r="AK1335" s="133"/>
      <c r="AL1335" s="133"/>
      <c r="AM1335" s="133"/>
      <c r="AN1335" s="133"/>
      <c r="AO1335" s="133"/>
      <c r="AP1335" s="133"/>
      <c r="AQ1335" s="133"/>
    </row>
    <row r="1336" s="134" customFormat="true" ht="13.95" hidden="false" customHeight="true" outlineLevel="0" collapsed="false">
      <c r="A1336" s="135"/>
      <c r="B1336" s="119" t="n">
        <v>283</v>
      </c>
      <c r="C1336" s="120" t="s">
        <v>142</v>
      </c>
      <c r="D1336" s="120" t="s">
        <v>143</v>
      </c>
      <c r="E1336" s="120" t="s">
        <v>144</v>
      </c>
      <c r="F1336" s="121" t="n">
        <f aca="false">F1335+1</f>
        <v>1330</v>
      </c>
      <c r="G1336" s="122" t="s">
        <v>4181</v>
      </c>
      <c r="H1336" s="123" t="s">
        <v>4182</v>
      </c>
      <c r="I1336" s="124" t="s">
        <v>4183</v>
      </c>
      <c r="J1336" s="125" t="n">
        <v>3204</v>
      </c>
      <c r="K1336" s="149" t="n">
        <v>42</v>
      </c>
      <c r="L1336" s="150" t="n">
        <v>5401250</v>
      </c>
      <c r="M1336" s="150" t="n">
        <v>0</v>
      </c>
      <c r="N1336" s="151" t="s">
        <v>4184</v>
      </c>
      <c r="O1336" s="155"/>
      <c r="P1336" s="130" t="n">
        <v>593.333333333333</v>
      </c>
      <c r="Q1336" s="130" t="n">
        <f aca="false">P1336*1.2</f>
        <v>712</v>
      </c>
      <c r="R1336" s="131" t="n">
        <f aca="false">S1336*Q1336</f>
        <v>0</v>
      </c>
      <c r="S1336" s="132"/>
      <c r="T1336" s="133"/>
      <c r="U1336" s="133"/>
      <c r="V1336" s="133"/>
      <c r="W1336" s="133"/>
      <c r="X1336" s="133"/>
      <c r="Y1336" s="133"/>
      <c r="Z1336" s="133"/>
      <c r="AA1336" s="133"/>
      <c r="AB1336" s="133"/>
      <c r="AC1336" s="133"/>
      <c r="AD1336" s="133"/>
      <c r="AE1336" s="133"/>
      <c r="AF1336" s="133"/>
      <c r="AG1336" s="133"/>
      <c r="AH1336" s="133"/>
      <c r="AI1336" s="133"/>
      <c r="AJ1336" s="133"/>
      <c r="AK1336" s="133"/>
      <c r="AL1336" s="133"/>
      <c r="AM1336" s="133"/>
      <c r="AN1336" s="133"/>
      <c r="AO1336" s="133"/>
      <c r="AP1336" s="133"/>
      <c r="AQ1336" s="133"/>
    </row>
    <row r="1337" s="134" customFormat="true" ht="13.95" hidden="false" customHeight="true" outlineLevel="0" collapsed="false">
      <c r="A1337" s="135"/>
      <c r="B1337" s="119" t="n">
        <v>283</v>
      </c>
      <c r="C1337" s="120" t="s">
        <v>142</v>
      </c>
      <c r="D1337" s="120" t="s">
        <v>143</v>
      </c>
      <c r="E1337" s="120" t="s">
        <v>144</v>
      </c>
      <c r="F1337" s="121" t="n">
        <f aca="false">F1336+1</f>
        <v>1331</v>
      </c>
      <c r="G1337" s="122" t="s">
        <v>4185</v>
      </c>
      <c r="H1337" s="123" t="s">
        <v>4186</v>
      </c>
      <c r="I1337" s="124" t="s">
        <v>4187</v>
      </c>
      <c r="J1337" s="125" t="n">
        <v>3204</v>
      </c>
      <c r="K1337" s="136" t="n">
        <v>28</v>
      </c>
      <c r="L1337" s="137" t="n">
        <v>5401252</v>
      </c>
      <c r="M1337" s="137" t="n">
        <v>0</v>
      </c>
      <c r="N1337" s="138" t="s">
        <v>4173</v>
      </c>
      <c r="O1337" s="139"/>
      <c r="P1337" s="141" t="n">
        <v>280.759868421053</v>
      </c>
      <c r="Q1337" s="130" t="n">
        <f aca="false">P1337*1.2</f>
        <v>336.911842105263</v>
      </c>
      <c r="R1337" s="131" t="n">
        <f aca="false">S1337*Q1337</f>
        <v>0</v>
      </c>
      <c r="S1337" s="132"/>
      <c r="T1337" s="133"/>
      <c r="U1337" s="133"/>
      <c r="V1337" s="133"/>
      <c r="W1337" s="133"/>
      <c r="X1337" s="133"/>
      <c r="Y1337" s="133"/>
      <c r="Z1337" s="133"/>
      <c r="AA1337" s="133"/>
      <c r="AB1337" s="133"/>
      <c r="AC1337" s="133"/>
      <c r="AD1337" s="133"/>
      <c r="AE1337" s="133"/>
      <c r="AF1337" s="133"/>
      <c r="AG1337" s="133"/>
      <c r="AH1337" s="133"/>
      <c r="AI1337" s="133"/>
      <c r="AJ1337" s="133"/>
      <c r="AK1337" s="133"/>
      <c r="AL1337" s="133"/>
      <c r="AM1337" s="133"/>
      <c r="AN1337" s="133"/>
      <c r="AO1337" s="133"/>
      <c r="AP1337" s="133"/>
      <c r="AQ1337" s="133"/>
    </row>
    <row r="1338" s="134" customFormat="true" ht="13.95" hidden="false" customHeight="true" outlineLevel="0" collapsed="false">
      <c r="A1338" s="135"/>
      <c r="B1338" s="119" t="n">
        <v>283</v>
      </c>
      <c r="C1338" s="120" t="s">
        <v>142</v>
      </c>
      <c r="D1338" s="120" t="s">
        <v>143</v>
      </c>
      <c r="E1338" s="120" t="s">
        <v>144</v>
      </c>
      <c r="F1338" s="121" t="n">
        <f aca="false">F1337+1</f>
        <v>1332</v>
      </c>
      <c r="G1338" s="122" t="s">
        <v>4188</v>
      </c>
      <c r="H1338" s="123" t="s">
        <v>4189</v>
      </c>
      <c r="I1338" s="124" t="s">
        <v>4190</v>
      </c>
      <c r="J1338" s="125" t="n">
        <v>3204</v>
      </c>
      <c r="K1338" s="136" t="n">
        <v>12</v>
      </c>
      <c r="L1338" s="137" t="n">
        <v>5401252</v>
      </c>
      <c r="M1338" s="137" t="n">
        <v>10</v>
      </c>
      <c r="N1338" s="138" t="s">
        <v>4180</v>
      </c>
      <c r="O1338" s="139"/>
      <c r="P1338" s="130" t="n">
        <v>2388.33333333333</v>
      </c>
      <c r="Q1338" s="130" t="n">
        <f aca="false">P1338*1.2</f>
        <v>2866</v>
      </c>
      <c r="R1338" s="131" t="n">
        <f aca="false">S1338*Q1338</f>
        <v>0</v>
      </c>
      <c r="S1338" s="132"/>
      <c r="T1338" s="133"/>
      <c r="U1338" s="133"/>
      <c r="V1338" s="133"/>
      <c r="W1338" s="133"/>
      <c r="X1338" s="133"/>
      <c r="Y1338" s="133"/>
      <c r="Z1338" s="133"/>
      <c r="AA1338" s="133"/>
      <c r="AB1338" s="133"/>
      <c r="AC1338" s="133"/>
      <c r="AD1338" s="133"/>
      <c r="AE1338" s="133"/>
      <c r="AF1338" s="133"/>
      <c r="AG1338" s="133"/>
      <c r="AH1338" s="133"/>
      <c r="AI1338" s="133"/>
      <c r="AJ1338" s="133"/>
      <c r="AK1338" s="133"/>
      <c r="AL1338" s="133"/>
      <c r="AM1338" s="133"/>
      <c r="AN1338" s="133"/>
      <c r="AO1338" s="133"/>
      <c r="AP1338" s="133"/>
      <c r="AQ1338" s="133"/>
    </row>
    <row r="1339" s="134" customFormat="true" ht="13.95" hidden="false" customHeight="true" outlineLevel="0" collapsed="false">
      <c r="A1339" s="135"/>
      <c r="B1339" s="119" t="n">
        <v>283</v>
      </c>
      <c r="C1339" s="120" t="s">
        <v>142</v>
      </c>
      <c r="D1339" s="120" t="s">
        <v>143</v>
      </c>
      <c r="E1339" s="120" t="s">
        <v>144</v>
      </c>
      <c r="F1339" s="121" t="n">
        <f aca="false">F1338+1</f>
        <v>1333</v>
      </c>
      <c r="G1339" s="122" t="s">
        <v>4191</v>
      </c>
      <c r="H1339" s="123" t="s">
        <v>4192</v>
      </c>
      <c r="I1339" s="124" t="s">
        <v>4193</v>
      </c>
      <c r="J1339" s="125" t="n">
        <v>3204</v>
      </c>
      <c r="K1339" s="149" t="n">
        <v>42</v>
      </c>
      <c r="L1339" s="150" t="n">
        <v>5401252</v>
      </c>
      <c r="M1339" s="150" t="n">
        <v>0</v>
      </c>
      <c r="N1339" s="151" t="s">
        <v>4184</v>
      </c>
      <c r="O1339" s="155"/>
      <c r="P1339" s="140" t="n">
        <v>310.696657894737</v>
      </c>
      <c r="Q1339" s="130" t="n">
        <f aca="false">P1339*1.2</f>
        <v>372.835989473684</v>
      </c>
      <c r="R1339" s="131" t="n">
        <f aca="false">S1339*Q1339</f>
        <v>0</v>
      </c>
      <c r="S1339" s="132"/>
      <c r="T1339" s="133"/>
      <c r="U1339" s="133"/>
      <c r="V1339" s="133"/>
      <c r="W1339" s="133"/>
      <c r="X1339" s="133"/>
      <c r="Y1339" s="133"/>
      <c r="Z1339" s="133"/>
      <c r="AA1339" s="133"/>
      <c r="AB1339" s="133"/>
      <c r="AC1339" s="133"/>
      <c r="AD1339" s="133"/>
      <c r="AE1339" s="133"/>
      <c r="AF1339" s="133"/>
      <c r="AG1339" s="133"/>
      <c r="AH1339" s="133"/>
      <c r="AI1339" s="133"/>
      <c r="AJ1339" s="133"/>
      <c r="AK1339" s="133"/>
      <c r="AL1339" s="133"/>
      <c r="AM1339" s="133"/>
      <c r="AN1339" s="133"/>
      <c r="AO1339" s="133"/>
      <c r="AP1339" s="133"/>
      <c r="AQ1339" s="133"/>
    </row>
    <row r="1340" s="134" customFormat="true" ht="13.95" hidden="false" customHeight="true" outlineLevel="0" collapsed="false">
      <c r="A1340" s="135"/>
      <c r="B1340" s="119" t="n">
        <v>283</v>
      </c>
      <c r="C1340" s="120" t="s">
        <v>142</v>
      </c>
      <c r="D1340" s="120" t="s">
        <v>143</v>
      </c>
      <c r="E1340" s="120" t="s">
        <v>144</v>
      </c>
      <c r="F1340" s="121" t="n">
        <f aca="false">F1339+1</f>
        <v>1334</v>
      </c>
      <c r="G1340" s="122" t="s">
        <v>4194</v>
      </c>
      <c r="H1340" s="123" t="s">
        <v>4195</v>
      </c>
      <c r="I1340" s="124" t="s">
        <v>4196</v>
      </c>
      <c r="J1340" s="125" t="n">
        <v>3204</v>
      </c>
      <c r="K1340" s="149" t="n">
        <v>42</v>
      </c>
      <c r="L1340" s="150" t="n">
        <v>5401260</v>
      </c>
      <c r="M1340" s="150" t="n">
        <v>0</v>
      </c>
      <c r="N1340" s="151" t="s">
        <v>4197</v>
      </c>
      <c r="O1340" s="155"/>
      <c r="P1340" s="140" t="n">
        <v>518.959</v>
      </c>
      <c r="Q1340" s="130" t="n">
        <f aca="false">P1340*1.2</f>
        <v>622.7508</v>
      </c>
      <c r="R1340" s="131" t="n">
        <f aca="false">S1340*Q1340</f>
        <v>0</v>
      </c>
      <c r="S1340" s="132"/>
      <c r="T1340" s="133"/>
      <c r="U1340" s="133"/>
      <c r="V1340" s="133"/>
      <c r="W1340" s="133"/>
      <c r="X1340" s="133"/>
      <c r="Y1340" s="133"/>
      <c r="Z1340" s="133"/>
      <c r="AA1340" s="133"/>
      <c r="AB1340" s="133"/>
      <c r="AC1340" s="133"/>
      <c r="AD1340" s="133"/>
      <c r="AE1340" s="133"/>
      <c r="AF1340" s="133"/>
      <c r="AG1340" s="133"/>
      <c r="AH1340" s="133"/>
      <c r="AI1340" s="133"/>
      <c r="AJ1340" s="133"/>
      <c r="AK1340" s="133"/>
      <c r="AL1340" s="133"/>
      <c r="AM1340" s="133"/>
      <c r="AN1340" s="133"/>
      <c r="AO1340" s="133"/>
      <c r="AP1340" s="133"/>
      <c r="AQ1340" s="133"/>
    </row>
    <row r="1341" s="134" customFormat="true" ht="13.95" hidden="false" customHeight="true" outlineLevel="0" collapsed="false">
      <c r="A1341" s="135"/>
      <c r="B1341" s="119" t="n">
        <v>283</v>
      </c>
      <c r="C1341" s="120" t="s">
        <v>142</v>
      </c>
      <c r="D1341" s="120" t="s">
        <v>143</v>
      </c>
      <c r="E1341" s="120" t="s">
        <v>144</v>
      </c>
      <c r="F1341" s="121" t="n">
        <f aca="false">F1340+1</f>
        <v>1335</v>
      </c>
      <c r="G1341" s="122" t="s">
        <v>4198</v>
      </c>
      <c r="H1341" s="123" t="s">
        <v>4199</v>
      </c>
      <c r="I1341" s="124" t="s">
        <v>4200</v>
      </c>
      <c r="J1341" s="125" t="n">
        <v>3204</v>
      </c>
      <c r="K1341" s="149" t="n">
        <v>42</v>
      </c>
      <c r="L1341" s="150" t="n">
        <v>5401261</v>
      </c>
      <c r="M1341" s="150" t="n">
        <v>0</v>
      </c>
      <c r="N1341" s="151" t="s">
        <v>4201</v>
      </c>
      <c r="O1341" s="155"/>
      <c r="P1341" s="130" t="n">
        <v>333.333333333333</v>
      </c>
      <c r="Q1341" s="130" t="n">
        <f aca="false">P1341*1.2</f>
        <v>400</v>
      </c>
      <c r="R1341" s="131" t="n">
        <f aca="false">S1341*Q1341</f>
        <v>0</v>
      </c>
      <c r="S1341" s="132"/>
      <c r="T1341" s="133"/>
      <c r="U1341" s="133"/>
      <c r="V1341" s="133"/>
      <c r="W1341" s="133"/>
      <c r="X1341" s="133"/>
      <c r="Y1341" s="133"/>
      <c r="Z1341" s="133"/>
      <c r="AA1341" s="133"/>
      <c r="AB1341" s="133"/>
      <c r="AC1341" s="133"/>
      <c r="AD1341" s="133"/>
      <c r="AE1341" s="133"/>
      <c r="AF1341" s="133"/>
      <c r="AG1341" s="133"/>
      <c r="AH1341" s="133"/>
      <c r="AI1341" s="133"/>
      <c r="AJ1341" s="133"/>
      <c r="AK1341" s="133"/>
      <c r="AL1341" s="133"/>
      <c r="AM1341" s="133"/>
      <c r="AN1341" s="133"/>
      <c r="AO1341" s="133"/>
      <c r="AP1341" s="133"/>
      <c r="AQ1341" s="133"/>
    </row>
    <row r="1342" s="134" customFormat="true" ht="13.95" hidden="false" customHeight="true" outlineLevel="0" collapsed="false">
      <c r="A1342" s="135"/>
      <c r="B1342" s="119" t="n">
        <v>283</v>
      </c>
      <c r="C1342" s="120" t="s">
        <v>142</v>
      </c>
      <c r="D1342" s="120" t="s">
        <v>143</v>
      </c>
      <c r="E1342" s="120" t="s">
        <v>144</v>
      </c>
      <c r="F1342" s="121" t="n">
        <f aca="false">F1341+1</f>
        <v>1336</v>
      </c>
      <c r="G1342" s="122" t="s">
        <v>4202</v>
      </c>
      <c r="H1342" s="123" t="s">
        <v>4203</v>
      </c>
      <c r="I1342" s="124" t="s">
        <v>4204</v>
      </c>
      <c r="J1342" s="125" t="n">
        <v>3204</v>
      </c>
      <c r="K1342" s="149" t="n">
        <v>42</v>
      </c>
      <c r="L1342" s="150" t="n">
        <v>5401262</v>
      </c>
      <c r="M1342" s="150" t="n">
        <v>0</v>
      </c>
      <c r="N1342" s="151" t="s">
        <v>4197</v>
      </c>
      <c r="O1342" s="155"/>
      <c r="P1342" s="130" t="n">
        <v>0</v>
      </c>
      <c r="Q1342" s="130" t="n">
        <f aca="false">P1342*1.2</f>
        <v>0</v>
      </c>
      <c r="R1342" s="131" t="n">
        <f aca="false">S1342*Q1342</f>
        <v>0</v>
      </c>
      <c r="S1342" s="132"/>
      <c r="T1342" s="133"/>
      <c r="U1342" s="133"/>
      <c r="V1342" s="133"/>
      <c r="W1342" s="133"/>
      <c r="X1342" s="133"/>
      <c r="Y1342" s="133"/>
      <c r="Z1342" s="133"/>
      <c r="AA1342" s="133"/>
      <c r="AB1342" s="133"/>
      <c r="AC1342" s="133"/>
      <c r="AD1342" s="133"/>
      <c r="AE1342" s="133"/>
      <c r="AF1342" s="133"/>
      <c r="AG1342" s="133"/>
      <c r="AH1342" s="133"/>
      <c r="AI1342" s="133"/>
      <c r="AJ1342" s="133"/>
      <c r="AK1342" s="133"/>
      <c r="AL1342" s="133"/>
      <c r="AM1342" s="133"/>
      <c r="AN1342" s="133"/>
      <c r="AO1342" s="133"/>
      <c r="AP1342" s="133"/>
      <c r="AQ1342" s="133"/>
    </row>
    <row r="1343" s="134" customFormat="true" ht="13.95" hidden="false" customHeight="true" outlineLevel="0" collapsed="false">
      <c r="A1343" s="135" t="n">
        <v>3553142</v>
      </c>
      <c r="B1343" s="119" t="n">
        <v>283</v>
      </c>
      <c r="C1343" s="120" t="s">
        <v>142</v>
      </c>
      <c r="D1343" s="120" t="s">
        <v>143</v>
      </c>
      <c r="E1343" s="120" t="s">
        <v>144</v>
      </c>
      <c r="F1343" s="121" t="n">
        <f aca="false">F1342+1</f>
        <v>1337</v>
      </c>
      <c r="G1343" s="122" t="s">
        <v>4205</v>
      </c>
      <c r="H1343" s="123" t="s">
        <v>4206</v>
      </c>
      <c r="I1343" s="124" t="s">
        <v>4207</v>
      </c>
      <c r="J1343" s="125" t="n">
        <v>3204</v>
      </c>
      <c r="K1343" s="136" t="n">
        <v>12</v>
      </c>
      <c r="L1343" s="137" t="n">
        <v>5401262</v>
      </c>
      <c r="M1343" s="137" t="n">
        <v>0</v>
      </c>
      <c r="N1343" s="138" t="s">
        <v>4208</v>
      </c>
      <c r="O1343" s="139"/>
      <c r="P1343" s="130" t="n">
        <v>1027.5</v>
      </c>
      <c r="Q1343" s="130" t="n">
        <f aca="false">P1343*1.2</f>
        <v>1233</v>
      </c>
      <c r="R1343" s="131" t="n">
        <f aca="false">S1343*Q1343</f>
        <v>0</v>
      </c>
      <c r="S1343" s="132"/>
      <c r="T1343" s="133"/>
      <c r="U1343" s="133"/>
      <c r="V1343" s="133"/>
      <c r="W1343" s="133"/>
      <c r="X1343" s="133"/>
      <c r="Y1343" s="133"/>
      <c r="Z1343" s="133"/>
      <c r="AA1343" s="133"/>
      <c r="AB1343" s="133"/>
      <c r="AC1343" s="133"/>
      <c r="AD1343" s="133"/>
      <c r="AE1343" s="133"/>
      <c r="AF1343" s="133"/>
      <c r="AG1343" s="133"/>
      <c r="AH1343" s="133"/>
      <c r="AI1343" s="133"/>
      <c r="AJ1343" s="133"/>
      <c r="AK1343" s="133"/>
      <c r="AL1343" s="133"/>
      <c r="AM1343" s="133"/>
      <c r="AN1343" s="133"/>
      <c r="AO1343" s="133"/>
      <c r="AP1343" s="133"/>
      <c r="AQ1343" s="133"/>
    </row>
    <row r="1344" s="134" customFormat="true" ht="13.95" hidden="false" customHeight="true" outlineLevel="0" collapsed="false">
      <c r="A1344" s="135"/>
      <c r="B1344" s="119" t="n">
        <v>283</v>
      </c>
      <c r="C1344" s="120" t="s">
        <v>142</v>
      </c>
      <c r="D1344" s="120" t="s">
        <v>143</v>
      </c>
      <c r="E1344" s="120" t="s">
        <v>144</v>
      </c>
      <c r="F1344" s="121" t="n">
        <f aca="false">F1343+1</f>
        <v>1338</v>
      </c>
      <c r="G1344" s="122" t="s">
        <v>4209</v>
      </c>
      <c r="H1344" s="123" t="s">
        <v>4210</v>
      </c>
      <c r="I1344" s="124" t="s">
        <v>4211</v>
      </c>
      <c r="J1344" s="125" t="n">
        <v>3204</v>
      </c>
      <c r="K1344" s="136" t="n">
        <v>28</v>
      </c>
      <c r="L1344" s="137" t="n">
        <v>5401262</v>
      </c>
      <c r="M1344" s="137" t="n">
        <v>0</v>
      </c>
      <c r="N1344" s="138" t="s">
        <v>4212</v>
      </c>
      <c r="O1344" s="139"/>
      <c r="P1344" s="130" t="n">
        <v>752.5</v>
      </c>
      <c r="Q1344" s="130" t="n">
        <f aca="false">P1344*1.2</f>
        <v>903</v>
      </c>
      <c r="R1344" s="131" t="n">
        <f aca="false">S1344*Q1344</f>
        <v>0</v>
      </c>
      <c r="S1344" s="132"/>
      <c r="T1344" s="133"/>
      <c r="U1344" s="133"/>
      <c r="V1344" s="133"/>
      <c r="W1344" s="133"/>
      <c r="X1344" s="133"/>
      <c r="Y1344" s="133"/>
      <c r="Z1344" s="133"/>
      <c r="AA1344" s="133"/>
      <c r="AB1344" s="133"/>
      <c r="AC1344" s="133"/>
      <c r="AD1344" s="133"/>
      <c r="AE1344" s="133"/>
      <c r="AF1344" s="133"/>
      <c r="AG1344" s="133"/>
      <c r="AH1344" s="133"/>
      <c r="AI1344" s="133"/>
      <c r="AJ1344" s="133"/>
      <c r="AK1344" s="133"/>
      <c r="AL1344" s="133"/>
      <c r="AM1344" s="133"/>
      <c r="AN1344" s="133"/>
      <c r="AO1344" s="133"/>
      <c r="AP1344" s="133"/>
      <c r="AQ1344" s="133"/>
    </row>
    <row r="1345" s="134" customFormat="true" ht="13.95" hidden="false" customHeight="true" outlineLevel="0" collapsed="false">
      <c r="A1345" s="135"/>
      <c r="B1345" s="119" t="n">
        <v>283</v>
      </c>
      <c r="C1345" s="120" t="s">
        <v>142</v>
      </c>
      <c r="D1345" s="120" t="s">
        <v>143</v>
      </c>
      <c r="E1345" s="120" t="s">
        <v>144</v>
      </c>
      <c r="F1345" s="121" t="n">
        <f aca="false">F1344+1</f>
        <v>1339</v>
      </c>
      <c r="G1345" s="122" t="s">
        <v>4213</v>
      </c>
      <c r="H1345" s="123" t="s">
        <v>4214</v>
      </c>
      <c r="I1345" s="124" t="s">
        <v>4215</v>
      </c>
      <c r="J1345" s="125" t="n">
        <v>3204</v>
      </c>
      <c r="K1345" s="149" t="n">
        <v>42</v>
      </c>
      <c r="L1345" s="150" t="n">
        <v>5401264</v>
      </c>
      <c r="M1345" s="150" t="n">
        <v>0</v>
      </c>
      <c r="N1345" s="151" t="s">
        <v>4197</v>
      </c>
      <c r="O1345" s="155"/>
      <c r="P1345" s="130" t="n">
        <v>0</v>
      </c>
      <c r="Q1345" s="130" t="n">
        <f aca="false">P1345*1.2</f>
        <v>0</v>
      </c>
      <c r="R1345" s="131" t="n">
        <f aca="false">S1345*Q1345</f>
        <v>0</v>
      </c>
      <c r="S1345" s="132"/>
      <c r="T1345" s="133"/>
      <c r="U1345" s="133"/>
      <c r="V1345" s="133"/>
      <c r="W1345" s="133"/>
      <c r="X1345" s="133"/>
      <c r="Y1345" s="133"/>
      <c r="Z1345" s="133"/>
      <c r="AA1345" s="133"/>
      <c r="AB1345" s="133"/>
      <c r="AC1345" s="133"/>
      <c r="AD1345" s="133"/>
      <c r="AE1345" s="133"/>
      <c r="AF1345" s="133"/>
      <c r="AG1345" s="133"/>
      <c r="AH1345" s="133"/>
      <c r="AI1345" s="133"/>
      <c r="AJ1345" s="133"/>
      <c r="AK1345" s="133"/>
      <c r="AL1345" s="133"/>
      <c r="AM1345" s="133"/>
      <c r="AN1345" s="133"/>
      <c r="AO1345" s="133"/>
      <c r="AP1345" s="133"/>
      <c r="AQ1345" s="133"/>
    </row>
    <row r="1346" s="134" customFormat="true" ht="13.95" hidden="false" customHeight="true" outlineLevel="0" collapsed="false">
      <c r="A1346" s="135"/>
      <c r="B1346" s="119" t="n">
        <v>283</v>
      </c>
      <c r="C1346" s="120" t="s">
        <v>142</v>
      </c>
      <c r="D1346" s="120" t="s">
        <v>143</v>
      </c>
      <c r="E1346" s="120" t="s">
        <v>144</v>
      </c>
      <c r="F1346" s="121" t="n">
        <f aca="false">F1345+1</f>
        <v>1340</v>
      </c>
      <c r="G1346" s="122" t="s">
        <v>4216</v>
      </c>
      <c r="H1346" s="123" t="s">
        <v>4216</v>
      </c>
      <c r="I1346" s="124" t="s">
        <v>4217</v>
      </c>
      <c r="J1346" s="125" t="n">
        <v>3205</v>
      </c>
      <c r="K1346" s="126" t="n">
        <v>0</v>
      </c>
      <c r="L1346" s="127" t="n">
        <v>5401264</v>
      </c>
      <c r="M1346" s="127" t="n">
        <v>0</v>
      </c>
      <c r="N1346" s="128" t="s">
        <v>4218</v>
      </c>
      <c r="O1346" s="146"/>
      <c r="P1346" s="130" t="n">
        <v>467.5</v>
      </c>
      <c r="Q1346" s="130" t="n">
        <f aca="false">P1346*1.2</f>
        <v>561</v>
      </c>
      <c r="R1346" s="131" t="n">
        <f aca="false">S1346*Q1346</f>
        <v>0</v>
      </c>
      <c r="S1346" s="132"/>
      <c r="T1346" s="133"/>
      <c r="U1346" s="133"/>
      <c r="V1346" s="133"/>
      <c r="W1346" s="133"/>
      <c r="X1346" s="133"/>
      <c r="Y1346" s="133"/>
      <c r="Z1346" s="133"/>
      <c r="AA1346" s="133"/>
      <c r="AB1346" s="133"/>
      <c r="AC1346" s="133"/>
      <c r="AD1346" s="133"/>
      <c r="AE1346" s="133"/>
      <c r="AF1346" s="133"/>
      <c r="AG1346" s="133"/>
      <c r="AH1346" s="133"/>
      <c r="AI1346" s="133"/>
      <c r="AJ1346" s="133"/>
      <c r="AK1346" s="133"/>
      <c r="AL1346" s="133"/>
      <c r="AM1346" s="133"/>
      <c r="AN1346" s="133"/>
      <c r="AO1346" s="133"/>
      <c r="AP1346" s="133"/>
      <c r="AQ1346" s="133"/>
    </row>
    <row r="1347" s="134" customFormat="true" ht="13.95" hidden="false" customHeight="true" outlineLevel="0" collapsed="false">
      <c r="A1347" s="135"/>
      <c r="B1347" s="119" t="n">
        <v>283</v>
      </c>
      <c r="C1347" s="120" t="s">
        <v>142</v>
      </c>
      <c r="D1347" s="120" t="s">
        <v>143</v>
      </c>
      <c r="E1347" s="120" t="s">
        <v>144</v>
      </c>
      <c r="F1347" s="121" t="n">
        <f aca="false">F1346+1</f>
        <v>1341</v>
      </c>
      <c r="G1347" s="122" t="s">
        <v>4219</v>
      </c>
      <c r="H1347" s="123" t="s">
        <v>4220</v>
      </c>
      <c r="I1347" s="124" t="s">
        <v>4221</v>
      </c>
      <c r="J1347" s="125" t="n">
        <v>3204</v>
      </c>
      <c r="K1347" s="136" t="n">
        <v>12</v>
      </c>
      <c r="L1347" s="137" t="n">
        <v>5401264</v>
      </c>
      <c r="M1347" s="137" t="n">
        <v>10</v>
      </c>
      <c r="N1347" s="138" t="s">
        <v>4169</v>
      </c>
      <c r="O1347" s="139"/>
      <c r="P1347" s="130" t="n">
        <v>1270</v>
      </c>
      <c r="Q1347" s="130" t="n">
        <f aca="false">P1347*1.2</f>
        <v>1524</v>
      </c>
      <c r="R1347" s="131" t="n">
        <f aca="false">S1347*Q1347</f>
        <v>0</v>
      </c>
      <c r="S1347" s="132"/>
      <c r="T1347" s="133"/>
      <c r="U1347" s="133"/>
      <c r="V1347" s="133"/>
      <c r="W1347" s="133"/>
      <c r="X1347" s="133"/>
      <c r="Y1347" s="133"/>
      <c r="Z1347" s="133"/>
      <c r="AA1347" s="133"/>
      <c r="AB1347" s="133"/>
      <c r="AC1347" s="133"/>
      <c r="AD1347" s="133"/>
      <c r="AE1347" s="133"/>
      <c r="AF1347" s="133"/>
      <c r="AG1347" s="133"/>
      <c r="AH1347" s="133"/>
      <c r="AI1347" s="133"/>
      <c r="AJ1347" s="133"/>
      <c r="AK1347" s="133"/>
      <c r="AL1347" s="133"/>
      <c r="AM1347" s="133"/>
      <c r="AN1347" s="133"/>
      <c r="AO1347" s="133"/>
      <c r="AP1347" s="133"/>
      <c r="AQ1347" s="133"/>
    </row>
    <row r="1348" s="134" customFormat="true" ht="28.95" hidden="false" customHeight="true" outlineLevel="0" collapsed="false">
      <c r="A1348" s="135"/>
      <c r="B1348" s="119" t="n">
        <v>283</v>
      </c>
      <c r="C1348" s="120" t="s">
        <v>142</v>
      </c>
      <c r="D1348" s="120" t="s">
        <v>143</v>
      </c>
      <c r="E1348" s="120" t="s">
        <v>144</v>
      </c>
      <c r="F1348" s="121" t="n">
        <f aca="false">F1347+1</f>
        <v>1342</v>
      </c>
      <c r="G1348" s="122" t="s">
        <v>4222</v>
      </c>
      <c r="H1348" s="118" t="s">
        <v>4222</v>
      </c>
      <c r="I1348" s="124"/>
      <c r="J1348" s="125"/>
      <c r="K1348" s="126"/>
      <c r="L1348" s="127"/>
      <c r="M1348" s="127"/>
      <c r="N1348" s="128" t="s">
        <v>4223</v>
      </c>
      <c r="O1348" s="146"/>
      <c r="P1348" s="130" t="n">
        <v>0</v>
      </c>
      <c r="Q1348" s="130" t="n">
        <f aca="false">P1348*1.2</f>
        <v>0</v>
      </c>
      <c r="R1348" s="131" t="n">
        <f aca="false">S1348*Q1348</f>
        <v>0</v>
      </c>
      <c r="S1348" s="132"/>
      <c r="T1348" s="133"/>
      <c r="U1348" s="133"/>
      <c r="V1348" s="133"/>
      <c r="W1348" s="133"/>
      <c r="X1348" s="133"/>
      <c r="Y1348" s="133"/>
      <c r="Z1348" s="133"/>
      <c r="AA1348" s="133"/>
      <c r="AB1348" s="133"/>
      <c r="AC1348" s="133"/>
      <c r="AD1348" s="133"/>
      <c r="AE1348" s="133"/>
      <c r="AF1348" s="133"/>
      <c r="AG1348" s="133"/>
      <c r="AH1348" s="133"/>
      <c r="AI1348" s="133"/>
      <c r="AJ1348" s="133"/>
      <c r="AK1348" s="133"/>
      <c r="AL1348" s="133"/>
      <c r="AM1348" s="133"/>
      <c r="AN1348" s="133"/>
      <c r="AO1348" s="133"/>
      <c r="AP1348" s="133"/>
      <c r="AQ1348" s="133"/>
    </row>
    <row r="1349" s="134" customFormat="true" ht="13.95" hidden="false" customHeight="true" outlineLevel="0" collapsed="false">
      <c r="A1349" s="135"/>
      <c r="B1349" s="119" t="n">
        <v>283</v>
      </c>
      <c r="C1349" s="120" t="s">
        <v>142</v>
      </c>
      <c r="D1349" s="120" t="s">
        <v>143</v>
      </c>
      <c r="E1349" s="120" t="s">
        <v>144</v>
      </c>
      <c r="F1349" s="121" t="n">
        <f aca="false">F1348+1</f>
        <v>1343</v>
      </c>
      <c r="G1349" s="122" t="s">
        <v>4224</v>
      </c>
      <c r="H1349" s="123" t="s">
        <v>4224</v>
      </c>
      <c r="I1349" s="124" t="s">
        <v>4225</v>
      </c>
      <c r="J1349" s="125" t="n">
        <v>3205</v>
      </c>
      <c r="K1349" s="126" t="n">
        <v>0</v>
      </c>
      <c r="L1349" s="127" t="n">
        <v>5401265</v>
      </c>
      <c r="M1349" s="127" t="n">
        <v>0</v>
      </c>
      <c r="N1349" s="142" t="s">
        <v>4223</v>
      </c>
      <c r="O1349" s="148"/>
      <c r="P1349" s="130" t="n">
        <v>838.333333333333</v>
      </c>
      <c r="Q1349" s="130" t="n">
        <f aca="false">P1349*1.2</f>
        <v>1006</v>
      </c>
      <c r="R1349" s="131" t="n">
        <f aca="false">S1349*Q1349</f>
        <v>0</v>
      </c>
      <c r="S1349" s="132"/>
      <c r="T1349" s="133"/>
      <c r="U1349" s="133"/>
      <c r="V1349" s="133"/>
      <c r="W1349" s="133"/>
      <c r="X1349" s="133"/>
      <c r="Y1349" s="133"/>
      <c r="Z1349" s="133"/>
      <c r="AA1349" s="133"/>
      <c r="AB1349" s="133"/>
      <c r="AC1349" s="133"/>
      <c r="AD1349" s="133"/>
      <c r="AE1349" s="133"/>
      <c r="AF1349" s="133"/>
      <c r="AG1349" s="133"/>
      <c r="AH1349" s="133"/>
      <c r="AI1349" s="133"/>
      <c r="AJ1349" s="133"/>
      <c r="AK1349" s="133"/>
      <c r="AL1349" s="133"/>
      <c r="AM1349" s="133"/>
      <c r="AN1349" s="133"/>
      <c r="AO1349" s="133"/>
      <c r="AP1349" s="133"/>
      <c r="AQ1349" s="133"/>
    </row>
    <row r="1350" s="134" customFormat="true" ht="13.95" hidden="false" customHeight="true" outlineLevel="0" collapsed="false">
      <c r="A1350" s="135"/>
      <c r="B1350" s="119" t="n">
        <v>283</v>
      </c>
      <c r="C1350" s="120" t="s">
        <v>142</v>
      </c>
      <c r="D1350" s="120" t="s">
        <v>143</v>
      </c>
      <c r="E1350" s="120" t="s">
        <v>144</v>
      </c>
      <c r="F1350" s="121" t="n">
        <f aca="false">F1349+1</f>
        <v>1344</v>
      </c>
      <c r="G1350" s="122" t="s">
        <v>4226</v>
      </c>
      <c r="H1350" s="123" t="s">
        <v>4227</v>
      </c>
      <c r="I1350" s="124" t="s">
        <v>4228</v>
      </c>
      <c r="J1350" s="125" t="n">
        <v>3204</v>
      </c>
      <c r="K1350" s="149" t="n">
        <v>42</v>
      </c>
      <c r="L1350" s="150" t="n">
        <v>5401266</v>
      </c>
      <c r="M1350" s="150" t="n">
        <v>0</v>
      </c>
      <c r="N1350" s="151" t="s">
        <v>4197</v>
      </c>
      <c r="O1350" s="155"/>
      <c r="P1350" s="130" t="n">
        <v>0</v>
      </c>
      <c r="Q1350" s="130" t="n">
        <f aca="false">P1350*1.2</f>
        <v>0</v>
      </c>
      <c r="R1350" s="131" t="n">
        <f aca="false">S1350*Q1350</f>
        <v>0</v>
      </c>
      <c r="S1350" s="132"/>
      <c r="T1350" s="133"/>
      <c r="U1350" s="133"/>
      <c r="V1350" s="133"/>
      <c r="W1350" s="133"/>
      <c r="X1350" s="133"/>
      <c r="Y1350" s="133"/>
      <c r="Z1350" s="133"/>
      <c r="AA1350" s="133"/>
      <c r="AB1350" s="133"/>
      <c r="AC1350" s="133"/>
      <c r="AD1350" s="133"/>
      <c r="AE1350" s="133"/>
      <c r="AF1350" s="133"/>
      <c r="AG1350" s="133"/>
      <c r="AH1350" s="133"/>
      <c r="AI1350" s="133"/>
      <c r="AJ1350" s="133"/>
      <c r="AK1350" s="133"/>
      <c r="AL1350" s="133"/>
      <c r="AM1350" s="133"/>
      <c r="AN1350" s="133"/>
      <c r="AO1350" s="133"/>
      <c r="AP1350" s="133"/>
      <c r="AQ1350" s="133"/>
    </row>
    <row r="1351" s="134" customFormat="true" ht="13.95" hidden="false" customHeight="true" outlineLevel="0" collapsed="false">
      <c r="A1351" s="135"/>
      <c r="B1351" s="119" t="n">
        <v>283</v>
      </c>
      <c r="C1351" s="120" t="s">
        <v>142</v>
      </c>
      <c r="D1351" s="120" t="s">
        <v>143</v>
      </c>
      <c r="E1351" s="120" t="s">
        <v>144</v>
      </c>
      <c r="F1351" s="121" t="n">
        <f aca="false">F1350+1</f>
        <v>1345</v>
      </c>
      <c r="G1351" s="122" t="s">
        <v>4229</v>
      </c>
      <c r="H1351" s="123" t="s">
        <v>4229</v>
      </c>
      <c r="I1351" s="124" t="s">
        <v>4230</v>
      </c>
      <c r="J1351" s="125" t="n">
        <v>4234</v>
      </c>
      <c r="K1351" s="126" t="n">
        <v>0</v>
      </c>
      <c r="L1351" s="127" t="n">
        <v>5401272</v>
      </c>
      <c r="M1351" s="127" t="n">
        <v>0</v>
      </c>
      <c r="N1351" s="187" t="s">
        <v>4231</v>
      </c>
      <c r="O1351" s="160"/>
      <c r="P1351" s="130" t="n">
        <v>405.833333333333</v>
      </c>
      <c r="Q1351" s="130" t="n">
        <f aca="false">P1351*1.2</f>
        <v>487</v>
      </c>
      <c r="R1351" s="131" t="n">
        <f aca="false">S1351*Q1351</f>
        <v>0</v>
      </c>
      <c r="S1351" s="132"/>
      <c r="T1351" s="133"/>
      <c r="U1351" s="133"/>
      <c r="V1351" s="133"/>
      <c r="W1351" s="133"/>
      <c r="X1351" s="133"/>
      <c r="Y1351" s="133"/>
      <c r="Z1351" s="133"/>
      <c r="AA1351" s="133"/>
      <c r="AB1351" s="133"/>
      <c r="AC1351" s="133"/>
      <c r="AD1351" s="133"/>
      <c r="AE1351" s="133"/>
      <c r="AF1351" s="133"/>
      <c r="AG1351" s="133"/>
      <c r="AH1351" s="133"/>
      <c r="AI1351" s="133"/>
      <c r="AJ1351" s="133"/>
      <c r="AK1351" s="133"/>
      <c r="AL1351" s="133"/>
      <c r="AM1351" s="133"/>
      <c r="AN1351" s="133"/>
      <c r="AO1351" s="133"/>
      <c r="AP1351" s="133"/>
      <c r="AQ1351" s="133"/>
    </row>
    <row r="1352" s="134" customFormat="true" ht="13.95" hidden="false" customHeight="true" outlineLevel="0" collapsed="false">
      <c r="A1352" s="135"/>
      <c r="B1352" s="119" t="n">
        <v>283</v>
      </c>
      <c r="C1352" s="120" t="s">
        <v>142</v>
      </c>
      <c r="D1352" s="120" t="s">
        <v>143</v>
      </c>
      <c r="E1352" s="120" t="s">
        <v>144</v>
      </c>
      <c r="F1352" s="121" t="n">
        <f aca="false">F1351+1</f>
        <v>1346</v>
      </c>
      <c r="G1352" s="122" t="s">
        <v>4232</v>
      </c>
      <c r="H1352" s="118" t="s">
        <v>4232</v>
      </c>
      <c r="I1352" s="124"/>
      <c r="J1352" s="125"/>
      <c r="K1352" s="126"/>
      <c r="L1352" s="127"/>
      <c r="M1352" s="127"/>
      <c r="N1352" s="128" t="s">
        <v>4233</v>
      </c>
      <c r="O1352" s="146"/>
      <c r="P1352" s="130" t="n">
        <v>0</v>
      </c>
      <c r="Q1352" s="130" t="n">
        <f aca="false">P1352*1.2</f>
        <v>0</v>
      </c>
      <c r="R1352" s="131" t="n">
        <f aca="false">S1352*Q1352</f>
        <v>0</v>
      </c>
      <c r="S1352" s="132"/>
      <c r="T1352" s="133"/>
      <c r="U1352" s="133"/>
      <c r="V1352" s="133"/>
      <c r="W1352" s="133"/>
      <c r="X1352" s="133"/>
      <c r="Y1352" s="133"/>
      <c r="Z1352" s="133"/>
      <c r="AA1352" s="133"/>
      <c r="AB1352" s="133"/>
      <c r="AC1352" s="133"/>
      <c r="AD1352" s="133"/>
      <c r="AE1352" s="133"/>
      <c r="AF1352" s="133"/>
      <c r="AG1352" s="133"/>
      <c r="AH1352" s="133"/>
      <c r="AI1352" s="133"/>
      <c r="AJ1352" s="133"/>
      <c r="AK1352" s="133"/>
      <c r="AL1352" s="133"/>
      <c r="AM1352" s="133"/>
      <c r="AN1352" s="133"/>
      <c r="AO1352" s="133"/>
      <c r="AP1352" s="133"/>
      <c r="AQ1352" s="133"/>
    </row>
    <row r="1353" s="134" customFormat="true" ht="13.95" hidden="false" customHeight="true" outlineLevel="0" collapsed="false">
      <c r="A1353" s="135" t="n">
        <v>3554434</v>
      </c>
      <c r="B1353" s="119" t="n">
        <v>283</v>
      </c>
      <c r="C1353" s="120" t="s">
        <v>142</v>
      </c>
      <c r="D1353" s="120" t="s">
        <v>143</v>
      </c>
      <c r="E1353" s="120" t="s">
        <v>144</v>
      </c>
      <c r="F1353" s="121" t="n">
        <f aca="false">F1352+1</f>
        <v>1347</v>
      </c>
      <c r="G1353" s="122" t="s">
        <v>4234</v>
      </c>
      <c r="H1353" s="123" t="s">
        <v>4234</v>
      </c>
      <c r="I1353" s="124" t="s">
        <v>4235</v>
      </c>
      <c r="J1353" s="125" t="n">
        <v>3205</v>
      </c>
      <c r="K1353" s="126" t="n">
        <v>0</v>
      </c>
      <c r="L1353" s="127" t="n">
        <v>5401274</v>
      </c>
      <c r="M1353" s="127" t="n">
        <v>0</v>
      </c>
      <c r="N1353" s="187" t="s">
        <v>4233</v>
      </c>
      <c r="O1353" s="160"/>
      <c r="P1353" s="130" t="n">
        <v>230.833333333333</v>
      </c>
      <c r="Q1353" s="130" t="n">
        <f aca="false">P1353*1.2</f>
        <v>277</v>
      </c>
      <c r="R1353" s="131" t="n">
        <f aca="false">S1353*Q1353</f>
        <v>0</v>
      </c>
      <c r="S1353" s="132"/>
      <c r="T1353" s="133"/>
      <c r="U1353" s="133"/>
      <c r="V1353" s="133"/>
      <c r="W1353" s="133"/>
      <c r="X1353" s="133"/>
      <c r="Y1353" s="133"/>
      <c r="Z1353" s="133"/>
      <c r="AA1353" s="133"/>
      <c r="AB1353" s="133"/>
      <c r="AC1353" s="133"/>
      <c r="AD1353" s="133"/>
      <c r="AE1353" s="133"/>
      <c r="AF1353" s="133"/>
      <c r="AG1353" s="133"/>
      <c r="AH1353" s="133"/>
      <c r="AI1353" s="133"/>
      <c r="AJ1353" s="133"/>
      <c r="AK1353" s="133"/>
      <c r="AL1353" s="133"/>
      <c r="AM1353" s="133"/>
      <c r="AN1353" s="133"/>
      <c r="AO1353" s="133"/>
      <c r="AP1353" s="133"/>
      <c r="AQ1353" s="133"/>
    </row>
    <row r="1354" s="134" customFormat="true" ht="13.95" hidden="false" customHeight="true" outlineLevel="0" collapsed="false">
      <c r="A1354" s="135"/>
      <c r="B1354" s="119" t="n">
        <v>283</v>
      </c>
      <c r="C1354" s="120" t="s">
        <v>142</v>
      </c>
      <c r="D1354" s="120" t="s">
        <v>143</v>
      </c>
      <c r="E1354" s="120" t="s">
        <v>144</v>
      </c>
      <c r="F1354" s="121" t="n">
        <f aca="false">F1353+1</f>
        <v>1348</v>
      </c>
      <c r="G1354" s="122" t="s">
        <v>4236</v>
      </c>
      <c r="H1354" s="147" t="s">
        <v>4236</v>
      </c>
      <c r="I1354" s="124" t="s">
        <v>4237</v>
      </c>
      <c r="J1354" s="125" t="n">
        <v>3205</v>
      </c>
      <c r="K1354" s="126" t="n">
        <v>26</v>
      </c>
      <c r="L1354" s="127" t="n">
        <v>5401276</v>
      </c>
      <c r="M1354" s="127" t="n">
        <v>0</v>
      </c>
      <c r="N1354" s="128" t="s">
        <v>4238</v>
      </c>
      <c r="O1354" s="146"/>
      <c r="P1354" s="130" t="n">
        <v>267.5</v>
      </c>
      <c r="Q1354" s="130" t="n">
        <f aca="false">P1354*1.2</f>
        <v>321</v>
      </c>
      <c r="R1354" s="131" t="n">
        <f aca="false">S1354*Q1354</f>
        <v>0</v>
      </c>
      <c r="S1354" s="132"/>
      <c r="T1354" s="133"/>
      <c r="U1354" s="133"/>
      <c r="V1354" s="133"/>
      <c r="W1354" s="133"/>
      <c r="X1354" s="133"/>
      <c r="Y1354" s="133"/>
      <c r="Z1354" s="133"/>
      <c r="AA1354" s="133"/>
      <c r="AB1354" s="133"/>
      <c r="AC1354" s="133"/>
      <c r="AD1354" s="133"/>
      <c r="AE1354" s="133"/>
      <c r="AF1354" s="133"/>
      <c r="AG1354" s="133"/>
      <c r="AH1354" s="133"/>
      <c r="AI1354" s="133"/>
      <c r="AJ1354" s="133"/>
      <c r="AK1354" s="133"/>
      <c r="AL1354" s="133"/>
      <c r="AM1354" s="133"/>
      <c r="AN1354" s="133"/>
      <c r="AO1354" s="133"/>
      <c r="AP1354" s="133"/>
      <c r="AQ1354" s="133"/>
    </row>
    <row r="1355" s="134" customFormat="true" ht="13.95" hidden="false" customHeight="true" outlineLevel="0" collapsed="false">
      <c r="A1355" s="135"/>
      <c r="B1355" s="119" t="n">
        <v>283</v>
      </c>
      <c r="C1355" s="120" t="s">
        <v>142</v>
      </c>
      <c r="D1355" s="120" t="s">
        <v>143</v>
      </c>
      <c r="E1355" s="120" t="s">
        <v>144</v>
      </c>
      <c r="F1355" s="121" t="n">
        <f aca="false">F1354+1</f>
        <v>1349</v>
      </c>
      <c r="G1355" s="122" t="s">
        <v>4239</v>
      </c>
      <c r="H1355" s="147" t="s">
        <v>4239</v>
      </c>
      <c r="I1355" s="124" t="s">
        <v>4240</v>
      </c>
      <c r="J1355" s="125" t="n">
        <v>3205</v>
      </c>
      <c r="K1355" s="126" t="n">
        <v>18</v>
      </c>
      <c r="L1355" s="127" t="n">
        <v>5401276</v>
      </c>
      <c r="M1355" s="127" t="n">
        <v>10</v>
      </c>
      <c r="N1355" s="128" t="s">
        <v>4238</v>
      </c>
      <c r="O1355" s="146"/>
      <c r="P1355" s="130" t="n">
        <v>355</v>
      </c>
      <c r="Q1355" s="130" t="n">
        <f aca="false">P1355*1.2</f>
        <v>426</v>
      </c>
      <c r="R1355" s="131" t="n">
        <f aca="false">S1355*Q1355</f>
        <v>0</v>
      </c>
      <c r="S1355" s="132"/>
      <c r="T1355" s="133"/>
      <c r="U1355" s="133"/>
      <c r="V1355" s="133"/>
      <c r="W1355" s="133"/>
      <c r="X1355" s="133"/>
      <c r="Y1355" s="133"/>
      <c r="Z1355" s="133"/>
      <c r="AA1355" s="133"/>
      <c r="AB1355" s="133"/>
      <c r="AC1355" s="133"/>
      <c r="AD1355" s="133"/>
      <c r="AE1355" s="133"/>
      <c r="AF1355" s="133"/>
      <c r="AG1355" s="133"/>
      <c r="AH1355" s="133"/>
      <c r="AI1355" s="133"/>
      <c r="AJ1355" s="133"/>
      <c r="AK1355" s="133"/>
      <c r="AL1355" s="133"/>
      <c r="AM1355" s="133"/>
      <c r="AN1355" s="133"/>
      <c r="AO1355" s="133"/>
      <c r="AP1355" s="133"/>
      <c r="AQ1355" s="133"/>
    </row>
    <row r="1356" s="134" customFormat="true" ht="27.6" hidden="false" customHeight="true" outlineLevel="0" collapsed="false">
      <c r="A1356" s="135"/>
      <c r="B1356" s="119" t="n">
        <v>283</v>
      </c>
      <c r="C1356" s="120" t="s">
        <v>142</v>
      </c>
      <c r="D1356" s="120" t="s">
        <v>143</v>
      </c>
      <c r="E1356" s="120" t="s">
        <v>144</v>
      </c>
      <c r="F1356" s="121" t="n">
        <f aca="false">F1355+1</f>
        <v>1350</v>
      </c>
      <c r="G1356" s="122" t="s">
        <v>4241</v>
      </c>
      <c r="H1356" s="118" t="s">
        <v>4241</v>
      </c>
      <c r="I1356" s="124"/>
      <c r="J1356" s="125"/>
      <c r="K1356" s="126"/>
      <c r="L1356" s="127"/>
      <c r="M1356" s="127"/>
      <c r="N1356" s="128" t="s">
        <v>4242</v>
      </c>
      <c r="O1356" s="146"/>
      <c r="P1356" s="130" t="n">
        <v>0</v>
      </c>
      <c r="Q1356" s="130" t="n">
        <f aca="false">P1356*1.2</f>
        <v>0</v>
      </c>
      <c r="R1356" s="131" t="n">
        <f aca="false">S1356*Q1356</f>
        <v>0</v>
      </c>
      <c r="S1356" s="132"/>
      <c r="T1356" s="133"/>
      <c r="U1356" s="133"/>
      <c r="V1356" s="133"/>
      <c r="W1356" s="133"/>
      <c r="X1356" s="133"/>
      <c r="Y1356" s="133"/>
      <c r="Z1356" s="133"/>
      <c r="AA1356" s="133"/>
      <c r="AB1356" s="133"/>
      <c r="AC1356" s="133"/>
      <c r="AD1356" s="133"/>
      <c r="AE1356" s="133"/>
      <c r="AF1356" s="133"/>
      <c r="AG1356" s="133"/>
      <c r="AH1356" s="133"/>
      <c r="AI1356" s="133"/>
      <c r="AJ1356" s="133"/>
      <c r="AK1356" s="133"/>
      <c r="AL1356" s="133"/>
      <c r="AM1356" s="133"/>
      <c r="AN1356" s="133"/>
      <c r="AO1356" s="133"/>
      <c r="AP1356" s="133"/>
      <c r="AQ1356" s="133"/>
    </row>
    <row r="1357" s="134" customFormat="true" ht="27.6" hidden="false" customHeight="true" outlineLevel="0" collapsed="false">
      <c r="A1357" s="135" t="n">
        <v>3549539</v>
      </c>
      <c r="B1357" s="119" t="n">
        <v>283</v>
      </c>
      <c r="C1357" s="120" t="s">
        <v>142</v>
      </c>
      <c r="D1357" s="120" t="s">
        <v>143</v>
      </c>
      <c r="E1357" s="120" t="s">
        <v>144</v>
      </c>
      <c r="F1357" s="121" t="n">
        <f aca="false">F1356+1</f>
        <v>1351</v>
      </c>
      <c r="G1357" s="122" t="s">
        <v>4243</v>
      </c>
      <c r="H1357" s="123" t="s">
        <v>4243</v>
      </c>
      <c r="I1357" s="124" t="s">
        <v>4244</v>
      </c>
      <c r="J1357" s="125" t="n">
        <v>3205</v>
      </c>
      <c r="K1357" s="126" t="n">
        <v>0</v>
      </c>
      <c r="L1357" s="127" t="n">
        <v>5401278</v>
      </c>
      <c r="M1357" s="127" t="n">
        <v>0</v>
      </c>
      <c r="N1357" s="142" t="s">
        <v>4245</v>
      </c>
      <c r="O1357" s="148"/>
      <c r="P1357" s="130" t="n">
        <v>349.166666666667</v>
      </c>
      <c r="Q1357" s="130" t="n">
        <f aca="false">P1357*1.2</f>
        <v>419</v>
      </c>
      <c r="R1357" s="131" t="n">
        <f aca="false">S1357*Q1357</f>
        <v>0</v>
      </c>
      <c r="S1357" s="132"/>
      <c r="T1357" s="133"/>
      <c r="U1357" s="133"/>
      <c r="V1357" s="133"/>
      <c r="W1357" s="133"/>
      <c r="X1357" s="133"/>
      <c r="Y1357" s="133"/>
      <c r="Z1357" s="133"/>
      <c r="AA1357" s="133"/>
      <c r="AB1357" s="133"/>
      <c r="AC1357" s="133"/>
      <c r="AD1357" s="133"/>
      <c r="AE1357" s="133"/>
      <c r="AF1357" s="133"/>
      <c r="AG1357" s="133"/>
      <c r="AH1357" s="133"/>
      <c r="AI1357" s="133"/>
      <c r="AJ1357" s="133"/>
      <c r="AK1357" s="133"/>
      <c r="AL1357" s="133"/>
      <c r="AM1357" s="133"/>
      <c r="AN1357" s="133"/>
      <c r="AO1357" s="133"/>
      <c r="AP1357" s="133"/>
      <c r="AQ1357" s="133"/>
    </row>
    <row r="1358" s="134" customFormat="true" ht="13.95" hidden="false" customHeight="true" outlineLevel="0" collapsed="false">
      <c r="A1358" s="135" t="n">
        <v>3556096</v>
      </c>
      <c r="B1358" s="119" t="n">
        <v>283</v>
      </c>
      <c r="C1358" s="120" t="s">
        <v>142</v>
      </c>
      <c r="D1358" s="120" t="s">
        <v>143</v>
      </c>
      <c r="E1358" s="120" t="s">
        <v>144</v>
      </c>
      <c r="F1358" s="121" t="n">
        <f aca="false">F1357+1</f>
        <v>1352</v>
      </c>
      <c r="G1358" s="122" t="s">
        <v>4246</v>
      </c>
      <c r="H1358" s="123" t="s">
        <v>4246</v>
      </c>
      <c r="I1358" s="124" t="s">
        <v>4247</v>
      </c>
      <c r="J1358" s="125" t="n">
        <v>4234</v>
      </c>
      <c r="K1358" s="126" t="n">
        <v>0</v>
      </c>
      <c r="L1358" s="127" t="n">
        <v>5401278</v>
      </c>
      <c r="M1358" s="127" t="n">
        <v>0</v>
      </c>
      <c r="N1358" s="187" t="s">
        <v>4248</v>
      </c>
      <c r="O1358" s="160"/>
      <c r="P1358" s="130" t="n">
        <v>475</v>
      </c>
      <c r="Q1358" s="130" t="n">
        <f aca="false">P1358*1.2</f>
        <v>570</v>
      </c>
      <c r="R1358" s="131" t="n">
        <f aca="false">S1358*Q1358</f>
        <v>0</v>
      </c>
      <c r="S1358" s="132"/>
      <c r="T1358" s="133"/>
      <c r="U1358" s="133"/>
      <c r="V1358" s="133"/>
      <c r="W1358" s="133"/>
      <c r="X1358" s="133"/>
      <c r="Y1358" s="133"/>
      <c r="Z1358" s="133"/>
      <c r="AA1358" s="133"/>
      <c r="AB1358" s="133"/>
      <c r="AC1358" s="133"/>
      <c r="AD1358" s="133"/>
      <c r="AE1358" s="133"/>
      <c r="AF1358" s="133"/>
      <c r="AG1358" s="133"/>
      <c r="AH1358" s="133"/>
      <c r="AI1358" s="133"/>
      <c r="AJ1358" s="133"/>
      <c r="AK1358" s="133"/>
      <c r="AL1358" s="133"/>
      <c r="AM1358" s="133"/>
      <c r="AN1358" s="133"/>
      <c r="AO1358" s="133"/>
      <c r="AP1358" s="133"/>
      <c r="AQ1358" s="133"/>
    </row>
    <row r="1359" s="134" customFormat="true" ht="13.95" hidden="false" customHeight="true" outlineLevel="0" collapsed="false">
      <c r="A1359" s="135" t="n">
        <v>3556040</v>
      </c>
      <c r="B1359" s="119" t="n">
        <v>283</v>
      </c>
      <c r="C1359" s="120" t="s">
        <v>142</v>
      </c>
      <c r="D1359" s="120" t="s">
        <v>143</v>
      </c>
      <c r="E1359" s="120" t="s">
        <v>144</v>
      </c>
      <c r="F1359" s="121" t="n">
        <f aca="false">F1358+1</f>
        <v>1353</v>
      </c>
      <c r="G1359" s="122" t="s">
        <v>4249</v>
      </c>
      <c r="H1359" s="123" t="s">
        <v>4249</v>
      </c>
      <c r="I1359" s="124" t="s">
        <v>4250</v>
      </c>
      <c r="J1359" s="125" t="n">
        <v>3205</v>
      </c>
      <c r="K1359" s="126" t="n">
        <v>0</v>
      </c>
      <c r="L1359" s="127" t="n">
        <v>5401279</v>
      </c>
      <c r="M1359" s="127" t="n">
        <v>0</v>
      </c>
      <c r="N1359" s="142" t="s">
        <v>4251</v>
      </c>
      <c r="O1359" s="148"/>
      <c r="P1359" s="140" t="n">
        <v>300.023684210526</v>
      </c>
      <c r="Q1359" s="130" t="n">
        <f aca="false">P1359*1.2</f>
        <v>360.028421052632</v>
      </c>
      <c r="R1359" s="131" t="n">
        <f aca="false">S1359*Q1359</f>
        <v>0</v>
      </c>
      <c r="S1359" s="132"/>
      <c r="T1359" s="133"/>
      <c r="U1359" s="133"/>
      <c r="V1359" s="133"/>
      <c r="W1359" s="133"/>
      <c r="X1359" s="133"/>
      <c r="Y1359" s="133"/>
      <c r="Z1359" s="133"/>
      <c r="AA1359" s="133"/>
      <c r="AB1359" s="133"/>
      <c r="AC1359" s="133"/>
      <c r="AD1359" s="133"/>
      <c r="AE1359" s="133"/>
      <c r="AF1359" s="133"/>
      <c r="AG1359" s="133"/>
      <c r="AH1359" s="133"/>
      <c r="AI1359" s="133"/>
      <c r="AJ1359" s="133"/>
      <c r="AK1359" s="133"/>
      <c r="AL1359" s="133"/>
      <c r="AM1359" s="133"/>
      <c r="AN1359" s="133"/>
      <c r="AO1359" s="133"/>
      <c r="AP1359" s="133"/>
      <c r="AQ1359" s="133"/>
    </row>
    <row r="1360" s="134" customFormat="true" ht="13.95" hidden="false" customHeight="true" outlineLevel="0" collapsed="false">
      <c r="A1360" s="135"/>
      <c r="B1360" s="119" t="n">
        <v>283</v>
      </c>
      <c r="C1360" s="120" t="s">
        <v>142</v>
      </c>
      <c r="D1360" s="120" t="s">
        <v>143</v>
      </c>
      <c r="E1360" s="120" t="s">
        <v>144</v>
      </c>
      <c r="F1360" s="121" t="n">
        <f aca="false">F1359+1</f>
        <v>1354</v>
      </c>
      <c r="G1360" s="122" t="s">
        <v>4252</v>
      </c>
      <c r="H1360" s="118" t="s">
        <v>4252</v>
      </c>
      <c r="I1360" s="124"/>
      <c r="J1360" s="125"/>
      <c r="K1360" s="149"/>
      <c r="L1360" s="150"/>
      <c r="M1360" s="150"/>
      <c r="N1360" s="151" t="s">
        <v>4253</v>
      </c>
      <c r="O1360" s="155"/>
      <c r="P1360" s="130" t="n">
        <v>0</v>
      </c>
      <c r="Q1360" s="130" t="n">
        <f aca="false">P1360*1.2</f>
        <v>0</v>
      </c>
      <c r="R1360" s="131" t="n">
        <f aca="false">S1360*Q1360</f>
        <v>0</v>
      </c>
      <c r="S1360" s="132"/>
      <c r="T1360" s="133"/>
      <c r="U1360" s="133"/>
      <c r="V1360" s="133"/>
      <c r="W1360" s="133"/>
      <c r="X1360" s="133"/>
      <c r="Y1360" s="133"/>
      <c r="Z1360" s="133"/>
      <c r="AA1360" s="133"/>
      <c r="AB1360" s="133"/>
      <c r="AC1360" s="133"/>
      <c r="AD1360" s="133"/>
      <c r="AE1360" s="133"/>
      <c r="AF1360" s="133"/>
      <c r="AG1360" s="133"/>
      <c r="AH1360" s="133"/>
      <c r="AI1360" s="133"/>
      <c r="AJ1360" s="133"/>
      <c r="AK1360" s="133"/>
      <c r="AL1360" s="133"/>
      <c r="AM1360" s="133"/>
      <c r="AN1360" s="133"/>
      <c r="AO1360" s="133"/>
      <c r="AP1360" s="133"/>
      <c r="AQ1360" s="133"/>
    </row>
    <row r="1361" s="134" customFormat="true" ht="13.95" hidden="false" customHeight="true" outlineLevel="0" collapsed="false">
      <c r="A1361" s="135" t="n">
        <v>3552779</v>
      </c>
      <c r="B1361" s="119" t="n">
        <v>283</v>
      </c>
      <c r="C1361" s="120" t="s">
        <v>142</v>
      </c>
      <c r="D1361" s="120" t="s">
        <v>143</v>
      </c>
      <c r="E1361" s="120" t="s">
        <v>144</v>
      </c>
      <c r="F1361" s="121" t="n">
        <f aca="false">F1360+1</f>
        <v>1355</v>
      </c>
      <c r="G1361" s="122" t="s">
        <v>4254</v>
      </c>
      <c r="H1361" s="123" t="s">
        <v>4254</v>
      </c>
      <c r="I1361" s="124" t="s">
        <v>4255</v>
      </c>
      <c r="J1361" s="125" t="n">
        <v>3205</v>
      </c>
      <c r="K1361" s="126" t="n">
        <v>0</v>
      </c>
      <c r="L1361" s="127" t="n">
        <v>5401280</v>
      </c>
      <c r="M1361" s="127" t="n">
        <v>10</v>
      </c>
      <c r="N1361" s="142" t="s">
        <v>4256</v>
      </c>
      <c r="O1361" s="148"/>
      <c r="P1361" s="130" t="n">
        <v>764.166666666667</v>
      </c>
      <c r="Q1361" s="130" t="n">
        <f aca="false">P1361*1.2</f>
        <v>917</v>
      </c>
      <c r="R1361" s="131" t="n">
        <f aca="false">S1361*Q1361</f>
        <v>0</v>
      </c>
      <c r="S1361" s="132"/>
      <c r="T1361" s="133"/>
      <c r="U1361" s="133"/>
      <c r="V1361" s="133"/>
      <c r="W1361" s="133"/>
      <c r="X1361" s="133"/>
      <c r="Y1361" s="133"/>
      <c r="Z1361" s="133"/>
      <c r="AA1361" s="133"/>
      <c r="AB1361" s="133"/>
      <c r="AC1361" s="133"/>
      <c r="AD1361" s="133"/>
      <c r="AE1361" s="133"/>
      <c r="AF1361" s="133"/>
      <c r="AG1361" s="133"/>
      <c r="AH1361" s="133"/>
      <c r="AI1361" s="133"/>
      <c r="AJ1361" s="133"/>
      <c r="AK1361" s="133"/>
      <c r="AL1361" s="133"/>
      <c r="AM1361" s="133"/>
      <c r="AN1361" s="133"/>
      <c r="AO1361" s="133"/>
      <c r="AP1361" s="133"/>
      <c r="AQ1361" s="133"/>
    </row>
    <row r="1362" s="134" customFormat="true" ht="13.95" hidden="false" customHeight="true" outlineLevel="0" collapsed="false">
      <c r="A1362" s="135"/>
      <c r="B1362" s="119" t="n">
        <v>283</v>
      </c>
      <c r="C1362" s="120" t="s">
        <v>142</v>
      </c>
      <c r="D1362" s="120" t="s">
        <v>143</v>
      </c>
      <c r="E1362" s="120" t="s">
        <v>144</v>
      </c>
      <c r="F1362" s="121" t="n">
        <f aca="false">F1361+1</f>
        <v>1356</v>
      </c>
      <c r="G1362" s="122" t="s">
        <v>4257</v>
      </c>
      <c r="H1362" s="123" t="s">
        <v>4258</v>
      </c>
      <c r="I1362" s="124" t="s">
        <v>4259</v>
      </c>
      <c r="J1362" s="125" t="n">
        <v>3204</v>
      </c>
      <c r="K1362" s="149" t="n">
        <v>42</v>
      </c>
      <c r="L1362" s="150" t="n">
        <v>5401280</v>
      </c>
      <c r="M1362" s="150" t="n">
        <v>0</v>
      </c>
      <c r="N1362" s="151" t="s">
        <v>4253</v>
      </c>
      <c r="O1362" s="155"/>
      <c r="P1362" s="130" t="n">
        <v>7770</v>
      </c>
      <c r="Q1362" s="130" t="n">
        <f aca="false">P1362*1.2</f>
        <v>9324</v>
      </c>
      <c r="R1362" s="131" t="n">
        <f aca="false">S1362*Q1362</f>
        <v>0</v>
      </c>
      <c r="S1362" s="132"/>
      <c r="T1362" s="133"/>
      <c r="U1362" s="133"/>
      <c r="V1362" s="133"/>
      <c r="W1362" s="133"/>
      <c r="X1362" s="133"/>
      <c r="Y1362" s="133"/>
      <c r="Z1362" s="133"/>
      <c r="AA1362" s="133"/>
      <c r="AB1362" s="133"/>
      <c r="AC1362" s="133"/>
      <c r="AD1362" s="133"/>
      <c r="AE1362" s="133"/>
      <c r="AF1362" s="133"/>
      <c r="AG1362" s="133"/>
      <c r="AH1362" s="133"/>
      <c r="AI1362" s="133"/>
      <c r="AJ1362" s="133"/>
      <c r="AK1362" s="133"/>
      <c r="AL1362" s="133"/>
      <c r="AM1362" s="133"/>
      <c r="AN1362" s="133"/>
      <c r="AO1362" s="133"/>
      <c r="AP1362" s="133"/>
      <c r="AQ1362" s="133"/>
    </row>
    <row r="1363" s="134" customFormat="true" ht="13.95" hidden="false" customHeight="true" outlineLevel="0" collapsed="false">
      <c r="A1363" s="135"/>
      <c r="B1363" s="119" t="n">
        <v>283</v>
      </c>
      <c r="C1363" s="120" t="s">
        <v>142</v>
      </c>
      <c r="D1363" s="120" t="s">
        <v>143</v>
      </c>
      <c r="E1363" s="120" t="s">
        <v>144</v>
      </c>
      <c r="F1363" s="121" t="n">
        <f aca="false">F1362+1</f>
        <v>1357</v>
      </c>
      <c r="G1363" s="122" t="s">
        <v>4260</v>
      </c>
      <c r="H1363" s="123" t="s">
        <v>4261</v>
      </c>
      <c r="I1363" s="124" t="s">
        <v>4262</v>
      </c>
      <c r="J1363" s="125" t="n">
        <v>3204</v>
      </c>
      <c r="K1363" s="149" t="n">
        <v>55</v>
      </c>
      <c r="L1363" s="150" t="n">
        <v>5401280</v>
      </c>
      <c r="M1363" s="150" t="n">
        <v>10</v>
      </c>
      <c r="N1363" s="151" t="s">
        <v>4263</v>
      </c>
      <c r="O1363" s="155"/>
      <c r="P1363" s="130" t="n">
        <v>8715.83333333333</v>
      </c>
      <c r="Q1363" s="130" t="n">
        <f aca="false">P1363*1.2</f>
        <v>10459</v>
      </c>
      <c r="R1363" s="131" t="n">
        <f aca="false">S1363*Q1363</f>
        <v>0</v>
      </c>
      <c r="S1363" s="132"/>
      <c r="T1363" s="133"/>
      <c r="U1363" s="133"/>
      <c r="V1363" s="133"/>
      <c r="W1363" s="133"/>
      <c r="X1363" s="133"/>
      <c r="Y1363" s="133"/>
      <c r="Z1363" s="133"/>
      <c r="AA1363" s="133"/>
      <c r="AB1363" s="133"/>
      <c r="AC1363" s="133"/>
      <c r="AD1363" s="133"/>
      <c r="AE1363" s="133"/>
      <c r="AF1363" s="133"/>
      <c r="AG1363" s="133"/>
      <c r="AH1363" s="133"/>
      <c r="AI1363" s="133"/>
      <c r="AJ1363" s="133"/>
      <c r="AK1363" s="133"/>
      <c r="AL1363" s="133"/>
      <c r="AM1363" s="133"/>
      <c r="AN1363" s="133"/>
      <c r="AO1363" s="133"/>
      <c r="AP1363" s="133"/>
      <c r="AQ1363" s="133"/>
    </row>
    <row r="1364" s="134" customFormat="true" ht="13.95" hidden="false" customHeight="true" outlineLevel="0" collapsed="false">
      <c r="A1364" s="135" t="n">
        <v>3548210</v>
      </c>
      <c r="B1364" s="119" t="n">
        <v>283</v>
      </c>
      <c r="C1364" s="120" t="s">
        <v>142</v>
      </c>
      <c r="D1364" s="120" t="s">
        <v>143</v>
      </c>
      <c r="E1364" s="120" t="s">
        <v>144</v>
      </c>
      <c r="F1364" s="121" t="n">
        <f aca="false">F1363+1</f>
        <v>1358</v>
      </c>
      <c r="G1364" s="122" t="s">
        <v>4264</v>
      </c>
      <c r="H1364" s="123" t="s">
        <v>4265</v>
      </c>
      <c r="I1364" s="124" t="s">
        <v>4266</v>
      </c>
      <c r="J1364" s="125" t="n">
        <v>3204</v>
      </c>
      <c r="K1364" s="149" t="n">
        <v>42</v>
      </c>
      <c r="L1364" s="150" t="n">
        <v>5401281</v>
      </c>
      <c r="M1364" s="150" t="n">
        <v>0</v>
      </c>
      <c r="N1364" s="151" t="s">
        <v>4267</v>
      </c>
      <c r="O1364" s="155"/>
      <c r="P1364" s="130" t="n">
        <v>12051.6666666667</v>
      </c>
      <c r="Q1364" s="130" t="n">
        <f aca="false">P1364*1.2</f>
        <v>14462</v>
      </c>
      <c r="R1364" s="131" t="n">
        <f aca="false">S1364*Q1364</f>
        <v>0</v>
      </c>
      <c r="S1364" s="132"/>
      <c r="T1364" s="133"/>
      <c r="U1364" s="133"/>
      <c r="V1364" s="133"/>
      <c r="W1364" s="133"/>
      <c r="X1364" s="133"/>
      <c r="Y1364" s="133"/>
      <c r="Z1364" s="133"/>
      <c r="AA1364" s="133"/>
      <c r="AB1364" s="133"/>
      <c r="AC1364" s="133"/>
      <c r="AD1364" s="133"/>
      <c r="AE1364" s="133"/>
      <c r="AF1364" s="133"/>
      <c r="AG1364" s="133"/>
      <c r="AH1364" s="133"/>
      <c r="AI1364" s="133"/>
      <c r="AJ1364" s="133"/>
      <c r="AK1364" s="133"/>
      <c r="AL1364" s="133"/>
      <c r="AM1364" s="133"/>
      <c r="AN1364" s="133"/>
      <c r="AO1364" s="133"/>
      <c r="AP1364" s="133"/>
      <c r="AQ1364" s="133"/>
    </row>
    <row r="1365" s="134" customFormat="true" ht="13.95" hidden="false" customHeight="true" outlineLevel="0" collapsed="false">
      <c r="A1365" s="135" t="n">
        <v>3554497</v>
      </c>
      <c r="B1365" s="119" t="n">
        <v>283</v>
      </c>
      <c r="C1365" s="120" t="s">
        <v>142</v>
      </c>
      <c r="D1365" s="120" t="s">
        <v>143</v>
      </c>
      <c r="E1365" s="120" t="s">
        <v>144</v>
      </c>
      <c r="F1365" s="121" t="n">
        <f aca="false">F1364+1</f>
        <v>1359</v>
      </c>
      <c r="G1365" s="122" t="s">
        <v>4268</v>
      </c>
      <c r="H1365" s="123" t="s">
        <v>4268</v>
      </c>
      <c r="I1365" s="124" t="s">
        <v>4269</v>
      </c>
      <c r="J1365" s="125" t="n">
        <v>4234</v>
      </c>
      <c r="K1365" s="126" t="n">
        <v>0</v>
      </c>
      <c r="L1365" s="127" t="n">
        <v>5401282</v>
      </c>
      <c r="M1365" s="127" t="n">
        <v>0</v>
      </c>
      <c r="N1365" s="142" t="s">
        <v>4270</v>
      </c>
      <c r="O1365" s="159"/>
      <c r="P1365" s="130" t="n">
        <v>150.833333333333</v>
      </c>
      <c r="Q1365" s="130" t="n">
        <f aca="false">P1365*1.2</f>
        <v>181</v>
      </c>
      <c r="R1365" s="131" t="n">
        <f aca="false">S1365*Q1365</f>
        <v>181</v>
      </c>
      <c r="S1365" s="132" t="n">
        <v>1</v>
      </c>
      <c r="T1365" s="133"/>
      <c r="U1365" s="133"/>
      <c r="V1365" s="133"/>
      <c r="W1365" s="133"/>
      <c r="X1365" s="133"/>
      <c r="Y1365" s="133"/>
      <c r="Z1365" s="133"/>
      <c r="AA1365" s="133"/>
      <c r="AB1365" s="133"/>
      <c r="AC1365" s="133"/>
      <c r="AD1365" s="133"/>
      <c r="AE1365" s="133"/>
      <c r="AF1365" s="133"/>
      <c r="AG1365" s="133"/>
      <c r="AH1365" s="133"/>
      <c r="AI1365" s="133"/>
      <c r="AJ1365" s="133"/>
      <c r="AK1365" s="133"/>
      <c r="AL1365" s="133"/>
      <c r="AM1365" s="133"/>
      <c r="AN1365" s="133"/>
      <c r="AO1365" s="133"/>
      <c r="AP1365" s="133"/>
      <c r="AQ1365" s="133"/>
    </row>
    <row r="1366" s="134" customFormat="true" ht="13.95" hidden="false" customHeight="true" outlineLevel="0" collapsed="false">
      <c r="A1366" s="135" t="n">
        <v>3549541</v>
      </c>
      <c r="B1366" s="119" t="n">
        <v>283</v>
      </c>
      <c r="C1366" s="120" t="s">
        <v>142</v>
      </c>
      <c r="D1366" s="120" t="s">
        <v>143</v>
      </c>
      <c r="E1366" s="120" t="s">
        <v>144</v>
      </c>
      <c r="F1366" s="121" t="n">
        <f aca="false">F1365+1</f>
        <v>1360</v>
      </c>
      <c r="G1366" s="122" t="s">
        <v>4271</v>
      </c>
      <c r="H1366" s="123" t="s">
        <v>4271</v>
      </c>
      <c r="I1366" s="124" t="s">
        <v>4272</v>
      </c>
      <c r="J1366" s="125" t="n">
        <v>3205</v>
      </c>
      <c r="K1366" s="126" t="n">
        <v>10</v>
      </c>
      <c r="L1366" s="127" t="n">
        <v>5401282</v>
      </c>
      <c r="M1366" s="127" t="n">
        <v>0</v>
      </c>
      <c r="N1366" s="142" t="s">
        <v>4270</v>
      </c>
      <c r="O1366" s="148"/>
      <c r="P1366" s="140" t="n">
        <v>216.935157894737</v>
      </c>
      <c r="Q1366" s="130" t="n">
        <f aca="false">P1366*1.2</f>
        <v>260.322189473684</v>
      </c>
      <c r="R1366" s="131" t="n">
        <f aca="false">S1366*Q1366</f>
        <v>0</v>
      </c>
      <c r="S1366" s="132"/>
      <c r="T1366" s="133"/>
      <c r="U1366" s="133"/>
      <c r="V1366" s="133"/>
      <c r="W1366" s="133"/>
      <c r="X1366" s="133"/>
      <c r="Y1366" s="133"/>
      <c r="Z1366" s="133"/>
      <c r="AA1366" s="133"/>
      <c r="AB1366" s="133"/>
      <c r="AC1366" s="133"/>
      <c r="AD1366" s="133"/>
      <c r="AE1366" s="133"/>
      <c r="AF1366" s="133"/>
      <c r="AG1366" s="133"/>
      <c r="AH1366" s="133"/>
      <c r="AI1366" s="133"/>
      <c r="AJ1366" s="133"/>
      <c r="AK1366" s="133"/>
      <c r="AL1366" s="133"/>
      <c r="AM1366" s="133"/>
      <c r="AN1366" s="133"/>
      <c r="AO1366" s="133"/>
      <c r="AP1366" s="133"/>
      <c r="AQ1366" s="133"/>
    </row>
    <row r="1367" s="134" customFormat="true" ht="13.95" hidden="false" customHeight="true" outlineLevel="0" collapsed="false">
      <c r="A1367" s="135"/>
      <c r="B1367" s="119" t="n">
        <v>283</v>
      </c>
      <c r="C1367" s="120" t="s">
        <v>142</v>
      </c>
      <c r="D1367" s="120" t="s">
        <v>143</v>
      </c>
      <c r="E1367" s="120" t="s">
        <v>144</v>
      </c>
      <c r="F1367" s="121" t="n">
        <f aca="false">F1366+1</f>
        <v>1361</v>
      </c>
      <c r="G1367" s="122" t="s">
        <v>4273</v>
      </c>
      <c r="H1367" s="123" t="s">
        <v>4274</v>
      </c>
      <c r="I1367" s="124" t="s">
        <v>4275</v>
      </c>
      <c r="J1367" s="125" t="n">
        <v>3204</v>
      </c>
      <c r="K1367" s="149" t="n">
        <v>42</v>
      </c>
      <c r="L1367" s="150" t="n">
        <v>5401284</v>
      </c>
      <c r="M1367" s="150" t="n">
        <v>0</v>
      </c>
      <c r="N1367" s="151" t="s">
        <v>4276</v>
      </c>
      <c r="O1367" s="155"/>
      <c r="P1367" s="130" t="n">
        <v>0</v>
      </c>
      <c r="Q1367" s="130" t="n">
        <f aca="false">P1367*1.2</f>
        <v>0</v>
      </c>
      <c r="R1367" s="131" t="n">
        <f aca="false">S1367*Q1367</f>
        <v>0</v>
      </c>
      <c r="S1367" s="132"/>
      <c r="T1367" s="133"/>
      <c r="U1367" s="133"/>
      <c r="V1367" s="133"/>
      <c r="W1367" s="133"/>
      <c r="X1367" s="133"/>
      <c r="Y1367" s="133"/>
      <c r="Z1367" s="133"/>
      <c r="AA1367" s="133"/>
      <c r="AB1367" s="133"/>
      <c r="AC1367" s="133"/>
      <c r="AD1367" s="133"/>
      <c r="AE1367" s="133"/>
      <c r="AF1367" s="133"/>
      <c r="AG1367" s="133"/>
      <c r="AH1367" s="133"/>
      <c r="AI1367" s="133"/>
      <c r="AJ1367" s="133"/>
      <c r="AK1367" s="133"/>
      <c r="AL1367" s="133"/>
      <c r="AM1367" s="133"/>
      <c r="AN1367" s="133"/>
      <c r="AO1367" s="133"/>
      <c r="AP1367" s="133"/>
      <c r="AQ1367" s="133"/>
    </row>
    <row r="1368" s="134" customFormat="true" ht="13.95" hidden="false" customHeight="true" outlineLevel="0" collapsed="false">
      <c r="A1368" s="135" t="n">
        <v>3551160</v>
      </c>
      <c r="B1368" s="119" t="n">
        <v>283</v>
      </c>
      <c r="C1368" s="120" t="s">
        <v>142</v>
      </c>
      <c r="D1368" s="120" t="s">
        <v>143</v>
      </c>
      <c r="E1368" s="120" t="s">
        <v>144</v>
      </c>
      <c r="F1368" s="121" t="n">
        <f aca="false">F1367+1</f>
        <v>1362</v>
      </c>
      <c r="G1368" s="122" t="s">
        <v>4277</v>
      </c>
      <c r="H1368" s="123" t="s">
        <v>4277</v>
      </c>
      <c r="I1368" s="124" t="s">
        <v>4278</v>
      </c>
      <c r="J1368" s="125" t="n">
        <v>3205</v>
      </c>
      <c r="K1368" s="126" t="n">
        <v>10</v>
      </c>
      <c r="L1368" s="127" t="n">
        <v>5401284</v>
      </c>
      <c r="M1368" s="127" t="n">
        <v>0</v>
      </c>
      <c r="N1368" s="187" t="s">
        <v>4279</v>
      </c>
      <c r="O1368" s="160"/>
      <c r="P1368" s="140" t="n">
        <v>209.754263157895</v>
      </c>
      <c r="Q1368" s="130" t="n">
        <f aca="false">P1368*1.2</f>
        <v>251.705115789474</v>
      </c>
      <c r="R1368" s="131" t="n">
        <f aca="false">S1368*Q1368</f>
        <v>0</v>
      </c>
      <c r="S1368" s="132"/>
      <c r="T1368" s="133"/>
      <c r="U1368" s="133"/>
      <c r="V1368" s="133"/>
      <c r="W1368" s="133"/>
      <c r="X1368" s="133"/>
      <c r="Y1368" s="133"/>
      <c r="Z1368" s="133"/>
      <c r="AA1368" s="133"/>
      <c r="AB1368" s="133"/>
      <c r="AC1368" s="133"/>
      <c r="AD1368" s="133"/>
      <c r="AE1368" s="133"/>
      <c r="AF1368" s="133"/>
      <c r="AG1368" s="133"/>
      <c r="AH1368" s="133"/>
      <c r="AI1368" s="133"/>
      <c r="AJ1368" s="133"/>
      <c r="AK1368" s="133"/>
      <c r="AL1368" s="133"/>
      <c r="AM1368" s="133"/>
      <c r="AN1368" s="133"/>
      <c r="AO1368" s="133"/>
      <c r="AP1368" s="133"/>
      <c r="AQ1368" s="133"/>
    </row>
    <row r="1369" s="134" customFormat="true" ht="13.95" hidden="false" customHeight="true" outlineLevel="0" collapsed="false">
      <c r="A1369" s="135"/>
      <c r="B1369" s="119" t="n">
        <v>283</v>
      </c>
      <c r="C1369" s="120" t="s">
        <v>142</v>
      </c>
      <c r="D1369" s="120" t="s">
        <v>143</v>
      </c>
      <c r="E1369" s="120" t="s">
        <v>144</v>
      </c>
      <c r="F1369" s="121" t="n">
        <f aca="false">F1368+1</f>
        <v>1363</v>
      </c>
      <c r="G1369" s="122" t="s">
        <v>4280</v>
      </c>
      <c r="H1369" s="123" t="s">
        <v>4281</v>
      </c>
      <c r="I1369" s="124" t="s">
        <v>4282</v>
      </c>
      <c r="J1369" s="125" t="n">
        <v>3204</v>
      </c>
      <c r="K1369" s="149" t="n">
        <v>42</v>
      </c>
      <c r="L1369" s="150" t="n">
        <v>5401287</v>
      </c>
      <c r="M1369" s="150" t="n">
        <v>0</v>
      </c>
      <c r="N1369" s="151" t="s">
        <v>4283</v>
      </c>
      <c r="O1369" s="155"/>
      <c r="P1369" s="130" t="n">
        <v>0</v>
      </c>
      <c r="Q1369" s="130" t="n">
        <f aca="false">P1369*1.2</f>
        <v>0</v>
      </c>
      <c r="R1369" s="131" t="n">
        <f aca="false">S1369*Q1369</f>
        <v>0</v>
      </c>
      <c r="S1369" s="132"/>
      <c r="T1369" s="133"/>
      <c r="U1369" s="133"/>
      <c r="V1369" s="133"/>
      <c r="W1369" s="133"/>
      <c r="X1369" s="133"/>
      <c r="Y1369" s="133"/>
      <c r="Z1369" s="133"/>
      <c r="AA1369" s="133"/>
      <c r="AB1369" s="133"/>
      <c r="AC1369" s="133"/>
      <c r="AD1369" s="133"/>
      <c r="AE1369" s="133"/>
      <c r="AF1369" s="133"/>
      <c r="AG1369" s="133"/>
      <c r="AH1369" s="133"/>
      <c r="AI1369" s="133"/>
      <c r="AJ1369" s="133"/>
      <c r="AK1369" s="133"/>
      <c r="AL1369" s="133"/>
      <c r="AM1369" s="133"/>
      <c r="AN1369" s="133"/>
      <c r="AO1369" s="133"/>
      <c r="AP1369" s="133"/>
      <c r="AQ1369" s="133"/>
    </row>
    <row r="1370" s="134" customFormat="true" ht="13.95" hidden="false" customHeight="true" outlineLevel="0" collapsed="false">
      <c r="A1370" s="135" t="n">
        <v>3552864</v>
      </c>
      <c r="B1370" s="119" t="n">
        <v>283</v>
      </c>
      <c r="C1370" s="120" t="s">
        <v>142</v>
      </c>
      <c r="D1370" s="120" t="s">
        <v>143</v>
      </c>
      <c r="E1370" s="120" t="s">
        <v>144</v>
      </c>
      <c r="F1370" s="121" t="n">
        <f aca="false">F1369+1</f>
        <v>1364</v>
      </c>
      <c r="G1370" s="122" t="s">
        <v>4284</v>
      </c>
      <c r="H1370" s="123" t="s">
        <v>4284</v>
      </c>
      <c r="I1370" s="124" t="s">
        <v>4285</v>
      </c>
      <c r="J1370" s="125" t="n">
        <v>4234</v>
      </c>
      <c r="K1370" s="126" t="n">
        <v>0</v>
      </c>
      <c r="L1370" s="127" t="n">
        <v>5401288</v>
      </c>
      <c r="M1370" s="127" t="n">
        <v>0</v>
      </c>
      <c r="N1370" s="187" t="s">
        <v>4286</v>
      </c>
      <c r="O1370" s="160"/>
      <c r="P1370" s="140" t="n">
        <v>1262.34555263158</v>
      </c>
      <c r="Q1370" s="130" t="n">
        <f aca="false">P1370*1.2</f>
        <v>1514.81466315789</v>
      </c>
      <c r="R1370" s="131" t="n">
        <f aca="false">S1370*Q1370</f>
        <v>1514.81466315789</v>
      </c>
      <c r="S1370" s="132" t="n">
        <v>1</v>
      </c>
      <c r="T1370" s="133"/>
      <c r="U1370" s="133"/>
      <c r="V1370" s="133"/>
      <c r="W1370" s="133"/>
      <c r="X1370" s="133"/>
      <c r="Y1370" s="133"/>
      <c r="Z1370" s="133"/>
      <c r="AA1370" s="133"/>
      <c r="AB1370" s="133"/>
      <c r="AC1370" s="133"/>
      <c r="AD1370" s="133"/>
      <c r="AE1370" s="133"/>
      <c r="AF1370" s="133"/>
      <c r="AG1370" s="133"/>
      <c r="AH1370" s="133"/>
      <c r="AI1370" s="133"/>
      <c r="AJ1370" s="133"/>
      <c r="AK1370" s="133"/>
      <c r="AL1370" s="133"/>
      <c r="AM1370" s="133"/>
      <c r="AN1370" s="133"/>
      <c r="AO1370" s="133"/>
      <c r="AP1370" s="133"/>
      <c r="AQ1370" s="133"/>
    </row>
    <row r="1371" s="134" customFormat="true" ht="13.95" hidden="false" customHeight="true" outlineLevel="0" collapsed="false">
      <c r="A1371" s="135" t="n">
        <v>3547874</v>
      </c>
      <c r="B1371" s="119" t="n">
        <v>283</v>
      </c>
      <c r="C1371" s="120" t="s">
        <v>142</v>
      </c>
      <c r="D1371" s="120" t="s">
        <v>143</v>
      </c>
      <c r="E1371" s="120" t="s">
        <v>144</v>
      </c>
      <c r="F1371" s="121" t="n">
        <f aca="false">F1370+1</f>
        <v>1365</v>
      </c>
      <c r="G1371" s="122" t="s">
        <v>4287</v>
      </c>
      <c r="H1371" s="123" t="s">
        <v>4287</v>
      </c>
      <c r="I1371" s="124" t="s">
        <v>4288</v>
      </c>
      <c r="J1371" s="125" t="n">
        <v>3205</v>
      </c>
      <c r="K1371" s="126" t="n">
        <v>10</v>
      </c>
      <c r="L1371" s="127" t="n">
        <v>5401288</v>
      </c>
      <c r="M1371" s="127" t="n">
        <v>0</v>
      </c>
      <c r="N1371" s="142" t="s">
        <v>4289</v>
      </c>
      <c r="O1371" s="148"/>
      <c r="P1371" s="130" t="n">
        <v>730.833333333333</v>
      </c>
      <c r="Q1371" s="130" t="n">
        <f aca="false">P1371*1.2</f>
        <v>877</v>
      </c>
      <c r="R1371" s="131" t="n">
        <f aca="false">S1371*Q1371</f>
        <v>0</v>
      </c>
      <c r="S1371" s="132"/>
      <c r="T1371" s="133"/>
      <c r="U1371" s="133"/>
      <c r="V1371" s="133"/>
      <c r="W1371" s="133"/>
      <c r="X1371" s="133"/>
      <c r="Y1371" s="133"/>
      <c r="Z1371" s="133"/>
      <c r="AA1371" s="133"/>
      <c r="AB1371" s="133"/>
      <c r="AC1371" s="133"/>
      <c r="AD1371" s="133"/>
      <c r="AE1371" s="133"/>
      <c r="AF1371" s="133"/>
      <c r="AG1371" s="133"/>
      <c r="AH1371" s="133"/>
      <c r="AI1371" s="133"/>
      <c r="AJ1371" s="133"/>
      <c r="AK1371" s="133"/>
      <c r="AL1371" s="133"/>
      <c r="AM1371" s="133"/>
      <c r="AN1371" s="133"/>
      <c r="AO1371" s="133"/>
      <c r="AP1371" s="133"/>
      <c r="AQ1371" s="133"/>
    </row>
    <row r="1372" s="134" customFormat="true" ht="13.95" hidden="false" customHeight="true" outlineLevel="0" collapsed="false">
      <c r="A1372" s="135" t="n">
        <v>3557709</v>
      </c>
      <c r="B1372" s="119" t="n">
        <v>283</v>
      </c>
      <c r="C1372" s="120" t="s">
        <v>142</v>
      </c>
      <c r="D1372" s="120" t="s">
        <v>143</v>
      </c>
      <c r="E1372" s="120" t="s">
        <v>144</v>
      </c>
      <c r="F1372" s="121" t="n">
        <f aca="false">F1371+1</f>
        <v>1366</v>
      </c>
      <c r="G1372" s="122" t="s">
        <v>4290</v>
      </c>
      <c r="H1372" s="123" t="s">
        <v>4290</v>
      </c>
      <c r="I1372" s="124" t="s">
        <v>4291</v>
      </c>
      <c r="J1372" s="125" t="n">
        <v>3205</v>
      </c>
      <c r="K1372" s="126" t="n">
        <v>0</v>
      </c>
      <c r="L1372" s="127" t="n">
        <v>5401290</v>
      </c>
      <c r="M1372" s="127" t="n">
        <v>10</v>
      </c>
      <c r="N1372" s="142" t="s">
        <v>4292</v>
      </c>
      <c r="O1372" s="148"/>
      <c r="P1372" s="130" t="n">
        <v>544.166666666667</v>
      </c>
      <c r="Q1372" s="130" t="n">
        <f aca="false">P1372*1.2</f>
        <v>653</v>
      </c>
      <c r="R1372" s="131" t="n">
        <f aca="false">S1372*Q1372</f>
        <v>0</v>
      </c>
      <c r="S1372" s="132"/>
      <c r="T1372" s="133"/>
      <c r="U1372" s="133"/>
      <c r="V1372" s="133"/>
      <c r="W1372" s="133"/>
      <c r="X1372" s="133"/>
      <c r="Y1372" s="133"/>
      <c r="Z1372" s="133"/>
      <c r="AA1372" s="133"/>
      <c r="AB1372" s="133"/>
      <c r="AC1372" s="133"/>
      <c r="AD1372" s="133"/>
      <c r="AE1372" s="133"/>
      <c r="AF1372" s="133"/>
      <c r="AG1372" s="133"/>
      <c r="AH1372" s="133"/>
      <c r="AI1372" s="133"/>
      <c r="AJ1372" s="133"/>
      <c r="AK1372" s="133"/>
      <c r="AL1372" s="133"/>
      <c r="AM1372" s="133"/>
      <c r="AN1372" s="133"/>
      <c r="AO1372" s="133"/>
      <c r="AP1372" s="133"/>
      <c r="AQ1372" s="133"/>
    </row>
    <row r="1373" s="134" customFormat="true" ht="13.95" hidden="false" customHeight="true" outlineLevel="0" collapsed="false">
      <c r="A1373" s="135" t="n">
        <v>3551159</v>
      </c>
      <c r="B1373" s="119" t="n">
        <v>283</v>
      </c>
      <c r="C1373" s="120" t="s">
        <v>142</v>
      </c>
      <c r="D1373" s="120" t="s">
        <v>143</v>
      </c>
      <c r="E1373" s="120" t="s">
        <v>144</v>
      </c>
      <c r="F1373" s="121" t="n">
        <f aca="false">F1372+1</f>
        <v>1367</v>
      </c>
      <c r="G1373" s="122" t="s">
        <v>4293</v>
      </c>
      <c r="H1373" s="123" t="s">
        <v>4293</v>
      </c>
      <c r="I1373" s="124" t="s">
        <v>4294</v>
      </c>
      <c r="J1373" s="125" t="n">
        <v>3205</v>
      </c>
      <c r="K1373" s="126" t="n">
        <v>0</v>
      </c>
      <c r="L1373" s="127" t="n">
        <v>5401292</v>
      </c>
      <c r="M1373" s="127" t="n">
        <v>10</v>
      </c>
      <c r="N1373" s="142" t="s">
        <v>4295</v>
      </c>
      <c r="O1373" s="148" t="n">
        <v>20</v>
      </c>
      <c r="P1373" s="140" t="n">
        <v>3393.13671052632</v>
      </c>
      <c r="Q1373" s="130" t="n">
        <f aca="false">P1373*1.2</f>
        <v>4071.76405263158</v>
      </c>
      <c r="R1373" s="131" t="n">
        <f aca="false">S1373*Q1373</f>
        <v>0</v>
      </c>
      <c r="S1373" s="132"/>
      <c r="T1373" s="133"/>
      <c r="U1373" s="133"/>
      <c r="V1373" s="133"/>
      <c r="W1373" s="133"/>
      <c r="X1373" s="133"/>
      <c r="Y1373" s="133"/>
      <c r="Z1373" s="133"/>
      <c r="AA1373" s="133"/>
      <c r="AB1373" s="133"/>
      <c r="AC1373" s="133"/>
      <c r="AD1373" s="133"/>
      <c r="AE1373" s="133"/>
      <c r="AF1373" s="133"/>
      <c r="AG1373" s="133"/>
      <c r="AH1373" s="133"/>
      <c r="AI1373" s="133"/>
      <c r="AJ1373" s="133"/>
      <c r="AK1373" s="133"/>
      <c r="AL1373" s="133"/>
      <c r="AM1373" s="133"/>
      <c r="AN1373" s="133"/>
      <c r="AO1373" s="133"/>
      <c r="AP1373" s="133"/>
      <c r="AQ1373" s="133"/>
    </row>
    <row r="1374" s="134" customFormat="true" ht="13.95" hidden="false" customHeight="true" outlineLevel="0" collapsed="false">
      <c r="A1374" s="135" t="n">
        <v>3928392</v>
      </c>
      <c r="B1374" s="119" t="n">
        <v>283</v>
      </c>
      <c r="C1374" s="120" t="s">
        <v>142</v>
      </c>
      <c r="D1374" s="120" t="s">
        <v>143</v>
      </c>
      <c r="E1374" s="120" t="s">
        <v>144</v>
      </c>
      <c r="F1374" s="121" t="n">
        <f aca="false">F1373+1</f>
        <v>1368</v>
      </c>
      <c r="G1374" s="122" t="s">
        <v>4296</v>
      </c>
      <c r="H1374" s="123" t="s">
        <v>4296</v>
      </c>
      <c r="I1374" s="124" t="s">
        <v>4297</v>
      </c>
      <c r="J1374" s="125" t="n">
        <v>4234</v>
      </c>
      <c r="K1374" s="126" t="n">
        <v>0</v>
      </c>
      <c r="L1374" s="127" t="n">
        <v>5401292</v>
      </c>
      <c r="M1374" s="127" t="n">
        <v>0</v>
      </c>
      <c r="N1374" s="187" t="s">
        <v>4298</v>
      </c>
      <c r="O1374" s="160"/>
      <c r="P1374" s="130" t="n">
        <v>5178.33333333333</v>
      </c>
      <c r="Q1374" s="130" t="n">
        <f aca="false">P1374*1.2</f>
        <v>6214</v>
      </c>
      <c r="R1374" s="131" t="n">
        <f aca="false">S1374*Q1374</f>
        <v>0</v>
      </c>
      <c r="S1374" s="132"/>
      <c r="T1374" s="133"/>
      <c r="U1374" s="133"/>
      <c r="V1374" s="133"/>
      <c r="W1374" s="133"/>
      <c r="X1374" s="133"/>
      <c r="Y1374" s="133"/>
      <c r="Z1374" s="133"/>
      <c r="AA1374" s="133"/>
      <c r="AB1374" s="133"/>
      <c r="AC1374" s="133"/>
      <c r="AD1374" s="133"/>
      <c r="AE1374" s="133"/>
      <c r="AF1374" s="133"/>
      <c r="AG1374" s="133"/>
      <c r="AH1374" s="133"/>
      <c r="AI1374" s="133"/>
      <c r="AJ1374" s="133"/>
      <c r="AK1374" s="133"/>
      <c r="AL1374" s="133"/>
      <c r="AM1374" s="133"/>
      <c r="AN1374" s="133"/>
      <c r="AO1374" s="133"/>
      <c r="AP1374" s="133"/>
      <c r="AQ1374" s="133"/>
    </row>
    <row r="1375" s="134" customFormat="true" ht="13.95" hidden="false" customHeight="true" outlineLevel="0" collapsed="false">
      <c r="A1375" s="135" t="n">
        <v>3928377</v>
      </c>
      <c r="B1375" s="119" t="n">
        <v>283</v>
      </c>
      <c r="C1375" s="120" t="s">
        <v>142</v>
      </c>
      <c r="D1375" s="120" t="s">
        <v>143</v>
      </c>
      <c r="E1375" s="120" t="s">
        <v>144</v>
      </c>
      <c r="F1375" s="121" t="n">
        <f aca="false">F1374+1</f>
        <v>1369</v>
      </c>
      <c r="G1375" s="122" t="s">
        <v>4299</v>
      </c>
      <c r="H1375" s="123" t="s">
        <v>4299</v>
      </c>
      <c r="I1375" s="124" t="s">
        <v>4300</v>
      </c>
      <c r="J1375" s="125" t="n">
        <v>4234</v>
      </c>
      <c r="K1375" s="126" t="n">
        <v>0</v>
      </c>
      <c r="L1375" s="127" t="n">
        <v>5401293</v>
      </c>
      <c r="M1375" s="127" t="n">
        <v>0</v>
      </c>
      <c r="N1375" s="187" t="s">
        <v>4301</v>
      </c>
      <c r="O1375" s="160"/>
      <c r="P1375" s="140" t="n">
        <v>3097.94947368421</v>
      </c>
      <c r="Q1375" s="130" t="n">
        <f aca="false">P1375*1.2</f>
        <v>3717.53936842105</v>
      </c>
      <c r="R1375" s="131" t="n">
        <f aca="false">S1375*Q1375</f>
        <v>3717.53936842105</v>
      </c>
      <c r="S1375" s="132" t="n">
        <v>1</v>
      </c>
      <c r="T1375" s="133"/>
      <c r="U1375" s="133"/>
      <c r="V1375" s="133"/>
      <c r="W1375" s="133"/>
      <c r="X1375" s="133"/>
      <c r="Y1375" s="133"/>
      <c r="Z1375" s="133"/>
      <c r="AA1375" s="133"/>
      <c r="AB1375" s="133"/>
      <c r="AC1375" s="133"/>
      <c r="AD1375" s="133"/>
      <c r="AE1375" s="133"/>
      <c r="AF1375" s="133"/>
      <c r="AG1375" s="133"/>
      <c r="AH1375" s="133"/>
      <c r="AI1375" s="133"/>
      <c r="AJ1375" s="133"/>
      <c r="AK1375" s="133"/>
      <c r="AL1375" s="133"/>
      <c r="AM1375" s="133"/>
      <c r="AN1375" s="133"/>
      <c r="AO1375" s="133"/>
      <c r="AP1375" s="133"/>
      <c r="AQ1375" s="133"/>
    </row>
    <row r="1376" s="134" customFormat="true" ht="13.95" hidden="false" customHeight="true" outlineLevel="0" collapsed="false">
      <c r="A1376" s="135" t="n">
        <v>3554438</v>
      </c>
      <c r="B1376" s="119" t="n">
        <v>283</v>
      </c>
      <c r="C1376" s="120" t="s">
        <v>142</v>
      </c>
      <c r="D1376" s="120" t="s">
        <v>143</v>
      </c>
      <c r="E1376" s="120" t="s">
        <v>144</v>
      </c>
      <c r="F1376" s="121" t="n">
        <f aca="false">F1375+1</f>
        <v>1370</v>
      </c>
      <c r="G1376" s="122" t="s">
        <v>4302</v>
      </c>
      <c r="H1376" s="123" t="s">
        <v>4302</v>
      </c>
      <c r="I1376" s="124" t="s">
        <v>4303</v>
      </c>
      <c r="J1376" s="125" t="n">
        <v>3205</v>
      </c>
      <c r="K1376" s="126" t="n">
        <v>0</v>
      </c>
      <c r="L1376" s="127" t="n">
        <v>5401294</v>
      </c>
      <c r="M1376" s="127" t="n">
        <v>0</v>
      </c>
      <c r="N1376" s="142" t="s">
        <v>4304</v>
      </c>
      <c r="O1376" s="148"/>
      <c r="P1376" s="140" t="n">
        <v>146.470578947368</v>
      </c>
      <c r="Q1376" s="130" t="n">
        <f aca="false">P1376*1.2</f>
        <v>175.764694736842</v>
      </c>
      <c r="R1376" s="131" t="n">
        <f aca="false">S1376*Q1376</f>
        <v>351.529389473684</v>
      </c>
      <c r="S1376" s="132" t="n">
        <v>2</v>
      </c>
      <c r="T1376" s="133"/>
      <c r="U1376" s="133"/>
      <c r="V1376" s="133"/>
      <c r="W1376" s="133"/>
      <c r="X1376" s="133"/>
      <c r="Y1376" s="133"/>
      <c r="Z1376" s="133"/>
      <c r="AA1376" s="133"/>
      <c r="AB1376" s="133"/>
      <c r="AC1376" s="133"/>
      <c r="AD1376" s="133"/>
      <c r="AE1376" s="133"/>
      <c r="AF1376" s="133"/>
      <c r="AG1376" s="133"/>
      <c r="AH1376" s="133"/>
      <c r="AI1376" s="133"/>
      <c r="AJ1376" s="133"/>
      <c r="AK1376" s="133"/>
      <c r="AL1376" s="133"/>
      <c r="AM1376" s="133"/>
      <c r="AN1376" s="133"/>
      <c r="AO1376" s="133"/>
      <c r="AP1376" s="133"/>
      <c r="AQ1376" s="133"/>
    </row>
    <row r="1377" s="134" customFormat="true" ht="13.95" hidden="false" customHeight="true" outlineLevel="0" collapsed="false">
      <c r="A1377" s="135" t="n">
        <v>3557758</v>
      </c>
      <c r="B1377" s="119" t="n">
        <v>283</v>
      </c>
      <c r="C1377" s="120" t="s">
        <v>142</v>
      </c>
      <c r="D1377" s="120" t="s">
        <v>143</v>
      </c>
      <c r="E1377" s="120" t="s">
        <v>144</v>
      </c>
      <c r="F1377" s="121" t="n">
        <f aca="false">F1376+1</f>
        <v>1371</v>
      </c>
      <c r="G1377" s="122" t="s">
        <v>4305</v>
      </c>
      <c r="H1377" s="123" t="s">
        <v>4305</v>
      </c>
      <c r="I1377" s="124" t="s">
        <v>4306</v>
      </c>
      <c r="J1377" s="125" t="n">
        <v>4234</v>
      </c>
      <c r="K1377" s="126" t="n">
        <v>0</v>
      </c>
      <c r="L1377" s="127" t="n">
        <v>5401295</v>
      </c>
      <c r="M1377" s="127" t="n">
        <v>0</v>
      </c>
      <c r="N1377" s="187" t="s">
        <v>4301</v>
      </c>
      <c r="O1377" s="160"/>
      <c r="P1377" s="130" t="n">
        <v>167.5</v>
      </c>
      <c r="Q1377" s="130" t="n">
        <f aca="false">P1377*1.2</f>
        <v>201</v>
      </c>
      <c r="R1377" s="131" t="n">
        <f aca="false">S1377*Q1377</f>
        <v>0</v>
      </c>
      <c r="S1377" s="132"/>
      <c r="T1377" s="133"/>
      <c r="U1377" s="133"/>
      <c r="V1377" s="133"/>
      <c r="W1377" s="133"/>
      <c r="X1377" s="133"/>
      <c r="Y1377" s="133"/>
      <c r="Z1377" s="133"/>
      <c r="AA1377" s="133"/>
      <c r="AB1377" s="133"/>
      <c r="AC1377" s="133"/>
      <c r="AD1377" s="133"/>
      <c r="AE1377" s="133"/>
      <c r="AF1377" s="133"/>
      <c r="AG1377" s="133"/>
      <c r="AH1377" s="133"/>
      <c r="AI1377" s="133"/>
      <c r="AJ1377" s="133"/>
      <c r="AK1377" s="133"/>
      <c r="AL1377" s="133"/>
      <c r="AM1377" s="133"/>
      <c r="AN1377" s="133"/>
      <c r="AO1377" s="133"/>
      <c r="AP1377" s="133"/>
      <c r="AQ1377" s="133"/>
    </row>
    <row r="1378" s="134" customFormat="true" ht="13.95" hidden="false" customHeight="true" outlineLevel="0" collapsed="false">
      <c r="A1378" s="135" t="n">
        <v>3551143</v>
      </c>
      <c r="B1378" s="119" t="n">
        <v>283</v>
      </c>
      <c r="C1378" s="120" t="s">
        <v>142</v>
      </c>
      <c r="D1378" s="120" t="s">
        <v>143</v>
      </c>
      <c r="E1378" s="120" t="s">
        <v>144</v>
      </c>
      <c r="F1378" s="121" t="n">
        <f aca="false">F1377+1</f>
        <v>1372</v>
      </c>
      <c r="G1378" s="122" t="s">
        <v>4307</v>
      </c>
      <c r="H1378" s="123" t="s">
        <v>4307</v>
      </c>
      <c r="I1378" s="124" t="s">
        <v>4308</v>
      </c>
      <c r="J1378" s="125" t="n">
        <v>3205</v>
      </c>
      <c r="K1378" s="126" t="n">
        <v>0</v>
      </c>
      <c r="L1378" s="127" t="n">
        <v>5401296</v>
      </c>
      <c r="M1378" s="127" t="n">
        <v>0</v>
      </c>
      <c r="N1378" s="142" t="s">
        <v>4309</v>
      </c>
      <c r="O1378" s="148" t="n">
        <v>20</v>
      </c>
      <c r="P1378" s="140" t="n">
        <v>2007.96178947368</v>
      </c>
      <c r="Q1378" s="130" t="n">
        <f aca="false">P1378*1.2</f>
        <v>2409.55414736842</v>
      </c>
      <c r="R1378" s="131" t="n">
        <f aca="false">S1378*Q1378</f>
        <v>0</v>
      </c>
      <c r="S1378" s="132"/>
      <c r="T1378" s="133"/>
      <c r="U1378" s="133"/>
      <c r="V1378" s="133"/>
      <c r="W1378" s="133"/>
      <c r="X1378" s="133"/>
      <c r="Y1378" s="133"/>
      <c r="Z1378" s="133"/>
      <c r="AA1378" s="133"/>
      <c r="AB1378" s="133"/>
      <c r="AC1378" s="133"/>
      <c r="AD1378" s="133"/>
      <c r="AE1378" s="133"/>
      <c r="AF1378" s="133"/>
      <c r="AG1378" s="133"/>
      <c r="AH1378" s="133"/>
      <c r="AI1378" s="133"/>
      <c r="AJ1378" s="133"/>
      <c r="AK1378" s="133"/>
      <c r="AL1378" s="133"/>
      <c r="AM1378" s="133"/>
      <c r="AN1378" s="133"/>
      <c r="AO1378" s="133"/>
      <c r="AP1378" s="133"/>
      <c r="AQ1378" s="133"/>
    </row>
    <row r="1379" s="134" customFormat="true" ht="13.95" hidden="false" customHeight="true" outlineLevel="0" collapsed="false">
      <c r="A1379" s="135" t="n">
        <v>3928378</v>
      </c>
      <c r="B1379" s="119" t="n">
        <v>283</v>
      </c>
      <c r="C1379" s="120" t="s">
        <v>142</v>
      </c>
      <c r="D1379" s="120" t="s">
        <v>143</v>
      </c>
      <c r="E1379" s="120" t="s">
        <v>144</v>
      </c>
      <c r="F1379" s="121" t="n">
        <f aca="false">F1378+1</f>
        <v>1373</v>
      </c>
      <c r="G1379" s="122" t="s">
        <v>4310</v>
      </c>
      <c r="H1379" s="123" t="s">
        <v>4310</v>
      </c>
      <c r="I1379" s="124" t="s">
        <v>4311</v>
      </c>
      <c r="J1379" s="125" t="n">
        <v>4234</v>
      </c>
      <c r="K1379" s="126" t="n">
        <v>0</v>
      </c>
      <c r="L1379" s="127" t="n">
        <v>5401296</v>
      </c>
      <c r="M1379" s="127" t="n">
        <v>0</v>
      </c>
      <c r="N1379" s="187" t="s">
        <v>4312</v>
      </c>
      <c r="O1379" s="160"/>
      <c r="P1379" s="140" t="n">
        <v>1768.51665789474</v>
      </c>
      <c r="Q1379" s="130" t="n">
        <f aca="false">P1379*1.2</f>
        <v>2122.21998947368</v>
      </c>
      <c r="R1379" s="131" t="n">
        <f aca="false">S1379*Q1379</f>
        <v>4244.43997894737</v>
      </c>
      <c r="S1379" s="132" t="n">
        <v>2</v>
      </c>
      <c r="T1379" s="133"/>
      <c r="U1379" s="133"/>
      <c r="V1379" s="133"/>
      <c r="W1379" s="133"/>
      <c r="X1379" s="133"/>
      <c r="Y1379" s="133"/>
      <c r="Z1379" s="133"/>
      <c r="AA1379" s="133"/>
      <c r="AB1379" s="133"/>
      <c r="AC1379" s="133"/>
      <c r="AD1379" s="133"/>
      <c r="AE1379" s="133"/>
      <c r="AF1379" s="133"/>
      <c r="AG1379" s="133"/>
      <c r="AH1379" s="133"/>
      <c r="AI1379" s="133"/>
      <c r="AJ1379" s="133"/>
      <c r="AK1379" s="133"/>
      <c r="AL1379" s="133"/>
      <c r="AM1379" s="133"/>
      <c r="AN1379" s="133"/>
      <c r="AO1379" s="133"/>
      <c r="AP1379" s="133"/>
      <c r="AQ1379" s="133"/>
    </row>
    <row r="1380" s="134" customFormat="true" ht="13.95" hidden="false" customHeight="true" outlineLevel="0" collapsed="false">
      <c r="A1380" s="135" t="n">
        <v>3556097</v>
      </c>
      <c r="B1380" s="119" t="n">
        <v>283</v>
      </c>
      <c r="C1380" s="120" t="s">
        <v>142</v>
      </c>
      <c r="D1380" s="120" t="s">
        <v>143</v>
      </c>
      <c r="E1380" s="120" t="s">
        <v>144</v>
      </c>
      <c r="F1380" s="121" t="n">
        <f aca="false">F1379+1</f>
        <v>1374</v>
      </c>
      <c r="G1380" s="122" t="s">
        <v>4313</v>
      </c>
      <c r="H1380" s="123" t="s">
        <v>4313</v>
      </c>
      <c r="I1380" s="124" t="s">
        <v>4314</v>
      </c>
      <c r="J1380" s="125" t="n">
        <v>4234</v>
      </c>
      <c r="K1380" s="126" t="n">
        <v>0</v>
      </c>
      <c r="L1380" s="127" t="n">
        <v>5401297</v>
      </c>
      <c r="M1380" s="127" t="n">
        <v>0</v>
      </c>
      <c r="N1380" s="187" t="s">
        <v>4263</v>
      </c>
      <c r="O1380" s="160"/>
      <c r="P1380" s="130" t="n">
        <v>624.166666666667</v>
      </c>
      <c r="Q1380" s="130" t="n">
        <f aca="false">P1380*1.2</f>
        <v>749</v>
      </c>
      <c r="R1380" s="131" t="n">
        <f aca="false">S1380*Q1380</f>
        <v>0</v>
      </c>
      <c r="S1380" s="132"/>
      <c r="T1380" s="133"/>
      <c r="U1380" s="133"/>
      <c r="V1380" s="133"/>
      <c r="W1380" s="133"/>
      <c r="X1380" s="133"/>
      <c r="Y1380" s="133"/>
      <c r="Z1380" s="133"/>
      <c r="AA1380" s="133"/>
      <c r="AB1380" s="133"/>
      <c r="AC1380" s="133"/>
      <c r="AD1380" s="133"/>
      <c r="AE1380" s="133"/>
      <c r="AF1380" s="133"/>
      <c r="AG1380" s="133"/>
      <c r="AH1380" s="133"/>
      <c r="AI1380" s="133"/>
      <c r="AJ1380" s="133"/>
      <c r="AK1380" s="133"/>
      <c r="AL1380" s="133"/>
      <c r="AM1380" s="133"/>
      <c r="AN1380" s="133"/>
      <c r="AO1380" s="133"/>
      <c r="AP1380" s="133"/>
      <c r="AQ1380" s="133"/>
    </row>
    <row r="1381" s="134" customFormat="true" ht="13.95" hidden="false" customHeight="true" outlineLevel="0" collapsed="false">
      <c r="A1381" s="135" t="n">
        <v>3552761</v>
      </c>
      <c r="B1381" s="119" t="n">
        <v>283</v>
      </c>
      <c r="C1381" s="120" t="s">
        <v>142</v>
      </c>
      <c r="D1381" s="120" t="s">
        <v>143</v>
      </c>
      <c r="E1381" s="120" t="s">
        <v>144</v>
      </c>
      <c r="F1381" s="121" t="n">
        <f aca="false">F1380+1</f>
        <v>1375</v>
      </c>
      <c r="G1381" s="122" t="s">
        <v>4315</v>
      </c>
      <c r="H1381" s="123" t="s">
        <v>4315</v>
      </c>
      <c r="I1381" s="124" t="s">
        <v>4316</v>
      </c>
      <c r="J1381" s="125" t="n">
        <v>3205</v>
      </c>
      <c r="K1381" s="126" t="n">
        <v>0</v>
      </c>
      <c r="L1381" s="127" t="n">
        <v>5401298</v>
      </c>
      <c r="M1381" s="127" t="n">
        <v>0</v>
      </c>
      <c r="N1381" s="142" t="s">
        <v>4317</v>
      </c>
      <c r="O1381" s="148"/>
      <c r="P1381" s="130" t="n">
        <v>5441.66666666667</v>
      </c>
      <c r="Q1381" s="130" t="n">
        <f aca="false">P1381*1.2</f>
        <v>6530</v>
      </c>
      <c r="R1381" s="131" t="n">
        <f aca="false">S1381*Q1381</f>
        <v>0</v>
      </c>
      <c r="S1381" s="132"/>
      <c r="T1381" s="133"/>
      <c r="U1381" s="133"/>
      <c r="V1381" s="133"/>
      <c r="W1381" s="133"/>
      <c r="X1381" s="133"/>
      <c r="Y1381" s="133"/>
      <c r="Z1381" s="133"/>
      <c r="AA1381" s="133"/>
      <c r="AB1381" s="133"/>
      <c r="AC1381" s="133"/>
      <c r="AD1381" s="133"/>
      <c r="AE1381" s="133"/>
      <c r="AF1381" s="133"/>
      <c r="AG1381" s="133"/>
      <c r="AH1381" s="133"/>
      <c r="AI1381" s="133"/>
      <c r="AJ1381" s="133"/>
      <c r="AK1381" s="133"/>
      <c r="AL1381" s="133"/>
      <c r="AM1381" s="133"/>
      <c r="AN1381" s="133"/>
      <c r="AO1381" s="133"/>
      <c r="AP1381" s="133"/>
      <c r="AQ1381" s="133"/>
    </row>
    <row r="1382" s="134" customFormat="true" ht="13.95" hidden="false" customHeight="true" outlineLevel="0" collapsed="false">
      <c r="A1382" s="135" t="n">
        <v>3551223</v>
      </c>
      <c r="B1382" s="119" t="n">
        <v>283</v>
      </c>
      <c r="C1382" s="120" t="s">
        <v>142</v>
      </c>
      <c r="D1382" s="120" t="s">
        <v>143</v>
      </c>
      <c r="E1382" s="120" t="s">
        <v>144</v>
      </c>
      <c r="F1382" s="121" t="n">
        <f aca="false">F1381+1</f>
        <v>1376</v>
      </c>
      <c r="G1382" s="122" t="s">
        <v>4318</v>
      </c>
      <c r="H1382" s="123" t="s">
        <v>4318</v>
      </c>
      <c r="I1382" s="124" t="s">
        <v>4319</v>
      </c>
      <c r="J1382" s="125" t="n">
        <v>4234</v>
      </c>
      <c r="K1382" s="126" t="n">
        <v>0</v>
      </c>
      <c r="L1382" s="127" t="n">
        <v>5401298</v>
      </c>
      <c r="M1382" s="127" t="n">
        <v>0</v>
      </c>
      <c r="N1382" s="142" t="s">
        <v>4317</v>
      </c>
      <c r="O1382" s="148"/>
      <c r="P1382" s="140" t="n">
        <v>5627.42784210526</v>
      </c>
      <c r="Q1382" s="130" t="n">
        <f aca="false">P1382*1.2</f>
        <v>6752.91341052632</v>
      </c>
      <c r="R1382" s="131" t="n">
        <f aca="false">S1382*Q1382</f>
        <v>0</v>
      </c>
      <c r="S1382" s="132"/>
      <c r="T1382" s="133"/>
      <c r="U1382" s="133"/>
      <c r="V1382" s="133"/>
      <c r="W1382" s="133"/>
      <c r="X1382" s="133"/>
      <c r="Y1382" s="133"/>
      <c r="Z1382" s="133"/>
      <c r="AA1382" s="133"/>
      <c r="AB1382" s="133"/>
      <c r="AC1382" s="133"/>
      <c r="AD1382" s="133"/>
      <c r="AE1382" s="133"/>
      <c r="AF1382" s="133"/>
      <c r="AG1382" s="133"/>
      <c r="AH1382" s="133"/>
      <c r="AI1382" s="133"/>
      <c r="AJ1382" s="133"/>
      <c r="AK1382" s="133"/>
      <c r="AL1382" s="133"/>
      <c r="AM1382" s="133"/>
      <c r="AN1382" s="133"/>
      <c r="AO1382" s="133"/>
      <c r="AP1382" s="133"/>
      <c r="AQ1382" s="133"/>
    </row>
    <row r="1383" s="134" customFormat="true" ht="13.95" hidden="false" customHeight="true" outlineLevel="0" collapsed="false">
      <c r="A1383" s="135" t="n">
        <v>3928381</v>
      </c>
      <c r="B1383" s="119" t="n">
        <v>283</v>
      </c>
      <c r="C1383" s="120" t="s">
        <v>142</v>
      </c>
      <c r="D1383" s="120" t="s">
        <v>143</v>
      </c>
      <c r="E1383" s="120" t="s">
        <v>144</v>
      </c>
      <c r="F1383" s="121" t="n">
        <f aca="false">F1382+1</f>
        <v>1377</v>
      </c>
      <c r="G1383" s="122" t="s">
        <v>4320</v>
      </c>
      <c r="H1383" s="123" t="s">
        <v>4321</v>
      </c>
      <c r="I1383" s="124" t="s">
        <v>4322</v>
      </c>
      <c r="J1383" s="125" t="n">
        <v>3204</v>
      </c>
      <c r="K1383" s="136" t="n">
        <v>12</v>
      </c>
      <c r="L1383" s="137" t="n">
        <v>5401298</v>
      </c>
      <c r="M1383" s="137" t="n">
        <v>0</v>
      </c>
      <c r="N1383" s="138" t="s">
        <v>4267</v>
      </c>
      <c r="O1383" s="139"/>
      <c r="P1383" s="130" t="n">
        <v>13140</v>
      </c>
      <c r="Q1383" s="130" t="n">
        <f aca="false">P1383*1.2</f>
        <v>15768</v>
      </c>
      <c r="R1383" s="131" t="n">
        <f aca="false">S1383*Q1383</f>
        <v>0</v>
      </c>
      <c r="S1383" s="132"/>
      <c r="T1383" s="133"/>
      <c r="U1383" s="133"/>
      <c r="V1383" s="133"/>
      <c r="W1383" s="133"/>
      <c r="X1383" s="133"/>
      <c r="Y1383" s="133"/>
      <c r="Z1383" s="133"/>
      <c r="AA1383" s="133"/>
      <c r="AB1383" s="133"/>
      <c r="AC1383" s="133"/>
      <c r="AD1383" s="133"/>
      <c r="AE1383" s="133"/>
      <c r="AF1383" s="133"/>
      <c r="AG1383" s="133"/>
      <c r="AH1383" s="133"/>
      <c r="AI1383" s="133"/>
      <c r="AJ1383" s="133"/>
      <c r="AK1383" s="133"/>
      <c r="AL1383" s="133"/>
      <c r="AM1383" s="133"/>
      <c r="AN1383" s="133"/>
      <c r="AO1383" s="133"/>
      <c r="AP1383" s="133"/>
      <c r="AQ1383" s="133"/>
    </row>
    <row r="1384" s="134" customFormat="true" ht="13.95" hidden="false" customHeight="true" outlineLevel="0" collapsed="false">
      <c r="A1384" s="135"/>
      <c r="B1384" s="119" t="n">
        <v>283</v>
      </c>
      <c r="C1384" s="120" t="s">
        <v>142</v>
      </c>
      <c r="D1384" s="120" t="s">
        <v>143</v>
      </c>
      <c r="E1384" s="120" t="s">
        <v>144</v>
      </c>
      <c r="F1384" s="121" t="n">
        <f aca="false">F1383+1</f>
        <v>1378</v>
      </c>
      <c r="G1384" s="122" t="s">
        <v>4323</v>
      </c>
      <c r="H1384" s="123" t="s">
        <v>4324</v>
      </c>
      <c r="I1384" s="124" t="s">
        <v>4325</v>
      </c>
      <c r="J1384" s="125" t="n">
        <v>3204</v>
      </c>
      <c r="K1384" s="136" t="n">
        <v>11</v>
      </c>
      <c r="L1384" s="137" t="n">
        <v>5401298</v>
      </c>
      <c r="M1384" s="137" t="n">
        <v>0</v>
      </c>
      <c r="N1384" s="138" t="s">
        <v>4267</v>
      </c>
      <c r="O1384" s="139"/>
      <c r="P1384" s="140" t="n">
        <v>8243.48681578947</v>
      </c>
      <c r="Q1384" s="130" t="n">
        <f aca="false">P1384*1.2</f>
        <v>9892.18417894737</v>
      </c>
      <c r="R1384" s="131" t="n">
        <f aca="false">S1384*Q1384</f>
        <v>0</v>
      </c>
      <c r="S1384" s="132"/>
      <c r="T1384" s="133"/>
      <c r="U1384" s="133"/>
      <c r="V1384" s="133"/>
      <c r="W1384" s="133"/>
      <c r="X1384" s="133"/>
      <c r="Y1384" s="133"/>
      <c r="Z1384" s="133"/>
      <c r="AA1384" s="133"/>
      <c r="AB1384" s="133"/>
      <c r="AC1384" s="133"/>
      <c r="AD1384" s="133"/>
      <c r="AE1384" s="133"/>
      <c r="AF1384" s="133"/>
      <c r="AG1384" s="133"/>
      <c r="AH1384" s="133"/>
      <c r="AI1384" s="133"/>
      <c r="AJ1384" s="133"/>
      <c r="AK1384" s="133"/>
      <c r="AL1384" s="133"/>
      <c r="AM1384" s="133"/>
      <c r="AN1384" s="133"/>
      <c r="AO1384" s="133"/>
      <c r="AP1384" s="133"/>
      <c r="AQ1384" s="133"/>
    </row>
    <row r="1385" s="134" customFormat="true" ht="13.95" hidden="false" customHeight="true" outlineLevel="0" collapsed="false">
      <c r="A1385" s="135" t="n">
        <v>3552838</v>
      </c>
      <c r="B1385" s="119" t="n">
        <v>283</v>
      </c>
      <c r="C1385" s="120" t="s">
        <v>142</v>
      </c>
      <c r="D1385" s="120" t="s">
        <v>143</v>
      </c>
      <c r="E1385" s="120" t="s">
        <v>144</v>
      </c>
      <c r="F1385" s="121" t="n">
        <f aca="false">F1384+1</f>
        <v>1379</v>
      </c>
      <c r="G1385" s="122" t="s">
        <v>4326</v>
      </c>
      <c r="H1385" s="123" t="s">
        <v>4326</v>
      </c>
      <c r="I1385" s="124" t="s">
        <v>4327</v>
      </c>
      <c r="J1385" s="125" t="n">
        <v>4234</v>
      </c>
      <c r="K1385" s="126" t="n">
        <v>0</v>
      </c>
      <c r="L1385" s="127" t="n">
        <v>5401299</v>
      </c>
      <c r="M1385" s="127" t="n">
        <v>0</v>
      </c>
      <c r="N1385" s="142" t="s">
        <v>4253</v>
      </c>
      <c r="O1385" s="148"/>
      <c r="P1385" s="140" t="n">
        <v>2960.98784210526</v>
      </c>
      <c r="Q1385" s="130" t="n">
        <f aca="false">P1385*1.2</f>
        <v>3553.18541052632</v>
      </c>
      <c r="R1385" s="131" t="n">
        <f aca="false">S1385*Q1385</f>
        <v>0</v>
      </c>
      <c r="S1385" s="132"/>
      <c r="T1385" s="133"/>
      <c r="U1385" s="133"/>
      <c r="V1385" s="133"/>
      <c r="W1385" s="133"/>
      <c r="X1385" s="133"/>
      <c r="Y1385" s="133"/>
      <c r="Z1385" s="133"/>
      <c r="AA1385" s="133"/>
      <c r="AB1385" s="133"/>
      <c r="AC1385" s="133"/>
      <c r="AD1385" s="133"/>
      <c r="AE1385" s="133"/>
      <c r="AF1385" s="133"/>
      <c r="AG1385" s="133"/>
      <c r="AH1385" s="133"/>
      <c r="AI1385" s="133"/>
      <c r="AJ1385" s="133"/>
      <c r="AK1385" s="133"/>
      <c r="AL1385" s="133"/>
      <c r="AM1385" s="133"/>
      <c r="AN1385" s="133"/>
      <c r="AO1385" s="133"/>
      <c r="AP1385" s="133"/>
      <c r="AQ1385" s="133"/>
    </row>
    <row r="1386" s="134" customFormat="true" ht="13.95" hidden="false" customHeight="true" outlineLevel="0" collapsed="false">
      <c r="A1386" s="135"/>
      <c r="B1386" s="119" t="n">
        <v>283</v>
      </c>
      <c r="C1386" s="120" t="s">
        <v>142</v>
      </c>
      <c r="D1386" s="120" t="s">
        <v>143</v>
      </c>
      <c r="E1386" s="120" t="s">
        <v>144</v>
      </c>
      <c r="F1386" s="121" t="n">
        <f aca="false">F1385+1</f>
        <v>1380</v>
      </c>
      <c r="G1386" s="122" t="s">
        <v>4328</v>
      </c>
      <c r="H1386" s="123" t="s">
        <v>4329</v>
      </c>
      <c r="I1386" s="124" t="s">
        <v>4330</v>
      </c>
      <c r="J1386" s="125" t="n">
        <v>3204</v>
      </c>
      <c r="K1386" s="136" t="n">
        <v>12</v>
      </c>
      <c r="L1386" s="137" t="n">
        <v>5401299</v>
      </c>
      <c r="M1386" s="137" t="n">
        <v>0</v>
      </c>
      <c r="N1386" s="138" t="s">
        <v>4267</v>
      </c>
      <c r="O1386" s="139"/>
      <c r="P1386" s="130" t="n">
        <v>11947.5</v>
      </c>
      <c r="Q1386" s="130" t="n">
        <f aca="false">P1386*1.2</f>
        <v>14337</v>
      </c>
      <c r="R1386" s="131" t="n">
        <f aca="false">S1386*Q1386</f>
        <v>0</v>
      </c>
      <c r="S1386" s="132"/>
      <c r="T1386" s="133"/>
      <c r="U1386" s="133"/>
      <c r="V1386" s="133"/>
      <c r="W1386" s="133"/>
      <c r="X1386" s="133"/>
      <c r="Y1386" s="133"/>
      <c r="Z1386" s="133"/>
      <c r="AA1386" s="133"/>
      <c r="AB1386" s="133"/>
      <c r="AC1386" s="133"/>
      <c r="AD1386" s="133"/>
      <c r="AE1386" s="133"/>
      <c r="AF1386" s="133"/>
      <c r="AG1386" s="133"/>
      <c r="AH1386" s="133"/>
      <c r="AI1386" s="133"/>
      <c r="AJ1386" s="133"/>
      <c r="AK1386" s="133"/>
      <c r="AL1386" s="133"/>
      <c r="AM1386" s="133"/>
      <c r="AN1386" s="133"/>
      <c r="AO1386" s="133"/>
      <c r="AP1386" s="133"/>
      <c r="AQ1386" s="133"/>
    </row>
    <row r="1387" s="134" customFormat="true" ht="32.4" hidden="false" customHeight="true" outlineLevel="0" collapsed="false">
      <c r="A1387" s="135"/>
      <c r="B1387" s="119" t="n">
        <v>283</v>
      </c>
      <c r="C1387" s="120" t="s">
        <v>142</v>
      </c>
      <c r="D1387" s="120" t="s">
        <v>143</v>
      </c>
      <c r="E1387" s="120" t="s">
        <v>144</v>
      </c>
      <c r="F1387" s="121" t="n">
        <f aca="false">F1386+1</f>
        <v>1381</v>
      </c>
      <c r="G1387" s="122" t="s">
        <v>4331</v>
      </c>
      <c r="H1387" s="123" t="s">
        <v>4332</v>
      </c>
      <c r="I1387" s="124" t="s">
        <v>4333</v>
      </c>
      <c r="J1387" s="125" t="n">
        <v>3204</v>
      </c>
      <c r="K1387" s="136" t="n">
        <v>11</v>
      </c>
      <c r="L1387" s="137" t="n">
        <v>5401299</v>
      </c>
      <c r="M1387" s="137" t="n">
        <v>0</v>
      </c>
      <c r="N1387" s="138" t="s">
        <v>4334</v>
      </c>
      <c r="O1387" s="139"/>
      <c r="P1387" s="130" t="n">
        <v>9428.33333333333</v>
      </c>
      <c r="Q1387" s="130" t="n">
        <f aca="false">P1387*1.2</f>
        <v>11314</v>
      </c>
      <c r="R1387" s="131" t="n">
        <f aca="false">S1387*Q1387</f>
        <v>0</v>
      </c>
      <c r="S1387" s="132"/>
      <c r="T1387" s="133"/>
      <c r="U1387" s="133"/>
      <c r="V1387" s="133"/>
      <c r="W1387" s="133"/>
      <c r="X1387" s="133"/>
      <c r="Y1387" s="133"/>
      <c r="Z1387" s="133"/>
      <c r="AA1387" s="133"/>
      <c r="AB1387" s="133"/>
      <c r="AC1387" s="133"/>
      <c r="AD1387" s="133"/>
      <c r="AE1387" s="133"/>
      <c r="AF1387" s="133"/>
      <c r="AG1387" s="133"/>
      <c r="AH1387" s="133"/>
      <c r="AI1387" s="133"/>
      <c r="AJ1387" s="133"/>
      <c r="AK1387" s="133"/>
      <c r="AL1387" s="133"/>
      <c r="AM1387" s="133"/>
      <c r="AN1387" s="133"/>
      <c r="AO1387" s="133"/>
      <c r="AP1387" s="133"/>
      <c r="AQ1387" s="133"/>
    </row>
    <row r="1388" s="134" customFormat="true" ht="27.6" hidden="false" customHeight="true" outlineLevel="0" collapsed="false">
      <c r="A1388" s="135"/>
      <c r="B1388" s="119" t="n">
        <v>283</v>
      </c>
      <c r="C1388" s="120" t="s">
        <v>142</v>
      </c>
      <c r="D1388" s="120" t="s">
        <v>143</v>
      </c>
      <c r="E1388" s="120" t="s">
        <v>144</v>
      </c>
      <c r="F1388" s="121" t="n">
        <f aca="false">F1387+1</f>
        <v>1382</v>
      </c>
      <c r="G1388" s="122" t="s">
        <v>4335</v>
      </c>
      <c r="H1388" s="123" t="s">
        <v>4336</v>
      </c>
      <c r="I1388" s="124" t="s">
        <v>4337</v>
      </c>
      <c r="J1388" s="125" t="n">
        <v>3204</v>
      </c>
      <c r="K1388" s="136" t="n">
        <v>28</v>
      </c>
      <c r="L1388" s="137" t="n">
        <v>5401299</v>
      </c>
      <c r="M1388" s="137" t="n">
        <v>0</v>
      </c>
      <c r="N1388" s="138" t="s">
        <v>4267</v>
      </c>
      <c r="O1388" s="139"/>
      <c r="P1388" s="130" t="n">
        <v>14476.6666666667</v>
      </c>
      <c r="Q1388" s="130" t="n">
        <f aca="false">P1388*1.2</f>
        <v>17372</v>
      </c>
      <c r="R1388" s="131" t="n">
        <f aca="false">S1388*Q1388</f>
        <v>0</v>
      </c>
      <c r="S1388" s="132"/>
      <c r="T1388" s="133"/>
      <c r="U1388" s="133"/>
      <c r="V1388" s="133"/>
      <c r="W1388" s="133"/>
      <c r="X1388" s="133"/>
      <c r="Y1388" s="133"/>
      <c r="Z1388" s="133"/>
      <c r="AA1388" s="133"/>
      <c r="AB1388" s="133"/>
      <c r="AC1388" s="133"/>
      <c r="AD1388" s="133"/>
      <c r="AE1388" s="133"/>
      <c r="AF1388" s="133"/>
      <c r="AG1388" s="133"/>
      <c r="AH1388" s="133"/>
      <c r="AI1388" s="133"/>
      <c r="AJ1388" s="133"/>
      <c r="AK1388" s="133"/>
      <c r="AL1388" s="133"/>
      <c r="AM1388" s="133"/>
      <c r="AN1388" s="133"/>
      <c r="AO1388" s="133"/>
      <c r="AP1388" s="133"/>
      <c r="AQ1388" s="133"/>
    </row>
    <row r="1389" s="134" customFormat="true" ht="13.95" hidden="false" customHeight="true" outlineLevel="0" collapsed="false">
      <c r="A1389" s="135" t="n">
        <v>3554408</v>
      </c>
      <c r="B1389" s="119" t="n">
        <v>283</v>
      </c>
      <c r="C1389" s="120" t="s">
        <v>142</v>
      </c>
      <c r="D1389" s="120" t="s">
        <v>143</v>
      </c>
      <c r="E1389" s="120" t="s">
        <v>144</v>
      </c>
      <c r="F1389" s="121" t="n">
        <f aca="false">F1388+1</f>
        <v>1383</v>
      </c>
      <c r="G1389" s="122" t="s">
        <v>4338</v>
      </c>
      <c r="H1389" s="123" t="s">
        <v>4338</v>
      </c>
      <c r="I1389" s="124" t="s">
        <v>4339</v>
      </c>
      <c r="J1389" s="125" t="n">
        <v>3205</v>
      </c>
      <c r="K1389" s="126" t="n">
        <v>0</v>
      </c>
      <c r="L1389" s="127" t="n">
        <v>5401300</v>
      </c>
      <c r="M1389" s="127" t="n">
        <v>0</v>
      </c>
      <c r="N1389" s="142" t="s">
        <v>4340</v>
      </c>
      <c r="O1389" s="148" t="n">
        <v>20</v>
      </c>
      <c r="P1389" s="140" t="n">
        <v>4048.72944736842</v>
      </c>
      <c r="Q1389" s="130" t="n">
        <f aca="false">P1389*1.2</f>
        <v>4858.47533684211</v>
      </c>
      <c r="R1389" s="131" t="n">
        <f aca="false">S1389*Q1389</f>
        <v>9716.95067368421</v>
      </c>
      <c r="S1389" s="132" t="n">
        <v>2</v>
      </c>
      <c r="T1389" s="133"/>
      <c r="U1389" s="133"/>
      <c r="V1389" s="133"/>
      <c r="W1389" s="133"/>
      <c r="X1389" s="133"/>
      <c r="Y1389" s="133"/>
      <c r="Z1389" s="133"/>
      <c r="AA1389" s="133"/>
      <c r="AB1389" s="133"/>
      <c r="AC1389" s="133"/>
      <c r="AD1389" s="133"/>
      <c r="AE1389" s="133"/>
      <c r="AF1389" s="133"/>
      <c r="AG1389" s="133"/>
      <c r="AH1389" s="133"/>
      <c r="AI1389" s="133"/>
      <c r="AJ1389" s="133"/>
      <c r="AK1389" s="133"/>
      <c r="AL1389" s="133"/>
      <c r="AM1389" s="133"/>
      <c r="AN1389" s="133"/>
      <c r="AO1389" s="133"/>
      <c r="AP1389" s="133"/>
      <c r="AQ1389" s="133"/>
    </row>
    <row r="1390" s="134" customFormat="true" ht="13.95" hidden="false" customHeight="true" outlineLevel="0" collapsed="false">
      <c r="A1390" s="135" t="n">
        <v>3546303</v>
      </c>
      <c r="B1390" s="119" t="n">
        <v>283</v>
      </c>
      <c r="C1390" s="120" t="s">
        <v>142</v>
      </c>
      <c r="D1390" s="120" t="s">
        <v>143</v>
      </c>
      <c r="E1390" s="120" t="s">
        <v>144</v>
      </c>
      <c r="F1390" s="121" t="n">
        <f aca="false">F1389+1</f>
        <v>1384</v>
      </c>
      <c r="G1390" s="122" t="s">
        <v>4341</v>
      </c>
      <c r="H1390" s="123" t="s">
        <v>4341</v>
      </c>
      <c r="I1390" s="124" t="s">
        <v>4342</v>
      </c>
      <c r="J1390" s="125" t="n">
        <v>3205</v>
      </c>
      <c r="K1390" s="126" t="n">
        <v>0</v>
      </c>
      <c r="L1390" s="127" t="n">
        <v>5401304</v>
      </c>
      <c r="M1390" s="127" t="n">
        <v>10</v>
      </c>
      <c r="N1390" s="142" t="s">
        <v>4343</v>
      </c>
      <c r="O1390" s="148" t="n">
        <v>20</v>
      </c>
      <c r="P1390" s="140" t="n">
        <v>6475.38002631579</v>
      </c>
      <c r="Q1390" s="130" t="n">
        <f aca="false">P1390*1.2</f>
        <v>7770.45603157895</v>
      </c>
      <c r="R1390" s="131" t="n">
        <f aca="false">S1390*Q1390</f>
        <v>0</v>
      </c>
      <c r="S1390" s="132"/>
      <c r="T1390" s="133"/>
      <c r="U1390" s="133"/>
      <c r="V1390" s="133"/>
      <c r="W1390" s="133"/>
      <c r="X1390" s="133"/>
      <c r="Y1390" s="133"/>
      <c r="Z1390" s="133"/>
      <c r="AA1390" s="133"/>
      <c r="AB1390" s="133"/>
      <c r="AC1390" s="133"/>
      <c r="AD1390" s="133"/>
      <c r="AE1390" s="133"/>
      <c r="AF1390" s="133"/>
      <c r="AG1390" s="133"/>
      <c r="AH1390" s="133"/>
      <c r="AI1390" s="133"/>
      <c r="AJ1390" s="133"/>
      <c r="AK1390" s="133"/>
      <c r="AL1390" s="133"/>
      <c r="AM1390" s="133"/>
      <c r="AN1390" s="133"/>
      <c r="AO1390" s="133"/>
      <c r="AP1390" s="133"/>
      <c r="AQ1390" s="133"/>
    </row>
    <row r="1391" s="134" customFormat="true" ht="13.95" hidden="false" customHeight="true" outlineLevel="0" collapsed="false">
      <c r="A1391" s="135" t="n">
        <v>3928356</v>
      </c>
      <c r="B1391" s="119" t="n">
        <v>283</v>
      </c>
      <c r="C1391" s="120" t="s">
        <v>142</v>
      </c>
      <c r="D1391" s="120" t="s">
        <v>143</v>
      </c>
      <c r="E1391" s="120" t="s">
        <v>144</v>
      </c>
      <c r="F1391" s="121" t="n">
        <f aca="false">F1390+1</f>
        <v>1385</v>
      </c>
      <c r="G1391" s="122" t="s">
        <v>4344</v>
      </c>
      <c r="H1391" s="123" t="s">
        <v>4345</v>
      </c>
      <c r="I1391" s="124" t="s">
        <v>4346</v>
      </c>
      <c r="J1391" s="125" t="n">
        <v>3204</v>
      </c>
      <c r="K1391" s="136" t="n">
        <v>12</v>
      </c>
      <c r="L1391" s="137" t="n">
        <v>5401304</v>
      </c>
      <c r="M1391" s="137" t="n">
        <v>0</v>
      </c>
      <c r="N1391" s="138" t="s">
        <v>4347</v>
      </c>
      <c r="O1391" s="139"/>
      <c r="P1391" s="130" t="n">
        <v>4813.33333333333</v>
      </c>
      <c r="Q1391" s="130" t="n">
        <f aca="false">P1391*1.2</f>
        <v>5776</v>
      </c>
      <c r="R1391" s="131" t="n">
        <f aca="false">S1391*Q1391</f>
        <v>0</v>
      </c>
      <c r="S1391" s="132"/>
      <c r="T1391" s="133"/>
      <c r="U1391" s="133"/>
      <c r="V1391" s="133"/>
      <c r="W1391" s="133"/>
      <c r="X1391" s="133"/>
      <c r="Y1391" s="133"/>
      <c r="Z1391" s="133"/>
      <c r="AA1391" s="133"/>
      <c r="AB1391" s="133"/>
      <c r="AC1391" s="133"/>
      <c r="AD1391" s="133"/>
      <c r="AE1391" s="133"/>
      <c r="AF1391" s="133"/>
      <c r="AG1391" s="133"/>
      <c r="AH1391" s="133"/>
      <c r="AI1391" s="133"/>
      <c r="AJ1391" s="133"/>
      <c r="AK1391" s="133"/>
      <c r="AL1391" s="133"/>
      <c r="AM1391" s="133"/>
      <c r="AN1391" s="133"/>
      <c r="AO1391" s="133"/>
      <c r="AP1391" s="133"/>
      <c r="AQ1391" s="133"/>
    </row>
    <row r="1392" s="134" customFormat="true" ht="27.6" hidden="false" customHeight="true" outlineLevel="0" collapsed="false">
      <c r="A1392" s="135" t="n">
        <v>3928415</v>
      </c>
      <c r="B1392" s="119" t="n">
        <v>283</v>
      </c>
      <c r="C1392" s="120" t="s">
        <v>142</v>
      </c>
      <c r="D1392" s="120" t="s">
        <v>143</v>
      </c>
      <c r="E1392" s="120" t="s">
        <v>144</v>
      </c>
      <c r="F1392" s="121" t="n">
        <f aca="false">F1391+1</f>
        <v>1386</v>
      </c>
      <c r="G1392" s="122" t="s">
        <v>4348</v>
      </c>
      <c r="H1392" s="123" t="s">
        <v>4349</v>
      </c>
      <c r="I1392" s="124" t="s">
        <v>4350</v>
      </c>
      <c r="J1392" s="125" t="n">
        <v>3204</v>
      </c>
      <c r="K1392" s="136" t="n">
        <v>11</v>
      </c>
      <c r="L1392" s="137" t="n">
        <v>5401304</v>
      </c>
      <c r="M1392" s="137" t="n">
        <v>0</v>
      </c>
      <c r="N1392" s="138" t="s">
        <v>4347</v>
      </c>
      <c r="O1392" s="139"/>
      <c r="P1392" s="130" t="n">
        <v>4677.5</v>
      </c>
      <c r="Q1392" s="130" t="n">
        <f aca="false">P1392*1.2</f>
        <v>5613</v>
      </c>
      <c r="R1392" s="131" t="n">
        <f aca="false">S1392*Q1392</f>
        <v>0</v>
      </c>
      <c r="S1392" s="132"/>
      <c r="T1392" s="133"/>
      <c r="U1392" s="133"/>
      <c r="V1392" s="133"/>
      <c r="W1392" s="133"/>
      <c r="X1392" s="133"/>
      <c r="Y1392" s="133"/>
      <c r="Z1392" s="133"/>
      <c r="AA1392" s="133"/>
      <c r="AB1392" s="133"/>
      <c r="AC1392" s="133"/>
      <c r="AD1392" s="133"/>
      <c r="AE1392" s="133"/>
      <c r="AF1392" s="133"/>
      <c r="AG1392" s="133"/>
      <c r="AH1392" s="133"/>
      <c r="AI1392" s="133"/>
      <c r="AJ1392" s="133"/>
      <c r="AK1392" s="133"/>
      <c r="AL1392" s="133"/>
      <c r="AM1392" s="133"/>
      <c r="AN1392" s="133"/>
      <c r="AO1392" s="133"/>
      <c r="AP1392" s="133"/>
      <c r="AQ1392" s="133"/>
    </row>
    <row r="1393" s="134" customFormat="true" ht="27.6" hidden="false" customHeight="true" outlineLevel="0" collapsed="false">
      <c r="A1393" s="135"/>
      <c r="B1393" s="119" t="n">
        <v>283</v>
      </c>
      <c r="C1393" s="120" t="s">
        <v>142</v>
      </c>
      <c r="D1393" s="120" t="s">
        <v>143</v>
      </c>
      <c r="E1393" s="120" t="s">
        <v>144</v>
      </c>
      <c r="F1393" s="121" t="n">
        <f aca="false">F1392+1</f>
        <v>1387</v>
      </c>
      <c r="G1393" s="122" t="s">
        <v>4351</v>
      </c>
      <c r="H1393" s="123" t="s">
        <v>4352</v>
      </c>
      <c r="I1393" s="124" t="s">
        <v>4353</v>
      </c>
      <c r="J1393" s="125" t="n">
        <v>3204</v>
      </c>
      <c r="K1393" s="136" t="n">
        <v>26</v>
      </c>
      <c r="L1393" s="137" t="n">
        <v>5401304</v>
      </c>
      <c r="M1393" s="137" t="n">
        <v>20</v>
      </c>
      <c r="N1393" s="138" t="s">
        <v>4347</v>
      </c>
      <c r="O1393" s="139"/>
      <c r="P1393" s="130" t="n">
        <v>4511.66666666667</v>
      </c>
      <c r="Q1393" s="130" t="n">
        <f aca="false">P1393*1.2</f>
        <v>5414</v>
      </c>
      <c r="R1393" s="131" t="n">
        <f aca="false">S1393*Q1393</f>
        <v>0</v>
      </c>
      <c r="S1393" s="132"/>
      <c r="T1393" s="133"/>
      <c r="U1393" s="133"/>
      <c r="V1393" s="133"/>
      <c r="W1393" s="133"/>
      <c r="X1393" s="133"/>
      <c r="Y1393" s="133"/>
      <c r="Z1393" s="133"/>
      <c r="AA1393" s="133"/>
      <c r="AB1393" s="133"/>
      <c r="AC1393" s="133"/>
      <c r="AD1393" s="133"/>
      <c r="AE1393" s="133"/>
      <c r="AF1393" s="133"/>
      <c r="AG1393" s="133"/>
      <c r="AH1393" s="133"/>
      <c r="AI1393" s="133"/>
      <c r="AJ1393" s="133"/>
      <c r="AK1393" s="133"/>
      <c r="AL1393" s="133"/>
      <c r="AM1393" s="133"/>
      <c r="AN1393" s="133"/>
      <c r="AO1393" s="133"/>
      <c r="AP1393" s="133"/>
      <c r="AQ1393" s="133"/>
    </row>
    <row r="1394" s="134" customFormat="true" ht="13.95" hidden="false" customHeight="true" outlineLevel="0" collapsed="false">
      <c r="A1394" s="135"/>
      <c r="B1394" s="119" t="n">
        <v>283</v>
      </c>
      <c r="C1394" s="120" t="s">
        <v>142</v>
      </c>
      <c r="D1394" s="120" t="s">
        <v>143</v>
      </c>
      <c r="E1394" s="120" t="s">
        <v>144</v>
      </c>
      <c r="F1394" s="121" t="n">
        <f aca="false">F1393+1</f>
        <v>1388</v>
      </c>
      <c r="G1394" s="122" t="s">
        <v>4354</v>
      </c>
      <c r="H1394" s="123" t="s">
        <v>4355</v>
      </c>
      <c r="I1394" s="124" t="s">
        <v>4356</v>
      </c>
      <c r="J1394" s="125" t="n">
        <v>3204</v>
      </c>
      <c r="K1394" s="136" t="n">
        <v>26</v>
      </c>
      <c r="L1394" s="137" t="n">
        <v>5401305</v>
      </c>
      <c r="M1394" s="137" t="n">
        <v>20</v>
      </c>
      <c r="N1394" s="138" t="s">
        <v>4347</v>
      </c>
      <c r="O1394" s="139"/>
      <c r="P1394" s="130" t="n">
        <v>3907.5</v>
      </c>
      <c r="Q1394" s="130" t="n">
        <f aca="false">P1394*1.2</f>
        <v>4689</v>
      </c>
      <c r="R1394" s="131" t="n">
        <f aca="false">S1394*Q1394</f>
        <v>0</v>
      </c>
      <c r="S1394" s="132"/>
      <c r="T1394" s="133"/>
      <c r="U1394" s="133"/>
      <c r="V1394" s="133"/>
      <c r="W1394" s="133"/>
      <c r="X1394" s="133"/>
      <c r="Y1394" s="133"/>
      <c r="Z1394" s="133"/>
      <c r="AA1394" s="133"/>
      <c r="AB1394" s="133"/>
      <c r="AC1394" s="133"/>
      <c r="AD1394" s="133"/>
      <c r="AE1394" s="133"/>
      <c r="AF1394" s="133"/>
      <c r="AG1394" s="133"/>
      <c r="AH1394" s="133"/>
      <c r="AI1394" s="133"/>
      <c r="AJ1394" s="133"/>
      <c r="AK1394" s="133"/>
      <c r="AL1394" s="133"/>
      <c r="AM1394" s="133"/>
      <c r="AN1394" s="133"/>
      <c r="AO1394" s="133"/>
      <c r="AP1394" s="133"/>
      <c r="AQ1394" s="133"/>
    </row>
    <row r="1395" s="134" customFormat="true" ht="26.4" hidden="false" customHeight="true" outlineLevel="0" collapsed="false">
      <c r="A1395" s="135"/>
      <c r="B1395" s="119" t="n">
        <v>283</v>
      </c>
      <c r="C1395" s="120" t="s">
        <v>142</v>
      </c>
      <c r="D1395" s="120" t="s">
        <v>143</v>
      </c>
      <c r="E1395" s="120" t="s">
        <v>144</v>
      </c>
      <c r="F1395" s="121" t="n">
        <f aca="false">F1394+1</f>
        <v>1389</v>
      </c>
      <c r="G1395" s="122" t="s">
        <v>4357</v>
      </c>
      <c r="H1395" s="123" t="s">
        <v>4358</v>
      </c>
      <c r="I1395" s="124" t="s">
        <v>4359</v>
      </c>
      <c r="J1395" s="125" t="n">
        <v>3204</v>
      </c>
      <c r="K1395" s="136" t="n">
        <v>36</v>
      </c>
      <c r="L1395" s="137" t="n">
        <v>5401305</v>
      </c>
      <c r="M1395" s="137" t="n">
        <v>0</v>
      </c>
      <c r="N1395" s="138" t="s">
        <v>4347</v>
      </c>
      <c r="O1395" s="139"/>
      <c r="P1395" s="130" t="n">
        <v>4304.16666666667</v>
      </c>
      <c r="Q1395" s="130" t="n">
        <f aca="false">P1395*1.2</f>
        <v>5165</v>
      </c>
      <c r="R1395" s="131" t="n">
        <f aca="false">S1395*Q1395</f>
        <v>0</v>
      </c>
      <c r="S1395" s="132"/>
      <c r="T1395" s="133"/>
      <c r="U1395" s="133"/>
      <c r="V1395" s="133"/>
      <c r="W1395" s="133"/>
      <c r="X1395" s="133"/>
      <c r="Y1395" s="133"/>
      <c r="Z1395" s="133"/>
      <c r="AA1395" s="133"/>
      <c r="AB1395" s="133"/>
      <c r="AC1395" s="133"/>
      <c r="AD1395" s="133"/>
      <c r="AE1395" s="133"/>
      <c r="AF1395" s="133"/>
      <c r="AG1395" s="133"/>
      <c r="AH1395" s="133"/>
      <c r="AI1395" s="133"/>
      <c r="AJ1395" s="133"/>
      <c r="AK1395" s="133"/>
      <c r="AL1395" s="133"/>
      <c r="AM1395" s="133"/>
      <c r="AN1395" s="133"/>
      <c r="AO1395" s="133"/>
      <c r="AP1395" s="133"/>
      <c r="AQ1395" s="133"/>
    </row>
    <row r="1396" s="134" customFormat="true" ht="13.95" hidden="false" customHeight="true" outlineLevel="0" collapsed="false">
      <c r="A1396" s="135"/>
      <c r="B1396" s="119" t="n">
        <v>283</v>
      </c>
      <c r="C1396" s="120" t="s">
        <v>142</v>
      </c>
      <c r="D1396" s="120" t="s">
        <v>143</v>
      </c>
      <c r="E1396" s="120" t="s">
        <v>144</v>
      </c>
      <c r="F1396" s="121" t="n">
        <f aca="false">F1395+1</f>
        <v>1390</v>
      </c>
      <c r="G1396" s="122" t="s">
        <v>4360</v>
      </c>
      <c r="H1396" s="123" t="s">
        <v>4361</v>
      </c>
      <c r="I1396" s="124" t="s">
        <v>4362</v>
      </c>
      <c r="J1396" s="125" t="n">
        <v>3204</v>
      </c>
      <c r="K1396" s="136" t="n">
        <v>12</v>
      </c>
      <c r="L1396" s="137" t="n">
        <v>5401305</v>
      </c>
      <c r="M1396" s="137" t="n">
        <v>0</v>
      </c>
      <c r="N1396" s="138" t="s">
        <v>4347</v>
      </c>
      <c r="O1396" s="139"/>
      <c r="P1396" s="130" t="n">
        <v>4199.16666666667</v>
      </c>
      <c r="Q1396" s="130" t="n">
        <f aca="false">P1396*1.2</f>
        <v>5039</v>
      </c>
      <c r="R1396" s="131" t="n">
        <f aca="false">S1396*Q1396</f>
        <v>0</v>
      </c>
      <c r="S1396" s="132"/>
      <c r="T1396" s="133"/>
      <c r="U1396" s="133"/>
      <c r="V1396" s="133"/>
      <c r="W1396" s="133"/>
      <c r="X1396" s="133"/>
      <c r="Y1396" s="133"/>
      <c r="Z1396" s="133"/>
      <c r="AA1396" s="133"/>
      <c r="AB1396" s="133"/>
      <c r="AC1396" s="133"/>
      <c r="AD1396" s="133"/>
      <c r="AE1396" s="133"/>
      <c r="AF1396" s="133"/>
      <c r="AG1396" s="133"/>
      <c r="AH1396" s="133"/>
      <c r="AI1396" s="133"/>
      <c r="AJ1396" s="133"/>
      <c r="AK1396" s="133"/>
      <c r="AL1396" s="133"/>
      <c r="AM1396" s="133"/>
      <c r="AN1396" s="133"/>
      <c r="AO1396" s="133"/>
      <c r="AP1396" s="133"/>
      <c r="AQ1396" s="133"/>
    </row>
    <row r="1397" s="134" customFormat="true" ht="13.95" hidden="false" customHeight="true" outlineLevel="0" collapsed="false">
      <c r="A1397" s="135" t="n">
        <v>3556414</v>
      </c>
      <c r="B1397" s="119" t="n">
        <v>283</v>
      </c>
      <c r="C1397" s="120" t="s">
        <v>142</v>
      </c>
      <c r="D1397" s="120" t="s">
        <v>143</v>
      </c>
      <c r="E1397" s="120" t="s">
        <v>144</v>
      </c>
      <c r="F1397" s="121" t="n">
        <f aca="false">F1396+1</f>
        <v>1391</v>
      </c>
      <c r="G1397" s="122" t="s">
        <v>4363</v>
      </c>
      <c r="H1397" s="123" t="s">
        <v>4364</v>
      </c>
      <c r="I1397" s="124" t="s">
        <v>4365</v>
      </c>
      <c r="J1397" s="125" t="n">
        <v>3204</v>
      </c>
      <c r="K1397" s="136" t="n">
        <v>12</v>
      </c>
      <c r="L1397" s="137" t="n">
        <v>5401306</v>
      </c>
      <c r="M1397" s="137" t="n">
        <v>0</v>
      </c>
      <c r="N1397" s="138" t="s">
        <v>4253</v>
      </c>
      <c r="O1397" s="139"/>
      <c r="P1397" s="130" t="n">
        <v>6849.16666666667</v>
      </c>
      <c r="Q1397" s="130" t="n">
        <f aca="false">P1397*1.2</f>
        <v>8219</v>
      </c>
      <c r="R1397" s="131" t="n">
        <f aca="false">S1397*Q1397</f>
        <v>0</v>
      </c>
      <c r="S1397" s="132"/>
      <c r="T1397" s="133"/>
      <c r="U1397" s="133"/>
      <c r="V1397" s="133"/>
      <c r="W1397" s="133"/>
      <c r="X1397" s="133"/>
      <c r="Y1397" s="133"/>
      <c r="Z1397" s="133"/>
      <c r="AA1397" s="133"/>
      <c r="AB1397" s="133"/>
      <c r="AC1397" s="133"/>
      <c r="AD1397" s="133"/>
      <c r="AE1397" s="133"/>
      <c r="AF1397" s="133"/>
      <c r="AG1397" s="133"/>
      <c r="AH1397" s="133"/>
      <c r="AI1397" s="133"/>
      <c r="AJ1397" s="133"/>
      <c r="AK1397" s="133"/>
      <c r="AL1397" s="133"/>
      <c r="AM1397" s="133"/>
      <c r="AN1397" s="133"/>
      <c r="AO1397" s="133"/>
      <c r="AP1397" s="133"/>
      <c r="AQ1397" s="133"/>
    </row>
    <row r="1398" s="134" customFormat="true" ht="13.95" hidden="false" customHeight="true" outlineLevel="0" collapsed="false">
      <c r="A1398" s="135"/>
      <c r="B1398" s="119" t="n">
        <v>283</v>
      </c>
      <c r="C1398" s="120" t="s">
        <v>142</v>
      </c>
      <c r="D1398" s="120" t="s">
        <v>143</v>
      </c>
      <c r="E1398" s="120" t="s">
        <v>144</v>
      </c>
      <c r="F1398" s="121" t="n">
        <f aca="false">F1397+1</f>
        <v>1392</v>
      </c>
      <c r="G1398" s="122" t="s">
        <v>4366</v>
      </c>
      <c r="H1398" s="123" t="s">
        <v>4367</v>
      </c>
      <c r="I1398" s="124" t="s">
        <v>4368</v>
      </c>
      <c r="J1398" s="125" t="n">
        <v>3204</v>
      </c>
      <c r="K1398" s="136" t="n">
        <v>11</v>
      </c>
      <c r="L1398" s="137" t="n">
        <v>5401306</v>
      </c>
      <c r="M1398" s="137" t="n">
        <v>0</v>
      </c>
      <c r="N1398" s="138" t="s">
        <v>4253</v>
      </c>
      <c r="O1398" s="139"/>
      <c r="P1398" s="130" t="n">
        <v>8755</v>
      </c>
      <c r="Q1398" s="130" t="n">
        <f aca="false">P1398*1.2</f>
        <v>10506</v>
      </c>
      <c r="R1398" s="131" t="n">
        <f aca="false">S1398*Q1398</f>
        <v>0</v>
      </c>
      <c r="S1398" s="132"/>
      <c r="T1398" s="133"/>
      <c r="U1398" s="133"/>
      <c r="V1398" s="133"/>
      <c r="W1398" s="133"/>
      <c r="X1398" s="133"/>
      <c r="Y1398" s="133"/>
      <c r="Z1398" s="133"/>
      <c r="AA1398" s="133"/>
      <c r="AB1398" s="133"/>
      <c r="AC1398" s="133"/>
      <c r="AD1398" s="133"/>
      <c r="AE1398" s="133"/>
      <c r="AF1398" s="133"/>
      <c r="AG1398" s="133"/>
      <c r="AH1398" s="133"/>
      <c r="AI1398" s="133"/>
      <c r="AJ1398" s="133"/>
      <c r="AK1398" s="133"/>
      <c r="AL1398" s="133"/>
      <c r="AM1398" s="133"/>
      <c r="AN1398" s="133"/>
      <c r="AO1398" s="133"/>
      <c r="AP1398" s="133"/>
      <c r="AQ1398" s="133"/>
    </row>
    <row r="1399" s="134" customFormat="true" ht="13.95" hidden="false" customHeight="true" outlineLevel="0" collapsed="false">
      <c r="A1399" s="135"/>
      <c r="B1399" s="119" t="n">
        <v>283</v>
      </c>
      <c r="C1399" s="120" t="s">
        <v>142</v>
      </c>
      <c r="D1399" s="120" t="s">
        <v>143</v>
      </c>
      <c r="E1399" s="120" t="s">
        <v>144</v>
      </c>
      <c r="F1399" s="121" t="n">
        <f aca="false">F1398+1</f>
        <v>1393</v>
      </c>
      <c r="G1399" s="122" t="s">
        <v>4369</v>
      </c>
      <c r="H1399" s="123" t="s">
        <v>4370</v>
      </c>
      <c r="I1399" s="124" t="s">
        <v>4371</v>
      </c>
      <c r="J1399" s="125" t="n">
        <v>3204</v>
      </c>
      <c r="K1399" s="136" t="n">
        <v>36</v>
      </c>
      <c r="L1399" s="137" t="n">
        <v>5401306</v>
      </c>
      <c r="M1399" s="137" t="n">
        <v>0</v>
      </c>
      <c r="N1399" s="138" t="s">
        <v>4253</v>
      </c>
      <c r="O1399" s="139"/>
      <c r="P1399" s="130" t="n">
        <v>8374.16666666667</v>
      </c>
      <c r="Q1399" s="130" t="n">
        <f aca="false">P1399*1.2</f>
        <v>10049</v>
      </c>
      <c r="R1399" s="131" t="n">
        <f aca="false">S1399*Q1399</f>
        <v>0</v>
      </c>
      <c r="S1399" s="132"/>
      <c r="T1399" s="133"/>
      <c r="U1399" s="133"/>
      <c r="V1399" s="133"/>
      <c r="W1399" s="133"/>
      <c r="X1399" s="133"/>
      <c r="Y1399" s="133"/>
      <c r="Z1399" s="133"/>
      <c r="AA1399" s="133"/>
      <c r="AB1399" s="133"/>
      <c r="AC1399" s="133"/>
      <c r="AD1399" s="133"/>
      <c r="AE1399" s="133"/>
      <c r="AF1399" s="133"/>
      <c r="AG1399" s="133"/>
      <c r="AH1399" s="133"/>
      <c r="AI1399" s="133"/>
      <c r="AJ1399" s="133"/>
      <c r="AK1399" s="133"/>
      <c r="AL1399" s="133"/>
      <c r="AM1399" s="133"/>
      <c r="AN1399" s="133"/>
      <c r="AO1399" s="133"/>
      <c r="AP1399" s="133"/>
      <c r="AQ1399" s="133"/>
    </row>
    <row r="1400" s="134" customFormat="true" ht="27.6" hidden="false" customHeight="true" outlineLevel="0" collapsed="false">
      <c r="A1400" s="135"/>
      <c r="B1400" s="119" t="n">
        <v>283</v>
      </c>
      <c r="C1400" s="120" t="s">
        <v>142</v>
      </c>
      <c r="D1400" s="120" t="s">
        <v>143</v>
      </c>
      <c r="E1400" s="120" t="s">
        <v>144</v>
      </c>
      <c r="F1400" s="121" t="n">
        <f aca="false">F1399+1</f>
        <v>1394</v>
      </c>
      <c r="G1400" s="122" t="s">
        <v>4372</v>
      </c>
      <c r="H1400" s="123" t="s">
        <v>4373</v>
      </c>
      <c r="I1400" s="124" t="s">
        <v>4374</v>
      </c>
      <c r="J1400" s="125" t="n">
        <v>3204</v>
      </c>
      <c r="K1400" s="149" t="n">
        <v>12</v>
      </c>
      <c r="L1400" s="150" t="n">
        <v>5401307</v>
      </c>
      <c r="M1400" s="150" t="n">
        <v>0</v>
      </c>
      <c r="N1400" s="182" t="s">
        <v>4375</v>
      </c>
      <c r="O1400" s="139"/>
      <c r="P1400" s="130" t="n">
        <v>0</v>
      </c>
      <c r="Q1400" s="130" t="n">
        <f aca="false">P1400*1.2</f>
        <v>0</v>
      </c>
      <c r="R1400" s="131" t="n">
        <f aca="false">S1400*Q1400</f>
        <v>0</v>
      </c>
      <c r="S1400" s="132"/>
      <c r="T1400" s="133"/>
      <c r="U1400" s="133"/>
      <c r="V1400" s="133"/>
      <c r="W1400" s="133"/>
      <c r="X1400" s="133"/>
      <c r="Y1400" s="133"/>
      <c r="Z1400" s="133"/>
      <c r="AA1400" s="133"/>
      <c r="AB1400" s="133"/>
      <c r="AC1400" s="133"/>
      <c r="AD1400" s="133"/>
      <c r="AE1400" s="133"/>
      <c r="AF1400" s="133"/>
      <c r="AG1400" s="133"/>
      <c r="AH1400" s="133"/>
      <c r="AI1400" s="133"/>
      <c r="AJ1400" s="133"/>
      <c r="AK1400" s="133"/>
      <c r="AL1400" s="133"/>
      <c r="AM1400" s="133"/>
      <c r="AN1400" s="133"/>
      <c r="AO1400" s="133"/>
      <c r="AP1400" s="133"/>
      <c r="AQ1400" s="133"/>
    </row>
    <row r="1401" s="134" customFormat="true" ht="13.95" hidden="false" customHeight="true" outlineLevel="0" collapsed="false">
      <c r="A1401" s="135"/>
      <c r="B1401" s="119" t="n">
        <v>283</v>
      </c>
      <c r="C1401" s="120" t="s">
        <v>142</v>
      </c>
      <c r="D1401" s="120" t="s">
        <v>143</v>
      </c>
      <c r="E1401" s="120" t="s">
        <v>144</v>
      </c>
      <c r="F1401" s="121" t="n">
        <f aca="false">F1400+1</f>
        <v>1395</v>
      </c>
      <c r="G1401" s="122" t="s">
        <v>4376</v>
      </c>
      <c r="H1401" s="123" t="s">
        <v>4377</v>
      </c>
      <c r="I1401" s="124" t="s">
        <v>4378</v>
      </c>
      <c r="J1401" s="125" t="n">
        <v>3204</v>
      </c>
      <c r="K1401" s="149" t="n">
        <v>12</v>
      </c>
      <c r="L1401" s="150" t="n">
        <v>5401310</v>
      </c>
      <c r="M1401" s="150" t="n">
        <v>0</v>
      </c>
      <c r="N1401" s="182" t="s">
        <v>4379</v>
      </c>
      <c r="O1401" s="139"/>
      <c r="P1401" s="130" t="n">
        <v>0</v>
      </c>
      <c r="Q1401" s="130" t="n">
        <f aca="false">P1401*1.2</f>
        <v>0</v>
      </c>
      <c r="R1401" s="131" t="n">
        <f aca="false">S1401*Q1401</f>
        <v>0</v>
      </c>
      <c r="S1401" s="132"/>
      <c r="T1401" s="133"/>
      <c r="U1401" s="133"/>
      <c r="V1401" s="133"/>
      <c r="W1401" s="133"/>
      <c r="X1401" s="133"/>
      <c r="Y1401" s="133"/>
      <c r="Z1401" s="133"/>
      <c r="AA1401" s="133"/>
      <c r="AB1401" s="133"/>
      <c r="AC1401" s="133"/>
      <c r="AD1401" s="133"/>
      <c r="AE1401" s="133"/>
      <c r="AF1401" s="133"/>
      <c r="AG1401" s="133"/>
      <c r="AH1401" s="133"/>
      <c r="AI1401" s="133"/>
      <c r="AJ1401" s="133"/>
      <c r="AK1401" s="133"/>
      <c r="AL1401" s="133"/>
      <c r="AM1401" s="133"/>
      <c r="AN1401" s="133"/>
      <c r="AO1401" s="133"/>
      <c r="AP1401" s="133"/>
      <c r="AQ1401" s="133"/>
    </row>
    <row r="1402" s="134" customFormat="true" ht="13.95" hidden="false" customHeight="true" outlineLevel="0" collapsed="false">
      <c r="A1402" s="135" t="n">
        <v>3928412</v>
      </c>
      <c r="B1402" s="119" t="n">
        <v>283</v>
      </c>
      <c r="C1402" s="120" t="s">
        <v>142</v>
      </c>
      <c r="D1402" s="120" t="s">
        <v>143</v>
      </c>
      <c r="E1402" s="120" t="s">
        <v>144</v>
      </c>
      <c r="F1402" s="121" t="n">
        <f aca="false">F1401+1</f>
        <v>1396</v>
      </c>
      <c r="G1402" s="122" t="s">
        <v>4380</v>
      </c>
      <c r="H1402" s="123" t="s">
        <v>4380</v>
      </c>
      <c r="I1402" s="124" t="s">
        <v>4381</v>
      </c>
      <c r="J1402" s="125" t="n">
        <v>4234</v>
      </c>
      <c r="K1402" s="126" t="n">
        <v>0</v>
      </c>
      <c r="L1402" s="127" t="n">
        <v>5401314</v>
      </c>
      <c r="M1402" s="127" t="n">
        <v>0</v>
      </c>
      <c r="N1402" s="187" t="s">
        <v>4382</v>
      </c>
      <c r="O1402" s="160"/>
      <c r="P1402" s="140" t="n">
        <v>1649.704</v>
      </c>
      <c r="Q1402" s="130" t="n">
        <f aca="false">P1402*1.2</f>
        <v>1979.6448</v>
      </c>
      <c r="R1402" s="131" t="n">
        <f aca="false">S1402*Q1402</f>
        <v>0</v>
      </c>
      <c r="S1402" s="132"/>
      <c r="T1402" s="133"/>
      <c r="U1402" s="133"/>
      <c r="V1402" s="133"/>
      <c r="W1402" s="133"/>
      <c r="X1402" s="133"/>
      <c r="Y1402" s="133"/>
      <c r="Z1402" s="133"/>
      <c r="AA1402" s="133"/>
      <c r="AB1402" s="133"/>
      <c r="AC1402" s="133"/>
      <c r="AD1402" s="133"/>
      <c r="AE1402" s="133"/>
      <c r="AF1402" s="133"/>
      <c r="AG1402" s="133"/>
      <c r="AH1402" s="133"/>
      <c r="AI1402" s="133"/>
      <c r="AJ1402" s="133"/>
      <c r="AK1402" s="133"/>
      <c r="AL1402" s="133"/>
      <c r="AM1402" s="133"/>
      <c r="AN1402" s="133"/>
      <c r="AO1402" s="133"/>
      <c r="AP1402" s="133"/>
      <c r="AQ1402" s="133"/>
    </row>
    <row r="1403" s="134" customFormat="true" ht="13.95" hidden="false" customHeight="true" outlineLevel="0" collapsed="false">
      <c r="A1403" s="135" t="n">
        <v>3549474</v>
      </c>
      <c r="B1403" s="119" t="n">
        <v>283</v>
      </c>
      <c r="C1403" s="120" t="s">
        <v>142</v>
      </c>
      <c r="D1403" s="120" t="s">
        <v>143</v>
      </c>
      <c r="E1403" s="120" t="s">
        <v>144</v>
      </c>
      <c r="F1403" s="121" t="n">
        <f aca="false">F1402+1</f>
        <v>1397</v>
      </c>
      <c r="G1403" s="122" t="s">
        <v>4383</v>
      </c>
      <c r="H1403" s="123" t="s">
        <v>4383</v>
      </c>
      <c r="I1403" s="124" t="s">
        <v>4384</v>
      </c>
      <c r="J1403" s="125" t="n">
        <v>4234</v>
      </c>
      <c r="K1403" s="126" t="n">
        <v>0</v>
      </c>
      <c r="L1403" s="127" t="n">
        <v>5401316</v>
      </c>
      <c r="M1403" s="127" t="n">
        <v>0</v>
      </c>
      <c r="N1403" s="187" t="s">
        <v>4385</v>
      </c>
      <c r="O1403" s="160"/>
      <c r="P1403" s="141" t="n">
        <v>2197.40297368421</v>
      </c>
      <c r="Q1403" s="130" t="n">
        <f aca="false">P1403*1.2</f>
        <v>2636.88356842105</v>
      </c>
      <c r="R1403" s="131" t="n">
        <f aca="false">S1403*Q1403</f>
        <v>2636.88356842105</v>
      </c>
      <c r="S1403" s="132" t="n">
        <v>1</v>
      </c>
      <c r="T1403" s="133"/>
      <c r="U1403" s="133"/>
      <c r="V1403" s="133"/>
      <c r="W1403" s="133"/>
      <c r="X1403" s="133"/>
      <c r="Y1403" s="133"/>
      <c r="Z1403" s="133"/>
      <c r="AA1403" s="133"/>
      <c r="AB1403" s="133"/>
      <c r="AC1403" s="133"/>
      <c r="AD1403" s="133"/>
      <c r="AE1403" s="133"/>
      <c r="AF1403" s="133"/>
      <c r="AG1403" s="133"/>
      <c r="AH1403" s="133"/>
      <c r="AI1403" s="133"/>
      <c r="AJ1403" s="133"/>
      <c r="AK1403" s="133"/>
      <c r="AL1403" s="133"/>
      <c r="AM1403" s="133"/>
      <c r="AN1403" s="133"/>
      <c r="AO1403" s="133"/>
      <c r="AP1403" s="133"/>
      <c r="AQ1403" s="133"/>
    </row>
    <row r="1404" s="134" customFormat="true" ht="13.95" hidden="false" customHeight="true" outlineLevel="0" collapsed="false">
      <c r="A1404" s="135" t="n">
        <v>3551222</v>
      </c>
      <c r="B1404" s="119" t="n">
        <v>283</v>
      </c>
      <c r="C1404" s="120" t="s">
        <v>142</v>
      </c>
      <c r="D1404" s="120" t="s">
        <v>143</v>
      </c>
      <c r="E1404" s="120" t="s">
        <v>144</v>
      </c>
      <c r="F1404" s="121" t="n">
        <f aca="false">F1403+1</f>
        <v>1398</v>
      </c>
      <c r="G1404" s="122" t="s">
        <v>4386</v>
      </c>
      <c r="H1404" s="123" t="s">
        <v>4386</v>
      </c>
      <c r="I1404" s="124" t="s">
        <v>4387</v>
      </c>
      <c r="J1404" s="125" t="n">
        <v>4234</v>
      </c>
      <c r="K1404" s="126" t="n">
        <v>0</v>
      </c>
      <c r="L1404" s="127" t="n">
        <v>5401318</v>
      </c>
      <c r="M1404" s="127" t="n">
        <v>0</v>
      </c>
      <c r="N1404" s="187" t="s">
        <v>4388</v>
      </c>
      <c r="O1404" s="160"/>
      <c r="P1404" s="140" t="n">
        <v>917.580631578947</v>
      </c>
      <c r="Q1404" s="130" t="n">
        <f aca="false">P1404*1.2</f>
        <v>1101.09675789474</v>
      </c>
      <c r="R1404" s="131" t="n">
        <f aca="false">S1404*Q1404</f>
        <v>1101.09675789474</v>
      </c>
      <c r="S1404" s="132" t="n">
        <v>1</v>
      </c>
      <c r="T1404" s="133"/>
      <c r="U1404" s="133"/>
      <c r="V1404" s="133"/>
      <c r="W1404" s="133"/>
      <c r="X1404" s="133"/>
      <c r="Y1404" s="133"/>
      <c r="Z1404" s="133"/>
      <c r="AA1404" s="133"/>
      <c r="AB1404" s="133"/>
      <c r="AC1404" s="133"/>
      <c r="AD1404" s="133"/>
      <c r="AE1404" s="133"/>
      <c r="AF1404" s="133"/>
      <c r="AG1404" s="133"/>
      <c r="AH1404" s="133"/>
      <c r="AI1404" s="133"/>
      <c r="AJ1404" s="133"/>
      <c r="AK1404" s="133"/>
      <c r="AL1404" s="133"/>
      <c r="AM1404" s="133"/>
      <c r="AN1404" s="133"/>
      <c r="AO1404" s="133"/>
      <c r="AP1404" s="133"/>
      <c r="AQ1404" s="133"/>
    </row>
    <row r="1405" s="134" customFormat="true" ht="13.95" hidden="false" customHeight="true" outlineLevel="0" collapsed="false">
      <c r="A1405" s="135" t="n">
        <v>3551221</v>
      </c>
      <c r="B1405" s="119" t="n">
        <v>283</v>
      </c>
      <c r="C1405" s="120" t="s">
        <v>142</v>
      </c>
      <c r="D1405" s="120" t="s">
        <v>143</v>
      </c>
      <c r="E1405" s="120" t="s">
        <v>144</v>
      </c>
      <c r="F1405" s="121" t="n">
        <f aca="false">F1404+1</f>
        <v>1399</v>
      </c>
      <c r="G1405" s="122" t="s">
        <v>4389</v>
      </c>
      <c r="H1405" s="123" t="s">
        <v>4389</v>
      </c>
      <c r="I1405" s="124" t="s">
        <v>4390</v>
      </c>
      <c r="J1405" s="125" t="n">
        <v>4234</v>
      </c>
      <c r="K1405" s="126" t="n">
        <v>0</v>
      </c>
      <c r="L1405" s="127" t="n">
        <v>5401320</v>
      </c>
      <c r="M1405" s="127" t="n">
        <v>0</v>
      </c>
      <c r="N1405" s="187" t="s">
        <v>4391</v>
      </c>
      <c r="O1405" s="160"/>
      <c r="P1405" s="140" t="n">
        <v>398.818368421053</v>
      </c>
      <c r="Q1405" s="130" t="n">
        <f aca="false">P1405*1.2</f>
        <v>478.582042105263</v>
      </c>
      <c r="R1405" s="131" t="n">
        <f aca="false">S1405*Q1405</f>
        <v>0</v>
      </c>
      <c r="S1405" s="132"/>
      <c r="T1405" s="133"/>
      <c r="U1405" s="133"/>
      <c r="V1405" s="133"/>
      <c r="W1405" s="133"/>
      <c r="X1405" s="133"/>
      <c r="Y1405" s="133"/>
      <c r="Z1405" s="133"/>
      <c r="AA1405" s="133"/>
      <c r="AB1405" s="133"/>
      <c r="AC1405" s="133"/>
      <c r="AD1405" s="133"/>
      <c r="AE1405" s="133"/>
      <c r="AF1405" s="133"/>
      <c r="AG1405" s="133"/>
      <c r="AH1405" s="133"/>
      <c r="AI1405" s="133"/>
      <c r="AJ1405" s="133"/>
      <c r="AK1405" s="133"/>
      <c r="AL1405" s="133"/>
      <c r="AM1405" s="133"/>
      <c r="AN1405" s="133"/>
      <c r="AO1405" s="133"/>
      <c r="AP1405" s="133"/>
      <c r="AQ1405" s="133"/>
    </row>
    <row r="1406" s="134" customFormat="true" ht="13.95" hidden="false" customHeight="true" outlineLevel="0" collapsed="false">
      <c r="A1406" s="135" t="n">
        <v>3555989</v>
      </c>
      <c r="B1406" s="119" t="n">
        <v>283</v>
      </c>
      <c r="C1406" s="120" t="s">
        <v>142</v>
      </c>
      <c r="D1406" s="120" t="s">
        <v>143</v>
      </c>
      <c r="E1406" s="120" t="s">
        <v>144</v>
      </c>
      <c r="F1406" s="121" t="n">
        <f aca="false">F1405+1</f>
        <v>1400</v>
      </c>
      <c r="G1406" s="122" t="s">
        <v>4392</v>
      </c>
      <c r="H1406" s="123" t="s">
        <v>4392</v>
      </c>
      <c r="I1406" s="124" t="s">
        <v>4393</v>
      </c>
      <c r="J1406" s="125" t="n">
        <v>3205</v>
      </c>
      <c r="K1406" s="126" t="n">
        <v>0</v>
      </c>
      <c r="L1406" s="127" t="n">
        <v>5401332</v>
      </c>
      <c r="M1406" s="127" t="n">
        <v>0</v>
      </c>
      <c r="N1406" s="142" t="s">
        <v>4394</v>
      </c>
      <c r="O1406" s="148" t="n">
        <v>20</v>
      </c>
      <c r="P1406" s="130" t="n">
        <v>3445</v>
      </c>
      <c r="Q1406" s="130" t="n">
        <f aca="false">P1406*1.2</f>
        <v>4134</v>
      </c>
      <c r="R1406" s="131" t="n">
        <f aca="false">S1406*Q1406</f>
        <v>0</v>
      </c>
      <c r="S1406" s="132"/>
      <c r="T1406" s="133"/>
      <c r="U1406" s="133"/>
      <c r="V1406" s="133"/>
      <c r="W1406" s="133"/>
      <c r="X1406" s="133"/>
      <c r="Y1406" s="133"/>
      <c r="Z1406" s="133"/>
      <c r="AA1406" s="133"/>
      <c r="AB1406" s="133"/>
      <c r="AC1406" s="133"/>
      <c r="AD1406" s="133"/>
      <c r="AE1406" s="133"/>
      <c r="AF1406" s="133"/>
      <c r="AG1406" s="133"/>
      <c r="AH1406" s="133"/>
      <c r="AI1406" s="133"/>
      <c r="AJ1406" s="133"/>
      <c r="AK1406" s="133"/>
      <c r="AL1406" s="133"/>
      <c r="AM1406" s="133"/>
      <c r="AN1406" s="133"/>
      <c r="AO1406" s="133"/>
      <c r="AP1406" s="133"/>
      <c r="AQ1406" s="133"/>
    </row>
    <row r="1407" s="134" customFormat="true" ht="13.95" hidden="false" customHeight="true" outlineLevel="0" collapsed="false">
      <c r="A1407" s="135" t="n">
        <v>3554379</v>
      </c>
      <c r="B1407" s="119" t="n">
        <v>283</v>
      </c>
      <c r="C1407" s="120" t="s">
        <v>142</v>
      </c>
      <c r="D1407" s="120" t="s">
        <v>143</v>
      </c>
      <c r="E1407" s="120" t="s">
        <v>144</v>
      </c>
      <c r="F1407" s="121" t="n">
        <f aca="false">F1406+1</f>
        <v>1401</v>
      </c>
      <c r="G1407" s="122" t="s">
        <v>4395</v>
      </c>
      <c r="H1407" s="123" t="s">
        <v>4395</v>
      </c>
      <c r="I1407" s="124" t="s">
        <v>4396</v>
      </c>
      <c r="J1407" s="125" t="n">
        <v>3205</v>
      </c>
      <c r="K1407" s="126" t="n">
        <v>0</v>
      </c>
      <c r="L1407" s="127" t="n">
        <v>5401334</v>
      </c>
      <c r="M1407" s="127" t="n">
        <v>0</v>
      </c>
      <c r="N1407" s="142" t="s">
        <v>4397</v>
      </c>
      <c r="O1407" s="148" t="n">
        <v>30</v>
      </c>
      <c r="P1407" s="140" t="n">
        <v>705.531105263158</v>
      </c>
      <c r="Q1407" s="130" t="n">
        <f aca="false">P1407*1.2</f>
        <v>846.637326315789</v>
      </c>
      <c r="R1407" s="131" t="n">
        <f aca="false">S1407*Q1407</f>
        <v>1693.27465263158</v>
      </c>
      <c r="S1407" s="132" t="n">
        <v>2</v>
      </c>
      <c r="T1407" s="133"/>
      <c r="U1407" s="133"/>
      <c r="V1407" s="133"/>
      <c r="W1407" s="133"/>
      <c r="X1407" s="133"/>
      <c r="Y1407" s="133"/>
      <c r="Z1407" s="133"/>
      <c r="AA1407" s="133"/>
      <c r="AB1407" s="133"/>
      <c r="AC1407" s="133"/>
      <c r="AD1407" s="133"/>
      <c r="AE1407" s="133"/>
      <c r="AF1407" s="133"/>
      <c r="AG1407" s="133"/>
      <c r="AH1407" s="133"/>
      <c r="AI1407" s="133"/>
      <c r="AJ1407" s="133"/>
      <c r="AK1407" s="133"/>
      <c r="AL1407" s="133"/>
      <c r="AM1407" s="133"/>
      <c r="AN1407" s="133"/>
      <c r="AO1407" s="133"/>
      <c r="AP1407" s="133"/>
      <c r="AQ1407" s="133"/>
    </row>
    <row r="1408" s="134" customFormat="true" ht="13.95" hidden="false" customHeight="true" outlineLevel="0" collapsed="false">
      <c r="A1408" s="135"/>
      <c r="B1408" s="119" t="n">
        <v>283</v>
      </c>
      <c r="C1408" s="120" t="s">
        <v>142</v>
      </c>
      <c r="D1408" s="120" t="s">
        <v>143</v>
      </c>
      <c r="E1408" s="120" t="s">
        <v>144</v>
      </c>
      <c r="F1408" s="121" t="n">
        <f aca="false">F1407+1</f>
        <v>1402</v>
      </c>
      <c r="G1408" s="122" t="s">
        <v>4398</v>
      </c>
      <c r="H1408" s="123" t="s">
        <v>4399</v>
      </c>
      <c r="I1408" s="124" t="s">
        <v>4400</v>
      </c>
      <c r="J1408" s="125" t="n">
        <v>3204</v>
      </c>
      <c r="K1408" s="149" t="n">
        <v>12</v>
      </c>
      <c r="L1408" s="150" t="n">
        <v>5401344</v>
      </c>
      <c r="M1408" s="150" t="n">
        <v>0</v>
      </c>
      <c r="N1408" s="182" t="s">
        <v>4401</v>
      </c>
      <c r="O1408" s="139"/>
      <c r="P1408" s="130" t="n">
        <v>0</v>
      </c>
      <c r="Q1408" s="130" t="n">
        <f aca="false">P1408*1.2</f>
        <v>0</v>
      </c>
      <c r="R1408" s="131" t="n">
        <f aca="false">S1408*Q1408</f>
        <v>0</v>
      </c>
      <c r="S1408" s="132"/>
      <c r="T1408" s="133"/>
      <c r="U1408" s="133"/>
      <c r="V1408" s="133"/>
      <c r="W1408" s="133"/>
      <c r="X1408" s="133"/>
      <c r="Y1408" s="133"/>
      <c r="Z1408" s="133"/>
      <c r="AA1408" s="133"/>
      <c r="AB1408" s="133"/>
      <c r="AC1408" s="133"/>
      <c r="AD1408" s="133"/>
      <c r="AE1408" s="133"/>
      <c r="AF1408" s="133"/>
      <c r="AG1408" s="133"/>
      <c r="AH1408" s="133"/>
      <c r="AI1408" s="133"/>
      <c r="AJ1408" s="133"/>
      <c r="AK1408" s="133"/>
      <c r="AL1408" s="133"/>
      <c r="AM1408" s="133"/>
      <c r="AN1408" s="133"/>
      <c r="AO1408" s="133"/>
      <c r="AP1408" s="133"/>
      <c r="AQ1408" s="133"/>
    </row>
    <row r="1409" s="134" customFormat="true" ht="13.95" hidden="false" customHeight="true" outlineLevel="0" collapsed="false">
      <c r="A1409" s="135"/>
      <c r="B1409" s="119" t="n">
        <v>283</v>
      </c>
      <c r="C1409" s="120" t="s">
        <v>142</v>
      </c>
      <c r="D1409" s="120" t="s">
        <v>143</v>
      </c>
      <c r="E1409" s="120" t="s">
        <v>144</v>
      </c>
      <c r="F1409" s="121" t="n">
        <f aca="false">F1408+1</f>
        <v>1403</v>
      </c>
      <c r="G1409" s="122" t="s">
        <v>4402</v>
      </c>
      <c r="H1409" s="123" t="s">
        <v>4403</v>
      </c>
      <c r="I1409" s="124" t="s">
        <v>4404</v>
      </c>
      <c r="J1409" s="125" t="n">
        <v>3204</v>
      </c>
      <c r="K1409" s="149" t="n">
        <v>12</v>
      </c>
      <c r="L1409" s="150" t="n">
        <v>5401352</v>
      </c>
      <c r="M1409" s="150" t="n">
        <v>0</v>
      </c>
      <c r="N1409" s="182" t="s">
        <v>4401</v>
      </c>
      <c r="O1409" s="139"/>
      <c r="P1409" s="130" t="n">
        <v>0</v>
      </c>
      <c r="Q1409" s="130" t="n">
        <f aca="false">P1409*1.2</f>
        <v>0</v>
      </c>
      <c r="R1409" s="131" t="n">
        <f aca="false">S1409*Q1409</f>
        <v>0</v>
      </c>
      <c r="S1409" s="132"/>
      <c r="T1409" s="133"/>
      <c r="U1409" s="133"/>
      <c r="V1409" s="133"/>
      <c r="W1409" s="133"/>
      <c r="X1409" s="133"/>
      <c r="Y1409" s="133"/>
      <c r="Z1409" s="133"/>
      <c r="AA1409" s="133"/>
      <c r="AB1409" s="133"/>
      <c r="AC1409" s="133"/>
      <c r="AD1409" s="133"/>
      <c r="AE1409" s="133"/>
      <c r="AF1409" s="133"/>
      <c r="AG1409" s="133"/>
      <c r="AH1409" s="133"/>
      <c r="AI1409" s="133"/>
      <c r="AJ1409" s="133"/>
      <c r="AK1409" s="133"/>
      <c r="AL1409" s="133"/>
      <c r="AM1409" s="133"/>
      <c r="AN1409" s="133"/>
      <c r="AO1409" s="133"/>
      <c r="AP1409" s="133"/>
      <c r="AQ1409" s="133"/>
    </row>
    <row r="1410" s="134" customFormat="true" ht="13.95" hidden="false" customHeight="true" outlineLevel="0" collapsed="false">
      <c r="A1410" s="135" t="n">
        <v>4486888</v>
      </c>
      <c r="B1410" s="119" t="n">
        <v>283</v>
      </c>
      <c r="C1410" s="120" t="s">
        <v>142</v>
      </c>
      <c r="D1410" s="120" t="s">
        <v>143</v>
      </c>
      <c r="E1410" s="120" t="s">
        <v>144</v>
      </c>
      <c r="F1410" s="121" t="n">
        <f aca="false">F1409+1</f>
        <v>1404</v>
      </c>
      <c r="G1410" s="122" t="s">
        <v>4405</v>
      </c>
      <c r="H1410" s="123" t="s">
        <v>4405</v>
      </c>
      <c r="I1410" s="124" t="s">
        <v>4406</v>
      </c>
      <c r="J1410" s="125" t="n">
        <v>3205</v>
      </c>
      <c r="K1410" s="126" t="n">
        <v>0</v>
      </c>
      <c r="L1410" s="127" t="n">
        <v>5401360</v>
      </c>
      <c r="M1410" s="127" t="n">
        <v>10</v>
      </c>
      <c r="N1410" s="128" t="s">
        <v>4407</v>
      </c>
      <c r="O1410" s="146"/>
      <c r="P1410" s="130" t="n">
        <v>7055.83333333333</v>
      </c>
      <c r="Q1410" s="130" t="n">
        <f aca="false">P1410*1.2</f>
        <v>8467</v>
      </c>
      <c r="R1410" s="131" t="n">
        <f aca="false">S1410*Q1410</f>
        <v>0</v>
      </c>
      <c r="S1410" s="132"/>
      <c r="T1410" s="133"/>
      <c r="U1410" s="133"/>
      <c r="V1410" s="133"/>
      <c r="W1410" s="133"/>
      <c r="X1410" s="133"/>
      <c r="Y1410" s="133"/>
      <c r="Z1410" s="133"/>
      <c r="AA1410" s="133"/>
      <c r="AB1410" s="133"/>
      <c r="AC1410" s="133"/>
      <c r="AD1410" s="133"/>
      <c r="AE1410" s="133"/>
      <c r="AF1410" s="133"/>
      <c r="AG1410" s="133"/>
      <c r="AH1410" s="133"/>
      <c r="AI1410" s="133"/>
      <c r="AJ1410" s="133"/>
      <c r="AK1410" s="133"/>
      <c r="AL1410" s="133"/>
      <c r="AM1410" s="133"/>
      <c r="AN1410" s="133"/>
      <c r="AO1410" s="133"/>
      <c r="AP1410" s="133"/>
      <c r="AQ1410" s="133"/>
    </row>
    <row r="1411" s="134" customFormat="true" ht="13.95" hidden="false" customHeight="true" outlineLevel="0" collapsed="false">
      <c r="A1411" s="135" t="n">
        <v>4102613</v>
      </c>
      <c r="B1411" s="119" t="n">
        <v>283</v>
      </c>
      <c r="C1411" s="120" t="s">
        <v>142</v>
      </c>
      <c r="D1411" s="120" t="s">
        <v>143</v>
      </c>
      <c r="E1411" s="120" t="s">
        <v>144</v>
      </c>
      <c r="F1411" s="121" t="n">
        <f aca="false">F1410+1</f>
        <v>1405</v>
      </c>
      <c r="G1411" s="122" t="s">
        <v>4408</v>
      </c>
      <c r="H1411" s="123" t="s">
        <v>4408</v>
      </c>
      <c r="I1411" s="124" t="s">
        <v>4409</v>
      </c>
      <c r="J1411" s="125" t="n">
        <v>3205</v>
      </c>
      <c r="K1411" s="126" t="n">
        <v>0</v>
      </c>
      <c r="L1411" s="127" t="n">
        <v>5401366</v>
      </c>
      <c r="M1411" s="127" t="n">
        <v>0</v>
      </c>
      <c r="N1411" s="128" t="s">
        <v>2857</v>
      </c>
      <c r="O1411" s="146"/>
      <c r="P1411" s="130" t="n">
        <v>1049.16666666667</v>
      </c>
      <c r="Q1411" s="130" t="n">
        <f aca="false">P1411*1.2</f>
        <v>1259</v>
      </c>
      <c r="R1411" s="131" t="n">
        <f aca="false">S1411*Q1411</f>
        <v>0</v>
      </c>
      <c r="S1411" s="132"/>
      <c r="T1411" s="133"/>
      <c r="U1411" s="133"/>
      <c r="V1411" s="133"/>
      <c r="W1411" s="133"/>
      <c r="X1411" s="133"/>
      <c r="Y1411" s="133"/>
      <c r="Z1411" s="133"/>
      <c r="AA1411" s="133"/>
      <c r="AB1411" s="133"/>
      <c r="AC1411" s="133"/>
      <c r="AD1411" s="133"/>
      <c r="AE1411" s="133"/>
      <c r="AF1411" s="133"/>
      <c r="AG1411" s="133"/>
      <c r="AH1411" s="133"/>
      <c r="AI1411" s="133"/>
      <c r="AJ1411" s="133"/>
      <c r="AK1411" s="133"/>
      <c r="AL1411" s="133"/>
      <c r="AM1411" s="133"/>
      <c r="AN1411" s="133"/>
      <c r="AO1411" s="133"/>
      <c r="AP1411" s="133"/>
      <c r="AQ1411" s="133"/>
    </row>
    <row r="1412" s="134" customFormat="true" ht="13.95" hidden="false" customHeight="true" outlineLevel="0" collapsed="false">
      <c r="A1412" s="135" t="n">
        <v>3549505</v>
      </c>
      <c r="B1412" s="119" t="n">
        <v>283</v>
      </c>
      <c r="C1412" s="120" t="s">
        <v>142</v>
      </c>
      <c r="D1412" s="120" t="s">
        <v>143</v>
      </c>
      <c r="E1412" s="120" t="s">
        <v>144</v>
      </c>
      <c r="F1412" s="121" t="n">
        <f aca="false">F1411+1</f>
        <v>1406</v>
      </c>
      <c r="G1412" s="122" t="s">
        <v>4410</v>
      </c>
      <c r="H1412" s="123" t="s">
        <v>4410</v>
      </c>
      <c r="I1412" s="124" t="s">
        <v>4411</v>
      </c>
      <c r="J1412" s="125" t="n">
        <v>3205</v>
      </c>
      <c r="K1412" s="126" t="n">
        <v>0</v>
      </c>
      <c r="L1412" s="127" t="n">
        <v>5401370</v>
      </c>
      <c r="M1412" s="127" t="n">
        <v>10</v>
      </c>
      <c r="N1412" s="128" t="s">
        <v>4412</v>
      </c>
      <c r="O1412" s="146"/>
      <c r="P1412" s="130" t="n">
        <v>487.5</v>
      </c>
      <c r="Q1412" s="130" t="n">
        <f aca="false">P1412*1.2</f>
        <v>585</v>
      </c>
      <c r="R1412" s="131" t="n">
        <f aca="false">S1412*Q1412</f>
        <v>0</v>
      </c>
      <c r="S1412" s="132"/>
      <c r="T1412" s="133"/>
      <c r="U1412" s="133"/>
      <c r="V1412" s="133"/>
      <c r="W1412" s="133"/>
      <c r="X1412" s="133"/>
      <c r="Y1412" s="133"/>
      <c r="Z1412" s="133"/>
      <c r="AA1412" s="133"/>
      <c r="AB1412" s="133"/>
      <c r="AC1412" s="133"/>
      <c r="AD1412" s="133"/>
      <c r="AE1412" s="133"/>
      <c r="AF1412" s="133"/>
      <c r="AG1412" s="133"/>
      <c r="AH1412" s="133"/>
      <c r="AI1412" s="133"/>
      <c r="AJ1412" s="133"/>
      <c r="AK1412" s="133"/>
      <c r="AL1412" s="133"/>
      <c r="AM1412" s="133"/>
      <c r="AN1412" s="133"/>
      <c r="AO1412" s="133"/>
      <c r="AP1412" s="133"/>
      <c r="AQ1412" s="133"/>
    </row>
    <row r="1413" s="134" customFormat="true" ht="13.95" hidden="false" customHeight="true" outlineLevel="0" collapsed="false">
      <c r="A1413" s="135" t="n">
        <v>3546247</v>
      </c>
      <c r="B1413" s="119" t="n">
        <v>283</v>
      </c>
      <c r="C1413" s="120" t="s">
        <v>142</v>
      </c>
      <c r="D1413" s="120" t="s">
        <v>143</v>
      </c>
      <c r="E1413" s="120" t="s">
        <v>144</v>
      </c>
      <c r="F1413" s="121" t="n">
        <f aca="false">F1412+1</f>
        <v>1407</v>
      </c>
      <c r="G1413" s="122" t="s">
        <v>4413</v>
      </c>
      <c r="H1413" s="123" t="s">
        <v>4413</v>
      </c>
      <c r="I1413" s="124" t="s">
        <v>4414</v>
      </c>
      <c r="J1413" s="125" t="n">
        <v>3205</v>
      </c>
      <c r="K1413" s="126" t="n">
        <v>0</v>
      </c>
      <c r="L1413" s="127" t="n">
        <v>5401374</v>
      </c>
      <c r="M1413" s="127" t="n">
        <v>10</v>
      </c>
      <c r="N1413" s="128" t="s">
        <v>4415</v>
      </c>
      <c r="O1413" s="146"/>
      <c r="P1413" s="130" t="n">
        <v>782.5</v>
      </c>
      <c r="Q1413" s="130" t="n">
        <f aca="false">P1413*1.2</f>
        <v>939</v>
      </c>
      <c r="R1413" s="131" t="n">
        <f aca="false">S1413*Q1413</f>
        <v>1878</v>
      </c>
      <c r="S1413" s="132" t="n">
        <v>2</v>
      </c>
      <c r="T1413" s="133"/>
      <c r="U1413" s="133"/>
      <c r="V1413" s="133"/>
      <c r="W1413" s="133"/>
      <c r="X1413" s="133"/>
      <c r="Y1413" s="133"/>
      <c r="Z1413" s="133"/>
      <c r="AA1413" s="133"/>
      <c r="AB1413" s="133"/>
      <c r="AC1413" s="133"/>
      <c r="AD1413" s="133"/>
      <c r="AE1413" s="133"/>
      <c r="AF1413" s="133"/>
      <c r="AG1413" s="133"/>
      <c r="AH1413" s="133"/>
      <c r="AI1413" s="133"/>
      <c r="AJ1413" s="133"/>
      <c r="AK1413" s="133"/>
      <c r="AL1413" s="133"/>
      <c r="AM1413" s="133"/>
      <c r="AN1413" s="133"/>
      <c r="AO1413" s="133"/>
      <c r="AP1413" s="133"/>
      <c r="AQ1413" s="133"/>
    </row>
    <row r="1414" s="134" customFormat="true" ht="13.95" hidden="false" customHeight="true" outlineLevel="0" collapsed="false">
      <c r="A1414" s="135" t="n">
        <v>3546248</v>
      </c>
      <c r="B1414" s="119" t="n">
        <v>283</v>
      </c>
      <c r="C1414" s="120" t="s">
        <v>142</v>
      </c>
      <c r="D1414" s="120" t="s">
        <v>143</v>
      </c>
      <c r="E1414" s="120" t="s">
        <v>144</v>
      </c>
      <c r="F1414" s="121" t="n">
        <f aca="false">F1413+1</f>
        <v>1408</v>
      </c>
      <c r="G1414" s="122" t="s">
        <v>4416</v>
      </c>
      <c r="H1414" s="123" t="s">
        <v>4416</v>
      </c>
      <c r="I1414" s="124" t="s">
        <v>4417</v>
      </c>
      <c r="J1414" s="125" t="n">
        <v>3205</v>
      </c>
      <c r="K1414" s="126" t="n">
        <v>0</v>
      </c>
      <c r="L1414" s="127" t="n">
        <v>5401376</v>
      </c>
      <c r="M1414" s="127" t="n">
        <v>10</v>
      </c>
      <c r="N1414" s="128" t="s">
        <v>4292</v>
      </c>
      <c r="O1414" s="146"/>
      <c r="P1414" s="130" t="n">
        <v>247.5</v>
      </c>
      <c r="Q1414" s="130" t="n">
        <f aca="false">P1414*1.2</f>
        <v>297</v>
      </c>
      <c r="R1414" s="131" t="n">
        <f aca="false">S1414*Q1414</f>
        <v>0</v>
      </c>
      <c r="S1414" s="132"/>
      <c r="T1414" s="133"/>
      <c r="U1414" s="133"/>
      <c r="V1414" s="133"/>
      <c r="W1414" s="133"/>
      <c r="X1414" s="133"/>
      <c r="Y1414" s="133"/>
      <c r="Z1414" s="133"/>
      <c r="AA1414" s="133"/>
      <c r="AB1414" s="133"/>
      <c r="AC1414" s="133"/>
      <c r="AD1414" s="133"/>
      <c r="AE1414" s="133"/>
      <c r="AF1414" s="133"/>
      <c r="AG1414" s="133"/>
      <c r="AH1414" s="133"/>
      <c r="AI1414" s="133"/>
      <c r="AJ1414" s="133"/>
      <c r="AK1414" s="133"/>
      <c r="AL1414" s="133"/>
      <c r="AM1414" s="133"/>
      <c r="AN1414" s="133"/>
      <c r="AO1414" s="133"/>
      <c r="AP1414" s="133"/>
      <c r="AQ1414" s="133"/>
    </row>
    <row r="1415" s="134" customFormat="true" ht="13.95" hidden="false" customHeight="true" outlineLevel="0" collapsed="false">
      <c r="A1415" s="135" t="n">
        <v>3551118</v>
      </c>
      <c r="B1415" s="119" t="n">
        <v>283</v>
      </c>
      <c r="C1415" s="120" t="s">
        <v>142</v>
      </c>
      <c r="D1415" s="120" t="s">
        <v>143</v>
      </c>
      <c r="E1415" s="120" t="s">
        <v>144</v>
      </c>
      <c r="F1415" s="121" t="n">
        <f aca="false">F1414+1</f>
        <v>1409</v>
      </c>
      <c r="G1415" s="122" t="s">
        <v>4418</v>
      </c>
      <c r="H1415" s="123" t="s">
        <v>4418</v>
      </c>
      <c r="I1415" s="124" t="s">
        <v>4419</v>
      </c>
      <c r="J1415" s="125" t="n">
        <v>3205</v>
      </c>
      <c r="K1415" s="126" t="n">
        <v>0</v>
      </c>
      <c r="L1415" s="127" t="n">
        <v>5401380</v>
      </c>
      <c r="M1415" s="127" t="n">
        <v>0</v>
      </c>
      <c r="N1415" s="128" t="s">
        <v>4420</v>
      </c>
      <c r="O1415" s="146"/>
      <c r="P1415" s="130" t="n">
        <v>588.333333333333</v>
      </c>
      <c r="Q1415" s="130" t="n">
        <f aca="false">P1415*1.2</f>
        <v>706</v>
      </c>
      <c r="R1415" s="131" t="n">
        <f aca="false">S1415*Q1415</f>
        <v>0</v>
      </c>
      <c r="S1415" s="132"/>
      <c r="T1415" s="133"/>
      <c r="U1415" s="133"/>
      <c r="V1415" s="133"/>
      <c r="W1415" s="133"/>
      <c r="X1415" s="133"/>
      <c r="Y1415" s="133"/>
      <c r="Z1415" s="133"/>
      <c r="AA1415" s="133"/>
      <c r="AB1415" s="133"/>
      <c r="AC1415" s="133"/>
      <c r="AD1415" s="133"/>
      <c r="AE1415" s="133"/>
      <c r="AF1415" s="133"/>
      <c r="AG1415" s="133"/>
      <c r="AH1415" s="133"/>
      <c r="AI1415" s="133"/>
      <c r="AJ1415" s="133"/>
      <c r="AK1415" s="133"/>
      <c r="AL1415" s="133"/>
      <c r="AM1415" s="133"/>
      <c r="AN1415" s="133"/>
      <c r="AO1415" s="133"/>
      <c r="AP1415" s="133"/>
      <c r="AQ1415" s="133"/>
    </row>
    <row r="1416" s="134" customFormat="true" ht="13.95" hidden="false" customHeight="true" outlineLevel="0" collapsed="false">
      <c r="A1416" s="135"/>
      <c r="B1416" s="119" t="n">
        <v>283</v>
      </c>
      <c r="C1416" s="120" t="s">
        <v>142</v>
      </c>
      <c r="D1416" s="120" t="s">
        <v>143</v>
      </c>
      <c r="E1416" s="120" t="s">
        <v>144</v>
      </c>
      <c r="F1416" s="121" t="n">
        <f aca="false">F1415+1</f>
        <v>1410</v>
      </c>
      <c r="G1416" s="122" t="s">
        <v>4421</v>
      </c>
      <c r="H1416" s="123" t="s">
        <v>4421</v>
      </c>
      <c r="I1416" s="124" t="s">
        <v>4422</v>
      </c>
      <c r="J1416" s="125" t="n">
        <v>3205</v>
      </c>
      <c r="K1416" s="126" t="n">
        <v>0</v>
      </c>
      <c r="L1416" s="127" t="n">
        <v>5401382</v>
      </c>
      <c r="M1416" s="127" t="n">
        <v>0</v>
      </c>
      <c r="N1416" s="128" t="s">
        <v>4423</v>
      </c>
      <c r="O1416" s="146"/>
      <c r="P1416" s="130" t="n">
        <v>0</v>
      </c>
      <c r="Q1416" s="130" t="n">
        <f aca="false">P1416*1.2</f>
        <v>0</v>
      </c>
      <c r="R1416" s="131" t="n">
        <f aca="false">S1416*Q1416</f>
        <v>0</v>
      </c>
      <c r="S1416" s="132"/>
      <c r="T1416" s="133"/>
      <c r="U1416" s="133"/>
      <c r="V1416" s="133"/>
      <c r="W1416" s="133"/>
      <c r="X1416" s="133"/>
      <c r="Y1416" s="133"/>
      <c r="Z1416" s="133"/>
      <c r="AA1416" s="133"/>
      <c r="AB1416" s="133"/>
      <c r="AC1416" s="133"/>
      <c r="AD1416" s="133"/>
      <c r="AE1416" s="133"/>
      <c r="AF1416" s="133"/>
      <c r="AG1416" s="133"/>
      <c r="AH1416" s="133"/>
      <c r="AI1416" s="133"/>
      <c r="AJ1416" s="133"/>
      <c r="AK1416" s="133"/>
      <c r="AL1416" s="133"/>
      <c r="AM1416" s="133"/>
      <c r="AN1416" s="133"/>
      <c r="AO1416" s="133"/>
      <c r="AP1416" s="133"/>
      <c r="AQ1416" s="133"/>
    </row>
    <row r="1417" s="134" customFormat="true" ht="13.95" hidden="false" customHeight="true" outlineLevel="0" collapsed="false">
      <c r="A1417" s="135" t="n">
        <v>3547833</v>
      </c>
      <c r="B1417" s="119" t="n">
        <v>283</v>
      </c>
      <c r="C1417" s="120" t="s">
        <v>142</v>
      </c>
      <c r="D1417" s="120" t="s">
        <v>143</v>
      </c>
      <c r="E1417" s="120" t="s">
        <v>144</v>
      </c>
      <c r="F1417" s="121" t="n">
        <f aca="false">F1416+1</f>
        <v>1411</v>
      </c>
      <c r="G1417" s="122" t="s">
        <v>4424</v>
      </c>
      <c r="H1417" s="123" t="s">
        <v>4424</v>
      </c>
      <c r="I1417" s="124" t="s">
        <v>4425</v>
      </c>
      <c r="J1417" s="125" t="n">
        <v>3205</v>
      </c>
      <c r="K1417" s="126" t="n">
        <v>0</v>
      </c>
      <c r="L1417" s="127" t="n">
        <v>5401384</v>
      </c>
      <c r="M1417" s="127" t="n">
        <v>0</v>
      </c>
      <c r="N1417" s="128" t="s">
        <v>4426</v>
      </c>
      <c r="O1417" s="146"/>
      <c r="P1417" s="140" t="n">
        <v>506.384236842105</v>
      </c>
      <c r="Q1417" s="130" t="n">
        <f aca="false">P1417*1.2</f>
        <v>607.661084210526</v>
      </c>
      <c r="R1417" s="131" t="n">
        <f aca="false">S1417*Q1417</f>
        <v>1215.32216842105</v>
      </c>
      <c r="S1417" s="132" t="n">
        <v>2</v>
      </c>
      <c r="T1417" s="133"/>
      <c r="U1417" s="133"/>
      <c r="V1417" s="133"/>
      <c r="W1417" s="133"/>
      <c r="X1417" s="133"/>
      <c r="Y1417" s="133"/>
      <c r="Z1417" s="133"/>
      <c r="AA1417" s="133"/>
      <c r="AB1417" s="133"/>
      <c r="AC1417" s="133"/>
      <c r="AD1417" s="133"/>
      <c r="AE1417" s="133"/>
      <c r="AF1417" s="133"/>
      <c r="AG1417" s="133"/>
      <c r="AH1417" s="133"/>
      <c r="AI1417" s="133"/>
      <c r="AJ1417" s="133"/>
      <c r="AK1417" s="133"/>
      <c r="AL1417" s="133"/>
      <c r="AM1417" s="133"/>
      <c r="AN1417" s="133"/>
      <c r="AO1417" s="133"/>
      <c r="AP1417" s="133"/>
      <c r="AQ1417" s="133"/>
    </row>
    <row r="1418" s="134" customFormat="true" ht="13.95" hidden="false" customHeight="true" outlineLevel="0" collapsed="false">
      <c r="A1418" s="135" t="n">
        <v>3555990</v>
      </c>
      <c r="B1418" s="119" t="n">
        <v>283</v>
      </c>
      <c r="C1418" s="120" t="s">
        <v>142</v>
      </c>
      <c r="D1418" s="120" t="s">
        <v>143</v>
      </c>
      <c r="E1418" s="120" t="s">
        <v>144</v>
      </c>
      <c r="F1418" s="121" t="n">
        <f aca="false">F1417+1</f>
        <v>1412</v>
      </c>
      <c r="G1418" s="122" t="s">
        <v>4427</v>
      </c>
      <c r="H1418" s="123" t="s">
        <v>4427</v>
      </c>
      <c r="I1418" s="124" t="s">
        <v>4428</v>
      </c>
      <c r="J1418" s="125" t="n">
        <v>3205</v>
      </c>
      <c r="K1418" s="126" t="n">
        <v>0</v>
      </c>
      <c r="L1418" s="127" t="n">
        <v>5401386</v>
      </c>
      <c r="M1418" s="127" t="n">
        <v>0</v>
      </c>
      <c r="N1418" s="128" t="s">
        <v>4292</v>
      </c>
      <c r="O1418" s="146"/>
      <c r="P1418" s="130" t="n">
        <v>486.666666666667</v>
      </c>
      <c r="Q1418" s="130" t="n">
        <f aca="false">P1418*1.2</f>
        <v>584</v>
      </c>
      <c r="R1418" s="131" t="n">
        <f aca="false">S1418*Q1418</f>
        <v>0</v>
      </c>
      <c r="S1418" s="132"/>
      <c r="T1418" s="133"/>
      <c r="U1418" s="133"/>
      <c r="V1418" s="133"/>
      <c r="W1418" s="133"/>
      <c r="X1418" s="133"/>
      <c r="Y1418" s="133"/>
      <c r="Z1418" s="133"/>
      <c r="AA1418" s="133"/>
      <c r="AB1418" s="133"/>
      <c r="AC1418" s="133"/>
      <c r="AD1418" s="133"/>
      <c r="AE1418" s="133"/>
      <c r="AF1418" s="133"/>
      <c r="AG1418" s="133"/>
      <c r="AH1418" s="133"/>
      <c r="AI1418" s="133"/>
      <c r="AJ1418" s="133"/>
      <c r="AK1418" s="133"/>
      <c r="AL1418" s="133"/>
      <c r="AM1418" s="133"/>
      <c r="AN1418" s="133"/>
      <c r="AO1418" s="133"/>
      <c r="AP1418" s="133"/>
      <c r="AQ1418" s="133"/>
    </row>
    <row r="1419" s="134" customFormat="true" ht="13.95" hidden="false" customHeight="true" outlineLevel="0" collapsed="false">
      <c r="A1419" s="135" t="n">
        <v>3549477</v>
      </c>
      <c r="B1419" s="119" t="n">
        <v>283</v>
      </c>
      <c r="C1419" s="120" t="s">
        <v>142</v>
      </c>
      <c r="D1419" s="120" t="s">
        <v>143</v>
      </c>
      <c r="E1419" s="120" t="s">
        <v>144</v>
      </c>
      <c r="F1419" s="121" t="n">
        <f aca="false">F1418+1</f>
        <v>1413</v>
      </c>
      <c r="G1419" s="122" t="s">
        <v>4429</v>
      </c>
      <c r="H1419" s="123" t="s">
        <v>4429</v>
      </c>
      <c r="I1419" s="124" t="s">
        <v>4430</v>
      </c>
      <c r="J1419" s="125" t="n">
        <v>3205</v>
      </c>
      <c r="K1419" s="126" t="n">
        <v>0</v>
      </c>
      <c r="L1419" s="127" t="n">
        <v>5401387</v>
      </c>
      <c r="M1419" s="127" t="n">
        <v>0</v>
      </c>
      <c r="N1419" s="128" t="s">
        <v>4292</v>
      </c>
      <c r="O1419" s="146"/>
      <c r="P1419" s="130" t="n">
        <v>486.666666666667</v>
      </c>
      <c r="Q1419" s="130" t="n">
        <f aca="false">P1419*1.2</f>
        <v>584</v>
      </c>
      <c r="R1419" s="131" t="n">
        <f aca="false">S1419*Q1419</f>
        <v>0</v>
      </c>
      <c r="S1419" s="132"/>
      <c r="T1419" s="133"/>
      <c r="U1419" s="133"/>
      <c r="V1419" s="133"/>
      <c r="W1419" s="133"/>
      <c r="X1419" s="133"/>
      <c r="Y1419" s="133"/>
      <c r="Z1419" s="133"/>
      <c r="AA1419" s="133"/>
      <c r="AB1419" s="133"/>
      <c r="AC1419" s="133"/>
      <c r="AD1419" s="133"/>
      <c r="AE1419" s="133"/>
      <c r="AF1419" s="133"/>
      <c r="AG1419" s="133"/>
      <c r="AH1419" s="133"/>
      <c r="AI1419" s="133"/>
      <c r="AJ1419" s="133"/>
      <c r="AK1419" s="133"/>
      <c r="AL1419" s="133"/>
      <c r="AM1419" s="133"/>
      <c r="AN1419" s="133"/>
      <c r="AO1419" s="133"/>
      <c r="AP1419" s="133"/>
      <c r="AQ1419" s="133"/>
    </row>
    <row r="1420" s="134" customFormat="true" ht="13.95" hidden="false" customHeight="true" outlineLevel="0" collapsed="false">
      <c r="A1420" s="135" t="n">
        <v>3554381</v>
      </c>
      <c r="B1420" s="119" t="n">
        <v>283</v>
      </c>
      <c r="C1420" s="120" t="s">
        <v>142</v>
      </c>
      <c r="D1420" s="120" t="s">
        <v>143</v>
      </c>
      <c r="E1420" s="120" t="s">
        <v>144</v>
      </c>
      <c r="F1420" s="121" t="n">
        <f aca="false">F1419+1</f>
        <v>1414</v>
      </c>
      <c r="G1420" s="122" t="s">
        <v>4431</v>
      </c>
      <c r="H1420" s="123" t="s">
        <v>4431</v>
      </c>
      <c r="I1420" s="124" t="s">
        <v>4432</v>
      </c>
      <c r="J1420" s="125" t="n">
        <v>3205</v>
      </c>
      <c r="K1420" s="126" t="n">
        <v>0</v>
      </c>
      <c r="L1420" s="127" t="n">
        <v>5401400</v>
      </c>
      <c r="M1420" s="127" t="n">
        <v>0</v>
      </c>
      <c r="N1420" s="128" t="s">
        <v>4292</v>
      </c>
      <c r="O1420" s="146"/>
      <c r="P1420" s="130" t="n">
        <v>452.5</v>
      </c>
      <c r="Q1420" s="130" t="n">
        <f aca="false">P1420*1.2</f>
        <v>543</v>
      </c>
      <c r="R1420" s="131" t="n">
        <f aca="false">S1420*Q1420</f>
        <v>0</v>
      </c>
      <c r="S1420" s="132"/>
      <c r="T1420" s="133"/>
      <c r="U1420" s="133"/>
      <c r="V1420" s="133"/>
      <c r="W1420" s="133"/>
      <c r="X1420" s="133"/>
      <c r="Y1420" s="133"/>
      <c r="Z1420" s="133"/>
      <c r="AA1420" s="133"/>
      <c r="AB1420" s="133"/>
      <c r="AC1420" s="133"/>
      <c r="AD1420" s="133"/>
      <c r="AE1420" s="133"/>
      <c r="AF1420" s="133"/>
      <c r="AG1420" s="133"/>
      <c r="AH1420" s="133"/>
      <c r="AI1420" s="133"/>
      <c r="AJ1420" s="133"/>
      <c r="AK1420" s="133"/>
      <c r="AL1420" s="133"/>
      <c r="AM1420" s="133"/>
      <c r="AN1420" s="133"/>
      <c r="AO1420" s="133"/>
      <c r="AP1420" s="133"/>
      <c r="AQ1420" s="133"/>
    </row>
    <row r="1421" s="134" customFormat="true" ht="13.95" hidden="false" customHeight="true" outlineLevel="0" collapsed="false">
      <c r="A1421" s="135"/>
      <c r="B1421" s="119" t="n">
        <v>283</v>
      </c>
      <c r="C1421" s="120" t="s">
        <v>142</v>
      </c>
      <c r="D1421" s="120" t="s">
        <v>143</v>
      </c>
      <c r="E1421" s="120" t="s">
        <v>144</v>
      </c>
      <c r="F1421" s="121" t="n">
        <f aca="false">F1420+1</f>
        <v>1415</v>
      </c>
      <c r="G1421" s="122" t="s">
        <v>4433</v>
      </c>
      <c r="H1421" s="123" t="s">
        <v>4433</v>
      </c>
      <c r="I1421" s="124" t="s">
        <v>4434</v>
      </c>
      <c r="J1421" s="125" t="n">
        <v>3205</v>
      </c>
      <c r="K1421" s="126" t="n">
        <v>0</v>
      </c>
      <c r="L1421" s="127" t="n">
        <v>5401402</v>
      </c>
      <c r="M1421" s="127" t="n">
        <v>10</v>
      </c>
      <c r="N1421" s="128" t="s">
        <v>4292</v>
      </c>
      <c r="O1421" s="146"/>
      <c r="P1421" s="130" t="n">
        <v>0</v>
      </c>
      <c r="Q1421" s="130" t="n">
        <f aca="false">P1421*1.2</f>
        <v>0</v>
      </c>
      <c r="R1421" s="131" t="n">
        <f aca="false">S1421*Q1421</f>
        <v>0</v>
      </c>
      <c r="S1421" s="132"/>
      <c r="T1421" s="133"/>
      <c r="U1421" s="133"/>
      <c r="V1421" s="133"/>
      <c r="W1421" s="133"/>
      <c r="X1421" s="133"/>
      <c r="Y1421" s="133"/>
      <c r="Z1421" s="133"/>
      <c r="AA1421" s="133"/>
      <c r="AB1421" s="133"/>
      <c r="AC1421" s="133"/>
      <c r="AD1421" s="133"/>
      <c r="AE1421" s="133"/>
      <c r="AF1421" s="133"/>
      <c r="AG1421" s="133"/>
      <c r="AH1421" s="133"/>
      <c r="AI1421" s="133"/>
      <c r="AJ1421" s="133"/>
      <c r="AK1421" s="133"/>
      <c r="AL1421" s="133"/>
      <c r="AM1421" s="133"/>
      <c r="AN1421" s="133"/>
      <c r="AO1421" s="133"/>
      <c r="AP1421" s="133"/>
      <c r="AQ1421" s="133"/>
    </row>
    <row r="1422" s="134" customFormat="true" ht="13.95" hidden="false" customHeight="true" outlineLevel="0" collapsed="false">
      <c r="A1422" s="135"/>
      <c r="B1422" s="119" t="n">
        <v>283</v>
      </c>
      <c r="C1422" s="120" t="s">
        <v>142</v>
      </c>
      <c r="D1422" s="120" t="s">
        <v>143</v>
      </c>
      <c r="E1422" s="120" t="s">
        <v>144</v>
      </c>
      <c r="F1422" s="121" t="n">
        <f aca="false">F1421+1</f>
        <v>1416</v>
      </c>
      <c r="G1422" s="122" t="s">
        <v>4435</v>
      </c>
      <c r="H1422" s="123" t="s">
        <v>4436</v>
      </c>
      <c r="I1422" s="124" t="s">
        <v>4437</v>
      </c>
      <c r="J1422" s="125" t="n">
        <v>3204</v>
      </c>
      <c r="K1422" s="149" t="n">
        <v>42</v>
      </c>
      <c r="L1422" s="150" t="n">
        <v>5401420</v>
      </c>
      <c r="M1422" s="150" t="n">
        <v>0</v>
      </c>
      <c r="N1422" s="151" t="s">
        <v>4438</v>
      </c>
      <c r="O1422" s="155"/>
      <c r="P1422" s="130" t="n">
        <v>1836.66666666667</v>
      </c>
      <c r="Q1422" s="130" t="n">
        <f aca="false">P1422*1.2</f>
        <v>2204</v>
      </c>
      <c r="R1422" s="131" t="n">
        <f aca="false">S1422*Q1422</f>
        <v>0</v>
      </c>
      <c r="S1422" s="132"/>
      <c r="T1422" s="133"/>
      <c r="U1422" s="133"/>
      <c r="V1422" s="133"/>
      <c r="W1422" s="133"/>
      <c r="X1422" s="133"/>
      <c r="Y1422" s="133"/>
      <c r="Z1422" s="133"/>
      <c r="AA1422" s="133"/>
      <c r="AB1422" s="133"/>
      <c r="AC1422" s="133"/>
      <c r="AD1422" s="133"/>
      <c r="AE1422" s="133"/>
      <c r="AF1422" s="133"/>
      <c r="AG1422" s="133"/>
      <c r="AH1422" s="133"/>
      <c r="AI1422" s="133"/>
      <c r="AJ1422" s="133"/>
      <c r="AK1422" s="133"/>
      <c r="AL1422" s="133"/>
      <c r="AM1422" s="133"/>
      <c r="AN1422" s="133"/>
      <c r="AO1422" s="133"/>
      <c r="AP1422" s="133"/>
      <c r="AQ1422" s="133"/>
    </row>
    <row r="1423" s="134" customFormat="true" ht="13.95" hidden="false" customHeight="true" outlineLevel="0" collapsed="false">
      <c r="A1423" s="135" t="n">
        <v>3551120</v>
      </c>
      <c r="B1423" s="119" t="n">
        <v>283</v>
      </c>
      <c r="C1423" s="120" t="s">
        <v>142</v>
      </c>
      <c r="D1423" s="120" t="s">
        <v>143</v>
      </c>
      <c r="E1423" s="120" t="s">
        <v>144</v>
      </c>
      <c r="F1423" s="121" t="n">
        <f aca="false">F1422+1</f>
        <v>1417</v>
      </c>
      <c r="G1423" s="122" t="s">
        <v>4439</v>
      </c>
      <c r="H1423" s="123" t="s">
        <v>4439</v>
      </c>
      <c r="I1423" s="124" t="s">
        <v>4440</v>
      </c>
      <c r="J1423" s="125" t="n">
        <v>4234</v>
      </c>
      <c r="K1423" s="126" t="n">
        <v>0</v>
      </c>
      <c r="L1423" s="127" t="n">
        <v>5401440</v>
      </c>
      <c r="M1423" s="127" t="n">
        <v>0</v>
      </c>
      <c r="N1423" s="187" t="s">
        <v>4441</v>
      </c>
      <c r="O1423" s="160"/>
      <c r="P1423" s="130" t="n">
        <v>371.666666666667</v>
      </c>
      <c r="Q1423" s="130" t="n">
        <f aca="false">P1423*1.2</f>
        <v>446</v>
      </c>
      <c r="R1423" s="131" t="n">
        <f aca="false">S1423*Q1423</f>
        <v>0</v>
      </c>
      <c r="S1423" s="132"/>
      <c r="T1423" s="133"/>
      <c r="U1423" s="133"/>
      <c r="V1423" s="133"/>
      <c r="W1423" s="133"/>
      <c r="X1423" s="133"/>
      <c r="Y1423" s="133"/>
      <c r="Z1423" s="133"/>
      <c r="AA1423" s="133"/>
      <c r="AB1423" s="133"/>
      <c r="AC1423" s="133"/>
      <c r="AD1423" s="133"/>
      <c r="AE1423" s="133"/>
      <c r="AF1423" s="133"/>
      <c r="AG1423" s="133"/>
      <c r="AH1423" s="133"/>
      <c r="AI1423" s="133"/>
      <c r="AJ1423" s="133"/>
      <c r="AK1423" s="133"/>
      <c r="AL1423" s="133"/>
      <c r="AM1423" s="133"/>
      <c r="AN1423" s="133"/>
      <c r="AO1423" s="133"/>
      <c r="AP1423" s="133"/>
      <c r="AQ1423" s="133"/>
    </row>
    <row r="1424" s="134" customFormat="true" ht="13.95" hidden="false" customHeight="true" outlineLevel="0" collapsed="false">
      <c r="A1424" s="135"/>
      <c r="B1424" s="119" t="n">
        <v>283</v>
      </c>
      <c r="C1424" s="120" t="s">
        <v>142</v>
      </c>
      <c r="D1424" s="120" t="s">
        <v>143</v>
      </c>
      <c r="E1424" s="120" t="s">
        <v>144</v>
      </c>
      <c r="F1424" s="121" t="n">
        <f aca="false">F1423+1</f>
        <v>1418</v>
      </c>
      <c r="G1424" s="122" t="s">
        <v>4442</v>
      </c>
      <c r="H1424" s="123" t="s">
        <v>4442</v>
      </c>
      <c r="I1424" s="124" t="s">
        <v>4443</v>
      </c>
      <c r="J1424" s="125" t="n">
        <v>4234</v>
      </c>
      <c r="K1424" s="126" t="n">
        <v>0</v>
      </c>
      <c r="L1424" s="127" t="n">
        <v>5401450</v>
      </c>
      <c r="M1424" s="127" t="n">
        <v>0</v>
      </c>
      <c r="N1424" s="187" t="s">
        <v>4444</v>
      </c>
      <c r="O1424" s="160"/>
      <c r="P1424" s="130" t="n">
        <v>295</v>
      </c>
      <c r="Q1424" s="130" t="n">
        <f aca="false">P1424*1.2</f>
        <v>354</v>
      </c>
      <c r="R1424" s="131" t="n">
        <f aca="false">S1424*Q1424</f>
        <v>0</v>
      </c>
      <c r="S1424" s="132"/>
      <c r="T1424" s="133"/>
      <c r="U1424" s="133"/>
      <c r="V1424" s="133"/>
      <c r="W1424" s="133"/>
      <c r="X1424" s="133"/>
      <c r="Y1424" s="133"/>
      <c r="Z1424" s="133"/>
      <c r="AA1424" s="133"/>
      <c r="AB1424" s="133"/>
      <c r="AC1424" s="133"/>
      <c r="AD1424" s="133"/>
      <c r="AE1424" s="133"/>
      <c r="AF1424" s="133"/>
      <c r="AG1424" s="133"/>
      <c r="AH1424" s="133"/>
      <c r="AI1424" s="133"/>
      <c r="AJ1424" s="133"/>
      <c r="AK1424" s="133"/>
      <c r="AL1424" s="133"/>
      <c r="AM1424" s="133"/>
      <c r="AN1424" s="133"/>
      <c r="AO1424" s="133"/>
      <c r="AP1424" s="133"/>
      <c r="AQ1424" s="133"/>
    </row>
    <row r="1425" s="134" customFormat="true" ht="13.95" hidden="false" customHeight="true" outlineLevel="0" collapsed="false">
      <c r="A1425" s="135"/>
      <c r="B1425" s="119" t="n">
        <v>283</v>
      </c>
      <c r="C1425" s="120" t="s">
        <v>142</v>
      </c>
      <c r="D1425" s="120" t="s">
        <v>143</v>
      </c>
      <c r="E1425" s="120" t="s">
        <v>144</v>
      </c>
      <c r="F1425" s="121" t="n">
        <f aca="false">F1424+1</f>
        <v>1419</v>
      </c>
      <c r="G1425" s="122" t="s">
        <v>4445</v>
      </c>
      <c r="H1425" s="123" t="s">
        <v>4445</v>
      </c>
      <c r="I1425" s="124" t="s">
        <v>4446</v>
      </c>
      <c r="J1425" s="125" t="n">
        <v>4234</v>
      </c>
      <c r="K1425" s="126" t="n">
        <v>0</v>
      </c>
      <c r="L1425" s="127" t="n">
        <v>5401452</v>
      </c>
      <c r="M1425" s="127" t="n">
        <v>0</v>
      </c>
      <c r="N1425" s="187" t="s">
        <v>4447</v>
      </c>
      <c r="O1425" s="160"/>
      <c r="P1425" s="130" t="n">
        <v>221.666666666667</v>
      </c>
      <c r="Q1425" s="130" t="n">
        <f aca="false">P1425*1.2</f>
        <v>266</v>
      </c>
      <c r="R1425" s="131" t="n">
        <f aca="false">S1425*Q1425</f>
        <v>0</v>
      </c>
      <c r="S1425" s="132"/>
      <c r="T1425" s="133"/>
      <c r="U1425" s="133"/>
      <c r="V1425" s="133"/>
      <c r="W1425" s="133"/>
      <c r="X1425" s="133"/>
      <c r="Y1425" s="133"/>
      <c r="Z1425" s="133"/>
      <c r="AA1425" s="133"/>
      <c r="AB1425" s="133"/>
      <c r="AC1425" s="133"/>
      <c r="AD1425" s="133"/>
      <c r="AE1425" s="133"/>
      <c r="AF1425" s="133"/>
      <c r="AG1425" s="133"/>
      <c r="AH1425" s="133"/>
      <c r="AI1425" s="133"/>
      <c r="AJ1425" s="133"/>
      <c r="AK1425" s="133"/>
      <c r="AL1425" s="133"/>
      <c r="AM1425" s="133"/>
      <c r="AN1425" s="133"/>
      <c r="AO1425" s="133"/>
      <c r="AP1425" s="133"/>
      <c r="AQ1425" s="133"/>
    </row>
    <row r="1426" s="134" customFormat="true" ht="13.95" hidden="false" customHeight="true" outlineLevel="0" collapsed="false">
      <c r="A1426" s="135"/>
      <c r="B1426" s="119" t="n">
        <v>283</v>
      </c>
      <c r="C1426" s="120" t="s">
        <v>142</v>
      </c>
      <c r="D1426" s="120" t="s">
        <v>143</v>
      </c>
      <c r="E1426" s="120" t="s">
        <v>144</v>
      </c>
      <c r="F1426" s="121" t="n">
        <f aca="false">F1425+1</f>
        <v>1420</v>
      </c>
      <c r="G1426" s="122" t="s">
        <v>4448</v>
      </c>
      <c r="H1426" s="123" t="s">
        <v>4449</v>
      </c>
      <c r="I1426" s="124" t="s">
        <v>4450</v>
      </c>
      <c r="J1426" s="125" t="n">
        <v>3204</v>
      </c>
      <c r="K1426" s="149" t="n">
        <v>42</v>
      </c>
      <c r="L1426" s="150" t="n">
        <v>5402012</v>
      </c>
      <c r="M1426" s="150" t="n">
        <v>0</v>
      </c>
      <c r="N1426" s="151" t="s">
        <v>4451</v>
      </c>
      <c r="O1426" s="155"/>
      <c r="P1426" s="130" t="n">
        <v>4015</v>
      </c>
      <c r="Q1426" s="130" t="n">
        <f aca="false">P1426*1.2</f>
        <v>4818</v>
      </c>
      <c r="R1426" s="131" t="n">
        <f aca="false">S1426*Q1426</f>
        <v>0</v>
      </c>
      <c r="S1426" s="132"/>
      <c r="T1426" s="133"/>
      <c r="U1426" s="133"/>
      <c r="V1426" s="133"/>
      <c r="W1426" s="133"/>
      <c r="X1426" s="133"/>
      <c r="Y1426" s="133"/>
      <c r="Z1426" s="133"/>
      <c r="AA1426" s="133"/>
      <c r="AB1426" s="133"/>
      <c r="AC1426" s="133"/>
      <c r="AD1426" s="133"/>
      <c r="AE1426" s="133"/>
      <c r="AF1426" s="133"/>
      <c r="AG1426" s="133"/>
      <c r="AH1426" s="133"/>
      <c r="AI1426" s="133"/>
      <c r="AJ1426" s="133"/>
      <c r="AK1426" s="133"/>
      <c r="AL1426" s="133"/>
      <c r="AM1426" s="133"/>
      <c r="AN1426" s="133"/>
      <c r="AO1426" s="133"/>
      <c r="AP1426" s="133"/>
      <c r="AQ1426" s="133"/>
    </row>
    <row r="1427" s="134" customFormat="true" ht="13.95" hidden="false" customHeight="true" outlineLevel="0" collapsed="false">
      <c r="A1427" s="135"/>
      <c r="B1427" s="119" t="n">
        <v>283</v>
      </c>
      <c r="C1427" s="120" t="s">
        <v>142</v>
      </c>
      <c r="D1427" s="120" t="s">
        <v>143</v>
      </c>
      <c r="E1427" s="120" t="s">
        <v>144</v>
      </c>
      <c r="F1427" s="121" t="n">
        <f aca="false">F1426+1</f>
        <v>1421</v>
      </c>
      <c r="G1427" s="122" t="s">
        <v>4452</v>
      </c>
      <c r="H1427" s="123" t="s">
        <v>4453</v>
      </c>
      <c r="I1427" s="124" t="s">
        <v>4454</v>
      </c>
      <c r="J1427" s="125" t="n">
        <v>3204</v>
      </c>
      <c r="K1427" s="149" t="n">
        <v>42</v>
      </c>
      <c r="L1427" s="150" t="n">
        <v>5402013</v>
      </c>
      <c r="M1427" s="150" t="n">
        <v>0</v>
      </c>
      <c r="N1427" s="151" t="s">
        <v>4455</v>
      </c>
      <c r="O1427" s="155"/>
      <c r="P1427" s="130" t="n">
        <v>3703.33333333333</v>
      </c>
      <c r="Q1427" s="130" t="n">
        <f aca="false">P1427*1.2</f>
        <v>4444</v>
      </c>
      <c r="R1427" s="131" t="n">
        <f aca="false">S1427*Q1427</f>
        <v>0</v>
      </c>
      <c r="S1427" s="132"/>
      <c r="T1427" s="133"/>
      <c r="U1427" s="133"/>
      <c r="V1427" s="133"/>
      <c r="W1427" s="133"/>
      <c r="X1427" s="133"/>
      <c r="Y1427" s="133"/>
      <c r="Z1427" s="133"/>
      <c r="AA1427" s="133"/>
      <c r="AB1427" s="133"/>
      <c r="AC1427" s="133"/>
      <c r="AD1427" s="133"/>
      <c r="AE1427" s="133"/>
      <c r="AF1427" s="133"/>
      <c r="AG1427" s="133"/>
      <c r="AH1427" s="133"/>
      <c r="AI1427" s="133"/>
      <c r="AJ1427" s="133"/>
      <c r="AK1427" s="133"/>
      <c r="AL1427" s="133"/>
      <c r="AM1427" s="133"/>
      <c r="AN1427" s="133"/>
      <c r="AO1427" s="133"/>
      <c r="AP1427" s="133"/>
      <c r="AQ1427" s="133"/>
    </row>
    <row r="1428" s="134" customFormat="true" ht="13.95" hidden="false" customHeight="true" outlineLevel="0" collapsed="false">
      <c r="A1428" s="135"/>
      <c r="B1428" s="119" t="n">
        <v>283</v>
      </c>
      <c r="C1428" s="120" t="s">
        <v>142</v>
      </c>
      <c r="D1428" s="120" t="s">
        <v>143</v>
      </c>
      <c r="E1428" s="120" t="s">
        <v>144</v>
      </c>
      <c r="F1428" s="121" t="n">
        <f aca="false">F1427+1</f>
        <v>1422</v>
      </c>
      <c r="G1428" s="122" t="s">
        <v>4456</v>
      </c>
      <c r="H1428" s="123" t="s">
        <v>4457</v>
      </c>
      <c r="I1428" s="124" t="s">
        <v>4458</v>
      </c>
      <c r="J1428" s="125" t="n">
        <v>3204</v>
      </c>
      <c r="K1428" s="149" t="n">
        <v>42</v>
      </c>
      <c r="L1428" s="150" t="n">
        <v>5402066</v>
      </c>
      <c r="M1428" s="150" t="n">
        <v>0</v>
      </c>
      <c r="N1428" s="151" t="s">
        <v>4459</v>
      </c>
      <c r="O1428" s="155"/>
      <c r="P1428" s="130" t="n">
        <v>4696.66666666667</v>
      </c>
      <c r="Q1428" s="130" t="n">
        <f aca="false">P1428*1.2</f>
        <v>5636</v>
      </c>
      <c r="R1428" s="131" t="n">
        <f aca="false">S1428*Q1428</f>
        <v>0</v>
      </c>
      <c r="S1428" s="132"/>
      <c r="T1428" s="133"/>
      <c r="U1428" s="133"/>
      <c r="V1428" s="133"/>
      <c r="W1428" s="133"/>
      <c r="X1428" s="133"/>
      <c r="Y1428" s="133"/>
      <c r="Z1428" s="133"/>
      <c r="AA1428" s="133"/>
      <c r="AB1428" s="133"/>
      <c r="AC1428" s="133"/>
      <c r="AD1428" s="133"/>
      <c r="AE1428" s="133"/>
      <c r="AF1428" s="133"/>
      <c r="AG1428" s="133"/>
      <c r="AH1428" s="133"/>
      <c r="AI1428" s="133"/>
      <c r="AJ1428" s="133"/>
      <c r="AK1428" s="133"/>
      <c r="AL1428" s="133"/>
      <c r="AM1428" s="133"/>
      <c r="AN1428" s="133"/>
      <c r="AO1428" s="133"/>
      <c r="AP1428" s="133"/>
      <c r="AQ1428" s="133"/>
    </row>
    <row r="1429" s="134" customFormat="true" ht="13.95" hidden="false" customHeight="true" outlineLevel="0" collapsed="false">
      <c r="A1429" s="135"/>
      <c r="B1429" s="119" t="n">
        <v>283</v>
      </c>
      <c r="C1429" s="120" t="s">
        <v>142</v>
      </c>
      <c r="D1429" s="120" t="s">
        <v>143</v>
      </c>
      <c r="E1429" s="120" t="s">
        <v>144</v>
      </c>
      <c r="F1429" s="121" t="n">
        <f aca="false">F1428+1</f>
        <v>1423</v>
      </c>
      <c r="G1429" s="122" t="s">
        <v>4460</v>
      </c>
      <c r="H1429" s="118" t="s">
        <v>4460</v>
      </c>
      <c r="I1429" s="124"/>
      <c r="J1429" s="125"/>
      <c r="K1429" s="126"/>
      <c r="L1429" s="127"/>
      <c r="M1429" s="127"/>
      <c r="N1429" s="128" t="s">
        <v>4461</v>
      </c>
      <c r="O1429" s="146"/>
      <c r="P1429" s="130" t="n">
        <v>0</v>
      </c>
      <c r="Q1429" s="130" t="n">
        <f aca="false">P1429*1.2</f>
        <v>0</v>
      </c>
      <c r="R1429" s="131" t="n">
        <f aca="false">S1429*Q1429</f>
        <v>0</v>
      </c>
      <c r="S1429" s="132"/>
      <c r="T1429" s="133"/>
      <c r="U1429" s="133"/>
      <c r="V1429" s="133"/>
      <c r="W1429" s="133"/>
      <c r="X1429" s="133"/>
      <c r="Y1429" s="133"/>
      <c r="Z1429" s="133"/>
      <c r="AA1429" s="133"/>
      <c r="AB1429" s="133"/>
      <c r="AC1429" s="133"/>
      <c r="AD1429" s="133"/>
      <c r="AE1429" s="133"/>
      <c r="AF1429" s="133"/>
      <c r="AG1429" s="133"/>
      <c r="AH1429" s="133"/>
      <c r="AI1429" s="133"/>
      <c r="AJ1429" s="133"/>
      <c r="AK1429" s="133"/>
      <c r="AL1429" s="133"/>
      <c r="AM1429" s="133"/>
      <c r="AN1429" s="133"/>
      <c r="AO1429" s="133"/>
      <c r="AP1429" s="133"/>
      <c r="AQ1429" s="133"/>
    </row>
    <row r="1430" s="134" customFormat="true" ht="13.95" hidden="false" customHeight="true" outlineLevel="0" collapsed="false">
      <c r="A1430" s="135"/>
      <c r="B1430" s="119" t="n">
        <v>283</v>
      </c>
      <c r="C1430" s="120" t="s">
        <v>142</v>
      </c>
      <c r="D1430" s="120" t="s">
        <v>143</v>
      </c>
      <c r="E1430" s="120" t="s">
        <v>144</v>
      </c>
      <c r="F1430" s="121" t="n">
        <f aca="false">F1429+1</f>
        <v>1424</v>
      </c>
      <c r="G1430" s="122" t="s">
        <v>4462</v>
      </c>
      <c r="H1430" s="123" t="s">
        <v>4463</v>
      </c>
      <c r="I1430" s="124" t="s">
        <v>4464</v>
      </c>
      <c r="J1430" s="125" t="n">
        <v>3204</v>
      </c>
      <c r="K1430" s="149" t="n">
        <v>12</v>
      </c>
      <c r="L1430" s="150" t="n">
        <v>5402082</v>
      </c>
      <c r="M1430" s="150" t="n">
        <v>0</v>
      </c>
      <c r="N1430" s="182" t="s">
        <v>4465</v>
      </c>
      <c r="O1430" s="139"/>
      <c r="P1430" s="130" t="n">
        <v>0</v>
      </c>
      <c r="Q1430" s="130" t="n">
        <f aca="false">P1430*1.2</f>
        <v>0</v>
      </c>
      <c r="R1430" s="131" t="n">
        <f aca="false">S1430*Q1430</f>
        <v>0</v>
      </c>
      <c r="S1430" s="132"/>
      <c r="T1430" s="133"/>
      <c r="U1430" s="133"/>
      <c r="V1430" s="133"/>
      <c r="W1430" s="133"/>
      <c r="X1430" s="133"/>
      <c r="Y1430" s="133"/>
      <c r="Z1430" s="133"/>
      <c r="AA1430" s="133"/>
      <c r="AB1430" s="133"/>
      <c r="AC1430" s="133"/>
      <c r="AD1430" s="133"/>
      <c r="AE1430" s="133"/>
      <c r="AF1430" s="133"/>
      <c r="AG1430" s="133"/>
      <c r="AH1430" s="133"/>
      <c r="AI1430" s="133"/>
      <c r="AJ1430" s="133"/>
      <c r="AK1430" s="133"/>
      <c r="AL1430" s="133"/>
      <c r="AM1430" s="133"/>
      <c r="AN1430" s="133"/>
      <c r="AO1430" s="133"/>
      <c r="AP1430" s="133"/>
      <c r="AQ1430" s="133"/>
    </row>
    <row r="1431" s="134" customFormat="true" ht="13.95" hidden="false" customHeight="true" outlineLevel="0" collapsed="false">
      <c r="A1431" s="135"/>
      <c r="B1431" s="119" t="n">
        <v>283</v>
      </c>
      <c r="C1431" s="120" t="s">
        <v>142</v>
      </c>
      <c r="D1431" s="120" t="s">
        <v>143</v>
      </c>
      <c r="E1431" s="120" t="s">
        <v>144</v>
      </c>
      <c r="F1431" s="121" t="n">
        <f aca="false">F1430+1</f>
        <v>1425</v>
      </c>
      <c r="G1431" s="122" t="s">
        <v>4466</v>
      </c>
      <c r="H1431" s="123" t="s">
        <v>4466</v>
      </c>
      <c r="I1431" s="124" t="s">
        <v>4467</v>
      </c>
      <c r="J1431" s="125" t="n">
        <v>3205</v>
      </c>
      <c r="K1431" s="126" t="n">
        <v>0</v>
      </c>
      <c r="L1431" s="127" t="n">
        <v>5402082</v>
      </c>
      <c r="M1431" s="127" t="n">
        <v>0</v>
      </c>
      <c r="N1431" s="187" t="s">
        <v>4461</v>
      </c>
      <c r="O1431" s="160"/>
      <c r="P1431" s="130" t="n">
        <v>59.2083333333333</v>
      </c>
      <c r="Q1431" s="130" t="n">
        <f aca="false">P1431*1.2</f>
        <v>71.05</v>
      </c>
      <c r="R1431" s="131" t="n">
        <f aca="false">S1431*Q1431</f>
        <v>0</v>
      </c>
      <c r="S1431" s="132"/>
      <c r="T1431" s="133"/>
      <c r="U1431" s="133"/>
      <c r="V1431" s="133"/>
      <c r="W1431" s="133"/>
      <c r="X1431" s="133"/>
      <c r="Y1431" s="133"/>
      <c r="Z1431" s="133"/>
      <c r="AA1431" s="133"/>
      <c r="AB1431" s="133"/>
      <c r="AC1431" s="133"/>
      <c r="AD1431" s="133"/>
      <c r="AE1431" s="133"/>
      <c r="AF1431" s="133"/>
      <c r="AG1431" s="133"/>
      <c r="AH1431" s="133"/>
      <c r="AI1431" s="133"/>
      <c r="AJ1431" s="133"/>
      <c r="AK1431" s="133"/>
      <c r="AL1431" s="133"/>
      <c r="AM1431" s="133"/>
      <c r="AN1431" s="133"/>
      <c r="AO1431" s="133"/>
      <c r="AP1431" s="133"/>
      <c r="AQ1431" s="133"/>
    </row>
    <row r="1432" s="134" customFormat="true" ht="13.95" hidden="false" customHeight="true" outlineLevel="0" collapsed="false">
      <c r="A1432" s="135"/>
      <c r="B1432" s="119" t="n">
        <v>283</v>
      </c>
      <c r="C1432" s="120" t="s">
        <v>142</v>
      </c>
      <c r="D1432" s="120" t="s">
        <v>143</v>
      </c>
      <c r="E1432" s="120" t="s">
        <v>144</v>
      </c>
      <c r="F1432" s="121" t="n">
        <f aca="false">F1431+1</f>
        <v>1426</v>
      </c>
      <c r="G1432" s="122" t="s">
        <v>4468</v>
      </c>
      <c r="H1432" s="123" t="s">
        <v>4469</v>
      </c>
      <c r="I1432" s="124" t="s">
        <v>4470</v>
      </c>
      <c r="J1432" s="125" t="n">
        <v>3204</v>
      </c>
      <c r="K1432" s="149" t="n">
        <v>12</v>
      </c>
      <c r="L1432" s="150" t="n">
        <v>5402084</v>
      </c>
      <c r="M1432" s="150" t="n">
        <v>0</v>
      </c>
      <c r="N1432" s="182" t="s">
        <v>4471</v>
      </c>
      <c r="O1432" s="139"/>
      <c r="P1432" s="130" t="n">
        <v>109.166666666667</v>
      </c>
      <c r="Q1432" s="130" t="n">
        <f aca="false">P1432*1.2</f>
        <v>131</v>
      </c>
      <c r="R1432" s="131" t="n">
        <f aca="false">S1432*Q1432</f>
        <v>0</v>
      </c>
      <c r="S1432" s="132"/>
      <c r="T1432" s="133"/>
      <c r="U1432" s="133"/>
      <c r="V1432" s="133"/>
      <c r="W1432" s="133"/>
      <c r="X1432" s="133"/>
      <c r="Y1432" s="133"/>
      <c r="Z1432" s="133"/>
      <c r="AA1432" s="133"/>
      <c r="AB1432" s="133"/>
      <c r="AC1432" s="133"/>
      <c r="AD1432" s="133"/>
      <c r="AE1432" s="133"/>
      <c r="AF1432" s="133"/>
      <c r="AG1432" s="133"/>
      <c r="AH1432" s="133"/>
      <c r="AI1432" s="133"/>
      <c r="AJ1432" s="133"/>
      <c r="AK1432" s="133"/>
      <c r="AL1432" s="133"/>
      <c r="AM1432" s="133"/>
      <c r="AN1432" s="133"/>
      <c r="AO1432" s="133"/>
      <c r="AP1432" s="133"/>
      <c r="AQ1432" s="133"/>
    </row>
    <row r="1433" s="134" customFormat="true" ht="13.95" hidden="false" customHeight="true" outlineLevel="0" collapsed="false">
      <c r="A1433" s="135"/>
      <c r="B1433" s="119" t="n">
        <v>283</v>
      </c>
      <c r="C1433" s="120" t="s">
        <v>142</v>
      </c>
      <c r="D1433" s="120" t="s">
        <v>143</v>
      </c>
      <c r="E1433" s="120" t="s">
        <v>144</v>
      </c>
      <c r="F1433" s="121" t="n">
        <f aca="false">F1432+1</f>
        <v>1427</v>
      </c>
      <c r="G1433" s="122" t="s">
        <v>4472</v>
      </c>
      <c r="H1433" s="123" t="s">
        <v>4473</v>
      </c>
      <c r="I1433" s="124" t="s">
        <v>4474</v>
      </c>
      <c r="J1433" s="125" t="n">
        <v>3204</v>
      </c>
      <c r="K1433" s="149" t="n">
        <v>12</v>
      </c>
      <c r="L1433" s="150" t="n">
        <v>5402086</v>
      </c>
      <c r="M1433" s="150" t="n">
        <v>0</v>
      </c>
      <c r="N1433" s="182" t="s">
        <v>4475</v>
      </c>
      <c r="O1433" s="139"/>
      <c r="P1433" s="130" t="n">
        <v>91.6666666666667</v>
      </c>
      <c r="Q1433" s="130" t="n">
        <f aca="false">P1433*1.2</f>
        <v>110</v>
      </c>
      <c r="R1433" s="131" t="n">
        <f aca="false">S1433*Q1433</f>
        <v>0</v>
      </c>
      <c r="S1433" s="132"/>
      <c r="T1433" s="133"/>
      <c r="U1433" s="133"/>
      <c r="V1433" s="133"/>
      <c r="W1433" s="133"/>
      <c r="X1433" s="133"/>
      <c r="Y1433" s="133"/>
      <c r="Z1433" s="133"/>
      <c r="AA1433" s="133"/>
      <c r="AB1433" s="133"/>
      <c r="AC1433" s="133"/>
      <c r="AD1433" s="133"/>
      <c r="AE1433" s="133"/>
      <c r="AF1433" s="133"/>
      <c r="AG1433" s="133"/>
      <c r="AH1433" s="133"/>
      <c r="AI1433" s="133"/>
      <c r="AJ1433" s="133"/>
      <c r="AK1433" s="133"/>
      <c r="AL1433" s="133"/>
      <c r="AM1433" s="133"/>
      <c r="AN1433" s="133"/>
      <c r="AO1433" s="133"/>
      <c r="AP1433" s="133"/>
      <c r="AQ1433" s="133"/>
    </row>
    <row r="1434" s="134" customFormat="true" ht="13.95" hidden="false" customHeight="true" outlineLevel="0" collapsed="false">
      <c r="A1434" s="135"/>
      <c r="B1434" s="119" t="n">
        <v>283</v>
      </c>
      <c r="C1434" s="120" t="s">
        <v>142</v>
      </c>
      <c r="D1434" s="120" t="s">
        <v>143</v>
      </c>
      <c r="E1434" s="120" t="s">
        <v>144</v>
      </c>
      <c r="F1434" s="121" t="n">
        <f aca="false">F1433+1</f>
        <v>1428</v>
      </c>
      <c r="G1434" s="122" t="s">
        <v>4476</v>
      </c>
      <c r="H1434" s="123" t="s">
        <v>4476</v>
      </c>
      <c r="I1434" s="124" t="s">
        <v>4477</v>
      </c>
      <c r="J1434" s="125" t="n">
        <v>3205</v>
      </c>
      <c r="K1434" s="126" t="n">
        <v>0</v>
      </c>
      <c r="L1434" s="127" t="n">
        <v>5402088</v>
      </c>
      <c r="M1434" s="127" t="n">
        <v>0</v>
      </c>
      <c r="N1434" s="187" t="s">
        <v>4478</v>
      </c>
      <c r="O1434" s="160"/>
      <c r="P1434" s="140" t="n">
        <v>33.3305</v>
      </c>
      <c r="Q1434" s="130" t="n">
        <f aca="false">P1434*1.2</f>
        <v>39.9966</v>
      </c>
      <c r="R1434" s="131" t="n">
        <f aca="false">S1434*Q1434</f>
        <v>0</v>
      </c>
      <c r="S1434" s="132"/>
      <c r="T1434" s="133"/>
      <c r="U1434" s="133"/>
      <c r="V1434" s="133"/>
      <c r="W1434" s="133"/>
      <c r="X1434" s="133"/>
      <c r="Y1434" s="133"/>
      <c r="Z1434" s="133"/>
      <c r="AA1434" s="133"/>
      <c r="AB1434" s="133"/>
      <c r="AC1434" s="133"/>
      <c r="AD1434" s="133"/>
      <c r="AE1434" s="133"/>
      <c r="AF1434" s="133"/>
      <c r="AG1434" s="133"/>
      <c r="AH1434" s="133"/>
      <c r="AI1434" s="133"/>
      <c r="AJ1434" s="133"/>
      <c r="AK1434" s="133"/>
      <c r="AL1434" s="133"/>
      <c r="AM1434" s="133"/>
      <c r="AN1434" s="133"/>
      <c r="AO1434" s="133"/>
      <c r="AP1434" s="133"/>
      <c r="AQ1434" s="133"/>
    </row>
    <row r="1435" s="134" customFormat="true" ht="13.95" hidden="false" customHeight="true" outlineLevel="0" collapsed="false">
      <c r="A1435" s="135"/>
      <c r="B1435" s="119" t="n">
        <v>283</v>
      </c>
      <c r="C1435" s="120" t="s">
        <v>142</v>
      </c>
      <c r="D1435" s="120" t="s">
        <v>143</v>
      </c>
      <c r="E1435" s="120" t="s">
        <v>144</v>
      </c>
      <c r="F1435" s="121" t="n">
        <f aca="false">F1434+1</f>
        <v>1429</v>
      </c>
      <c r="G1435" s="122" t="s">
        <v>4479</v>
      </c>
      <c r="H1435" s="123" t="s">
        <v>4480</v>
      </c>
      <c r="I1435" s="124" t="s">
        <v>4481</v>
      </c>
      <c r="J1435" s="125" t="n">
        <v>3204</v>
      </c>
      <c r="K1435" s="149" t="n">
        <v>42</v>
      </c>
      <c r="L1435" s="150" t="n">
        <v>5402088</v>
      </c>
      <c r="M1435" s="150" t="n">
        <v>0</v>
      </c>
      <c r="N1435" s="151" t="s">
        <v>4482</v>
      </c>
      <c r="O1435" s="155"/>
      <c r="P1435" s="130" t="n">
        <v>8697.5</v>
      </c>
      <c r="Q1435" s="130" t="n">
        <f aca="false">P1435*1.2</f>
        <v>10437</v>
      </c>
      <c r="R1435" s="131" t="n">
        <f aca="false">S1435*Q1435</f>
        <v>0</v>
      </c>
      <c r="S1435" s="132"/>
      <c r="T1435" s="133"/>
      <c r="U1435" s="133"/>
      <c r="V1435" s="133"/>
      <c r="W1435" s="133"/>
      <c r="X1435" s="133"/>
      <c r="Y1435" s="133"/>
      <c r="Z1435" s="133"/>
      <c r="AA1435" s="133"/>
      <c r="AB1435" s="133"/>
      <c r="AC1435" s="133"/>
      <c r="AD1435" s="133"/>
      <c r="AE1435" s="133"/>
      <c r="AF1435" s="133"/>
      <c r="AG1435" s="133"/>
      <c r="AH1435" s="133"/>
      <c r="AI1435" s="133"/>
      <c r="AJ1435" s="133"/>
      <c r="AK1435" s="133"/>
      <c r="AL1435" s="133"/>
      <c r="AM1435" s="133"/>
      <c r="AN1435" s="133"/>
      <c r="AO1435" s="133"/>
      <c r="AP1435" s="133"/>
      <c r="AQ1435" s="133"/>
    </row>
    <row r="1436" s="134" customFormat="true" ht="13.95" hidden="false" customHeight="true" outlineLevel="0" collapsed="false">
      <c r="A1436" s="135"/>
      <c r="B1436" s="119" t="n">
        <v>283</v>
      </c>
      <c r="C1436" s="120" t="s">
        <v>142</v>
      </c>
      <c r="D1436" s="120" t="s">
        <v>143</v>
      </c>
      <c r="E1436" s="120" t="s">
        <v>144</v>
      </c>
      <c r="F1436" s="121" t="n">
        <f aca="false">F1435+1</f>
        <v>1430</v>
      </c>
      <c r="G1436" s="122" t="s">
        <v>4483</v>
      </c>
      <c r="H1436" s="123" t="s">
        <v>4483</v>
      </c>
      <c r="I1436" s="124" t="s">
        <v>4484</v>
      </c>
      <c r="J1436" s="125" t="n">
        <v>3205</v>
      </c>
      <c r="K1436" s="126" t="n">
        <v>0</v>
      </c>
      <c r="L1436" s="127" t="n">
        <v>5402090</v>
      </c>
      <c r="M1436" s="127" t="n">
        <v>0</v>
      </c>
      <c r="N1436" s="187" t="s">
        <v>4485</v>
      </c>
      <c r="O1436" s="160"/>
      <c r="P1436" s="130" t="n">
        <v>86.0666666666667</v>
      </c>
      <c r="Q1436" s="130" t="n">
        <f aca="false">P1436*1.2</f>
        <v>103.28</v>
      </c>
      <c r="R1436" s="131" t="n">
        <f aca="false">S1436*Q1436</f>
        <v>0</v>
      </c>
      <c r="S1436" s="132"/>
      <c r="T1436" s="133"/>
      <c r="U1436" s="133"/>
      <c r="V1436" s="133"/>
      <c r="W1436" s="133"/>
      <c r="X1436" s="133"/>
      <c r="Y1436" s="133"/>
      <c r="Z1436" s="133"/>
      <c r="AA1436" s="133"/>
      <c r="AB1436" s="133"/>
      <c r="AC1436" s="133"/>
      <c r="AD1436" s="133"/>
      <c r="AE1436" s="133"/>
      <c r="AF1436" s="133"/>
      <c r="AG1436" s="133"/>
      <c r="AH1436" s="133"/>
      <c r="AI1436" s="133"/>
      <c r="AJ1436" s="133"/>
      <c r="AK1436" s="133"/>
      <c r="AL1436" s="133"/>
      <c r="AM1436" s="133"/>
      <c r="AN1436" s="133"/>
      <c r="AO1436" s="133"/>
      <c r="AP1436" s="133"/>
      <c r="AQ1436" s="133"/>
    </row>
    <row r="1437" s="134" customFormat="true" ht="13.95" hidden="false" customHeight="true" outlineLevel="0" collapsed="false">
      <c r="A1437" s="135"/>
      <c r="B1437" s="119" t="n">
        <v>283</v>
      </c>
      <c r="C1437" s="120" t="s">
        <v>142</v>
      </c>
      <c r="D1437" s="120" t="s">
        <v>143</v>
      </c>
      <c r="E1437" s="120" t="s">
        <v>144</v>
      </c>
      <c r="F1437" s="121" t="n">
        <f aca="false">F1436+1</f>
        <v>1431</v>
      </c>
      <c r="G1437" s="122" t="s">
        <v>4486</v>
      </c>
      <c r="H1437" s="123" t="s">
        <v>4486</v>
      </c>
      <c r="I1437" s="124" t="s">
        <v>4487</v>
      </c>
      <c r="J1437" s="125" t="n">
        <v>3205</v>
      </c>
      <c r="K1437" s="126" t="n">
        <v>0</v>
      </c>
      <c r="L1437" s="127" t="n">
        <v>5402092</v>
      </c>
      <c r="M1437" s="127" t="n">
        <v>0</v>
      </c>
      <c r="N1437" s="187" t="s">
        <v>4488</v>
      </c>
      <c r="O1437" s="160"/>
      <c r="P1437" s="140" t="n">
        <v>36.9537368421053</v>
      </c>
      <c r="Q1437" s="130" t="n">
        <f aca="false">P1437*1.2</f>
        <v>44.3444842105263</v>
      </c>
      <c r="R1437" s="131" t="n">
        <f aca="false">S1437*Q1437</f>
        <v>0</v>
      </c>
      <c r="S1437" s="132"/>
      <c r="T1437" s="133"/>
      <c r="U1437" s="133"/>
      <c r="V1437" s="133"/>
      <c r="W1437" s="133"/>
      <c r="X1437" s="133"/>
      <c r="Y1437" s="133"/>
      <c r="Z1437" s="133"/>
      <c r="AA1437" s="133"/>
      <c r="AB1437" s="133"/>
      <c r="AC1437" s="133"/>
      <c r="AD1437" s="133"/>
      <c r="AE1437" s="133"/>
      <c r="AF1437" s="133"/>
      <c r="AG1437" s="133"/>
      <c r="AH1437" s="133"/>
      <c r="AI1437" s="133"/>
      <c r="AJ1437" s="133"/>
      <c r="AK1437" s="133"/>
      <c r="AL1437" s="133"/>
      <c r="AM1437" s="133"/>
      <c r="AN1437" s="133"/>
      <c r="AO1437" s="133"/>
      <c r="AP1437" s="133"/>
      <c r="AQ1437" s="133"/>
    </row>
    <row r="1438" s="134" customFormat="true" ht="13.95" hidden="false" customHeight="true" outlineLevel="0" collapsed="false">
      <c r="A1438" s="135"/>
      <c r="B1438" s="119" t="n">
        <v>283</v>
      </c>
      <c r="C1438" s="120" t="s">
        <v>142</v>
      </c>
      <c r="D1438" s="120" t="s">
        <v>143</v>
      </c>
      <c r="E1438" s="120" t="s">
        <v>144</v>
      </c>
      <c r="F1438" s="121" t="n">
        <f aca="false">F1437+1</f>
        <v>1432</v>
      </c>
      <c r="G1438" s="122" t="s">
        <v>4489</v>
      </c>
      <c r="H1438" s="123" t="s">
        <v>4490</v>
      </c>
      <c r="I1438" s="124" t="s">
        <v>4491</v>
      </c>
      <c r="J1438" s="125" t="n">
        <v>3203</v>
      </c>
      <c r="K1438" s="149" t="n">
        <v>12</v>
      </c>
      <c r="L1438" s="150" t="n">
        <v>5402092</v>
      </c>
      <c r="M1438" s="150" t="n">
        <v>0</v>
      </c>
      <c r="N1438" s="182" t="s">
        <v>4492</v>
      </c>
      <c r="O1438" s="139"/>
      <c r="P1438" s="130" t="n">
        <v>203.333333333333</v>
      </c>
      <c r="Q1438" s="130" t="n">
        <f aca="false">P1438*1.2</f>
        <v>244</v>
      </c>
      <c r="R1438" s="131" t="n">
        <f aca="false">S1438*Q1438</f>
        <v>0</v>
      </c>
      <c r="S1438" s="132"/>
      <c r="T1438" s="133"/>
      <c r="U1438" s="133"/>
      <c r="V1438" s="133"/>
      <c r="W1438" s="133"/>
      <c r="X1438" s="133"/>
      <c r="Y1438" s="133"/>
      <c r="Z1438" s="133"/>
      <c r="AA1438" s="133"/>
      <c r="AB1438" s="133"/>
      <c r="AC1438" s="133"/>
      <c r="AD1438" s="133"/>
      <c r="AE1438" s="133"/>
      <c r="AF1438" s="133"/>
      <c r="AG1438" s="133"/>
      <c r="AH1438" s="133"/>
      <c r="AI1438" s="133"/>
      <c r="AJ1438" s="133"/>
      <c r="AK1438" s="133"/>
      <c r="AL1438" s="133"/>
      <c r="AM1438" s="133"/>
      <c r="AN1438" s="133"/>
      <c r="AO1438" s="133"/>
      <c r="AP1438" s="133"/>
      <c r="AQ1438" s="133"/>
    </row>
    <row r="1439" s="134" customFormat="true" ht="13.95" hidden="false" customHeight="true" outlineLevel="0" collapsed="false">
      <c r="A1439" s="135"/>
      <c r="B1439" s="119" t="n">
        <v>283</v>
      </c>
      <c r="C1439" s="120" t="s">
        <v>142</v>
      </c>
      <c r="D1439" s="120" t="s">
        <v>143</v>
      </c>
      <c r="E1439" s="120" t="s">
        <v>144</v>
      </c>
      <c r="F1439" s="121" t="n">
        <f aca="false">F1438+1</f>
        <v>1433</v>
      </c>
      <c r="G1439" s="122" t="s">
        <v>4493</v>
      </c>
      <c r="H1439" s="123" t="s">
        <v>4493</v>
      </c>
      <c r="I1439" s="124" t="s">
        <v>4494</v>
      </c>
      <c r="J1439" s="125" t="n">
        <v>3205</v>
      </c>
      <c r="K1439" s="126" t="n">
        <v>0</v>
      </c>
      <c r="L1439" s="127" t="n">
        <v>5402094</v>
      </c>
      <c r="M1439" s="127" t="n">
        <v>0</v>
      </c>
      <c r="N1439" s="187" t="s">
        <v>4495</v>
      </c>
      <c r="O1439" s="160"/>
      <c r="P1439" s="130" t="n">
        <v>649.166666666667</v>
      </c>
      <c r="Q1439" s="130" t="n">
        <f aca="false">P1439*1.2</f>
        <v>779</v>
      </c>
      <c r="R1439" s="131" t="n">
        <f aca="false">S1439*Q1439</f>
        <v>0</v>
      </c>
      <c r="S1439" s="132"/>
      <c r="T1439" s="133"/>
      <c r="U1439" s="133"/>
      <c r="V1439" s="133"/>
      <c r="W1439" s="133"/>
      <c r="X1439" s="133"/>
      <c r="Y1439" s="133"/>
      <c r="Z1439" s="133"/>
      <c r="AA1439" s="133"/>
      <c r="AB1439" s="133"/>
      <c r="AC1439" s="133"/>
      <c r="AD1439" s="133"/>
      <c r="AE1439" s="133"/>
      <c r="AF1439" s="133"/>
      <c r="AG1439" s="133"/>
      <c r="AH1439" s="133"/>
      <c r="AI1439" s="133"/>
      <c r="AJ1439" s="133"/>
      <c r="AK1439" s="133"/>
      <c r="AL1439" s="133"/>
      <c r="AM1439" s="133"/>
      <c r="AN1439" s="133"/>
      <c r="AO1439" s="133"/>
      <c r="AP1439" s="133"/>
      <c r="AQ1439" s="133"/>
    </row>
    <row r="1440" s="134" customFormat="true" ht="13.95" hidden="false" customHeight="true" outlineLevel="0" collapsed="false">
      <c r="A1440" s="135"/>
      <c r="B1440" s="119" t="n">
        <v>283</v>
      </c>
      <c r="C1440" s="120" t="s">
        <v>142</v>
      </c>
      <c r="D1440" s="120" t="s">
        <v>143</v>
      </c>
      <c r="E1440" s="120" t="s">
        <v>144</v>
      </c>
      <c r="F1440" s="121" t="n">
        <f aca="false">F1439+1</f>
        <v>1434</v>
      </c>
      <c r="G1440" s="122" t="s">
        <v>4496</v>
      </c>
      <c r="H1440" s="123" t="s">
        <v>4496</v>
      </c>
      <c r="I1440" s="124" t="s">
        <v>4497</v>
      </c>
      <c r="J1440" s="125" t="n">
        <v>3205</v>
      </c>
      <c r="K1440" s="126" t="n">
        <v>0</v>
      </c>
      <c r="L1440" s="127" t="n">
        <v>5402094</v>
      </c>
      <c r="M1440" s="127" t="n">
        <v>1</v>
      </c>
      <c r="N1440" s="142" t="s">
        <v>4495</v>
      </c>
      <c r="O1440" s="148"/>
      <c r="P1440" s="130" t="n">
        <v>385.833333333333</v>
      </c>
      <c r="Q1440" s="130" t="n">
        <f aca="false">P1440*1.2</f>
        <v>463</v>
      </c>
      <c r="R1440" s="131" t="n">
        <f aca="false">S1440*Q1440</f>
        <v>0</v>
      </c>
      <c r="S1440" s="132"/>
      <c r="T1440" s="133"/>
      <c r="U1440" s="133"/>
      <c r="V1440" s="133"/>
      <c r="W1440" s="133"/>
      <c r="X1440" s="133"/>
      <c r="Y1440" s="133"/>
      <c r="Z1440" s="133"/>
      <c r="AA1440" s="133"/>
      <c r="AB1440" s="133"/>
      <c r="AC1440" s="133"/>
      <c r="AD1440" s="133"/>
      <c r="AE1440" s="133"/>
      <c r="AF1440" s="133"/>
      <c r="AG1440" s="133"/>
      <c r="AH1440" s="133"/>
      <c r="AI1440" s="133"/>
      <c r="AJ1440" s="133"/>
      <c r="AK1440" s="133"/>
      <c r="AL1440" s="133"/>
      <c r="AM1440" s="133"/>
      <c r="AN1440" s="133"/>
      <c r="AO1440" s="133"/>
      <c r="AP1440" s="133"/>
      <c r="AQ1440" s="133"/>
    </row>
    <row r="1441" s="134" customFormat="true" ht="13.95" hidden="false" customHeight="true" outlineLevel="0" collapsed="false">
      <c r="A1441" s="135"/>
      <c r="B1441" s="119" t="n">
        <v>283</v>
      </c>
      <c r="C1441" s="120" t="s">
        <v>142</v>
      </c>
      <c r="D1441" s="120" t="s">
        <v>143</v>
      </c>
      <c r="E1441" s="120" t="s">
        <v>144</v>
      </c>
      <c r="F1441" s="121" t="n">
        <f aca="false">F1440+1</f>
        <v>1435</v>
      </c>
      <c r="G1441" s="122" t="s">
        <v>4498</v>
      </c>
      <c r="H1441" s="118" t="s">
        <v>4498</v>
      </c>
      <c r="I1441" s="124"/>
      <c r="J1441" s="125"/>
      <c r="K1441" s="126"/>
      <c r="L1441" s="127"/>
      <c r="M1441" s="127"/>
      <c r="N1441" s="142" t="s">
        <v>4499</v>
      </c>
      <c r="O1441" s="148"/>
      <c r="P1441" s="130" t="n">
        <v>0</v>
      </c>
      <c r="Q1441" s="130" t="n">
        <f aca="false">P1441*1.2</f>
        <v>0</v>
      </c>
      <c r="R1441" s="131" t="n">
        <f aca="false">S1441*Q1441</f>
        <v>0</v>
      </c>
      <c r="S1441" s="132"/>
      <c r="T1441" s="133"/>
      <c r="U1441" s="133"/>
      <c r="V1441" s="133"/>
      <c r="W1441" s="133"/>
      <c r="X1441" s="133"/>
      <c r="Y1441" s="133"/>
      <c r="Z1441" s="133"/>
      <c r="AA1441" s="133"/>
      <c r="AB1441" s="133"/>
      <c r="AC1441" s="133"/>
      <c r="AD1441" s="133"/>
      <c r="AE1441" s="133"/>
      <c r="AF1441" s="133"/>
      <c r="AG1441" s="133"/>
      <c r="AH1441" s="133"/>
      <c r="AI1441" s="133"/>
      <c r="AJ1441" s="133"/>
      <c r="AK1441" s="133"/>
      <c r="AL1441" s="133"/>
      <c r="AM1441" s="133"/>
      <c r="AN1441" s="133"/>
      <c r="AO1441" s="133"/>
      <c r="AP1441" s="133"/>
      <c r="AQ1441" s="133"/>
    </row>
    <row r="1442" s="134" customFormat="true" ht="13.95" hidden="false" customHeight="true" outlineLevel="0" collapsed="false">
      <c r="A1442" s="135"/>
      <c r="B1442" s="119" t="n">
        <v>283</v>
      </c>
      <c r="C1442" s="120" t="s">
        <v>142</v>
      </c>
      <c r="D1442" s="120" t="s">
        <v>143</v>
      </c>
      <c r="E1442" s="120" t="s">
        <v>144</v>
      </c>
      <c r="F1442" s="121" t="n">
        <f aca="false">F1441+1</f>
        <v>1436</v>
      </c>
      <c r="G1442" s="122" t="s">
        <v>4500</v>
      </c>
      <c r="H1442" s="123" t="s">
        <v>4501</v>
      </c>
      <c r="I1442" s="124" t="s">
        <v>4502</v>
      </c>
      <c r="J1442" s="125" t="n">
        <v>3204</v>
      </c>
      <c r="K1442" s="149" t="n">
        <v>12</v>
      </c>
      <c r="L1442" s="150" t="n">
        <v>5402098</v>
      </c>
      <c r="M1442" s="150" t="n">
        <v>0</v>
      </c>
      <c r="N1442" s="182" t="s">
        <v>4503</v>
      </c>
      <c r="O1442" s="139"/>
      <c r="P1442" s="130" t="n">
        <v>0</v>
      </c>
      <c r="Q1442" s="130" t="n">
        <f aca="false">P1442*1.2</f>
        <v>0</v>
      </c>
      <c r="R1442" s="131" t="n">
        <f aca="false">S1442*Q1442</f>
        <v>0</v>
      </c>
      <c r="S1442" s="132"/>
      <c r="T1442" s="133"/>
      <c r="U1442" s="133"/>
      <c r="V1442" s="133"/>
      <c r="W1442" s="133"/>
      <c r="X1442" s="133"/>
      <c r="Y1442" s="133"/>
      <c r="Z1442" s="133"/>
      <c r="AA1442" s="133"/>
      <c r="AB1442" s="133"/>
      <c r="AC1442" s="133"/>
      <c r="AD1442" s="133"/>
      <c r="AE1442" s="133"/>
      <c r="AF1442" s="133"/>
      <c r="AG1442" s="133"/>
      <c r="AH1442" s="133"/>
      <c r="AI1442" s="133"/>
      <c r="AJ1442" s="133"/>
      <c r="AK1442" s="133"/>
      <c r="AL1442" s="133"/>
      <c r="AM1442" s="133"/>
      <c r="AN1442" s="133"/>
      <c r="AO1442" s="133"/>
      <c r="AP1442" s="133"/>
      <c r="AQ1442" s="133"/>
    </row>
    <row r="1443" s="134" customFormat="true" ht="13.95" hidden="false" customHeight="true" outlineLevel="0" collapsed="false">
      <c r="A1443" s="135" t="n">
        <v>3546332</v>
      </c>
      <c r="B1443" s="119" t="n">
        <v>283</v>
      </c>
      <c r="C1443" s="120" t="s">
        <v>142</v>
      </c>
      <c r="D1443" s="120" t="s">
        <v>143</v>
      </c>
      <c r="E1443" s="120" t="s">
        <v>144</v>
      </c>
      <c r="F1443" s="121" t="n">
        <f aca="false">F1442+1</f>
        <v>1437</v>
      </c>
      <c r="G1443" s="122" t="s">
        <v>4504</v>
      </c>
      <c r="H1443" s="123" t="s">
        <v>4504</v>
      </c>
      <c r="I1443" s="124" t="s">
        <v>4505</v>
      </c>
      <c r="J1443" s="125" t="n">
        <v>3205</v>
      </c>
      <c r="K1443" s="126" t="n">
        <v>0</v>
      </c>
      <c r="L1443" s="127" t="n">
        <v>5402105</v>
      </c>
      <c r="M1443" s="127" t="n">
        <v>0</v>
      </c>
      <c r="N1443" s="142" t="s">
        <v>4506</v>
      </c>
      <c r="O1443" s="146"/>
      <c r="P1443" s="130" t="n">
        <v>557.5</v>
      </c>
      <c r="Q1443" s="130" t="n">
        <f aca="false">P1443*1.2</f>
        <v>669</v>
      </c>
      <c r="R1443" s="131" t="n">
        <f aca="false">S1443*Q1443</f>
        <v>0</v>
      </c>
      <c r="S1443" s="132"/>
      <c r="T1443" s="133"/>
      <c r="U1443" s="133"/>
      <c r="V1443" s="133"/>
      <c r="W1443" s="133"/>
      <c r="X1443" s="133"/>
      <c r="Y1443" s="133"/>
      <c r="Z1443" s="133"/>
      <c r="AA1443" s="133"/>
      <c r="AB1443" s="133"/>
      <c r="AC1443" s="133"/>
      <c r="AD1443" s="133"/>
      <c r="AE1443" s="133"/>
      <c r="AF1443" s="133"/>
      <c r="AG1443" s="133"/>
      <c r="AH1443" s="133"/>
      <c r="AI1443" s="133"/>
      <c r="AJ1443" s="133"/>
      <c r="AK1443" s="133"/>
      <c r="AL1443" s="133"/>
      <c r="AM1443" s="133"/>
      <c r="AN1443" s="133"/>
      <c r="AO1443" s="133"/>
      <c r="AP1443" s="133"/>
      <c r="AQ1443" s="133"/>
    </row>
    <row r="1444" s="134" customFormat="true" ht="13.95" hidden="false" customHeight="true" outlineLevel="0" collapsed="false">
      <c r="A1444" s="135"/>
      <c r="B1444" s="119" t="n">
        <v>283</v>
      </c>
      <c r="C1444" s="120" t="s">
        <v>142</v>
      </c>
      <c r="D1444" s="120" t="s">
        <v>143</v>
      </c>
      <c r="E1444" s="120" t="s">
        <v>144</v>
      </c>
      <c r="F1444" s="121" t="n">
        <f aca="false">F1443+1</f>
        <v>1438</v>
      </c>
      <c r="G1444" s="122" t="s">
        <v>4507</v>
      </c>
      <c r="H1444" s="123" t="s">
        <v>4508</v>
      </c>
      <c r="I1444" s="124" t="s">
        <v>4509</v>
      </c>
      <c r="J1444" s="125" t="n">
        <v>3204</v>
      </c>
      <c r="K1444" s="149" t="n">
        <v>42</v>
      </c>
      <c r="L1444" s="150" t="n">
        <v>5402108</v>
      </c>
      <c r="M1444" s="150" t="n">
        <v>0</v>
      </c>
      <c r="N1444" s="151" t="s">
        <v>4510</v>
      </c>
      <c r="O1444" s="155"/>
      <c r="P1444" s="130" t="n">
        <v>0</v>
      </c>
      <c r="Q1444" s="130" t="n">
        <f aca="false">P1444*1.2</f>
        <v>0</v>
      </c>
      <c r="R1444" s="131" t="n">
        <f aca="false">S1444*Q1444</f>
        <v>0</v>
      </c>
      <c r="S1444" s="132"/>
      <c r="T1444" s="133"/>
      <c r="U1444" s="133"/>
      <c r="V1444" s="133"/>
      <c r="W1444" s="133"/>
      <c r="X1444" s="133"/>
      <c r="Y1444" s="133"/>
      <c r="Z1444" s="133"/>
      <c r="AA1444" s="133"/>
      <c r="AB1444" s="133"/>
      <c r="AC1444" s="133"/>
      <c r="AD1444" s="133"/>
      <c r="AE1444" s="133"/>
      <c r="AF1444" s="133"/>
      <c r="AG1444" s="133"/>
      <c r="AH1444" s="133"/>
      <c r="AI1444" s="133"/>
      <c r="AJ1444" s="133"/>
      <c r="AK1444" s="133"/>
      <c r="AL1444" s="133"/>
      <c r="AM1444" s="133"/>
      <c r="AN1444" s="133"/>
      <c r="AO1444" s="133"/>
      <c r="AP1444" s="133"/>
      <c r="AQ1444" s="133"/>
    </row>
    <row r="1445" s="134" customFormat="true" ht="13.95" hidden="false" customHeight="true" outlineLevel="0" collapsed="false">
      <c r="A1445" s="135" t="n">
        <v>4663367</v>
      </c>
      <c r="B1445" s="119" t="n">
        <v>283</v>
      </c>
      <c r="C1445" s="120" t="s">
        <v>142</v>
      </c>
      <c r="D1445" s="120" t="s">
        <v>143</v>
      </c>
      <c r="E1445" s="120" t="s">
        <v>144</v>
      </c>
      <c r="F1445" s="121" t="n">
        <f aca="false">F1444+1</f>
        <v>1439</v>
      </c>
      <c r="G1445" s="122" t="s">
        <v>4511</v>
      </c>
      <c r="H1445" s="123" t="s">
        <v>4511</v>
      </c>
      <c r="I1445" s="124" t="s">
        <v>4512</v>
      </c>
      <c r="J1445" s="125" t="n">
        <v>3205</v>
      </c>
      <c r="K1445" s="126" t="n">
        <v>0</v>
      </c>
      <c r="L1445" s="127" t="n">
        <v>5402122</v>
      </c>
      <c r="M1445" s="127" t="n">
        <v>0</v>
      </c>
      <c r="N1445" s="142" t="s">
        <v>4513</v>
      </c>
      <c r="O1445" s="146"/>
      <c r="P1445" s="141" t="n">
        <v>308.680105263158</v>
      </c>
      <c r="Q1445" s="130" t="n">
        <f aca="false">P1445*1.2</f>
        <v>370.416126315789</v>
      </c>
      <c r="R1445" s="131" t="n">
        <f aca="false">S1445*Q1445</f>
        <v>0</v>
      </c>
      <c r="S1445" s="132"/>
      <c r="T1445" s="133"/>
      <c r="U1445" s="133"/>
      <c r="V1445" s="133"/>
      <c r="W1445" s="133"/>
      <c r="X1445" s="133"/>
      <c r="Y1445" s="133"/>
      <c r="Z1445" s="133"/>
      <c r="AA1445" s="133"/>
      <c r="AB1445" s="133"/>
      <c r="AC1445" s="133"/>
      <c r="AD1445" s="133"/>
      <c r="AE1445" s="133"/>
      <c r="AF1445" s="133"/>
      <c r="AG1445" s="133"/>
      <c r="AH1445" s="133"/>
      <c r="AI1445" s="133"/>
      <c r="AJ1445" s="133"/>
      <c r="AK1445" s="133"/>
      <c r="AL1445" s="133"/>
      <c r="AM1445" s="133"/>
      <c r="AN1445" s="133"/>
      <c r="AO1445" s="133"/>
      <c r="AP1445" s="133"/>
      <c r="AQ1445" s="133"/>
    </row>
    <row r="1446" s="134" customFormat="true" ht="13.95" hidden="false" customHeight="true" outlineLevel="0" collapsed="false">
      <c r="A1446" s="135"/>
      <c r="B1446" s="119" t="n">
        <v>283</v>
      </c>
      <c r="C1446" s="120" t="s">
        <v>142</v>
      </c>
      <c r="D1446" s="120" t="s">
        <v>143</v>
      </c>
      <c r="E1446" s="120" t="s">
        <v>144</v>
      </c>
      <c r="F1446" s="121" t="n">
        <f aca="false">F1445+1</f>
        <v>1440</v>
      </c>
      <c r="G1446" s="122" t="s">
        <v>4514</v>
      </c>
      <c r="H1446" s="123" t="s">
        <v>4514</v>
      </c>
      <c r="I1446" s="124" t="s">
        <v>4515</v>
      </c>
      <c r="J1446" s="125" t="n">
        <v>3205</v>
      </c>
      <c r="K1446" s="126" t="n">
        <v>0</v>
      </c>
      <c r="L1446" s="127" t="n">
        <v>5402124</v>
      </c>
      <c r="M1446" s="127" t="n">
        <v>0</v>
      </c>
      <c r="N1446" s="142" t="s">
        <v>4513</v>
      </c>
      <c r="O1446" s="146"/>
      <c r="P1446" s="141" t="n">
        <v>95.466552631579</v>
      </c>
      <c r="Q1446" s="130" t="n">
        <f aca="false">P1446*1.2</f>
        <v>114.559863157895</v>
      </c>
      <c r="R1446" s="131" t="n">
        <f aca="false">S1446*Q1446</f>
        <v>0</v>
      </c>
      <c r="S1446" s="132"/>
      <c r="T1446" s="133"/>
      <c r="U1446" s="133"/>
      <c r="V1446" s="133"/>
      <c r="W1446" s="133"/>
      <c r="X1446" s="133"/>
      <c r="Y1446" s="133"/>
      <c r="Z1446" s="133"/>
      <c r="AA1446" s="133"/>
      <c r="AB1446" s="133"/>
      <c r="AC1446" s="133"/>
      <c r="AD1446" s="133"/>
      <c r="AE1446" s="133"/>
      <c r="AF1446" s="133"/>
      <c r="AG1446" s="133"/>
      <c r="AH1446" s="133"/>
      <c r="AI1446" s="133"/>
      <c r="AJ1446" s="133"/>
      <c r="AK1446" s="133"/>
      <c r="AL1446" s="133"/>
      <c r="AM1446" s="133"/>
      <c r="AN1446" s="133"/>
      <c r="AO1446" s="133"/>
      <c r="AP1446" s="133"/>
      <c r="AQ1446" s="133"/>
    </row>
    <row r="1447" s="134" customFormat="true" ht="13.95" hidden="false" customHeight="true" outlineLevel="0" collapsed="false">
      <c r="A1447" s="135"/>
      <c r="B1447" s="119" t="n">
        <v>283</v>
      </c>
      <c r="C1447" s="120" t="s">
        <v>142</v>
      </c>
      <c r="D1447" s="120" t="s">
        <v>143</v>
      </c>
      <c r="E1447" s="120" t="s">
        <v>144</v>
      </c>
      <c r="F1447" s="121" t="n">
        <f aca="false">F1446+1</f>
        <v>1441</v>
      </c>
      <c r="G1447" s="122" t="s">
        <v>4516</v>
      </c>
      <c r="H1447" s="123" t="s">
        <v>4516</v>
      </c>
      <c r="I1447" s="124" t="s">
        <v>4517</v>
      </c>
      <c r="J1447" s="125" t="n">
        <v>3205</v>
      </c>
      <c r="K1447" s="126" t="n">
        <v>0</v>
      </c>
      <c r="L1447" s="127" t="n">
        <v>5402125</v>
      </c>
      <c r="M1447" s="127" t="n">
        <v>0</v>
      </c>
      <c r="N1447" s="142" t="s">
        <v>4518</v>
      </c>
      <c r="O1447" s="146"/>
      <c r="P1447" s="130" t="n">
        <v>74.1666666666667</v>
      </c>
      <c r="Q1447" s="130" t="n">
        <f aca="false">P1447*1.2</f>
        <v>89</v>
      </c>
      <c r="R1447" s="131" t="n">
        <f aca="false">S1447*Q1447</f>
        <v>0</v>
      </c>
      <c r="S1447" s="132"/>
      <c r="T1447" s="133"/>
      <c r="U1447" s="133"/>
      <c r="V1447" s="133"/>
      <c r="W1447" s="133"/>
      <c r="X1447" s="133"/>
      <c r="Y1447" s="133"/>
      <c r="Z1447" s="133"/>
      <c r="AA1447" s="133"/>
      <c r="AB1447" s="133"/>
      <c r="AC1447" s="133"/>
      <c r="AD1447" s="133"/>
      <c r="AE1447" s="133"/>
      <c r="AF1447" s="133"/>
      <c r="AG1447" s="133"/>
      <c r="AH1447" s="133"/>
      <c r="AI1447" s="133"/>
      <c r="AJ1447" s="133"/>
      <c r="AK1447" s="133"/>
      <c r="AL1447" s="133"/>
      <c r="AM1447" s="133"/>
      <c r="AN1447" s="133"/>
      <c r="AO1447" s="133"/>
      <c r="AP1447" s="133"/>
      <c r="AQ1447" s="133"/>
    </row>
    <row r="1448" s="134" customFormat="true" ht="13.95" hidden="false" customHeight="true" outlineLevel="0" collapsed="false">
      <c r="A1448" s="135"/>
      <c r="B1448" s="119" t="n">
        <v>283</v>
      </c>
      <c r="C1448" s="120" t="s">
        <v>142</v>
      </c>
      <c r="D1448" s="120" t="s">
        <v>143</v>
      </c>
      <c r="E1448" s="120" t="s">
        <v>144</v>
      </c>
      <c r="F1448" s="121" t="n">
        <f aca="false">F1447+1</f>
        <v>1442</v>
      </c>
      <c r="G1448" s="122" t="s">
        <v>4519</v>
      </c>
      <c r="H1448" s="123" t="s">
        <v>4519</v>
      </c>
      <c r="I1448" s="124" t="s">
        <v>4520</v>
      </c>
      <c r="J1448" s="125" t="n">
        <v>3205</v>
      </c>
      <c r="K1448" s="126" t="n">
        <v>0</v>
      </c>
      <c r="L1448" s="127" t="n">
        <v>5402126</v>
      </c>
      <c r="M1448" s="127" t="n">
        <v>0</v>
      </c>
      <c r="N1448" s="142" t="s">
        <v>4513</v>
      </c>
      <c r="O1448" s="146"/>
      <c r="P1448" s="141" t="n">
        <v>157.192736842105</v>
      </c>
      <c r="Q1448" s="130" t="n">
        <f aca="false">P1448*1.2</f>
        <v>188.631284210526</v>
      </c>
      <c r="R1448" s="131" t="n">
        <f aca="false">S1448*Q1448</f>
        <v>0</v>
      </c>
      <c r="S1448" s="132"/>
      <c r="T1448" s="133"/>
      <c r="U1448" s="133"/>
      <c r="V1448" s="133"/>
      <c r="W1448" s="133"/>
      <c r="X1448" s="133"/>
      <c r="Y1448" s="133"/>
      <c r="Z1448" s="133"/>
      <c r="AA1448" s="133"/>
      <c r="AB1448" s="133"/>
      <c r="AC1448" s="133"/>
      <c r="AD1448" s="133"/>
      <c r="AE1448" s="133"/>
      <c r="AF1448" s="133"/>
      <c r="AG1448" s="133"/>
      <c r="AH1448" s="133"/>
      <c r="AI1448" s="133"/>
      <c r="AJ1448" s="133"/>
      <c r="AK1448" s="133"/>
      <c r="AL1448" s="133"/>
      <c r="AM1448" s="133"/>
      <c r="AN1448" s="133"/>
      <c r="AO1448" s="133"/>
      <c r="AP1448" s="133"/>
      <c r="AQ1448" s="133"/>
    </row>
    <row r="1449" s="134" customFormat="true" ht="13.95" hidden="false" customHeight="true" outlineLevel="0" collapsed="false">
      <c r="A1449" s="135"/>
      <c r="B1449" s="119" t="n">
        <v>283</v>
      </c>
      <c r="C1449" s="120" t="s">
        <v>142</v>
      </c>
      <c r="D1449" s="120" t="s">
        <v>143</v>
      </c>
      <c r="E1449" s="120" t="s">
        <v>144</v>
      </c>
      <c r="F1449" s="121" t="n">
        <f aca="false">F1448+1</f>
        <v>1443</v>
      </c>
      <c r="G1449" s="122" t="s">
        <v>4521</v>
      </c>
      <c r="H1449" s="118" t="s">
        <v>4521</v>
      </c>
      <c r="I1449" s="124"/>
      <c r="J1449" s="125"/>
      <c r="K1449" s="126"/>
      <c r="L1449" s="127"/>
      <c r="M1449" s="127"/>
      <c r="N1449" s="142" t="s">
        <v>4522</v>
      </c>
      <c r="O1449" s="146"/>
      <c r="P1449" s="130" t="n">
        <v>0</v>
      </c>
      <c r="Q1449" s="130" t="n">
        <f aca="false">P1449*1.2</f>
        <v>0</v>
      </c>
      <c r="R1449" s="131" t="n">
        <f aca="false">S1449*Q1449</f>
        <v>0</v>
      </c>
      <c r="S1449" s="132"/>
      <c r="T1449" s="133"/>
      <c r="U1449" s="133"/>
      <c r="V1449" s="133"/>
      <c r="W1449" s="133"/>
      <c r="X1449" s="133"/>
      <c r="Y1449" s="133"/>
      <c r="Z1449" s="133"/>
      <c r="AA1449" s="133"/>
      <c r="AB1449" s="133"/>
      <c r="AC1449" s="133"/>
      <c r="AD1449" s="133"/>
      <c r="AE1449" s="133"/>
      <c r="AF1449" s="133"/>
      <c r="AG1449" s="133"/>
      <c r="AH1449" s="133"/>
      <c r="AI1449" s="133"/>
      <c r="AJ1449" s="133"/>
      <c r="AK1449" s="133"/>
      <c r="AL1449" s="133"/>
      <c r="AM1449" s="133"/>
      <c r="AN1449" s="133"/>
      <c r="AO1449" s="133"/>
      <c r="AP1449" s="133"/>
      <c r="AQ1449" s="133"/>
    </row>
    <row r="1450" s="134" customFormat="true" ht="13.95" hidden="false" customHeight="true" outlineLevel="0" collapsed="false">
      <c r="A1450" s="135"/>
      <c r="B1450" s="119" t="n">
        <v>283</v>
      </c>
      <c r="C1450" s="120" t="s">
        <v>142</v>
      </c>
      <c r="D1450" s="120" t="s">
        <v>143</v>
      </c>
      <c r="E1450" s="120" t="s">
        <v>144</v>
      </c>
      <c r="F1450" s="121" t="n">
        <f aca="false">F1449+1</f>
        <v>1444</v>
      </c>
      <c r="G1450" s="122" t="s">
        <v>4523</v>
      </c>
      <c r="H1450" s="123" t="s">
        <v>4524</v>
      </c>
      <c r="I1450" s="124" t="s">
        <v>4525</v>
      </c>
      <c r="J1450" s="125" t="n">
        <v>3204</v>
      </c>
      <c r="K1450" s="149" t="n">
        <v>42</v>
      </c>
      <c r="L1450" s="150" t="n">
        <v>5402131</v>
      </c>
      <c r="M1450" s="150" t="n">
        <v>0</v>
      </c>
      <c r="N1450" s="151" t="s">
        <v>4526</v>
      </c>
      <c r="O1450" s="155"/>
      <c r="P1450" s="130" t="n">
        <v>5593.33333333333</v>
      </c>
      <c r="Q1450" s="130" t="n">
        <f aca="false">P1450*1.2</f>
        <v>6712</v>
      </c>
      <c r="R1450" s="131" t="n">
        <f aca="false">S1450*Q1450</f>
        <v>0</v>
      </c>
      <c r="S1450" s="132"/>
      <c r="T1450" s="133"/>
      <c r="U1450" s="133"/>
      <c r="V1450" s="133"/>
      <c r="W1450" s="133"/>
      <c r="X1450" s="133"/>
      <c r="Y1450" s="133"/>
      <c r="Z1450" s="133"/>
      <c r="AA1450" s="133"/>
      <c r="AB1450" s="133"/>
      <c r="AC1450" s="133"/>
      <c r="AD1450" s="133"/>
      <c r="AE1450" s="133"/>
      <c r="AF1450" s="133"/>
      <c r="AG1450" s="133"/>
      <c r="AH1450" s="133"/>
      <c r="AI1450" s="133"/>
      <c r="AJ1450" s="133"/>
      <c r="AK1450" s="133"/>
      <c r="AL1450" s="133"/>
      <c r="AM1450" s="133"/>
      <c r="AN1450" s="133"/>
      <c r="AO1450" s="133"/>
      <c r="AP1450" s="133"/>
      <c r="AQ1450" s="133"/>
    </row>
    <row r="1451" s="134" customFormat="true" ht="13.95" hidden="false" customHeight="true" outlineLevel="0" collapsed="false">
      <c r="A1451" s="135"/>
      <c r="B1451" s="119" t="n">
        <v>283</v>
      </c>
      <c r="C1451" s="120" t="s">
        <v>142</v>
      </c>
      <c r="D1451" s="120" t="s">
        <v>143</v>
      </c>
      <c r="E1451" s="120" t="s">
        <v>144</v>
      </c>
      <c r="F1451" s="121" t="n">
        <f aca="false">F1450+1</f>
        <v>1445</v>
      </c>
      <c r="G1451" s="122" t="s">
        <v>4527</v>
      </c>
      <c r="H1451" s="123" t="s">
        <v>4527</v>
      </c>
      <c r="I1451" s="124" t="s">
        <v>4528</v>
      </c>
      <c r="J1451" s="125" t="n">
        <v>3205</v>
      </c>
      <c r="K1451" s="126" t="n">
        <v>0</v>
      </c>
      <c r="L1451" s="127" t="n">
        <v>5402132</v>
      </c>
      <c r="M1451" s="127" t="n">
        <v>0</v>
      </c>
      <c r="N1451" s="142" t="s">
        <v>4529</v>
      </c>
      <c r="O1451" s="146"/>
      <c r="P1451" s="130" t="n">
        <v>61.8083333333333</v>
      </c>
      <c r="Q1451" s="130" t="n">
        <f aca="false">P1451*1.2</f>
        <v>74.17</v>
      </c>
      <c r="R1451" s="131" t="n">
        <f aca="false">S1451*Q1451</f>
        <v>0</v>
      </c>
      <c r="S1451" s="132"/>
      <c r="T1451" s="133"/>
      <c r="U1451" s="133"/>
      <c r="V1451" s="133"/>
      <c r="W1451" s="133"/>
      <c r="X1451" s="133"/>
      <c r="Y1451" s="133"/>
      <c r="Z1451" s="133"/>
      <c r="AA1451" s="133"/>
      <c r="AB1451" s="133"/>
      <c r="AC1451" s="133"/>
      <c r="AD1451" s="133"/>
      <c r="AE1451" s="133"/>
      <c r="AF1451" s="133"/>
      <c r="AG1451" s="133"/>
      <c r="AH1451" s="133"/>
      <c r="AI1451" s="133"/>
      <c r="AJ1451" s="133"/>
      <c r="AK1451" s="133"/>
      <c r="AL1451" s="133"/>
      <c r="AM1451" s="133"/>
      <c r="AN1451" s="133"/>
      <c r="AO1451" s="133"/>
      <c r="AP1451" s="133"/>
      <c r="AQ1451" s="133"/>
    </row>
    <row r="1452" s="134" customFormat="true" ht="13.95" hidden="false" customHeight="true" outlineLevel="0" collapsed="false">
      <c r="A1452" s="135"/>
      <c r="B1452" s="119" t="n">
        <v>283</v>
      </c>
      <c r="C1452" s="120" t="s">
        <v>142</v>
      </c>
      <c r="D1452" s="120" t="s">
        <v>143</v>
      </c>
      <c r="E1452" s="120" t="s">
        <v>144</v>
      </c>
      <c r="F1452" s="121" t="n">
        <f aca="false">F1451+1</f>
        <v>1446</v>
      </c>
      <c r="G1452" s="122" t="s">
        <v>4530</v>
      </c>
      <c r="H1452" s="123" t="s">
        <v>4530</v>
      </c>
      <c r="I1452" s="124" t="s">
        <v>4531</v>
      </c>
      <c r="J1452" s="125" t="n">
        <v>3205</v>
      </c>
      <c r="K1452" s="126" t="n">
        <v>0</v>
      </c>
      <c r="L1452" s="127" t="n">
        <v>5402133</v>
      </c>
      <c r="M1452" s="127" t="n">
        <v>0</v>
      </c>
      <c r="N1452" s="142" t="s">
        <v>4532</v>
      </c>
      <c r="O1452" s="146"/>
      <c r="P1452" s="130" t="n">
        <v>61.8083333333333</v>
      </c>
      <c r="Q1452" s="130" t="n">
        <f aca="false">P1452*1.2</f>
        <v>74.17</v>
      </c>
      <c r="R1452" s="131" t="n">
        <f aca="false">S1452*Q1452</f>
        <v>0</v>
      </c>
      <c r="S1452" s="132"/>
      <c r="T1452" s="133"/>
      <c r="U1452" s="133"/>
      <c r="V1452" s="133"/>
      <c r="W1452" s="133"/>
      <c r="X1452" s="133"/>
      <c r="Y1452" s="133"/>
      <c r="Z1452" s="133"/>
      <c r="AA1452" s="133"/>
      <c r="AB1452" s="133"/>
      <c r="AC1452" s="133"/>
      <c r="AD1452" s="133"/>
      <c r="AE1452" s="133"/>
      <c r="AF1452" s="133"/>
      <c r="AG1452" s="133"/>
      <c r="AH1452" s="133"/>
      <c r="AI1452" s="133"/>
      <c r="AJ1452" s="133"/>
      <c r="AK1452" s="133"/>
      <c r="AL1452" s="133"/>
      <c r="AM1452" s="133"/>
      <c r="AN1452" s="133"/>
      <c r="AO1452" s="133"/>
      <c r="AP1452" s="133"/>
      <c r="AQ1452" s="133"/>
    </row>
    <row r="1453" s="134" customFormat="true" ht="13.95" hidden="false" customHeight="true" outlineLevel="0" collapsed="false">
      <c r="A1453" s="135" t="n">
        <v>3547929</v>
      </c>
      <c r="B1453" s="119" t="n">
        <v>283</v>
      </c>
      <c r="C1453" s="120" t="s">
        <v>142</v>
      </c>
      <c r="D1453" s="120" t="s">
        <v>143</v>
      </c>
      <c r="E1453" s="120" t="s">
        <v>144</v>
      </c>
      <c r="F1453" s="121" t="n">
        <f aca="false">F1452+1</f>
        <v>1447</v>
      </c>
      <c r="G1453" s="122" t="s">
        <v>4533</v>
      </c>
      <c r="H1453" s="123" t="s">
        <v>4533</v>
      </c>
      <c r="I1453" s="124" t="s">
        <v>4534</v>
      </c>
      <c r="J1453" s="125" t="n">
        <v>3205</v>
      </c>
      <c r="K1453" s="126" t="n">
        <v>0</v>
      </c>
      <c r="L1453" s="127" t="n">
        <v>5402134</v>
      </c>
      <c r="M1453" s="127" t="n">
        <v>0</v>
      </c>
      <c r="N1453" s="142" t="s">
        <v>4535</v>
      </c>
      <c r="O1453" s="148"/>
      <c r="P1453" s="140" t="n">
        <v>429.54</v>
      </c>
      <c r="Q1453" s="130" t="n">
        <f aca="false">P1453*1.2</f>
        <v>515.448</v>
      </c>
      <c r="R1453" s="131" t="n">
        <f aca="false">S1453*Q1453</f>
        <v>0</v>
      </c>
      <c r="S1453" s="132"/>
      <c r="T1453" s="133"/>
      <c r="U1453" s="133"/>
      <c r="V1453" s="133"/>
      <c r="W1453" s="133"/>
      <c r="X1453" s="133"/>
      <c r="Y1453" s="133"/>
      <c r="Z1453" s="133"/>
      <c r="AA1453" s="133"/>
      <c r="AB1453" s="133"/>
      <c r="AC1453" s="133"/>
      <c r="AD1453" s="133"/>
      <c r="AE1453" s="133"/>
      <c r="AF1453" s="133"/>
      <c r="AG1453" s="133"/>
      <c r="AH1453" s="133"/>
      <c r="AI1453" s="133"/>
      <c r="AJ1453" s="133"/>
      <c r="AK1453" s="133"/>
      <c r="AL1453" s="133"/>
      <c r="AM1453" s="133"/>
      <c r="AN1453" s="133"/>
      <c r="AO1453" s="133"/>
      <c r="AP1453" s="133"/>
      <c r="AQ1453" s="133"/>
    </row>
    <row r="1454" s="134" customFormat="true" ht="13.95" hidden="false" customHeight="true" outlineLevel="0" collapsed="false">
      <c r="A1454" s="135" t="n">
        <v>3551215</v>
      </c>
      <c r="B1454" s="119" t="n">
        <v>283</v>
      </c>
      <c r="C1454" s="120" t="s">
        <v>142</v>
      </c>
      <c r="D1454" s="120" t="s">
        <v>143</v>
      </c>
      <c r="E1454" s="120" t="s">
        <v>144</v>
      </c>
      <c r="F1454" s="121" t="n">
        <f aca="false">F1453+1</f>
        <v>1448</v>
      </c>
      <c r="G1454" s="122" t="s">
        <v>4536</v>
      </c>
      <c r="H1454" s="123" t="s">
        <v>4536</v>
      </c>
      <c r="I1454" s="124" t="s">
        <v>4537</v>
      </c>
      <c r="J1454" s="125" t="n">
        <v>3205</v>
      </c>
      <c r="K1454" s="126" t="n">
        <v>0</v>
      </c>
      <c r="L1454" s="127" t="n">
        <v>5402135</v>
      </c>
      <c r="M1454" s="127" t="n">
        <v>0</v>
      </c>
      <c r="N1454" s="142" t="s">
        <v>4538</v>
      </c>
      <c r="O1454" s="148"/>
      <c r="P1454" s="140" t="n">
        <v>206.622868421053</v>
      </c>
      <c r="Q1454" s="130" t="n">
        <f aca="false">P1454*1.2</f>
        <v>247.947442105263</v>
      </c>
      <c r="R1454" s="131" t="n">
        <f aca="false">S1454*Q1454</f>
        <v>0</v>
      </c>
      <c r="S1454" s="132"/>
      <c r="T1454" s="133"/>
      <c r="U1454" s="133"/>
      <c r="V1454" s="133"/>
      <c r="W1454" s="133"/>
      <c r="X1454" s="133"/>
      <c r="Y1454" s="133"/>
      <c r="Z1454" s="133"/>
      <c r="AA1454" s="133"/>
      <c r="AB1454" s="133"/>
      <c r="AC1454" s="133"/>
      <c r="AD1454" s="133"/>
      <c r="AE1454" s="133"/>
      <c r="AF1454" s="133"/>
      <c r="AG1454" s="133"/>
      <c r="AH1454" s="133"/>
      <c r="AI1454" s="133"/>
      <c r="AJ1454" s="133"/>
      <c r="AK1454" s="133"/>
      <c r="AL1454" s="133"/>
      <c r="AM1454" s="133"/>
      <c r="AN1454" s="133"/>
      <c r="AO1454" s="133"/>
      <c r="AP1454" s="133"/>
      <c r="AQ1454" s="133"/>
    </row>
    <row r="1455" s="134" customFormat="true" ht="27.6" hidden="false" customHeight="true" outlineLevel="0" collapsed="false">
      <c r="A1455" s="135"/>
      <c r="B1455" s="119" t="n">
        <v>283</v>
      </c>
      <c r="C1455" s="120" t="s">
        <v>142</v>
      </c>
      <c r="D1455" s="120" t="s">
        <v>143</v>
      </c>
      <c r="E1455" s="120" t="s">
        <v>144</v>
      </c>
      <c r="F1455" s="121" t="n">
        <f aca="false">F1454+1</f>
        <v>1449</v>
      </c>
      <c r="G1455" s="122" t="s">
        <v>4539</v>
      </c>
      <c r="H1455" s="118" t="s">
        <v>4539</v>
      </c>
      <c r="I1455" s="124"/>
      <c r="J1455" s="125"/>
      <c r="K1455" s="126"/>
      <c r="L1455" s="127"/>
      <c r="M1455" s="127"/>
      <c r="N1455" s="128" t="s">
        <v>4540</v>
      </c>
      <c r="O1455" s="146"/>
      <c r="P1455" s="130" t="n">
        <v>0</v>
      </c>
      <c r="Q1455" s="130" t="n">
        <f aca="false">P1455*1.2</f>
        <v>0</v>
      </c>
      <c r="R1455" s="131" t="n">
        <f aca="false">S1455*Q1455</f>
        <v>0</v>
      </c>
      <c r="S1455" s="132"/>
      <c r="T1455" s="133"/>
      <c r="U1455" s="133"/>
      <c r="V1455" s="133"/>
      <c r="W1455" s="133"/>
      <c r="X1455" s="133"/>
      <c r="Y1455" s="133"/>
      <c r="Z1455" s="133"/>
      <c r="AA1455" s="133"/>
      <c r="AB1455" s="133"/>
      <c r="AC1455" s="133"/>
      <c r="AD1455" s="133"/>
      <c r="AE1455" s="133"/>
      <c r="AF1455" s="133"/>
      <c r="AG1455" s="133"/>
      <c r="AH1455" s="133"/>
      <c r="AI1455" s="133"/>
      <c r="AJ1455" s="133"/>
      <c r="AK1455" s="133"/>
      <c r="AL1455" s="133"/>
      <c r="AM1455" s="133"/>
      <c r="AN1455" s="133"/>
      <c r="AO1455" s="133"/>
      <c r="AP1455" s="133"/>
      <c r="AQ1455" s="133"/>
    </row>
    <row r="1456" s="134" customFormat="true" ht="27.6" hidden="false" customHeight="true" outlineLevel="0" collapsed="false">
      <c r="A1456" s="135" t="n">
        <v>3549572</v>
      </c>
      <c r="B1456" s="119" t="n">
        <v>283</v>
      </c>
      <c r="C1456" s="120" t="s">
        <v>142</v>
      </c>
      <c r="D1456" s="120" t="s">
        <v>143</v>
      </c>
      <c r="E1456" s="120" t="s">
        <v>144</v>
      </c>
      <c r="F1456" s="121" t="n">
        <f aca="false">F1455+1</f>
        <v>1450</v>
      </c>
      <c r="G1456" s="122" t="s">
        <v>4541</v>
      </c>
      <c r="H1456" s="123" t="s">
        <v>4541</v>
      </c>
      <c r="I1456" s="124" t="s">
        <v>4542</v>
      </c>
      <c r="J1456" s="125" t="n">
        <v>3205</v>
      </c>
      <c r="K1456" s="126" t="n">
        <v>0</v>
      </c>
      <c r="L1456" s="127" t="n">
        <v>5402136</v>
      </c>
      <c r="M1456" s="127" t="n">
        <v>0</v>
      </c>
      <c r="N1456" s="142" t="s">
        <v>4540</v>
      </c>
      <c r="O1456" s="148"/>
      <c r="P1456" s="140" t="n">
        <v>396.260789473684</v>
      </c>
      <c r="Q1456" s="130" t="n">
        <f aca="false">P1456*1.2</f>
        <v>475.512947368421</v>
      </c>
      <c r="R1456" s="131" t="n">
        <f aca="false">S1456*Q1456</f>
        <v>0</v>
      </c>
      <c r="S1456" s="132"/>
      <c r="T1456" s="133"/>
      <c r="U1456" s="133"/>
      <c r="V1456" s="133"/>
      <c r="W1456" s="133"/>
      <c r="X1456" s="133"/>
      <c r="Y1456" s="133"/>
      <c r="Z1456" s="133"/>
      <c r="AA1456" s="133"/>
      <c r="AB1456" s="133"/>
      <c r="AC1456" s="133"/>
      <c r="AD1456" s="133"/>
      <c r="AE1456" s="133"/>
      <c r="AF1456" s="133"/>
      <c r="AG1456" s="133"/>
      <c r="AH1456" s="133"/>
      <c r="AI1456" s="133"/>
      <c r="AJ1456" s="133"/>
      <c r="AK1456" s="133"/>
      <c r="AL1456" s="133"/>
      <c r="AM1456" s="133"/>
      <c r="AN1456" s="133"/>
      <c r="AO1456" s="133"/>
      <c r="AP1456" s="133"/>
      <c r="AQ1456" s="133"/>
    </row>
    <row r="1457" s="134" customFormat="true" ht="27.6" hidden="false" customHeight="true" outlineLevel="0" collapsed="false">
      <c r="A1457" s="135" t="n">
        <v>3556091</v>
      </c>
      <c r="B1457" s="119" t="n">
        <v>283</v>
      </c>
      <c r="C1457" s="120" t="s">
        <v>142</v>
      </c>
      <c r="D1457" s="120" t="s">
        <v>143</v>
      </c>
      <c r="E1457" s="120" t="s">
        <v>144</v>
      </c>
      <c r="F1457" s="121" t="n">
        <f aca="false">F1456+1</f>
        <v>1451</v>
      </c>
      <c r="G1457" s="122" t="s">
        <v>4543</v>
      </c>
      <c r="H1457" s="123" t="s">
        <v>4543</v>
      </c>
      <c r="I1457" s="124" t="s">
        <v>4544</v>
      </c>
      <c r="J1457" s="125" t="n">
        <v>3205</v>
      </c>
      <c r="K1457" s="126" t="n">
        <v>0</v>
      </c>
      <c r="L1457" s="127" t="n">
        <v>5402158</v>
      </c>
      <c r="M1457" s="127" t="n">
        <v>20</v>
      </c>
      <c r="N1457" s="142" t="s">
        <v>4545</v>
      </c>
      <c r="O1457" s="148"/>
      <c r="P1457" s="130" t="n">
        <v>207.5</v>
      </c>
      <c r="Q1457" s="130" t="n">
        <f aca="false">P1457*1.2</f>
        <v>249</v>
      </c>
      <c r="R1457" s="131" t="n">
        <f aca="false">S1457*Q1457</f>
        <v>0</v>
      </c>
      <c r="S1457" s="132"/>
      <c r="T1457" s="133"/>
      <c r="U1457" s="133"/>
      <c r="V1457" s="133"/>
      <c r="W1457" s="133"/>
      <c r="X1457" s="133"/>
      <c r="Y1457" s="133"/>
      <c r="Z1457" s="133"/>
      <c r="AA1457" s="133"/>
      <c r="AB1457" s="133"/>
      <c r="AC1457" s="133"/>
      <c r="AD1457" s="133"/>
      <c r="AE1457" s="133"/>
      <c r="AF1457" s="133"/>
      <c r="AG1457" s="133"/>
      <c r="AH1457" s="133"/>
      <c r="AI1457" s="133"/>
      <c r="AJ1457" s="133"/>
      <c r="AK1457" s="133"/>
      <c r="AL1457" s="133"/>
      <c r="AM1457" s="133"/>
      <c r="AN1457" s="133"/>
      <c r="AO1457" s="133"/>
      <c r="AP1457" s="133"/>
      <c r="AQ1457" s="133"/>
    </row>
    <row r="1458" s="134" customFormat="true" ht="13.95" hidden="false" customHeight="true" outlineLevel="0" collapsed="false">
      <c r="A1458" s="135"/>
      <c r="B1458" s="119" t="n">
        <v>283</v>
      </c>
      <c r="C1458" s="120" t="s">
        <v>142</v>
      </c>
      <c r="D1458" s="120" t="s">
        <v>143</v>
      </c>
      <c r="E1458" s="120" t="s">
        <v>144</v>
      </c>
      <c r="F1458" s="121" t="n">
        <f aca="false">F1457+1</f>
        <v>1452</v>
      </c>
      <c r="G1458" s="122" t="s">
        <v>4546</v>
      </c>
      <c r="H1458" s="123" t="s">
        <v>4547</v>
      </c>
      <c r="I1458" s="124" t="s">
        <v>4548</v>
      </c>
      <c r="J1458" s="125" t="n">
        <v>3205</v>
      </c>
      <c r="K1458" s="126" t="n">
        <v>0</v>
      </c>
      <c r="L1458" s="127" t="n">
        <v>5402164</v>
      </c>
      <c r="M1458" s="127" t="n">
        <v>1</v>
      </c>
      <c r="N1458" s="142" t="s">
        <v>4549</v>
      </c>
      <c r="O1458" s="148"/>
      <c r="P1458" s="130" t="n">
        <v>228.333333333333</v>
      </c>
      <c r="Q1458" s="130" t="n">
        <f aca="false">P1458*1.2</f>
        <v>274</v>
      </c>
      <c r="R1458" s="131" t="n">
        <f aca="false">S1458*Q1458</f>
        <v>0</v>
      </c>
      <c r="S1458" s="132"/>
      <c r="T1458" s="133"/>
      <c r="U1458" s="133"/>
      <c r="V1458" s="133"/>
      <c r="W1458" s="133"/>
      <c r="X1458" s="133"/>
      <c r="Y1458" s="133"/>
      <c r="Z1458" s="133"/>
      <c r="AA1458" s="133"/>
      <c r="AB1458" s="133"/>
      <c r="AC1458" s="133"/>
      <c r="AD1458" s="133"/>
      <c r="AE1458" s="133"/>
      <c r="AF1458" s="133"/>
      <c r="AG1458" s="133"/>
      <c r="AH1458" s="133"/>
      <c r="AI1458" s="133"/>
      <c r="AJ1458" s="133"/>
      <c r="AK1458" s="133"/>
      <c r="AL1458" s="133"/>
      <c r="AM1458" s="133"/>
      <c r="AN1458" s="133"/>
      <c r="AO1458" s="133"/>
      <c r="AP1458" s="133"/>
      <c r="AQ1458" s="133"/>
    </row>
    <row r="1459" s="134" customFormat="true" ht="13.95" hidden="false" customHeight="true" outlineLevel="0" collapsed="false">
      <c r="A1459" s="135" t="n">
        <v>3551190</v>
      </c>
      <c r="B1459" s="119" t="n">
        <v>283</v>
      </c>
      <c r="C1459" s="120" t="s">
        <v>142</v>
      </c>
      <c r="D1459" s="120" t="s">
        <v>143</v>
      </c>
      <c r="E1459" s="120" t="s">
        <v>144</v>
      </c>
      <c r="F1459" s="121" t="n">
        <f aca="false">F1458+1</f>
        <v>1453</v>
      </c>
      <c r="G1459" s="122" t="s">
        <v>4550</v>
      </c>
      <c r="H1459" s="123" t="s">
        <v>4550</v>
      </c>
      <c r="I1459" s="124" t="s">
        <v>4551</v>
      </c>
      <c r="J1459" s="125" t="n">
        <v>3205</v>
      </c>
      <c r="K1459" s="126" t="n">
        <v>0</v>
      </c>
      <c r="L1459" s="127" t="n">
        <v>5402170</v>
      </c>
      <c r="M1459" s="127" t="n">
        <v>20</v>
      </c>
      <c r="N1459" s="142" t="s">
        <v>4552</v>
      </c>
      <c r="O1459" s="148"/>
      <c r="P1459" s="130" t="n">
        <v>298.333333333333</v>
      </c>
      <c r="Q1459" s="130" t="n">
        <f aca="false">P1459*1.2</f>
        <v>358</v>
      </c>
      <c r="R1459" s="131" t="n">
        <f aca="false">S1459*Q1459</f>
        <v>0</v>
      </c>
      <c r="S1459" s="132"/>
      <c r="T1459" s="133"/>
      <c r="U1459" s="133"/>
      <c r="V1459" s="133"/>
      <c r="W1459" s="133"/>
      <c r="X1459" s="133"/>
      <c r="Y1459" s="133"/>
      <c r="Z1459" s="133"/>
      <c r="AA1459" s="133"/>
      <c r="AB1459" s="133"/>
      <c r="AC1459" s="133"/>
      <c r="AD1459" s="133"/>
      <c r="AE1459" s="133"/>
      <c r="AF1459" s="133"/>
      <c r="AG1459" s="133"/>
      <c r="AH1459" s="133"/>
      <c r="AI1459" s="133"/>
      <c r="AJ1459" s="133"/>
      <c r="AK1459" s="133"/>
      <c r="AL1459" s="133"/>
      <c r="AM1459" s="133"/>
      <c r="AN1459" s="133"/>
      <c r="AO1459" s="133"/>
      <c r="AP1459" s="133"/>
      <c r="AQ1459" s="133"/>
    </row>
    <row r="1460" s="134" customFormat="true" ht="13.95" hidden="false" customHeight="true" outlineLevel="0" collapsed="false">
      <c r="A1460" s="135"/>
      <c r="B1460" s="119" t="n">
        <v>283</v>
      </c>
      <c r="C1460" s="120" t="s">
        <v>142</v>
      </c>
      <c r="D1460" s="120" t="s">
        <v>143</v>
      </c>
      <c r="E1460" s="120" t="s">
        <v>144</v>
      </c>
      <c r="F1460" s="121" t="n">
        <f aca="false">F1459+1</f>
        <v>1454</v>
      </c>
      <c r="G1460" s="122" t="s">
        <v>4553</v>
      </c>
      <c r="H1460" s="123" t="s">
        <v>4554</v>
      </c>
      <c r="I1460" s="124" t="s">
        <v>4555</v>
      </c>
      <c r="J1460" s="125" t="n">
        <v>3204</v>
      </c>
      <c r="K1460" s="149" t="n">
        <v>11</v>
      </c>
      <c r="L1460" s="150" t="n">
        <v>5402170</v>
      </c>
      <c r="M1460" s="150" t="n">
        <v>0</v>
      </c>
      <c r="N1460" s="182" t="s">
        <v>4556</v>
      </c>
      <c r="O1460" s="139"/>
      <c r="P1460" s="130" t="n">
        <v>2280</v>
      </c>
      <c r="Q1460" s="130" t="n">
        <f aca="false">P1460*1.2</f>
        <v>2736</v>
      </c>
      <c r="R1460" s="131" t="n">
        <f aca="false">S1460*Q1460</f>
        <v>0</v>
      </c>
      <c r="S1460" s="132"/>
      <c r="T1460" s="133"/>
      <c r="U1460" s="133"/>
      <c r="V1460" s="133"/>
      <c r="W1460" s="133"/>
      <c r="X1460" s="133"/>
      <c r="Y1460" s="133"/>
      <c r="Z1460" s="133"/>
      <c r="AA1460" s="133"/>
      <c r="AB1460" s="133"/>
      <c r="AC1460" s="133"/>
      <c r="AD1460" s="133"/>
      <c r="AE1460" s="133"/>
      <c r="AF1460" s="133"/>
      <c r="AG1460" s="133"/>
      <c r="AH1460" s="133"/>
      <c r="AI1460" s="133"/>
      <c r="AJ1460" s="133"/>
      <c r="AK1460" s="133"/>
      <c r="AL1460" s="133"/>
      <c r="AM1460" s="133"/>
      <c r="AN1460" s="133"/>
      <c r="AO1460" s="133"/>
      <c r="AP1460" s="133"/>
      <c r="AQ1460" s="133"/>
    </row>
    <row r="1461" s="134" customFormat="true" ht="27.6" hidden="false" customHeight="true" outlineLevel="0" collapsed="false">
      <c r="A1461" s="135"/>
      <c r="B1461" s="119" t="n">
        <v>283</v>
      </c>
      <c r="C1461" s="120" t="s">
        <v>142</v>
      </c>
      <c r="D1461" s="120" t="s">
        <v>143</v>
      </c>
      <c r="E1461" s="120" t="s">
        <v>144</v>
      </c>
      <c r="F1461" s="121" t="n">
        <f aca="false">F1460+1</f>
        <v>1455</v>
      </c>
      <c r="G1461" s="122" t="s">
        <v>4557</v>
      </c>
      <c r="H1461" s="123" t="s">
        <v>4558</v>
      </c>
      <c r="I1461" s="124" t="s">
        <v>4559</v>
      </c>
      <c r="J1461" s="125" t="n">
        <v>3204</v>
      </c>
      <c r="K1461" s="136" t="n">
        <v>12</v>
      </c>
      <c r="L1461" s="137" t="n">
        <v>5402171</v>
      </c>
      <c r="M1461" s="137" t="n">
        <v>0</v>
      </c>
      <c r="N1461" s="138" t="s">
        <v>4560</v>
      </c>
      <c r="O1461" s="139"/>
      <c r="P1461" s="130" t="n">
        <v>660.833333333333</v>
      </c>
      <c r="Q1461" s="130" t="n">
        <f aca="false">P1461*1.2</f>
        <v>793</v>
      </c>
      <c r="R1461" s="131" t="n">
        <f aca="false">S1461*Q1461</f>
        <v>0</v>
      </c>
      <c r="S1461" s="132"/>
      <c r="T1461" s="133"/>
      <c r="U1461" s="133"/>
      <c r="V1461" s="133"/>
      <c r="W1461" s="133"/>
      <c r="X1461" s="133"/>
      <c r="Y1461" s="133"/>
      <c r="Z1461" s="133"/>
      <c r="AA1461" s="133"/>
      <c r="AB1461" s="133"/>
      <c r="AC1461" s="133"/>
      <c r="AD1461" s="133"/>
      <c r="AE1461" s="133"/>
      <c r="AF1461" s="133"/>
      <c r="AG1461" s="133"/>
      <c r="AH1461" s="133"/>
      <c r="AI1461" s="133"/>
      <c r="AJ1461" s="133"/>
      <c r="AK1461" s="133"/>
      <c r="AL1461" s="133"/>
      <c r="AM1461" s="133"/>
      <c r="AN1461" s="133"/>
      <c r="AO1461" s="133"/>
      <c r="AP1461" s="133"/>
      <c r="AQ1461" s="133"/>
    </row>
    <row r="1462" s="134" customFormat="true" ht="13.95" hidden="false" customHeight="true" outlineLevel="0" collapsed="false">
      <c r="A1462" s="135"/>
      <c r="B1462" s="119" t="n">
        <v>283</v>
      </c>
      <c r="C1462" s="120" t="s">
        <v>142</v>
      </c>
      <c r="D1462" s="120" t="s">
        <v>143</v>
      </c>
      <c r="E1462" s="120" t="s">
        <v>144</v>
      </c>
      <c r="F1462" s="121" t="n">
        <f aca="false">F1461+1</f>
        <v>1456</v>
      </c>
      <c r="G1462" s="122" t="s">
        <v>4561</v>
      </c>
      <c r="H1462" s="123" t="s">
        <v>4562</v>
      </c>
      <c r="I1462" s="124" t="s">
        <v>4563</v>
      </c>
      <c r="J1462" s="125" t="n">
        <v>3204</v>
      </c>
      <c r="K1462" s="136" t="n">
        <v>12</v>
      </c>
      <c r="L1462" s="137" t="n">
        <v>5402172</v>
      </c>
      <c r="M1462" s="137" t="n">
        <v>10</v>
      </c>
      <c r="N1462" s="138" t="s">
        <v>4564</v>
      </c>
      <c r="O1462" s="139"/>
      <c r="P1462" s="140" t="n">
        <v>461.265921052632</v>
      </c>
      <c r="Q1462" s="130" t="n">
        <f aca="false">P1462*1.2</f>
        <v>553.519105263158</v>
      </c>
      <c r="R1462" s="131" t="n">
        <f aca="false">S1462*Q1462</f>
        <v>0</v>
      </c>
      <c r="S1462" s="132"/>
      <c r="T1462" s="133"/>
      <c r="U1462" s="133"/>
      <c r="V1462" s="133"/>
      <c r="W1462" s="133"/>
      <c r="X1462" s="133"/>
      <c r="Y1462" s="133"/>
      <c r="Z1462" s="133"/>
      <c r="AA1462" s="133"/>
      <c r="AB1462" s="133"/>
      <c r="AC1462" s="133"/>
      <c r="AD1462" s="133"/>
      <c r="AE1462" s="133"/>
      <c r="AF1462" s="133"/>
      <c r="AG1462" s="133"/>
      <c r="AH1462" s="133"/>
      <c r="AI1462" s="133"/>
      <c r="AJ1462" s="133"/>
      <c r="AK1462" s="133"/>
      <c r="AL1462" s="133"/>
      <c r="AM1462" s="133"/>
      <c r="AN1462" s="133"/>
      <c r="AO1462" s="133"/>
      <c r="AP1462" s="133"/>
      <c r="AQ1462" s="133"/>
    </row>
    <row r="1463" s="134" customFormat="true" ht="13.95" hidden="false" customHeight="true" outlineLevel="0" collapsed="false">
      <c r="A1463" s="135"/>
      <c r="B1463" s="119" t="n">
        <v>283</v>
      </c>
      <c r="C1463" s="120" t="s">
        <v>142</v>
      </c>
      <c r="D1463" s="120" t="s">
        <v>143</v>
      </c>
      <c r="E1463" s="120" t="s">
        <v>144</v>
      </c>
      <c r="F1463" s="121" t="n">
        <f aca="false">F1462+1</f>
        <v>1457</v>
      </c>
      <c r="G1463" s="122" t="s">
        <v>4565</v>
      </c>
      <c r="H1463" s="123" t="s">
        <v>4566</v>
      </c>
      <c r="I1463" s="124" t="s">
        <v>4567</v>
      </c>
      <c r="J1463" s="125" t="n">
        <v>3204</v>
      </c>
      <c r="K1463" s="149" t="n">
        <v>42</v>
      </c>
      <c r="L1463" s="150" t="n">
        <v>5402172</v>
      </c>
      <c r="M1463" s="150" t="n">
        <v>0</v>
      </c>
      <c r="N1463" s="151" t="s">
        <v>4568</v>
      </c>
      <c r="O1463" s="155"/>
      <c r="P1463" s="130" t="n">
        <v>4300</v>
      </c>
      <c r="Q1463" s="130" t="n">
        <f aca="false">P1463*1.2</f>
        <v>5160</v>
      </c>
      <c r="R1463" s="131" t="n">
        <f aca="false">S1463*Q1463</f>
        <v>0</v>
      </c>
      <c r="S1463" s="132"/>
      <c r="T1463" s="133"/>
      <c r="U1463" s="133"/>
      <c r="V1463" s="133"/>
      <c r="W1463" s="133"/>
      <c r="X1463" s="133"/>
      <c r="Y1463" s="133"/>
      <c r="Z1463" s="133"/>
      <c r="AA1463" s="133"/>
      <c r="AB1463" s="133"/>
      <c r="AC1463" s="133"/>
      <c r="AD1463" s="133"/>
      <c r="AE1463" s="133"/>
      <c r="AF1463" s="133"/>
      <c r="AG1463" s="133"/>
      <c r="AH1463" s="133"/>
      <c r="AI1463" s="133"/>
      <c r="AJ1463" s="133"/>
      <c r="AK1463" s="133"/>
      <c r="AL1463" s="133"/>
      <c r="AM1463" s="133"/>
      <c r="AN1463" s="133"/>
      <c r="AO1463" s="133"/>
      <c r="AP1463" s="133"/>
      <c r="AQ1463" s="133"/>
    </row>
    <row r="1464" s="134" customFormat="true" ht="13.95" hidden="false" customHeight="true" outlineLevel="0" collapsed="false">
      <c r="A1464" s="135"/>
      <c r="B1464" s="119" t="n">
        <v>283</v>
      </c>
      <c r="C1464" s="120" t="s">
        <v>142</v>
      </c>
      <c r="D1464" s="120" t="s">
        <v>143</v>
      </c>
      <c r="E1464" s="120" t="s">
        <v>144</v>
      </c>
      <c r="F1464" s="121" t="n">
        <f aca="false">F1463+1</f>
        <v>1458</v>
      </c>
      <c r="G1464" s="122" t="s">
        <v>4569</v>
      </c>
      <c r="H1464" s="123" t="s">
        <v>4570</v>
      </c>
      <c r="I1464" s="124" t="s">
        <v>4571</v>
      </c>
      <c r="J1464" s="125" t="n">
        <v>3204</v>
      </c>
      <c r="K1464" s="136" t="n">
        <v>12</v>
      </c>
      <c r="L1464" s="137" t="n">
        <v>5402174</v>
      </c>
      <c r="M1464" s="137" t="n">
        <v>10</v>
      </c>
      <c r="N1464" s="138" t="s">
        <v>4572</v>
      </c>
      <c r="O1464" s="139"/>
      <c r="P1464" s="140" t="n">
        <v>211.82</v>
      </c>
      <c r="Q1464" s="130" t="n">
        <f aca="false">P1464*1.2</f>
        <v>254.184</v>
      </c>
      <c r="R1464" s="131" t="n">
        <f aca="false">S1464*Q1464</f>
        <v>0</v>
      </c>
      <c r="S1464" s="132"/>
      <c r="T1464" s="133"/>
      <c r="U1464" s="133"/>
      <c r="V1464" s="133"/>
      <c r="W1464" s="133"/>
      <c r="X1464" s="133"/>
      <c r="Y1464" s="133"/>
      <c r="Z1464" s="133"/>
      <c r="AA1464" s="133"/>
      <c r="AB1464" s="133"/>
      <c r="AC1464" s="133"/>
      <c r="AD1464" s="133"/>
      <c r="AE1464" s="133"/>
      <c r="AF1464" s="133"/>
      <c r="AG1464" s="133"/>
      <c r="AH1464" s="133"/>
      <c r="AI1464" s="133"/>
      <c r="AJ1464" s="133"/>
      <c r="AK1464" s="133"/>
      <c r="AL1464" s="133"/>
      <c r="AM1464" s="133"/>
      <c r="AN1464" s="133"/>
      <c r="AO1464" s="133"/>
      <c r="AP1464" s="133"/>
      <c r="AQ1464" s="133"/>
    </row>
    <row r="1465" s="134" customFormat="true" ht="13.95" hidden="false" customHeight="true" outlineLevel="0" collapsed="false">
      <c r="A1465" s="135"/>
      <c r="B1465" s="119" t="n">
        <v>283</v>
      </c>
      <c r="C1465" s="120" t="s">
        <v>142</v>
      </c>
      <c r="D1465" s="120" t="s">
        <v>143</v>
      </c>
      <c r="E1465" s="120" t="s">
        <v>144</v>
      </c>
      <c r="F1465" s="121" t="n">
        <f aca="false">F1464+1</f>
        <v>1459</v>
      </c>
      <c r="G1465" s="122" t="s">
        <v>4573</v>
      </c>
      <c r="H1465" s="123" t="s">
        <v>4574</v>
      </c>
      <c r="I1465" s="124" t="s">
        <v>4575</v>
      </c>
      <c r="J1465" s="125" t="n">
        <v>3204</v>
      </c>
      <c r="K1465" s="136" t="n">
        <v>12</v>
      </c>
      <c r="L1465" s="137" t="n">
        <v>5402176</v>
      </c>
      <c r="M1465" s="137" t="n">
        <v>10</v>
      </c>
      <c r="N1465" s="138" t="s">
        <v>4576</v>
      </c>
      <c r="O1465" s="139"/>
      <c r="P1465" s="140" t="n">
        <v>165.832763157895</v>
      </c>
      <c r="Q1465" s="130" t="n">
        <f aca="false">P1465*1.2</f>
        <v>198.999315789474</v>
      </c>
      <c r="R1465" s="131" t="n">
        <f aca="false">S1465*Q1465</f>
        <v>0</v>
      </c>
      <c r="S1465" s="132"/>
      <c r="T1465" s="133"/>
      <c r="U1465" s="133"/>
      <c r="V1465" s="133"/>
      <c r="W1465" s="133"/>
      <c r="X1465" s="133"/>
      <c r="Y1465" s="133"/>
      <c r="Z1465" s="133"/>
      <c r="AA1465" s="133"/>
      <c r="AB1465" s="133"/>
      <c r="AC1465" s="133"/>
      <c r="AD1465" s="133"/>
      <c r="AE1465" s="133"/>
      <c r="AF1465" s="133"/>
      <c r="AG1465" s="133"/>
      <c r="AH1465" s="133"/>
      <c r="AI1465" s="133"/>
      <c r="AJ1465" s="133"/>
      <c r="AK1465" s="133"/>
      <c r="AL1465" s="133"/>
      <c r="AM1465" s="133"/>
      <c r="AN1465" s="133"/>
      <c r="AO1465" s="133"/>
      <c r="AP1465" s="133"/>
      <c r="AQ1465" s="133"/>
    </row>
    <row r="1466" s="134" customFormat="true" ht="13.95" hidden="false" customHeight="true" outlineLevel="0" collapsed="false">
      <c r="A1466" s="135" t="n">
        <v>3928469</v>
      </c>
      <c r="B1466" s="119" t="n">
        <v>283</v>
      </c>
      <c r="C1466" s="120" t="s">
        <v>142</v>
      </c>
      <c r="D1466" s="120" t="s">
        <v>143</v>
      </c>
      <c r="E1466" s="120" t="s">
        <v>144</v>
      </c>
      <c r="F1466" s="121" t="n">
        <f aca="false">F1465+1</f>
        <v>1460</v>
      </c>
      <c r="G1466" s="122" t="s">
        <v>4577</v>
      </c>
      <c r="H1466" s="123" t="s">
        <v>4578</v>
      </c>
      <c r="I1466" s="124" t="s">
        <v>4579</v>
      </c>
      <c r="J1466" s="125" t="n">
        <v>3204</v>
      </c>
      <c r="K1466" s="136" t="n">
        <v>12</v>
      </c>
      <c r="L1466" s="137" t="n">
        <v>5402178</v>
      </c>
      <c r="M1466" s="137" t="n">
        <v>10</v>
      </c>
      <c r="N1466" s="138" t="s">
        <v>4580</v>
      </c>
      <c r="O1466" s="139"/>
      <c r="P1466" s="141" t="n">
        <v>882.692631578947</v>
      </c>
      <c r="Q1466" s="130" t="n">
        <f aca="false">P1466*1.2</f>
        <v>1059.23115789474</v>
      </c>
      <c r="R1466" s="131" t="n">
        <f aca="false">S1466*Q1466</f>
        <v>0</v>
      </c>
      <c r="S1466" s="132"/>
      <c r="T1466" s="133"/>
      <c r="U1466" s="133"/>
      <c r="V1466" s="133"/>
      <c r="W1466" s="133"/>
      <c r="X1466" s="133"/>
      <c r="Y1466" s="133"/>
      <c r="Z1466" s="133"/>
      <c r="AA1466" s="133"/>
      <c r="AB1466" s="133"/>
      <c r="AC1466" s="133"/>
      <c r="AD1466" s="133"/>
      <c r="AE1466" s="133"/>
      <c r="AF1466" s="133"/>
      <c r="AG1466" s="133"/>
      <c r="AH1466" s="133"/>
      <c r="AI1466" s="133"/>
      <c r="AJ1466" s="133"/>
      <c r="AK1466" s="133"/>
      <c r="AL1466" s="133"/>
      <c r="AM1466" s="133"/>
      <c r="AN1466" s="133"/>
      <c r="AO1466" s="133"/>
      <c r="AP1466" s="133"/>
      <c r="AQ1466" s="133"/>
    </row>
    <row r="1467" s="134" customFormat="true" ht="13.95" hidden="false" customHeight="true" outlineLevel="0" collapsed="false">
      <c r="A1467" s="135" t="n">
        <v>3556075</v>
      </c>
      <c r="B1467" s="119" t="n">
        <v>283</v>
      </c>
      <c r="C1467" s="120" t="s">
        <v>142</v>
      </c>
      <c r="D1467" s="120" t="s">
        <v>143</v>
      </c>
      <c r="E1467" s="120" t="s">
        <v>144</v>
      </c>
      <c r="F1467" s="121" t="n">
        <f aca="false">F1466+1</f>
        <v>1461</v>
      </c>
      <c r="G1467" s="122" t="s">
        <v>4581</v>
      </c>
      <c r="H1467" s="123" t="s">
        <v>4581</v>
      </c>
      <c r="I1467" s="124" t="s">
        <v>4582</v>
      </c>
      <c r="J1467" s="125" t="n">
        <v>3205</v>
      </c>
      <c r="K1467" s="126" t="n">
        <v>0</v>
      </c>
      <c r="L1467" s="127" t="n">
        <v>5402180</v>
      </c>
      <c r="M1467" s="127" t="n">
        <v>0</v>
      </c>
      <c r="N1467" s="142" t="s">
        <v>4583</v>
      </c>
      <c r="O1467" s="148"/>
      <c r="P1467" s="130" t="n">
        <v>369.166666666667</v>
      </c>
      <c r="Q1467" s="130" t="n">
        <f aca="false">P1467*1.2</f>
        <v>443</v>
      </c>
      <c r="R1467" s="131" t="n">
        <f aca="false">S1467*Q1467</f>
        <v>0</v>
      </c>
      <c r="S1467" s="132"/>
      <c r="T1467" s="133"/>
      <c r="U1467" s="133"/>
      <c r="V1467" s="133"/>
      <c r="W1467" s="133"/>
      <c r="X1467" s="133"/>
      <c r="Y1467" s="133"/>
      <c r="Z1467" s="133"/>
      <c r="AA1467" s="133"/>
      <c r="AB1467" s="133"/>
      <c r="AC1467" s="133"/>
      <c r="AD1467" s="133"/>
      <c r="AE1467" s="133"/>
      <c r="AF1467" s="133"/>
      <c r="AG1467" s="133"/>
      <c r="AH1467" s="133"/>
      <c r="AI1467" s="133"/>
      <c r="AJ1467" s="133"/>
      <c r="AK1467" s="133"/>
      <c r="AL1467" s="133"/>
      <c r="AM1467" s="133"/>
      <c r="AN1467" s="133"/>
      <c r="AO1467" s="133"/>
      <c r="AP1467" s="133"/>
      <c r="AQ1467" s="133"/>
    </row>
    <row r="1468" s="134" customFormat="true" ht="13.95" hidden="false" customHeight="true" outlineLevel="0" collapsed="false">
      <c r="A1468" s="135" t="n">
        <v>3831117</v>
      </c>
      <c r="B1468" s="119" t="n">
        <v>283</v>
      </c>
      <c r="C1468" s="120" t="s">
        <v>142</v>
      </c>
      <c r="D1468" s="120" t="s">
        <v>143</v>
      </c>
      <c r="E1468" s="120" t="s">
        <v>144</v>
      </c>
      <c r="F1468" s="121" t="n">
        <f aca="false">F1467+1</f>
        <v>1462</v>
      </c>
      <c r="G1468" s="122" t="s">
        <v>4584</v>
      </c>
      <c r="H1468" s="123" t="s">
        <v>4585</v>
      </c>
      <c r="I1468" s="124" t="s">
        <v>4586</v>
      </c>
      <c r="J1468" s="125" t="n">
        <v>3204</v>
      </c>
      <c r="K1468" s="136" t="n">
        <v>12</v>
      </c>
      <c r="L1468" s="137" t="n">
        <v>5402180</v>
      </c>
      <c r="M1468" s="137" t="n">
        <v>0</v>
      </c>
      <c r="N1468" s="138" t="s">
        <v>4587</v>
      </c>
      <c r="O1468" s="139"/>
      <c r="P1468" s="130" t="n">
        <v>1838.33333333333</v>
      </c>
      <c r="Q1468" s="130" t="n">
        <f aca="false">P1468*1.2</f>
        <v>2206</v>
      </c>
      <c r="R1468" s="131" t="n">
        <f aca="false">S1468*Q1468</f>
        <v>0</v>
      </c>
      <c r="S1468" s="132"/>
      <c r="T1468" s="133"/>
      <c r="U1468" s="133"/>
      <c r="V1468" s="133"/>
      <c r="W1468" s="133"/>
      <c r="X1468" s="133"/>
      <c r="Y1468" s="133"/>
      <c r="Z1468" s="133"/>
      <c r="AA1468" s="133"/>
      <c r="AB1468" s="133"/>
      <c r="AC1468" s="133"/>
      <c r="AD1468" s="133"/>
      <c r="AE1468" s="133"/>
      <c r="AF1468" s="133"/>
      <c r="AG1468" s="133"/>
      <c r="AH1468" s="133"/>
      <c r="AI1468" s="133"/>
      <c r="AJ1468" s="133"/>
      <c r="AK1468" s="133"/>
      <c r="AL1468" s="133"/>
      <c r="AM1468" s="133"/>
      <c r="AN1468" s="133"/>
      <c r="AO1468" s="133"/>
      <c r="AP1468" s="133"/>
      <c r="AQ1468" s="133"/>
    </row>
    <row r="1469" s="134" customFormat="true" ht="13.95" hidden="false" customHeight="true" outlineLevel="0" collapsed="false">
      <c r="A1469" s="135"/>
      <c r="B1469" s="119" t="n">
        <v>283</v>
      </c>
      <c r="C1469" s="120" t="s">
        <v>142</v>
      </c>
      <c r="D1469" s="120" t="s">
        <v>143</v>
      </c>
      <c r="E1469" s="120" t="s">
        <v>144</v>
      </c>
      <c r="F1469" s="121" t="n">
        <f aca="false">F1468+1</f>
        <v>1463</v>
      </c>
      <c r="G1469" s="122" t="s">
        <v>4588</v>
      </c>
      <c r="H1469" s="123" t="s">
        <v>4589</v>
      </c>
      <c r="I1469" s="124" t="s">
        <v>4590</v>
      </c>
      <c r="J1469" s="125" t="n">
        <v>3204</v>
      </c>
      <c r="K1469" s="136" t="n">
        <v>28</v>
      </c>
      <c r="L1469" s="137" t="n">
        <v>5402180</v>
      </c>
      <c r="M1469" s="137" t="n">
        <v>0</v>
      </c>
      <c r="N1469" s="138" t="s">
        <v>4591</v>
      </c>
      <c r="O1469" s="139"/>
      <c r="P1469" s="130" t="n">
        <v>3578.33333333333</v>
      </c>
      <c r="Q1469" s="130" t="n">
        <f aca="false">P1469*1.2</f>
        <v>4294</v>
      </c>
      <c r="R1469" s="131" t="n">
        <f aca="false">S1469*Q1469</f>
        <v>0</v>
      </c>
      <c r="S1469" s="132"/>
      <c r="T1469" s="133"/>
      <c r="U1469" s="133"/>
      <c r="V1469" s="133"/>
      <c r="W1469" s="133"/>
      <c r="X1469" s="133"/>
      <c r="Y1469" s="133"/>
      <c r="Z1469" s="133"/>
      <c r="AA1469" s="133"/>
      <c r="AB1469" s="133"/>
      <c r="AC1469" s="133"/>
      <c r="AD1469" s="133"/>
      <c r="AE1469" s="133"/>
      <c r="AF1469" s="133"/>
      <c r="AG1469" s="133"/>
      <c r="AH1469" s="133"/>
      <c r="AI1469" s="133"/>
      <c r="AJ1469" s="133"/>
      <c r="AK1469" s="133"/>
      <c r="AL1469" s="133"/>
      <c r="AM1469" s="133"/>
      <c r="AN1469" s="133"/>
      <c r="AO1469" s="133"/>
      <c r="AP1469" s="133"/>
      <c r="AQ1469" s="133"/>
    </row>
    <row r="1470" s="134" customFormat="true" ht="13.95" hidden="false" customHeight="true" outlineLevel="0" collapsed="false">
      <c r="A1470" s="135" t="n">
        <v>3830951</v>
      </c>
      <c r="B1470" s="119" t="n">
        <v>283</v>
      </c>
      <c r="C1470" s="120" t="s">
        <v>142</v>
      </c>
      <c r="D1470" s="120" t="s">
        <v>143</v>
      </c>
      <c r="E1470" s="120" t="s">
        <v>144</v>
      </c>
      <c r="F1470" s="121" t="n">
        <f aca="false">F1469+1</f>
        <v>1464</v>
      </c>
      <c r="G1470" s="122" t="s">
        <v>4592</v>
      </c>
      <c r="H1470" s="123" t="s">
        <v>4593</v>
      </c>
      <c r="I1470" s="124" t="s">
        <v>4594</v>
      </c>
      <c r="J1470" s="125" t="n">
        <v>3204</v>
      </c>
      <c r="K1470" s="136" t="n">
        <v>12</v>
      </c>
      <c r="L1470" s="137" t="n">
        <v>5402181</v>
      </c>
      <c r="M1470" s="137" t="n">
        <v>0</v>
      </c>
      <c r="N1470" s="138" t="s">
        <v>4595</v>
      </c>
      <c r="O1470" s="139"/>
      <c r="P1470" s="130" t="n">
        <v>1838.33333333333</v>
      </c>
      <c r="Q1470" s="130" t="n">
        <f aca="false">P1470*1.2</f>
        <v>2206</v>
      </c>
      <c r="R1470" s="131" t="n">
        <f aca="false">S1470*Q1470</f>
        <v>0</v>
      </c>
      <c r="S1470" s="132"/>
      <c r="T1470" s="133"/>
      <c r="U1470" s="133"/>
      <c r="V1470" s="133"/>
      <c r="W1470" s="133"/>
      <c r="X1470" s="133"/>
      <c r="Y1470" s="133"/>
      <c r="Z1470" s="133"/>
      <c r="AA1470" s="133"/>
      <c r="AB1470" s="133"/>
      <c r="AC1470" s="133"/>
      <c r="AD1470" s="133"/>
      <c r="AE1470" s="133"/>
      <c r="AF1470" s="133"/>
      <c r="AG1470" s="133"/>
      <c r="AH1470" s="133"/>
      <c r="AI1470" s="133"/>
      <c r="AJ1470" s="133"/>
      <c r="AK1470" s="133"/>
      <c r="AL1470" s="133"/>
      <c r="AM1470" s="133"/>
      <c r="AN1470" s="133"/>
      <c r="AO1470" s="133"/>
      <c r="AP1470" s="133"/>
      <c r="AQ1470" s="133"/>
    </row>
    <row r="1471" s="134" customFormat="true" ht="13.95" hidden="false" customHeight="true" outlineLevel="0" collapsed="false">
      <c r="A1471" s="135" t="n">
        <v>3554468</v>
      </c>
      <c r="B1471" s="119" t="n">
        <v>283</v>
      </c>
      <c r="C1471" s="120" t="s">
        <v>142</v>
      </c>
      <c r="D1471" s="120" t="s">
        <v>143</v>
      </c>
      <c r="E1471" s="120" t="s">
        <v>144</v>
      </c>
      <c r="F1471" s="121" t="n">
        <f aca="false">F1470+1</f>
        <v>1465</v>
      </c>
      <c r="G1471" s="122" t="s">
        <v>4596</v>
      </c>
      <c r="H1471" s="123" t="s">
        <v>4596</v>
      </c>
      <c r="I1471" s="124" t="s">
        <v>4597</v>
      </c>
      <c r="J1471" s="125" t="n">
        <v>3205</v>
      </c>
      <c r="K1471" s="126" t="n">
        <v>0</v>
      </c>
      <c r="L1471" s="127" t="n">
        <v>5402182</v>
      </c>
      <c r="M1471" s="127" t="n">
        <v>20</v>
      </c>
      <c r="N1471" s="142" t="s">
        <v>4598</v>
      </c>
      <c r="O1471" s="148"/>
      <c r="P1471" s="130" t="n">
        <v>586.666666666667</v>
      </c>
      <c r="Q1471" s="130" t="n">
        <f aca="false">P1471*1.2</f>
        <v>704</v>
      </c>
      <c r="R1471" s="131" t="n">
        <f aca="false">S1471*Q1471</f>
        <v>0</v>
      </c>
      <c r="S1471" s="132"/>
      <c r="T1471" s="133"/>
      <c r="U1471" s="133"/>
      <c r="V1471" s="133"/>
      <c r="W1471" s="133"/>
      <c r="X1471" s="133"/>
      <c r="Y1471" s="133"/>
      <c r="Z1471" s="133"/>
      <c r="AA1471" s="133"/>
      <c r="AB1471" s="133"/>
      <c r="AC1471" s="133"/>
      <c r="AD1471" s="133"/>
      <c r="AE1471" s="133"/>
      <c r="AF1471" s="133"/>
      <c r="AG1471" s="133"/>
      <c r="AH1471" s="133"/>
      <c r="AI1471" s="133"/>
      <c r="AJ1471" s="133"/>
      <c r="AK1471" s="133"/>
      <c r="AL1471" s="133"/>
      <c r="AM1471" s="133"/>
      <c r="AN1471" s="133"/>
      <c r="AO1471" s="133"/>
      <c r="AP1471" s="133"/>
      <c r="AQ1471" s="133"/>
    </row>
    <row r="1472" s="134" customFormat="true" ht="13.95" hidden="false" customHeight="true" outlineLevel="0" collapsed="false">
      <c r="A1472" s="135"/>
      <c r="B1472" s="119" t="n">
        <v>283</v>
      </c>
      <c r="C1472" s="120" t="s">
        <v>142</v>
      </c>
      <c r="D1472" s="120" t="s">
        <v>143</v>
      </c>
      <c r="E1472" s="120" t="s">
        <v>144</v>
      </c>
      <c r="F1472" s="121" t="n">
        <f aca="false">F1471+1</f>
        <v>1466</v>
      </c>
      <c r="G1472" s="122" t="s">
        <v>4599</v>
      </c>
      <c r="H1472" s="123" t="s">
        <v>4600</v>
      </c>
      <c r="I1472" s="124" t="s">
        <v>4601</v>
      </c>
      <c r="J1472" s="125" t="n">
        <v>3204</v>
      </c>
      <c r="K1472" s="136" t="n">
        <v>12</v>
      </c>
      <c r="L1472" s="137" t="n">
        <v>5402182</v>
      </c>
      <c r="M1472" s="137" t="n">
        <v>0</v>
      </c>
      <c r="N1472" s="138" t="s">
        <v>4602</v>
      </c>
      <c r="O1472" s="139"/>
      <c r="P1472" s="130" t="n">
        <v>1309.16666666667</v>
      </c>
      <c r="Q1472" s="130" t="n">
        <f aca="false">P1472*1.2</f>
        <v>1571</v>
      </c>
      <c r="R1472" s="131" t="n">
        <f aca="false">S1472*Q1472</f>
        <v>0</v>
      </c>
      <c r="S1472" s="132"/>
      <c r="T1472" s="133"/>
      <c r="U1472" s="133"/>
      <c r="V1472" s="133"/>
      <c r="W1472" s="133"/>
      <c r="X1472" s="133"/>
      <c r="Y1472" s="133"/>
      <c r="Z1472" s="133"/>
      <c r="AA1472" s="133"/>
      <c r="AB1472" s="133"/>
      <c r="AC1472" s="133"/>
      <c r="AD1472" s="133"/>
      <c r="AE1472" s="133"/>
      <c r="AF1472" s="133"/>
      <c r="AG1472" s="133"/>
      <c r="AH1472" s="133"/>
      <c r="AI1472" s="133"/>
      <c r="AJ1472" s="133"/>
      <c r="AK1472" s="133"/>
      <c r="AL1472" s="133"/>
      <c r="AM1472" s="133"/>
      <c r="AN1472" s="133"/>
      <c r="AO1472" s="133"/>
      <c r="AP1472" s="133"/>
      <c r="AQ1472" s="133"/>
    </row>
    <row r="1473" s="134" customFormat="true" ht="27.6" hidden="false" customHeight="true" outlineLevel="0" collapsed="false">
      <c r="A1473" s="135"/>
      <c r="B1473" s="119" t="n">
        <v>283</v>
      </c>
      <c r="C1473" s="120" t="s">
        <v>142</v>
      </c>
      <c r="D1473" s="120" t="s">
        <v>143</v>
      </c>
      <c r="E1473" s="120" t="s">
        <v>144</v>
      </c>
      <c r="F1473" s="121" t="n">
        <f aca="false">F1472+1</f>
        <v>1467</v>
      </c>
      <c r="G1473" s="122" t="s">
        <v>4603</v>
      </c>
      <c r="H1473" s="123" t="s">
        <v>4604</v>
      </c>
      <c r="I1473" s="124" t="s">
        <v>4605</v>
      </c>
      <c r="J1473" s="125" t="n">
        <v>3204</v>
      </c>
      <c r="K1473" s="136" t="n">
        <v>28</v>
      </c>
      <c r="L1473" s="137" t="n">
        <v>5402182</v>
      </c>
      <c r="M1473" s="137" t="n">
        <v>0</v>
      </c>
      <c r="N1473" s="138" t="s">
        <v>4606</v>
      </c>
      <c r="O1473" s="139"/>
      <c r="P1473" s="130" t="n">
        <v>3613.33333333333</v>
      </c>
      <c r="Q1473" s="130" t="n">
        <f aca="false">P1473*1.2</f>
        <v>4336</v>
      </c>
      <c r="R1473" s="131" t="n">
        <f aca="false">S1473*Q1473</f>
        <v>0</v>
      </c>
      <c r="S1473" s="132"/>
      <c r="T1473" s="133"/>
      <c r="U1473" s="133"/>
      <c r="V1473" s="133"/>
      <c r="W1473" s="133"/>
      <c r="X1473" s="133"/>
      <c r="Y1473" s="133"/>
      <c r="Z1473" s="133"/>
      <c r="AA1473" s="133"/>
      <c r="AB1473" s="133"/>
      <c r="AC1473" s="133"/>
      <c r="AD1473" s="133"/>
      <c r="AE1473" s="133"/>
      <c r="AF1473" s="133"/>
      <c r="AG1473" s="133"/>
      <c r="AH1473" s="133"/>
      <c r="AI1473" s="133"/>
      <c r="AJ1473" s="133"/>
      <c r="AK1473" s="133"/>
      <c r="AL1473" s="133"/>
      <c r="AM1473" s="133"/>
      <c r="AN1473" s="133"/>
      <c r="AO1473" s="133"/>
      <c r="AP1473" s="133"/>
      <c r="AQ1473" s="133"/>
    </row>
    <row r="1474" s="134" customFormat="true" ht="27.6" hidden="false" customHeight="true" outlineLevel="0" collapsed="false">
      <c r="A1474" s="135"/>
      <c r="B1474" s="119" t="n">
        <v>283</v>
      </c>
      <c r="C1474" s="120" t="s">
        <v>142</v>
      </c>
      <c r="D1474" s="120" t="s">
        <v>143</v>
      </c>
      <c r="E1474" s="120" t="s">
        <v>144</v>
      </c>
      <c r="F1474" s="121" t="n">
        <f aca="false">F1473+1</f>
        <v>1468</v>
      </c>
      <c r="G1474" s="122" t="s">
        <v>4607</v>
      </c>
      <c r="H1474" s="123" t="s">
        <v>4608</v>
      </c>
      <c r="I1474" s="124" t="s">
        <v>4609</v>
      </c>
      <c r="J1474" s="125" t="n">
        <v>3204</v>
      </c>
      <c r="K1474" s="136" t="n">
        <v>12</v>
      </c>
      <c r="L1474" s="137" t="n">
        <v>5402183</v>
      </c>
      <c r="M1474" s="137" t="n">
        <v>0</v>
      </c>
      <c r="N1474" s="138" t="s">
        <v>4610</v>
      </c>
      <c r="O1474" s="139"/>
      <c r="P1474" s="130" t="n">
        <v>1309.16666666667</v>
      </c>
      <c r="Q1474" s="130" t="n">
        <f aca="false">P1474*1.2</f>
        <v>1571</v>
      </c>
      <c r="R1474" s="131" t="n">
        <f aca="false">S1474*Q1474</f>
        <v>0</v>
      </c>
      <c r="S1474" s="132"/>
      <c r="T1474" s="133"/>
      <c r="U1474" s="133"/>
      <c r="V1474" s="133"/>
      <c r="W1474" s="133"/>
      <c r="X1474" s="133"/>
      <c r="Y1474" s="133"/>
      <c r="Z1474" s="133"/>
      <c r="AA1474" s="133"/>
      <c r="AB1474" s="133"/>
      <c r="AC1474" s="133"/>
      <c r="AD1474" s="133"/>
      <c r="AE1474" s="133"/>
      <c r="AF1474" s="133"/>
      <c r="AG1474" s="133"/>
      <c r="AH1474" s="133"/>
      <c r="AI1474" s="133"/>
      <c r="AJ1474" s="133"/>
      <c r="AK1474" s="133"/>
      <c r="AL1474" s="133"/>
      <c r="AM1474" s="133"/>
      <c r="AN1474" s="133"/>
      <c r="AO1474" s="133"/>
      <c r="AP1474" s="133"/>
      <c r="AQ1474" s="133"/>
    </row>
    <row r="1475" s="134" customFormat="true" ht="13.95" hidden="false" customHeight="true" outlineLevel="0" collapsed="false">
      <c r="A1475" s="135"/>
      <c r="B1475" s="119" t="n">
        <v>283</v>
      </c>
      <c r="C1475" s="120" t="s">
        <v>142</v>
      </c>
      <c r="D1475" s="120" t="s">
        <v>143</v>
      </c>
      <c r="E1475" s="120" t="s">
        <v>144</v>
      </c>
      <c r="F1475" s="121" t="n">
        <f aca="false">F1474+1</f>
        <v>1469</v>
      </c>
      <c r="G1475" s="122" t="s">
        <v>4611</v>
      </c>
      <c r="H1475" s="123" t="s">
        <v>4612</v>
      </c>
      <c r="I1475" s="124" t="s">
        <v>4613</v>
      </c>
      <c r="J1475" s="125" t="n">
        <v>3204</v>
      </c>
      <c r="K1475" s="136" t="n">
        <v>11</v>
      </c>
      <c r="L1475" s="137" t="n">
        <v>5402184</v>
      </c>
      <c r="M1475" s="137" t="n">
        <v>0</v>
      </c>
      <c r="N1475" s="138" t="s">
        <v>4591</v>
      </c>
      <c r="O1475" s="139"/>
      <c r="P1475" s="130" t="n">
        <v>753.333333333333</v>
      </c>
      <c r="Q1475" s="130" t="n">
        <f aca="false">P1475*1.2</f>
        <v>904</v>
      </c>
      <c r="R1475" s="131" t="n">
        <f aca="false">S1475*Q1475</f>
        <v>0</v>
      </c>
      <c r="S1475" s="132"/>
      <c r="T1475" s="133"/>
      <c r="U1475" s="133"/>
      <c r="V1475" s="133"/>
      <c r="W1475" s="133"/>
      <c r="X1475" s="133"/>
      <c r="Y1475" s="133"/>
      <c r="Z1475" s="133"/>
      <c r="AA1475" s="133"/>
      <c r="AB1475" s="133"/>
      <c r="AC1475" s="133"/>
      <c r="AD1475" s="133"/>
      <c r="AE1475" s="133"/>
      <c r="AF1475" s="133"/>
      <c r="AG1475" s="133"/>
      <c r="AH1475" s="133"/>
      <c r="AI1475" s="133"/>
      <c r="AJ1475" s="133"/>
      <c r="AK1475" s="133"/>
      <c r="AL1475" s="133"/>
      <c r="AM1475" s="133"/>
      <c r="AN1475" s="133"/>
      <c r="AO1475" s="133"/>
      <c r="AP1475" s="133"/>
      <c r="AQ1475" s="133"/>
    </row>
    <row r="1476" s="134" customFormat="true" ht="13.95" hidden="false" customHeight="true" outlineLevel="0" collapsed="false">
      <c r="A1476" s="135"/>
      <c r="B1476" s="119" t="n">
        <v>283</v>
      </c>
      <c r="C1476" s="120" t="s">
        <v>142</v>
      </c>
      <c r="D1476" s="120" t="s">
        <v>143</v>
      </c>
      <c r="E1476" s="120" t="s">
        <v>144</v>
      </c>
      <c r="F1476" s="121" t="n">
        <f aca="false">F1475+1</f>
        <v>1470</v>
      </c>
      <c r="G1476" s="122" t="s">
        <v>4614</v>
      </c>
      <c r="H1476" s="123" t="s">
        <v>4615</v>
      </c>
      <c r="I1476" s="124" t="s">
        <v>4616</v>
      </c>
      <c r="J1476" s="125" t="n">
        <v>3204</v>
      </c>
      <c r="K1476" s="136" t="n">
        <v>12</v>
      </c>
      <c r="L1476" s="137" t="n">
        <v>5402189</v>
      </c>
      <c r="M1476" s="137" t="n">
        <v>0</v>
      </c>
      <c r="N1476" s="138" t="s">
        <v>4617</v>
      </c>
      <c r="O1476" s="139"/>
      <c r="P1476" s="130" t="n">
        <v>514.166666666667</v>
      </c>
      <c r="Q1476" s="130" t="n">
        <f aca="false">P1476*1.2</f>
        <v>617</v>
      </c>
      <c r="R1476" s="131" t="n">
        <f aca="false">S1476*Q1476</f>
        <v>0</v>
      </c>
      <c r="S1476" s="132"/>
      <c r="T1476" s="133"/>
      <c r="U1476" s="133"/>
      <c r="V1476" s="133"/>
      <c r="W1476" s="133"/>
      <c r="X1476" s="133"/>
      <c r="Y1476" s="133"/>
      <c r="Z1476" s="133"/>
      <c r="AA1476" s="133"/>
      <c r="AB1476" s="133"/>
      <c r="AC1476" s="133"/>
      <c r="AD1476" s="133"/>
      <c r="AE1476" s="133"/>
      <c r="AF1476" s="133"/>
      <c r="AG1476" s="133"/>
      <c r="AH1476" s="133"/>
      <c r="AI1476" s="133"/>
      <c r="AJ1476" s="133"/>
      <c r="AK1476" s="133"/>
      <c r="AL1476" s="133"/>
      <c r="AM1476" s="133"/>
      <c r="AN1476" s="133"/>
      <c r="AO1476" s="133"/>
      <c r="AP1476" s="133"/>
      <c r="AQ1476" s="133"/>
    </row>
    <row r="1477" s="134" customFormat="true" ht="13.95" hidden="false" customHeight="true" outlineLevel="0" collapsed="false">
      <c r="A1477" s="135"/>
      <c r="B1477" s="119" t="n">
        <v>283</v>
      </c>
      <c r="C1477" s="120" t="s">
        <v>142</v>
      </c>
      <c r="D1477" s="120" t="s">
        <v>143</v>
      </c>
      <c r="E1477" s="120" t="s">
        <v>144</v>
      </c>
      <c r="F1477" s="121" t="n">
        <f aca="false">F1476+1</f>
        <v>1471</v>
      </c>
      <c r="G1477" s="122" t="s">
        <v>4618</v>
      </c>
      <c r="H1477" s="118" t="s">
        <v>4618</v>
      </c>
      <c r="I1477" s="124"/>
      <c r="J1477" s="125"/>
      <c r="K1477" s="136"/>
      <c r="L1477" s="137"/>
      <c r="M1477" s="137"/>
      <c r="N1477" s="138" t="s">
        <v>4619</v>
      </c>
      <c r="O1477" s="139"/>
      <c r="P1477" s="130" t="n">
        <v>0</v>
      </c>
      <c r="Q1477" s="130" t="n">
        <f aca="false">P1477*1.2</f>
        <v>0</v>
      </c>
      <c r="R1477" s="131" t="n">
        <f aca="false">S1477*Q1477</f>
        <v>0</v>
      </c>
      <c r="S1477" s="132"/>
      <c r="T1477" s="133"/>
      <c r="U1477" s="133"/>
      <c r="V1477" s="133"/>
      <c r="W1477" s="133"/>
      <c r="X1477" s="133"/>
      <c r="Y1477" s="133"/>
      <c r="Z1477" s="133"/>
      <c r="AA1477" s="133"/>
      <c r="AB1477" s="133"/>
      <c r="AC1477" s="133"/>
      <c r="AD1477" s="133"/>
      <c r="AE1477" s="133"/>
      <c r="AF1477" s="133"/>
      <c r="AG1477" s="133"/>
      <c r="AH1477" s="133"/>
      <c r="AI1477" s="133"/>
      <c r="AJ1477" s="133"/>
      <c r="AK1477" s="133"/>
      <c r="AL1477" s="133"/>
      <c r="AM1477" s="133"/>
      <c r="AN1477" s="133"/>
      <c r="AO1477" s="133"/>
      <c r="AP1477" s="133"/>
      <c r="AQ1477" s="133"/>
    </row>
    <row r="1478" s="134" customFormat="true" ht="27.6" hidden="false" customHeight="true" outlineLevel="0" collapsed="false">
      <c r="A1478" s="135" t="n">
        <v>3551191</v>
      </c>
      <c r="B1478" s="119" t="n">
        <v>283</v>
      </c>
      <c r="C1478" s="120" t="s">
        <v>142</v>
      </c>
      <c r="D1478" s="120" t="s">
        <v>143</v>
      </c>
      <c r="E1478" s="120" t="s">
        <v>144</v>
      </c>
      <c r="F1478" s="121" t="n">
        <f aca="false">F1477+1</f>
        <v>1472</v>
      </c>
      <c r="G1478" s="122" t="s">
        <v>4620</v>
      </c>
      <c r="H1478" s="123" t="s">
        <v>4620</v>
      </c>
      <c r="I1478" s="124" t="s">
        <v>4621</v>
      </c>
      <c r="J1478" s="125" t="n">
        <v>3205</v>
      </c>
      <c r="K1478" s="126" t="n">
        <v>0</v>
      </c>
      <c r="L1478" s="127" t="n">
        <v>5402195</v>
      </c>
      <c r="M1478" s="127" t="n">
        <v>1</v>
      </c>
      <c r="N1478" s="142" t="s">
        <v>4622</v>
      </c>
      <c r="O1478" s="148"/>
      <c r="P1478" s="140" t="n">
        <v>1243.80310526316</v>
      </c>
      <c r="Q1478" s="130" t="n">
        <f aca="false">P1478*1.2</f>
        <v>1492.56372631579</v>
      </c>
      <c r="R1478" s="131" t="n">
        <f aca="false">S1478*Q1478</f>
        <v>5970.25490526316</v>
      </c>
      <c r="S1478" s="132" t="n">
        <v>4</v>
      </c>
      <c r="T1478" s="133"/>
      <c r="U1478" s="133"/>
      <c r="V1478" s="133"/>
      <c r="W1478" s="133"/>
      <c r="X1478" s="133"/>
      <c r="Y1478" s="133"/>
      <c r="Z1478" s="133"/>
      <c r="AA1478" s="133"/>
      <c r="AB1478" s="133"/>
      <c r="AC1478" s="133"/>
      <c r="AD1478" s="133"/>
      <c r="AE1478" s="133"/>
      <c r="AF1478" s="133"/>
      <c r="AG1478" s="133"/>
      <c r="AH1478" s="133"/>
      <c r="AI1478" s="133"/>
      <c r="AJ1478" s="133"/>
      <c r="AK1478" s="133"/>
      <c r="AL1478" s="133"/>
      <c r="AM1478" s="133"/>
      <c r="AN1478" s="133"/>
      <c r="AO1478" s="133"/>
      <c r="AP1478" s="133"/>
      <c r="AQ1478" s="133"/>
    </row>
    <row r="1479" s="134" customFormat="true" ht="27.6" hidden="false" customHeight="true" outlineLevel="0" collapsed="false">
      <c r="A1479" s="135"/>
      <c r="B1479" s="119" t="n">
        <v>283</v>
      </c>
      <c r="C1479" s="120" t="s">
        <v>142</v>
      </c>
      <c r="D1479" s="120" t="s">
        <v>143</v>
      </c>
      <c r="E1479" s="120" t="s">
        <v>144</v>
      </c>
      <c r="F1479" s="121" t="n">
        <f aca="false">F1478+1</f>
        <v>1473</v>
      </c>
      <c r="G1479" s="122" t="s">
        <v>4623</v>
      </c>
      <c r="H1479" s="123" t="s">
        <v>4623</v>
      </c>
      <c r="I1479" s="124" t="s">
        <v>4624</v>
      </c>
      <c r="J1479" s="125" t="n">
        <v>3205</v>
      </c>
      <c r="K1479" s="126" t="n">
        <v>0</v>
      </c>
      <c r="L1479" s="127" t="n">
        <v>5402195</v>
      </c>
      <c r="M1479" s="127" t="n">
        <v>901</v>
      </c>
      <c r="N1479" s="142" t="s">
        <v>4625</v>
      </c>
      <c r="O1479" s="148"/>
      <c r="P1479" s="130" t="n">
        <v>1726.66666666667</v>
      </c>
      <c r="Q1479" s="130" t="n">
        <f aca="false">P1479*1.2</f>
        <v>2072</v>
      </c>
      <c r="R1479" s="131" t="n">
        <f aca="false">S1479*Q1479</f>
        <v>0</v>
      </c>
      <c r="S1479" s="132"/>
      <c r="T1479" s="133"/>
      <c r="U1479" s="133"/>
      <c r="V1479" s="133"/>
      <c r="W1479" s="133"/>
      <c r="X1479" s="133"/>
      <c r="Y1479" s="133"/>
      <c r="Z1479" s="133"/>
      <c r="AA1479" s="133"/>
      <c r="AB1479" s="133"/>
      <c r="AC1479" s="133"/>
      <c r="AD1479" s="133"/>
      <c r="AE1479" s="133"/>
      <c r="AF1479" s="133"/>
      <c r="AG1479" s="133"/>
      <c r="AH1479" s="133"/>
      <c r="AI1479" s="133"/>
      <c r="AJ1479" s="133"/>
      <c r="AK1479" s="133"/>
      <c r="AL1479" s="133"/>
      <c r="AM1479" s="133"/>
      <c r="AN1479" s="133"/>
      <c r="AO1479" s="133"/>
      <c r="AP1479" s="133"/>
      <c r="AQ1479" s="133"/>
    </row>
    <row r="1480" s="134" customFormat="true" ht="27.6" hidden="false" customHeight="true" outlineLevel="0" collapsed="false">
      <c r="A1480" s="135"/>
      <c r="B1480" s="119" t="n">
        <v>283</v>
      </c>
      <c r="C1480" s="120" t="s">
        <v>142</v>
      </c>
      <c r="D1480" s="120" t="s">
        <v>143</v>
      </c>
      <c r="E1480" s="120" t="s">
        <v>144</v>
      </c>
      <c r="F1480" s="121" t="n">
        <f aca="false">F1479+1</f>
        <v>1474</v>
      </c>
      <c r="G1480" s="122" t="s">
        <v>4626</v>
      </c>
      <c r="H1480" s="123" t="s">
        <v>4627</v>
      </c>
      <c r="I1480" s="124" t="s">
        <v>4628</v>
      </c>
      <c r="J1480" s="125" t="n">
        <v>3204</v>
      </c>
      <c r="K1480" s="149" t="n">
        <v>42</v>
      </c>
      <c r="L1480" s="150" t="n">
        <v>5402196</v>
      </c>
      <c r="M1480" s="150" t="n">
        <v>0</v>
      </c>
      <c r="N1480" s="151" t="s">
        <v>4629</v>
      </c>
      <c r="O1480" s="155"/>
      <c r="P1480" s="130" t="n">
        <v>0</v>
      </c>
      <c r="Q1480" s="130" t="n">
        <f aca="false">P1480*1.2</f>
        <v>0</v>
      </c>
      <c r="R1480" s="131" t="n">
        <f aca="false">S1480*Q1480</f>
        <v>0</v>
      </c>
      <c r="S1480" s="132"/>
      <c r="T1480" s="133"/>
      <c r="U1480" s="133"/>
      <c r="V1480" s="133"/>
      <c r="W1480" s="133"/>
      <c r="X1480" s="133"/>
      <c r="Y1480" s="133"/>
      <c r="Z1480" s="133"/>
      <c r="AA1480" s="133"/>
      <c r="AB1480" s="133"/>
      <c r="AC1480" s="133"/>
      <c r="AD1480" s="133"/>
      <c r="AE1480" s="133"/>
      <c r="AF1480" s="133"/>
      <c r="AG1480" s="133"/>
      <c r="AH1480" s="133"/>
      <c r="AI1480" s="133"/>
      <c r="AJ1480" s="133"/>
      <c r="AK1480" s="133"/>
      <c r="AL1480" s="133"/>
      <c r="AM1480" s="133"/>
      <c r="AN1480" s="133"/>
      <c r="AO1480" s="133"/>
      <c r="AP1480" s="133"/>
      <c r="AQ1480" s="133"/>
    </row>
    <row r="1481" s="134" customFormat="true" ht="27.6" hidden="false" customHeight="true" outlineLevel="0" collapsed="false">
      <c r="A1481" s="135" t="n">
        <v>3547912</v>
      </c>
      <c r="B1481" s="119" t="n">
        <v>283</v>
      </c>
      <c r="C1481" s="120" t="s">
        <v>142</v>
      </c>
      <c r="D1481" s="120" t="s">
        <v>143</v>
      </c>
      <c r="E1481" s="120" t="s">
        <v>144</v>
      </c>
      <c r="F1481" s="121" t="n">
        <f aca="false">F1480+1</f>
        <v>1475</v>
      </c>
      <c r="G1481" s="122" t="s">
        <v>4630</v>
      </c>
      <c r="H1481" s="123" t="s">
        <v>4630</v>
      </c>
      <c r="I1481" s="124" t="s">
        <v>4631</v>
      </c>
      <c r="J1481" s="125" t="n">
        <v>3205</v>
      </c>
      <c r="K1481" s="126" t="n">
        <v>0</v>
      </c>
      <c r="L1481" s="127" t="n">
        <v>5402196</v>
      </c>
      <c r="M1481" s="127" t="n">
        <v>0</v>
      </c>
      <c r="N1481" s="142" t="s">
        <v>4632</v>
      </c>
      <c r="O1481" s="148"/>
      <c r="P1481" s="140" t="n">
        <v>278.710526315789</v>
      </c>
      <c r="Q1481" s="130" t="n">
        <f aca="false">P1481*1.2</f>
        <v>334.452631578947</v>
      </c>
      <c r="R1481" s="131" t="n">
        <f aca="false">S1481*Q1481</f>
        <v>0</v>
      </c>
      <c r="S1481" s="132"/>
      <c r="T1481" s="133"/>
      <c r="U1481" s="133"/>
      <c r="V1481" s="133"/>
      <c r="W1481" s="133"/>
      <c r="X1481" s="133"/>
      <c r="Y1481" s="133"/>
      <c r="Z1481" s="133"/>
      <c r="AA1481" s="133"/>
      <c r="AB1481" s="133"/>
      <c r="AC1481" s="133"/>
      <c r="AD1481" s="133"/>
      <c r="AE1481" s="133"/>
      <c r="AF1481" s="133"/>
      <c r="AG1481" s="133"/>
      <c r="AH1481" s="133"/>
      <c r="AI1481" s="133"/>
      <c r="AJ1481" s="133"/>
      <c r="AK1481" s="133"/>
      <c r="AL1481" s="133"/>
      <c r="AM1481" s="133"/>
      <c r="AN1481" s="133"/>
      <c r="AO1481" s="133"/>
      <c r="AP1481" s="133"/>
      <c r="AQ1481" s="133"/>
    </row>
    <row r="1482" s="134" customFormat="true" ht="13.95" hidden="false" customHeight="true" outlineLevel="0" collapsed="false">
      <c r="A1482" s="135" t="n">
        <v>3831113</v>
      </c>
      <c r="B1482" s="119" t="n">
        <v>283</v>
      </c>
      <c r="C1482" s="120" t="s">
        <v>142</v>
      </c>
      <c r="D1482" s="120" t="s">
        <v>143</v>
      </c>
      <c r="E1482" s="120" t="s">
        <v>144</v>
      </c>
      <c r="F1482" s="121" t="n">
        <f aca="false">F1481+1</f>
        <v>1476</v>
      </c>
      <c r="G1482" s="122" t="s">
        <v>4633</v>
      </c>
      <c r="H1482" s="123" t="s">
        <v>4633</v>
      </c>
      <c r="I1482" s="124" t="s">
        <v>4634</v>
      </c>
      <c r="J1482" s="125" t="n">
        <v>3205</v>
      </c>
      <c r="K1482" s="126" t="n">
        <v>10</v>
      </c>
      <c r="L1482" s="127" t="n">
        <v>5402198</v>
      </c>
      <c r="M1482" s="127" t="n">
        <v>0</v>
      </c>
      <c r="N1482" s="128" t="s">
        <v>4635</v>
      </c>
      <c r="O1482" s="146"/>
      <c r="P1482" s="130" t="n">
        <v>2163.33333333333</v>
      </c>
      <c r="Q1482" s="130" t="n">
        <f aca="false">P1482*1.2</f>
        <v>2596</v>
      </c>
      <c r="R1482" s="131" t="n">
        <f aca="false">S1482*Q1482</f>
        <v>0</v>
      </c>
      <c r="S1482" s="132"/>
      <c r="T1482" s="133"/>
      <c r="U1482" s="133"/>
      <c r="V1482" s="133"/>
      <c r="W1482" s="133"/>
      <c r="X1482" s="133"/>
      <c r="Y1482" s="133"/>
      <c r="Z1482" s="133"/>
      <c r="AA1482" s="133"/>
      <c r="AB1482" s="133"/>
      <c r="AC1482" s="133"/>
      <c r="AD1482" s="133"/>
      <c r="AE1482" s="133"/>
      <c r="AF1482" s="133"/>
      <c r="AG1482" s="133"/>
      <c r="AH1482" s="133"/>
      <c r="AI1482" s="133"/>
      <c r="AJ1482" s="133"/>
      <c r="AK1482" s="133"/>
      <c r="AL1482" s="133"/>
      <c r="AM1482" s="133"/>
      <c r="AN1482" s="133"/>
      <c r="AO1482" s="133"/>
      <c r="AP1482" s="133"/>
      <c r="AQ1482" s="133"/>
    </row>
    <row r="1483" s="134" customFormat="true" ht="13.95" hidden="false" customHeight="true" outlineLevel="0" collapsed="false">
      <c r="A1483" s="135"/>
      <c r="B1483" s="119" t="n">
        <v>283</v>
      </c>
      <c r="C1483" s="120" t="s">
        <v>142</v>
      </c>
      <c r="D1483" s="120" t="s">
        <v>143</v>
      </c>
      <c r="E1483" s="120" t="s">
        <v>144</v>
      </c>
      <c r="F1483" s="121" t="n">
        <f aca="false">F1482+1</f>
        <v>1477</v>
      </c>
      <c r="G1483" s="122" t="s">
        <v>4636</v>
      </c>
      <c r="H1483" s="123" t="s">
        <v>4636</v>
      </c>
      <c r="I1483" s="124" t="s">
        <v>4637</v>
      </c>
      <c r="J1483" s="125" t="n">
        <v>3203</v>
      </c>
      <c r="K1483" s="136" t="n">
        <v>0</v>
      </c>
      <c r="L1483" s="137" t="n">
        <v>5402198</v>
      </c>
      <c r="M1483" s="137" t="n">
        <v>0</v>
      </c>
      <c r="N1483" s="138" t="s">
        <v>4638</v>
      </c>
      <c r="O1483" s="139"/>
      <c r="P1483" s="141" t="n">
        <v>515.122631578947</v>
      </c>
      <c r="Q1483" s="130" t="n">
        <f aca="false">P1483*1.2</f>
        <v>618.147157894737</v>
      </c>
      <c r="R1483" s="131" t="n">
        <f aca="false">S1483*Q1483</f>
        <v>0</v>
      </c>
      <c r="S1483" s="132"/>
      <c r="T1483" s="133"/>
      <c r="U1483" s="133"/>
      <c r="V1483" s="133"/>
      <c r="W1483" s="133"/>
      <c r="X1483" s="133"/>
      <c r="Y1483" s="133"/>
      <c r="Z1483" s="133"/>
      <c r="AA1483" s="133"/>
      <c r="AB1483" s="133"/>
      <c r="AC1483" s="133"/>
      <c r="AD1483" s="133"/>
      <c r="AE1483" s="133"/>
      <c r="AF1483" s="133"/>
      <c r="AG1483" s="133"/>
      <c r="AH1483" s="133"/>
      <c r="AI1483" s="133"/>
      <c r="AJ1483" s="133"/>
      <c r="AK1483" s="133"/>
      <c r="AL1483" s="133"/>
      <c r="AM1483" s="133"/>
      <c r="AN1483" s="133"/>
      <c r="AO1483" s="133"/>
      <c r="AP1483" s="133"/>
      <c r="AQ1483" s="133"/>
    </row>
    <row r="1484" s="134" customFormat="true" ht="13.95" hidden="false" customHeight="true" outlineLevel="0" collapsed="false">
      <c r="A1484" s="135"/>
      <c r="B1484" s="119" t="n">
        <v>283</v>
      </c>
      <c r="C1484" s="120" t="s">
        <v>142</v>
      </c>
      <c r="D1484" s="120" t="s">
        <v>143</v>
      </c>
      <c r="E1484" s="120" t="s">
        <v>144</v>
      </c>
      <c r="F1484" s="121" t="n">
        <f aca="false">F1483+1</f>
        <v>1478</v>
      </c>
      <c r="G1484" s="122" t="s">
        <v>4639</v>
      </c>
      <c r="H1484" s="123" t="s">
        <v>4640</v>
      </c>
      <c r="I1484" s="124" t="s">
        <v>4641</v>
      </c>
      <c r="J1484" s="125" t="n">
        <v>3204</v>
      </c>
      <c r="K1484" s="149" t="n">
        <v>42</v>
      </c>
      <c r="L1484" s="150" t="n">
        <v>5402200</v>
      </c>
      <c r="M1484" s="150" t="n">
        <v>0</v>
      </c>
      <c r="N1484" s="151" t="s">
        <v>4642</v>
      </c>
      <c r="O1484" s="155"/>
      <c r="P1484" s="130" t="n">
        <v>0</v>
      </c>
      <c r="Q1484" s="130" t="n">
        <f aca="false">P1484*1.2</f>
        <v>0</v>
      </c>
      <c r="R1484" s="131" t="n">
        <f aca="false">S1484*Q1484</f>
        <v>0</v>
      </c>
      <c r="S1484" s="132"/>
      <c r="T1484" s="133"/>
      <c r="U1484" s="133"/>
      <c r="V1484" s="133"/>
      <c r="W1484" s="133"/>
      <c r="X1484" s="133"/>
      <c r="Y1484" s="133"/>
      <c r="Z1484" s="133"/>
      <c r="AA1484" s="133"/>
      <c r="AB1484" s="133"/>
      <c r="AC1484" s="133"/>
      <c r="AD1484" s="133"/>
      <c r="AE1484" s="133"/>
      <c r="AF1484" s="133"/>
      <c r="AG1484" s="133"/>
      <c r="AH1484" s="133"/>
      <c r="AI1484" s="133"/>
      <c r="AJ1484" s="133"/>
      <c r="AK1484" s="133"/>
      <c r="AL1484" s="133"/>
      <c r="AM1484" s="133"/>
      <c r="AN1484" s="133"/>
      <c r="AO1484" s="133"/>
      <c r="AP1484" s="133"/>
      <c r="AQ1484" s="133"/>
    </row>
    <row r="1485" s="134" customFormat="true" ht="13.95" hidden="false" customHeight="true" outlineLevel="0" collapsed="false">
      <c r="A1485" s="135"/>
      <c r="B1485" s="119" t="n">
        <v>283</v>
      </c>
      <c r="C1485" s="120" t="s">
        <v>142</v>
      </c>
      <c r="D1485" s="120" t="s">
        <v>143</v>
      </c>
      <c r="E1485" s="120" t="s">
        <v>144</v>
      </c>
      <c r="F1485" s="121" t="n">
        <f aca="false">F1484+1</f>
        <v>1479</v>
      </c>
      <c r="G1485" s="122" t="s">
        <v>4643</v>
      </c>
      <c r="H1485" s="123" t="s">
        <v>4644</v>
      </c>
      <c r="I1485" s="124" t="s">
        <v>4645</v>
      </c>
      <c r="J1485" s="125" t="n">
        <v>3204</v>
      </c>
      <c r="K1485" s="149" t="n">
        <v>42</v>
      </c>
      <c r="L1485" s="150" t="n">
        <v>5402202</v>
      </c>
      <c r="M1485" s="150" t="n">
        <v>0</v>
      </c>
      <c r="N1485" s="151" t="s">
        <v>4646</v>
      </c>
      <c r="O1485" s="155"/>
      <c r="P1485" s="130" t="n">
        <v>0</v>
      </c>
      <c r="Q1485" s="130" t="n">
        <f aca="false">P1485*1.2</f>
        <v>0</v>
      </c>
      <c r="R1485" s="131" t="n">
        <f aca="false">S1485*Q1485</f>
        <v>0</v>
      </c>
      <c r="S1485" s="132"/>
      <c r="T1485" s="133"/>
      <c r="U1485" s="133"/>
      <c r="V1485" s="133"/>
      <c r="W1485" s="133"/>
      <c r="X1485" s="133"/>
      <c r="Y1485" s="133"/>
      <c r="Z1485" s="133"/>
      <c r="AA1485" s="133"/>
      <c r="AB1485" s="133"/>
      <c r="AC1485" s="133"/>
      <c r="AD1485" s="133"/>
      <c r="AE1485" s="133"/>
      <c r="AF1485" s="133"/>
      <c r="AG1485" s="133"/>
      <c r="AH1485" s="133"/>
      <c r="AI1485" s="133"/>
      <c r="AJ1485" s="133"/>
      <c r="AK1485" s="133"/>
      <c r="AL1485" s="133"/>
      <c r="AM1485" s="133"/>
      <c r="AN1485" s="133"/>
      <c r="AO1485" s="133"/>
      <c r="AP1485" s="133"/>
      <c r="AQ1485" s="133"/>
    </row>
    <row r="1486" s="134" customFormat="true" ht="13.95" hidden="false" customHeight="true" outlineLevel="0" collapsed="false">
      <c r="A1486" s="135" t="n">
        <v>3554494</v>
      </c>
      <c r="B1486" s="119" t="n">
        <v>283</v>
      </c>
      <c r="C1486" s="120" t="s">
        <v>142</v>
      </c>
      <c r="D1486" s="120" t="s">
        <v>143</v>
      </c>
      <c r="E1486" s="120" t="s">
        <v>144</v>
      </c>
      <c r="F1486" s="121" t="n">
        <f aca="false">F1485+1</f>
        <v>1480</v>
      </c>
      <c r="G1486" s="122" t="s">
        <v>4647</v>
      </c>
      <c r="H1486" s="123" t="s">
        <v>4647</v>
      </c>
      <c r="I1486" s="124" t="s">
        <v>4648</v>
      </c>
      <c r="J1486" s="125" t="n">
        <v>3205</v>
      </c>
      <c r="K1486" s="126" t="n">
        <v>0</v>
      </c>
      <c r="L1486" s="127" t="n">
        <v>5402202</v>
      </c>
      <c r="M1486" s="127" t="n">
        <v>20</v>
      </c>
      <c r="N1486" s="142" t="s">
        <v>4649</v>
      </c>
      <c r="O1486" s="148" t="n">
        <v>50</v>
      </c>
      <c r="P1486" s="140" t="n">
        <v>29.4285526315789</v>
      </c>
      <c r="Q1486" s="130" t="n">
        <f aca="false">P1486*1.2</f>
        <v>35.3142631578947</v>
      </c>
      <c r="R1486" s="131" t="n">
        <f aca="false">S1486*Q1486</f>
        <v>0</v>
      </c>
      <c r="S1486" s="132"/>
      <c r="T1486" s="133"/>
      <c r="U1486" s="133"/>
      <c r="V1486" s="133"/>
      <c r="W1486" s="133"/>
      <c r="X1486" s="133"/>
      <c r="Y1486" s="133"/>
      <c r="Z1486" s="133"/>
      <c r="AA1486" s="133"/>
      <c r="AB1486" s="133"/>
      <c r="AC1486" s="133"/>
      <c r="AD1486" s="133"/>
      <c r="AE1486" s="133"/>
      <c r="AF1486" s="133"/>
      <c r="AG1486" s="133"/>
      <c r="AH1486" s="133"/>
      <c r="AI1486" s="133"/>
      <c r="AJ1486" s="133"/>
      <c r="AK1486" s="133"/>
      <c r="AL1486" s="133"/>
      <c r="AM1486" s="133"/>
      <c r="AN1486" s="133"/>
      <c r="AO1486" s="133"/>
      <c r="AP1486" s="133"/>
      <c r="AQ1486" s="133"/>
    </row>
    <row r="1487" s="134" customFormat="true" ht="13.95" hidden="false" customHeight="true" outlineLevel="0" collapsed="false">
      <c r="A1487" s="135"/>
      <c r="B1487" s="119" t="n">
        <v>283</v>
      </c>
      <c r="C1487" s="120" t="s">
        <v>142</v>
      </c>
      <c r="D1487" s="120" t="s">
        <v>143</v>
      </c>
      <c r="E1487" s="120" t="s">
        <v>144</v>
      </c>
      <c r="F1487" s="121" t="n">
        <f aca="false">F1486+1</f>
        <v>1481</v>
      </c>
      <c r="G1487" s="122" t="s">
        <v>4650</v>
      </c>
      <c r="H1487" s="123" t="s">
        <v>4651</v>
      </c>
      <c r="I1487" s="124" t="s">
        <v>4652</v>
      </c>
      <c r="J1487" s="125" t="n">
        <v>3204</v>
      </c>
      <c r="K1487" s="136" t="n">
        <v>11</v>
      </c>
      <c r="L1487" s="137" t="n">
        <v>5402204</v>
      </c>
      <c r="M1487" s="137" t="n">
        <v>0</v>
      </c>
      <c r="N1487" s="138" t="s">
        <v>4653</v>
      </c>
      <c r="O1487" s="139"/>
      <c r="P1487" s="130" t="n">
        <v>1326.66666666667</v>
      </c>
      <c r="Q1487" s="130" t="n">
        <f aca="false">P1487*1.2</f>
        <v>1592</v>
      </c>
      <c r="R1487" s="131" t="n">
        <f aca="false">S1487*Q1487</f>
        <v>0</v>
      </c>
      <c r="S1487" s="132"/>
      <c r="T1487" s="133"/>
      <c r="U1487" s="133"/>
      <c r="V1487" s="133"/>
      <c r="W1487" s="133"/>
      <c r="X1487" s="133"/>
      <c r="Y1487" s="133"/>
      <c r="Z1487" s="133"/>
      <c r="AA1487" s="133"/>
      <c r="AB1487" s="133"/>
      <c r="AC1487" s="133"/>
      <c r="AD1487" s="133"/>
      <c r="AE1487" s="133"/>
      <c r="AF1487" s="133"/>
      <c r="AG1487" s="133"/>
      <c r="AH1487" s="133"/>
      <c r="AI1487" s="133"/>
      <c r="AJ1487" s="133"/>
      <c r="AK1487" s="133"/>
      <c r="AL1487" s="133"/>
      <c r="AM1487" s="133"/>
      <c r="AN1487" s="133"/>
      <c r="AO1487" s="133"/>
      <c r="AP1487" s="133"/>
      <c r="AQ1487" s="133"/>
    </row>
    <row r="1488" s="134" customFormat="true" ht="27.6" hidden="false" customHeight="true" outlineLevel="0" collapsed="false">
      <c r="A1488" s="135"/>
      <c r="B1488" s="119" t="n">
        <v>283</v>
      </c>
      <c r="C1488" s="120" t="s">
        <v>142</v>
      </c>
      <c r="D1488" s="120" t="s">
        <v>143</v>
      </c>
      <c r="E1488" s="120" t="s">
        <v>144</v>
      </c>
      <c r="F1488" s="121" t="n">
        <f aca="false">F1487+1</f>
        <v>1482</v>
      </c>
      <c r="G1488" s="122" t="s">
        <v>4654</v>
      </c>
      <c r="H1488" s="123" t="s">
        <v>4655</v>
      </c>
      <c r="I1488" s="124" t="s">
        <v>4656</v>
      </c>
      <c r="J1488" s="125" t="n">
        <v>3204</v>
      </c>
      <c r="K1488" s="136" t="n">
        <v>11</v>
      </c>
      <c r="L1488" s="137" t="n">
        <v>5402205</v>
      </c>
      <c r="M1488" s="137" t="n">
        <v>0</v>
      </c>
      <c r="N1488" s="138" t="s">
        <v>4657</v>
      </c>
      <c r="O1488" s="139"/>
      <c r="P1488" s="130" t="n">
        <v>1326.66666666667</v>
      </c>
      <c r="Q1488" s="130" t="n">
        <f aca="false">P1488*1.2</f>
        <v>1592</v>
      </c>
      <c r="R1488" s="131" t="n">
        <f aca="false">S1488*Q1488</f>
        <v>0</v>
      </c>
      <c r="S1488" s="132"/>
      <c r="T1488" s="133"/>
      <c r="U1488" s="133"/>
      <c r="V1488" s="133"/>
      <c r="W1488" s="133"/>
      <c r="X1488" s="133"/>
      <c r="Y1488" s="133"/>
      <c r="Z1488" s="133"/>
      <c r="AA1488" s="133"/>
      <c r="AB1488" s="133"/>
      <c r="AC1488" s="133"/>
      <c r="AD1488" s="133"/>
      <c r="AE1488" s="133"/>
      <c r="AF1488" s="133"/>
      <c r="AG1488" s="133"/>
      <c r="AH1488" s="133"/>
      <c r="AI1488" s="133"/>
      <c r="AJ1488" s="133"/>
      <c r="AK1488" s="133"/>
      <c r="AL1488" s="133"/>
      <c r="AM1488" s="133"/>
      <c r="AN1488" s="133"/>
      <c r="AO1488" s="133"/>
      <c r="AP1488" s="133"/>
      <c r="AQ1488" s="133"/>
    </row>
    <row r="1489" s="134" customFormat="true" ht="13.95" hidden="false" customHeight="true" outlineLevel="0" collapsed="false">
      <c r="A1489" s="135"/>
      <c r="B1489" s="119" t="n">
        <v>283</v>
      </c>
      <c r="C1489" s="120" t="s">
        <v>142</v>
      </c>
      <c r="D1489" s="120" t="s">
        <v>143</v>
      </c>
      <c r="E1489" s="120" t="s">
        <v>144</v>
      </c>
      <c r="F1489" s="121" t="n">
        <f aca="false">F1488+1</f>
        <v>1483</v>
      </c>
      <c r="G1489" s="122" t="s">
        <v>4658</v>
      </c>
      <c r="H1489" s="123" t="s">
        <v>4659</v>
      </c>
      <c r="I1489" s="124" t="s">
        <v>4660</v>
      </c>
      <c r="J1489" s="125" t="n">
        <v>3204</v>
      </c>
      <c r="K1489" s="136" t="n">
        <v>28</v>
      </c>
      <c r="L1489" s="137" t="n">
        <v>5402206</v>
      </c>
      <c r="M1489" s="137" t="n">
        <v>0</v>
      </c>
      <c r="N1489" s="138" t="s">
        <v>4661</v>
      </c>
      <c r="O1489" s="139"/>
      <c r="P1489" s="130" t="n">
        <v>813.333333333333</v>
      </c>
      <c r="Q1489" s="130" t="n">
        <f aca="false">P1489*1.2</f>
        <v>976</v>
      </c>
      <c r="R1489" s="131" t="n">
        <f aca="false">S1489*Q1489</f>
        <v>0</v>
      </c>
      <c r="S1489" s="132"/>
      <c r="T1489" s="133"/>
      <c r="U1489" s="133"/>
      <c r="V1489" s="133"/>
      <c r="W1489" s="133"/>
      <c r="X1489" s="133"/>
      <c r="Y1489" s="133"/>
      <c r="Z1489" s="133"/>
      <c r="AA1489" s="133"/>
      <c r="AB1489" s="133"/>
      <c r="AC1489" s="133"/>
      <c r="AD1489" s="133"/>
      <c r="AE1489" s="133"/>
      <c r="AF1489" s="133"/>
      <c r="AG1489" s="133"/>
      <c r="AH1489" s="133"/>
      <c r="AI1489" s="133"/>
      <c r="AJ1489" s="133"/>
      <c r="AK1489" s="133"/>
      <c r="AL1489" s="133"/>
      <c r="AM1489" s="133"/>
      <c r="AN1489" s="133"/>
      <c r="AO1489" s="133"/>
      <c r="AP1489" s="133"/>
      <c r="AQ1489" s="133"/>
    </row>
    <row r="1490" s="134" customFormat="true" ht="13.95" hidden="false" customHeight="true" outlineLevel="0" collapsed="false">
      <c r="A1490" s="135"/>
      <c r="B1490" s="119" t="n">
        <v>283</v>
      </c>
      <c r="C1490" s="120" t="s">
        <v>142</v>
      </c>
      <c r="D1490" s="120" t="s">
        <v>143</v>
      </c>
      <c r="E1490" s="120" t="s">
        <v>144</v>
      </c>
      <c r="F1490" s="121" t="n">
        <f aca="false">F1489+1</f>
        <v>1484</v>
      </c>
      <c r="G1490" s="122" t="s">
        <v>4662</v>
      </c>
      <c r="H1490" s="123" t="s">
        <v>4662</v>
      </c>
      <c r="I1490" s="124" t="s">
        <v>4663</v>
      </c>
      <c r="J1490" s="125" t="n">
        <v>3205</v>
      </c>
      <c r="K1490" s="126" t="n">
        <v>0</v>
      </c>
      <c r="L1490" s="127" t="n">
        <v>5402208</v>
      </c>
      <c r="M1490" s="127" t="n">
        <v>0</v>
      </c>
      <c r="N1490" s="128" t="s">
        <v>4664</v>
      </c>
      <c r="O1490" s="146"/>
      <c r="P1490" s="130" t="n">
        <v>12.8833333333333</v>
      </c>
      <c r="Q1490" s="130" t="n">
        <f aca="false">P1490*1.2</f>
        <v>15.46</v>
      </c>
      <c r="R1490" s="131" t="n">
        <f aca="false">S1490*Q1490</f>
        <v>0</v>
      </c>
      <c r="S1490" s="132"/>
      <c r="T1490" s="133"/>
      <c r="U1490" s="133"/>
      <c r="V1490" s="133"/>
      <c r="W1490" s="133"/>
      <c r="X1490" s="133"/>
      <c r="Y1490" s="133"/>
      <c r="Z1490" s="133"/>
      <c r="AA1490" s="133"/>
      <c r="AB1490" s="133"/>
      <c r="AC1490" s="133"/>
      <c r="AD1490" s="133"/>
      <c r="AE1490" s="133"/>
      <c r="AF1490" s="133"/>
      <c r="AG1490" s="133"/>
      <c r="AH1490" s="133"/>
      <c r="AI1490" s="133"/>
      <c r="AJ1490" s="133"/>
      <c r="AK1490" s="133"/>
      <c r="AL1490" s="133"/>
      <c r="AM1490" s="133"/>
      <c r="AN1490" s="133"/>
      <c r="AO1490" s="133"/>
      <c r="AP1490" s="133"/>
      <c r="AQ1490" s="133"/>
    </row>
    <row r="1491" s="134" customFormat="true" ht="13.95" hidden="false" customHeight="true" outlineLevel="0" collapsed="false">
      <c r="A1491" s="135"/>
      <c r="B1491" s="119" t="n">
        <v>283</v>
      </c>
      <c r="C1491" s="120" t="s">
        <v>142</v>
      </c>
      <c r="D1491" s="120" t="s">
        <v>143</v>
      </c>
      <c r="E1491" s="120" t="s">
        <v>144</v>
      </c>
      <c r="F1491" s="121" t="n">
        <f aca="false">F1490+1</f>
        <v>1485</v>
      </c>
      <c r="G1491" s="122" t="s">
        <v>4665</v>
      </c>
      <c r="H1491" s="123" t="s">
        <v>4666</v>
      </c>
      <c r="I1491" s="124" t="s">
        <v>4667</v>
      </c>
      <c r="J1491" s="125" t="n">
        <v>3204</v>
      </c>
      <c r="K1491" s="149" t="n">
        <v>42</v>
      </c>
      <c r="L1491" s="150" t="n">
        <v>5402220</v>
      </c>
      <c r="M1491" s="150" t="n">
        <v>0</v>
      </c>
      <c r="N1491" s="151" t="s">
        <v>4668</v>
      </c>
      <c r="O1491" s="155"/>
      <c r="P1491" s="130" t="n">
        <v>0</v>
      </c>
      <c r="Q1491" s="130" t="n">
        <f aca="false">P1491*1.2</f>
        <v>0</v>
      </c>
      <c r="R1491" s="131" t="n">
        <f aca="false">S1491*Q1491</f>
        <v>0</v>
      </c>
      <c r="S1491" s="132"/>
      <c r="T1491" s="133"/>
      <c r="U1491" s="133"/>
      <c r="V1491" s="133"/>
      <c r="W1491" s="133"/>
      <c r="X1491" s="133"/>
      <c r="Y1491" s="133"/>
      <c r="Z1491" s="133"/>
      <c r="AA1491" s="133"/>
      <c r="AB1491" s="133"/>
      <c r="AC1491" s="133"/>
      <c r="AD1491" s="133"/>
      <c r="AE1491" s="133"/>
      <c r="AF1491" s="133"/>
      <c r="AG1491" s="133"/>
      <c r="AH1491" s="133"/>
      <c r="AI1491" s="133"/>
      <c r="AJ1491" s="133"/>
      <c r="AK1491" s="133"/>
      <c r="AL1491" s="133"/>
      <c r="AM1491" s="133"/>
      <c r="AN1491" s="133"/>
      <c r="AO1491" s="133"/>
      <c r="AP1491" s="133"/>
      <c r="AQ1491" s="133"/>
    </row>
    <row r="1492" s="134" customFormat="true" ht="13.95" hidden="false" customHeight="true" outlineLevel="0" collapsed="false">
      <c r="A1492" s="135"/>
      <c r="B1492" s="119" t="n">
        <v>283</v>
      </c>
      <c r="C1492" s="120" t="s">
        <v>142</v>
      </c>
      <c r="D1492" s="120" t="s">
        <v>143</v>
      </c>
      <c r="E1492" s="120" t="s">
        <v>144</v>
      </c>
      <c r="F1492" s="121" t="n">
        <f aca="false">F1491+1</f>
        <v>1486</v>
      </c>
      <c r="G1492" s="122" t="s">
        <v>4669</v>
      </c>
      <c r="H1492" s="123" t="s">
        <v>4670</v>
      </c>
      <c r="I1492" s="124" t="s">
        <v>4671</v>
      </c>
      <c r="J1492" s="125" t="n">
        <v>3204</v>
      </c>
      <c r="K1492" s="149" t="n">
        <v>42</v>
      </c>
      <c r="L1492" s="150" t="n">
        <v>5402221</v>
      </c>
      <c r="M1492" s="150" t="n">
        <v>0</v>
      </c>
      <c r="N1492" s="151" t="s">
        <v>4672</v>
      </c>
      <c r="O1492" s="155"/>
      <c r="P1492" s="130" t="n">
        <v>0</v>
      </c>
      <c r="Q1492" s="130" t="n">
        <f aca="false">P1492*1.2</f>
        <v>0</v>
      </c>
      <c r="R1492" s="131" t="n">
        <f aca="false">S1492*Q1492</f>
        <v>0</v>
      </c>
      <c r="S1492" s="132"/>
      <c r="T1492" s="133"/>
      <c r="U1492" s="133"/>
      <c r="V1492" s="133"/>
      <c r="W1492" s="133"/>
      <c r="X1492" s="133"/>
      <c r="Y1492" s="133"/>
      <c r="Z1492" s="133"/>
      <c r="AA1492" s="133"/>
      <c r="AB1492" s="133"/>
      <c r="AC1492" s="133"/>
      <c r="AD1492" s="133"/>
      <c r="AE1492" s="133"/>
      <c r="AF1492" s="133"/>
      <c r="AG1492" s="133"/>
      <c r="AH1492" s="133"/>
      <c r="AI1492" s="133"/>
      <c r="AJ1492" s="133"/>
      <c r="AK1492" s="133"/>
      <c r="AL1492" s="133"/>
      <c r="AM1492" s="133"/>
      <c r="AN1492" s="133"/>
      <c r="AO1492" s="133"/>
      <c r="AP1492" s="133"/>
      <c r="AQ1492" s="133"/>
    </row>
    <row r="1493" s="134" customFormat="true" ht="13.95" hidden="false" customHeight="true" outlineLevel="0" collapsed="false">
      <c r="A1493" s="135"/>
      <c r="B1493" s="119" t="n">
        <v>283</v>
      </c>
      <c r="C1493" s="120" t="s">
        <v>142</v>
      </c>
      <c r="D1493" s="120" t="s">
        <v>143</v>
      </c>
      <c r="E1493" s="120" t="s">
        <v>144</v>
      </c>
      <c r="F1493" s="121" t="n">
        <f aca="false">F1492+1</f>
        <v>1487</v>
      </c>
      <c r="G1493" s="122" t="s">
        <v>4673</v>
      </c>
      <c r="H1493" s="123" t="s">
        <v>4674</v>
      </c>
      <c r="I1493" s="124" t="s">
        <v>4675</v>
      </c>
      <c r="J1493" s="125" t="n">
        <v>3204</v>
      </c>
      <c r="K1493" s="149" t="n">
        <v>42</v>
      </c>
      <c r="L1493" s="150" t="n">
        <v>5402222</v>
      </c>
      <c r="M1493" s="150" t="n">
        <v>0</v>
      </c>
      <c r="N1493" s="151" t="s">
        <v>4676</v>
      </c>
      <c r="O1493" s="155"/>
      <c r="P1493" s="130" t="n">
        <v>0</v>
      </c>
      <c r="Q1493" s="130" t="n">
        <f aca="false">P1493*1.2</f>
        <v>0</v>
      </c>
      <c r="R1493" s="131" t="n">
        <f aca="false">S1493*Q1493</f>
        <v>0</v>
      </c>
      <c r="S1493" s="132"/>
      <c r="T1493" s="133"/>
      <c r="U1493" s="133"/>
      <c r="V1493" s="133"/>
      <c r="W1493" s="133"/>
      <c r="X1493" s="133"/>
      <c r="Y1493" s="133"/>
      <c r="Z1493" s="133"/>
      <c r="AA1493" s="133"/>
      <c r="AB1493" s="133"/>
      <c r="AC1493" s="133"/>
      <c r="AD1493" s="133"/>
      <c r="AE1493" s="133"/>
      <c r="AF1493" s="133"/>
      <c r="AG1493" s="133"/>
      <c r="AH1493" s="133"/>
      <c r="AI1493" s="133"/>
      <c r="AJ1493" s="133"/>
      <c r="AK1493" s="133"/>
      <c r="AL1493" s="133"/>
      <c r="AM1493" s="133"/>
      <c r="AN1493" s="133"/>
      <c r="AO1493" s="133"/>
      <c r="AP1493" s="133"/>
      <c r="AQ1493" s="133"/>
    </row>
    <row r="1494" s="134" customFormat="true" ht="13.95" hidden="false" customHeight="true" outlineLevel="0" collapsed="false">
      <c r="A1494" s="135"/>
      <c r="B1494" s="119" t="n">
        <v>283</v>
      </c>
      <c r="C1494" s="120" t="s">
        <v>142</v>
      </c>
      <c r="D1494" s="120" t="s">
        <v>143</v>
      </c>
      <c r="E1494" s="120" t="s">
        <v>144</v>
      </c>
      <c r="F1494" s="121" t="n">
        <f aca="false">F1493+1</f>
        <v>1488</v>
      </c>
      <c r="G1494" s="122" t="s">
        <v>4677</v>
      </c>
      <c r="H1494" s="123" t="s">
        <v>4678</v>
      </c>
      <c r="I1494" s="124" t="s">
        <v>4679</v>
      </c>
      <c r="J1494" s="125" t="n">
        <v>3204</v>
      </c>
      <c r="K1494" s="149" t="n">
        <v>42</v>
      </c>
      <c r="L1494" s="150" t="n">
        <v>5402224</v>
      </c>
      <c r="M1494" s="150" t="n">
        <v>0</v>
      </c>
      <c r="N1494" s="151" t="s">
        <v>4680</v>
      </c>
      <c r="O1494" s="155"/>
      <c r="P1494" s="130" t="n">
        <v>0</v>
      </c>
      <c r="Q1494" s="130" t="n">
        <f aca="false">P1494*1.2</f>
        <v>0</v>
      </c>
      <c r="R1494" s="131" t="n">
        <f aca="false">S1494*Q1494</f>
        <v>0</v>
      </c>
      <c r="S1494" s="132"/>
      <c r="T1494" s="133"/>
      <c r="U1494" s="133"/>
      <c r="V1494" s="133"/>
      <c r="W1494" s="133"/>
      <c r="X1494" s="133"/>
      <c r="Y1494" s="133"/>
      <c r="Z1494" s="133"/>
      <c r="AA1494" s="133"/>
      <c r="AB1494" s="133"/>
      <c r="AC1494" s="133"/>
      <c r="AD1494" s="133"/>
      <c r="AE1494" s="133"/>
      <c r="AF1494" s="133"/>
      <c r="AG1494" s="133"/>
      <c r="AH1494" s="133"/>
      <c r="AI1494" s="133"/>
      <c r="AJ1494" s="133"/>
      <c r="AK1494" s="133"/>
      <c r="AL1494" s="133"/>
      <c r="AM1494" s="133"/>
      <c r="AN1494" s="133"/>
      <c r="AO1494" s="133"/>
      <c r="AP1494" s="133"/>
      <c r="AQ1494" s="133"/>
    </row>
    <row r="1495" s="134" customFormat="true" ht="13.95" hidden="false" customHeight="true" outlineLevel="0" collapsed="false">
      <c r="A1495" s="135"/>
      <c r="B1495" s="119" t="n">
        <v>283</v>
      </c>
      <c r="C1495" s="120" t="s">
        <v>142</v>
      </c>
      <c r="D1495" s="120" t="s">
        <v>143</v>
      </c>
      <c r="E1495" s="120" t="s">
        <v>144</v>
      </c>
      <c r="F1495" s="121" t="n">
        <f aca="false">F1494+1</f>
        <v>1489</v>
      </c>
      <c r="G1495" s="122" t="s">
        <v>4681</v>
      </c>
      <c r="H1495" s="123" t="s">
        <v>4682</v>
      </c>
      <c r="I1495" s="124" t="s">
        <v>4683</v>
      </c>
      <c r="J1495" s="125" t="n">
        <v>3204</v>
      </c>
      <c r="K1495" s="149" t="n">
        <v>42</v>
      </c>
      <c r="L1495" s="150" t="n">
        <v>5402225</v>
      </c>
      <c r="M1495" s="150" t="n">
        <v>0</v>
      </c>
      <c r="N1495" s="151" t="s">
        <v>4684</v>
      </c>
      <c r="O1495" s="155"/>
      <c r="P1495" s="130" t="n">
        <v>0</v>
      </c>
      <c r="Q1495" s="130" t="n">
        <f aca="false">P1495*1.2</f>
        <v>0</v>
      </c>
      <c r="R1495" s="131" t="n">
        <f aca="false">S1495*Q1495</f>
        <v>0</v>
      </c>
      <c r="S1495" s="132"/>
      <c r="T1495" s="133"/>
      <c r="U1495" s="133"/>
      <c r="V1495" s="133"/>
      <c r="W1495" s="133"/>
      <c r="X1495" s="133"/>
      <c r="Y1495" s="133"/>
      <c r="Z1495" s="133"/>
      <c r="AA1495" s="133"/>
      <c r="AB1495" s="133"/>
      <c r="AC1495" s="133"/>
      <c r="AD1495" s="133"/>
      <c r="AE1495" s="133"/>
      <c r="AF1495" s="133"/>
      <c r="AG1495" s="133"/>
      <c r="AH1495" s="133"/>
      <c r="AI1495" s="133"/>
      <c r="AJ1495" s="133"/>
      <c r="AK1495" s="133"/>
      <c r="AL1495" s="133"/>
      <c r="AM1495" s="133"/>
      <c r="AN1495" s="133"/>
      <c r="AO1495" s="133"/>
      <c r="AP1495" s="133"/>
      <c r="AQ1495" s="133"/>
    </row>
    <row r="1496" s="134" customFormat="true" ht="13.95" hidden="false" customHeight="true" outlineLevel="0" collapsed="false">
      <c r="A1496" s="135" t="n">
        <v>3553146</v>
      </c>
      <c r="B1496" s="119" t="n">
        <v>283</v>
      </c>
      <c r="C1496" s="120" t="s">
        <v>142</v>
      </c>
      <c r="D1496" s="120" t="s">
        <v>143</v>
      </c>
      <c r="E1496" s="120" t="s">
        <v>144</v>
      </c>
      <c r="F1496" s="121" t="n">
        <f aca="false">F1495+1</f>
        <v>1490</v>
      </c>
      <c r="G1496" s="122" t="s">
        <v>4685</v>
      </c>
      <c r="H1496" s="123" t="s">
        <v>4686</v>
      </c>
      <c r="I1496" s="124" t="s">
        <v>4687</v>
      </c>
      <c r="J1496" s="125" t="n">
        <v>3204</v>
      </c>
      <c r="K1496" s="136" t="n">
        <v>12</v>
      </c>
      <c r="L1496" s="137" t="n">
        <v>5402228</v>
      </c>
      <c r="M1496" s="137" t="n">
        <v>0</v>
      </c>
      <c r="N1496" s="138" t="s">
        <v>4688</v>
      </c>
      <c r="O1496" s="139"/>
      <c r="P1496" s="140" t="n">
        <v>454.953947368421</v>
      </c>
      <c r="Q1496" s="130" t="n">
        <f aca="false">P1496*1.2</f>
        <v>545.944736842105</v>
      </c>
      <c r="R1496" s="131" t="n">
        <f aca="false">S1496*Q1496</f>
        <v>0</v>
      </c>
      <c r="S1496" s="132"/>
      <c r="T1496" s="133"/>
      <c r="U1496" s="133"/>
      <c r="V1496" s="133"/>
      <c r="W1496" s="133"/>
      <c r="X1496" s="133"/>
      <c r="Y1496" s="133"/>
      <c r="Z1496" s="133"/>
      <c r="AA1496" s="133"/>
      <c r="AB1496" s="133"/>
      <c r="AC1496" s="133"/>
      <c r="AD1496" s="133"/>
      <c r="AE1496" s="133"/>
      <c r="AF1496" s="133"/>
      <c r="AG1496" s="133"/>
      <c r="AH1496" s="133"/>
      <c r="AI1496" s="133"/>
      <c r="AJ1496" s="133"/>
      <c r="AK1496" s="133"/>
      <c r="AL1496" s="133"/>
      <c r="AM1496" s="133"/>
      <c r="AN1496" s="133"/>
      <c r="AO1496" s="133"/>
      <c r="AP1496" s="133"/>
      <c r="AQ1496" s="133"/>
    </row>
    <row r="1497" s="134" customFormat="true" ht="27.6" hidden="false" customHeight="true" outlineLevel="0" collapsed="false">
      <c r="A1497" s="135" t="n">
        <v>3549441</v>
      </c>
      <c r="B1497" s="119" t="n">
        <v>283</v>
      </c>
      <c r="C1497" s="120" t="s">
        <v>142</v>
      </c>
      <c r="D1497" s="120" t="s">
        <v>143</v>
      </c>
      <c r="E1497" s="120" t="s">
        <v>144</v>
      </c>
      <c r="F1497" s="121" t="n">
        <f aca="false">F1496+1</f>
        <v>1491</v>
      </c>
      <c r="G1497" s="122" t="s">
        <v>4689</v>
      </c>
      <c r="H1497" s="123" t="s">
        <v>4689</v>
      </c>
      <c r="I1497" s="124" t="s">
        <v>4690</v>
      </c>
      <c r="J1497" s="125" t="n">
        <v>4234</v>
      </c>
      <c r="K1497" s="126" t="n">
        <v>0</v>
      </c>
      <c r="L1497" s="127" t="n">
        <v>5402236</v>
      </c>
      <c r="M1497" s="127" t="n">
        <v>0</v>
      </c>
      <c r="N1497" s="128" t="s">
        <v>4691</v>
      </c>
      <c r="O1497" s="146"/>
      <c r="P1497" s="130" t="n">
        <v>760.833333333333</v>
      </c>
      <c r="Q1497" s="130" t="n">
        <f aca="false">P1497*1.2</f>
        <v>913</v>
      </c>
      <c r="R1497" s="131" t="n">
        <f aca="false">S1497*Q1497</f>
        <v>0</v>
      </c>
      <c r="S1497" s="132"/>
      <c r="T1497" s="133"/>
      <c r="U1497" s="133"/>
      <c r="V1497" s="133"/>
      <c r="W1497" s="133"/>
      <c r="X1497" s="133"/>
      <c r="Y1497" s="133"/>
      <c r="Z1497" s="133"/>
      <c r="AA1497" s="133"/>
      <c r="AB1497" s="133"/>
      <c r="AC1497" s="133"/>
      <c r="AD1497" s="133"/>
      <c r="AE1497" s="133"/>
      <c r="AF1497" s="133"/>
      <c r="AG1497" s="133"/>
      <c r="AH1497" s="133"/>
      <c r="AI1497" s="133"/>
      <c r="AJ1497" s="133"/>
      <c r="AK1497" s="133"/>
      <c r="AL1497" s="133"/>
      <c r="AM1497" s="133"/>
      <c r="AN1497" s="133"/>
      <c r="AO1497" s="133"/>
      <c r="AP1497" s="133"/>
      <c r="AQ1497" s="133"/>
    </row>
    <row r="1498" s="134" customFormat="true" ht="13.95" hidden="false" customHeight="true" outlineLevel="0" collapsed="false">
      <c r="A1498" s="135"/>
      <c r="B1498" s="119" t="n">
        <v>283</v>
      </c>
      <c r="C1498" s="120" t="s">
        <v>142</v>
      </c>
      <c r="D1498" s="120" t="s">
        <v>143</v>
      </c>
      <c r="E1498" s="120" t="s">
        <v>144</v>
      </c>
      <c r="F1498" s="121" t="n">
        <f aca="false">F1497+1</f>
        <v>1492</v>
      </c>
      <c r="G1498" s="122" t="s">
        <v>4692</v>
      </c>
      <c r="H1498" s="123" t="s">
        <v>4693</v>
      </c>
      <c r="I1498" s="124" t="s">
        <v>4694</v>
      </c>
      <c r="J1498" s="125" t="n">
        <v>3204</v>
      </c>
      <c r="K1498" s="136" t="n">
        <v>12</v>
      </c>
      <c r="L1498" s="137" t="n">
        <v>5402324</v>
      </c>
      <c r="M1498" s="137" t="n">
        <v>10</v>
      </c>
      <c r="N1498" s="138" t="s">
        <v>4695</v>
      </c>
      <c r="O1498" s="139"/>
      <c r="P1498" s="130" t="n">
        <v>0</v>
      </c>
      <c r="Q1498" s="130" t="n">
        <f aca="false">P1498*1.2</f>
        <v>0</v>
      </c>
      <c r="R1498" s="131" t="n">
        <f aca="false">S1498*Q1498</f>
        <v>0</v>
      </c>
      <c r="S1498" s="132"/>
      <c r="T1498" s="133"/>
      <c r="U1498" s="133"/>
      <c r="V1498" s="133"/>
      <c r="W1498" s="133"/>
      <c r="X1498" s="133"/>
      <c r="Y1498" s="133"/>
      <c r="Z1498" s="133"/>
      <c r="AA1498" s="133"/>
      <c r="AB1498" s="133"/>
      <c r="AC1498" s="133"/>
      <c r="AD1498" s="133"/>
      <c r="AE1498" s="133"/>
      <c r="AF1498" s="133"/>
      <c r="AG1498" s="133"/>
      <c r="AH1498" s="133"/>
      <c r="AI1498" s="133"/>
      <c r="AJ1498" s="133"/>
      <c r="AK1498" s="133"/>
      <c r="AL1498" s="133"/>
      <c r="AM1498" s="133"/>
      <c r="AN1498" s="133"/>
      <c r="AO1498" s="133"/>
      <c r="AP1498" s="133"/>
      <c r="AQ1498" s="133"/>
    </row>
    <row r="1499" s="134" customFormat="true" ht="27.6" hidden="false" customHeight="true" outlineLevel="0" collapsed="false">
      <c r="A1499" s="135"/>
      <c r="B1499" s="119" t="n">
        <v>283</v>
      </c>
      <c r="C1499" s="120" t="s">
        <v>142</v>
      </c>
      <c r="D1499" s="120" t="s">
        <v>143</v>
      </c>
      <c r="E1499" s="120" t="s">
        <v>144</v>
      </c>
      <c r="F1499" s="121" t="n">
        <f aca="false">F1498+1</f>
        <v>1493</v>
      </c>
      <c r="G1499" s="122" t="s">
        <v>4696</v>
      </c>
      <c r="H1499" s="123" t="s">
        <v>4697</v>
      </c>
      <c r="I1499" s="124" t="s">
        <v>4698</v>
      </c>
      <c r="J1499" s="125" t="n">
        <v>3204</v>
      </c>
      <c r="K1499" s="136" t="n">
        <v>28</v>
      </c>
      <c r="L1499" s="137" t="n">
        <v>5402324</v>
      </c>
      <c r="M1499" s="137" t="n">
        <v>10</v>
      </c>
      <c r="N1499" s="138" t="s">
        <v>4699</v>
      </c>
      <c r="O1499" s="139"/>
      <c r="P1499" s="140" t="n">
        <v>1243.13092105263</v>
      </c>
      <c r="Q1499" s="130" t="n">
        <f aca="false">P1499*1.2</f>
        <v>1491.75710526316</v>
      </c>
      <c r="R1499" s="131" t="n">
        <f aca="false">S1499*Q1499</f>
        <v>0</v>
      </c>
      <c r="S1499" s="132"/>
      <c r="T1499" s="133"/>
      <c r="U1499" s="133"/>
      <c r="V1499" s="133"/>
      <c r="W1499" s="133"/>
      <c r="X1499" s="133"/>
      <c r="Y1499" s="133"/>
      <c r="Z1499" s="133"/>
      <c r="AA1499" s="133"/>
      <c r="AB1499" s="133"/>
      <c r="AC1499" s="133"/>
      <c r="AD1499" s="133"/>
      <c r="AE1499" s="133"/>
      <c r="AF1499" s="133"/>
      <c r="AG1499" s="133"/>
      <c r="AH1499" s="133"/>
      <c r="AI1499" s="133"/>
      <c r="AJ1499" s="133"/>
      <c r="AK1499" s="133"/>
      <c r="AL1499" s="133"/>
      <c r="AM1499" s="133"/>
      <c r="AN1499" s="133"/>
      <c r="AO1499" s="133"/>
      <c r="AP1499" s="133"/>
      <c r="AQ1499" s="133"/>
    </row>
    <row r="1500" s="134" customFormat="true" ht="13.95" hidden="false" customHeight="true" outlineLevel="0" collapsed="false">
      <c r="A1500" s="135"/>
      <c r="B1500" s="119" t="n">
        <v>283</v>
      </c>
      <c r="C1500" s="120" t="s">
        <v>142</v>
      </c>
      <c r="D1500" s="120" t="s">
        <v>143</v>
      </c>
      <c r="E1500" s="120" t="s">
        <v>144</v>
      </c>
      <c r="F1500" s="121" t="n">
        <f aca="false">F1499+1</f>
        <v>1494</v>
      </c>
      <c r="G1500" s="122" t="s">
        <v>4700</v>
      </c>
      <c r="H1500" s="123" t="s">
        <v>4701</v>
      </c>
      <c r="I1500" s="124" t="s">
        <v>4702</v>
      </c>
      <c r="J1500" s="125" t="n">
        <v>3204</v>
      </c>
      <c r="K1500" s="136" t="n">
        <v>12</v>
      </c>
      <c r="L1500" s="137" t="n">
        <v>5402325</v>
      </c>
      <c r="M1500" s="137" t="n">
        <v>0</v>
      </c>
      <c r="N1500" s="138" t="s">
        <v>4703</v>
      </c>
      <c r="O1500" s="139"/>
      <c r="P1500" s="130" t="n">
        <v>0</v>
      </c>
      <c r="Q1500" s="130" t="n">
        <f aca="false">P1500*1.2</f>
        <v>0</v>
      </c>
      <c r="R1500" s="131" t="n">
        <f aca="false">S1500*Q1500</f>
        <v>0</v>
      </c>
      <c r="S1500" s="132"/>
      <c r="T1500" s="133"/>
      <c r="U1500" s="133"/>
      <c r="V1500" s="133"/>
      <c r="W1500" s="133"/>
      <c r="X1500" s="133"/>
      <c r="Y1500" s="133"/>
      <c r="Z1500" s="133"/>
      <c r="AA1500" s="133"/>
      <c r="AB1500" s="133"/>
      <c r="AC1500" s="133"/>
      <c r="AD1500" s="133"/>
      <c r="AE1500" s="133"/>
      <c r="AF1500" s="133"/>
      <c r="AG1500" s="133"/>
      <c r="AH1500" s="133"/>
      <c r="AI1500" s="133"/>
      <c r="AJ1500" s="133"/>
      <c r="AK1500" s="133"/>
      <c r="AL1500" s="133"/>
      <c r="AM1500" s="133"/>
      <c r="AN1500" s="133"/>
      <c r="AO1500" s="133"/>
      <c r="AP1500" s="133"/>
      <c r="AQ1500" s="133"/>
    </row>
    <row r="1501" s="134" customFormat="true" ht="13.95" hidden="false" customHeight="true" outlineLevel="0" collapsed="false">
      <c r="A1501" s="135" t="n">
        <v>4029841</v>
      </c>
      <c r="B1501" s="119" t="n">
        <v>283</v>
      </c>
      <c r="C1501" s="120" t="s">
        <v>142</v>
      </c>
      <c r="D1501" s="120" t="s">
        <v>143</v>
      </c>
      <c r="E1501" s="120" t="s">
        <v>144</v>
      </c>
      <c r="F1501" s="121" t="n">
        <f aca="false">F1500+1</f>
        <v>1495</v>
      </c>
      <c r="G1501" s="122" t="s">
        <v>4704</v>
      </c>
      <c r="H1501" s="123" t="s">
        <v>4704</v>
      </c>
      <c r="I1501" s="124" t="s">
        <v>4705</v>
      </c>
      <c r="J1501" s="125" t="n">
        <v>3205</v>
      </c>
      <c r="K1501" s="126" t="n">
        <v>0</v>
      </c>
      <c r="L1501" s="127" t="n">
        <v>5403010</v>
      </c>
      <c r="M1501" s="127" t="n">
        <v>0</v>
      </c>
      <c r="N1501" s="142" t="s">
        <v>4706</v>
      </c>
      <c r="O1501" s="148"/>
      <c r="P1501" s="130" t="n">
        <v>4475.83333333333</v>
      </c>
      <c r="Q1501" s="130" t="n">
        <f aca="false">P1501*1.2</f>
        <v>5371</v>
      </c>
      <c r="R1501" s="131" t="n">
        <f aca="false">S1501*Q1501</f>
        <v>0</v>
      </c>
      <c r="S1501" s="132"/>
      <c r="T1501" s="133"/>
      <c r="U1501" s="133"/>
      <c r="V1501" s="133"/>
      <c r="W1501" s="133"/>
      <c r="X1501" s="133"/>
      <c r="Y1501" s="133"/>
      <c r="Z1501" s="133"/>
      <c r="AA1501" s="133"/>
      <c r="AB1501" s="133"/>
      <c r="AC1501" s="133"/>
      <c r="AD1501" s="133"/>
      <c r="AE1501" s="133"/>
      <c r="AF1501" s="133"/>
      <c r="AG1501" s="133"/>
      <c r="AH1501" s="133"/>
      <c r="AI1501" s="133"/>
      <c r="AJ1501" s="133"/>
      <c r="AK1501" s="133"/>
      <c r="AL1501" s="133"/>
      <c r="AM1501" s="133"/>
      <c r="AN1501" s="133"/>
      <c r="AO1501" s="133"/>
      <c r="AP1501" s="133"/>
      <c r="AQ1501" s="133"/>
    </row>
    <row r="1502" s="134" customFormat="true" ht="13.95" hidden="false" customHeight="true" outlineLevel="0" collapsed="false">
      <c r="A1502" s="135" t="n">
        <v>3830619</v>
      </c>
      <c r="B1502" s="119" t="n">
        <v>283</v>
      </c>
      <c r="C1502" s="120" t="s">
        <v>142</v>
      </c>
      <c r="D1502" s="120" t="s">
        <v>143</v>
      </c>
      <c r="E1502" s="120" t="s">
        <v>144</v>
      </c>
      <c r="F1502" s="121" t="n">
        <f aca="false">F1501+1</f>
        <v>1496</v>
      </c>
      <c r="G1502" s="122" t="s">
        <v>4707</v>
      </c>
      <c r="H1502" s="123" t="s">
        <v>4708</v>
      </c>
      <c r="I1502" s="124" t="s">
        <v>4709</v>
      </c>
      <c r="J1502" s="125" t="n">
        <v>3204</v>
      </c>
      <c r="K1502" s="136" t="n">
        <v>12</v>
      </c>
      <c r="L1502" s="137" t="n">
        <v>5403010</v>
      </c>
      <c r="M1502" s="137" t="n">
        <v>10</v>
      </c>
      <c r="N1502" s="138" t="s">
        <v>4710</v>
      </c>
      <c r="O1502" s="139"/>
      <c r="P1502" s="130" t="n">
        <v>9015.83333333333</v>
      </c>
      <c r="Q1502" s="130" t="n">
        <f aca="false">P1502*1.2</f>
        <v>10819</v>
      </c>
      <c r="R1502" s="131" t="n">
        <f aca="false">S1502*Q1502</f>
        <v>0</v>
      </c>
      <c r="S1502" s="132"/>
      <c r="T1502" s="133"/>
      <c r="U1502" s="133"/>
      <c r="V1502" s="133"/>
      <c r="W1502" s="133"/>
      <c r="X1502" s="133"/>
      <c r="Y1502" s="133"/>
      <c r="Z1502" s="133"/>
      <c r="AA1502" s="133"/>
      <c r="AB1502" s="133"/>
      <c r="AC1502" s="133"/>
      <c r="AD1502" s="133"/>
      <c r="AE1502" s="133"/>
      <c r="AF1502" s="133"/>
      <c r="AG1502" s="133"/>
      <c r="AH1502" s="133"/>
      <c r="AI1502" s="133"/>
      <c r="AJ1502" s="133"/>
      <c r="AK1502" s="133"/>
      <c r="AL1502" s="133"/>
      <c r="AM1502" s="133"/>
      <c r="AN1502" s="133"/>
      <c r="AO1502" s="133"/>
      <c r="AP1502" s="133"/>
      <c r="AQ1502" s="133"/>
    </row>
    <row r="1503" s="134" customFormat="true" ht="13.95" hidden="false" customHeight="true" outlineLevel="0" collapsed="false">
      <c r="A1503" s="135"/>
      <c r="B1503" s="119" t="n">
        <v>283</v>
      </c>
      <c r="C1503" s="120" t="s">
        <v>142</v>
      </c>
      <c r="D1503" s="120" t="s">
        <v>143</v>
      </c>
      <c r="E1503" s="120" t="s">
        <v>144</v>
      </c>
      <c r="F1503" s="121" t="n">
        <f aca="false">F1502+1</f>
        <v>1497</v>
      </c>
      <c r="G1503" s="122" t="s">
        <v>4711</v>
      </c>
      <c r="H1503" s="123" t="s">
        <v>4712</v>
      </c>
      <c r="I1503" s="124" t="s">
        <v>4713</v>
      </c>
      <c r="J1503" s="125" t="n">
        <v>3204</v>
      </c>
      <c r="K1503" s="136" t="n">
        <v>32</v>
      </c>
      <c r="L1503" s="137" t="n">
        <v>5403010</v>
      </c>
      <c r="M1503" s="137" t="n">
        <v>10</v>
      </c>
      <c r="N1503" s="138" t="s">
        <v>4710</v>
      </c>
      <c r="O1503" s="139"/>
      <c r="P1503" s="130" t="n">
        <v>12781.6666666667</v>
      </c>
      <c r="Q1503" s="130" t="n">
        <f aca="false">P1503*1.2</f>
        <v>15338</v>
      </c>
      <c r="R1503" s="131" t="n">
        <f aca="false">S1503*Q1503</f>
        <v>0</v>
      </c>
      <c r="S1503" s="132"/>
      <c r="T1503" s="133"/>
      <c r="U1503" s="133"/>
      <c r="V1503" s="133"/>
      <c r="W1503" s="133"/>
      <c r="X1503" s="133"/>
      <c r="Y1503" s="133"/>
      <c r="Z1503" s="133"/>
      <c r="AA1503" s="133"/>
      <c r="AB1503" s="133"/>
      <c r="AC1503" s="133"/>
      <c r="AD1503" s="133"/>
      <c r="AE1503" s="133"/>
      <c r="AF1503" s="133"/>
      <c r="AG1503" s="133"/>
      <c r="AH1503" s="133"/>
      <c r="AI1503" s="133"/>
      <c r="AJ1503" s="133"/>
      <c r="AK1503" s="133"/>
      <c r="AL1503" s="133"/>
      <c r="AM1503" s="133"/>
      <c r="AN1503" s="133"/>
      <c r="AO1503" s="133"/>
      <c r="AP1503" s="133"/>
      <c r="AQ1503" s="133"/>
    </row>
    <row r="1504" s="134" customFormat="true" ht="13.95" hidden="false" customHeight="true" outlineLevel="0" collapsed="false">
      <c r="A1504" s="135"/>
      <c r="B1504" s="119" t="n">
        <v>283</v>
      </c>
      <c r="C1504" s="120" t="s">
        <v>142</v>
      </c>
      <c r="D1504" s="120" t="s">
        <v>143</v>
      </c>
      <c r="E1504" s="120" t="s">
        <v>144</v>
      </c>
      <c r="F1504" s="121" t="n">
        <f aca="false">F1503+1</f>
        <v>1498</v>
      </c>
      <c r="G1504" s="122" t="s">
        <v>4714</v>
      </c>
      <c r="H1504" s="118" t="s">
        <v>4714</v>
      </c>
      <c r="I1504" s="124"/>
      <c r="J1504" s="125"/>
      <c r="K1504" s="126"/>
      <c r="L1504" s="127"/>
      <c r="M1504" s="127"/>
      <c r="N1504" s="142" t="s">
        <v>4715</v>
      </c>
      <c r="O1504" s="148"/>
      <c r="P1504" s="130" t="n">
        <v>0</v>
      </c>
      <c r="Q1504" s="130" t="n">
        <f aca="false">P1504*1.2</f>
        <v>0</v>
      </c>
      <c r="R1504" s="131" t="n">
        <f aca="false">S1504*Q1504</f>
        <v>0</v>
      </c>
      <c r="S1504" s="132"/>
      <c r="T1504" s="133"/>
      <c r="U1504" s="133"/>
      <c r="V1504" s="133"/>
      <c r="W1504" s="133"/>
      <c r="X1504" s="133"/>
      <c r="Y1504" s="133"/>
      <c r="Z1504" s="133"/>
      <c r="AA1504" s="133"/>
      <c r="AB1504" s="133"/>
      <c r="AC1504" s="133"/>
      <c r="AD1504" s="133"/>
      <c r="AE1504" s="133"/>
      <c r="AF1504" s="133"/>
      <c r="AG1504" s="133"/>
      <c r="AH1504" s="133"/>
      <c r="AI1504" s="133"/>
      <c r="AJ1504" s="133"/>
      <c r="AK1504" s="133"/>
      <c r="AL1504" s="133"/>
      <c r="AM1504" s="133"/>
      <c r="AN1504" s="133"/>
      <c r="AO1504" s="133"/>
      <c r="AP1504" s="133"/>
      <c r="AQ1504" s="133"/>
    </row>
    <row r="1505" s="134" customFormat="true" ht="13.95" hidden="false" customHeight="true" outlineLevel="0" collapsed="false">
      <c r="A1505" s="135" t="n">
        <v>3830620</v>
      </c>
      <c r="B1505" s="119" t="n">
        <v>283</v>
      </c>
      <c r="C1505" s="120" t="s">
        <v>142</v>
      </c>
      <c r="D1505" s="120" t="s">
        <v>143</v>
      </c>
      <c r="E1505" s="120" t="s">
        <v>144</v>
      </c>
      <c r="F1505" s="121" t="n">
        <f aca="false">F1504+1</f>
        <v>1499</v>
      </c>
      <c r="G1505" s="122" t="s">
        <v>4716</v>
      </c>
      <c r="H1505" s="123" t="s">
        <v>4717</v>
      </c>
      <c r="I1505" s="124" t="s">
        <v>4718</v>
      </c>
      <c r="J1505" s="125" t="n">
        <v>3204</v>
      </c>
      <c r="K1505" s="136" t="n">
        <v>12</v>
      </c>
      <c r="L1505" s="137" t="n">
        <v>5403011</v>
      </c>
      <c r="M1505" s="137" t="n">
        <v>10</v>
      </c>
      <c r="N1505" s="138" t="s">
        <v>4719</v>
      </c>
      <c r="O1505" s="139"/>
      <c r="P1505" s="130" t="n">
        <v>9015.83333333333</v>
      </c>
      <c r="Q1505" s="130" t="n">
        <f aca="false">P1505*1.2</f>
        <v>10819</v>
      </c>
      <c r="R1505" s="131" t="n">
        <f aca="false">S1505*Q1505</f>
        <v>0</v>
      </c>
      <c r="S1505" s="132"/>
      <c r="T1505" s="133"/>
      <c r="U1505" s="133"/>
      <c r="V1505" s="133"/>
      <c r="W1505" s="133"/>
      <c r="X1505" s="133"/>
      <c r="Y1505" s="133"/>
      <c r="Z1505" s="133"/>
      <c r="AA1505" s="133"/>
      <c r="AB1505" s="133"/>
      <c r="AC1505" s="133"/>
      <c r="AD1505" s="133"/>
      <c r="AE1505" s="133"/>
      <c r="AF1505" s="133"/>
      <c r="AG1505" s="133"/>
      <c r="AH1505" s="133"/>
      <c r="AI1505" s="133"/>
      <c r="AJ1505" s="133"/>
      <c r="AK1505" s="133"/>
      <c r="AL1505" s="133"/>
      <c r="AM1505" s="133"/>
      <c r="AN1505" s="133"/>
      <c r="AO1505" s="133"/>
      <c r="AP1505" s="133"/>
      <c r="AQ1505" s="133"/>
    </row>
    <row r="1506" s="134" customFormat="true" ht="13.95" hidden="false" customHeight="true" outlineLevel="0" collapsed="false">
      <c r="A1506" s="135"/>
      <c r="B1506" s="119" t="n">
        <v>283</v>
      </c>
      <c r="C1506" s="120" t="s">
        <v>142</v>
      </c>
      <c r="D1506" s="120" t="s">
        <v>143</v>
      </c>
      <c r="E1506" s="120" t="s">
        <v>144</v>
      </c>
      <c r="F1506" s="121" t="n">
        <f aca="false">F1505+1</f>
        <v>1500</v>
      </c>
      <c r="G1506" s="122" t="s">
        <v>4720</v>
      </c>
      <c r="H1506" s="123" t="s">
        <v>4721</v>
      </c>
      <c r="I1506" s="124" t="s">
        <v>4722</v>
      </c>
      <c r="J1506" s="125" t="n">
        <v>3204</v>
      </c>
      <c r="K1506" s="136" t="n">
        <v>32</v>
      </c>
      <c r="L1506" s="137" t="n">
        <v>5403011</v>
      </c>
      <c r="M1506" s="137" t="n">
        <v>10</v>
      </c>
      <c r="N1506" s="138" t="s">
        <v>4719</v>
      </c>
      <c r="O1506" s="139"/>
      <c r="P1506" s="130" t="n">
        <v>12781.6666666667</v>
      </c>
      <c r="Q1506" s="130" t="n">
        <f aca="false">P1506*1.2</f>
        <v>15338</v>
      </c>
      <c r="R1506" s="131" t="n">
        <f aca="false">S1506*Q1506</f>
        <v>0</v>
      </c>
      <c r="S1506" s="132"/>
      <c r="T1506" s="133"/>
      <c r="U1506" s="133"/>
      <c r="V1506" s="133"/>
      <c r="W1506" s="133"/>
      <c r="X1506" s="133"/>
      <c r="Y1506" s="133"/>
      <c r="Z1506" s="133"/>
      <c r="AA1506" s="133"/>
      <c r="AB1506" s="133"/>
      <c r="AC1506" s="133"/>
      <c r="AD1506" s="133"/>
      <c r="AE1506" s="133"/>
      <c r="AF1506" s="133"/>
      <c r="AG1506" s="133"/>
      <c r="AH1506" s="133"/>
      <c r="AI1506" s="133"/>
      <c r="AJ1506" s="133"/>
      <c r="AK1506" s="133"/>
      <c r="AL1506" s="133"/>
      <c r="AM1506" s="133"/>
      <c r="AN1506" s="133"/>
      <c r="AO1506" s="133"/>
      <c r="AP1506" s="133"/>
      <c r="AQ1506" s="133"/>
    </row>
    <row r="1507" s="134" customFormat="true" ht="13.95" hidden="false" customHeight="true" outlineLevel="0" collapsed="false">
      <c r="A1507" s="135"/>
      <c r="B1507" s="119" t="n">
        <v>283</v>
      </c>
      <c r="C1507" s="120" t="s">
        <v>142</v>
      </c>
      <c r="D1507" s="120" t="s">
        <v>143</v>
      </c>
      <c r="E1507" s="120" t="s">
        <v>144</v>
      </c>
      <c r="F1507" s="121" t="n">
        <f aca="false">F1506+1</f>
        <v>1501</v>
      </c>
      <c r="G1507" s="122" t="s">
        <v>4723</v>
      </c>
      <c r="H1507" s="123" t="s">
        <v>4724</v>
      </c>
      <c r="I1507" s="124" t="s">
        <v>4725</v>
      </c>
      <c r="J1507" s="125" t="n">
        <v>3204</v>
      </c>
      <c r="K1507" s="136" t="n">
        <v>32</v>
      </c>
      <c r="L1507" s="137" t="n">
        <v>5403011</v>
      </c>
      <c r="M1507" s="137" t="n">
        <v>20</v>
      </c>
      <c r="N1507" s="138" t="s">
        <v>4726</v>
      </c>
      <c r="O1507" s="139"/>
      <c r="P1507" s="130" t="n">
        <v>0</v>
      </c>
      <c r="Q1507" s="130" t="n">
        <f aca="false">P1507*1.2</f>
        <v>0</v>
      </c>
      <c r="R1507" s="131" t="n">
        <f aca="false">S1507*Q1507</f>
        <v>0</v>
      </c>
      <c r="S1507" s="132"/>
      <c r="T1507" s="133"/>
      <c r="U1507" s="133"/>
      <c r="V1507" s="133"/>
      <c r="W1507" s="133"/>
      <c r="X1507" s="133"/>
      <c r="Y1507" s="133"/>
      <c r="Z1507" s="133"/>
      <c r="AA1507" s="133"/>
      <c r="AB1507" s="133"/>
      <c r="AC1507" s="133"/>
      <c r="AD1507" s="133"/>
      <c r="AE1507" s="133"/>
      <c r="AF1507" s="133"/>
      <c r="AG1507" s="133"/>
      <c r="AH1507" s="133"/>
      <c r="AI1507" s="133"/>
      <c r="AJ1507" s="133"/>
      <c r="AK1507" s="133"/>
      <c r="AL1507" s="133"/>
      <c r="AM1507" s="133"/>
      <c r="AN1507" s="133"/>
      <c r="AO1507" s="133"/>
      <c r="AP1507" s="133"/>
      <c r="AQ1507" s="133"/>
    </row>
    <row r="1508" s="134" customFormat="true" ht="13.95" hidden="false" customHeight="true" outlineLevel="0" collapsed="false">
      <c r="A1508" s="135"/>
      <c r="B1508" s="119" t="n">
        <v>283</v>
      </c>
      <c r="C1508" s="120" t="s">
        <v>142</v>
      </c>
      <c r="D1508" s="120" t="s">
        <v>143</v>
      </c>
      <c r="E1508" s="120" t="s">
        <v>144</v>
      </c>
      <c r="F1508" s="121" t="n">
        <f aca="false">F1507+1</f>
        <v>1502</v>
      </c>
      <c r="G1508" s="122" t="s">
        <v>4727</v>
      </c>
      <c r="H1508" s="123" t="s">
        <v>4728</v>
      </c>
      <c r="I1508" s="124" t="s">
        <v>4729</v>
      </c>
      <c r="J1508" s="125" t="n">
        <v>3204</v>
      </c>
      <c r="K1508" s="136" t="n">
        <v>12</v>
      </c>
      <c r="L1508" s="137" t="n">
        <v>5403018</v>
      </c>
      <c r="M1508" s="137" t="n">
        <v>10</v>
      </c>
      <c r="N1508" s="138" t="s">
        <v>4730</v>
      </c>
      <c r="O1508" s="139"/>
      <c r="P1508" s="130" t="n">
        <v>0</v>
      </c>
      <c r="Q1508" s="130" t="n">
        <f aca="false">P1508*1.2</f>
        <v>0</v>
      </c>
      <c r="R1508" s="131" t="n">
        <f aca="false">S1508*Q1508</f>
        <v>0</v>
      </c>
      <c r="S1508" s="132"/>
      <c r="T1508" s="133"/>
      <c r="U1508" s="133"/>
      <c r="V1508" s="133"/>
      <c r="W1508" s="133"/>
      <c r="X1508" s="133"/>
      <c r="Y1508" s="133"/>
      <c r="Z1508" s="133"/>
      <c r="AA1508" s="133"/>
      <c r="AB1508" s="133"/>
      <c r="AC1508" s="133"/>
      <c r="AD1508" s="133"/>
      <c r="AE1508" s="133"/>
      <c r="AF1508" s="133"/>
      <c r="AG1508" s="133"/>
      <c r="AH1508" s="133"/>
      <c r="AI1508" s="133"/>
      <c r="AJ1508" s="133"/>
      <c r="AK1508" s="133"/>
      <c r="AL1508" s="133"/>
      <c r="AM1508" s="133"/>
      <c r="AN1508" s="133"/>
      <c r="AO1508" s="133"/>
      <c r="AP1508" s="133"/>
      <c r="AQ1508" s="133"/>
    </row>
    <row r="1509" s="134" customFormat="true" ht="13.95" hidden="false" customHeight="true" outlineLevel="0" collapsed="false">
      <c r="A1509" s="135"/>
      <c r="B1509" s="119" t="n">
        <v>283</v>
      </c>
      <c r="C1509" s="120" t="s">
        <v>142</v>
      </c>
      <c r="D1509" s="120" t="s">
        <v>143</v>
      </c>
      <c r="E1509" s="120" t="s">
        <v>144</v>
      </c>
      <c r="F1509" s="121" t="n">
        <f aca="false">F1508+1</f>
        <v>1503</v>
      </c>
      <c r="G1509" s="122" t="s">
        <v>4731</v>
      </c>
      <c r="H1509" s="123" t="s">
        <v>4732</v>
      </c>
      <c r="I1509" s="124" t="s">
        <v>4733</v>
      </c>
      <c r="J1509" s="125" t="n">
        <v>3204</v>
      </c>
      <c r="K1509" s="136" t="n">
        <v>12</v>
      </c>
      <c r="L1509" s="137" t="n">
        <v>5403048</v>
      </c>
      <c r="M1509" s="137" t="n">
        <v>0</v>
      </c>
      <c r="N1509" s="138" t="s">
        <v>4734</v>
      </c>
      <c r="O1509" s="139"/>
      <c r="P1509" s="130" t="n">
        <v>0</v>
      </c>
      <c r="Q1509" s="130" t="n">
        <f aca="false">P1509*1.2</f>
        <v>0</v>
      </c>
      <c r="R1509" s="131" t="n">
        <f aca="false">S1509*Q1509</f>
        <v>0</v>
      </c>
      <c r="S1509" s="132"/>
      <c r="T1509" s="133"/>
      <c r="U1509" s="133"/>
      <c r="V1509" s="133"/>
      <c r="W1509" s="133"/>
      <c r="X1509" s="133"/>
      <c r="Y1509" s="133"/>
      <c r="Z1509" s="133"/>
      <c r="AA1509" s="133"/>
      <c r="AB1509" s="133"/>
      <c r="AC1509" s="133"/>
      <c r="AD1509" s="133"/>
      <c r="AE1509" s="133"/>
      <c r="AF1509" s="133"/>
      <c r="AG1509" s="133"/>
      <c r="AH1509" s="133"/>
      <c r="AI1509" s="133"/>
      <c r="AJ1509" s="133"/>
      <c r="AK1509" s="133"/>
      <c r="AL1509" s="133"/>
      <c r="AM1509" s="133"/>
      <c r="AN1509" s="133"/>
      <c r="AO1509" s="133"/>
      <c r="AP1509" s="133"/>
      <c r="AQ1509" s="133"/>
    </row>
    <row r="1510" s="134" customFormat="true" ht="27.6" hidden="false" customHeight="true" outlineLevel="0" collapsed="false">
      <c r="A1510" s="135"/>
      <c r="B1510" s="119" t="n">
        <v>283</v>
      </c>
      <c r="C1510" s="120" t="s">
        <v>142</v>
      </c>
      <c r="D1510" s="120" t="s">
        <v>143</v>
      </c>
      <c r="E1510" s="120" t="s">
        <v>144</v>
      </c>
      <c r="F1510" s="121" t="n">
        <f aca="false">F1509+1</f>
        <v>1504</v>
      </c>
      <c r="G1510" s="122" t="s">
        <v>4735</v>
      </c>
      <c r="H1510" s="123" t="s">
        <v>4736</v>
      </c>
      <c r="I1510" s="124" t="s">
        <v>4737</v>
      </c>
      <c r="J1510" s="125" t="n">
        <v>3204</v>
      </c>
      <c r="K1510" s="136" t="n">
        <v>12</v>
      </c>
      <c r="L1510" s="137" t="n">
        <v>5403050</v>
      </c>
      <c r="M1510" s="137" t="n">
        <v>0</v>
      </c>
      <c r="N1510" s="138" t="s">
        <v>4738</v>
      </c>
      <c r="O1510" s="139"/>
      <c r="P1510" s="130" t="n">
        <v>0</v>
      </c>
      <c r="Q1510" s="130" t="n">
        <f aca="false">P1510*1.2</f>
        <v>0</v>
      </c>
      <c r="R1510" s="131" t="n">
        <f aca="false">S1510*Q1510</f>
        <v>0</v>
      </c>
      <c r="S1510" s="132"/>
      <c r="T1510" s="133"/>
      <c r="U1510" s="133"/>
      <c r="V1510" s="133"/>
      <c r="W1510" s="133"/>
      <c r="X1510" s="133"/>
      <c r="Y1510" s="133"/>
      <c r="Z1510" s="133"/>
      <c r="AA1510" s="133"/>
      <c r="AB1510" s="133"/>
      <c r="AC1510" s="133"/>
      <c r="AD1510" s="133"/>
      <c r="AE1510" s="133"/>
      <c r="AF1510" s="133"/>
      <c r="AG1510" s="133"/>
      <c r="AH1510" s="133"/>
      <c r="AI1510" s="133"/>
      <c r="AJ1510" s="133"/>
      <c r="AK1510" s="133"/>
      <c r="AL1510" s="133"/>
      <c r="AM1510" s="133"/>
      <c r="AN1510" s="133"/>
      <c r="AO1510" s="133"/>
      <c r="AP1510" s="133"/>
      <c r="AQ1510" s="133"/>
    </row>
    <row r="1511" s="134" customFormat="true" ht="27.6" hidden="false" customHeight="true" outlineLevel="0" collapsed="false">
      <c r="A1511" s="135"/>
      <c r="B1511" s="119" t="n">
        <v>283</v>
      </c>
      <c r="C1511" s="120" t="s">
        <v>142</v>
      </c>
      <c r="D1511" s="120" t="s">
        <v>143</v>
      </c>
      <c r="E1511" s="120" t="s">
        <v>144</v>
      </c>
      <c r="F1511" s="121" t="n">
        <f aca="false">F1510+1</f>
        <v>1505</v>
      </c>
      <c r="G1511" s="122" t="s">
        <v>4739</v>
      </c>
      <c r="H1511" s="123" t="s">
        <v>4740</v>
      </c>
      <c r="I1511" s="124" t="s">
        <v>4741</v>
      </c>
      <c r="J1511" s="125" t="n">
        <v>3204</v>
      </c>
      <c r="K1511" s="136" t="n">
        <v>12</v>
      </c>
      <c r="L1511" s="137" t="n">
        <v>5403052</v>
      </c>
      <c r="M1511" s="137" t="n">
        <v>0</v>
      </c>
      <c r="N1511" s="138" t="s">
        <v>4738</v>
      </c>
      <c r="O1511" s="139"/>
      <c r="P1511" s="130" t="n">
        <v>0</v>
      </c>
      <c r="Q1511" s="130" t="n">
        <f aca="false">P1511*1.2</f>
        <v>0</v>
      </c>
      <c r="R1511" s="131" t="n">
        <f aca="false">S1511*Q1511</f>
        <v>0</v>
      </c>
      <c r="S1511" s="132"/>
      <c r="T1511" s="133"/>
      <c r="U1511" s="133"/>
      <c r="V1511" s="133"/>
      <c r="W1511" s="133"/>
      <c r="X1511" s="133"/>
      <c r="Y1511" s="133"/>
      <c r="Z1511" s="133"/>
      <c r="AA1511" s="133"/>
      <c r="AB1511" s="133"/>
      <c r="AC1511" s="133"/>
      <c r="AD1511" s="133"/>
      <c r="AE1511" s="133"/>
      <c r="AF1511" s="133"/>
      <c r="AG1511" s="133"/>
      <c r="AH1511" s="133"/>
      <c r="AI1511" s="133"/>
      <c r="AJ1511" s="133"/>
      <c r="AK1511" s="133"/>
      <c r="AL1511" s="133"/>
      <c r="AM1511" s="133"/>
      <c r="AN1511" s="133"/>
      <c r="AO1511" s="133"/>
      <c r="AP1511" s="133"/>
      <c r="AQ1511" s="133"/>
    </row>
    <row r="1512" s="134" customFormat="true" ht="13.95" hidden="false" customHeight="true" outlineLevel="0" collapsed="false">
      <c r="A1512" s="135"/>
      <c r="B1512" s="119" t="n">
        <v>283</v>
      </c>
      <c r="C1512" s="120" t="s">
        <v>142</v>
      </c>
      <c r="D1512" s="120" t="s">
        <v>143</v>
      </c>
      <c r="E1512" s="120" t="s">
        <v>144</v>
      </c>
      <c r="F1512" s="121" t="n">
        <f aca="false">F1511+1</f>
        <v>1506</v>
      </c>
      <c r="G1512" s="122" t="s">
        <v>4742</v>
      </c>
      <c r="H1512" s="123" t="s">
        <v>4743</v>
      </c>
      <c r="I1512" s="124" t="s">
        <v>4744</v>
      </c>
      <c r="J1512" s="125" t="n">
        <v>3204</v>
      </c>
      <c r="K1512" s="136" t="n">
        <v>12</v>
      </c>
      <c r="L1512" s="137" t="n">
        <v>5403054</v>
      </c>
      <c r="M1512" s="137" t="n">
        <v>0</v>
      </c>
      <c r="N1512" s="138" t="s">
        <v>4745</v>
      </c>
      <c r="O1512" s="139"/>
      <c r="P1512" s="130" t="n">
        <v>0</v>
      </c>
      <c r="Q1512" s="130" t="n">
        <f aca="false">P1512*1.2</f>
        <v>0</v>
      </c>
      <c r="R1512" s="131" t="n">
        <f aca="false">S1512*Q1512</f>
        <v>0</v>
      </c>
      <c r="S1512" s="132"/>
      <c r="T1512" s="133"/>
      <c r="U1512" s="133"/>
      <c r="V1512" s="133"/>
      <c r="W1512" s="133"/>
      <c r="X1512" s="133"/>
      <c r="Y1512" s="133"/>
      <c r="Z1512" s="133"/>
      <c r="AA1512" s="133"/>
      <c r="AB1512" s="133"/>
      <c r="AC1512" s="133"/>
      <c r="AD1512" s="133"/>
      <c r="AE1512" s="133"/>
      <c r="AF1512" s="133"/>
      <c r="AG1512" s="133"/>
      <c r="AH1512" s="133"/>
      <c r="AI1512" s="133"/>
      <c r="AJ1512" s="133"/>
      <c r="AK1512" s="133"/>
      <c r="AL1512" s="133"/>
      <c r="AM1512" s="133"/>
      <c r="AN1512" s="133"/>
      <c r="AO1512" s="133"/>
      <c r="AP1512" s="133"/>
      <c r="AQ1512" s="133"/>
    </row>
    <row r="1513" s="134" customFormat="true" ht="13.95" hidden="false" customHeight="true" outlineLevel="0" collapsed="false">
      <c r="A1513" s="135"/>
      <c r="B1513" s="119" t="n">
        <v>283</v>
      </c>
      <c r="C1513" s="120" t="s">
        <v>142</v>
      </c>
      <c r="D1513" s="120" t="s">
        <v>143</v>
      </c>
      <c r="E1513" s="120" t="s">
        <v>144</v>
      </c>
      <c r="F1513" s="121" t="n">
        <f aca="false">F1512+1</f>
        <v>1507</v>
      </c>
      <c r="G1513" s="122" t="s">
        <v>4746</v>
      </c>
      <c r="H1513" s="123" t="s">
        <v>4747</v>
      </c>
      <c r="I1513" s="124" t="s">
        <v>4748</v>
      </c>
      <c r="J1513" s="125" t="n">
        <v>3204</v>
      </c>
      <c r="K1513" s="136" t="n">
        <v>12</v>
      </c>
      <c r="L1513" s="137" t="n">
        <v>5403096</v>
      </c>
      <c r="M1513" s="137" t="n">
        <v>0</v>
      </c>
      <c r="N1513" s="138" t="s">
        <v>4749</v>
      </c>
      <c r="O1513" s="139"/>
      <c r="P1513" s="141" t="n">
        <v>78.9734473684211</v>
      </c>
      <c r="Q1513" s="130" t="n">
        <f aca="false">P1513*1.2</f>
        <v>94.7681368421052</v>
      </c>
      <c r="R1513" s="131" t="n">
        <f aca="false">S1513*Q1513</f>
        <v>0</v>
      </c>
      <c r="S1513" s="132"/>
      <c r="T1513" s="133"/>
      <c r="U1513" s="133"/>
      <c r="V1513" s="133"/>
      <c r="W1513" s="133"/>
      <c r="X1513" s="133"/>
      <c r="Y1513" s="133"/>
      <c r="Z1513" s="133"/>
      <c r="AA1513" s="133"/>
      <c r="AB1513" s="133"/>
      <c r="AC1513" s="133"/>
      <c r="AD1513" s="133"/>
      <c r="AE1513" s="133"/>
      <c r="AF1513" s="133"/>
      <c r="AG1513" s="133"/>
      <c r="AH1513" s="133"/>
      <c r="AI1513" s="133"/>
      <c r="AJ1513" s="133"/>
      <c r="AK1513" s="133"/>
      <c r="AL1513" s="133"/>
      <c r="AM1513" s="133"/>
      <c r="AN1513" s="133"/>
      <c r="AO1513" s="133"/>
      <c r="AP1513" s="133"/>
      <c r="AQ1513" s="133"/>
    </row>
    <row r="1514" s="134" customFormat="true" ht="13.95" hidden="false" customHeight="true" outlineLevel="0" collapsed="false">
      <c r="A1514" s="135"/>
      <c r="B1514" s="119" t="n">
        <v>283</v>
      </c>
      <c r="C1514" s="120" t="s">
        <v>142</v>
      </c>
      <c r="D1514" s="120" t="s">
        <v>143</v>
      </c>
      <c r="E1514" s="120" t="s">
        <v>144</v>
      </c>
      <c r="F1514" s="121" t="n">
        <f aca="false">F1513+1</f>
        <v>1508</v>
      </c>
      <c r="G1514" s="122" t="s">
        <v>4750</v>
      </c>
      <c r="H1514" s="123" t="s">
        <v>4751</v>
      </c>
      <c r="I1514" s="124" t="s">
        <v>4752</v>
      </c>
      <c r="J1514" s="125" t="n">
        <v>3204</v>
      </c>
      <c r="K1514" s="136" t="n">
        <v>12</v>
      </c>
      <c r="L1514" s="137" t="n">
        <v>5403110</v>
      </c>
      <c r="M1514" s="137" t="n">
        <v>0</v>
      </c>
      <c r="N1514" s="138" t="s">
        <v>4753</v>
      </c>
      <c r="O1514" s="139"/>
      <c r="P1514" s="130" t="n">
        <v>196.666666666667</v>
      </c>
      <c r="Q1514" s="130" t="n">
        <f aca="false">P1514*1.2</f>
        <v>236</v>
      </c>
      <c r="R1514" s="131" t="n">
        <f aca="false">S1514*Q1514</f>
        <v>0</v>
      </c>
      <c r="S1514" s="132"/>
      <c r="T1514" s="133"/>
      <c r="U1514" s="133"/>
      <c r="V1514" s="133"/>
      <c r="W1514" s="133"/>
      <c r="X1514" s="133"/>
      <c r="Y1514" s="133"/>
      <c r="Z1514" s="133"/>
      <c r="AA1514" s="133"/>
      <c r="AB1514" s="133"/>
      <c r="AC1514" s="133"/>
      <c r="AD1514" s="133"/>
      <c r="AE1514" s="133"/>
      <c r="AF1514" s="133"/>
      <c r="AG1514" s="133"/>
      <c r="AH1514" s="133"/>
      <c r="AI1514" s="133"/>
      <c r="AJ1514" s="133"/>
      <c r="AK1514" s="133"/>
      <c r="AL1514" s="133"/>
      <c r="AM1514" s="133"/>
      <c r="AN1514" s="133"/>
      <c r="AO1514" s="133"/>
      <c r="AP1514" s="133"/>
      <c r="AQ1514" s="133"/>
    </row>
    <row r="1515" s="134" customFormat="true" ht="13.95" hidden="false" customHeight="true" outlineLevel="0" collapsed="false">
      <c r="A1515" s="135"/>
      <c r="B1515" s="119" t="n">
        <v>283</v>
      </c>
      <c r="C1515" s="120" t="s">
        <v>142</v>
      </c>
      <c r="D1515" s="120" t="s">
        <v>143</v>
      </c>
      <c r="E1515" s="120" t="s">
        <v>144</v>
      </c>
      <c r="F1515" s="121" t="n">
        <f aca="false">F1514+1</f>
        <v>1509</v>
      </c>
      <c r="G1515" s="122" t="s">
        <v>4754</v>
      </c>
      <c r="H1515" s="123" t="s">
        <v>4755</v>
      </c>
      <c r="I1515" s="124" t="s">
        <v>4756</v>
      </c>
      <c r="J1515" s="125" t="n">
        <v>3203</v>
      </c>
      <c r="K1515" s="136" t="n">
        <v>12</v>
      </c>
      <c r="L1515" s="137" t="n">
        <v>5403114</v>
      </c>
      <c r="M1515" s="137" t="n">
        <v>0</v>
      </c>
      <c r="N1515" s="138" t="s">
        <v>4757</v>
      </c>
      <c r="O1515" s="139"/>
      <c r="P1515" s="141" t="n">
        <v>163.488315789474</v>
      </c>
      <c r="Q1515" s="130" t="n">
        <f aca="false">P1515*1.2</f>
        <v>196.185978947368</v>
      </c>
      <c r="R1515" s="131" t="n">
        <f aca="false">S1515*Q1515</f>
        <v>0</v>
      </c>
      <c r="S1515" s="132"/>
      <c r="T1515" s="133"/>
      <c r="U1515" s="133"/>
      <c r="V1515" s="133"/>
      <c r="W1515" s="133"/>
      <c r="X1515" s="133"/>
      <c r="Y1515" s="133"/>
      <c r="Z1515" s="133"/>
      <c r="AA1515" s="133"/>
      <c r="AB1515" s="133"/>
      <c r="AC1515" s="133"/>
      <c r="AD1515" s="133"/>
      <c r="AE1515" s="133"/>
      <c r="AF1515" s="133"/>
      <c r="AG1515" s="133"/>
      <c r="AH1515" s="133"/>
      <c r="AI1515" s="133"/>
      <c r="AJ1515" s="133"/>
      <c r="AK1515" s="133"/>
      <c r="AL1515" s="133"/>
      <c r="AM1515" s="133"/>
      <c r="AN1515" s="133"/>
      <c r="AO1515" s="133"/>
      <c r="AP1515" s="133"/>
      <c r="AQ1515" s="133"/>
    </row>
    <row r="1516" s="134" customFormat="true" ht="13.95" hidden="false" customHeight="true" outlineLevel="0" collapsed="false">
      <c r="A1516" s="135"/>
      <c r="B1516" s="119" t="n">
        <v>283</v>
      </c>
      <c r="C1516" s="120" t="s">
        <v>142</v>
      </c>
      <c r="D1516" s="120" t="s">
        <v>143</v>
      </c>
      <c r="E1516" s="120" t="s">
        <v>144</v>
      </c>
      <c r="F1516" s="121" t="n">
        <f aca="false">F1515+1</f>
        <v>1510</v>
      </c>
      <c r="G1516" s="122" t="s">
        <v>4758</v>
      </c>
      <c r="H1516" s="123" t="s">
        <v>4759</v>
      </c>
      <c r="I1516" s="124" t="s">
        <v>4760</v>
      </c>
      <c r="J1516" s="125" t="n">
        <v>3204</v>
      </c>
      <c r="K1516" s="136" t="n">
        <v>12</v>
      </c>
      <c r="L1516" s="137" t="n">
        <v>5403116</v>
      </c>
      <c r="M1516" s="137" t="n">
        <v>0</v>
      </c>
      <c r="N1516" s="138" t="s">
        <v>4761</v>
      </c>
      <c r="O1516" s="139"/>
      <c r="P1516" s="141" t="n">
        <v>147.634605263158</v>
      </c>
      <c r="Q1516" s="130" t="n">
        <f aca="false">P1516*1.2</f>
        <v>177.161526315789</v>
      </c>
      <c r="R1516" s="131" t="n">
        <f aca="false">S1516*Q1516</f>
        <v>0</v>
      </c>
      <c r="S1516" s="132"/>
      <c r="T1516" s="133"/>
      <c r="U1516" s="133"/>
      <c r="V1516" s="133"/>
      <c r="W1516" s="133"/>
      <c r="X1516" s="133"/>
      <c r="Y1516" s="133"/>
      <c r="Z1516" s="133"/>
      <c r="AA1516" s="133"/>
      <c r="AB1516" s="133"/>
      <c r="AC1516" s="133"/>
      <c r="AD1516" s="133"/>
      <c r="AE1516" s="133"/>
      <c r="AF1516" s="133"/>
      <c r="AG1516" s="133"/>
      <c r="AH1516" s="133"/>
      <c r="AI1516" s="133"/>
      <c r="AJ1516" s="133"/>
      <c r="AK1516" s="133"/>
      <c r="AL1516" s="133"/>
      <c r="AM1516" s="133"/>
      <c r="AN1516" s="133"/>
      <c r="AO1516" s="133"/>
      <c r="AP1516" s="133"/>
      <c r="AQ1516" s="133"/>
    </row>
    <row r="1517" s="134" customFormat="true" ht="27.6" hidden="false" customHeight="true" outlineLevel="0" collapsed="false">
      <c r="A1517" s="135"/>
      <c r="B1517" s="119" t="n">
        <v>283</v>
      </c>
      <c r="C1517" s="120" t="s">
        <v>142</v>
      </c>
      <c r="D1517" s="120" t="s">
        <v>143</v>
      </c>
      <c r="E1517" s="120" t="s">
        <v>144</v>
      </c>
      <c r="F1517" s="121" t="n">
        <f aca="false">F1516+1</f>
        <v>1511</v>
      </c>
      <c r="G1517" s="122" t="s">
        <v>4762</v>
      </c>
      <c r="H1517" s="123" t="s">
        <v>4763</v>
      </c>
      <c r="I1517" s="124" t="s">
        <v>4764</v>
      </c>
      <c r="J1517" s="125" t="n">
        <v>3204</v>
      </c>
      <c r="K1517" s="136" t="n">
        <v>12</v>
      </c>
      <c r="L1517" s="137" t="n">
        <v>5403118</v>
      </c>
      <c r="M1517" s="137" t="n">
        <v>0</v>
      </c>
      <c r="N1517" s="138" t="s">
        <v>4765</v>
      </c>
      <c r="O1517" s="139"/>
      <c r="P1517" s="141" t="n">
        <v>178.669842105263</v>
      </c>
      <c r="Q1517" s="130" t="n">
        <f aca="false">P1517*1.2</f>
        <v>214.403810526316</v>
      </c>
      <c r="R1517" s="131" t="n">
        <f aca="false">S1517*Q1517</f>
        <v>0</v>
      </c>
      <c r="S1517" s="132"/>
      <c r="T1517" s="133"/>
      <c r="U1517" s="133"/>
      <c r="V1517" s="133"/>
      <c r="W1517" s="133"/>
      <c r="X1517" s="133"/>
      <c r="Y1517" s="133"/>
      <c r="Z1517" s="133"/>
      <c r="AA1517" s="133"/>
      <c r="AB1517" s="133"/>
      <c r="AC1517" s="133"/>
      <c r="AD1517" s="133"/>
      <c r="AE1517" s="133"/>
      <c r="AF1517" s="133"/>
      <c r="AG1517" s="133"/>
      <c r="AH1517" s="133"/>
      <c r="AI1517" s="133"/>
      <c r="AJ1517" s="133"/>
      <c r="AK1517" s="133"/>
      <c r="AL1517" s="133"/>
      <c r="AM1517" s="133"/>
      <c r="AN1517" s="133"/>
      <c r="AO1517" s="133"/>
      <c r="AP1517" s="133"/>
      <c r="AQ1517" s="133"/>
    </row>
    <row r="1518" s="134" customFormat="true" ht="27.6" hidden="false" customHeight="true" outlineLevel="0" collapsed="false">
      <c r="A1518" s="135"/>
      <c r="B1518" s="119" t="n">
        <v>283</v>
      </c>
      <c r="C1518" s="120" t="s">
        <v>142</v>
      </c>
      <c r="D1518" s="120" t="s">
        <v>143</v>
      </c>
      <c r="E1518" s="120" t="s">
        <v>144</v>
      </c>
      <c r="F1518" s="121" t="n">
        <f aca="false">F1517+1</f>
        <v>1512</v>
      </c>
      <c r="G1518" s="122" t="s">
        <v>4766</v>
      </c>
      <c r="H1518" s="123" t="s">
        <v>4767</v>
      </c>
      <c r="I1518" s="124" t="s">
        <v>4768</v>
      </c>
      <c r="J1518" s="125" t="n">
        <v>3204</v>
      </c>
      <c r="K1518" s="136" t="n">
        <v>12</v>
      </c>
      <c r="L1518" s="137" t="n">
        <v>5403120</v>
      </c>
      <c r="M1518" s="137" t="n">
        <v>0</v>
      </c>
      <c r="N1518" s="138" t="s">
        <v>4769</v>
      </c>
      <c r="O1518" s="139"/>
      <c r="P1518" s="141" t="n">
        <v>169.669131578947</v>
      </c>
      <c r="Q1518" s="130" t="n">
        <f aca="false">P1518*1.2</f>
        <v>203.602957894737</v>
      </c>
      <c r="R1518" s="131" t="n">
        <f aca="false">S1518*Q1518</f>
        <v>0</v>
      </c>
      <c r="S1518" s="132"/>
      <c r="T1518" s="133"/>
      <c r="U1518" s="133"/>
      <c r="V1518" s="133"/>
      <c r="W1518" s="133"/>
      <c r="X1518" s="133"/>
      <c r="Y1518" s="133"/>
      <c r="Z1518" s="133"/>
      <c r="AA1518" s="133"/>
      <c r="AB1518" s="133"/>
      <c r="AC1518" s="133"/>
      <c r="AD1518" s="133"/>
      <c r="AE1518" s="133"/>
      <c r="AF1518" s="133"/>
      <c r="AG1518" s="133"/>
      <c r="AH1518" s="133"/>
      <c r="AI1518" s="133"/>
      <c r="AJ1518" s="133"/>
      <c r="AK1518" s="133"/>
      <c r="AL1518" s="133"/>
      <c r="AM1518" s="133"/>
      <c r="AN1518" s="133"/>
      <c r="AO1518" s="133"/>
      <c r="AP1518" s="133"/>
      <c r="AQ1518" s="133"/>
    </row>
    <row r="1519" s="134" customFormat="true" ht="27.6" hidden="false" customHeight="true" outlineLevel="0" collapsed="false">
      <c r="A1519" s="135"/>
      <c r="B1519" s="119" t="n">
        <v>283</v>
      </c>
      <c r="C1519" s="120" t="s">
        <v>142</v>
      </c>
      <c r="D1519" s="120" t="s">
        <v>143</v>
      </c>
      <c r="E1519" s="120" t="s">
        <v>144</v>
      </c>
      <c r="F1519" s="121" t="n">
        <f aca="false">F1518+1</f>
        <v>1513</v>
      </c>
      <c r="G1519" s="122" t="s">
        <v>4770</v>
      </c>
      <c r="H1519" s="123" t="s">
        <v>4771</v>
      </c>
      <c r="I1519" s="124" t="s">
        <v>4772</v>
      </c>
      <c r="J1519" s="125" t="n">
        <v>3204</v>
      </c>
      <c r="K1519" s="136" t="n">
        <v>12</v>
      </c>
      <c r="L1519" s="137" t="n">
        <v>5403122</v>
      </c>
      <c r="M1519" s="137" t="n">
        <v>0</v>
      </c>
      <c r="N1519" s="138" t="s">
        <v>4773</v>
      </c>
      <c r="O1519" s="139"/>
      <c r="P1519" s="141" t="n">
        <v>166.718078947368</v>
      </c>
      <c r="Q1519" s="130" t="n">
        <f aca="false">P1519*1.2</f>
        <v>200.061694736842</v>
      </c>
      <c r="R1519" s="131" t="n">
        <f aca="false">S1519*Q1519</f>
        <v>0</v>
      </c>
      <c r="S1519" s="132"/>
      <c r="T1519" s="133"/>
      <c r="U1519" s="133"/>
      <c r="V1519" s="133"/>
      <c r="W1519" s="133"/>
      <c r="X1519" s="133"/>
      <c r="Y1519" s="133"/>
      <c r="Z1519" s="133"/>
      <c r="AA1519" s="133"/>
      <c r="AB1519" s="133"/>
      <c r="AC1519" s="133"/>
      <c r="AD1519" s="133"/>
      <c r="AE1519" s="133"/>
      <c r="AF1519" s="133"/>
      <c r="AG1519" s="133"/>
      <c r="AH1519" s="133"/>
      <c r="AI1519" s="133"/>
      <c r="AJ1519" s="133"/>
      <c r="AK1519" s="133"/>
      <c r="AL1519" s="133"/>
      <c r="AM1519" s="133"/>
      <c r="AN1519" s="133"/>
      <c r="AO1519" s="133"/>
      <c r="AP1519" s="133"/>
      <c r="AQ1519" s="133"/>
    </row>
    <row r="1520" s="134" customFormat="true" ht="27.6" hidden="false" customHeight="true" outlineLevel="0" collapsed="false">
      <c r="A1520" s="135"/>
      <c r="B1520" s="119" t="n">
        <v>283</v>
      </c>
      <c r="C1520" s="120" t="s">
        <v>142</v>
      </c>
      <c r="D1520" s="120" t="s">
        <v>143</v>
      </c>
      <c r="E1520" s="120" t="s">
        <v>144</v>
      </c>
      <c r="F1520" s="121" t="n">
        <f aca="false">F1519+1</f>
        <v>1514</v>
      </c>
      <c r="G1520" s="122" t="s">
        <v>4774</v>
      </c>
      <c r="H1520" s="123" t="s">
        <v>4775</v>
      </c>
      <c r="I1520" s="124" t="s">
        <v>4776</v>
      </c>
      <c r="J1520" s="125" t="n">
        <v>3204</v>
      </c>
      <c r="K1520" s="136" t="n">
        <v>12</v>
      </c>
      <c r="L1520" s="137" t="n">
        <v>5403126</v>
      </c>
      <c r="M1520" s="137" t="n">
        <v>0</v>
      </c>
      <c r="N1520" s="138" t="s">
        <v>4777</v>
      </c>
      <c r="O1520" s="139"/>
      <c r="P1520" s="130" t="n">
        <v>168.333333333333</v>
      </c>
      <c r="Q1520" s="130" t="n">
        <f aca="false">P1520*1.2</f>
        <v>202</v>
      </c>
      <c r="R1520" s="131" t="n">
        <f aca="false">S1520*Q1520</f>
        <v>0</v>
      </c>
      <c r="S1520" s="132"/>
      <c r="T1520" s="133"/>
      <c r="U1520" s="133"/>
      <c r="V1520" s="133"/>
      <c r="W1520" s="133"/>
      <c r="X1520" s="133"/>
      <c r="Y1520" s="133"/>
      <c r="Z1520" s="133"/>
      <c r="AA1520" s="133"/>
      <c r="AB1520" s="133"/>
      <c r="AC1520" s="133"/>
      <c r="AD1520" s="133"/>
      <c r="AE1520" s="133"/>
      <c r="AF1520" s="133"/>
      <c r="AG1520" s="133"/>
      <c r="AH1520" s="133"/>
      <c r="AI1520" s="133"/>
      <c r="AJ1520" s="133"/>
      <c r="AK1520" s="133"/>
      <c r="AL1520" s="133"/>
      <c r="AM1520" s="133"/>
      <c r="AN1520" s="133"/>
      <c r="AO1520" s="133"/>
      <c r="AP1520" s="133"/>
      <c r="AQ1520" s="133"/>
    </row>
    <row r="1521" s="134" customFormat="true" ht="13.95" hidden="false" customHeight="true" outlineLevel="0" collapsed="false">
      <c r="A1521" s="135" t="n">
        <v>3831590</v>
      </c>
      <c r="B1521" s="119" t="n">
        <v>283</v>
      </c>
      <c r="C1521" s="120" t="s">
        <v>142</v>
      </c>
      <c r="D1521" s="120" t="s">
        <v>143</v>
      </c>
      <c r="E1521" s="120" t="s">
        <v>144</v>
      </c>
      <c r="F1521" s="121" t="n">
        <f aca="false">F1520+1</f>
        <v>1515</v>
      </c>
      <c r="G1521" s="122" t="s">
        <v>4778</v>
      </c>
      <c r="H1521" s="123" t="s">
        <v>4779</v>
      </c>
      <c r="I1521" s="124" t="s">
        <v>4780</v>
      </c>
      <c r="J1521" s="125" t="n">
        <v>3204</v>
      </c>
      <c r="K1521" s="136" t="n">
        <v>12</v>
      </c>
      <c r="L1521" s="137" t="n">
        <v>5403130</v>
      </c>
      <c r="M1521" s="137" t="n">
        <v>20</v>
      </c>
      <c r="N1521" s="138" t="s">
        <v>4781</v>
      </c>
      <c r="O1521" s="139"/>
      <c r="P1521" s="130" t="n">
        <v>11036.6666666667</v>
      </c>
      <c r="Q1521" s="130" t="n">
        <f aca="false">P1521*1.2</f>
        <v>13244</v>
      </c>
      <c r="R1521" s="131" t="n">
        <f aca="false">S1521*Q1521</f>
        <v>0</v>
      </c>
      <c r="S1521" s="132"/>
      <c r="T1521" s="133"/>
      <c r="U1521" s="133"/>
      <c r="V1521" s="133"/>
      <c r="W1521" s="133"/>
      <c r="X1521" s="133"/>
      <c r="Y1521" s="133"/>
      <c r="Z1521" s="133"/>
      <c r="AA1521" s="133"/>
      <c r="AB1521" s="133"/>
      <c r="AC1521" s="133"/>
      <c r="AD1521" s="133"/>
      <c r="AE1521" s="133"/>
      <c r="AF1521" s="133"/>
      <c r="AG1521" s="133"/>
      <c r="AH1521" s="133"/>
      <c r="AI1521" s="133"/>
      <c r="AJ1521" s="133"/>
      <c r="AK1521" s="133"/>
      <c r="AL1521" s="133"/>
      <c r="AM1521" s="133"/>
      <c r="AN1521" s="133"/>
      <c r="AO1521" s="133"/>
      <c r="AP1521" s="133"/>
      <c r="AQ1521" s="133"/>
    </row>
    <row r="1522" s="134" customFormat="true" ht="13.95" hidden="false" customHeight="true" outlineLevel="0" collapsed="false">
      <c r="A1522" s="135"/>
      <c r="B1522" s="119" t="n">
        <v>283</v>
      </c>
      <c r="C1522" s="120" t="s">
        <v>142</v>
      </c>
      <c r="D1522" s="120" t="s">
        <v>143</v>
      </c>
      <c r="E1522" s="120" t="s">
        <v>144</v>
      </c>
      <c r="F1522" s="121" t="n">
        <f aca="false">F1521+1</f>
        <v>1516</v>
      </c>
      <c r="G1522" s="122" t="s">
        <v>4782</v>
      </c>
      <c r="H1522" s="123" t="s">
        <v>4783</v>
      </c>
      <c r="I1522" s="124" t="s">
        <v>4784</v>
      </c>
      <c r="J1522" s="125" t="n">
        <v>3204</v>
      </c>
      <c r="K1522" s="136" t="n">
        <v>12</v>
      </c>
      <c r="L1522" s="137" t="n">
        <v>5403140</v>
      </c>
      <c r="M1522" s="137" t="n">
        <v>0</v>
      </c>
      <c r="N1522" s="138" t="s">
        <v>4785</v>
      </c>
      <c r="O1522" s="139"/>
      <c r="P1522" s="141" t="n">
        <v>141.994815789474</v>
      </c>
      <c r="Q1522" s="130" t="n">
        <f aca="false">P1522*1.2</f>
        <v>170.393778947368</v>
      </c>
      <c r="R1522" s="131" t="n">
        <f aca="false">S1522*Q1522</f>
        <v>0</v>
      </c>
      <c r="S1522" s="132"/>
      <c r="T1522" s="133"/>
      <c r="U1522" s="133"/>
      <c r="V1522" s="133"/>
      <c r="W1522" s="133"/>
      <c r="X1522" s="133"/>
      <c r="Y1522" s="133"/>
      <c r="Z1522" s="133"/>
      <c r="AA1522" s="133"/>
      <c r="AB1522" s="133"/>
      <c r="AC1522" s="133"/>
      <c r="AD1522" s="133"/>
      <c r="AE1522" s="133"/>
      <c r="AF1522" s="133"/>
      <c r="AG1522" s="133"/>
      <c r="AH1522" s="133"/>
      <c r="AI1522" s="133"/>
      <c r="AJ1522" s="133"/>
      <c r="AK1522" s="133"/>
      <c r="AL1522" s="133"/>
      <c r="AM1522" s="133"/>
      <c r="AN1522" s="133"/>
      <c r="AO1522" s="133"/>
      <c r="AP1522" s="133"/>
      <c r="AQ1522" s="133"/>
    </row>
    <row r="1523" s="134" customFormat="true" ht="13.95" hidden="false" customHeight="true" outlineLevel="0" collapsed="false">
      <c r="A1523" s="135" t="n">
        <v>3554785</v>
      </c>
      <c r="B1523" s="119" t="n">
        <v>283</v>
      </c>
      <c r="C1523" s="120" t="s">
        <v>142</v>
      </c>
      <c r="D1523" s="120" t="s">
        <v>143</v>
      </c>
      <c r="E1523" s="120" t="s">
        <v>144</v>
      </c>
      <c r="F1523" s="121" t="n">
        <f aca="false">F1522+1</f>
        <v>1517</v>
      </c>
      <c r="G1523" s="122" t="s">
        <v>4786</v>
      </c>
      <c r="H1523" s="123" t="s">
        <v>4786</v>
      </c>
      <c r="I1523" s="124" t="s">
        <v>4787</v>
      </c>
      <c r="J1523" s="125" t="n">
        <v>3205</v>
      </c>
      <c r="K1523" s="126" t="n">
        <v>30</v>
      </c>
      <c r="L1523" s="127" t="n">
        <v>5403150</v>
      </c>
      <c r="M1523" s="127" t="n">
        <v>0</v>
      </c>
      <c r="N1523" s="142" t="s">
        <v>4788</v>
      </c>
      <c r="O1523" s="148"/>
      <c r="P1523" s="140" t="n">
        <v>121.812894736842</v>
      </c>
      <c r="Q1523" s="130" t="n">
        <f aca="false">P1523*1.2</f>
        <v>146.175473684211</v>
      </c>
      <c r="R1523" s="131" t="n">
        <f aca="false">S1523*Q1523</f>
        <v>0</v>
      </c>
      <c r="S1523" s="132"/>
      <c r="T1523" s="133"/>
      <c r="U1523" s="133"/>
      <c r="V1523" s="133"/>
      <c r="W1523" s="133"/>
      <c r="X1523" s="133"/>
      <c r="Y1523" s="133"/>
      <c r="Z1523" s="133"/>
      <c r="AA1523" s="133"/>
      <c r="AB1523" s="133"/>
      <c r="AC1523" s="133"/>
      <c r="AD1523" s="133"/>
      <c r="AE1523" s="133"/>
      <c r="AF1523" s="133"/>
      <c r="AG1523" s="133"/>
      <c r="AH1523" s="133"/>
      <c r="AI1523" s="133"/>
      <c r="AJ1523" s="133"/>
      <c r="AK1523" s="133"/>
      <c r="AL1523" s="133"/>
      <c r="AM1523" s="133"/>
      <c r="AN1523" s="133"/>
      <c r="AO1523" s="133"/>
      <c r="AP1523" s="133"/>
      <c r="AQ1523" s="133"/>
    </row>
    <row r="1524" s="134" customFormat="true" ht="13.95" hidden="false" customHeight="true" outlineLevel="0" collapsed="false">
      <c r="A1524" s="135"/>
      <c r="B1524" s="119" t="n">
        <v>283</v>
      </c>
      <c r="C1524" s="120" t="s">
        <v>142</v>
      </c>
      <c r="D1524" s="120" t="s">
        <v>143</v>
      </c>
      <c r="E1524" s="120" t="s">
        <v>144</v>
      </c>
      <c r="F1524" s="121" t="n">
        <f aca="false">F1523+1</f>
        <v>1518</v>
      </c>
      <c r="G1524" s="122" t="s">
        <v>4789</v>
      </c>
      <c r="H1524" s="123" t="s">
        <v>4790</v>
      </c>
      <c r="I1524" s="124" t="s">
        <v>4791</v>
      </c>
      <c r="J1524" s="125" t="n">
        <v>3204</v>
      </c>
      <c r="K1524" s="136" t="n">
        <v>12</v>
      </c>
      <c r="L1524" s="137" t="n">
        <v>5403154</v>
      </c>
      <c r="M1524" s="137" t="n">
        <v>0</v>
      </c>
      <c r="N1524" s="138" t="s">
        <v>4792</v>
      </c>
      <c r="O1524" s="139"/>
      <c r="P1524" s="130" t="n">
        <v>119.166666666667</v>
      </c>
      <c r="Q1524" s="130" t="n">
        <f aca="false">P1524*1.2</f>
        <v>143</v>
      </c>
      <c r="R1524" s="131" t="n">
        <f aca="false">S1524*Q1524</f>
        <v>0</v>
      </c>
      <c r="S1524" s="132"/>
      <c r="T1524" s="133"/>
      <c r="U1524" s="133"/>
      <c r="V1524" s="133"/>
      <c r="W1524" s="133"/>
      <c r="X1524" s="133"/>
      <c r="Y1524" s="133"/>
      <c r="Z1524" s="133"/>
      <c r="AA1524" s="133"/>
      <c r="AB1524" s="133"/>
      <c r="AC1524" s="133"/>
      <c r="AD1524" s="133"/>
      <c r="AE1524" s="133"/>
      <c r="AF1524" s="133"/>
      <c r="AG1524" s="133"/>
      <c r="AH1524" s="133"/>
      <c r="AI1524" s="133"/>
      <c r="AJ1524" s="133"/>
      <c r="AK1524" s="133"/>
      <c r="AL1524" s="133"/>
      <c r="AM1524" s="133"/>
      <c r="AN1524" s="133"/>
      <c r="AO1524" s="133"/>
      <c r="AP1524" s="133"/>
      <c r="AQ1524" s="133"/>
    </row>
    <row r="1525" s="134" customFormat="true" ht="13.95" hidden="false" customHeight="true" outlineLevel="0" collapsed="false">
      <c r="A1525" s="135"/>
      <c r="B1525" s="119" t="n">
        <v>283</v>
      </c>
      <c r="C1525" s="120" t="s">
        <v>142</v>
      </c>
      <c r="D1525" s="120" t="s">
        <v>143</v>
      </c>
      <c r="E1525" s="120" t="s">
        <v>144</v>
      </c>
      <c r="F1525" s="121" t="n">
        <f aca="false">F1524+1</f>
        <v>1519</v>
      </c>
      <c r="G1525" s="122" t="s">
        <v>4793</v>
      </c>
      <c r="H1525" s="123" t="s">
        <v>4794</v>
      </c>
      <c r="I1525" s="124" t="s">
        <v>4795</v>
      </c>
      <c r="J1525" s="125" t="n">
        <v>3204</v>
      </c>
      <c r="K1525" s="136" t="n">
        <v>12</v>
      </c>
      <c r="L1525" s="137" t="n">
        <v>5403170</v>
      </c>
      <c r="M1525" s="137" t="n">
        <v>0</v>
      </c>
      <c r="N1525" s="138" t="s">
        <v>4796</v>
      </c>
      <c r="O1525" s="139"/>
      <c r="P1525" s="130" t="n">
        <v>0</v>
      </c>
      <c r="Q1525" s="130" t="n">
        <f aca="false">P1525*1.2</f>
        <v>0</v>
      </c>
      <c r="R1525" s="131" t="n">
        <f aca="false">S1525*Q1525</f>
        <v>0</v>
      </c>
      <c r="S1525" s="132"/>
      <c r="T1525" s="133"/>
      <c r="U1525" s="133"/>
      <c r="V1525" s="133"/>
      <c r="W1525" s="133"/>
      <c r="X1525" s="133"/>
      <c r="Y1525" s="133"/>
      <c r="Z1525" s="133"/>
      <c r="AA1525" s="133"/>
      <c r="AB1525" s="133"/>
      <c r="AC1525" s="133"/>
      <c r="AD1525" s="133"/>
      <c r="AE1525" s="133"/>
      <c r="AF1525" s="133"/>
      <c r="AG1525" s="133"/>
      <c r="AH1525" s="133"/>
      <c r="AI1525" s="133"/>
      <c r="AJ1525" s="133"/>
      <c r="AK1525" s="133"/>
      <c r="AL1525" s="133"/>
      <c r="AM1525" s="133"/>
      <c r="AN1525" s="133"/>
      <c r="AO1525" s="133"/>
      <c r="AP1525" s="133"/>
      <c r="AQ1525" s="133"/>
    </row>
    <row r="1526" s="134" customFormat="true" ht="13.95" hidden="false" customHeight="true" outlineLevel="0" collapsed="false">
      <c r="A1526" s="135"/>
      <c r="B1526" s="119" t="n">
        <v>283</v>
      </c>
      <c r="C1526" s="120" t="s">
        <v>142</v>
      </c>
      <c r="D1526" s="120" t="s">
        <v>143</v>
      </c>
      <c r="E1526" s="120" t="s">
        <v>144</v>
      </c>
      <c r="F1526" s="121" t="n">
        <f aca="false">F1525+1</f>
        <v>1520</v>
      </c>
      <c r="G1526" s="122" t="s">
        <v>4797</v>
      </c>
      <c r="H1526" s="123" t="s">
        <v>4798</v>
      </c>
      <c r="I1526" s="124" t="s">
        <v>4799</v>
      </c>
      <c r="J1526" s="125" t="n">
        <v>3204</v>
      </c>
      <c r="K1526" s="136" t="n">
        <v>12</v>
      </c>
      <c r="L1526" s="137" t="n">
        <v>5403172</v>
      </c>
      <c r="M1526" s="137" t="n">
        <v>0</v>
      </c>
      <c r="N1526" s="138" t="s">
        <v>4796</v>
      </c>
      <c r="O1526" s="139"/>
      <c r="P1526" s="130" t="n">
        <v>0</v>
      </c>
      <c r="Q1526" s="130" t="n">
        <f aca="false">P1526*1.2</f>
        <v>0</v>
      </c>
      <c r="R1526" s="131" t="n">
        <f aca="false">S1526*Q1526</f>
        <v>0</v>
      </c>
      <c r="S1526" s="132"/>
      <c r="T1526" s="133"/>
      <c r="U1526" s="133"/>
      <c r="V1526" s="133"/>
      <c r="W1526" s="133"/>
      <c r="X1526" s="133"/>
      <c r="Y1526" s="133"/>
      <c r="Z1526" s="133"/>
      <c r="AA1526" s="133"/>
      <c r="AB1526" s="133"/>
      <c r="AC1526" s="133"/>
      <c r="AD1526" s="133"/>
      <c r="AE1526" s="133"/>
      <c r="AF1526" s="133"/>
      <c r="AG1526" s="133"/>
      <c r="AH1526" s="133"/>
      <c r="AI1526" s="133"/>
      <c r="AJ1526" s="133"/>
      <c r="AK1526" s="133"/>
      <c r="AL1526" s="133"/>
      <c r="AM1526" s="133"/>
      <c r="AN1526" s="133"/>
      <c r="AO1526" s="133"/>
      <c r="AP1526" s="133"/>
      <c r="AQ1526" s="133"/>
    </row>
    <row r="1527" s="134" customFormat="true" ht="13.95" hidden="false" customHeight="true" outlineLevel="0" collapsed="false">
      <c r="A1527" s="135"/>
      <c r="B1527" s="119" t="n">
        <v>283</v>
      </c>
      <c r="C1527" s="120" t="s">
        <v>142</v>
      </c>
      <c r="D1527" s="120" t="s">
        <v>143</v>
      </c>
      <c r="E1527" s="120" t="s">
        <v>144</v>
      </c>
      <c r="F1527" s="121" t="n">
        <f aca="false">F1526+1</f>
        <v>1521</v>
      </c>
      <c r="G1527" s="122" t="s">
        <v>4800</v>
      </c>
      <c r="H1527" s="123" t="s">
        <v>4801</v>
      </c>
      <c r="I1527" s="124" t="s">
        <v>4802</v>
      </c>
      <c r="J1527" s="125" t="n">
        <v>3204</v>
      </c>
      <c r="K1527" s="136" t="n">
        <v>12</v>
      </c>
      <c r="L1527" s="137" t="n">
        <v>5403174</v>
      </c>
      <c r="M1527" s="137" t="n">
        <v>0</v>
      </c>
      <c r="N1527" s="138" t="s">
        <v>4796</v>
      </c>
      <c r="O1527" s="139"/>
      <c r="P1527" s="130" t="n">
        <v>0</v>
      </c>
      <c r="Q1527" s="130" t="n">
        <f aca="false">P1527*1.2</f>
        <v>0</v>
      </c>
      <c r="R1527" s="131" t="n">
        <f aca="false">S1527*Q1527</f>
        <v>0</v>
      </c>
      <c r="S1527" s="132"/>
      <c r="T1527" s="133"/>
      <c r="U1527" s="133"/>
      <c r="V1527" s="133"/>
      <c r="W1527" s="133"/>
      <c r="X1527" s="133"/>
      <c r="Y1527" s="133"/>
      <c r="Z1527" s="133"/>
      <c r="AA1527" s="133"/>
      <c r="AB1527" s="133"/>
      <c r="AC1527" s="133"/>
      <c r="AD1527" s="133"/>
      <c r="AE1527" s="133"/>
      <c r="AF1527" s="133"/>
      <c r="AG1527" s="133"/>
      <c r="AH1527" s="133"/>
      <c r="AI1527" s="133"/>
      <c r="AJ1527" s="133"/>
      <c r="AK1527" s="133"/>
      <c r="AL1527" s="133"/>
      <c r="AM1527" s="133"/>
      <c r="AN1527" s="133"/>
      <c r="AO1527" s="133"/>
      <c r="AP1527" s="133"/>
      <c r="AQ1527" s="133"/>
    </row>
    <row r="1528" s="134" customFormat="true" ht="27.6" hidden="false" customHeight="true" outlineLevel="0" collapsed="false">
      <c r="A1528" s="135"/>
      <c r="B1528" s="119" t="n">
        <v>283</v>
      </c>
      <c r="C1528" s="120" t="s">
        <v>142</v>
      </c>
      <c r="D1528" s="120" t="s">
        <v>143</v>
      </c>
      <c r="E1528" s="120" t="s">
        <v>144</v>
      </c>
      <c r="F1528" s="121" t="n">
        <f aca="false">F1527+1</f>
        <v>1522</v>
      </c>
      <c r="G1528" s="122" t="s">
        <v>4803</v>
      </c>
      <c r="H1528" s="123" t="s">
        <v>4804</v>
      </c>
      <c r="I1528" s="124" t="s">
        <v>4805</v>
      </c>
      <c r="J1528" s="125" t="n">
        <v>3204</v>
      </c>
      <c r="K1528" s="136" t="n">
        <v>12</v>
      </c>
      <c r="L1528" s="137" t="n">
        <v>5403196</v>
      </c>
      <c r="M1528" s="137" t="n">
        <v>0</v>
      </c>
      <c r="N1528" s="138" t="s">
        <v>4806</v>
      </c>
      <c r="O1528" s="139"/>
      <c r="P1528" s="141" t="n">
        <v>74.8091842105263</v>
      </c>
      <c r="Q1528" s="130" t="n">
        <f aca="false">P1528*1.2</f>
        <v>89.7710210526316</v>
      </c>
      <c r="R1528" s="131" t="n">
        <f aca="false">S1528*Q1528</f>
        <v>0</v>
      </c>
      <c r="S1528" s="132"/>
      <c r="T1528" s="133"/>
      <c r="U1528" s="133"/>
      <c r="V1528" s="133"/>
      <c r="W1528" s="133"/>
      <c r="X1528" s="133"/>
      <c r="Y1528" s="133"/>
      <c r="Z1528" s="133"/>
      <c r="AA1528" s="133"/>
      <c r="AB1528" s="133"/>
      <c r="AC1528" s="133"/>
      <c r="AD1528" s="133"/>
      <c r="AE1528" s="133"/>
      <c r="AF1528" s="133"/>
      <c r="AG1528" s="133"/>
      <c r="AH1528" s="133"/>
      <c r="AI1528" s="133"/>
      <c r="AJ1528" s="133"/>
      <c r="AK1528" s="133"/>
      <c r="AL1528" s="133"/>
      <c r="AM1528" s="133"/>
      <c r="AN1528" s="133"/>
      <c r="AO1528" s="133"/>
      <c r="AP1528" s="133"/>
      <c r="AQ1528" s="133"/>
    </row>
    <row r="1529" s="134" customFormat="true" ht="13.95" hidden="false" customHeight="true" outlineLevel="0" collapsed="false">
      <c r="A1529" s="135" t="n">
        <v>3928304</v>
      </c>
      <c r="B1529" s="119" t="n">
        <v>283</v>
      </c>
      <c r="C1529" s="120" t="s">
        <v>142</v>
      </c>
      <c r="D1529" s="120" t="s">
        <v>143</v>
      </c>
      <c r="E1529" s="120" t="s">
        <v>144</v>
      </c>
      <c r="F1529" s="121" t="n">
        <f aca="false">F1528+1</f>
        <v>1523</v>
      </c>
      <c r="G1529" s="122" t="s">
        <v>4807</v>
      </c>
      <c r="H1529" s="123" t="s">
        <v>4807</v>
      </c>
      <c r="I1529" s="124" t="s">
        <v>4808</v>
      </c>
      <c r="J1529" s="125" t="n">
        <v>3205</v>
      </c>
      <c r="K1529" s="126" t="n">
        <v>0</v>
      </c>
      <c r="L1529" s="127" t="n">
        <v>5413010</v>
      </c>
      <c r="M1529" s="127" t="n">
        <v>10</v>
      </c>
      <c r="N1529" s="128" t="s">
        <v>4809</v>
      </c>
      <c r="O1529" s="146"/>
      <c r="P1529" s="130" t="n">
        <v>4335</v>
      </c>
      <c r="Q1529" s="130" t="n">
        <f aca="false">P1529*1.2</f>
        <v>5202</v>
      </c>
      <c r="R1529" s="131" t="n">
        <f aca="false">S1529*Q1529</f>
        <v>0</v>
      </c>
      <c r="S1529" s="132"/>
      <c r="T1529" s="133"/>
      <c r="U1529" s="133"/>
      <c r="V1529" s="133"/>
      <c r="W1529" s="133"/>
      <c r="X1529" s="133"/>
      <c r="Y1529" s="133"/>
      <c r="Z1529" s="133"/>
      <c r="AA1529" s="133"/>
      <c r="AB1529" s="133"/>
      <c r="AC1529" s="133"/>
      <c r="AD1529" s="133"/>
      <c r="AE1529" s="133"/>
      <c r="AF1529" s="133"/>
      <c r="AG1529" s="133"/>
      <c r="AH1529" s="133"/>
      <c r="AI1529" s="133"/>
      <c r="AJ1529" s="133"/>
      <c r="AK1529" s="133"/>
      <c r="AL1529" s="133"/>
      <c r="AM1529" s="133"/>
      <c r="AN1529" s="133"/>
      <c r="AO1529" s="133"/>
      <c r="AP1529" s="133"/>
      <c r="AQ1529" s="133"/>
    </row>
    <row r="1530" s="134" customFormat="true" ht="13.95" hidden="false" customHeight="true" outlineLevel="0" collapsed="false">
      <c r="A1530" s="135" t="n">
        <v>3857912</v>
      </c>
      <c r="B1530" s="119" t="n">
        <v>283</v>
      </c>
      <c r="C1530" s="120" t="s">
        <v>142</v>
      </c>
      <c r="D1530" s="120" t="s">
        <v>143</v>
      </c>
      <c r="E1530" s="120" t="s">
        <v>144</v>
      </c>
      <c r="F1530" s="121" t="n">
        <f aca="false">F1529+1</f>
        <v>1524</v>
      </c>
      <c r="G1530" s="122" t="s">
        <v>4810</v>
      </c>
      <c r="H1530" s="123" t="s">
        <v>4810</v>
      </c>
      <c r="I1530" s="124" t="s">
        <v>4811</v>
      </c>
      <c r="J1530" s="125" t="n">
        <v>3205</v>
      </c>
      <c r="K1530" s="126" t="n">
        <v>0</v>
      </c>
      <c r="L1530" s="127" t="n">
        <v>5413014</v>
      </c>
      <c r="M1530" s="127" t="n">
        <v>10</v>
      </c>
      <c r="N1530" s="142" t="s">
        <v>4812</v>
      </c>
      <c r="O1530" s="148"/>
      <c r="P1530" s="140" t="n">
        <v>1598.07697368421</v>
      </c>
      <c r="Q1530" s="130" t="n">
        <f aca="false">P1530*1.2</f>
        <v>1917.69236842105</v>
      </c>
      <c r="R1530" s="131" t="n">
        <f aca="false">S1530*Q1530</f>
        <v>0</v>
      </c>
      <c r="S1530" s="132"/>
      <c r="T1530" s="133"/>
      <c r="U1530" s="133"/>
      <c r="V1530" s="133"/>
      <c r="W1530" s="133"/>
      <c r="X1530" s="133"/>
      <c r="Y1530" s="133"/>
      <c r="Z1530" s="133"/>
      <c r="AA1530" s="133"/>
      <c r="AB1530" s="133"/>
      <c r="AC1530" s="133"/>
      <c r="AD1530" s="133"/>
      <c r="AE1530" s="133"/>
      <c r="AF1530" s="133"/>
      <c r="AG1530" s="133"/>
      <c r="AH1530" s="133"/>
      <c r="AI1530" s="133"/>
      <c r="AJ1530" s="133"/>
      <c r="AK1530" s="133"/>
      <c r="AL1530" s="133"/>
      <c r="AM1530" s="133"/>
      <c r="AN1530" s="133"/>
      <c r="AO1530" s="133"/>
      <c r="AP1530" s="133"/>
      <c r="AQ1530" s="133"/>
    </row>
    <row r="1531" s="134" customFormat="true" ht="13.95" hidden="false" customHeight="true" outlineLevel="0" collapsed="false">
      <c r="A1531" s="135" t="n">
        <v>3928491</v>
      </c>
      <c r="B1531" s="119" t="n">
        <v>283</v>
      </c>
      <c r="C1531" s="120" t="s">
        <v>142</v>
      </c>
      <c r="D1531" s="120" t="s">
        <v>143</v>
      </c>
      <c r="E1531" s="120" t="s">
        <v>144</v>
      </c>
      <c r="F1531" s="121" t="n">
        <f aca="false">F1530+1</f>
        <v>1525</v>
      </c>
      <c r="G1531" s="122" t="s">
        <v>4813</v>
      </c>
      <c r="H1531" s="123" t="s">
        <v>4813</v>
      </c>
      <c r="I1531" s="124" t="s">
        <v>4814</v>
      </c>
      <c r="J1531" s="125" t="n">
        <v>3205</v>
      </c>
      <c r="K1531" s="126" t="n">
        <v>0</v>
      </c>
      <c r="L1531" s="127" t="n">
        <v>5413022</v>
      </c>
      <c r="M1531" s="127" t="n">
        <v>10</v>
      </c>
      <c r="N1531" s="142" t="s">
        <v>4815</v>
      </c>
      <c r="O1531" s="148" t="n">
        <v>15</v>
      </c>
      <c r="P1531" s="141" t="n">
        <v>660.232447368421</v>
      </c>
      <c r="Q1531" s="130" t="n">
        <f aca="false">P1531*1.2</f>
        <v>792.278936842105</v>
      </c>
      <c r="R1531" s="131" t="n">
        <f aca="false">S1531*Q1531</f>
        <v>0</v>
      </c>
      <c r="S1531" s="132"/>
      <c r="T1531" s="133"/>
      <c r="U1531" s="133"/>
      <c r="V1531" s="133"/>
      <c r="W1531" s="133"/>
      <c r="X1531" s="133"/>
      <c r="Y1531" s="133"/>
      <c r="Z1531" s="133"/>
      <c r="AA1531" s="133"/>
      <c r="AB1531" s="133"/>
      <c r="AC1531" s="133"/>
      <c r="AD1531" s="133"/>
      <c r="AE1531" s="133"/>
      <c r="AF1531" s="133"/>
      <c r="AG1531" s="133"/>
      <c r="AH1531" s="133"/>
      <c r="AI1531" s="133"/>
      <c r="AJ1531" s="133"/>
      <c r="AK1531" s="133"/>
      <c r="AL1531" s="133"/>
      <c r="AM1531" s="133"/>
      <c r="AN1531" s="133"/>
      <c r="AO1531" s="133"/>
      <c r="AP1531" s="133"/>
      <c r="AQ1531" s="133"/>
    </row>
    <row r="1532" s="134" customFormat="true" ht="13.95" hidden="false" customHeight="true" outlineLevel="0" collapsed="false">
      <c r="A1532" s="135" t="n">
        <v>3831586</v>
      </c>
      <c r="B1532" s="119" t="n">
        <v>283</v>
      </c>
      <c r="C1532" s="120" t="s">
        <v>142</v>
      </c>
      <c r="D1532" s="120" t="s">
        <v>143</v>
      </c>
      <c r="E1532" s="120" t="s">
        <v>144</v>
      </c>
      <c r="F1532" s="121" t="n">
        <f aca="false">F1531+1</f>
        <v>1526</v>
      </c>
      <c r="G1532" s="122" t="s">
        <v>4816</v>
      </c>
      <c r="H1532" s="123" t="s">
        <v>4817</v>
      </c>
      <c r="I1532" s="124" t="s">
        <v>4818</v>
      </c>
      <c r="J1532" s="125" t="n">
        <v>3204</v>
      </c>
      <c r="K1532" s="136" t="n">
        <v>12</v>
      </c>
      <c r="L1532" s="137" t="n">
        <v>5413026</v>
      </c>
      <c r="M1532" s="137" t="n">
        <v>0</v>
      </c>
      <c r="N1532" s="138" t="s">
        <v>4819</v>
      </c>
      <c r="O1532" s="139"/>
      <c r="P1532" s="130" t="n">
        <v>791.666666666667</v>
      </c>
      <c r="Q1532" s="130" t="n">
        <f aca="false">P1532*1.2</f>
        <v>950</v>
      </c>
      <c r="R1532" s="131" t="n">
        <f aca="false">S1532*Q1532</f>
        <v>0</v>
      </c>
      <c r="S1532" s="132"/>
      <c r="T1532" s="133"/>
      <c r="U1532" s="133"/>
      <c r="V1532" s="133"/>
      <c r="W1532" s="133"/>
      <c r="X1532" s="133"/>
      <c r="Y1532" s="133"/>
      <c r="Z1532" s="133"/>
      <c r="AA1532" s="133"/>
      <c r="AB1532" s="133"/>
      <c r="AC1532" s="133"/>
      <c r="AD1532" s="133"/>
      <c r="AE1532" s="133"/>
      <c r="AF1532" s="133"/>
      <c r="AG1532" s="133"/>
      <c r="AH1532" s="133"/>
      <c r="AI1532" s="133"/>
      <c r="AJ1532" s="133"/>
      <c r="AK1532" s="133"/>
      <c r="AL1532" s="133"/>
      <c r="AM1532" s="133"/>
      <c r="AN1532" s="133"/>
      <c r="AO1532" s="133"/>
      <c r="AP1532" s="133"/>
      <c r="AQ1532" s="133"/>
    </row>
    <row r="1533" s="134" customFormat="true" ht="13.95" hidden="false" customHeight="true" outlineLevel="0" collapsed="false">
      <c r="A1533" s="135" t="n">
        <v>4002125</v>
      </c>
      <c r="B1533" s="119" t="n">
        <v>283</v>
      </c>
      <c r="C1533" s="120" t="s">
        <v>142</v>
      </c>
      <c r="D1533" s="120" t="s">
        <v>143</v>
      </c>
      <c r="E1533" s="120" t="s">
        <v>144</v>
      </c>
      <c r="F1533" s="121" t="n">
        <f aca="false">F1532+1</f>
        <v>1527</v>
      </c>
      <c r="G1533" s="122" t="s">
        <v>4820</v>
      </c>
      <c r="H1533" s="123" t="s">
        <v>4820</v>
      </c>
      <c r="I1533" s="124" t="s">
        <v>4821</v>
      </c>
      <c r="J1533" s="125" t="n">
        <v>3205</v>
      </c>
      <c r="K1533" s="126" t="n">
        <v>0</v>
      </c>
      <c r="L1533" s="127" t="n">
        <v>5413030</v>
      </c>
      <c r="M1533" s="127" t="n">
        <v>0</v>
      </c>
      <c r="N1533" s="142" t="s">
        <v>4822</v>
      </c>
      <c r="O1533" s="148"/>
      <c r="P1533" s="141" t="n">
        <v>119.189736842105</v>
      </c>
      <c r="Q1533" s="130" t="n">
        <f aca="false">P1533*1.2</f>
        <v>143.027684210526</v>
      </c>
      <c r="R1533" s="131" t="n">
        <f aca="false">S1533*Q1533</f>
        <v>0</v>
      </c>
      <c r="S1533" s="132"/>
      <c r="T1533" s="133"/>
      <c r="U1533" s="133"/>
      <c r="V1533" s="133"/>
      <c r="W1533" s="133"/>
      <c r="X1533" s="133"/>
      <c r="Y1533" s="133"/>
      <c r="Z1533" s="133"/>
      <c r="AA1533" s="133"/>
      <c r="AB1533" s="133"/>
      <c r="AC1533" s="133"/>
      <c r="AD1533" s="133"/>
      <c r="AE1533" s="133"/>
      <c r="AF1533" s="133"/>
      <c r="AG1533" s="133"/>
      <c r="AH1533" s="133"/>
      <c r="AI1533" s="133"/>
      <c r="AJ1533" s="133"/>
      <c r="AK1533" s="133"/>
      <c r="AL1533" s="133"/>
      <c r="AM1533" s="133"/>
      <c r="AN1533" s="133"/>
      <c r="AO1533" s="133"/>
      <c r="AP1533" s="133"/>
      <c r="AQ1533" s="133"/>
    </row>
    <row r="1534" s="134" customFormat="true" ht="13.95" hidden="false" customHeight="true" outlineLevel="0" collapsed="false">
      <c r="A1534" s="135" t="n">
        <v>3556440</v>
      </c>
      <c r="B1534" s="119" t="n">
        <v>283</v>
      </c>
      <c r="C1534" s="120" t="s">
        <v>142</v>
      </c>
      <c r="D1534" s="120" t="s">
        <v>143</v>
      </c>
      <c r="E1534" s="120" t="s">
        <v>144</v>
      </c>
      <c r="F1534" s="121" t="n">
        <f aca="false">F1533+1</f>
        <v>1528</v>
      </c>
      <c r="G1534" s="122" t="s">
        <v>4823</v>
      </c>
      <c r="H1534" s="123" t="s">
        <v>4824</v>
      </c>
      <c r="I1534" s="124" t="s">
        <v>4825</v>
      </c>
      <c r="J1534" s="125" t="n">
        <v>3204</v>
      </c>
      <c r="K1534" s="149" t="n">
        <v>42</v>
      </c>
      <c r="L1534" s="150" t="n">
        <v>5413030</v>
      </c>
      <c r="M1534" s="150" t="n">
        <v>0</v>
      </c>
      <c r="N1534" s="151" t="s">
        <v>4826</v>
      </c>
      <c r="O1534" s="155"/>
      <c r="P1534" s="140" t="n">
        <v>823.278105263158</v>
      </c>
      <c r="Q1534" s="130" t="n">
        <f aca="false">P1534*1.2</f>
        <v>987.93372631579</v>
      </c>
      <c r="R1534" s="131" t="n">
        <f aca="false">S1534*Q1534</f>
        <v>0</v>
      </c>
      <c r="S1534" s="132"/>
      <c r="T1534" s="133"/>
      <c r="U1534" s="133"/>
      <c r="V1534" s="133"/>
      <c r="W1534" s="133"/>
      <c r="X1534" s="133"/>
      <c r="Y1534" s="133"/>
      <c r="Z1534" s="133"/>
      <c r="AA1534" s="133"/>
      <c r="AB1534" s="133"/>
      <c r="AC1534" s="133"/>
      <c r="AD1534" s="133"/>
      <c r="AE1534" s="133"/>
      <c r="AF1534" s="133"/>
      <c r="AG1534" s="133"/>
      <c r="AH1534" s="133"/>
      <c r="AI1534" s="133"/>
      <c r="AJ1534" s="133"/>
      <c r="AK1534" s="133"/>
      <c r="AL1534" s="133"/>
      <c r="AM1534" s="133"/>
      <c r="AN1534" s="133"/>
      <c r="AO1534" s="133"/>
      <c r="AP1534" s="133"/>
      <c r="AQ1534" s="133"/>
    </row>
    <row r="1535" s="134" customFormat="true" ht="13.95" hidden="false" customHeight="true" outlineLevel="0" collapsed="false">
      <c r="A1535" s="135" t="n">
        <v>2556912</v>
      </c>
      <c r="B1535" s="119" t="n">
        <v>283</v>
      </c>
      <c r="C1535" s="120" t="s">
        <v>142</v>
      </c>
      <c r="D1535" s="120" t="s">
        <v>143</v>
      </c>
      <c r="E1535" s="120" t="s">
        <v>144</v>
      </c>
      <c r="F1535" s="121" t="n">
        <f aca="false">F1534+1</f>
        <v>1529</v>
      </c>
      <c r="G1535" s="122" t="s">
        <v>4827</v>
      </c>
      <c r="H1535" s="123" t="s">
        <v>4827</v>
      </c>
      <c r="I1535" s="124" t="s">
        <v>4828</v>
      </c>
      <c r="J1535" s="125" t="n">
        <v>3205</v>
      </c>
      <c r="K1535" s="126" t="n">
        <v>0</v>
      </c>
      <c r="L1535" s="127" t="n">
        <v>5413032</v>
      </c>
      <c r="M1535" s="127" t="n">
        <v>0</v>
      </c>
      <c r="N1535" s="142" t="s">
        <v>4829</v>
      </c>
      <c r="O1535" s="148" t="n">
        <v>30</v>
      </c>
      <c r="P1535" s="140" t="n">
        <v>427.951815789474</v>
      </c>
      <c r="Q1535" s="130" t="n">
        <f aca="false">P1535*1.2</f>
        <v>513.542178947368</v>
      </c>
      <c r="R1535" s="131" t="n">
        <f aca="false">S1535*Q1535</f>
        <v>0</v>
      </c>
      <c r="S1535" s="132"/>
      <c r="T1535" s="133"/>
      <c r="U1535" s="133"/>
      <c r="V1535" s="133"/>
      <c r="W1535" s="133"/>
      <c r="X1535" s="133"/>
      <c r="Y1535" s="133"/>
      <c r="Z1535" s="133"/>
      <c r="AA1535" s="133"/>
      <c r="AB1535" s="133"/>
      <c r="AC1535" s="133"/>
      <c r="AD1535" s="133"/>
      <c r="AE1535" s="133"/>
      <c r="AF1535" s="133"/>
      <c r="AG1535" s="133"/>
      <c r="AH1535" s="133"/>
      <c r="AI1535" s="133"/>
      <c r="AJ1535" s="133"/>
      <c r="AK1535" s="133"/>
      <c r="AL1535" s="133"/>
      <c r="AM1535" s="133"/>
      <c r="AN1535" s="133"/>
      <c r="AO1535" s="133"/>
      <c r="AP1535" s="133"/>
      <c r="AQ1535" s="133"/>
    </row>
    <row r="1536" s="134" customFormat="true" ht="13.95" hidden="false" customHeight="true" outlineLevel="0" collapsed="false">
      <c r="A1536" s="135"/>
      <c r="B1536" s="119" t="n">
        <v>283</v>
      </c>
      <c r="C1536" s="120" t="s">
        <v>142</v>
      </c>
      <c r="D1536" s="120" t="s">
        <v>143</v>
      </c>
      <c r="E1536" s="120" t="s">
        <v>144</v>
      </c>
      <c r="F1536" s="121" t="n">
        <f aca="false">F1535+1</f>
        <v>1530</v>
      </c>
      <c r="G1536" s="122" t="s">
        <v>4830</v>
      </c>
      <c r="H1536" s="123" t="s">
        <v>4830</v>
      </c>
      <c r="I1536" s="124" t="s">
        <v>4831</v>
      </c>
      <c r="J1536" s="125" t="n">
        <v>3205</v>
      </c>
      <c r="K1536" s="126" t="n">
        <v>0</v>
      </c>
      <c r="L1536" s="127" t="n">
        <v>5413046</v>
      </c>
      <c r="M1536" s="127" t="n">
        <v>0</v>
      </c>
      <c r="N1536" s="128" t="s">
        <v>4832</v>
      </c>
      <c r="O1536" s="146"/>
      <c r="P1536" s="130" t="n">
        <v>30</v>
      </c>
      <c r="Q1536" s="130" t="n">
        <f aca="false">P1536*1.2</f>
        <v>36</v>
      </c>
      <c r="R1536" s="131" t="n">
        <f aca="false">S1536*Q1536</f>
        <v>0</v>
      </c>
      <c r="S1536" s="132"/>
      <c r="T1536" s="133"/>
      <c r="U1536" s="133"/>
      <c r="V1536" s="133"/>
      <c r="W1536" s="133"/>
      <c r="X1536" s="133"/>
      <c r="Y1536" s="133"/>
      <c r="Z1536" s="133"/>
      <c r="AA1536" s="133"/>
      <c r="AB1536" s="133"/>
      <c r="AC1536" s="133"/>
      <c r="AD1536" s="133"/>
      <c r="AE1536" s="133"/>
      <c r="AF1536" s="133"/>
      <c r="AG1536" s="133"/>
      <c r="AH1536" s="133"/>
      <c r="AI1536" s="133"/>
      <c r="AJ1536" s="133"/>
      <c r="AK1536" s="133"/>
      <c r="AL1536" s="133"/>
      <c r="AM1536" s="133"/>
      <c r="AN1536" s="133"/>
      <c r="AO1536" s="133"/>
      <c r="AP1536" s="133"/>
      <c r="AQ1536" s="133"/>
    </row>
    <row r="1537" s="134" customFormat="true" ht="13.95" hidden="false" customHeight="true" outlineLevel="0" collapsed="false">
      <c r="A1537" s="135" t="n">
        <v>3928353</v>
      </c>
      <c r="B1537" s="119" t="n">
        <v>283</v>
      </c>
      <c r="C1537" s="120" t="s">
        <v>142</v>
      </c>
      <c r="D1537" s="120" t="s">
        <v>143</v>
      </c>
      <c r="E1537" s="120" t="s">
        <v>144</v>
      </c>
      <c r="F1537" s="121" t="n">
        <f aca="false">F1536+1</f>
        <v>1531</v>
      </c>
      <c r="G1537" s="122" t="s">
        <v>4833</v>
      </c>
      <c r="H1537" s="123" t="s">
        <v>4833</v>
      </c>
      <c r="I1537" s="124" t="s">
        <v>4834</v>
      </c>
      <c r="J1537" s="125" t="n">
        <v>3205</v>
      </c>
      <c r="K1537" s="126" t="n">
        <v>0</v>
      </c>
      <c r="L1537" s="127" t="n">
        <v>5413054</v>
      </c>
      <c r="M1537" s="127" t="n">
        <v>0</v>
      </c>
      <c r="N1537" s="142" t="s">
        <v>4835</v>
      </c>
      <c r="O1537" s="148" t="n">
        <v>20</v>
      </c>
      <c r="P1537" s="130" t="n">
        <v>2188.33333333333</v>
      </c>
      <c r="Q1537" s="130" t="n">
        <f aca="false">P1537*1.2</f>
        <v>2626</v>
      </c>
      <c r="R1537" s="131" t="n">
        <f aca="false">S1537*Q1537</f>
        <v>5252</v>
      </c>
      <c r="S1537" s="132" t="n">
        <v>2</v>
      </c>
      <c r="T1537" s="133"/>
      <c r="U1537" s="133"/>
      <c r="V1537" s="133"/>
      <c r="W1537" s="133"/>
      <c r="X1537" s="133"/>
      <c r="Y1537" s="133"/>
      <c r="Z1537" s="133"/>
      <c r="AA1537" s="133"/>
      <c r="AB1537" s="133"/>
      <c r="AC1537" s="133"/>
      <c r="AD1537" s="133"/>
      <c r="AE1537" s="133"/>
      <c r="AF1537" s="133"/>
      <c r="AG1537" s="133"/>
      <c r="AH1537" s="133"/>
      <c r="AI1537" s="133"/>
      <c r="AJ1537" s="133"/>
      <c r="AK1537" s="133"/>
      <c r="AL1537" s="133"/>
      <c r="AM1537" s="133"/>
      <c r="AN1537" s="133"/>
      <c r="AO1537" s="133"/>
      <c r="AP1537" s="133"/>
      <c r="AQ1537" s="133"/>
    </row>
    <row r="1538" s="134" customFormat="true" ht="13.95" hidden="false" customHeight="true" outlineLevel="0" collapsed="false">
      <c r="A1538" s="135" t="n">
        <v>3831263</v>
      </c>
      <c r="B1538" s="119" t="n">
        <v>283</v>
      </c>
      <c r="C1538" s="120" t="s">
        <v>142</v>
      </c>
      <c r="D1538" s="120" t="s">
        <v>143</v>
      </c>
      <c r="E1538" s="120" t="s">
        <v>144</v>
      </c>
      <c r="F1538" s="121" t="n">
        <f aca="false">F1537+1</f>
        <v>1532</v>
      </c>
      <c r="G1538" s="122" t="s">
        <v>4836</v>
      </c>
      <c r="H1538" s="123" t="s">
        <v>4837</v>
      </c>
      <c r="I1538" s="124" t="s">
        <v>4838</v>
      </c>
      <c r="J1538" s="125" t="n">
        <v>3204</v>
      </c>
      <c r="K1538" s="136" t="n">
        <v>12</v>
      </c>
      <c r="L1538" s="137" t="n">
        <v>5413054</v>
      </c>
      <c r="M1538" s="137" t="n">
        <v>0</v>
      </c>
      <c r="N1538" s="138" t="s">
        <v>4839</v>
      </c>
      <c r="O1538" s="139"/>
      <c r="P1538" s="130" t="n">
        <v>9879.16666666667</v>
      </c>
      <c r="Q1538" s="130" t="n">
        <f aca="false">P1538*1.2</f>
        <v>11855</v>
      </c>
      <c r="R1538" s="131" t="n">
        <f aca="false">S1538*Q1538</f>
        <v>0</v>
      </c>
      <c r="S1538" s="132"/>
      <c r="T1538" s="133"/>
      <c r="U1538" s="133"/>
      <c r="V1538" s="133"/>
      <c r="W1538" s="133"/>
      <c r="X1538" s="133"/>
      <c r="Y1538" s="133"/>
      <c r="Z1538" s="133"/>
      <c r="AA1538" s="133"/>
      <c r="AB1538" s="133"/>
      <c r="AC1538" s="133"/>
      <c r="AD1538" s="133"/>
      <c r="AE1538" s="133"/>
      <c r="AF1538" s="133"/>
      <c r="AG1538" s="133"/>
      <c r="AH1538" s="133"/>
      <c r="AI1538" s="133"/>
      <c r="AJ1538" s="133"/>
      <c r="AK1538" s="133"/>
      <c r="AL1538" s="133"/>
      <c r="AM1538" s="133"/>
      <c r="AN1538" s="133"/>
      <c r="AO1538" s="133"/>
      <c r="AP1538" s="133"/>
      <c r="AQ1538" s="133"/>
    </row>
    <row r="1539" s="134" customFormat="true" ht="27.6" hidden="false" customHeight="true" outlineLevel="0" collapsed="false">
      <c r="A1539" s="135" t="n">
        <v>3553138</v>
      </c>
      <c r="B1539" s="119" t="n">
        <v>283</v>
      </c>
      <c r="C1539" s="120" t="s">
        <v>142</v>
      </c>
      <c r="D1539" s="120" t="s">
        <v>143</v>
      </c>
      <c r="E1539" s="120" t="s">
        <v>144</v>
      </c>
      <c r="F1539" s="121" t="n">
        <f aca="false">F1538+1</f>
        <v>1533</v>
      </c>
      <c r="G1539" s="122" t="s">
        <v>4840</v>
      </c>
      <c r="H1539" s="123" t="s">
        <v>4841</v>
      </c>
      <c r="I1539" s="124" t="s">
        <v>4842</v>
      </c>
      <c r="J1539" s="125" t="n">
        <v>3204</v>
      </c>
      <c r="K1539" s="136" t="n">
        <v>12</v>
      </c>
      <c r="L1539" s="137" t="n">
        <v>5413055</v>
      </c>
      <c r="M1539" s="137" t="n">
        <v>0</v>
      </c>
      <c r="N1539" s="138" t="s">
        <v>4839</v>
      </c>
      <c r="O1539" s="139"/>
      <c r="P1539" s="130" t="n">
        <v>1828.33333333333</v>
      </c>
      <c r="Q1539" s="130" t="n">
        <f aca="false">P1539*1.2</f>
        <v>2194</v>
      </c>
      <c r="R1539" s="131" t="n">
        <f aca="false">S1539*Q1539</f>
        <v>0</v>
      </c>
      <c r="S1539" s="132"/>
      <c r="T1539" s="133"/>
      <c r="U1539" s="133"/>
      <c r="V1539" s="133"/>
      <c r="W1539" s="133"/>
      <c r="X1539" s="133"/>
      <c r="Y1539" s="133"/>
      <c r="Z1539" s="133"/>
      <c r="AA1539" s="133"/>
      <c r="AB1539" s="133"/>
      <c r="AC1539" s="133"/>
      <c r="AD1539" s="133"/>
      <c r="AE1539" s="133"/>
      <c r="AF1539" s="133"/>
      <c r="AG1539" s="133"/>
      <c r="AH1539" s="133"/>
      <c r="AI1539" s="133"/>
      <c r="AJ1539" s="133"/>
      <c r="AK1539" s="133"/>
      <c r="AL1539" s="133"/>
      <c r="AM1539" s="133"/>
      <c r="AN1539" s="133"/>
      <c r="AO1539" s="133"/>
      <c r="AP1539" s="133"/>
      <c r="AQ1539" s="133"/>
    </row>
    <row r="1540" s="134" customFormat="true" ht="27.6" hidden="false" customHeight="true" outlineLevel="0" collapsed="false">
      <c r="A1540" s="135" t="n">
        <v>3549629</v>
      </c>
      <c r="B1540" s="119" t="n">
        <v>283</v>
      </c>
      <c r="C1540" s="120" t="s">
        <v>142</v>
      </c>
      <c r="D1540" s="120" t="s">
        <v>143</v>
      </c>
      <c r="E1540" s="120" t="s">
        <v>144</v>
      </c>
      <c r="F1540" s="121" t="n">
        <f aca="false">F1539+1</f>
        <v>1534</v>
      </c>
      <c r="G1540" s="122" t="s">
        <v>4843</v>
      </c>
      <c r="H1540" s="123" t="s">
        <v>4843</v>
      </c>
      <c r="I1540" s="124" t="s">
        <v>4844</v>
      </c>
      <c r="J1540" s="125" t="n">
        <v>3205</v>
      </c>
      <c r="K1540" s="126" t="n">
        <v>0</v>
      </c>
      <c r="L1540" s="127" t="n">
        <v>5413062</v>
      </c>
      <c r="M1540" s="127" t="n">
        <v>0</v>
      </c>
      <c r="N1540" s="142" t="s">
        <v>4845</v>
      </c>
      <c r="O1540" s="148"/>
      <c r="P1540" s="130" t="n">
        <v>150.833333333333</v>
      </c>
      <c r="Q1540" s="130" t="n">
        <f aca="false">P1540*1.2</f>
        <v>181</v>
      </c>
      <c r="R1540" s="131" t="n">
        <f aca="false">S1540*Q1540</f>
        <v>0</v>
      </c>
      <c r="S1540" s="132"/>
      <c r="T1540" s="133"/>
      <c r="U1540" s="133"/>
      <c r="V1540" s="133"/>
      <c r="W1540" s="133"/>
      <c r="X1540" s="133"/>
      <c r="Y1540" s="133"/>
      <c r="Z1540" s="133"/>
      <c r="AA1540" s="133"/>
      <c r="AB1540" s="133"/>
      <c r="AC1540" s="133"/>
      <c r="AD1540" s="133"/>
      <c r="AE1540" s="133"/>
      <c r="AF1540" s="133"/>
      <c r="AG1540" s="133"/>
      <c r="AH1540" s="133"/>
      <c r="AI1540" s="133"/>
      <c r="AJ1540" s="133"/>
      <c r="AK1540" s="133"/>
      <c r="AL1540" s="133"/>
      <c r="AM1540" s="133"/>
      <c r="AN1540" s="133"/>
      <c r="AO1540" s="133"/>
      <c r="AP1540" s="133"/>
      <c r="AQ1540" s="133"/>
    </row>
    <row r="1541" s="134" customFormat="true" ht="13.95" hidden="false" customHeight="true" outlineLevel="0" collapsed="false">
      <c r="A1541" s="135" t="n">
        <v>3548274</v>
      </c>
      <c r="B1541" s="119" t="n">
        <v>283</v>
      </c>
      <c r="C1541" s="120" t="s">
        <v>142</v>
      </c>
      <c r="D1541" s="120" t="s">
        <v>143</v>
      </c>
      <c r="E1541" s="120" t="s">
        <v>144</v>
      </c>
      <c r="F1541" s="121" t="n">
        <f aca="false">F1540+1</f>
        <v>1535</v>
      </c>
      <c r="G1541" s="122" t="s">
        <v>4846</v>
      </c>
      <c r="H1541" s="123" t="s">
        <v>4847</v>
      </c>
      <c r="I1541" s="124" t="s">
        <v>4848</v>
      </c>
      <c r="J1541" s="125" t="n">
        <v>3204</v>
      </c>
      <c r="K1541" s="136" t="n">
        <v>12</v>
      </c>
      <c r="L1541" s="137" t="n">
        <v>5413070</v>
      </c>
      <c r="M1541" s="137" t="n">
        <v>0</v>
      </c>
      <c r="N1541" s="138" t="s">
        <v>4849</v>
      </c>
      <c r="O1541" s="139"/>
      <c r="P1541" s="130" t="n">
        <v>3169.16666666667</v>
      </c>
      <c r="Q1541" s="130" t="n">
        <f aca="false">P1541*1.2</f>
        <v>3803</v>
      </c>
      <c r="R1541" s="131" t="n">
        <f aca="false">S1541*Q1541</f>
        <v>0</v>
      </c>
      <c r="S1541" s="132"/>
      <c r="T1541" s="133"/>
      <c r="U1541" s="133"/>
      <c r="V1541" s="133"/>
      <c r="W1541" s="133"/>
      <c r="X1541" s="133"/>
      <c r="Y1541" s="133"/>
      <c r="Z1541" s="133"/>
      <c r="AA1541" s="133"/>
      <c r="AB1541" s="133"/>
      <c r="AC1541" s="133"/>
      <c r="AD1541" s="133"/>
      <c r="AE1541" s="133"/>
      <c r="AF1541" s="133"/>
      <c r="AG1541" s="133"/>
      <c r="AH1541" s="133"/>
      <c r="AI1541" s="133"/>
      <c r="AJ1541" s="133"/>
      <c r="AK1541" s="133"/>
      <c r="AL1541" s="133"/>
      <c r="AM1541" s="133"/>
      <c r="AN1541" s="133"/>
      <c r="AO1541" s="133"/>
      <c r="AP1541" s="133"/>
      <c r="AQ1541" s="133"/>
    </row>
    <row r="1542" s="134" customFormat="true" ht="13.95" hidden="false" customHeight="true" outlineLevel="0" collapsed="false">
      <c r="A1542" s="135"/>
      <c r="B1542" s="119" t="n">
        <v>283</v>
      </c>
      <c r="C1542" s="120" t="s">
        <v>142</v>
      </c>
      <c r="D1542" s="120" t="s">
        <v>143</v>
      </c>
      <c r="E1542" s="120" t="s">
        <v>144</v>
      </c>
      <c r="F1542" s="121" t="n">
        <f aca="false">F1541+1</f>
        <v>1536</v>
      </c>
      <c r="G1542" s="122" t="s">
        <v>4850</v>
      </c>
      <c r="H1542" s="123" t="s">
        <v>4851</v>
      </c>
      <c r="I1542" s="124" t="s">
        <v>4852</v>
      </c>
      <c r="J1542" s="125" t="n">
        <v>3204</v>
      </c>
      <c r="K1542" s="136" t="n">
        <v>26</v>
      </c>
      <c r="L1542" s="137" t="n">
        <v>5413070</v>
      </c>
      <c r="M1542" s="137" t="n">
        <v>0</v>
      </c>
      <c r="N1542" s="138" t="s">
        <v>4849</v>
      </c>
      <c r="O1542" s="139"/>
      <c r="P1542" s="130" t="n">
        <v>3174.16666666667</v>
      </c>
      <c r="Q1542" s="130" t="n">
        <f aca="false">P1542*1.2</f>
        <v>3809</v>
      </c>
      <c r="R1542" s="131" t="n">
        <f aca="false">S1542*Q1542</f>
        <v>0</v>
      </c>
      <c r="S1542" s="132"/>
      <c r="T1542" s="133"/>
      <c r="U1542" s="133"/>
      <c r="V1542" s="133"/>
      <c r="W1542" s="133"/>
      <c r="X1542" s="133"/>
      <c r="Y1542" s="133"/>
      <c r="Z1542" s="133"/>
      <c r="AA1542" s="133"/>
      <c r="AB1542" s="133"/>
      <c r="AC1542" s="133"/>
      <c r="AD1542" s="133"/>
      <c r="AE1542" s="133"/>
      <c r="AF1542" s="133"/>
      <c r="AG1542" s="133"/>
      <c r="AH1542" s="133"/>
      <c r="AI1542" s="133"/>
      <c r="AJ1542" s="133"/>
      <c r="AK1542" s="133"/>
      <c r="AL1542" s="133"/>
      <c r="AM1542" s="133"/>
      <c r="AN1542" s="133"/>
      <c r="AO1542" s="133"/>
      <c r="AP1542" s="133"/>
      <c r="AQ1542" s="133"/>
    </row>
    <row r="1543" s="134" customFormat="true" ht="13.95" hidden="false" customHeight="true" outlineLevel="0" collapsed="false">
      <c r="A1543" s="135"/>
      <c r="B1543" s="119" t="n">
        <v>283</v>
      </c>
      <c r="C1543" s="120" t="s">
        <v>142</v>
      </c>
      <c r="D1543" s="120" t="s">
        <v>143</v>
      </c>
      <c r="E1543" s="120" t="s">
        <v>144</v>
      </c>
      <c r="F1543" s="121" t="n">
        <f aca="false">F1542+1</f>
        <v>1537</v>
      </c>
      <c r="G1543" s="122" t="s">
        <v>4853</v>
      </c>
      <c r="H1543" s="123" t="s">
        <v>4854</v>
      </c>
      <c r="I1543" s="124" t="s">
        <v>4855</v>
      </c>
      <c r="J1543" s="125" t="n">
        <v>3204</v>
      </c>
      <c r="K1543" s="136" t="n">
        <v>12</v>
      </c>
      <c r="L1543" s="137" t="n">
        <v>5413076</v>
      </c>
      <c r="M1543" s="137" t="n">
        <v>0</v>
      </c>
      <c r="N1543" s="138" t="s">
        <v>4856</v>
      </c>
      <c r="O1543" s="139"/>
      <c r="P1543" s="130" t="n">
        <v>2096.66666666667</v>
      </c>
      <c r="Q1543" s="130" t="n">
        <f aca="false">P1543*1.2</f>
        <v>2516</v>
      </c>
      <c r="R1543" s="131" t="n">
        <f aca="false">S1543*Q1543</f>
        <v>0</v>
      </c>
      <c r="S1543" s="132"/>
      <c r="T1543" s="133"/>
      <c r="U1543" s="133"/>
      <c r="V1543" s="133"/>
      <c r="W1543" s="133"/>
      <c r="X1543" s="133"/>
      <c r="Y1543" s="133"/>
      <c r="Z1543" s="133"/>
      <c r="AA1543" s="133"/>
      <c r="AB1543" s="133"/>
      <c r="AC1543" s="133"/>
      <c r="AD1543" s="133"/>
      <c r="AE1543" s="133"/>
      <c r="AF1543" s="133"/>
      <c r="AG1543" s="133"/>
      <c r="AH1543" s="133"/>
      <c r="AI1543" s="133"/>
      <c r="AJ1543" s="133"/>
      <c r="AK1543" s="133"/>
      <c r="AL1543" s="133"/>
      <c r="AM1543" s="133"/>
      <c r="AN1543" s="133"/>
      <c r="AO1543" s="133"/>
      <c r="AP1543" s="133"/>
      <c r="AQ1543" s="133"/>
    </row>
    <row r="1544" s="134" customFormat="true" ht="13.95" hidden="false" customHeight="true" outlineLevel="0" collapsed="false">
      <c r="A1544" s="135" t="n">
        <v>3956186</v>
      </c>
      <c r="B1544" s="119" t="n">
        <v>283</v>
      </c>
      <c r="C1544" s="120" t="s">
        <v>142</v>
      </c>
      <c r="D1544" s="120" t="s">
        <v>143</v>
      </c>
      <c r="E1544" s="120" t="s">
        <v>144</v>
      </c>
      <c r="F1544" s="121" t="n">
        <f aca="false">F1543+1</f>
        <v>1538</v>
      </c>
      <c r="G1544" s="122" t="s">
        <v>4857</v>
      </c>
      <c r="H1544" s="123" t="s">
        <v>4857</v>
      </c>
      <c r="I1544" s="124" t="s">
        <v>4858</v>
      </c>
      <c r="J1544" s="125" t="n">
        <v>3205</v>
      </c>
      <c r="K1544" s="126" t="n">
        <v>0</v>
      </c>
      <c r="L1544" s="127" t="n">
        <v>5413100</v>
      </c>
      <c r="M1544" s="127" t="n">
        <v>0</v>
      </c>
      <c r="N1544" s="142" t="s">
        <v>4859</v>
      </c>
      <c r="O1544" s="148"/>
      <c r="P1544" s="140" t="n">
        <v>261.545236842105</v>
      </c>
      <c r="Q1544" s="130" t="n">
        <f aca="false">P1544*1.2</f>
        <v>313.854284210526</v>
      </c>
      <c r="R1544" s="131" t="n">
        <f aca="false">S1544*Q1544</f>
        <v>0</v>
      </c>
      <c r="S1544" s="132"/>
      <c r="T1544" s="133"/>
      <c r="U1544" s="133"/>
      <c r="V1544" s="133"/>
      <c r="W1544" s="133"/>
      <c r="X1544" s="133"/>
      <c r="Y1544" s="133"/>
      <c r="Z1544" s="133"/>
      <c r="AA1544" s="133"/>
      <c r="AB1544" s="133"/>
      <c r="AC1544" s="133"/>
      <c r="AD1544" s="133"/>
      <c r="AE1544" s="133"/>
      <c r="AF1544" s="133"/>
      <c r="AG1544" s="133"/>
      <c r="AH1544" s="133"/>
      <c r="AI1544" s="133"/>
      <c r="AJ1544" s="133"/>
      <c r="AK1544" s="133"/>
      <c r="AL1544" s="133"/>
      <c r="AM1544" s="133"/>
      <c r="AN1544" s="133"/>
      <c r="AO1544" s="133"/>
      <c r="AP1544" s="133"/>
      <c r="AQ1544" s="133"/>
    </row>
    <row r="1545" s="134" customFormat="true" ht="13.95" hidden="false" customHeight="true" outlineLevel="0" collapsed="false">
      <c r="A1545" s="135"/>
      <c r="B1545" s="119" t="n">
        <v>283</v>
      </c>
      <c r="C1545" s="120" t="s">
        <v>142</v>
      </c>
      <c r="D1545" s="120" t="s">
        <v>143</v>
      </c>
      <c r="E1545" s="120" t="s">
        <v>144</v>
      </c>
      <c r="F1545" s="121" t="n">
        <f aca="false">F1544+1</f>
        <v>1539</v>
      </c>
      <c r="G1545" s="122" t="s">
        <v>4860</v>
      </c>
      <c r="H1545" s="123" t="s">
        <v>4860</v>
      </c>
      <c r="I1545" s="124" t="s">
        <v>4861</v>
      </c>
      <c r="J1545" s="125" t="n">
        <v>3205</v>
      </c>
      <c r="K1545" s="126" t="n">
        <v>0</v>
      </c>
      <c r="L1545" s="127" t="n">
        <v>5413106</v>
      </c>
      <c r="M1545" s="127" t="n">
        <v>0</v>
      </c>
      <c r="N1545" s="142" t="s">
        <v>4862</v>
      </c>
      <c r="O1545" s="148"/>
      <c r="P1545" s="130" t="n">
        <v>64.1666666666667</v>
      </c>
      <c r="Q1545" s="130" t="n">
        <f aca="false">P1545*1.2</f>
        <v>77</v>
      </c>
      <c r="R1545" s="131" t="n">
        <f aca="false">S1545*Q1545</f>
        <v>0</v>
      </c>
      <c r="S1545" s="132"/>
      <c r="T1545" s="133"/>
      <c r="U1545" s="133"/>
      <c r="V1545" s="133"/>
      <c r="W1545" s="133"/>
      <c r="X1545" s="133"/>
      <c r="Y1545" s="133"/>
      <c r="Z1545" s="133"/>
      <c r="AA1545" s="133"/>
      <c r="AB1545" s="133"/>
      <c r="AC1545" s="133"/>
      <c r="AD1545" s="133"/>
      <c r="AE1545" s="133"/>
      <c r="AF1545" s="133"/>
      <c r="AG1545" s="133"/>
      <c r="AH1545" s="133"/>
      <c r="AI1545" s="133"/>
      <c r="AJ1545" s="133"/>
      <c r="AK1545" s="133"/>
      <c r="AL1545" s="133"/>
      <c r="AM1545" s="133"/>
      <c r="AN1545" s="133"/>
      <c r="AO1545" s="133"/>
      <c r="AP1545" s="133"/>
      <c r="AQ1545" s="133"/>
    </row>
    <row r="1546" s="134" customFormat="true" ht="13.95" hidden="false" customHeight="true" outlineLevel="0" collapsed="false">
      <c r="A1546" s="135"/>
      <c r="B1546" s="119" t="n">
        <v>283</v>
      </c>
      <c r="C1546" s="120" t="s">
        <v>142</v>
      </c>
      <c r="D1546" s="120" t="s">
        <v>143</v>
      </c>
      <c r="E1546" s="120" t="s">
        <v>144</v>
      </c>
      <c r="F1546" s="121" t="n">
        <f aca="false">F1545+1</f>
        <v>1540</v>
      </c>
      <c r="G1546" s="122" t="s">
        <v>4863</v>
      </c>
      <c r="H1546" s="123" t="s">
        <v>4864</v>
      </c>
      <c r="I1546" s="124" t="s">
        <v>4865</v>
      </c>
      <c r="J1546" s="125" t="n">
        <v>3204</v>
      </c>
      <c r="K1546" s="136" t="n">
        <v>28</v>
      </c>
      <c r="L1546" s="137" t="n">
        <v>5413109</v>
      </c>
      <c r="M1546" s="137" t="n">
        <v>0</v>
      </c>
      <c r="N1546" s="138" t="s">
        <v>4866</v>
      </c>
      <c r="O1546" s="139"/>
      <c r="P1546" s="140" t="n">
        <v>3148.47805263158</v>
      </c>
      <c r="Q1546" s="130" t="n">
        <f aca="false">P1546*1.2</f>
        <v>3778.17366315789</v>
      </c>
      <c r="R1546" s="131" t="n">
        <f aca="false">S1546*Q1546</f>
        <v>0</v>
      </c>
      <c r="S1546" s="132"/>
      <c r="T1546" s="133"/>
      <c r="U1546" s="133"/>
      <c r="V1546" s="133"/>
      <c r="W1546" s="133"/>
      <c r="X1546" s="133"/>
      <c r="Y1546" s="133"/>
      <c r="Z1546" s="133"/>
      <c r="AA1546" s="133"/>
      <c r="AB1546" s="133"/>
      <c r="AC1546" s="133"/>
      <c r="AD1546" s="133"/>
      <c r="AE1546" s="133"/>
      <c r="AF1546" s="133"/>
      <c r="AG1546" s="133"/>
      <c r="AH1546" s="133"/>
      <c r="AI1546" s="133"/>
      <c r="AJ1546" s="133"/>
      <c r="AK1546" s="133"/>
      <c r="AL1546" s="133"/>
      <c r="AM1546" s="133"/>
      <c r="AN1546" s="133"/>
      <c r="AO1546" s="133"/>
      <c r="AP1546" s="133"/>
      <c r="AQ1546" s="133"/>
    </row>
    <row r="1547" s="134" customFormat="true" ht="13.95" hidden="false" customHeight="true" outlineLevel="0" collapsed="false">
      <c r="A1547" s="135"/>
      <c r="B1547" s="119" t="n">
        <v>283</v>
      </c>
      <c r="C1547" s="120" t="s">
        <v>142</v>
      </c>
      <c r="D1547" s="120" t="s">
        <v>143</v>
      </c>
      <c r="E1547" s="120" t="s">
        <v>144</v>
      </c>
      <c r="F1547" s="121" t="n">
        <f aca="false">F1546+1</f>
        <v>1541</v>
      </c>
      <c r="G1547" s="122" t="s">
        <v>4867</v>
      </c>
      <c r="H1547" s="123" t="s">
        <v>4868</v>
      </c>
      <c r="I1547" s="124" t="s">
        <v>4869</v>
      </c>
      <c r="J1547" s="125" t="n">
        <v>3204</v>
      </c>
      <c r="K1547" s="136" t="n">
        <v>35</v>
      </c>
      <c r="L1547" s="137" t="n">
        <v>5413118</v>
      </c>
      <c r="M1547" s="137" t="n">
        <v>0</v>
      </c>
      <c r="N1547" s="138" t="s">
        <v>4870</v>
      </c>
      <c r="O1547" s="139"/>
      <c r="P1547" s="140" t="n">
        <v>2646.43842105263</v>
      </c>
      <c r="Q1547" s="130" t="n">
        <f aca="false">P1547*1.2</f>
        <v>3175.72610526316</v>
      </c>
      <c r="R1547" s="131" t="n">
        <f aca="false">S1547*Q1547</f>
        <v>0</v>
      </c>
      <c r="S1547" s="132"/>
      <c r="T1547" s="133"/>
      <c r="U1547" s="133"/>
      <c r="V1547" s="133"/>
      <c r="W1547" s="133"/>
      <c r="X1547" s="133"/>
      <c r="Y1547" s="133"/>
      <c r="Z1547" s="133"/>
      <c r="AA1547" s="133"/>
      <c r="AB1547" s="133"/>
      <c r="AC1547" s="133"/>
      <c r="AD1547" s="133"/>
      <c r="AE1547" s="133"/>
      <c r="AF1547" s="133"/>
      <c r="AG1547" s="133"/>
      <c r="AH1547" s="133"/>
      <c r="AI1547" s="133"/>
      <c r="AJ1547" s="133"/>
      <c r="AK1547" s="133"/>
      <c r="AL1547" s="133"/>
      <c r="AM1547" s="133"/>
      <c r="AN1547" s="133"/>
      <c r="AO1547" s="133"/>
      <c r="AP1547" s="133"/>
      <c r="AQ1547" s="133"/>
    </row>
    <row r="1548" s="134" customFormat="true" ht="13.95" hidden="false" customHeight="true" outlineLevel="0" collapsed="false">
      <c r="A1548" s="135"/>
      <c r="B1548" s="119" t="n">
        <v>283</v>
      </c>
      <c r="C1548" s="120" t="s">
        <v>142</v>
      </c>
      <c r="D1548" s="120" t="s">
        <v>143</v>
      </c>
      <c r="E1548" s="120" t="s">
        <v>144</v>
      </c>
      <c r="F1548" s="121" t="n">
        <f aca="false">F1547+1</f>
        <v>1542</v>
      </c>
      <c r="G1548" s="122" t="s">
        <v>4871</v>
      </c>
      <c r="H1548" s="123" t="s">
        <v>4872</v>
      </c>
      <c r="I1548" s="124" t="s">
        <v>4873</v>
      </c>
      <c r="J1548" s="125" t="n">
        <v>3204</v>
      </c>
      <c r="K1548" s="149" t="n">
        <v>28</v>
      </c>
      <c r="L1548" s="150" t="n">
        <v>5413118</v>
      </c>
      <c r="M1548" s="150" t="n">
        <v>0</v>
      </c>
      <c r="N1548" s="151" t="s">
        <v>4874</v>
      </c>
      <c r="O1548" s="155"/>
      <c r="P1548" s="130" t="n">
        <v>3805.83333333333</v>
      </c>
      <c r="Q1548" s="130" t="n">
        <f aca="false">P1548*1.2</f>
        <v>4567</v>
      </c>
      <c r="R1548" s="131" t="n">
        <f aca="false">S1548*Q1548</f>
        <v>0</v>
      </c>
      <c r="S1548" s="132"/>
      <c r="T1548" s="133"/>
      <c r="U1548" s="133"/>
      <c r="V1548" s="133"/>
      <c r="W1548" s="133"/>
      <c r="X1548" s="133"/>
      <c r="Y1548" s="133"/>
      <c r="Z1548" s="133"/>
      <c r="AA1548" s="133"/>
      <c r="AB1548" s="133"/>
      <c r="AC1548" s="133"/>
      <c r="AD1548" s="133"/>
      <c r="AE1548" s="133"/>
      <c r="AF1548" s="133"/>
      <c r="AG1548" s="133"/>
      <c r="AH1548" s="133"/>
      <c r="AI1548" s="133"/>
      <c r="AJ1548" s="133"/>
      <c r="AK1548" s="133"/>
      <c r="AL1548" s="133"/>
      <c r="AM1548" s="133"/>
      <c r="AN1548" s="133"/>
      <c r="AO1548" s="133"/>
      <c r="AP1548" s="133"/>
      <c r="AQ1548" s="133"/>
    </row>
    <row r="1549" s="134" customFormat="true" ht="13.95" hidden="false" customHeight="true" outlineLevel="0" collapsed="false">
      <c r="A1549" s="135" t="n">
        <v>3928379</v>
      </c>
      <c r="B1549" s="119" t="n">
        <v>283</v>
      </c>
      <c r="C1549" s="120" t="s">
        <v>142</v>
      </c>
      <c r="D1549" s="120" t="s">
        <v>143</v>
      </c>
      <c r="E1549" s="120" t="s">
        <v>144</v>
      </c>
      <c r="F1549" s="121" t="n">
        <f aca="false">F1548+1</f>
        <v>1543</v>
      </c>
      <c r="G1549" s="122" t="s">
        <v>4875</v>
      </c>
      <c r="H1549" s="123" t="s">
        <v>4875</v>
      </c>
      <c r="I1549" s="124" t="s">
        <v>4876</v>
      </c>
      <c r="J1549" s="125" t="n">
        <v>3205</v>
      </c>
      <c r="K1549" s="126" t="n">
        <v>0</v>
      </c>
      <c r="L1549" s="127" t="n">
        <v>5413120</v>
      </c>
      <c r="M1549" s="127" t="n">
        <v>0</v>
      </c>
      <c r="N1549" s="142" t="s">
        <v>4877</v>
      </c>
      <c r="O1549" s="148" t="n">
        <v>100</v>
      </c>
      <c r="P1549" s="140" t="n">
        <v>180.522447368421</v>
      </c>
      <c r="Q1549" s="130" t="n">
        <f aca="false">P1549*1.2</f>
        <v>216.626936842105</v>
      </c>
      <c r="R1549" s="131" t="n">
        <f aca="false">S1549*Q1549</f>
        <v>0</v>
      </c>
      <c r="S1549" s="132"/>
      <c r="T1549" s="133"/>
      <c r="U1549" s="133"/>
      <c r="V1549" s="133"/>
      <c r="W1549" s="133"/>
      <c r="X1549" s="133"/>
      <c r="Y1549" s="133"/>
      <c r="Z1549" s="133"/>
      <c r="AA1549" s="133"/>
      <c r="AB1549" s="133"/>
      <c r="AC1549" s="133"/>
      <c r="AD1549" s="133"/>
      <c r="AE1549" s="133"/>
      <c r="AF1549" s="133"/>
      <c r="AG1549" s="133"/>
      <c r="AH1549" s="133"/>
      <c r="AI1549" s="133"/>
      <c r="AJ1549" s="133"/>
      <c r="AK1549" s="133"/>
      <c r="AL1549" s="133"/>
      <c r="AM1549" s="133"/>
      <c r="AN1549" s="133"/>
      <c r="AO1549" s="133"/>
      <c r="AP1549" s="133"/>
      <c r="AQ1549" s="133"/>
    </row>
    <row r="1550" s="134" customFormat="true" ht="13.95" hidden="false" customHeight="true" outlineLevel="0" collapsed="false">
      <c r="A1550" s="135" t="n">
        <v>3928357</v>
      </c>
      <c r="B1550" s="119" t="n">
        <v>283</v>
      </c>
      <c r="C1550" s="120" t="s">
        <v>142</v>
      </c>
      <c r="D1550" s="120" t="s">
        <v>143</v>
      </c>
      <c r="E1550" s="120" t="s">
        <v>144</v>
      </c>
      <c r="F1550" s="121" t="n">
        <f aca="false">F1549+1</f>
        <v>1544</v>
      </c>
      <c r="G1550" s="122" t="s">
        <v>4878</v>
      </c>
      <c r="H1550" s="123" t="s">
        <v>4879</v>
      </c>
      <c r="I1550" s="124" t="s">
        <v>4880</v>
      </c>
      <c r="J1550" s="125" t="n">
        <v>3204</v>
      </c>
      <c r="K1550" s="136" t="n">
        <v>12</v>
      </c>
      <c r="L1550" s="137" t="n">
        <v>5413126</v>
      </c>
      <c r="M1550" s="137" t="n">
        <v>0</v>
      </c>
      <c r="N1550" s="138" t="s">
        <v>4881</v>
      </c>
      <c r="O1550" s="139"/>
      <c r="P1550" s="130" t="n">
        <v>3641.66666666667</v>
      </c>
      <c r="Q1550" s="130" t="n">
        <f aca="false">P1550*1.2</f>
        <v>4370</v>
      </c>
      <c r="R1550" s="131" t="n">
        <f aca="false">S1550*Q1550</f>
        <v>0</v>
      </c>
      <c r="S1550" s="132"/>
      <c r="T1550" s="133"/>
      <c r="U1550" s="133"/>
      <c r="V1550" s="133"/>
      <c r="W1550" s="133"/>
      <c r="X1550" s="133"/>
      <c r="Y1550" s="133"/>
      <c r="Z1550" s="133"/>
      <c r="AA1550" s="133"/>
      <c r="AB1550" s="133"/>
      <c r="AC1550" s="133"/>
      <c r="AD1550" s="133"/>
      <c r="AE1550" s="133"/>
      <c r="AF1550" s="133"/>
      <c r="AG1550" s="133"/>
      <c r="AH1550" s="133"/>
      <c r="AI1550" s="133"/>
      <c r="AJ1550" s="133"/>
      <c r="AK1550" s="133"/>
      <c r="AL1550" s="133"/>
      <c r="AM1550" s="133"/>
      <c r="AN1550" s="133"/>
      <c r="AO1550" s="133"/>
      <c r="AP1550" s="133"/>
      <c r="AQ1550" s="133"/>
    </row>
    <row r="1551" s="134" customFormat="true" ht="13.95" hidden="false" customHeight="true" outlineLevel="0" collapsed="false">
      <c r="A1551" s="135" t="n">
        <v>3830463</v>
      </c>
      <c r="B1551" s="119" t="n">
        <v>283</v>
      </c>
      <c r="C1551" s="120" t="s">
        <v>142</v>
      </c>
      <c r="D1551" s="120" t="s">
        <v>143</v>
      </c>
      <c r="E1551" s="120" t="s">
        <v>144</v>
      </c>
      <c r="F1551" s="121" t="n">
        <f aca="false">F1550+1</f>
        <v>1545</v>
      </c>
      <c r="G1551" s="122" t="s">
        <v>4882</v>
      </c>
      <c r="H1551" s="123" t="s">
        <v>4883</v>
      </c>
      <c r="I1551" s="124" t="s">
        <v>4884</v>
      </c>
      <c r="J1551" s="125" t="n">
        <v>3204</v>
      </c>
      <c r="K1551" s="136" t="n">
        <v>37</v>
      </c>
      <c r="L1551" s="137" t="n">
        <v>5413126</v>
      </c>
      <c r="M1551" s="137" t="n">
        <v>0</v>
      </c>
      <c r="N1551" s="138" t="s">
        <v>4885</v>
      </c>
      <c r="O1551" s="139"/>
      <c r="P1551" s="130" t="n">
        <v>4159.16666666667</v>
      </c>
      <c r="Q1551" s="130" t="n">
        <f aca="false">P1551*1.2</f>
        <v>4991</v>
      </c>
      <c r="R1551" s="131" t="n">
        <f aca="false">S1551*Q1551</f>
        <v>0</v>
      </c>
      <c r="S1551" s="132"/>
      <c r="T1551" s="133"/>
      <c r="U1551" s="133"/>
      <c r="V1551" s="133"/>
      <c r="W1551" s="133"/>
      <c r="X1551" s="133"/>
      <c r="Y1551" s="133"/>
      <c r="Z1551" s="133"/>
      <c r="AA1551" s="133"/>
      <c r="AB1551" s="133"/>
      <c r="AC1551" s="133"/>
      <c r="AD1551" s="133"/>
      <c r="AE1551" s="133"/>
      <c r="AF1551" s="133"/>
      <c r="AG1551" s="133"/>
      <c r="AH1551" s="133"/>
      <c r="AI1551" s="133"/>
      <c r="AJ1551" s="133"/>
      <c r="AK1551" s="133"/>
      <c r="AL1551" s="133"/>
      <c r="AM1551" s="133"/>
      <c r="AN1551" s="133"/>
      <c r="AO1551" s="133"/>
      <c r="AP1551" s="133"/>
      <c r="AQ1551" s="133"/>
    </row>
    <row r="1552" s="134" customFormat="true" ht="13.95" hidden="false" customHeight="true" outlineLevel="0" collapsed="false">
      <c r="A1552" s="135" t="n">
        <v>3830956</v>
      </c>
      <c r="B1552" s="119" t="n">
        <v>283</v>
      </c>
      <c r="C1552" s="120" t="s">
        <v>142</v>
      </c>
      <c r="D1552" s="120" t="s">
        <v>143</v>
      </c>
      <c r="E1552" s="120" t="s">
        <v>144</v>
      </c>
      <c r="F1552" s="121" t="n">
        <f aca="false">F1551+1</f>
        <v>1546</v>
      </c>
      <c r="G1552" s="122" t="s">
        <v>4886</v>
      </c>
      <c r="H1552" s="123" t="s">
        <v>4887</v>
      </c>
      <c r="I1552" s="124" t="s">
        <v>4888</v>
      </c>
      <c r="J1552" s="125" t="n">
        <v>3204</v>
      </c>
      <c r="K1552" s="136" t="n">
        <v>26</v>
      </c>
      <c r="L1552" s="137" t="n">
        <v>5413126</v>
      </c>
      <c r="M1552" s="137" t="n">
        <v>0</v>
      </c>
      <c r="N1552" s="138" t="s">
        <v>4881</v>
      </c>
      <c r="O1552" s="139"/>
      <c r="P1552" s="130" t="n">
        <v>4597.5</v>
      </c>
      <c r="Q1552" s="130" t="n">
        <f aca="false">P1552*1.2</f>
        <v>5517</v>
      </c>
      <c r="R1552" s="131" t="n">
        <f aca="false">S1552*Q1552</f>
        <v>0</v>
      </c>
      <c r="S1552" s="132"/>
      <c r="T1552" s="133"/>
      <c r="U1552" s="133"/>
      <c r="V1552" s="133"/>
      <c r="W1552" s="133"/>
      <c r="X1552" s="133"/>
      <c r="Y1552" s="133"/>
      <c r="Z1552" s="133"/>
      <c r="AA1552" s="133"/>
      <c r="AB1552" s="133"/>
      <c r="AC1552" s="133"/>
      <c r="AD1552" s="133"/>
      <c r="AE1552" s="133"/>
      <c r="AF1552" s="133"/>
      <c r="AG1552" s="133"/>
      <c r="AH1552" s="133"/>
      <c r="AI1552" s="133"/>
      <c r="AJ1552" s="133"/>
      <c r="AK1552" s="133"/>
      <c r="AL1552" s="133"/>
      <c r="AM1552" s="133"/>
      <c r="AN1552" s="133"/>
      <c r="AO1552" s="133"/>
      <c r="AP1552" s="133"/>
      <c r="AQ1552" s="133"/>
    </row>
    <row r="1553" s="134" customFormat="true" ht="13.95" hidden="false" customHeight="true" outlineLevel="0" collapsed="false">
      <c r="A1553" s="135"/>
      <c r="B1553" s="119" t="n">
        <v>283</v>
      </c>
      <c r="C1553" s="120" t="s">
        <v>142</v>
      </c>
      <c r="D1553" s="120" t="s">
        <v>143</v>
      </c>
      <c r="E1553" s="120" t="s">
        <v>144</v>
      </c>
      <c r="F1553" s="121" t="n">
        <f aca="false">F1552+1</f>
        <v>1547</v>
      </c>
      <c r="G1553" s="122" t="s">
        <v>4889</v>
      </c>
      <c r="H1553" s="123" t="s">
        <v>4890</v>
      </c>
      <c r="I1553" s="124" t="s">
        <v>4891</v>
      </c>
      <c r="J1553" s="125" t="n">
        <v>3204</v>
      </c>
      <c r="K1553" s="149" t="n">
        <v>42</v>
      </c>
      <c r="L1553" s="150" t="n">
        <v>5413130</v>
      </c>
      <c r="M1553" s="150" t="n">
        <v>0</v>
      </c>
      <c r="N1553" s="151" t="s">
        <v>4826</v>
      </c>
      <c r="O1553" s="155"/>
      <c r="P1553" s="140" t="n">
        <v>997.7345</v>
      </c>
      <c r="Q1553" s="130" t="n">
        <f aca="false">P1553*1.2</f>
        <v>1197.2814</v>
      </c>
      <c r="R1553" s="131" t="n">
        <f aca="false">S1553*Q1553</f>
        <v>0</v>
      </c>
      <c r="S1553" s="132"/>
      <c r="T1553" s="133"/>
      <c r="U1553" s="133"/>
      <c r="V1553" s="133"/>
      <c r="W1553" s="133"/>
      <c r="X1553" s="133"/>
      <c r="Y1553" s="133"/>
      <c r="Z1553" s="133"/>
      <c r="AA1553" s="133"/>
      <c r="AB1553" s="133"/>
      <c r="AC1553" s="133"/>
      <c r="AD1553" s="133"/>
      <c r="AE1553" s="133"/>
      <c r="AF1553" s="133"/>
      <c r="AG1553" s="133"/>
      <c r="AH1553" s="133"/>
      <c r="AI1553" s="133"/>
      <c r="AJ1553" s="133"/>
      <c r="AK1553" s="133"/>
      <c r="AL1553" s="133"/>
      <c r="AM1553" s="133"/>
      <c r="AN1553" s="133"/>
      <c r="AO1553" s="133"/>
      <c r="AP1553" s="133"/>
      <c r="AQ1553" s="133"/>
    </row>
    <row r="1554" s="134" customFormat="true" ht="13.95" hidden="false" customHeight="true" outlineLevel="0" collapsed="false">
      <c r="A1554" s="135" t="n">
        <v>3992512</v>
      </c>
      <c r="B1554" s="119" t="n">
        <v>283</v>
      </c>
      <c r="C1554" s="120" t="s">
        <v>142</v>
      </c>
      <c r="D1554" s="120" t="s">
        <v>143</v>
      </c>
      <c r="E1554" s="120" t="s">
        <v>144</v>
      </c>
      <c r="F1554" s="121" t="n">
        <f aca="false">F1553+1</f>
        <v>1548</v>
      </c>
      <c r="G1554" s="122" t="s">
        <v>4892</v>
      </c>
      <c r="H1554" s="123" t="s">
        <v>4893</v>
      </c>
      <c r="I1554" s="124" t="s">
        <v>4894</v>
      </c>
      <c r="J1554" s="125" t="n">
        <v>3204</v>
      </c>
      <c r="K1554" s="136" t="n">
        <v>12</v>
      </c>
      <c r="L1554" s="137" t="n">
        <v>5413136</v>
      </c>
      <c r="M1554" s="137" t="n">
        <v>0</v>
      </c>
      <c r="N1554" s="138" t="s">
        <v>4895</v>
      </c>
      <c r="O1554" s="139"/>
      <c r="P1554" s="130" t="n">
        <v>3648.33333333333</v>
      </c>
      <c r="Q1554" s="130" t="n">
        <f aca="false">P1554*1.2</f>
        <v>4378</v>
      </c>
      <c r="R1554" s="131" t="n">
        <f aca="false">S1554*Q1554</f>
        <v>0</v>
      </c>
      <c r="S1554" s="132"/>
      <c r="T1554" s="133"/>
      <c r="U1554" s="133"/>
      <c r="V1554" s="133"/>
      <c r="W1554" s="133"/>
      <c r="X1554" s="133"/>
      <c r="Y1554" s="133"/>
      <c r="Z1554" s="133"/>
      <c r="AA1554" s="133"/>
      <c r="AB1554" s="133"/>
      <c r="AC1554" s="133"/>
      <c r="AD1554" s="133"/>
      <c r="AE1554" s="133"/>
      <c r="AF1554" s="133"/>
      <c r="AG1554" s="133"/>
      <c r="AH1554" s="133"/>
      <c r="AI1554" s="133"/>
      <c r="AJ1554" s="133"/>
      <c r="AK1554" s="133"/>
      <c r="AL1554" s="133"/>
      <c r="AM1554" s="133"/>
      <c r="AN1554" s="133"/>
      <c r="AO1554" s="133"/>
      <c r="AP1554" s="133"/>
      <c r="AQ1554" s="133"/>
    </row>
    <row r="1555" s="134" customFormat="true" ht="13.95" hidden="false" customHeight="true" outlineLevel="0" collapsed="false">
      <c r="A1555" s="135"/>
      <c r="B1555" s="119" t="n">
        <v>283</v>
      </c>
      <c r="C1555" s="120" t="s">
        <v>142</v>
      </c>
      <c r="D1555" s="120" t="s">
        <v>143</v>
      </c>
      <c r="E1555" s="120" t="s">
        <v>144</v>
      </c>
      <c r="F1555" s="121" t="n">
        <f aca="false">F1554+1</f>
        <v>1549</v>
      </c>
      <c r="G1555" s="122" t="s">
        <v>4896</v>
      </c>
      <c r="H1555" s="123" t="s">
        <v>4897</v>
      </c>
      <c r="I1555" s="124" t="s">
        <v>4898</v>
      </c>
      <c r="J1555" s="125" t="n">
        <v>3204</v>
      </c>
      <c r="K1555" s="136" t="n">
        <v>11</v>
      </c>
      <c r="L1555" s="137" t="n">
        <v>5413136</v>
      </c>
      <c r="M1555" s="137" t="n">
        <v>0</v>
      </c>
      <c r="N1555" s="138" t="s">
        <v>4895</v>
      </c>
      <c r="O1555" s="139"/>
      <c r="P1555" s="140" t="n">
        <v>2825.305</v>
      </c>
      <c r="Q1555" s="130" t="n">
        <f aca="false">P1555*1.2</f>
        <v>3390.366</v>
      </c>
      <c r="R1555" s="131" t="n">
        <f aca="false">S1555*Q1555</f>
        <v>0</v>
      </c>
      <c r="S1555" s="132"/>
      <c r="T1555" s="133"/>
      <c r="U1555" s="133"/>
      <c r="V1555" s="133"/>
      <c r="W1555" s="133"/>
      <c r="X1555" s="133"/>
      <c r="Y1555" s="133"/>
      <c r="Z1555" s="133"/>
      <c r="AA1555" s="133"/>
      <c r="AB1555" s="133"/>
      <c r="AC1555" s="133"/>
      <c r="AD1555" s="133"/>
      <c r="AE1555" s="133"/>
      <c r="AF1555" s="133"/>
      <c r="AG1555" s="133"/>
      <c r="AH1555" s="133"/>
      <c r="AI1555" s="133"/>
      <c r="AJ1555" s="133"/>
      <c r="AK1555" s="133"/>
      <c r="AL1555" s="133"/>
      <c r="AM1555" s="133"/>
      <c r="AN1555" s="133"/>
      <c r="AO1555" s="133"/>
      <c r="AP1555" s="133"/>
      <c r="AQ1555" s="133"/>
    </row>
    <row r="1556" s="134" customFormat="true" ht="13.95" hidden="false" customHeight="true" outlineLevel="0" collapsed="false">
      <c r="A1556" s="135"/>
      <c r="B1556" s="119" t="n">
        <v>283</v>
      </c>
      <c r="C1556" s="120" t="s">
        <v>142</v>
      </c>
      <c r="D1556" s="120" t="s">
        <v>143</v>
      </c>
      <c r="E1556" s="120" t="s">
        <v>144</v>
      </c>
      <c r="F1556" s="121" t="n">
        <f aca="false">F1555+1</f>
        <v>1550</v>
      </c>
      <c r="G1556" s="122" t="s">
        <v>4899</v>
      </c>
      <c r="H1556" s="123" t="s">
        <v>4900</v>
      </c>
      <c r="I1556" s="124" t="s">
        <v>4901</v>
      </c>
      <c r="J1556" s="125" t="n">
        <v>3204</v>
      </c>
      <c r="K1556" s="136" t="n">
        <v>35</v>
      </c>
      <c r="L1556" s="137" t="n">
        <v>5413136</v>
      </c>
      <c r="M1556" s="137" t="n">
        <v>0</v>
      </c>
      <c r="N1556" s="138" t="s">
        <v>4870</v>
      </c>
      <c r="O1556" s="139"/>
      <c r="P1556" s="130" t="n">
        <v>3939.16666666667</v>
      </c>
      <c r="Q1556" s="130" t="n">
        <f aca="false">P1556*1.2</f>
        <v>4727</v>
      </c>
      <c r="R1556" s="131" t="n">
        <f aca="false">S1556*Q1556</f>
        <v>0</v>
      </c>
      <c r="S1556" s="132"/>
      <c r="T1556" s="133"/>
      <c r="U1556" s="133"/>
      <c r="V1556" s="133"/>
      <c r="W1556" s="133"/>
      <c r="X1556" s="133"/>
      <c r="Y1556" s="133"/>
      <c r="Z1556" s="133"/>
      <c r="AA1556" s="133"/>
      <c r="AB1556" s="133"/>
      <c r="AC1556" s="133"/>
      <c r="AD1556" s="133"/>
      <c r="AE1556" s="133"/>
      <c r="AF1556" s="133"/>
      <c r="AG1556" s="133"/>
      <c r="AH1556" s="133"/>
      <c r="AI1556" s="133"/>
      <c r="AJ1556" s="133"/>
      <c r="AK1556" s="133"/>
      <c r="AL1556" s="133"/>
      <c r="AM1556" s="133"/>
      <c r="AN1556" s="133"/>
      <c r="AO1556" s="133"/>
      <c r="AP1556" s="133"/>
      <c r="AQ1556" s="133"/>
    </row>
    <row r="1557" s="134" customFormat="true" ht="13.95" hidden="false" customHeight="true" outlineLevel="0" collapsed="false">
      <c r="A1557" s="135"/>
      <c r="B1557" s="119" t="n">
        <v>283</v>
      </c>
      <c r="C1557" s="120" t="s">
        <v>142</v>
      </c>
      <c r="D1557" s="120" t="s">
        <v>143</v>
      </c>
      <c r="E1557" s="120" t="s">
        <v>144</v>
      </c>
      <c r="F1557" s="121" t="n">
        <f aca="false">F1556+1</f>
        <v>1551</v>
      </c>
      <c r="G1557" s="122" t="s">
        <v>4902</v>
      </c>
      <c r="H1557" s="123" t="s">
        <v>4903</v>
      </c>
      <c r="I1557" s="124" t="s">
        <v>4904</v>
      </c>
      <c r="J1557" s="125" t="n">
        <v>3204</v>
      </c>
      <c r="K1557" s="136" t="n">
        <v>26</v>
      </c>
      <c r="L1557" s="137" t="n">
        <v>5413136</v>
      </c>
      <c r="M1557" s="137" t="n">
        <v>0</v>
      </c>
      <c r="N1557" s="138" t="s">
        <v>4895</v>
      </c>
      <c r="O1557" s="139"/>
      <c r="P1557" s="130" t="n">
        <v>4565</v>
      </c>
      <c r="Q1557" s="130" t="n">
        <f aca="false">P1557*1.2</f>
        <v>5478</v>
      </c>
      <c r="R1557" s="131" t="n">
        <f aca="false">S1557*Q1557</f>
        <v>0</v>
      </c>
      <c r="S1557" s="132"/>
      <c r="T1557" s="133"/>
      <c r="U1557" s="133"/>
      <c r="V1557" s="133"/>
      <c r="W1557" s="133"/>
      <c r="X1557" s="133"/>
      <c r="Y1557" s="133"/>
      <c r="Z1557" s="133"/>
      <c r="AA1557" s="133"/>
      <c r="AB1557" s="133"/>
      <c r="AC1557" s="133"/>
      <c r="AD1557" s="133"/>
      <c r="AE1557" s="133"/>
      <c r="AF1557" s="133"/>
      <c r="AG1557" s="133"/>
      <c r="AH1557" s="133"/>
      <c r="AI1557" s="133"/>
      <c r="AJ1557" s="133"/>
      <c r="AK1557" s="133"/>
      <c r="AL1557" s="133"/>
      <c r="AM1557" s="133"/>
      <c r="AN1557" s="133"/>
      <c r="AO1557" s="133"/>
      <c r="AP1557" s="133"/>
      <c r="AQ1557" s="133"/>
    </row>
    <row r="1558" s="134" customFormat="true" ht="13.95" hidden="false" customHeight="true" outlineLevel="0" collapsed="false">
      <c r="A1558" s="135"/>
      <c r="B1558" s="119" t="n">
        <v>283</v>
      </c>
      <c r="C1558" s="120" t="s">
        <v>142</v>
      </c>
      <c r="D1558" s="120" t="s">
        <v>143</v>
      </c>
      <c r="E1558" s="120" t="s">
        <v>144</v>
      </c>
      <c r="F1558" s="121" t="n">
        <f aca="false">F1557+1</f>
        <v>1552</v>
      </c>
      <c r="G1558" s="122" t="s">
        <v>4905</v>
      </c>
      <c r="H1558" s="123" t="s">
        <v>4906</v>
      </c>
      <c r="I1558" s="124" t="s">
        <v>4907</v>
      </c>
      <c r="J1558" s="125" t="n">
        <v>3204</v>
      </c>
      <c r="K1558" s="136" t="n">
        <v>12</v>
      </c>
      <c r="L1558" s="137" t="n">
        <v>5413138</v>
      </c>
      <c r="M1558" s="137" t="n">
        <v>0</v>
      </c>
      <c r="N1558" s="138" t="s">
        <v>4908</v>
      </c>
      <c r="O1558" s="139"/>
      <c r="P1558" s="130" t="n">
        <v>2875.83333333333</v>
      </c>
      <c r="Q1558" s="130" t="n">
        <f aca="false">P1558*1.2</f>
        <v>3451</v>
      </c>
      <c r="R1558" s="131" t="n">
        <f aca="false">S1558*Q1558</f>
        <v>0</v>
      </c>
      <c r="S1558" s="132"/>
      <c r="T1558" s="133"/>
      <c r="U1558" s="133"/>
      <c r="V1558" s="133"/>
      <c r="W1558" s="133"/>
      <c r="X1558" s="133"/>
      <c r="Y1558" s="133"/>
      <c r="Z1558" s="133"/>
      <c r="AA1558" s="133"/>
      <c r="AB1558" s="133"/>
      <c r="AC1558" s="133"/>
      <c r="AD1558" s="133"/>
      <c r="AE1558" s="133"/>
      <c r="AF1558" s="133"/>
      <c r="AG1558" s="133"/>
      <c r="AH1558" s="133"/>
      <c r="AI1558" s="133"/>
      <c r="AJ1558" s="133"/>
      <c r="AK1558" s="133"/>
      <c r="AL1558" s="133"/>
      <c r="AM1558" s="133"/>
      <c r="AN1558" s="133"/>
      <c r="AO1558" s="133"/>
      <c r="AP1558" s="133"/>
      <c r="AQ1558" s="133"/>
    </row>
    <row r="1559" s="134" customFormat="true" ht="27.6" hidden="false" customHeight="true" outlineLevel="0" collapsed="false">
      <c r="A1559" s="135" t="n">
        <v>3549473</v>
      </c>
      <c r="B1559" s="119" t="n">
        <v>283</v>
      </c>
      <c r="C1559" s="120" t="s">
        <v>142</v>
      </c>
      <c r="D1559" s="120" t="s">
        <v>143</v>
      </c>
      <c r="E1559" s="120" t="s">
        <v>144</v>
      </c>
      <c r="F1559" s="121" t="n">
        <f aca="false">F1558+1</f>
        <v>1553</v>
      </c>
      <c r="G1559" s="122" t="s">
        <v>4909</v>
      </c>
      <c r="H1559" s="123" t="s">
        <v>4909</v>
      </c>
      <c r="I1559" s="124" t="s">
        <v>4910</v>
      </c>
      <c r="J1559" s="125" t="n">
        <v>3205</v>
      </c>
      <c r="K1559" s="126" t="n">
        <v>0</v>
      </c>
      <c r="L1559" s="127" t="n">
        <v>5413150</v>
      </c>
      <c r="M1559" s="127" t="n">
        <v>0</v>
      </c>
      <c r="N1559" s="142" t="s">
        <v>4911</v>
      </c>
      <c r="O1559" s="148"/>
      <c r="P1559" s="130" t="n">
        <v>117.5</v>
      </c>
      <c r="Q1559" s="130" t="n">
        <f aca="false">P1559*1.2</f>
        <v>141</v>
      </c>
      <c r="R1559" s="131" t="n">
        <f aca="false">S1559*Q1559</f>
        <v>0</v>
      </c>
      <c r="S1559" s="132"/>
      <c r="T1559" s="133"/>
      <c r="U1559" s="133"/>
      <c r="V1559" s="133"/>
      <c r="W1559" s="133"/>
      <c r="X1559" s="133"/>
      <c r="Y1559" s="133"/>
      <c r="Z1559" s="133"/>
      <c r="AA1559" s="133"/>
      <c r="AB1559" s="133"/>
      <c r="AC1559" s="133"/>
      <c r="AD1559" s="133"/>
      <c r="AE1559" s="133"/>
      <c r="AF1559" s="133"/>
      <c r="AG1559" s="133"/>
      <c r="AH1559" s="133"/>
      <c r="AI1559" s="133"/>
      <c r="AJ1559" s="133"/>
      <c r="AK1559" s="133"/>
      <c r="AL1559" s="133"/>
      <c r="AM1559" s="133"/>
      <c r="AN1559" s="133"/>
      <c r="AO1559" s="133"/>
      <c r="AP1559" s="133"/>
      <c r="AQ1559" s="133"/>
    </row>
    <row r="1560" s="134" customFormat="true" ht="27.6" hidden="false" customHeight="true" outlineLevel="0" collapsed="false">
      <c r="A1560" s="135"/>
      <c r="B1560" s="119" t="n">
        <v>283</v>
      </c>
      <c r="C1560" s="120" t="s">
        <v>142</v>
      </c>
      <c r="D1560" s="120" t="s">
        <v>143</v>
      </c>
      <c r="E1560" s="120" t="s">
        <v>144</v>
      </c>
      <c r="F1560" s="121" t="n">
        <f aca="false">F1559+1</f>
        <v>1554</v>
      </c>
      <c r="G1560" s="122" t="s">
        <v>4912</v>
      </c>
      <c r="H1560" s="123" t="s">
        <v>4913</v>
      </c>
      <c r="I1560" s="124" t="s">
        <v>4914</v>
      </c>
      <c r="J1560" s="125" t="n">
        <v>3204</v>
      </c>
      <c r="K1560" s="149" t="n">
        <v>42</v>
      </c>
      <c r="L1560" s="150" t="n">
        <v>5413150</v>
      </c>
      <c r="M1560" s="150" t="n">
        <v>0</v>
      </c>
      <c r="N1560" s="151" t="s">
        <v>4915</v>
      </c>
      <c r="O1560" s="155"/>
      <c r="P1560" s="140" t="n">
        <v>98.5159736842105</v>
      </c>
      <c r="Q1560" s="130" t="n">
        <f aca="false">P1560*1.2</f>
        <v>118.219168421053</v>
      </c>
      <c r="R1560" s="131" t="n">
        <f aca="false">S1560*Q1560</f>
        <v>0</v>
      </c>
      <c r="S1560" s="132"/>
      <c r="T1560" s="133"/>
      <c r="U1560" s="133"/>
      <c r="V1560" s="133"/>
      <c r="W1560" s="133"/>
      <c r="X1560" s="133"/>
      <c r="Y1560" s="133"/>
      <c r="Z1560" s="133"/>
      <c r="AA1560" s="133"/>
      <c r="AB1560" s="133"/>
      <c r="AC1560" s="133"/>
      <c r="AD1560" s="133"/>
      <c r="AE1560" s="133"/>
      <c r="AF1560" s="133"/>
      <c r="AG1560" s="133"/>
      <c r="AH1560" s="133"/>
      <c r="AI1560" s="133"/>
      <c r="AJ1560" s="133"/>
      <c r="AK1560" s="133"/>
      <c r="AL1560" s="133"/>
      <c r="AM1560" s="133"/>
      <c r="AN1560" s="133"/>
      <c r="AO1560" s="133"/>
      <c r="AP1560" s="133"/>
      <c r="AQ1560" s="133"/>
    </row>
    <row r="1561" s="134" customFormat="true" ht="13.95" hidden="false" customHeight="true" outlineLevel="0" collapsed="false">
      <c r="A1561" s="135" t="n">
        <v>3830946</v>
      </c>
      <c r="B1561" s="119" t="n">
        <v>283</v>
      </c>
      <c r="C1561" s="120" t="s">
        <v>142</v>
      </c>
      <c r="D1561" s="120" t="s">
        <v>143</v>
      </c>
      <c r="E1561" s="120" t="s">
        <v>144</v>
      </c>
      <c r="F1561" s="121" t="n">
        <f aca="false">F1560+1</f>
        <v>1555</v>
      </c>
      <c r="G1561" s="122" t="s">
        <v>4916</v>
      </c>
      <c r="H1561" s="123" t="s">
        <v>4916</v>
      </c>
      <c r="I1561" s="124" t="s">
        <v>4917</v>
      </c>
      <c r="J1561" s="125" t="n">
        <v>3205</v>
      </c>
      <c r="K1561" s="126" t="n">
        <v>0</v>
      </c>
      <c r="L1561" s="127" t="n">
        <v>5413170</v>
      </c>
      <c r="M1561" s="127" t="n">
        <v>0</v>
      </c>
      <c r="N1561" s="142" t="s">
        <v>4918</v>
      </c>
      <c r="O1561" s="148" t="n">
        <v>70</v>
      </c>
      <c r="P1561" s="130" t="n">
        <v>71.6666666666667</v>
      </c>
      <c r="Q1561" s="130" t="n">
        <f aca="false">P1561*1.2</f>
        <v>86</v>
      </c>
      <c r="R1561" s="131" t="n">
        <f aca="false">S1561*Q1561</f>
        <v>0</v>
      </c>
      <c r="S1561" s="132"/>
      <c r="T1561" s="133"/>
      <c r="U1561" s="133"/>
      <c r="V1561" s="133"/>
      <c r="W1561" s="133"/>
      <c r="X1561" s="133"/>
      <c r="Y1561" s="133"/>
      <c r="Z1561" s="133"/>
      <c r="AA1561" s="133"/>
      <c r="AB1561" s="133"/>
      <c r="AC1561" s="133"/>
      <c r="AD1561" s="133"/>
      <c r="AE1561" s="133"/>
      <c r="AF1561" s="133"/>
      <c r="AG1561" s="133"/>
      <c r="AH1561" s="133"/>
      <c r="AI1561" s="133"/>
      <c r="AJ1561" s="133"/>
      <c r="AK1561" s="133"/>
      <c r="AL1561" s="133"/>
      <c r="AM1561" s="133"/>
      <c r="AN1561" s="133"/>
      <c r="AO1561" s="133"/>
      <c r="AP1561" s="133"/>
      <c r="AQ1561" s="133"/>
    </row>
    <row r="1562" s="134" customFormat="true" ht="27.6" hidden="false" customHeight="true" outlineLevel="0" collapsed="false">
      <c r="A1562" s="135" t="n">
        <v>2581274</v>
      </c>
      <c r="B1562" s="119" t="n">
        <v>283</v>
      </c>
      <c r="C1562" s="120" t="s">
        <v>142</v>
      </c>
      <c r="D1562" s="120" t="s">
        <v>143</v>
      </c>
      <c r="E1562" s="120" t="s">
        <v>144</v>
      </c>
      <c r="F1562" s="121" t="n">
        <f aca="false">F1561+1</f>
        <v>1556</v>
      </c>
      <c r="G1562" s="122" t="s">
        <v>4919</v>
      </c>
      <c r="H1562" s="123" t="s">
        <v>4919</v>
      </c>
      <c r="I1562" s="124" t="s">
        <v>4920</v>
      </c>
      <c r="J1562" s="125" t="n">
        <v>5271</v>
      </c>
      <c r="K1562" s="126" t="n">
        <v>0</v>
      </c>
      <c r="L1562" s="127" t="n">
        <v>5413170</v>
      </c>
      <c r="M1562" s="127" t="n">
        <v>0</v>
      </c>
      <c r="N1562" s="142" t="s">
        <v>4877</v>
      </c>
      <c r="O1562" s="148" t="n">
        <v>25</v>
      </c>
      <c r="P1562" s="140" t="n">
        <v>311.385236842105</v>
      </c>
      <c r="Q1562" s="130" t="n">
        <f aca="false">P1562*1.2</f>
        <v>373.662284210526</v>
      </c>
      <c r="R1562" s="131" t="n">
        <f aca="false">S1562*Q1562</f>
        <v>0</v>
      </c>
      <c r="S1562" s="132"/>
      <c r="T1562" s="133"/>
      <c r="U1562" s="133"/>
      <c r="V1562" s="133"/>
      <c r="W1562" s="133"/>
      <c r="X1562" s="133"/>
      <c r="Y1562" s="133"/>
      <c r="Z1562" s="133"/>
      <c r="AA1562" s="133"/>
      <c r="AB1562" s="133"/>
      <c r="AC1562" s="133"/>
      <c r="AD1562" s="133"/>
      <c r="AE1562" s="133"/>
      <c r="AF1562" s="133"/>
      <c r="AG1562" s="133"/>
      <c r="AH1562" s="133"/>
      <c r="AI1562" s="133"/>
      <c r="AJ1562" s="133"/>
      <c r="AK1562" s="133"/>
      <c r="AL1562" s="133"/>
      <c r="AM1562" s="133"/>
      <c r="AN1562" s="133"/>
      <c r="AO1562" s="133"/>
      <c r="AP1562" s="133"/>
      <c r="AQ1562" s="133"/>
    </row>
    <row r="1563" s="134" customFormat="true" ht="13.95" hidden="false" customHeight="true" outlineLevel="0" collapsed="false">
      <c r="A1563" s="135" t="n">
        <v>3928441</v>
      </c>
      <c r="B1563" s="119" t="n">
        <v>283</v>
      </c>
      <c r="C1563" s="120" t="s">
        <v>142</v>
      </c>
      <c r="D1563" s="120" t="s">
        <v>143</v>
      </c>
      <c r="E1563" s="120" t="s">
        <v>144</v>
      </c>
      <c r="F1563" s="121" t="n">
        <f aca="false">F1562+1</f>
        <v>1557</v>
      </c>
      <c r="G1563" s="122" t="s">
        <v>4921</v>
      </c>
      <c r="H1563" s="123" t="s">
        <v>4921</v>
      </c>
      <c r="I1563" s="124" t="s">
        <v>4922</v>
      </c>
      <c r="J1563" s="125" t="n">
        <v>3203</v>
      </c>
      <c r="K1563" s="136" t="n">
        <v>1</v>
      </c>
      <c r="L1563" s="137" t="n">
        <v>5413190</v>
      </c>
      <c r="M1563" s="137" t="n">
        <v>0</v>
      </c>
      <c r="N1563" s="138" t="s">
        <v>4923</v>
      </c>
      <c r="O1563" s="139"/>
      <c r="P1563" s="130" t="n">
        <v>952.5</v>
      </c>
      <c r="Q1563" s="130" t="n">
        <f aca="false">P1563*1.2</f>
        <v>1143</v>
      </c>
      <c r="R1563" s="131" t="n">
        <f aca="false">S1563*Q1563</f>
        <v>0</v>
      </c>
      <c r="S1563" s="132"/>
      <c r="T1563" s="133"/>
      <c r="U1563" s="133"/>
      <c r="V1563" s="133"/>
      <c r="W1563" s="133"/>
      <c r="X1563" s="133"/>
      <c r="Y1563" s="133"/>
      <c r="Z1563" s="133"/>
      <c r="AA1563" s="133"/>
      <c r="AB1563" s="133"/>
      <c r="AC1563" s="133"/>
      <c r="AD1563" s="133"/>
      <c r="AE1563" s="133"/>
      <c r="AF1563" s="133"/>
      <c r="AG1563" s="133"/>
      <c r="AH1563" s="133"/>
      <c r="AI1563" s="133"/>
      <c r="AJ1563" s="133"/>
      <c r="AK1563" s="133"/>
      <c r="AL1563" s="133"/>
      <c r="AM1563" s="133"/>
      <c r="AN1563" s="133"/>
      <c r="AO1563" s="133"/>
      <c r="AP1563" s="133"/>
      <c r="AQ1563" s="133"/>
    </row>
    <row r="1564" s="134" customFormat="true" ht="27.6" hidden="false" customHeight="true" outlineLevel="0" collapsed="false">
      <c r="A1564" s="135"/>
      <c r="B1564" s="119" t="n">
        <v>283</v>
      </c>
      <c r="C1564" s="120" t="s">
        <v>142</v>
      </c>
      <c r="D1564" s="120" t="s">
        <v>143</v>
      </c>
      <c r="E1564" s="120" t="s">
        <v>144</v>
      </c>
      <c r="F1564" s="121" t="n">
        <f aca="false">F1563+1</f>
        <v>1558</v>
      </c>
      <c r="G1564" s="122" t="s">
        <v>4924</v>
      </c>
      <c r="H1564" s="118" t="s">
        <v>4924</v>
      </c>
      <c r="I1564" s="124"/>
      <c r="J1564" s="125"/>
      <c r="K1564" s="149"/>
      <c r="L1564" s="150"/>
      <c r="M1564" s="150"/>
      <c r="N1564" s="151" t="s">
        <v>4925</v>
      </c>
      <c r="O1564" s="155"/>
      <c r="P1564" s="130" t="n">
        <v>0</v>
      </c>
      <c r="Q1564" s="130" t="n">
        <f aca="false">P1564*1.2</f>
        <v>0</v>
      </c>
      <c r="R1564" s="131" t="n">
        <f aca="false">S1564*Q1564</f>
        <v>0</v>
      </c>
      <c r="S1564" s="132"/>
      <c r="T1564" s="133"/>
      <c r="U1564" s="133"/>
      <c r="V1564" s="133"/>
      <c r="W1564" s="133"/>
      <c r="X1564" s="133"/>
      <c r="Y1564" s="133"/>
      <c r="Z1564" s="133"/>
      <c r="AA1564" s="133"/>
      <c r="AB1564" s="133"/>
      <c r="AC1564" s="133"/>
      <c r="AD1564" s="133"/>
      <c r="AE1564" s="133"/>
      <c r="AF1564" s="133"/>
      <c r="AG1564" s="133"/>
      <c r="AH1564" s="133"/>
      <c r="AI1564" s="133"/>
      <c r="AJ1564" s="133"/>
      <c r="AK1564" s="133"/>
      <c r="AL1564" s="133"/>
      <c r="AM1564" s="133"/>
      <c r="AN1564" s="133"/>
      <c r="AO1564" s="133"/>
      <c r="AP1564" s="133"/>
      <c r="AQ1564" s="133"/>
    </row>
    <row r="1565" s="134" customFormat="true" ht="13.95" hidden="false" customHeight="true" outlineLevel="0" collapsed="false">
      <c r="A1565" s="135"/>
      <c r="B1565" s="119" t="n">
        <v>283</v>
      </c>
      <c r="C1565" s="120" t="s">
        <v>142</v>
      </c>
      <c r="D1565" s="120" t="s">
        <v>143</v>
      </c>
      <c r="E1565" s="120" t="s">
        <v>144</v>
      </c>
      <c r="F1565" s="121" t="n">
        <f aca="false">F1564+1</f>
        <v>1559</v>
      </c>
      <c r="G1565" s="122" t="s">
        <v>4926</v>
      </c>
      <c r="H1565" s="118" t="s">
        <v>4926</v>
      </c>
      <c r="I1565" s="124"/>
      <c r="J1565" s="125"/>
      <c r="K1565" s="149"/>
      <c r="L1565" s="150"/>
      <c r="M1565" s="150"/>
      <c r="N1565" s="151" t="s">
        <v>4927</v>
      </c>
      <c r="O1565" s="155"/>
      <c r="P1565" s="130" t="n">
        <v>0</v>
      </c>
      <c r="Q1565" s="130" t="n">
        <f aca="false">P1565*1.2</f>
        <v>0</v>
      </c>
      <c r="R1565" s="131" t="n">
        <f aca="false">S1565*Q1565</f>
        <v>0</v>
      </c>
      <c r="S1565" s="132"/>
      <c r="T1565" s="133"/>
      <c r="U1565" s="133"/>
      <c r="V1565" s="133"/>
      <c r="W1565" s="133"/>
      <c r="X1565" s="133"/>
      <c r="Y1565" s="133"/>
      <c r="Z1565" s="133"/>
      <c r="AA1565" s="133"/>
      <c r="AB1565" s="133"/>
      <c r="AC1565" s="133"/>
      <c r="AD1565" s="133"/>
      <c r="AE1565" s="133"/>
      <c r="AF1565" s="133"/>
      <c r="AG1565" s="133"/>
      <c r="AH1565" s="133"/>
      <c r="AI1565" s="133"/>
      <c r="AJ1565" s="133"/>
      <c r="AK1565" s="133"/>
      <c r="AL1565" s="133"/>
      <c r="AM1565" s="133"/>
      <c r="AN1565" s="133"/>
      <c r="AO1565" s="133"/>
      <c r="AP1565" s="133"/>
      <c r="AQ1565" s="133"/>
    </row>
    <row r="1566" s="134" customFormat="true" ht="13.95" hidden="false" customHeight="true" outlineLevel="0" collapsed="false">
      <c r="A1566" s="135"/>
      <c r="B1566" s="119" t="n">
        <v>283</v>
      </c>
      <c r="C1566" s="120" t="s">
        <v>142</v>
      </c>
      <c r="D1566" s="120" t="s">
        <v>143</v>
      </c>
      <c r="E1566" s="120" t="s">
        <v>144</v>
      </c>
      <c r="F1566" s="121" t="n">
        <f aca="false">F1565+1</f>
        <v>1560</v>
      </c>
      <c r="G1566" s="122" t="s">
        <v>4928</v>
      </c>
      <c r="H1566" s="123" t="s">
        <v>4928</v>
      </c>
      <c r="I1566" s="124" t="s">
        <v>4929</v>
      </c>
      <c r="J1566" s="125" t="n">
        <v>3203</v>
      </c>
      <c r="K1566" s="136" t="n">
        <v>1</v>
      </c>
      <c r="L1566" s="137" t="n">
        <v>5413300</v>
      </c>
      <c r="M1566" s="137" t="n">
        <v>0</v>
      </c>
      <c r="N1566" s="138" t="s">
        <v>4930</v>
      </c>
      <c r="O1566" s="139"/>
      <c r="P1566" s="130" t="n">
        <v>355</v>
      </c>
      <c r="Q1566" s="130" t="n">
        <f aca="false">P1566*1.2</f>
        <v>426</v>
      </c>
      <c r="R1566" s="131" t="n">
        <f aca="false">S1566*Q1566</f>
        <v>0</v>
      </c>
      <c r="S1566" s="132"/>
      <c r="T1566" s="133"/>
      <c r="U1566" s="133"/>
      <c r="V1566" s="133"/>
      <c r="W1566" s="133"/>
      <c r="X1566" s="133"/>
      <c r="Y1566" s="133"/>
      <c r="Z1566" s="133"/>
      <c r="AA1566" s="133"/>
      <c r="AB1566" s="133"/>
      <c r="AC1566" s="133"/>
      <c r="AD1566" s="133"/>
      <c r="AE1566" s="133"/>
      <c r="AF1566" s="133"/>
      <c r="AG1566" s="133"/>
      <c r="AH1566" s="133"/>
      <c r="AI1566" s="133"/>
      <c r="AJ1566" s="133"/>
      <c r="AK1566" s="133"/>
      <c r="AL1566" s="133"/>
      <c r="AM1566" s="133"/>
      <c r="AN1566" s="133"/>
      <c r="AO1566" s="133"/>
      <c r="AP1566" s="133"/>
      <c r="AQ1566" s="133"/>
    </row>
    <row r="1567" s="134" customFormat="true" ht="27.6" hidden="false" customHeight="true" outlineLevel="0" collapsed="false">
      <c r="A1567" s="135"/>
      <c r="B1567" s="119" t="n">
        <v>283</v>
      </c>
      <c r="C1567" s="120" t="s">
        <v>142</v>
      </c>
      <c r="D1567" s="120" t="s">
        <v>143</v>
      </c>
      <c r="E1567" s="120" t="s">
        <v>144</v>
      </c>
      <c r="F1567" s="121" t="n">
        <f aca="false">F1566+1</f>
        <v>1561</v>
      </c>
      <c r="G1567" s="122" t="s">
        <v>4931</v>
      </c>
      <c r="H1567" s="123" t="s">
        <v>4931</v>
      </c>
      <c r="I1567" s="124" t="s">
        <v>4932</v>
      </c>
      <c r="J1567" s="125" t="n">
        <v>3203</v>
      </c>
      <c r="K1567" s="136" t="n">
        <v>1</v>
      </c>
      <c r="L1567" s="137" t="n">
        <v>5413302</v>
      </c>
      <c r="M1567" s="137" t="n">
        <v>0</v>
      </c>
      <c r="N1567" s="138" t="s">
        <v>4933</v>
      </c>
      <c r="O1567" s="139"/>
      <c r="P1567" s="130" t="n">
        <v>340</v>
      </c>
      <c r="Q1567" s="130" t="n">
        <f aca="false">P1567*1.2</f>
        <v>408</v>
      </c>
      <c r="R1567" s="131" t="n">
        <f aca="false">S1567*Q1567</f>
        <v>0</v>
      </c>
      <c r="S1567" s="132"/>
      <c r="T1567" s="133"/>
      <c r="U1567" s="133"/>
      <c r="V1567" s="133"/>
      <c r="W1567" s="133"/>
      <c r="X1567" s="133"/>
      <c r="Y1567" s="133"/>
      <c r="Z1567" s="133"/>
      <c r="AA1567" s="133"/>
      <c r="AB1567" s="133"/>
      <c r="AC1567" s="133"/>
      <c r="AD1567" s="133"/>
      <c r="AE1567" s="133"/>
      <c r="AF1567" s="133"/>
      <c r="AG1567" s="133"/>
      <c r="AH1567" s="133"/>
      <c r="AI1567" s="133"/>
      <c r="AJ1567" s="133"/>
      <c r="AK1567" s="133"/>
      <c r="AL1567" s="133"/>
      <c r="AM1567" s="133"/>
      <c r="AN1567" s="133"/>
      <c r="AO1567" s="133"/>
      <c r="AP1567" s="133"/>
      <c r="AQ1567" s="133"/>
    </row>
    <row r="1568" s="134" customFormat="true" ht="13.95" hidden="false" customHeight="true" outlineLevel="0" collapsed="false">
      <c r="A1568" s="135"/>
      <c r="B1568" s="119" t="n">
        <v>283</v>
      </c>
      <c r="C1568" s="120" t="s">
        <v>142</v>
      </c>
      <c r="D1568" s="120" t="s">
        <v>143</v>
      </c>
      <c r="E1568" s="120" t="s">
        <v>144</v>
      </c>
      <c r="F1568" s="121" t="n">
        <f aca="false">F1567+1</f>
        <v>1562</v>
      </c>
      <c r="G1568" s="122" t="s">
        <v>4934</v>
      </c>
      <c r="H1568" s="123" t="s">
        <v>4935</v>
      </c>
      <c r="I1568" s="124" t="s">
        <v>4936</v>
      </c>
      <c r="J1568" s="125" t="n">
        <v>3204</v>
      </c>
      <c r="K1568" s="149" t="n">
        <v>42</v>
      </c>
      <c r="L1568" s="150" t="n">
        <v>5413330</v>
      </c>
      <c r="M1568" s="150" t="n">
        <v>0</v>
      </c>
      <c r="N1568" s="151" t="s">
        <v>4937</v>
      </c>
      <c r="O1568" s="155"/>
      <c r="P1568" s="140" t="n">
        <v>4314.25860526316</v>
      </c>
      <c r="Q1568" s="130" t="n">
        <f aca="false">P1568*1.2</f>
        <v>5177.11032631579</v>
      </c>
      <c r="R1568" s="131" t="n">
        <f aca="false">S1568*Q1568</f>
        <v>0</v>
      </c>
      <c r="S1568" s="132"/>
      <c r="T1568" s="133"/>
      <c r="U1568" s="133"/>
      <c r="V1568" s="133"/>
      <c r="W1568" s="133"/>
      <c r="X1568" s="133"/>
      <c r="Y1568" s="133"/>
      <c r="Z1568" s="133"/>
      <c r="AA1568" s="133"/>
      <c r="AB1568" s="133"/>
      <c r="AC1568" s="133"/>
      <c r="AD1568" s="133"/>
      <c r="AE1568" s="133"/>
      <c r="AF1568" s="133"/>
      <c r="AG1568" s="133"/>
      <c r="AH1568" s="133"/>
      <c r="AI1568" s="133"/>
      <c r="AJ1568" s="133"/>
      <c r="AK1568" s="133"/>
      <c r="AL1568" s="133"/>
      <c r="AM1568" s="133"/>
      <c r="AN1568" s="133"/>
      <c r="AO1568" s="133"/>
      <c r="AP1568" s="133"/>
      <c r="AQ1568" s="133"/>
    </row>
    <row r="1569" s="134" customFormat="true" ht="13.95" hidden="false" customHeight="true" outlineLevel="0" collapsed="false">
      <c r="A1569" s="135"/>
      <c r="B1569" s="119" t="n">
        <v>283</v>
      </c>
      <c r="C1569" s="120" t="s">
        <v>142</v>
      </c>
      <c r="D1569" s="120" t="s">
        <v>143</v>
      </c>
      <c r="E1569" s="120" t="s">
        <v>144</v>
      </c>
      <c r="F1569" s="121" t="n">
        <f aca="false">F1568+1</f>
        <v>1563</v>
      </c>
      <c r="G1569" s="122" t="s">
        <v>4938</v>
      </c>
      <c r="H1569" s="123" t="s">
        <v>4939</v>
      </c>
      <c r="I1569" s="124" t="s">
        <v>4940</v>
      </c>
      <c r="J1569" s="125" t="n">
        <v>3204</v>
      </c>
      <c r="K1569" s="149" t="n">
        <v>42</v>
      </c>
      <c r="L1569" s="150" t="n">
        <v>5415002</v>
      </c>
      <c r="M1569" s="150" t="n">
        <v>0</v>
      </c>
      <c r="N1569" s="151" t="s">
        <v>4941</v>
      </c>
      <c r="O1569" s="155"/>
      <c r="P1569" s="130" t="n">
        <v>7267.5</v>
      </c>
      <c r="Q1569" s="130" t="n">
        <f aca="false">P1569*1.2</f>
        <v>8721</v>
      </c>
      <c r="R1569" s="131" t="n">
        <f aca="false">S1569*Q1569</f>
        <v>0</v>
      </c>
      <c r="S1569" s="132"/>
      <c r="T1569" s="133"/>
      <c r="U1569" s="133"/>
      <c r="V1569" s="133"/>
      <c r="W1569" s="133"/>
      <c r="X1569" s="133"/>
      <c r="Y1569" s="133"/>
      <c r="Z1569" s="133"/>
      <c r="AA1569" s="133"/>
      <c r="AB1569" s="133"/>
      <c r="AC1569" s="133"/>
      <c r="AD1569" s="133"/>
      <c r="AE1569" s="133"/>
      <c r="AF1569" s="133"/>
      <c r="AG1569" s="133"/>
      <c r="AH1569" s="133"/>
      <c r="AI1569" s="133"/>
      <c r="AJ1569" s="133"/>
      <c r="AK1569" s="133"/>
      <c r="AL1569" s="133"/>
      <c r="AM1569" s="133"/>
      <c r="AN1569" s="133"/>
      <c r="AO1569" s="133"/>
      <c r="AP1569" s="133"/>
      <c r="AQ1569" s="133"/>
    </row>
    <row r="1570" s="134" customFormat="true" ht="13.95" hidden="false" customHeight="true" outlineLevel="0" collapsed="false">
      <c r="A1570" s="135" t="n">
        <v>4716109</v>
      </c>
      <c r="B1570" s="119" t="n">
        <v>283</v>
      </c>
      <c r="C1570" s="120" t="s">
        <v>142</v>
      </c>
      <c r="D1570" s="120" t="s">
        <v>143</v>
      </c>
      <c r="E1570" s="120" t="s">
        <v>144</v>
      </c>
      <c r="F1570" s="121" t="n">
        <f aca="false">F1569+1</f>
        <v>1564</v>
      </c>
      <c r="G1570" s="122" t="s">
        <v>4942</v>
      </c>
      <c r="H1570" s="147" t="s">
        <v>4942</v>
      </c>
      <c r="I1570" s="124" t="s">
        <v>4943</v>
      </c>
      <c r="J1570" s="125" t="n">
        <v>3205</v>
      </c>
      <c r="K1570" s="126" t="n">
        <v>26</v>
      </c>
      <c r="L1570" s="127" t="n">
        <v>5600010</v>
      </c>
      <c r="M1570" s="127" t="n">
        <v>0</v>
      </c>
      <c r="N1570" s="128" t="s">
        <v>4944</v>
      </c>
      <c r="O1570" s="146"/>
      <c r="P1570" s="130" t="n">
        <v>66425.8333333333</v>
      </c>
      <c r="Q1570" s="130" t="n">
        <f aca="false">P1570*1.2</f>
        <v>79711</v>
      </c>
      <c r="R1570" s="131" t="n">
        <f aca="false">S1570*Q1570</f>
        <v>0</v>
      </c>
      <c r="S1570" s="132"/>
      <c r="T1570" s="133"/>
      <c r="U1570" s="133"/>
      <c r="V1570" s="133"/>
      <c r="W1570" s="133"/>
      <c r="X1570" s="133"/>
      <c r="Y1570" s="133"/>
      <c r="Z1570" s="133"/>
      <c r="AA1570" s="133"/>
      <c r="AB1570" s="133"/>
      <c r="AC1570" s="133"/>
      <c r="AD1570" s="133"/>
      <c r="AE1570" s="133"/>
      <c r="AF1570" s="133"/>
      <c r="AG1570" s="133"/>
      <c r="AH1570" s="133"/>
      <c r="AI1570" s="133"/>
      <c r="AJ1570" s="133"/>
      <c r="AK1570" s="133"/>
      <c r="AL1570" s="133"/>
      <c r="AM1570" s="133"/>
      <c r="AN1570" s="133"/>
      <c r="AO1570" s="133"/>
      <c r="AP1570" s="133"/>
      <c r="AQ1570" s="133"/>
    </row>
    <row r="1571" s="134" customFormat="true" ht="27.6" hidden="false" customHeight="true" outlineLevel="0" collapsed="false">
      <c r="A1571" s="135"/>
      <c r="B1571" s="119" t="n">
        <v>283</v>
      </c>
      <c r="C1571" s="120" t="s">
        <v>142</v>
      </c>
      <c r="D1571" s="120" t="s">
        <v>143</v>
      </c>
      <c r="E1571" s="120" t="s">
        <v>144</v>
      </c>
      <c r="F1571" s="121" t="n">
        <f aca="false">F1570+1</f>
        <v>1565</v>
      </c>
      <c r="G1571" s="122" t="s">
        <v>4945</v>
      </c>
      <c r="H1571" s="123" t="s">
        <v>4946</v>
      </c>
      <c r="I1571" s="124" t="s">
        <v>4947</v>
      </c>
      <c r="J1571" s="125" t="n">
        <v>3204</v>
      </c>
      <c r="K1571" s="136" t="n">
        <v>12</v>
      </c>
      <c r="L1571" s="137" t="n">
        <v>5601010</v>
      </c>
      <c r="M1571" s="137" t="n">
        <v>0</v>
      </c>
      <c r="N1571" s="181" t="s">
        <v>4948</v>
      </c>
      <c r="O1571" s="139"/>
      <c r="P1571" s="130" t="n">
        <v>29615.8333333333</v>
      </c>
      <c r="Q1571" s="130" t="n">
        <f aca="false">P1571*1.2</f>
        <v>35539</v>
      </c>
      <c r="R1571" s="131" t="n">
        <f aca="false">S1571*Q1571</f>
        <v>0</v>
      </c>
      <c r="S1571" s="132"/>
      <c r="T1571" s="133"/>
      <c r="U1571" s="133"/>
      <c r="V1571" s="133"/>
      <c r="W1571" s="133"/>
      <c r="X1571" s="133"/>
      <c r="Y1571" s="133"/>
      <c r="Z1571" s="133"/>
      <c r="AA1571" s="133"/>
      <c r="AB1571" s="133"/>
      <c r="AC1571" s="133"/>
      <c r="AD1571" s="133"/>
      <c r="AE1571" s="133"/>
      <c r="AF1571" s="133"/>
      <c r="AG1571" s="133"/>
      <c r="AH1571" s="133"/>
      <c r="AI1571" s="133"/>
      <c r="AJ1571" s="133"/>
      <c r="AK1571" s="133"/>
      <c r="AL1571" s="133"/>
      <c r="AM1571" s="133"/>
      <c r="AN1571" s="133"/>
      <c r="AO1571" s="133"/>
      <c r="AP1571" s="133"/>
      <c r="AQ1571" s="133"/>
    </row>
    <row r="1572" s="134" customFormat="true" ht="27.6" hidden="false" customHeight="true" outlineLevel="0" collapsed="false">
      <c r="A1572" s="135"/>
      <c r="B1572" s="119" t="n">
        <v>283</v>
      </c>
      <c r="C1572" s="120" t="s">
        <v>142</v>
      </c>
      <c r="D1572" s="120" t="s">
        <v>143</v>
      </c>
      <c r="E1572" s="120" t="s">
        <v>144</v>
      </c>
      <c r="F1572" s="121" t="n">
        <f aca="false">F1571+1</f>
        <v>1566</v>
      </c>
      <c r="G1572" s="122" t="s">
        <v>4949</v>
      </c>
      <c r="H1572" s="123" t="s">
        <v>4950</v>
      </c>
      <c r="I1572" s="124" t="s">
        <v>4951</v>
      </c>
      <c r="J1572" s="125" t="n">
        <v>3204</v>
      </c>
      <c r="K1572" s="136" t="n">
        <v>26</v>
      </c>
      <c r="L1572" s="137" t="n">
        <v>5601010</v>
      </c>
      <c r="M1572" s="137" t="n">
        <v>0</v>
      </c>
      <c r="N1572" s="181" t="s">
        <v>4948</v>
      </c>
      <c r="O1572" s="139"/>
      <c r="P1572" s="130" t="n">
        <v>53550</v>
      </c>
      <c r="Q1572" s="130" t="n">
        <f aca="false">P1572*1.2</f>
        <v>64260</v>
      </c>
      <c r="R1572" s="131" t="n">
        <f aca="false">S1572*Q1572</f>
        <v>0</v>
      </c>
      <c r="S1572" s="132"/>
      <c r="T1572" s="133"/>
      <c r="U1572" s="133"/>
      <c r="V1572" s="133"/>
      <c r="W1572" s="133"/>
      <c r="X1572" s="133"/>
      <c r="Y1572" s="133"/>
      <c r="Z1572" s="133"/>
      <c r="AA1572" s="133"/>
      <c r="AB1572" s="133"/>
      <c r="AC1572" s="133"/>
      <c r="AD1572" s="133"/>
      <c r="AE1572" s="133"/>
      <c r="AF1572" s="133"/>
      <c r="AG1572" s="133"/>
      <c r="AH1572" s="133"/>
      <c r="AI1572" s="133"/>
      <c r="AJ1572" s="133"/>
      <c r="AK1572" s="133"/>
      <c r="AL1572" s="133"/>
      <c r="AM1572" s="133"/>
      <c r="AN1572" s="133"/>
      <c r="AO1572" s="133"/>
      <c r="AP1572" s="133"/>
      <c r="AQ1572" s="133"/>
    </row>
    <row r="1573" s="134" customFormat="true" ht="13.95" hidden="false" customHeight="true" outlineLevel="0" collapsed="false">
      <c r="A1573" s="135"/>
      <c r="B1573" s="119" t="n">
        <v>283</v>
      </c>
      <c r="C1573" s="120" t="s">
        <v>142</v>
      </c>
      <c r="D1573" s="120" t="s">
        <v>143</v>
      </c>
      <c r="E1573" s="120" t="s">
        <v>144</v>
      </c>
      <c r="F1573" s="121" t="n">
        <f aca="false">F1572+1</f>
        <v>1567</v>
      </c>
      <c r="G1573" s="122" t="s">
        <v>4952</v>
      </c>
      <c r="H1573" s="123" t="s">
        <v>4953</v>
      </c>
      <c r="I1573" s="124" t="s">
        <v>4954</v>
      </c>
      <c r="J1573" s="125" t="n">
        <v>3204</v>
      </c>
      <c r="K1573" s="149" t="n">
        <v>57</v>
      </c>
      <c r="L1573" s="150" t="n">
        <v>5601010</v>
      </c>
      <c r="M1573" s="150" t="n">
        <v>0</v>
      </c>
      <c r="N1573" s="151" t="s">
        <v>4955</v>
      </c>
      <c r="O1573" s="155"/>
      <c r="P1573" s="130" t="n">
        <v>45446.6666666667</v>
      </c>
      <c r="Q1573" s="130" t="n">
        <f aca="false">P1573*1.2</f>
        <v>54536</v>
      </c>
      <c r="R1573" s="131" t="n">
        <f aca="false">S1573*Q1573</f>
        <v>0</v>
      </c>
      <c r="S1573" s="132"/>
      <c r="T1573" s="133"/>
      <c r="U1573" s="133"/>
      <c r="V1573" s="133"/>
      <c r="W1573" s="133"/>
      <c r="X1573" s="133"/>
      <c r="Y1573" s="133"/>
      <c r="Z1573" s="133"/>
      <c r="AA1573" s="133"/>
      <c r="AB1573" s="133"/>
      <c r="AC1573" s="133"/>
      <c r="AD1573" s="133"/>
      <c r="AE1573" s="133"/>
      <c r="AF1573" s="133"/>
      <c r="AG1573" s="133"/>
      <c r="AH1573" s="133"/>
      <c r="AI1573" s="133"/>
      <c r="AJ1573" s="133"/>
      <c r="AK1573" s="133"/>
      <c r="AL1573" s="133"/>
      <c r="AM1573" s="133"/>
      <c r="AN1573" s="133"/>
      <c r="AO1573" s="133"/>
      <c r="AP1573" s="133"/>
      <c r="AQ1573" s="133"/>
    </row>
    <row r="1574" s="134" customFormat="true" ht="27.6" hidden="false" customHeight="true" outlineLevel="0" collapsed="false">
      <c r="A1574" s="135"/>
      <c r="B1574" s="119" t="n">
        <v>283</v>
      </c>
      <c r="C1574" s="120" t="s">
        <v>142</v>
      </c>
      <c r="D1574" s="120" t="s">
        <v>143</v>
      </c>
      <c r="E1574" s="120" t="s">
        <v>144</v>
      </c>
      <c r="F1574" s="121" t="n">
        <f aca="false">F1573+1</f>
        <v>1568</v>
      </c>
      <c r="G1574" s="122" t="s">
        <v>4956</v>
      </c>
      <c r="H1574" s="123" t="s">
        <v>4957</v>
      </c>
      <c r="I1574" s="124" t="s">
        <v>4958</v>
      </c>
      <c r="J1574" s="125" t="n">
        <v>3204</v>
      </c>
      <c r="K1574" s="149" t="n">
        <v>12</v>
      </c>
      <c r="L1574" s="150" t="n">
        <v>5601020</v>
      </c>
      <c r="M1574" s="150" t="n">
        <v>0</v>
      </c>
      <c r="N1574" s="182" t="s">
        <v>1257</v>
      </c>
      <c r="O1574" s="139"/>
      <c r="P1574" s="130" t="n">
        <v>0</v>
      </c>
      <c r="Q1574" s="130" t="n">
        <f aca="false">P1574*1.2</f>
        <v>0</v>
      </c>
      <c r="R1574" s="131" t="n">
        <f aca="false">S1574*Q1574</f>
        <v>0</v>
      </c>
      <c r="S1574" s="132"/>
      <c r="T1574" s="133"/>
      <c r="U1574" s="133"/>
      <c r="V1574" s="133"/>
      <c r="W1574" s="133"/>
      <c r="X1574" s="133"/>
      <c r="Y1574" s="133"/>
      <c r="Z1574" s="133"/>
      <c r="AA1574" s="133"/>
      <c r="AB1574" s="133"/>
      <c r="AC1574" s="133"/>
      <c r="AD1574" s="133"/>
      <c r="AE1574" s="133"/>
      <c r="AF1574" s="133"/>
      <c r="AG1574" s="133"/>
      <c r="AH1574" s="133"/>
      <c r="AI1574" s="133"/>
      <c r="AJ1574" s="133"/>
      <c r="AK1574" s="133"/>
      <c r="AL1574" s="133"/>
      <c r="AM1574" s="133"/>
      <c r="AN1574" s="133"/>
      <c r="AO1574" s="133"/>
      <c r="AP1574" s="133"/>
      <c r="AQ1574" s="133"/>
    </row>
    <row r="1575" s="134" customFormat="true" ht="13.95" hidden="false" customHeight="true" outlineLevel="0" collapsed="false">
      <c r="A1575" s="135" t="n">
        <v>3557948</v>
      </c>
      <c r="B1575" s="119" t="n">
        <v>283</v>
      </c>
      <c r="C1575" s="120" t="s">
        <v>142</v>
      </c>
      <c r="D1575" s="120" t="s">
        <v>143</v>
      </c>
      <c r="E1575" s="120" t="s">
        <v>144</v>
      </c>
      <c r="F1575" s="121" t="n">
        <f aca="false">F1574+1</f>
        <v>1569</v>
      </c>
      <c r="G1575" s="122" t="s">
        <v>4959</v>
      </c>
      <c r="H1575" s="123" t="s">
        <v>4959</v>
      </c>
      <c r="I1575" s="124" t="s">
        <v>4960</v>
      </c>
      <c r="J1575" s="125" t="n">
        <v>3205</v>
      </c>
      <c r="K1575" s="126" t="n">
        <v>0</v>
      </c>
      <c r="L1575" s="127" t="n">
        <v>5601020</v>
      </c>
      <c r="M1575" s="127" t="n">
        <v>0</v>
      </c>
      <c r="N1575" s="142" t="s">
        <v>4961</v>
      </c>
      <c r="O1575" s="148"/>
      <c r="P1575" s="130" t="n">
        <v>1660</v>
      </c>
      <c r="Q1575" s="130" t="n">
        <f aca="false">P1575*1.2</f>
        <v>1992</v>
      </c>
      <c r="R1575" s="131" t="n">
        <f aca="false">S1575*Q1575</f>
        <v>0</v>
      </c>
      <c r="S1575" s="132"/>
      <c r="T1575" s="133"/>
      <c r="U1575" s="133"/>
      <c r="V1575" s="133"/>
      <c r="W1575" s="133"/>
      <c r="X1575" s="133"/>
      <c r="Y1575" s="133"/>
      <c r="Z1575" s="133"/>
      <c r="AA1575" s="133"/>
      <c r="AB1575" s="133"/>
      <c r="AC1575" s="133"/>
      <c r="AD1575" s="133"/>
      <c r="AE1575" s="133"/>
      <c r="AF1575" s="133"/>
      <c r="AG1575" s="133"/>
      <c r="AH1575" s="133"/>
      <c r="AI1575" s="133"/>
      <c r="AJ1575" s="133"/>
      <c r="AK1575" s="133"/>
      <c r="AL1575" s="133"/>
      <c r="AM1575" s="133"/>
      <c r="AN1575" s="133"/>
      <c r="AO1575" s="133"/>
      <c r="AP1575" s="133"/>
      <c r="AQ1575" s="133"/>
    </row>
    <row r="1576" s="134" customFormat="true" ht="27.6" hidden="false" customHeight="true" outlineLevel="0" collapsed="false">
      <c r="A1576" s="135" t="n">
        <v>3546559</v>
      </c>
      <c r="B1576" s="119" t="n">
        <v>283</v>
      </c>
      <c r="C1576" s="120" t="s">
        <v>142</v>
      </c>
      <c r="D1576" s="120" t="s">
        <v>143</v>
      </c>
      <c r="E1576" s="120" t="s">
        <v>144</v>
      </c>
      <c r="F1576" s="121" t="n">
        <f aca="false">F1575+1</f>
        <v>1570</v>
      </c>
      <c r="G1576" s="122" t="s">
        <v>4962</v>
      </c>
      <c r="H1576" s="123" t="s">
        <v>4962</v>
      </c>
      <c r="I1576" s="124" t="s">
        <v>4963</v>
      </c>
      <c r="J1576" s="125" t="n">
        <v>3205</v>
      </c>
      <c r="K1576" s="126" t="n">
        <v>0</v>
      </c>
      <c r="L1576" s="127" t="n">
        <v>5601024</v>
      </c>
      <c r="M1576" s="127" t="n">
        <v>0</v>
      </c>
      <c r="N1576" s="128" t="s">
        <v>4964</v>
      </c>
      <c r="O1576" s="146"/>
      <c r="P1576" s="130" t="n">
        <v>149.166666666667</v>
      </c>
      <c r="Q1576" s="130" t="n">
        <f aca="false">P1576*1.2</f>
        <v>179</v>
      </c>
      <c r="R1576" s="131" t="n">
        <f aca="false">S1576*Q1576</f>
        <v>0</v>
      </c>
      <c r="S1576" s="132"/>
      <c r="T1576" s="133"/>
      <c r="U1576" s="133"/>
      <c r="V1576" s="133"/>
      <c r="W1576" s="133"/>
      <c r="X1576" s="133"/>
      <c r="Y1576" s="133"/>
      <c r="Z1576" s="133"/>
      <c r="AA1576" s="133"/>
      <c r="AB1576" s="133"/>
      <c r="AC1576" s="133"/>
      <c r="AD1576" s="133"/>
      <c r="AE1576" s="133"/>
      <c r="AF1576" s="133"/>
      <c r="AG1576" s="133"/>
      <c r="AH1576" s="133"/>
      <c r="AI1576" s="133"/>
      <c r="AJ1576" s="133"/>
      <c r="AK1576" s="133"/>
      <c r="AL1576" s="133"/>
      <c r="AM1576" s="133"/>
      <c r="AN1576" s="133"/>
      <c r="AO1576" s="133"/>
      <c r="AP1576" s="133"/>
      <c r="AQ1576" s="133"/>
    </row>
    <row r="1577" s="134" customFormat="true" ht="27.6" hidden="false" customHeight="true" outlineLevel="0" collapsed="false">
      <c r="A1577" s="135" t="n">
        <v>3548158</v>
      </c>
      <c r="B1577" s="119" t="n">
        <v>283</v>
      </c>
      <c r="C1577" s="120" t="s">
        <v>142</v>
      </c>
      <c r="D1577" s="120" t="s">
        <v>143</v>
      </c>
      <c r="E1577" s="120" t="s">
        <v>144</v>
      </c>
      <c r="F1577" s="121" t="n">
        <f aca="false">F1576+1</f>
        <v>1571</v>
      </c>
      <c r="G1577" s="122" t="s">
        <v>4965</v>
      </c>
      <c r="H1577" s="123" t="s">
        <v>4965</v>
      </c>
      <c r="I1577" s="124" t="s">
        <v>4966</v>
      </c>
      <c r="J1577" s="125" t="n">
        <v>3205</v>
      </c>
      <c r="K1577" s="126" t="n">
        <v>0</v>
      </c>
      <c r="L1577" s="127" t="n">
        <v>5601025</v>
      </c>
      <c r="M1577" s="127" t="n">
        <v>0</v>
      </c>
      <c r="N1577" s="128" t="s">
        <v>4967</v>
      </c>
      <c r="O1577" s="146"/>
      <c r="P1577" s="130" t="n">
        <v>149.166666666667</v>
      </c>
      <c r="Q1577" s="130" t="n">
        <f aca="false">P1577*1.2</f>
        <v>179</v>
      </c>
      <c r="R1577" s="131" t="n">
        <f aca="false">S1577*Q1577</f>
        <v>0</v>
      </c>
      <c r="S1577" s="132"/>
      <c r="T1577" s="133"/>
      <c r="U1577" s="133"/>
      <c r="V1577" s="133"/>
      <c r="W1577" s="133"/>
      <c r="X1577" s="133"/>
      <c r="Y1577" s="133"/>
      <c r="Z1577" s="133"/>
      <c r="AA1577" s="133"/>
      <c r="AB1577" s="133"/>
      <c r="AC1577" s="133"/>
      <c r="AD1577" s="133"/>
      <c r="AE1577" s="133"/>
      <c r="AF1577" s="133"/>
      <c r="AG1577" s="133"/>
      <c r="AH1577" s="133"/>
      <c r="AI1577" s="133"/>
      <c r="AJ1577" s="133"/>
      <c r="AK1577" s="133"/>
      <c r="AL1577" s="133"/>
      <c r="AM1577" s="133"/>
      <c r="AN1577" s="133"/>
      <c r="AO1577" s="133"/>
      <c r="AP1577" s="133"/>
      <c r="AQ1577" s="133"/>
    </row>
    <row r="1578" s="134" customFormat="true" ht="27.6" hidden="false" customHeight="true" outlineLevel="0" collapsed="false">
      <c r="A1578" s="135"/>
      <c r="B1578" s="119" t="n">
        <v>283</v>
      </c>
      <c r="C1578" s="120" t="s">
        <v>142</v>
      </c>
      <c r="D1578" s="120" t="s">
        <v>143</v>
      </c>
      <c r="E1578" s="120" t="s">
        <v>144</v>
      </c>
      <c r="F1578" s="121" t="n">
        <f aca="false">F1577+1</f>
        <v>1572</v>
      </c>
      <c r="G1578" s="122" t="s">
        <v>4968</v>
      </c>
      <c r="H1578" s="123" t="s">
        <v>4969</v>
      </c>
      <c r="I1578" s="124" t="s">
        <v>4970</v>
      </c>
      <c r="J1578" s="125" t="n">
        <v>3204</v>
      </c>
      <c r="K1578" s="149" t="n">
        <v>12</v>
      </c>
      <c r="L1578" s="150" t="n">
        <v>5601028</v>
      </c>
      <c r="M1578" s="150" t="n">
        <v>0</v>
      </c>
      <c r="N1578" s="182" t="s">
        <v>4971</v>
      </c>
      <c r="O1578" s="139"/>
      <c r="P1578" s="130" t="n">
        <v>0</v>
      </c>
      <c r="Q1578" s="130" t="n">
        <f aca="false">P1578*1.2</f>
        <v>0</v>
      </c>
      <c r="R1578" s="131" t="n">
        <f aca="false">S1578*Q1578</f>
        <v>0</v>
      </c>
      <c r="S1578" s="132"/>
      <c r="T1578" s="133"/>
      <c r="U1578" s="133"/>
      <c r="V1578" s="133"/>
      <c r="W1578" s="133"/>
      <c r="X1578" s="133"/>
      <c r="Y1578" s="133"/>
      <c r="Z1578" s="133"/>
      <c r="AA1578" s="133"/>
      <c r="AB1578" s="133"/>
      <c r="AC1578" s="133"/>
      <c r="AD1578" s="133"/>
      <c r="AE1578" s="133"/>
      <c r="AF1578" s="133"/>
      <c r="AG1578" s="133"/>
      <c r="AH1578" s="133"/>
      <c r="AI1578" s="133"/>
      <c r="AJ1578" s="133"/>
      <c r="AK1578" s="133"/>
      <c r="AL1578" s="133"/>
      <c r="AM1578" s="133"/>
      <c r="AN1578" s="133"/>
      <c r="AO1578" s="133"/>
      <c r="AP1578" s="133"/>
      <c r="AQ1578" s="133"/>
    </row>
    <row r="1579" s="134" customFormat="true" ht="13.95" hidden="false" customHeight="true" outlineLevel="0" collapsed="false">
      <c r="A1579" s="135" t="n">
        <v>3928482</v>
      </c>
      <c r="B1579" s="119" t="n">
        <v>283</v>
      </c>
      <c r="C1579" s="120" t="s">
        <v>142</v>
      </c>
      <c r="D1579" s="120" t="s">
        <v>143</v>
      </c>
      <c r="E1579" s="120" t="s">
        <v>144</v>
      </c>
      <c r="F1579" s="121" t="n">
        <f aca="false">F1578+1</f>
        <v>1573</v>
      </c>
      <c r="G1579" s="122" t="s">
        <v>4972</v>
      </c>
      <c r="H1579" s="123" t="s">
        <v>4972</v>
      </c>
      <c r="I1579" s="124" t="s">
        <v>4973</v>
      </c>
      <c r="J1579" s="125" t="n">
        <v>3205</v>
      </c>
      <c r="K1579" s="126" t="n">
        <v>0</v>
      </c>
      <c r="L1579" s="127" t="n">
        <v>5601030</v>
      </c>
      <c r="M1579" s="127" t="n">
        <v>10</v>
      </c>
      <c r="N1579" s="142" t="s">
        <v>4974</v>
      </c>
      <c r="O1579" s="148"/>
      <c r="P1579" s="130" t="n">
        <v>3538.33333333333</v>
      </c>
      <c r="Q1579" s="130" t="n">
        <f aca="false">P1579*1.2</f>
        <v>4246</v>
      </c>
      <c r="R1579" s="131" t="n">
        <f aca="false">S1579*Q1579</f>
        <v>0</v>
      </c>
      <c r="S1579" s="132"/>
      <c r="T1579" s="133"/>
      <c r="U1579" s="133"/>
      <c r="V1579" s="133"/>
      <c r="W1579" s="133"/>
      <c r="X1579" s="133"/>
      <c r="Y1579" s="133"/>
      <c r="Z1579" s="133"/>
      <c r="AA1579" s="133"/>
      <c r="AB1579" s="133"/>
      <c r="AC1579" s="133"/>
      <c r="AD1579" s="133"/>
      <c r="AE1579" s="133"/>
      <c r="AF1579" s="133"/>
      <c r="AG1579" s="133"/>
      <c r="AH1579" s="133"/>
      <c r="AI1579" s="133"/>
      <c r="AJ1579" s="133"/>
      <c r="AK1579" s="133"/>
      <c r="AL1579" s="133"/>
      <c r="AM1579" s="133"/>
      <c r="AN1579" s="133"/>
      <c r="AO1579" s="133"/>
      <c r="AP1579" s="133"/>
      <c r="AQ1579" s="133"/>
    </row>
    <row r="1580" s="134" customFormat="true" ht="13.95" hidden="false" customHeight="true" outlineLevel="0" collapsed="false">
      <c r="A1580" s="135"/>
      <c r="B1580" s="119" t="n">
        <v>283</v>
      </c>
      <c r="C1580" s="120" t="s">
        <v>142</v>
      </c>
      <c r="D1580" s="120" t="s">
        <v>143</v>
      </c>
      <c r="E1580" s="120" t="s">
        <v>144</v>
      </c>
      <c r="F1580" s="121" t="n">
        <f aca="false">F1579+1</f>
        <v>1574</v>
      </c>
      <c r="G1580" s="122" t="s">
        <v>4975</v>
      </c>
      <c r="H1580" s="123" t="s">
        <v>4975</v>
      </c>
      <c r="I1580" s="124" t="s">
        <v>4976</v>
      </c>
      <c r="J1580" s="125" t="n">
        <v>3203</v>
      </c>
      <c r="K1580" s="149" t="n">
        <v>0</v>
      </c>
      <c r="L1580" s="150" t="n">
        <v>5601036</v>
      </c>
      <c r="M1580" s="150" t="n">
        <v>0</v>
      </c>
      <c r="N1580" s="182" t="s">
        <v>2633</v>
      </c>
      <c r="O1580" s="139"/>
      <c r="P1580" s="130" t="n">
        <v>0</v>
      </c>
      <c r="Q1580" s="130" t="n">
        <f aca="false">P1580*1.2</f>
        <v>0</v>
      </c>
      <c r="R1580" s="131" t="n">
        <f aca="false">S1580*Q1580</f>
        <v>0</v>
      </c>
      <c r="S1580" s="132"/>
      <c r="T1580" s="133"/>
      <c r="U1580" s="133"/>
      <c r="V1580" s="133"/>
      <c r="W1580" s="133"/>
      <c r="X1580" s="133"/>
      <c r="Y1580" s="133"/>
      <c r="Z1580" s="133"/>
      <c r="AA1580" s="133"/>
      <c r="AB1580" s="133"/>
      <c r="AC1580" s="133"/>
      <c r="AD1580" s="133"/>
      <c r="AE1580" s="133"/>
      <c r="AF1580" s="133"/>
      <c r="AG1580" s="133"/>
      <c r="AH1580" s="133"/>
      <c r="AI1580" s="133"/>
      <c r="AJ1580" s="133"/>
      <c r="AK1580" s="133"/>
      <c r="AL1580" s="133"/>
      <c r="AM1580" s="133"/>
      <c r="AN1580" s="133"/>
      <c r="AO1580" s="133"/>
      <c r="AP1580" s="133"/>
      <c r="AQ1580" s="133"/>
    </row>
    <row r="1581" s="134" customFormat="true" ht="13.95" hidden="false" customHeight="true" outlineLevel="0" collapsed="false">
      <c r="A1581" s="135"/>
      <c r="B1581" s="119" t="n">
        <v>283</v>
      </c>
      <c r="C1581" s="120" t="s">
        <v>142</v>
      </c>
      <c r="D1581" s="120" t="s">
        <v>143</v>
      </c>
      <c r="E1581" s="120" t="s">
        <v>144</v>
      </c>
      <c r="F1581" s="121" t="n">
        <f aca="false">F1580+1</f>
        <v>1575</v>
      </c>
      <c r="G1581" s="122" t="s">
        <v>4977</v>
      </c>
      <c r="H1581" s="123" t="s">
        <v>4977</v>
      </c>
      <c r="I1581" s="124" t="s">
        <v>4978</v>
      </c>
      <c r="J1581" s="125" t="n">
        <v>3203</v>
      </c>
      <c r="K1581" s="149" t="n">
        <v>0</v>
      </c>
      <c r="L1581" s="150" t="n">
        <v>5601038</v>
      </c>
      <c r="M1581" s="150" t="n">
        <v>0</v>
      </c>
      <c r="N1581" s="182" t="s">
        <v>2633</v>
      </c>
      <c r="O1581" s="139"/>
      <c r="P1581" s="130" t="n">
        <v>0</v>
      </c>
      <c r="Q1581" s="130" t="n">
        <f aca="false">P1581*1.2</f>
        <v>0</v>
      </c>
      <c r="R1581" s="131" t="n">
        <f aca="false">S1581*Q1581</f>
        <v>0</v>
      </c>
      <c r="S1581" s="132"/>
      <c r="T1581" s="133"/>
      <c r="U1581" s="133"/>
      <c r="V1581" s="133"/>
      <c r="W1581" s="133"/>
      <c r="X1581" s="133"/>
      <c r="Y1581" s="133"/>
      <c r="Z1581" s="133"/>
      <c r="AA1581" s="133"/>
      <c r="AB1581" s="133"/>
      <c r="AC1581" s="133"/>
      <c r="AD1581" s="133"/>
      <c r="AE1581" s="133"/>
      <c r="AF1581" s="133"/>
      <c r="AG1581" s="133"/>
      <c r="AH1581" s="133"/>
      <c r="AI1581" s="133"/>
      <c r="AJ1581" s="133"/>
      <c r="AK1581" s="133"/>
      <c r="AL1581" s="133"/>
      <c r="AM1581" s="133"/>
      <c r="AN1581" s="133"/>
      <c r="AO1581" s="133"/>
      <c r="AP1581" s="133"/>
      <c r="AQ1581" s="133"/>
    </row>
    <row r="1582" s="134" customFormat="true" ht="13.95" hidden="false" customHeight="true" outlineLevel="0" collapsed="false">
      <c r="A1582" s="135" t="n">
        <v>3551380</v>
      </c>
      <c r="B1582" s="119" t="n">
        <v>283</v>
      </c>
      <c r="C1582" s="120" t="s">
        <v>142</v>
      </c>
      <c r="D1582" s="120" t="s">
        <v>143</v>
      </c>
      <c r="E1582" s="120" t="s">
        <v>144</v>
      </c>
      <c r="F1582" s="121" t="n">
        <f aca="false">F1581+1</f>
        <v>1576</v>
      </c>
      <c r="G1582" s="122" t="s">
        <v>4979</v>
      </c>
      <c r="H1582" s="123" t="s">
        <v>4979</v>
      </c>
      <c r="I1582" s="124" t="s">
        <v>4980</v>
      </c>
      <c r="J1582" s="125" t="n">
        <v>3205</v>
      </c>
      <c r="K1582" s="126" t="n">
        <v>0</v>
      </c>
      <c r="L1582" s="127" t="n">
        <v>5601040</v>
      </c>
      <c r="M1582" s="127" t="n">
        <v>0</v>
      </c>
      <c r="N1582" s="128" t="s">
        <v>4981</v>
      </c>
      <c r="O1582" s="146"/>
      <c r="P1582" s="130" t="n">
        <v>236.666666666667</v>
      </c>
      <c r="Q1582" s="130" t="n">
        <f aca="false">P1582*1.2</f>
        <v>284</v>
      </c>
      <c r="R1582" s="131" t="n">
        <f aca="false">S1582*Q1582</f>
        <v>0</v>
      </c>
      <c r="S1582" s="132"/>
      <c r="T1582" s="133"/>
      <c r="U1582" s="133"/>
      <c r="V1582" s="133"/>
      <c r="W1582" s="133"/>
      <c r="X1582" s="133"/>
      <c r="Y1582" s="133"/>
      <c r="Z1582" s="133"/>
      <c r="AA1582" s="133"/>
      <c r="AB1582" s="133"/>
      <c r="AC1582" s="133"/>
      <c r="AD1582" s="133"/>
      <c r="AE1582" s="133"/>
      <c r="AF1582" s="133"/>
      <c r="AG1582" s="133"/>
      <c r="AH1582" s="133"/>
      <c r="AI1582" s="133"/>
      <c r="AJ1582" s="133"/>
      <c r="AK1582" s="133"/>
      <c r="AL1582" s="133"/>
      <c r="AM1582" s="133"/>
      <c r="AN1582" s="133"/>
      <c r="AO1582" s="133"/>
      <c r="AP1582" s="133"/>
      <c r="AQ1582" s="133"/>
    </row>
    <row r="1583" s="134" customFormat="true" ht="13.95" hidden="false" customHeight="true" outlineLevel="0" collapsed="false">
      <c r="A1583" s="135"/>
      <c r="B1583" s="119" t="n">
        <v>283</v>
      </c>
      <c r="C1583" s="120" t="s">
        <v>142</v>
      </c>
      <c r="D1583" s="120" t="s">
        <v>143</v>
      </c>
      <c r="E1583" s="120" t="s">
        <v>144</v>
      </c>
      <c r="F1583" s="121" t="n">
        <f aca="false">F1582+1</f>
        <v>1577</v>
      </c>
      <c r="G1583" s="122" t="s">
        <v>4982</v>
      </c>
      <c r="H1583" s="123" t="s">
        <v>4983</v>
      </c>
      <c r="I1583" s="124" t="s">
        <v>4984</v>
      </c>
      <c r="J1583" s="125" t="n">
        <v>3204</v>
      </c>
      <c r="K1583" s="149" t="n">
        <v>12</v>
      </c>
      <c r="L1583" s="150" t="n">
        <v>5601042</v>
      </c>
      <c r="M1583" s="150" t="n">
        <v>0</v>
      </c>
      <c r="N1583" s="182" t="s">
        <v>3732</v>
      </c>
      <c r="O1583" s="139"/>
      <c r="P1583" s="130" t="n">
        <v>0</v>
      </c>
      <c r="Q1583" s="130" t="n">
        <f aca="false">P1583*1.2</f>
        <v>0</v>
      </c>
      <c r="R1583" s="131" t="n">
        <f aca="false">S1583*Q1583</f>
        <v>0</v>
      </c>
      <c r="S1583" s="132"/>
      <c r="T1583" s="133"/>
      <c r="U1583" s="133"/>
      <c r="V1583" s="133"/>
      <c r="W1583" s="133"/>
      <c r="X1583" s="133"/>
      <c r="Y1583" s="133"/>
      <c r="Z1583" s="133"/>
      <c r="AA1583" s="133"/>
      <c r="AB1583" s="133"/>
      <c r="AC1583" s="133"/>
      <c r="AD1583" s="133"/>
      <c r="AE1583" s="133"/>
      <c r="AF1583" s="133"/>
      <c r="AG1583" s="133"/>
      <c r="AH1583" s="133"/>
      <c r="AI1583" s="133"/>
      <c r="AJ1583" s="133"/>
      <c r="AK1583" s="133"/>
      <c r="AL1583" s="133"/>
      <c r="AM1583" s="133"/>
      <c r="AN1583" s="133"/>
      <c r="AO1583" s="133"/>
      <c r="AP1583" s="133"/>
      <c r="AQ1583" s="133"/>
    </row>
    <row r="1584" s="134" customFormat="true" ht="13.95" hidden="false" customHeight="true" outlineLevel="0" collapsed="false">
      <c r="A1584" s="135"/>
      <c r="B1584" s="119" t="n">
        <v>283</v>
      </c>
      <c r="C1584" s="120" t="s">
        <v>142</v>
      </c>
      <c r="D1584" s="120" t="s">
        <v>143</v>
      </c>
      <c r="E1584" s="120" t="s">
        <v>144</v>
      </c>
      <c r="F1584" s="121" t="n">
        <f aca="false">F1583+1</f>
        <v>1578</v>
      </c>
      <c r="G1584" s="122" t="s">
        <v>4985</v>
      </c>
      <c r="H1584" s="123" t="s">
        <v>4985</v>
      </c>
      <c r="I1584" s="124" t="s">
        <v>4986</v>
      </c>
      <c r="J1584" s="125" t="n">
        <v>3203</v>
      </c>
      <c r="K1584" s="149" t="n">
        <v>0</v>
      </c>
      <c r="L1584" s="150" t="n">
        <v>5601046</v>
      </c>
      <c r="M1584" s="150" t="n">
        <v>0</v>
      </c>
      <c r="N1584" s="182" t="s">
        <v>2633</v>
      </c>
      <c r="O1584" s="139"/>
      <c r="P1584" s="130" t="n">
        <v>0</v>
      </c>
      <c r="Q1584" s="130" t="n">
        <f aca="false">P1584*1.2</f>
        <v>0</v>
      </c>
      <c r="R1584" s="131" t="n">
        <f aca="false">S1584*Q1584</f>
        <v>0</v>
      </c>
      <c r="S1584" s="132"/>
      <c r="T1584" s="133"/>
      <c r="U1584" s="133"/>
      <c r="V1584" s="133"/>
      <c r="W1584" s="133"/>
      <c r="X1584" s="133"/>
      <c r="Y1584" s="133"/>
      <c r="Z1584" s="133"/>
      <c r="AA1584" s="133"/>
      <c r="AB1584" s="133"/>
      <c r="AC1584" s="133"/>
      <c r="AD1584" s="133"/>
      <c r="AE1584" s="133"/>
      <c r="AF1584" s="133"/>
      <c r="AG1584" s="133"/>
      <c r="AH1584" s="133"/>
      <c r="AI1584" s="133"/>
      <c r="AJ1584" s="133"/>
      <c r="AK1584" s="133"/>
      <c r="AL1584" s="133"/>
      <c r="AM1584" s="133"/>
      <c r="AN1584" s="133"/>
      <c r="AO1584" s="133"/>
      <c r="AP1584" s="133"/>
      <c r="AQ1584" s="133"/>
    </row>
    <row r="1585" s="134" customFormat="true" ht="13.95" hidden="false" customHeight="true" outlineLevel="0" collapsed="false">
      <c r="A1585" s="135" t="n">
        <v>3548159</v>
      </c>
      <c r="B1585" s="119" t="n">
        <v>283</v>
      </c>
      <c r="C1585" s="120" t="s">
        <v>142</v>
      </c>
      <c r="D1585" s="120" t="s">
        <v>143</v>
      </c>
      <c r="E1585" s="120" t="s">
        <v>144</v>
      </c>
      <c r="F1585" s="121" t="n">
        <f aca="false">F1584+1</f>
        <v>1579</v>
      </c>
      <c r="G1585" s="122" t="s">
        <v>4987</v>
      </c>
      <c r="H1585" s="123" t="s">
        <v>4987</v>
      </c>
      <c r="I1585" s="124" t="s">
        <v>4988</v>
      </c>
      <c r="J1585" s="125" t="n">
        <v>3205</v>
      </c>
      <c r="K1585" s="126" t="n">
        <v>0</v>
      </c>
      <c r="L1585" s="127" t="n">
        <v>5601046</v>
      </c>
      <c r="M1585" s="127" t="n">
        <v>0</v>
      </c>
      <c r="N1585" s="142" t="s">
        <v>4989</v>
      </c>
      <c r="O1585" s="148"/>
      <c r="P1585" s="140" t="n">
        <v>362.192526315789</v>
      </c>
      <c r="Q1585" s="130" t="n">
        <f aca="false">P1585*1.2</f>
        <v>434.631031578947</v>
      </c>
      <c r="R1585" s="131" t="n">
        <f aca="false">S1585*Q1585</f>
        <v>0</v>
      </c>
      <c r="S1585" s="132"/>
      <c r="T1585" s="133"/>
      <c r="U1585" s="133"/>
      <c r="V1585" s="133"/>
      <c r="W1585" s="133"/>
      <c r="X1585" s="133"/>
      <c r="Y1585" s="133"/>
      <c r="Z1585" s="133"/>
      <c r="AA1585" s="133"/>
      <c r="AB1585" s="133"/>
      <c r="AC1585" s="133"/>
      <c r="AD1585" s="133"/>
      <c r="AE1585" s="133"/>
      <c r="AF1585" s="133"/>
      <c r="AG1585" s="133"/>
      <c r="AH1585" s="133"/>
      <c r="AI1585" s="133"/>
      <c r="AJ1585" s="133"/>
      <c r="AK1585" s="133"/>
      <c r="AL1585" s="133"/>
      <c r="AM1585" s="133"/>
      <c r="AN1585" s="133"/>
      <c r="AO1585" s="133"/>
      <c r="AP1585" s="133"/>
      <c r="AQ1585" s="133"/>
    </row>
    <row r="1586" s="134" customFormat="true" ht="13.95" hidden="false" customHeight="true" outlineLevel="0" collapsed="false">
      <c r="A1586" s="135" t="n">
        <v>3556308</v>
      </c>
      <c r="B1586" s="119" t="n">
        <v>283</v>
      </c>
      <c r="C1586" s="120" t="s">
        <v>142</v>
      </c>
      <c r="D1586" s="120" t="s">
        <v>143</v>
      </c>
      <c r="E1586" s="120" t="s">
        <v>144</v>
      </c>
      <c r="F1586" s="121" t="n">
        <f aca="false">F1585+1</f>
        <v>1580</v>
      </c>
      <c r="G1586" s="122" t="s">
        <v>4990</v>
      </c>
      <c r="H1586" s="123" t="s">
        <v>4990</v>
      </c>
      <c r="I1586" s="124" t="s">
        <v>4991</v>
      </c>
      <c r="J1586" s="125" t="n">
        <v>3205</v>
      </c>
      <c r="K1586" s="126" t="n">
        <v>0</v>
      </c>
      <c r="L1586" s="127" t="n">
        <v>5601047</v>
      </c>
      <c r="M1586" s="127" t="n">
        <v>0</v>
      </c>
      <c r="N1586" s="142" t="s">
        <v>4992</v>
      </c>
      <c r="O1586" s="148"/>
      <c r="P1586" s="140" t="n">
        <v>362.192526315789</v>
      </c>
      <c r="Q1586" s="130" t="n">
        <f aca="false">P1586*1.2</f>
        <v>434.631031578947</v>
      </c>
      <c r="R1586" s="131" t="n">
        <f aca="false">S1586*Q1586</f>
        <v>0</v>
      </c>
      <c r="S1586" s="132"/>
      <c r="T1586" s="133"/>
      <c r="U1586" s="133"/>
      <c r="V1586" s="133"/>
      <c r="W1586" s="133"/>
      <c r="X1586" s="133"/>
      <c r="Y1586" s="133"/>
      <c r="Z1586" s="133"/>
      <c r="AA1586" s="133"/>
      <c r="AB1586" s="133"/>
      <c r="AC1586" s="133"/>
      <c r="AD1586" s="133"/>
      <c r="AE1586" s="133"/>
      <c r="AF1586" s="133"/>
      <c r="AG1586" s="133"/>
      <c r="AH1586" s="133"/>
      <c r="AI1586" s="133"/>
      <c r="AJ1586" s="133"/>
      <c r="AK1586" s="133"/>
      <c r="AL1586" s="133"/>
      <c r="AM1586" s="133"/>
      <c r="AN1586" s="133"/>
      <c r="AO1586" s="133"/>
      <c r="AP1586" s="133"/>
      <c r="AQ1586" s="133"/>
    </row>
    <row r="1587" s="134" customFormat="true" ht="13.95" hidden="false" customHeight="true" outlineLevel="0" collapsed="false">
      <c r="A1587" s="135" t="n">
        <v>3549799</v>
      </c>
      <c r="B1587" s="119" t="n">
        <v>283</v>
      </c>
      <c r="C1587" s="120" t="s">
        <v>142</v>
      </c>
      <c r="D1587" s="120" t="s">
        <v>143</v>
      </c>
      <c r="E1587" s="120" t="s">
        <v>144</v>
      </c>
      <c r="F1587" s="121" t="n">
        <f aca="false">F1586+1</f>
        <v>1581</v>
      </c>
      <c r="G1587" s="122" t="s">
        <v>4993</v>
      </c>
      <c r="H1587" s="123" t="s">
        <v>4993</v>
      </c>
      <c r="I1587" s="124" t="s">
        <v>4994</v>
      </c>
      <c r="J1587" s="125" t="n">
        <v>3205</v>
      </c>
      <c r="K1587" s="126" t="n">
        <v>0</v>
      </c>
      <c r="L1587" s="127" t="n">
        <v>5601050</v>
      </c>
      <c r="M1587" s="127" t="n">
        <v>0</v>
      </c>
      <c r="N1587" s="128" t="s">
        <v>4995</v>
      </c>
      <c r="O1587" s="146"/>
      <c r="P1587" s="130" t="n">
        <v>337.5</v>
      </c>
      <c r="Q1587" s="130" t="n">
        <f aca="false">P1587*1.2</f>
        <v>405</v>
      </c>
      <c r="R1587" s="131" t="n">
        <f aca="false">S1587*Q1587</f>
        <v>0</v>
      </c>
      <c r="S1587" s="132"/>
      <c r="T1587" s="133"/>
      <c r="U1587" s="133"/>
      <c r="V1587" s="133"/>
      <c r="W1587" s="133"/>
      <c r="X1587" s="133"/>
      <c r="Y1587" s="133"/>
      <c r="Z1587" s="133"/>
      <c r="AA1587" s="133"/>
      <c r="AB1587" s="133"/>
      <c r="AC1587" s="133"/>
      <c r="AD1587" s="133"/>
      <c r="AE1587" s="133"/>
      <c r="AF1587" s="133"/>
      <c r="AG1587" s="133"/>
      <c r="AH1587" s="133"/>
      <c r="AI1587" s="133"/>
      <c r="AJ1587" s="133"/>
      <c r="AK1587" s="133"/>
      <c r="AL1587" s="133"/>
      <c r="AM1587" s="133"/>
      <c r="AN1587" s="133"/>
      <c r="AO1587" s="133"/>
      <c r="AP1587" s="133"/>
      <c r="AQ1587" s="133"/>
    </row>
    <row r="1588" s="134" customFormat="true" ht="13.95" hidden="false" customHeight="true" outlineLevel="0" collapsed="false">
      <c r="A1588" s="135"/>
      <c r="B1588" s="119" t="n">
        <v>283</v>
      </c>
      <c r="C1588" s="120" t="s">
        <v>142</v>
      </c>
      <c r="D1588" s="120" t="s">
        <v>143</v>
      </c>
      <c r="E1588" s="120" t="s">
        <v>144</v>
      </c>
      <c r="F1588" s="121" t="n">
        <f aca="false">F1587+1</f>
        <v>1582</v>
      </c>
      <c r="G1588" s="122" t="s">
        <v>4996</v>
      </c>
      <c r="H1588" s="123" t="s">
        <v>4996</v>
      </c>
      <c r="I1588" s="124" t="s">
        <v>4997</v>
      </c>
      <c r="J1588" s="125" t="n">
        <v>3203</v>
      </c>
      <c r="K1588" s="149" t="n">
        <v>0</v>
      </c>
      <c r="L1588" s="150" t="n">
        <v>5601050</v>
      </c>
      <c r="M1588" s="150" t="n">
        <v>0</v>
      </c>
      <c r="N1588" s="182" t="s">
        <v>4971</v>
      </c>
      <c r="O1588" s="139"/>
      <c r="P1588" s="130" t="n">
        <v>460.833333333333</v>
      </c>
      <c r="Q1588" s="130" t="n">
        <f aca="false">P1588*1.2</f>
        <v>553</v>
      </c>
      <c r="R1588" s="131" t="n">
        <f aca="false">S1588*Q1588</f>
        <v>0</v>
      </c>
      <c r="S1588" s="132"/>
      <c r="T1588" s="133"/>
      <c r="U1588" s="133"/>
      <c r="V1588" s="133"/>
      <c r="W1588" s="133"/>
      <c r="X1588" s="133"/>
      <c r="Y1588" s="133"/>
      <c r="Z1588" s="133"/>
      <c r="AA1588" s="133"/>
      <c r="AB1588" s="133"/>
      <c r="AC1588" s="133"/>
      <c r="AD1588" s="133"/>
      <c r="AE1588" s="133"/>
      <c r="AF1588" s="133"/>
      <c r="AG1588" s="133"/>
      <c r="AH1588" s="133"/>
      <c r="AI1588" s="133"/>
      <c r="AJ1588" s="133"/>
      <c r="AK1588" s="133"/>
      <c r="AL1588" s="133"/>
      <c r="AM1588" s="133"/>
      <c r="AN1588" s="133"/>
      <c r="AO1588" s="133"/>
      <c r="AP1588" s="133"/>
      <c r="AQ1588" s="133"/>
    </row>
    <row r="1589" s="134" customFormat="true" ht="13.95" hidden="false" customHeight="true" outlineLevel="0" collapsed="false">
      <c r="A1589" s="135"/>
      <c r="B1589" s="119" t="n">
        <v>283</v>
      </c>
      <c r="C1589" s="120" t="s">
        <v>142</v>
      </c>
      <c r="D1589" s="120" t="s">
        <v>143</v>
      </c>
      <c r="E1589" s="120" t="s">
        <v>144</v>
      </c>
      <c r="F1589" s="121" t="n">
        <f aca="false">F1588+1</f>
        <v>1583</v>
      </c>
      <c r="G1589" s="122" t="s">
        <v>4998</v>
      </c>
      <c r="H1589" s="123" t="s">
        <v>4999</v>
      </c>
      <c r="I1589" s="124" t="s">
        <v>5000</v>
      </c>
      <c r="J1589" s="125" t="n">
        <v>3204</v>
      </c>
      <c r="K1589" s="149" t="n">
        <v>12</v>
      </c>
      <c r="L1589" s="150" t="n">
        <v>5601050</v>
      </c>
      <c r="M1589" s="150" t="n">
        <v>0</v>
      </c>
      <c r="N1589" s="182" t="s">
        <v>4971</v>
      </c>
      <c r="O1589" s="139"/>
      <c r="P1589" s="141" t="n">
        <v>598.194763157895</v>
      </c>
      <c r="Q1589" s="130" t="n">
        <f aca="false">P1589*1.2</f>
        <v>717.833715789474</v>
      </c>
      <c r="R1589" s="131" t="n">
        <f aca="false">S1589*Q1589</f>
        <v>0</v>
      </c>
      <c r="S1589" s="132"/>
      <c r="T1589" s="133"/>
      <c r="U1589" s="133"/>
      <c r="V1589" s="133"/>
      <c r="W1589" s="133"/>
      <c r="X1589" s="133"/>
      <c r="Y1589" s="133"/>
      <c r="Z1589" s="133"/>
      <c r="AA1589" s="133"/>
      <c r="AB1589" s="133"/>
      <c r="AC1589" s="133"/>
      <c r="AD1589" s="133"/>
      <c r="AE1589" s="133"/>
      <c r="AF1589" s="133"/>
      <c r="AG1589" s="133"/>
      <c r="AH1589" s="133"/>
      <c r="AI1589" s="133"/>
      <c r="AJ1589" s="133"/>
      <c r="AK1589" s="133"/>
      <c r="AL1589" s="133"/>
      <c r="AM1589" s="133"/>
      <c r="AN1589" s="133"/>
      <c r="AO1589" s="133"/>
      <c r="AP1589" s="133"/>
      <c r="AQ1589" s="133"/>
    </row>
    <row r="1590" s="134" customFormat="true" ht="13.95" hidden="false" customHeight="true" outlineLevel="0" collapsed="false">
      <c r="A1590" s="135" t="n">
        <v>3549798</v>
      </c>
      <c r="B1590" s="119" t="n">
        <v>283</v>
      </c>
      <c r="C1590" s="120" t="s">
        <v>142</v>
      </c>
      <c r="D1590" s="120" t="s">
        <v>143</v>
      </c>
      <c r="E1590" s="120" t="s">
        <v>144</v>
      </c>
      <c r="F1590" s="121" t="n">
        <f aca="false">F1589+1</f>
        <v>1584</v>
      </c>
      <c r="G1590" s="122" t="s">
        <v>5001</v>
      </c>
      <c r="H1590" s="123" t="s">
        <v>5001</v>
      </c>
      <c r="I1590" s="124" t="s">
        <v>5002</v>
      </c>
      <c r="J1590" s="125" t="n">
        <v>3205</v>
      </c>
      <c r="K1590" s="126" t="n">
        <v>0</v>
      </c>
      <c r="L1590" s="127" t="n">
        <v>5601051</v>
      </c>
      <c r="M1590" s="127" t="n">
        <v>0</v>
      </c>
      <c r="N1590" s="128" t="s">
        <v>5003</v>
      </c>
      <c r="O1590" s="146"/>
      <c r="P1590" s="130" t="n">
        <v>337.5</v>
      </c>
      <c r="Q1590" s="130" t="n">
        <f aca="false">P1590*1.2</f>
        <v>405</v>
      </c>
      <c r="R1590" s="131" t="n">
        <f aca="false">S1590*Q1590</f>
        <v>0</v>
      </c>
      <c r="S1590" s="132"/>
      <c r="T1590" s="133"/>
      <c r="U1590" s="133"/>
      <c r="V1590" s="133"/>
      <c r="W1590" s="133"/>
      <c r="X1590" s="133"/>
      <c r="Y1590" s="133"/>
      <c r="Z1590" s="133"/>
      <c r="AA1590" s="133"/>
      <c r="AB1590" s="133"/>
      <c r="AC1590" s="133"/>
      <c r="AD1590" s="133"/>
      <c r="AE1590" s="133"/>
      <c r="AF1590" s="133"/>
      <c r="AG1590" s="133"/>
      <c r="AH1590" s="133"/>
      <c r="AI1590" s="133"/>
      <c r="AJ1590" s="133"/>
      <c r="AK1590" s="133"/>
      <c r="AL1590" s="133"/>
      <c r="AM1590" s="133"/>
      <c r="AN1590" s="133"/>
      <c r="AO1590" s="133"/>
      <c r="AP1590" s="133"/>
      <c r="AQ1590" s="133"/>
    </row>
    <row r="1591" s="134" customFormat="true" ht="13.95" hidden="false" customHeight="true" outlineLevel="0" collapsed="false">
      <c r="A1591" s="135"/>
      <c r="B1591" s="119" t="n">
        <v>283</v>
      </c>
      <c r="C1591" s="120" t="s">
        <v>142</v>
      </c>
      <c r="D1591" s="120" t="s">
        <v>143</v>
      </c>
      <c r="E1591" s="120" t="s">
        <v>144</v>
      </c>
      <c r="F1591" s="121" t="n">
        <f aca="false">F1590+1</f>
        <v>1585</v>
      </c>
      <c r="G1591" s="122" t="s">
        <v>5004</v>
      </c>
      <c r="H1591" s="118" t="s">
        <v>5004</v>
      </c>
      <c r="I1591" s="124"/>
      <c r="J1591" s="125"/>
      <c r="K1591" s="149"/>
      <c r="L1591" s="150"/>
      <c r="M1591" s="150"/>
      <c r="N1591" s="182" t="s">
        <v>5005</v>
      </c>
      <c r="O1591" s="139"/>
      <c r="P1591" s="130" t="n">
        <v>0</v>
      </c>
      <c r="Q1591" s="130" t="n">
        <f aca="false">P1591*1.2</f>
        <v>0</v>
      </c>
      <c r="R1591" s="131" t="n">
        <f aca="false">S1591*Q1591</f>
        <v>0</v>
      </c>
      <c r="S1591" s="132"/>
      <c r="T1591" s="133"/>
      <c r="U1591" s="133"/>
      <c r="V1591" s="133"/>
      <c r="W1591" s="133"/>
      <c r="X1591" s="133"/>
      <c r="Y1591" s="133"/>
      <c r="Z1591" s="133"/>
      <c r="AA1591" s="133"/>
      <c r="AB1591" s="133"/>
      <c r="AC1591" s="133"/>
      <c r="AD1591" s="133"/>
      <c r="AE1591" s="133"/>
      <c r="AF1591" s="133"/>
      <c r="AG1591" s="133"/>
      <c r="AH1591" s="133"/>
      <c r="AI1591" s="133"/>
      <c r="AJ1591" s="133"/>
      <c r="AK1591" s="133"/>
      <c r="AL1591" s="133"/>
      <c r="AM1591" s="133"/>
      <c r="AN1591" s="133"/>
      <c r="AO1591" s="133"/>
      <c r="AP1591" s="133"/>
      <c r="AQ1591" s="133"/>
    </row>
    <row r="1592" s="134" customFormat="true" ht="13.95" hidden="false" customHeight="true" outlineLevel="0" collapsed="false">
      <c r="A1592" s="135" t="n">
        <v>3548157</v>
      </c>
      <c r="B1592" s="119" t="n">
        <v>283</v>
      </c>
      <c r="C1592" s="120" t="s">
        <v>142</v>
      </c>
      <c r="D1592" s="120" t="s">
        <v>143</v>
      </c>
      <c r="E1592" s="120" t="s">
        <v>144</v>
      </c>
      <c r="F1592" s="121" t="n">
        <f aca="false">F1591+1</f>
        <v>1586</v>
      </c>
      <c r="G1592" s="122" t="s">
        <v>5006</v>
      </c>
      <c r="H1592" s="123" t="s">
        <v>5006</v>
      </c>
      <c r="I1592" s="124" t="s">
        <v>5007</v>
      </c>
      <c r="J1592" s="125" t="n">
        <v>3205</v>
      </c>
      <c r="K1592" s="126" t="n">
        <v>0</v>
      </c>
      <c r="L1592" s="127" t="n">
        <v>5601060</v>
      </c>
      <c r="M1592" s="127" t="n">
        <v>0</v>
      </c>
      <c r="N1592" s="128" t="s">
        <v>5008</v>
      </c>
      <c r="O1592" s="146"/>
      <c r="P1592" s="140" t="n">
        <v>220.93547368421</v>
      </c>
      <c r="Q1592" s="130" t="n">
        <f aca="false">P1592*1.2</f>
        <v>265.122568421053</v>
      </c>
      <c r="R1592" s="131" t="n">
        <f aca="false">S1592*Q1592</f>
        <v>0</v>
      </c>
      <c r="S1592" s="132"/>
      <c r="T1592" s="133"/>
      <c r="U1592" s="133"/>
      <c r="V1592" s="133"/>
      <c r="W1592" s="133"/>
      <c r="X1592" s="133"/>
      <c r="Y1592" s="133"/>
      <c r="Z1592" s="133"/>
      <c r="AA1592" s="133"/>
      <c r="AB1592" s="133"/>
      <c r="AC1592" s="133"/>
      <c r="AD1592" s="133"/>
      <c r="AE1592" s="133"/>
      <c r="AF1592" s="133"/>
      <c r="AG1592" s="133"/>
      <c r="AH1592" s="133"/>
      <c r="AI1592" s="133"/>
      <c r="AJ1592" s="133"/>
      <c r="AK1592" s="133"/>
      <c r="AL1592" s="133"/>
      <c r="AM1592" s="133"/>
      <c r="AN1592" s="133"/>
      <c r="AO1592" s="133"/>
      <c r="AP1592" s="133"/>
      <c r="AQ1592" s="133"/>
    </row>
    <row r="1593" s="134" customFormat="true" ht="13.95" hidden="false" customHeight="true" outlineLevel="0" collapsed="false">
      <c r="A1593" s="135" t="n">
        <v>3557949</v>
      </c>
      <c r="B1593" s="119" t="n">
        <v>283</v>
      </c>
      <c r="C1593" s="120" t="s">
        <v>142</v>
      </c>
      <c r="D1593" s="120" t="s">
        <v>143</v>
      </c>
      <c r="E1593" s="120" t="s">
        <v>144</v>
      </c>
      <c r="F1593" s="121" t="n">
        <f aca="false">F1592+1</f>
        <v>1587</v>
      </c>
      <c r="G1593" s="122" t="s">
        <v>5009</v>
      </c>
      <c r="H1593" s="123" t="s">
        <v>5009</v>
      </c>
      <c r="I1593" s="124" t="s">
        <v>5010</v>
      </c>
      <c r="J1593" s="125" t="n">
        <v>3205</v>
      </c>
      <c r="K1593" s="126" t="n">
        <v>0</v>
      </c>
      <c r="L1593" s="127" t="n">
        <v>5601061</v>
      </c>
      <c r="M1593" s="127" t="n">
        <v>0</v>
      </c>
      <c r="N1593" s="128" t="s">
        <v>5011</v>
      </c>
      <c r="O1593" s="146"/>
      <c r="P1593" s="140" t="n">
        <v>220.93547368421</v>
      </c>
      <c r="Q1593" s="130" t="n">
        <f aca="false">P1593*1.2</f>
        <v>265.122568421053</v>
      </c>
      <c r="R1593" s="131" t="n">
        <f aca="false">S1593*Q1593</f>
        <v>0</v>
      </c>
      <c r="S1593" s="132"/>
      <c r="T1593" s="133"/>
      <c r="U1593" s="133"/>
      <c r="V1593" s="133"/>
      <c r="W1593" s="133"/>
      <c r="X1593" s="133"/>
      <c r="Y1593" s="133"/>
      <c r="Z1593" s="133"/>
      <c r="AA1593" s="133"/>
      <c r="AB1593" s="133"/>
      <c r="AC1593" s="133"/>
      <c r="AD1593" s="133"/>
      <c r="AE1593" s="133"/>
      <c r="AF1593" s="133"/>
      <c r="AG1593" s="133"/>
      <c r="AH1593" s="133"/>
      <c r="AI1593" s="133"/>
      <c r="AJ1593" s="133"/>
      <c r="AK1593" s="133"/>
      <c r="AL1593" s="133"/>
      <c r="AM1593" s="133"/>
      <c r="AN1593" s="133"/>
      <c r="AO1593" s="133"/>
      <c r="AP1593" s="133"/>
      <c r="AQ1593" s="133"/>
    </row>
    <row r="1594" s="134" customFormat="true" ht="13.95" hidden="false" customHeight="true" outlineLevel="0" collapsed="false">
      <c r="A1594" s="135"/>
      <c r="B1594" s="119" t="n">
        <v>283</v>
      </c>
      <c r="C1594" s="120" t="s">
        <v>142</v>
      </c>
      <c r="D1594" s="120" t="s">
        <v>143</v>
      </c>
      <c r="E1594" s="120" t="s">
        <v>144</v>
      </c>
      <c r="F1594" s="121" t="n">
        <f aca="false">F1593+1</f>
        <v>1588</v>
      </c>
      <c r="G1594" s="122" t="s">
        <v>5012</v>
      </c>
      <c r="H1594" s="118" t="s">
        <v>5012</v>
      </c>
      <c r="I1594" s="124"/>
      <c r="J1594" s="125"/>
      <c r="K1594" s="126"/>
      <c r="L1594" s="127"/>
      <c r="M1594" s="127"/>
      <c r="N1594" s="128" t="s">
        <v>5013</v>
      </c>
      <c r="O1594" s="146"/>
      <c r="P1594" s="130" t="n">
        <v>0</v>
      </c>
      <c r="Q1594" s="130" t="n">
        <f aca="false">P1594*1.2</f>
        <v>0</v>
      </c>
      <c r="R1594" s="131" t="n">
        <f aca="false">S1594*Q1594</f>
        <v>0</v>
      </c>
      <c r="S1594" s="132"/>
      <c r="T1594" s="133"/>
      <c r="U1594" s="133"/>
      <c r="V1594" s="133"/>
      <c r="W1594" s="133"/>
      <c r="X1594" s="133"/>
      <c r="Y1594" s="133"/>
      <c r="Z1594" s="133"/>
      <c r="AA1594" s="133"/>
      <c r="AB1594" s="133"/>
      <c r="AC1594" s="133"/>
      <c r="AD1594" s="133"/>
      <c r="AE1594" s="133"/>
      <c r="AF1594" s="133"/>
      <c r="AG1594" s="133"/>
      <c r="AH1594" s="133"/>
      <c r="AI1594" s="133"/>
      <c r="AJ1594" s="133"/>
      <c r="AK1594" s="133"/>
      <c r="AL1594" s="133"/>
      <c r="AM1594" s="133"/>
      <c r="AN1594" s="133"/>
      <c r="AO1594" s="133"/>
      <c r="AP1594" s="133"/>
      <c r="AQ1594" s="133"/>
    </row>
    <row r="1595" s="134" customFormat="true" ht="13.95" hidden="false" customHeight="true" outlineLevel="0" collapsed="false">
      <c r="A1595" s="135" t="n">
        <v>3928348</v>
      </c>
      <c r="B1595" s="119" t="n">
        <v>283</v>
      </c>
      <c r="C1595" s="120" t="s">
        <v>142</v>
      </c>
      <c r="D1595" s="120" t="s">
        <v>143</v>
      </c>
      <c r="E1595" s="120" t="s">
        <v>144</v>
      </c>
      <c r="F1595" s="121" t="n">
        <f aca="false">F1594+1</f>
        <v>1589</v>
      </c>
      <c r="G1595" s="122" t="s">
        <v>5014</v>
      </c>
      <c r="H1595" s="123" t="s">
        <v>5014</v>
      </c>
      <c r="I1595" s="124" t="s">
        <v>5015</v>
      </c>
      <c r="J1595" s="125" t="n">
        <v>3205</v>
      </c>
      <c r="K1595" s="126" t="n">
        <v>0</v>
      </c>
      <c r="L1595" s="127" t="n">
        <v>5601066</v>
      </c>
      <c r="M1595" s="127" t="n">
        <v>0</v>
      </c>
      <c r="N1595" s="128" t="s">
        <v>5016</v>
      </c>
      <c r="O1595" s="146"/>
      <c r="P1595" s="130" t="n">
        <v>457.5</v>
      </c>
      <c r="Q1595" s="130" t="n">
        <f aca="false">P1595*1.2</f>
        <v>549</v>
      </c>
      <c r="R1595" s="131" t="n">
        <f aca="false">S1595*Q1595</f>
        <v>0</v>
      </c>
      <c r="S1595" s="132"/>
      <c r="T1595" s="133"/>
      <c r="U1595" s="133"/>
      <c r="V1595" s="133"/>
      <c r="W1595" s="133"/>
      <c r="X1595" s="133"/>
      <c r="Y1595" s="133"/>
      <c r="Z1595" s="133"/>
      <c r="AA1595" s="133"/>
      <c r="AB1595" s="133"/>
      <c r="AC1595" s="133"/>
      <c r="AD1595" s="133"/>
      <c r="AE1595" s="133"/>
      <c r="AF1595" s="133"/>
      <c r="AG1595" s="133"/>
      <c r="AH1595" s="133"/>
      <c r="AI1595" s="133"/>
      <c r="AJ1595" s="133"/>
      <c r="AK1595" s="133"/>
      <c r="AL1595" s="133"/>
      <c r="AM1595" s="133"/>
      <c r="AN1595" s="133"/>
      <c r="AO1595" s="133"/>
      <c r="AP1595" s="133"/>
      <c r="AQ1595" s="133"/>
    </row>
    <row r="1596" s="134" customFormat="true" ht="13.95" hidden="false" customHeight="true" outlineLevel="0" collapsed="false">
      <c r="A1596" s="135"/>
      <c r="B1596" s="119" t="n">
        <v>283</v>
      </c>
      <c r="C1596" s="120" t="s">
        <v>142</v>
      </c>
      <c r="D1596" s="120" t="s">
        <v>143</v>
      </c>
      <c r="E1596" s="120" t="s">
        <v>144</v>
      </c>
      <c r="F1596" s="121" t="n">
        <f aca="false">F1595+1</f>
        <v>1590</v>
      </c>
      <c r="G1596" s="122" t="s">
        <v>5017</v>
      </c>
      <c r="H1596" s="123" t="s">
        <v>5017</v>
      </c>
      <c r="I1596" s="124" t="s">
        <v>5018</v>
      </c>
      <c r="J1596" s="125" t="n">
        <v>3205</v>
      </c>
      <c r="K1596" s="126" t="n">
        <v>0</v>
      </c>
      <c r="L1596" s="127" t="n">
        <v>5601068</v>
      </c>
      <c r="M1596" s="127" t="n">
        <v>0</v>
      </c>
      <c r="N1596" s="128" t="s">
        <v>4292</v>
      </c>
      <c r="O1596" s="146"/>
      <c r="P1596" s="130" t="n">
        <v>442.5</v>
      </c>
      <c r="Q1596" s="130" t="n">
        <f aca="false">P1596*1.2</f>
        <v>531</v>
      </c>
      <c r="R1596" s="131" t="n">
        <f aca="false">S1596*Q1596</f>
        <v>0</v>
      </c>
      <c r="S1596" s="132"/>
      <c r="T1596" s="133"/>
      <c r="U1596" s="133"/>
      <c r="V1596" s="133"/>
      <c r="W1596" s="133"/>
      <c r="X1596" s="133"/>
      <c r="Y1596" s="133"/>
      <c r="Z1596" s="133"/>
      <c r="AA1596" s="133"/>
      <c r="AB1596" s="133"/>
      <c r="AC1596" s="133"/>
      <c r="AD1596" s="133"/>
      <c r="AE1596" s="133"/>
      <c r="AF1596" s="133"/>
      <c r="AG1596" s="133"/>
      <c r="AH1596" s="133"/>
      <c r="AI1596" s="133"/>
      <c r="AJ1596" s="133"/>
      <c r="AK1596" s="133"/>
      <c r="AL1596" s="133"/>
      <c r="AM1596" s="133"/>
      <c r="AN1596" s="133"/>
      <c r="AO1596" s="133"/>
      <c r="AP1596" s="133"/>
      <c r="AQ1596" s="133"/>
    </row>
    <row r="1597" s="134" customFormat="true" ht="13.95" hidden="false" customHeight="true" outlineLevel="0" collapsed="false">
      <c r="A1597" s="135"/>
      <c r="B1597" s="119" t="n">
        <v>283</v>
      </c>
      <c r="C1597" s="120" t="s">
        <v>142</v>
      </c>
      <c r="D1597" s="120" t="s">
        <v>143</v>
      </c>
      <c r="E1597" s="120" t="s">
        <v>144</v>
      </c>
      <c r="F1597" s="121" t="n">
        <f aca="false">F1596+1</f>
        <v>1591</v>
      </c>
      <c r="G1597" s="122" t="s">
        <v>5019</v>
      </c>
      <c r="H1597" s="118" t="s">
        <v>5019</v>
      </c>
      <c r="I1597" s="124"/>
      <c r="J1597" s="125"/>
      <c r="K1597" s="149"/>
      <c r="L1597" s="150"/>
      <c r="M1597" s="150"/>
      <c r="N1597" s="182" t="s">
        <v>1257</v>
      </c>
      <c r="O1597" s="139"/>
      <c r="P1597" s="130" t="n">
        <v>0</v>
      </c>
      <c r="Q1597" s="130" t="n">
        <f aca="false">P1597*1.2</f>
        <v>0</v>
      </c>
      <c r="R1597" s="131" t="n">
        <f aca="false">S1597*Q1597</f>
        <v>0</v>
      </c>
      <c r="S1597" s="132"/>
      <c r="T1597" s="133"/>
      <c r="U1597" s="133"/>
      <c r="V1597" s="133"/>
      <c r="W1597" s="133"/>
      <c r="X1597" s="133"/>
      <c r="Y1597" s="133"/>
      <c r="Z1597" s="133"/>
      <c r="AA1597" s="133"/>
      <c r="AB1597" s="133"/>
      <c r="AC1597" s="133"/>
      <c r="AD1597" s="133"/>
      <c r="AE1597" s="133"/>
      <c r="AF1597" s="133"/>
      <c r="AG1597" s="133"/>
      <c r="AH1597" s="133"/>
      <c r="AI1597" s="133"/>
      <c r="AJ1597" s="133"/>
      <c r="AK1597" s="133"/>
      <c r="AL1597" s="133"/>
      <c r="AM1597" s="133"/>
      <c r="AN1597" s="133"/>
      <c r="AO1597" s="133"/>
      <c r="AP1597" s="133"/>
      <c r="AQ1597" s="133"/>
    </row>
    <row r="1598" s="134" customFormat="true" ht="13.95" hidden="false" customHeight="true" outlineLevel="0" collapsed="false">
      <c r="A1598" s="135" t="n">
        <v>3557937</v>
      </c>
      <c r="B1598" s="119" t="n">
        <v>283</v>
      </c>
      <c r="C1598" s="120" t="s">
        <v>142</v>
      </c>
      <c r="D1598" s="120" t="s">
        <v>143</v>
      </c>
      <c r="E1598" s="120" t="s">
        <v>144</v>
      </c>
      <c r="F1598" s="121" t="n">
        <f aca="false">F1597+1</f>
        <v>1592</v>
      </c>
      <c r="G1598" s="122" t="s">
        <v>5020</v>
      </c>
      <c r="H1598" s="123" t="s">
        <v>5020</v>
      </c>
      <c r="I1598" s="124" t="s">
        <v>5021</v>
      </c>
      <c r="J1598" s="125" t="n">
        <v>3205</v>
      </c>
      <c r="K1598" s="126" t="n">
        <v>0</v>
      </c>
      <c r="L1598" s="127" t="n">
        <v>5601080</v>
      </c>
      <c r="M1598" s="127" t="n">
        <v>0</v>
      </c>
      <c r="N1598" s="142" t="s">
        <v>5022</v>
      </c>
      <c r="O1598" s="148"/>
      <c r="P1598" s="130" t="n">
        <v>365</v>
      </c>
      <c r="Q1598" s="130" t="n">
        <f aca="false">P1598*1.2</f>
        <v>438</v>
      </c>
      <c r="R1598" s="131" t="n">
        <f aca="false">S1598*Q1598</f>
        <v>0</v>
      </c>
      <c r="S1598" s="132"/>
      <c r="T1598" s="133"/>
      <c r="U1598" s="133"/>
      <c r="V1598" s="133"/>
      <c r="W1598" s="133"/>
      <c r="X1598" s="133"/>
      <c r="Y1598" s="133"/>
      <c r="Z1598" s="133"/>
      <c r="AA1598" s="133"/>
      <c r="AB1598" s="133"/>
      <c r="AC1598" s="133"/>
      <c r="AD1598" s="133"/>
      <c r="AE1598" s="133"/>
      <c r="AF1598" s="133"/>
      <c r="AG1598" s="133"/>
      <c r="AH1598" s="133"/>
      <c r="AI1598" s="133"/>
      <c r="AJ1598" s="133"/>
      <c r="AK1598" s="133"/>
      <c r="AL1598" s="133"/>
      <c r="AM1598" s="133"/>
      <c r="AN1598" s="133"/>
      <c r="AO1598" s="133"/>
      <c r="AP1598" s="133"/>
      <c r="AQ1598" s="133"/>
    </row>
    <row r="1599" s="134" customFormat="true" ht="13.95" hidden="false" customHeight="true" outlineLevel="0" collapsed="false">
      <c r="A1599" s="135" t="n">
        <v>3548142</v>
      </c>
      <c r="B1599" s="119" t="n">
        <v>283</v>
      </c>
      <c r="C1599" s="120" t="s">
        <v>142</v>
      </c>
      <c r="D1599" s="120" t="s">
        <v>143</v>
      </c>
      <c r="E1599" s="120" t="s">
        <v>144</v>
      </c>
      <c r="F1599" s="121" t="n">
        <f aca="false">F1598+1</f>
        <v>1593</v>
      </c>
      <c r="G1599" s="122" t="s">
        <v>5023</v>
      </c>
      <c r="H1599" s="123" t="s">
        <v>5023</v>
      </c>
      <c r="I1599" s="124" t="s">
        <v>5024</v>
      </c>
      <c r="J1599" s="125" t="n">
        <v>3205</v>
      </c>
      <c r="K1599" s="126" t="n">
        <v>0</v>
      </c>
      <c r="L1599" s="127" t="n">
        <v>5601081</v>
      </c>
      <c r="M1599" s="127" t="n">
        <v>0</v>
      </c>
      <c r="N1599" s="142" t="s">
        <v>5025</v>
      </c>
      <c r="O1599" s="148"/>
      <c r="P1599" s="130" t="n">
        <v>365</v>
      </c>
      <c r="Q1599" s="130" t="n">
        <f aca="false">P1599*1.2</f>
        <v>438</v>
      </c>
      <c r="R1599" s="131" t="n">
        <f aca="false">S1599*Q1599</f>
        <v>0</v>
      </c>
      <c r="S1599" s="132"/>
      <c r="T1599" s="133"/>
      <c r="U1599" s="133"/>
      <c r="V1599" s="133"/>
      <c r="W1599" s="133"/>
      <c r="X1599" s="133"/>
      <c r="Y1599" s="133"/>
      <c r="Z1599" s="133"/>
      <c r="AA1599" s="133"/>
      <c r="AB1599" s="133"/>
      <c r="AC1599" s="133"/>
      <c r="AD1599" s="133"/>
      <c r="AE1599" s="133"/>
      <c r="AF1599" s="133"/>
      <c r="AG1599" s="133"/>
      <c r="AH1599" s="133"/>
      <c r="AI1599" s="133"/>
      <c r="AJ1599" s="133"/>
      <c r="AK1599" s="133"/>
      <c r="AL1599" s="133"/>
      <c r="AM1599" s="133"/>
      <c r="AN1599" s="133"/>
      <c r="AO1599" s="133"/>
      <c r="AP1599" s="133"/>
      <c r="AQ1599" s="133"/>
    </row>
    <row r="1600" s="134" customFormat="true" ht="13.95" hidden="false" customHeight="true" outlineLevel="0" collapsed="false">
      <c r="A1600" s="135" t="n">
        <v>3551369</v>
      </c>
      <c r="B1600" s="119" t="n">
        <v>283</v>
      </c>
      <c r="C1600" s="120" t="s">
        <v>142</v>
      </c>
      <c r="D1600" s="120" t="s">
        <v>143</v>
      </c>
      <c r="E1600" s="120" t="s">
        <v>144</v>
      </c>
      <c r="F1600" s="121" t="n">
        <f aca="false">F1599+1</f>
        <v>1594</v>
      </c>
      <c r="G1600" s="122" t="s">
        <v>5026</v>
      </c>
      <c r="H1600" s="123" t="s">
        <v>5026</v>
      </c>
      <c r="I1600" s="124" t="s">
        <v>5027</v>
      </c>
      <c r="J1600" s="125" t="n">
        <v>3205</v>
      </c>
      <c r="K1600" s="126" t="n">
        <v>0</v>
      </c>
      <c r="L1600" s="127" t="n">
        <v>5601086</v>
      </c>
      <c r="M1600" s="127" t="n">
        <v>0</v>
      </c>
      <c r="N1600" s="128" t="s">
        <v>5028</v>
      </c>
      <c r="O1600" s="146"/>
      <c r="P1600" s="140" t="n">
        <v>179.096105263158</v>
      </c>
      <c r="Q1600" s="130" t="n">
        <f aca="false">P1600*1.2</f>
        <v>214.915326315789</v>
      </c>
      <c r="R1600" s="131" t="n">
        <f aca="false">S1600*Q1600</f>
        <v>0</v>
      </c>
      <c r="S1600" s="132"/>
      <c r="T1600" s="133"/>
      <c r="U1600" s="133"/>
      <c r="V1600" s="133"/>
      <c r="W1600" s="133"/>
      <c r="X1600" s="133"/>
      <c r="Y1600" s="133"/>
      <c r="Z1600" s="133"/>
      <c r="AA1600" s="133"/>
      <c r="AB1600" s="133"/>
      <c r="AC1600" s="133"/>
      <c r="AD1600" s="133"/>
      <c r="AE1600" s="133"/>
      <c r="AF1600" s="133"/>
      <c r="AG1600" s="133"/>
      <c r="AH1600" s="133"/>
      <c r="AI1600" s="133"/>
      <c r="AJ1600" s="133"/>
      <c r="AK1600" s="133"/>
      <c r="AL1600" s="133"/>
      <c r="AM1600" s="133"/>
      <c r="AN1600" s="133"/>
      <c r="AO1600" s="133"/>
      <c r="AP1600" s="133"/>
      <c r="AQ1600" s="133"/>
    </row>
    <row r="1601" s="134" customFormat="true" ht="13.95" hidden="false" customHeight="true" outlineLevel="0" collapsed="false">
      <c r="A1601" s="135" t="n">
        <v>3556296</v>
      </c>
      <c r="B1601" s="119" t="n">
        <v>283</v>
      </c>
      <c r="C1601" s="120" t="s">
        <v>142</v>
      </c>
      <c r="D1601" s="120" t="s">
        <v>143</v>
      </c>
      <c r="E1601" s="120" t="s">
        <v>144</v>
      </c>
      <c r="F1601" s="121" t="n">
        <f aca="false">F1600+1</f>
        <v>1595</v>
      </c>
      <c r="G1601" s="122" t="s">
        <v>5029</v>
      </c>
      <c r="H1601" s="123" t="s">
        <v>5029</v>
      </c>
      <c r="I1601" s="124" t="s">
        <v>5030</v>
      </c>
      <c r="J1601" s="125" t="n">
        <v>3205</v>
      </c>
      <c r="K1601" s="126" t="n">
        <v>0</v>
      </c>
      <c r="L1601" s="127" t="n">
        <v>5601087</v>
      </c>
      <c r="M1601" s="127" t="n">
        <v>0</v>
      </c>
      <c r="N1601" s="128" t="s">
        <v>5031</v>
      </c>
      <c r="O1601" s="146"/>
      <c r="P1601" s="140" t="n">
        <v>179.096105263158</v>
      </c>
      <c r="Q1601" s="130" t="n">
        <f aca="false">P1601*1.2</f>
        <v>214.915326315789</v>
      </c>
      <c r="R1601" s="131" t="n">
        <f aca="false">S1601*Q1601</f>
        <v>0</v>
      </c>
      <c r="S1601" s="132"/>
      <c r="T1601" s="133"/>
      <c r="U1601" s="133"/>
      <c r="V1601" s="133"/>
      <c r="W1601" s="133"/>
      <c r="X1601" s="133"/>
      <c r="Y1601" s="133"/>
      <c r="Z1601" s="133"/>
      <c r="AA1601" s="133"/>
      <c r="AB1601" s="133"/>
      <c r="AC1601" s="133"/>
      <c r="AD1601" s="133"/>
      <c r="AE1601" s="133"/>
      <c r="AF1601" s="133"/>
      <c r="AG1601" s="133"/>
      <c r="AH1601" s="133"/>
      <c r="AI1601" s="133"/>
      <c r="AJ1601" s="133"/>
      <c r="AK1601" s="133"/>
      <c r="AL1601" s="133"/>
      <c r="AM1601" s="133"/>
      <c r="AN1601" s="133"/>
      <c r="AO1601" s="133"/>
      <c r="AP1601" s="133"/>
      <c r="AQ1601" s="133"/>
    </row>
    <row r="1602" s="134" customFormat="true" ht="13.95" hidden="false" customHeight="true" outlineLevel="0" collapsed="false">
      <c r="A1602" s="135" t="n">
        <v>3928314</v>
      </c>
      <c r="B1602" s="119" t="n">
        <v>283</v>
      </c>
      <c r="C1602" s="120" t="s">
        <v>142</v>
      </c>
      <c r="D1602" s="120" t="s">
        <v>143</v>
      </c>
      <c r="E1602" s="120" t="s">
        <v>144</v>
      </c>
      <c r="F1602" s="121" t="n">
        <f aca="false">F1601+1</f>
        <v>1596</v>
      </c>
      <c r="G1602" s="122" t="s">
        <v>5032</v>
      </c>
      <c r="H1602" s="123" t="s">
        <v>5032</v>
      </c>
      <c r="I1602" s="124" t="s">
        <v>5033</v>
      </c>
      <c r="J1602" s="125" t="n">
        <v>3205</v>
      </c>
      <c r="K1602" s="126" t="n">
        <v>0</v>
      </c>
      <c r="L1602" s="127" t="n">
        <v>5601110</v>
      </c>
      <c r="M1602" s="127" t="n">
        <v>0</v>
      </c>
      <c r="N1602" s="142" t="s">
        <v>5034</v>
      </c>
      <c r="O1602" s="148"/>
      <c r="P1602" s="140" t="n">
        <v>871.003184210526</v>
      </c>
      <c r="Q1602" s="130" t="n">
        <f aca="false">P1602*1.2</f>
        <v>1045.20382105263</v>
      </c>
      <c r="R1602" s="131" t="n">
        <f aca="false">S1602*Q1602</f>
        <v>0</v>
      </c>
      <c r="S1602" s="132"/>
      <c r="T1602" s="133"/>
      <c r="U1602" s="133"/>
      <c r="V1602" s="133"/>
      <c r="W1602" s="133"/>
      <c r="X1602" s="133"/>
      <c r="Y1602" s="133"/>
      <c r="Z1602" s="133"/>
      <c r="AA1602" s="133"/>
      <c r="AB1602" s="133"/>
      <c r="AC1602" s="133"/>
      <c r="AD1602" s="133"/>
      <c r="AE1602" s="133"/>
      <c r="AF1602" s="133"/>
      <c r="AG1602" s="133"/>
      <c r="AH1602" s="133"/>
      <c r="AI1602" s="133"/>
      <c r="AJ1602" s="133"/>
      <c r="AK1602" s="133"/>
      <c r="AL1602" s="133"/>
      <c r="AM1602" s="133"/>
      <c r="AN1602" s="133"/>
      <c r="AO1602" s="133"/>
      <c r="AP1602" s="133"/>
      <c r="AQ1602" s="133"/>
    </row>
    <row r="1603" s="134" customFormat="true" ht="13.95" hidden="false" customHeight="true" outlineLevel="0" collapsed="false">
      <c r="A1603" s="135" t="n">
        <v>3993222</v>
      </c>
      <c r="B1603" s="119" t="n">
        <v>283</v>
      </c>
      <c r="C1603" s="120" t="s">
        <v>142</v>
      </c>
      <c r="D1603" s="120" t="s">
        <v>143</v>
      </c>
      <c r="E1603" s="120" t="s">
        <v>144</v>
      </c>
      <c r="F1603" s="121" t="n">
        <f aca="false">F1602+1</f>
        <v>1597</v>
      </c>
      <c r="G1603" s="122" t="s">
        <v>5035</v>
      </c>
      <c r="H1603" s="123" t="s">
        <v>5035</v>
      </c>
      <c r="I1603" s="124" t="s">
        <v>5036</v>
      </c>
      <c r="J1603" s="125" t="n">
        <v>3205</v>
      </c>
      <c r="K1603" s="126" t="n">
        <v>0</v>
      </c>
      <c r="L1603" s="127" t="n">
        <v>5601111</v>
      </c>
      <c r="M1603" s="127" t="n">
        <v>0</v>
      </c>
      <c r="N1603" s="142" t="s">
        <v>5037</v>
      </c>
      <c r="O1603" s="148"/>
      <c r="P1603" s="130" t="n">
        <v>1012.5</v>
      </c>
      <c r="Q1603" s="130" t="n">
        <f aca="false">P1603*1.2</f>
        <v>1215</v>
      </c>
      <c r="R1603" s="131" t="n">
        <f aca="false">S1603*Q1603</f>
        <v>0</v>
      </c>
      <c r="S1603" s="132"/>
      <c r="T1603" s="133"/>
      <c r="U1603" s="133"/>
      <c r="V1603" s="133"/>
      <c r="W1603" s="133"/>
      <c r="X1603" s="133"/>
      <c r="Y1603" s="133"/>
      <c r="Z1603" s="133"/>
      <c r="AA1603" s="133"/>
      <c r="AB1603" s="133"/>
      <c r="AC1603" s="133"/>
      <c r="AD1603" s="133"/>
      <c r="AE1603" s="133"/>
      <c r="AF1603" s="133"/>
      <c r="AG1603" s="133"/>
      <c r="AH1603" s="133"/>
      <c r="AI1603" s="133"/>
      <c r="AJ1603" s="133"/>
      <c r="AK1603" s="133"/>
      <c r="AL1603" s="133"/>
      <c r="AM1603" s="133"/>
      <c r="AN1603" s="133"/>
      <c r="AO1603" s="133"/>
      <c r="AP1603" s="133"/>
      <c r="AQ1603" s="133"/>
    </row>
    <row r="1604" s="134" customFormat="true" ht="13.95" hidden="false" customHeight="true" outlineLevel="0" collapsed="false">
      <c r="A1604" s="135"/>
      <c r="B1604" s="119" t="n">
        <v>283</v>
      </c>
      <c r="C1604" s="120" t="s">
        <v>142</v>
      </c>
      <c r="D1604" s="120" t="s">
        <v>143</v>
      </c>
      <c r="E1604" s="120" t="s">
        <v>144</v>
      </c>
      <c r="F1604" s="121" t="n">
        <f aca="false">F1603+1</f>
        <v>1598</v>
      </c>
      <c r="G1604" s="122" t="s">
        <v>5038</v>
      </c>
      <c r="H1604" s="123" t="s">
        <v>5039</v>
      </c>
      <c r="I1604" s="124" t="s">
        <v>5040</v>
      </c>
      <c r="J1604" s="125" t="n">
        <v>3204</v>
      </c>
      <c r="K1604" s="149" t="n">
        <v>12</v>
      </c>
      <c r="L1604" s="150" t="n">
        <v>5601112</v>
      </c>
      <c r="M1604" s="150" t="n">
        <v>0</v>
      </c>
      <c r="N1604" s="182" t="s">
        <v>5041</v>
      </c>
      <c r="O1604" s="139"/>
      <c r="P1604" s="130" t="n">
        <v>0</v>
      </c>
      <c r="Q1604" s="130" t="n">
        <f aca="false">P1604*1.2</f>
        <v>0</v>
      </c>
      <c r="R1604" s="131" t="n">
        <f aca="false">S1604*Q1604</f>
        <v>0</v>
      </c>
      <c r="S1604" s="132"/>
      <c r="T1604" s="133"/>
      <c r="U1604" s="133"/>
      <c r="V1604" s="133"/>
      <c r="W1604" s="133"/>
      <c r="X1604" s="133"/>
      <c r="Y1604" s="133"/>
      <c r="Z1604" s="133"/>
      <c r="AA1604" s="133"/>
      <c r="AB1604" s="133"/>
      <c r="AC1604" s="133"/>
      <c r="AD1604" s="133"/>
      <c r="AE1604" s="133"/>
      <c r="AF1604" s="133"/>
      <c r="AG1604" s="133"/>
      <c r="AH1604" s="133"/>
      <c r="AI1604" s="133"/>
      <c r="AJ1604" s="133"/>
      <c r="AK1604" s="133"/>
      <c r="AL1604" s="133"/>
      <c r="AM1604" s="133"/>
      <c r="AN1604" s="133"/>
      <c r="AO1604" s="133"/>
      <c r="AP1604" s="133"/>
      <c r="AQ1604" s="133"/>
    </row>
    <row r="1605" s="134" customFormat="true" ht="13.95" hidden="false" customHeight="true" outlineLevel="0" collapsed="false">
      <c r="A1605" s="135"/>
      <c r="B1605" s="119" t="n">
        <v>283</v>
      </c>
      <c r="C1605" s="120" t="s">
        <v>142</v>
      </c>
      <c r="D1605" s="120" t="s">
        <v>143</v>
      </c>
      <c r="E1605" s="120" t="s">
        <v>144</v>
      </c>
      <c r="F1605" s="121" t="n">
        <f aca="false">F1604+1</f>
        <v>1599</v>
      </c>
      <c r="G1605" s="122" t="s">
        <v>5042</v>
      </c>
      <c r="H1605" s="123" t="s">
        <v>5043</v>
      </c>
      <c r="I1605" s="124" t="s">
        <v>5044</v>
      </c>
      <c r="J1605" s="125" t="n">
        <v>3204</v>
      </c>
      <c r="K1605" s="149" t="n">
        <v>12</v>
      </c>
      <c r="L1605" s="150" t="n">
        <v>5601114</v>
      </c>
      <c r="M1605" s="150" t="n">
        <v>0</v>
      </c>
      <c r="N1605" s="182" t="s">
        <v>3814</v>
      </c>
      <c r="O1605" s="139"/>
      <c r="P1605" s="130" t="n">
        <v>0</v>
      </c>
      <c r="Q1605" s="130" t="n">
        <f aca="false">P1605*1.2</f>
        <v>0</v>
      </c>
      <c r="R1605" s="131" t="n">
        <f aca="false">S1605*Q1605</f>
        <v>0</v>
      </c>
      <c r="S1605" s="132"/>
      <c r="T1605" s="133"/>
      <c r="U1605" s="133"/>
      <c r="V1605" s="133"/>
      <c r="W1605" s="133"/>
      <c r="X1605" s="133"/>
      <c r="Y1605" s="133"/>
      <c r="Z1605" s="133"/>
      <c r="AA1605" s="133"/>
      <c r="AB1605" s="133"/>
      <c r="AC1605" s="133"/>
      <c r="AD1605" s="133"/>
      <c r="AE1605" s="133"/>
      <c r="AF1605" s="133"/>
      <c r="AG1605" s="133"/>
      <c r="AH1605" s="133"/>
      <c r="AI1605" s="133"/>
      <c r="AJ1605" s="133"/>
      <c r="AK1605" s="133"/>
      <c r="AL1605" s="133"/>
      <c r="AM1605" s="133"/>
      <c r="AN1605" s="133"/>
      <c r="AO1605" s="133"/>
      <c r="AP1605" s="133"/>
      <c r="AQ1605" s="133"/>
    </row>
    <row r="1606" s="134" customFormat="true" ht="13.95" hidden="false" customHeight="true" outlineLevel="0" collapsed="false">
      <c r="A1606" s="135"/>
      <c r="B1606" s="119" t="n">
        <v>283</v>
      </c>
      <c r="C1606" s="120" t="s">
        <v>142</v>
      </c>
      <c r="D1606" s="120" t="s">
        <v>143</v>
      </c>
      <c r="E1606" s="120" t="s">
        <v>144</v>
      </c>
      <c r="F1606" s="121" t="n">
        <f aca="false">F1605+1</f>
        <v>1600</v>
      </c>
      <c r="G1606" s="122" t="s">
        <v>5045</v>
      </c>
      <c r="H1606" s="123" t="s">
        <v>5046</v>
      </c>
      <c r="I1606" s="124" t="s">
        <v>5047</v>
      </c>
      <c r="J1606" s="125" t="n">
        <v>3204</v>
      </c>
      <c r="K1606" s="149" t="n">
        <v>12</v>
      </c>
      <c r="L1606" s="150" t="n">
        <v>5601120</v>
      </c>
      <c r="M1606" s="150" t="n">
        <v>0</v>
      </c>
      <c r="N1606" s="182" t="s">
        <v>2633</v>
      </c>
      <c r="O1606" s="139"/>
      <c r="P1606" s="130" t="n">
        <v>0</v>
      </c>
      <c r="Q1606" s="130" t="n">
        <f aca="false">P1606*1.2</f>
        <v>0</v>
      </c>
      <c r="R1606" s="131" t="n">
        <f aca="false">S1606*Q1606</f>
        <v>0</v>
      </c>
      <c r="S1606" s="132"/>
      <c r="T1606" s="133"/>
      <c r="U1606" s="133"/>
      <c r="V1606" s="133"/>
      <c r="W1606" s="133"/>
      <c r="X1606" s="133"/>
      <c r="Y1606" s="133"/>
      <c r="Z1606" s="133"/>
      <c r="AA1606" s="133"/>
      <c r="AB1606" s="133"/>
      <c r="AC1606" s="133"/>
      <c r="AD1606" s="133"/>
      <c r="AE1606" s="133"/>
      <c r="AF1606" s="133"/>
      <c r="AG1606" s="133"/>
      <c r="AH1606" s="133"/>
      <c r="AI1606" s="133"/>
      <c r="AJ1606" s="133"/>
      <c r="AK1606" s="133"/>
      <c r="AL1606" s="133"/>
      <c r="AM1606" s="133"/>
      <c r="AN1606" s="133"/>
      <c r="AO1606" s="133"/>
      <c r="AP1606" s="133"/>
      <c r="AQ1606" s="133"/>
    </row>
    <row r="1607" s="134" customFormat="true" ht="27.6" hidden="false" customHeight="true" outlineLevel="0" collapsed="false">
      <c r="A1607" s="135" t="n">
        <v>3557936</v>
      </c>
      <c r="B1607" s="119" t="n">
        <v>283</v>
      </c>
      <c r="C1607" s="120" t="s">
        <v>142</v>
      </c>
      <c r="D1607" s="120" t="s">
        <v>143</v>
      </c>
      <c r="E1607" s="120" t="s">
        <v>144</v>
      </c>
      <c r="F1607" s="121" t="n">
        <f aca="false">F1606+1</f>
        <v>1601</v>
      </c>
      <c r="G1607" s="122" t="s">
        <v>5048</v>
      </c>
      <c r="H1607" s="123" t="s">
        <v>5048</v>
      </c>
      <c r="I1607" s="124" t="s">
        <v>5049</v>
      </c>
      <c r="J1607" s="125" t="n">
        <v>3205</v>
      </c>
      <c r="K1607" s="126" t="n">
        <v>0</v>
      </c>
      <c r="L1607" s="127" t="n">
        <v>5601125</v>
      </c>
      <c r="M1607" s="127" t="n">
        <v>0</v>
      </c>
      <c r="N1607" s="142" t="s">
        <v>2696</v>
      </c>
      <c r="O1607" s="148"/>
      <c r="P1607" s="140" t="n">
        <v>42.7902631578947</v>
      </c>
      <c r="Q1607" s="130" t="n">
        <f aca="false">P1607*1.2</f>
        <v>51.3483157894737</v>
      </c>
      <c r="R1607" s="131" t="n">
        <f aca="false">S1607*Q1607</f>
        <v>0</v>
      </c>
      <c r="S1607" s="132"/>
      <c r="T1607" s="133"/>
      <c r="U1607" s="133"/>
      <c r="V1607" s="133"/>
      <c r="W1607" s="133"/>
      <c r="X1607" s="133"/>
      <c r="Y1607" s="133"/>
      <c r="Z1607" s="133"/>
      <c r="AA1607" s="133"/>
      <c r="AB1607" s="133"/>
      <c r="AC1607" s="133"/>
      <c r="AD1607" s="133"/>
      <c r="AE1607" s="133"/>
      <c r="AF1607" s="133"/>
      <c r="AG1607" s="133"/>
      <c r="AH1607" s="133"/>
      <c r="AI1607" s="133"/>
      <c r="AJ1607" s="133"/>
      <c r="AK1607" s="133"/>
      <c r="AL1607" s="133"/>
      <c r="AM1607" s="133"/>
      <c r="AN1607" s="133"/>
      <c r="AO1607" s="133"/>
      <c r="AP1607" s="133"/>
      <c r="AQ1607" s="133"/>
    </row>
    <row r="1608" s="134" customFormat="true" ht="27.6" hidden="false" customHeight="true" outlineLevel="0" collapsed="false">
      <c r="A1608" s="135" t="n">
        <v>3928313</v>
      </c>
      <c r="B1608" s="119" t="n">
        <v>283</v>
      </c>
      <c r="C1608" s="120" t="s">
        <v>142</v>
      </c>
      <c r="D1608" s="120" t="s">
        <v>143</v>
      </c>
      <c r="E1608" s="120" t="s">
        <v>144</v>
      </c>
      <c r="F1608" s="121" t="n">
        <f aca="false">F1607+1</f>
        <v>1602</v>
      </c>
      <c r="G1608" s="122" t="s">
        <v>5050</v>
      </c>
      <c r="H1608" s="123" t="s">
        <v>5050</v>
      </c>
      <c r="I1608" s="124" t="s">
        <v>5051</v>
      </c>
      <c r="J1608" s="125" t="n">
        <v>3205</v>
      </c>
      <c r="K1608" s="126" t="n">
        <v>0</v>
      </c>
      <c r="L1608" s="127" t="n">
        <v>5601130</v>
      </c>
      <c r="M1608" s="127" t="n">
        <v>0</v>
      </c>
      <c r="N1608" s="128" t="s">
        <v>5052</v>
      </c>
      <c r="O1608" s="146"/>
      <c r="P1608" s="130" t="n">
        <v>1210</v>
      </c>
      <c r="Q1608" s="130" t="n">
        <f aca="false">P1608*1.2</f>
        <v>1452</v>
      </c>
      <c r="R1608" s="131" t="n">
        <f aca="false">S1608*Q1608</f>
        <v>0</v>
      </c>
      <c r="S1608" s="132"/>
      <c r="T1608" s="133"/>
      <c r="U1608" s="133"/>
      <c r="V1608" s="133"/>
      <c r="W1608" s="133"/>
      <c r="X1608" s="133"/>
      <c r="Y1608" s="133"/>
      <c r="Z1608" s="133"/>
      <c r="AA1608" s="133"/>
      <c r="AB1608" s="133"/>
      <c r="AC1608" s="133"/>
      <c r="AD1608" s="133"/>
      <c r="AE1608" s="133"/>
      <c r="AF1608" s="133"/>
      <c r="AG1608" s="133"/>
      <c r="AH1608" s="133"/>
      <c r="AI1608" s="133"/>
      <c r="AJ1608" s="133"/>
      <c r="AK1608" s="133"/>
      <c r="AL1608" s="133"/>
      <c r="AM1608" s="133"/>
      <c r="AN1608" s="133"/>
      <c r="AO1608" s="133"/>
      <c r="AP1608" s="133"/>
      <c r="AQ1608" s="133"/>
    </row>
    <row r="1609" s="134" customFormat="true" ht="27.6" hidden="false" customHeight="true" outlineLevel="0" collapsed="false">
      <c r="A1609" s="135" t="n">
        <v>3928483</v>
      </c>
      <c r="B1609" s="119" t="n">
        <v>283</v>
      </c>
      <c r="C1609" s="120" t="s">
        <v>142</v>
      </c>
      <c r="D1609" s="120" t="s">
        <v>143</v>
      </c>
      <c r="E1609" s="120" t="s">
        <v>144</v>
      </c>
      <c r="F1609" s="121" t="n">
        <f aca="false">F1608+1</f>
        <v>1603</v>
      </c>
      <c r="G1609" s="122" t="s">
        <v>5053</v>
      </c>
      <c r="H1609" s="123" t="s">
        <v>5053</v>
      </c>
      <c r="I1609" s="124" t="s">
        <v>5054</v>
      </c>
      <c r="J1609" s="125" t="n">
        <v>3205</v>
      </c>
      <c r="K1609" s="126" t="n">
        <v>0</v>
      </c>
      <c r="L1609" s="127" t="n">
        <v>5601131</v>
      </c>
      <c r="M1609" s="127" t="n">
        <v>0</v>
      </c>
      <c r="N1609" s="128" t="s">
        <v>5055</v>
      </c>
      <c r="O1609" s="146"/>
      <c r="P1609" s="130" t="n">
        <v>1210</v>
      </c>
      <c r="Q1609" s="130" t="n">
        <f aca="false">P1609*1.2</f>
        <v>1452</v>
      </c>
      <c r="R1609" s="131" t="n">
        <f aca="false">S1609*Q1609</f>
        <v>0</v>
      </c>
      <c r="S1609" s="132"/>
      <c r="T1609" s="133"/>
      <c r="U1609" s="133"/>
      <c r="V1609" s="133"/>
      <c r="W1609" s="133"/>
      <c r="X1609" s="133"/>
      <c r="Y1609" s="133"/>
      <c r="Z1609" s="133"/>
      <c r="AA1609" s="133"/>
      <c r="AB1609" s="133"/>
      <c r="AC1609" s="133"/>
      <c r="AD1609" s="133"/>
      <c r="AE1609" s="133"/>
      <c r="AF1609" s="133"/>
      <c r="AG1609" s="133"/>
      <c r="AH1609" s="133"/>
      <c r="AI1609" s="133"/>
      <c r="AJ1609" s="133"/>
      <c r="AK1609" s="133"/>
      <c r="AL1609" s="133"/>
      <c r="AM1609" s="133"/>
      <c r="AN1609" s="133"/>
      <c r="AO1609" s="133"/>
      <c r="AP1609" s="133"/>
      <c r="AQ1609" s="133"/>
    </row>
    <row r="1610" s="134" customFormat="true" ht="13.95" hidden="false" customHeight="true" outlineLevel="0" collapsed="false">
      <c r="A1610" s="135"/>
      <c r="B1610" s="119" t="n">
        <v>283</v>
      </c>
      <c r="C1610" s="120" t="s">
        <v>142</v>
      </c>
      <c r="D1610" s="120" t="s">
        <v>143</v>
      </c>
      <c r="E1610" s="120" t="s">
        <v>144</v>
      </c>
      <c r="F1610" s="121" t="n">
        <f aca="false">F1609+1</f>
        <v>1604</v>
      </c>
      <c r="G1610" s="122" t="s">
        <v>5056</v>
      </c>
      <c r="H1610" s="123" t="s">
        <v>5057</v>
      </c>
      <c r="I1610" s="124" t="s">
        <v>5058</v>
      </c>
      <c r="J1610" s="125" t="n">
        <v>3204</v>
      </c>
      <c r="K1610" s="149" t="n">
        <v>12</v>
      </c>
      <c r="L1610" s="150" t="n">
        <v>5601164</v>
      </c>
      <c r="M1610" s="150" t="n">
        <v>0</v>
      </c>
      <c r="N1610" s="182" t="s">
        <v>5059</v>
      </c>
      <c r="O1610" s="139"/>
      <c r="P1610" s="130" t="n">
        <v>0</v>
      </c>
      <c r="Q1610" s="130" t="n">
        <f aca="false">P1610*1.2</f>
        <v>0</v>
      </c>
      <c r="R1610" s="131" t="n">
        <f aca="false">S1610*Q1610</f>
        <v>0</v>
      </c>
      <c r="S1610" s="132"/>
      <c r="T1610" s="133"/>
      <c r="U1610" s="133"/>
      <c r="V1610" s="133"/>
      <c r="W1610" s="133"/>
      <c r="X1610" s="133"/>
      <c r="Y1610" s="133"/>
      <c r="Z1610" s="133"/>
      <c r="AA1610" s="133"/>
      <c r="AB1610" s="133"/>
      <c r="AC1610" s="133"/>
      <c r="AD1610" s="133"/>
      <c r="AE1610" s="133"/>
      <c r="AF1610" s="133"/>
      <c r="AG1610" s="133"/>
      <c r="AH1610" s="133"/>
      <c r="AI1610" s="133"/>
      <c r="AJ1610" s="133"/>
      <c r="AK1610" s="133"/>
      <c r="AL1610" s="133"/>
      <c r="AM1610" s="133"/>
      <c r="AN1610" s="133"/>
      <c r="AO1610" s="133"/>
      <c r="AP1610" s="133"/>
      <c r="AQ1610" s="133"/>
    </row>
    <row r="1611" s="134" customFormat="true" ht="27.6" hidden="false" customHeight="true" outlineLevel="0" collapsed="false">
      <c r="A1611" s="135"/>
      <c r="B1611" s="119" t="n">
        <v>283</v>
      </c>
      <c r="C1611" s="120" t="s">
        <v>142</v>
      </c>
      <c r="D1611" s="120" t="s">
        <v>143</v>
      </c>
      <c r="E1611" s="120" t="s">
        <v>144</v>
      </c>
      <c r="F1611" s="121" t="n">
        <f aca="false">F1610+1</f>
        <v>1605</v>
      </c>
      <c r="G1611" s="122" t="s">
        <v>5060</v>
      </c>
      <c r="H1611" s="123" t="s">
        <v>5061</v>
      </c>
      <c r="I1611" s="124" t="s">
        <v>5062</v>
      </c>
      <c r="J1611" s="125" t="n">
        <v>3204</v>
      </c>
      <c r="K1611" s="149" t="n">
        <v>12</v>
      </c>
      <c r="L1611" s="150" t="n">
        <v>5601165</v>
      </c>
      <c r="M1611" s="150" t="n">
        <v>0</v>
      </c>
      <c r="N1611" s="182" t="s">
        <v>5063</v>
      </c>
      <c r="O1611" s="139"/>
      <c r="P1611" s="130" t="n">
        <v>0</v>
      </c>
      <c r="Q1611" s="130" t="n">
        <f aca="false">P1611*1.2</f>
        <v>0</v>
      </c>
      <c r="R1611" s="131" t="n">
        <f aca="false">S1611*Q1611</f>
        <v>0</v>
      </c>
      <c r="S1611" s="132"/>
      <c r="T1611" s="133"/>
      <c r="U1611" s="133"/>
      <c r="V1611" s="133"/>
      <c r="W1611" s="133"/>
      <c r="X1611" s="133"/>
      <c r="Y1611" s="133"/>
      <c r="Z1611" s="133"/>
      <c r="AA1611" s="133"/>
      <c r="AB1611" s="133"/>
      <c r="AC1611" s="133"/>
      <c r="AD1611" s="133"/>
      <c r="AE1611" s="133"/>
      <c r="AF1611" s="133"/>
      <c r="AG1611" s="133"/>
      <c r="AH1611" s="133"/>
      <c r="AI1611" s="133"/>
      <c r="AJ1611" s="133"/>
      <c r="AK1611" s="133"/>
      <c r="AL1611" s="133"/>
      <c r="AM1611" s="133"/>
      <c r="AN1611" s="133"/>
      <c r="AO1611" s="133"/>
      <c r="AP1611" s="133"/>
      <c r="AQ1611" s="133"/>
    </row>
    <row r="1612" s="134" customFormat="true" ht="27.6" hidden="false" customHeight="true" outlineLevel="0" collapsed="false">
      <c r="A1612" s="135" t="n">
        <v>3548143</v>
      </c>
      <c r="B1612" s="119" t="n">
        <v>283</v>
      </c>
      <c r="C1612" s="120" t="s">
        <v>142</v>
      </c>
      <c r="D1612" s="120" t="s">
        <v>143</v>
      </c>
      <c r="E1612" s="120" t="s">
        <v>144</v>
      </c>
      <c r="F1612" s="121" t="n">
        <f aca="false">F1611+1</f>
        <v>1606</v>
      </c>
      <c r="G1612" s="122" t="s">
        <v>5064</v>
      </c>
      <c r="H1612" s="123" t="s">
        <v>5064</v>
      </c>
      <c r="I1612" s="124" t="s">
        <v>5065</v>
      </c>
      <c r="J1612" s="125" t="n">
        <v>3205</v>
      </c>
      <c r="K1612" s="126" t="n">
        <v>0</v>
      </c>
      <c r="L1612" s="127" t="n">
        <v>5601184</v>
      </c>
      <c r="M1612" s="127" t="n">
        <v>0</v>
      </c>
      <c r="N1612" s="142" t="s">
        <v>5066</v>
      </c>
      <c r="O1612" s="148" t="n">
        <v>20</v>
      </c>
      <c r="P1612" s="140" t="n">
        <v>3635.38534210526</v>
      </c>
      <c r="Q1612" s="130" t="n">
        <f aca="false">P1612*1.2</f>
        <v>4362.46241052632</v>
      </c>
      <c r="R1612" s="131" t="n">
        <f aca="false">S1612*Q1612</f>
        <v>0</v>
      </c>
      <c r="S1612" s="132"/>
      <c r="T1612" s="133"/>
      <c r="U1612" s="133"/>
      <c r="V1612" s="133"/>
      <c r="W1612" s="133"/>
      <c r="X1612" s="133"/>
      <c r="Y1612" s="133"/>
      <c r="Z1612" s="133"/>
      <c r="AA1612" s="133"/>
      <c r="AB1612" s="133"/>
      <c r="AC1612" s="133"/>
      <c r="AD1612" s="133"/>
      <c r="AE1612" s="133"/>
      <c r="AF1612" s="133"/>
      <c r="AG1612" s="133"/>
      <c r="AH1612" s="133"/>
      <c r="AI1612" s="133"/>
      <c r="AJ1612" s="133"/>
      <c r="AK1612" s="133"/>
      <c r="AL1612" s="133"/>
      <c r="AM1612" s="133"/>
      <c r="AN1612" s="133"/>
      <c r="AO1612" s="133"/>
      <c r="AP1612" s="133"/>
      <c r="AQ1612" s="133"/>
    </row>
    <row r="1613" s="134" customFormat="true" ht="27.6" hidden="false" customHeight="true" outlineLevel="0" collapsed="false">
      <c r="A1613" s="135" t="n">
        <v>3546553</v>
      </c>
      <c r="B1613" s="119" t="n">
        <v>283</v>
      </c>
      <c r="C1613" s="120" t="s">
        <v>142</v>
      </c>
      <c r="D1613" s="120" t="s">
        <v>143</v>
      </c>
      <c r="E1613" s="120" t="s">
        <v>144</v>
      </c>
      <c r="F1613" s="121" t="n">
        <f aca="false">F1612+1</f>
        <v>1607</v>
      </c>
      <c r="G1613" s="122" t="s">
        <v>5067</v>
      </c>
      <c r="H1613" s="123" t="s">
        <v>5067</v>
      </c>
      <c r="I1613" s="124" t="s">
        <v>5068</v>
      </c>
      <c r="J1613" s="125" t="n">
        <v>3205</v>
      </c>
      <c r="K1613" s="126" t="n">
        <v>0</v>
      </c>
      <c r="L1613" s="127" t="n">
        <v>5601186</v>
      </c>
      <c r="M1613" s="127" t="n">
        <v>10</v>
      </c>
      <c r="N1613" s="189" t="s">
        <v>5069</v>
      </c>
      <c r="O1613" s="190" t="n">
        <v>20</v>
      </c>
      <c r="P1613" s="140" t="n">
        <v>4124.04686842105</v>
      </c>
      <c r="Q1613" s="130" t="n">
        <f aca="false">P1613*1.2</f>
        <v>4948.85624210526</v>
      </c>
      <c r="R1613" s="131" t="n">
        <f aca="false">S1613*Q1613</f>
        <v>0</v>
      </c>
      <c r="S1613" s="132"/>
      <c r="T1613" s="133"/>
      <c r="U1613" s="133"/>
      <c r="V1613" s="133"/>
      <c r="W1613" s="133"/>
      <c r="X1613" s="133"/>
      <c r="Y1613" s="133"/>
      <c r="Z1613" s="133"/>
      <c r="AA1613" s="133"/>
      <c r="AB1613" s="133"/>
      <c r="AC1613" s="133"/>
      <c r="AD1613" s="133"/>
      <c r="AE1613" s="133"/>
      <c r="AF1613" s="133"/>
      <c r="AG1613" s="133"/>
      <c r="AH1613" s="133"/>
      <c r="AI1613" s="133"/>
      <c r="AJ1613" s="133"/>
      <c r="AK1613" s="133"/>
      <c r="AL1613" s="133"/>
      <c r="AM1613" s="133"/>
      <c r="AN1613" s="133"/>
      <c r="AO1613" s="133"/>
      <c r="AP1613" s="133"/>
      <c r="AQ1613" s="133"/>
    </row>
    <row r="1614" s="134" customFormat="true" ht="43.8" hidden="false" customHeight="true" outlineLevel="0" collapsed="false">
      <c r="A1614" s="135" t="n">
        <v>3554707</v>
      </c>
      <c r="B1614" s="119" t="n">
        <v>283</v>
      </c>
      <c r="C1614" s="120" t="s">
        <v>142</v>
      </c>
      <c r="D1614" s="120" t="s">
        <v>143</v>
      </c>
      <c r="E1614" s="120" t="s">
        <v>144</v>
      </c>
      <c r="F1614" s="121" t="n">
        <f aca="false">F1613+1</f>
        <v>1608</v>
      </c>
      <c r="G1614" s="122" t="s">
        <v>5070</v>
      </c>
      <c r="H1614" s="123" t="s">
        <v>5070</v>
      </c>
      <c r="I1614" s="124" t="s">
        <v>5071</v>
      </c>
      <c r="J1614" s="125" t="n">
        <v>3205</v>
      </c>
      <c r="K1614" s="126" t="n">
        <v>0</v>
      </c>
      <c r="L1614" s="127" t="n">
        <v>5601190</v>
      </c>
      <c r="M1614" s="191" t="n">
        <v>0</v>
      </c>
      <c r="N1614" s="192" t="s">
        <v>5072</v>
      </c>
      <c r="O1614" s="193" t="n">
        <v>20</v>
      </c>
      <c r="P1614" s="130" t="n">
        <v>4573.33333333333</v>
      </c>
      <c r="Q1614" s="130" t="n">
        <f aca="false">P1614*1.2</f>
        <v>5488</v>
      </c>
      <c r="R1614" s="131" t="n">
        <f aca="false">S1614*Q1614</f>
        <v>0</v>
      </c>
      <c r="S1614" s="132"/>
      <c r="T1614" s="133"/>
      <c r="U1614" s="133"/>
      <c r="V1614" s="133"/>
      <c r="W1614" s="133"/>
      <c r="X1614" s="133"/>
      <c r="Y1614" s="133"/>
      <c r="Z1614" s="133"/>
      <c r="AA1614" s="133"/>
      <c r="AB1614" s="133"/>
      <c r="AC1614" s="133"/>
      <c r="AD1614" s="133"/>
      <c r="AE1614" s="133"/>
      <c r="AF1614" s="133"/>
      <c r="AG1614" s="133"/>
      <c r="AH1614" s="133"/>
      <c r="AI1614" s="133"/>
      <c r="AJ1614" s="133"/>
      <c r="AK1614" s="133"/>
      <c r="AL1614" s="133"/>
      <c r="AM1614" s="133"/>
      <c r="AN1614" s="133"/>
      <c r="AO1614" s="133"/>
      <c r="AP1614" s="133"/>
      <c r="AQ1614" s="133"/>
    </row>
    <row r="1615" s="134" customFormat="true" ht="19.8" hidden="false" customHeight="true" outlineLevel="0" collapsed="false">
      <c r="A1615" s="135" t="n">
        <v>3557942</v>
      </c>
      <c r="B1615" s="119" t="n">
        <v>283</v>
      </c>
      <c r="C1615" s="120" t="s">
        <v>142</v>
      </c>
      <c r="D1615" s="120" t="s">
        <v>143</v>
      </c>
      <c r="E1615" s="120" t="s">
        <v>144</v>
      </c>
      <c r="F1615" s="121" t="n">
        <f aca="false">F1614+1</f>
        <v>1609</v>
      </c>
      <c r="G1615" s="122" t="s">
        <v>5073</v>
      </c>
      <c r="H1615" s="123" t="s">
        <v>5073</v>
      </c>
      <c r="I1615" s="124" t="s">
        <v>5074</v>
      </c>
      <c r="J1615" s="125" t="n">
        <v>3205</v>
      </c>
      <c r="K1615" s="126" t="n">
        <v>0</v>
      </c>
      <c r="L1615" s="127" t="n">
        <v>5601191</v>
      </c>
      <c r="M1615" s="191" t="n">
        <v>0</v>
      </c>
      <c r="N1615" s="194" t="s">
        <v>5075</v>
      </c>
      <c r="O1615" s="195"/>
      <c r="P1615" s="130" t="n">
        <v>4573.33333333333</v>
      </c>
      <c r="Q1615" s="130" t="n">
        <f aca="false">P1615*1.2</f>
        <v>5488</v>
      </c>
      <c r="R1615" s="131" t="n">
        <f aca="false">S1615*Q1615</f>
        <v>0</v>
      </c>
      <c r="S1615" s="174" t="n">
        <f aca="false">S1614</f>
        <v>0</v>
      </c>
      <c r="T1615" s="133"/>
      <c r="U1615" s="133"/>
      <c r="V1615" s="133"/>
      <c r="W1615" s="133"/>
      <c r="X1615" s="133"/>
      <c r="Y1615" s="133"/>
      <c r="Z1615" s="133"/>
      <c r="AA1615" s="133"/>
      <c r="AB1615" s="133"/>
      <c r="AC1615" s="133"/>
      <c r="AD1615" s="133"/>
      <c r="AE1615" s="133"/>
      <c r="AF1615" s="133"/>
      <c r="AG1615" s="133"/>
      <c r="AH1615" s="133"/>
      <c r="AI1615" s="133"/>
      <c r="AJ1615" s="133"/>
      <c r="AK1615" s="133"/>
      <c r="AL1615" s="133"/>
      <c r="AM1615" s="133"/>
      <c r="AN1615" s="133"/>
      <c r="AO1615" s="133"/>
      <c r="AP1615" s="133"/>
      <c r="AQ1615" s="133"/>
    </row>
    <row r="1616" s="134" customFormat="true" ht="27.6" hidden="false" customHeight="true" outlineLevel="0" collapsed="false">
      <c r="A1616" s="135" t="n">
        <v>3553041</v>
      </c>
      <c r="B1616" s="119" t="n">
        <v>283</v>
      </c>
      <c r="C1616" s="120" t="s">
        <v>142</v>
      </c>
      <c r="D1616" s="120" t="s">
        <v>143</v>
      </c>
      <c r="E1616" s="120" t="s">
        <v>144</v>
      </c>
      <c r="F1616" s="121" t="n">
        <f aca="false">F1615+1</f>
        <v>1610</v>
      </c>
      <c r="G1616" s="122" t="s">
        <v>5076</v>
      </c>
      <c r="H1616" s="123" t="s">
        <v>5076</v>
      </c>
      <c r="I1616" s="124" t="s">
        <v>5077</v>
      </c>
      <c r="J1616" s="125" t="n">
        <v>3205</v>
      </c>
      <c r="K1616" s="126" t="n">
        <v>0</v>
      </c>
      <c r="L1616" s="127" t="n">
        <v>5601196</v>
      </c>
      <c r="M1616" s="127" t="n">
        <v>0</v>
      </c>
      <c r="N1616" s="196" t="s">
        <v>5078</v>
      </c>
      <c r="O1616" s="197" t="n">
        <v>25</v>
      </c>
      <c r="P1616" s="140" t="n">
        <v>666.806736842105</v>
      </c>
      <c r="Q1616" s="130" t="n">
        <f aca="false">P1616*1.2</f>
        <v>800.168084210526</v>
      </c>
      <c r="R1616" s="131" t="n">
        <f aca="false">S1616*Q1616</f>
        <v>0</v>
      </c>
      <c r="S1616" s="132"/>
      <c r="T1616" s="133"/>
      <c r="U1616" s="133"/>
      <c r="V1616" s="133"/>
      <c r="W1616" s="133"/>
      <c r="X1616" s="133"/>
      <c r="Y1616" s="133"/>
      <c r="Z1616" s="133"/>
      <c r="AA1616" s="133"/>
      <c r="AB1616" s="133"/>
      <c r="AC1616" s="133"/>
      <c r="AD1616" s="133"/>
      <c r="AE1616" s="133"/>
      <c r="AF1616" s="133"/>
      <c r="AG1616" s="133"/>
      <c r="AH1616" s="133"/>
      <c r="AI1616" s="133"/>
      <c r="AJ1616" s="133"/>
      <c r="AK1616" s="133"/>
      <c r="AL1616" s="133"/>
      <c r="AM1616" s="133"/>
      <c r="AN1616" s="133"/>
      <c r="AO1616" s="133"/>
      <c r="AP1616" s="133"/>
      <c r="AQ1616" s="133"/>
    </row>
    <row r="1617" s="134" customFormat="true" ht="27.6" hidden="false" customHeight="true" outlineLevel="0" collapsed="false">
      <c r="A1617" s="135" t="n">
        <v>3549789</v>
      </c>
      <c r="B1617" s="119" t="n">
        <v>283</v>
      </c>
      <c r="C1617" s="120" t="s">
        <v>142</v>
      </c>
      <c r="D1617" s="120" t="s">
        <v>143</v>
      </c>
      <c r="E1617" s="120" t="s">
        <v>144</v>
      </c>
      <c r="F1617" s="121" t="n">
        <f aca="false">F1616+1</f>
        <v>1611</v>
      </c>
      <c r="G1617" s="122" t="s">
        <v>5079</v>
      </c>
      <c r="H1617" s="123" t="s">
        <v>5079</v>
      </c>
      <c r="I1617" s="124" t="s">
        <v>5080</v>
      </c>
      <c r="J1617" s="125" t="n">
        <v>3205</v>
      </c>
      <c r="K1617" s="126" t="n">
        <v>0</v>
      </c>
      <c r="L1617" s="127" t="n">
        <v>5601197</v>
      </c>
      <c r="M1617" s="127" t="n">
        <v>0</v>
      </c>
      <c r="N1617" s="142" t="s">
        <v>5081</v>
      </c>
      <c r="O1617" s="148" t="n">
        <v>25</v>
      </c>
      <c r="P1617" s="140" t="n">
        <v>666.806736842105</v>
      </c>
      <c r="Q1617" s="130" t="n">
        <f aca="false">P1617*1.2</f>
        <v>800.168084210526</v>
      </c>
      <c r="R1617" s="131" t="n">
        <f aca="false">S1617*Q1617</f>
        <v>0</v>
      </c>
      <c r="S1617" s="132"/>
      <c r="T1617" s="133"/>
      <c r="U1617" s="133"/>
      <c r="V1617" s="133"/>
      <c r="W1617" s="133"/>
      <c r="X1617" s="133"/>
      <c r="Y1617" s="133"/>
      <c r="Z1617" s="133"/>
      <c r="AA1617" s="133"/>
      <c r="AB1617" s="133"/>
      <c r="AC1617" s="133"/>
      <c r="AD1617" s="133"/>
      <c r="AE1617" s="133"/>
      <c r="AF1617" s="133"/>
      <c r="AG1617" s="133"/>
      <c r="AH1617" s="133"/>
      <c r="AI1617" s="133"/>
      <c r="AJ1617" s="133"/>
      <c r="AK1617" s="133"/>
      <c r="AL1617" s="133"/>
      <c r="AM1617" s="133"/>
      <c r="AN1617" s="133"/>
      <c r="AO1617" s="133"/>
      <c r="AP1617" s="133"/>
      <c r="AQ1617" s="133"/>
    </row>
    <row r="1618" s="134" customFormat="true" ht="27.6" hidden="false" customHeight="true" outlineLevel="0" collapsed="false">
      <c r="A1618" s="135"/>
      <c r="B1618" s="119" t="n">
        <v>283</v>
      </c>
      <c r="C1618" s="120" t="s">
        <v>142</v>
      </c>
      <c r="D1618" s="120" t="s">
        <v>143</v>
      </c>
      <c r="E1618" s="120" t="s">
        <v>144</v>
      </c>
      <c r="F1618" s="121" t="n">
        <f aca="false">F1617+1</f>
        <v>1612</v>
      </c>
      <c r="G1618" s="122" t="s">
        <v>5082</v>
      </c>
      <c r="H1618" s="123" t="s">
        <v>5083</v>
      </c>
      <c r="I1618" s="124" t="s">
        <v>5084</v>
      </c>
      <c r="J1618" s="125" t="n">
        <v>3204</v>
      </c>
      <c r="K1618" s="136" t="n">
        <v>12</v>
      </c>
      <c r="L1618" s="137" t="n">
        <v>5601208</v>
      </c>
      <c r="M1618" s="137" t="n">
        <v>0</v>
      </c>
      <c r="N1618" s="181" t="s">
        <v>5085</v>
      </c>
      <c r="O1618" s="139"/>
      <c r="P1618" s="130" t="n">
        <v>0</v>
      </c>
      <c r="Q1618" s="130" t="n">
        <f aca="false">P1618*1.2</f>
        <v>0</v>
      </c>
      <c r="R1618" s="131" t="n">
        <f aca="false">S1618*Q1618</f>
        <v>0</v>
      </c>
      <c r="S1618" s="132"/>
      <c r="T1618" s="133"/>
      <c r="U1618" s="133"/>
      <c r="V1618" s="133"/>
      <c r="W1618" s="133"/>
      <c r="X1618" s="133"/>
      <c r="Y1618" s="133"/>
      <c r="Z1618" s="133"/>
      <c r="AA1618" s="133"/>
      <c r="AB1618" s="133"/>
      <c r="AC1618" s="133"/>
      <c r="AD1618" s="133"/>
      <c r="AE1618" s="133"/>
      <c r="AF1618" s="133"/>
      <c r="AG1618" s="133"/>
      <c r="AH1618" s="133"/>
      <c r="AI1618" s="133"/>
      <c r="AJ1618" s="133"/>
      <c r="AK1618" s="133"/>
      <c r="AL1618" s="133"/>
      <c r="AM1618" s="133"/>
      <c r="AN1618" s="133"/>
      <c r="AO1618" s="133"/>
      <c r="AP1618" s="133"/>
      <c r="AQ1618" s="133"/>
    </row>
    <row r="1619" s="134" customFormat="true" ht="27.6" hidden="false" customHeight="true" outlineLevel="0" collapsed="false">
      <c r="A1619" s="135" t="n">
        <v>3548150</v>
      </c>
      <c r="B1619" s="119" t="n">
        <v>283</v>
      </c>
      <c r="C1619" s="120" t="s">
        <v>142</v>
      </c>
      <c r="D1619" s="120" t="s">
        <v>143</v>
      </c>
      <c r="E1619" s="120" t="s">
        <v>144</v>
      </c>
      <c r="F1619" s="121" t="n">
        <f aca="false">F1618+1</f>
        <v>1613</v>
      </c>
      <c r="G1619" s="122" t="s">
        <v>5086</v>
      </c>
      <c r="H1619" s="123" t="s">
        <v>5086</v>
      </c>
      <c r="I1619" s="124" t="s">
        <v>5087</v>
      </c>
      <c r="J1619" s="125" t="n">
        <v>3205</v>
      </c>
      <c r="K1619" s="126" t="n">
        <v>0</v>
      </c>
      <c r="L1619" s="127" t="n">
        <v>5601210</v>
      </c>
      <c r="M1619" s="127" t="n">
        <v>0</v>
      </c>
      <c r="N1619" s="142" t="s">
        <v>5088</v>
      </c>
      <c r="O1619" s="148" t="n">
        <v>20</v>
      </c>
      <c r="P1619" s="130" t="n">
        <v>3320.83333333333</v>
      </c>
      <c r="Q1619" s="130" t="n">
        <f aca="false">P1619*1.2</f>
        <v>3985</v>
      </c>
      <c r="R1619" s="131" t="n">
        <f aca="false">S1619*Q1619</f>
        <v>0</v>
      </c>
      <c r="S1619" s="132"/>
      <c r="T1619" s="133"/>
      <c r="U1619" s="133"/>
      <c r="V1619" s="133"/>
      <c r="W1619" s="133"/>
      <c r="X1619" s="133"/>
      <c r="Y1619" s="133"/>
      <c r="Z1619" s="133"/>
      <c r="AA1619" s="133"/>
      <c r="AB1619" s="133"/>
      <c r="AC1619" s="133"/>
      <c r="AD1619" s="133"/>
      <c r="AE1619" s="133"/>
      <c r="AF1619" s="133"/>
      <c r="AG1619" s="133"/>
      <c r="AH1619" s="133"/>
      <c r="AI1619" s="133"/>
      <c r="AJ1619" s="133"/>
      <c r="AK1619" s="133"/>
      <c r="AL1619" s="133"/>
      <c r="AM1619" s="133"/>
      <c r="AN1619" s="133"/>
      <c r="AO1619" s="133"/>
      <c r="AP1619" s="133"/>
      <c r="AQ1619" s="133"/>
    </row>
    <row r="1620" s="134" customFormat="true" ht="27.6" hidden="false" customHeight="true" outlineLevel="0" collapsed="false">
      <c r="A1620" s="135"/>
      <c r="B1620" s="119" t="n">
        <v>283</v>
      </c>
      <c r="C1620" s="120" t="s">
        <v>142</v>
      </c>
      <c r="D1620" s="120" t="s">
        <v>143</v>
      </c>
      <c r="E1620" s="120" t="s">
        <v>144</v>
      </c>
      <c r="F1620" s="121" t="n">
        <f aca="false">F1619+1</f>
        <v>1614</v>
      </c>
      <c r="G1620" s="122" t="s">
        <v>5089</v>
      </c>
      <c r="H1620" s="123" t="s">
        <v>5090</v>
      </c>
      <c r="I1620" s="124" t="s">
        <v>5091</v>
      </c>
      <c r="J1620" s="125" t="n">
        <v>3204</v>
      </c>
      <c r="K1620" s="149" t="n">
        <v>42</v>
      </c>
      <c r="L1620" s="150" t="n">
        <v>5601210</v>
      </c>
      <c r="M1620" s="150" t="n">
        <v>0</v>
      </c>
      <c r="N1620" s="151" t="s">
        <v>5092</v>
      </c>
      <c r="O1620" s="155"/>
      <c r="P1620" s="140" t="n">
        <v>147.519842105263</v>
      </c>
      <c r="Q1620" s="130" t="n">
        <f aca="false">P1620*1.2</f>
        <v>177.023810526316</v>
      </c>
      <c r="R1620" s="131" t="n">
        <f aca="false">S1620*Q1620</f>
        <v>0</v>
      </c>
      <c r="S1620" s="132"/>
      <c r="T1620" s="133"/>
      <c r="U1620" s="133"/>
      <c r="V1620" s="133"/>
      <c r="W1620" s="133"/>
      <c r="X1620" s="133"/>
      <c r="Y1620" s="133"/>
      <c r="Z1620" s="133"/>
      <c r="AA1620" s="133"/>
      <c r="AB1620" s="133"/>
      <c r="AC1620" s="133"/>
      <c r="AD1620" s="133"/>
      <c r="AE1620" s="133"/>
      <c r="AF1620" s="133"/>
      <c r="AG1620" s="133"/>
      <c r="AH1620" s="133"/>
      <c r="AI1620" s="133"/>
      <c r="AJ1620" s="133"/>
      <c r="AK1620" s="133"/>
      <c r="AL1620" s="133"/>
      <c r="AM1620" s="133"/>
      <c r="AN1620" s="133"/>
      <c r="AO1620" s="133"/>
      <c r="AP1620" s="133"/>
      <c r="AQ1620" s="133"/>
    </row>
    <row r="1621" s="134" customFormat="true" ht="27.6" hidden="false" customHeight="true" outlineLevel="0" collapsed="false">
      <c r="A1621" s="135"/>
      <c r="B1621" s="119" t="n">
        <v>283</v>
      </c>
      <c r="C1621" s="120" t="s">
        <v>142</v>
      </c>
      <c r="D1621" s="120" t="s">
        <v>143</v>
      </c>
      <c r="E1621" s="120" t="s">
        <v>144</v>
      </c>
      <c r="F1621" s="121" t="n">
        <f aca="false">F1620+1</f>
        <v>1615</v>
      </c>
      <c r="G1621" s="122" t="s">
        <v>5093</v>
      </c>
      <c r="H1621" s="123" t="s">
        <v>5094</v>
      </c>
      <c r="I1621" s="124" t="s">
        <v>5095</v>
      </c>
      <c r="J1621" s="125" t="n">
        <v>3204</v>
      </c>
      <c r="K1621" s="149" t="n">
        <v>42</v>
      </c>
      <c r="L1621" s="150" t="n">
        <v>5601212</v>
      </c>
      <c r="M1621" s="150" t="n">
        <v>0</v>
      </c>
      <c r="N1621" s="151" t="s">
        <v>5096</v>
      </c>
      <c r="O1621" s="155"/>
      <c r="P1621" s="130" t="n">
        <v>0</v>
      </c>
      <c r="Q1621" s="130" t="n">
        <f aca="false">P1621*1.2</f>
        <v>0</v>
      </c>
      <c r="R1621" s="131" t="n">
        <f aca="false">S1621*Q1621</f>
        <v>0</v>
      </c>
      <c r="S1621" s="132"/>
      <c r="T1621" s="133"/>
      <c r="U1621" s="133"/>
      <c r="V1621" s="133"/>
      <c r="W1621" s="133"/>
      <c r="X1621" s="133"/>
      <c r="Y1621" s="133"/>
      <c r="Z1621" s="133"/>
      <c r="AA1621" s="133"/>
      <c r="AB1621" s="133"/>
      <c r="AC1621" s="133"/>
      <c r="AD1621" s="133"/>
      <c r="AE1621" s="133"/>
      <c r="AF1621" s="133"/>
      <c r="AG1621" s="133"/>
      <c r="AH1621" s="133"/>
      <c r="AI1621" s="133"/>
      <c r="AJ1621" s="133"/>
      <c r="AK1621" s="133"/>
      <c r="AL1621" s="133"/>
      <c r="AM1621" s="133"/>
      <c r="AN1621" s="133"/>
      <c r="AO1621" s="133"/>
      <c r="AP1621" s="133"/>
      <c r="AQ1621" s="133"/>
    </row>
    <row r="1622" s="134" customFormat="true" ht="13.95" hidden="false" customHeight="true" outlineLevel="0" collapsed="false">
      <c r="A1622" s="135" t="n">
        <v>3546554</v>
      </c>
      <c r="B1622" s="119" t="n">
        <v>283</v>
      </c>
      <c r="C1622" s="120" t="s">
        <v>142</v>
      </c>
      <c r="D1622" s="120" t="s">
        <v>143</v>
      </c>
      <c r="E1622" s="120" t="s">
        <v>144</v>
      </c>
      <c r="F1622" s="121" t="n">
        <f aca="false">F1621+1</f>
        <v>1616</v>
      </c>
      <c r="G1622" s="122" t="s">
        <v>5097</v>
      </c>
      <c r="H1622" s="123" t="s">
        <v>5097</v>
      </c>
      <c r="I1622" s="124" t="s">
        <v>5098</v>
      </c>
      <c r="J1622" s="125" t="n">
        <v>3205</v>
      </c>
      <c r="K1622" s="126" t="n">
        <v>0</v>
      </c>
      <c r="L1622" s="127" t="n">
        <v>5601212</v>
      </c>
      <c r="M1622" s="127" t="n">
        <v>10</v>
      </c>
      <c r="N1622" s="142" t="s">
        <v>5099</v>
      </c>
      <c r="O1622" s="148" t="n">
        <v>20</v>
      </c>
      <c r="P1622" s="140" t="n">
        <v>3391.97268421053</v>
      </c>
      <c r="Q1622" s="130" t="n">
        <f aca="false">P1622*1.2</f>
        <v>4070.36722105263</v>
      </c>
      <c r="R1622" s="131" t="n">
        <f aca="false">S1622*Q1622</f>
        <v>0</v>
      </c>
      <c r="S1622" s="132"/>
      <c r="T1622" s="133"/>
      <c r="U1622" s="133"/>
      <c r="V1622" s="133"/>
      <c r="W1622" s="133"/>
      <c r="X1622" s="133"/>
      <c r="Y1622" s="133"/>
      <c r="Z1622" s="133"/>
      <c r="AA1622" s="133"/>
      <c r="AB1622" s="133"/>
      <c r="AC1622" s="133"/>
      <c r="AD1622" s="133"/>
      <c r="AE1622" s="133"/>
      <c r="AF1622" s="133"/>
      <c r="AG1622" s="133"/>
      <c r="AH1622" s="133"/>
      <c r="AI1622" s="133"/>
      <c r="AJ1622" s="133"/>
      <c r="AK1622" s="133"/>
      <c r="AL1622" s="133"/>
      <c r="AM1622" s="133"/>
      <c r="AN1622" s="133"/>
      <c r="AO1622" s="133"/>
      <c r="AP1622" s="133"/>
      <c r="AQ1622" s="133"/>
    </row>
    <row r="1623" s="134" customFormat="true" ht="13.95" hidden="false" customHeight="true" outlineLevel="0" collapsed="false">
      <c r="A1623" s="135"/>
      <c r="B1623" s="119" t="n">
        <v>283</v>
      </c>
      <c r="C1623" s="120" t="s">
        <v>142</v>
      </c>
      <c r="D1623" s="120" t="s">
        <v>143</v>
      </c>
      <c r="E1623" s="120" t="s">
        <v>144</v>
      </c>
      <c r="F1623" s="121" t="n">
        <f aca="false">F1622+1</f>
        <v>1617</v>
      </c>
      <c r="G1623" s="122" t="s">
        <v>5100</v>
      </c>
      <c r="H1623" s="118" t="s">
        <v>5100</v>
      </c>
      <c r="I1623" s="124"/>
      <c r="J1623" s="125"/>
      <c r="K1623" s="126"/>
      <c r="L1623" s="127"/>
      <c r="M1623" s="127"/>
      <c r="N1623" s="128" t="s">
        <v>5101</v>
      </c>
      <c r="O1623" s="146"/>
      <c r="P1623" s="130" t="n">
        <v>0</v>
      </c>
      <c r="Q1623" s="130" t="n">
        <f aca="false">P1623*1.2</f>
        <v>0</v>
      </c>
      <c r="R1623" s="131" t="n">
        <f aca="false">S1623*Q1623</f>
        <v>0</v>
      </c>
      <c r="S1623" s="132"/>
      <c r="T1623" s="133"/>
      <c r="U1623" s="133"/>
      <c r="V1623" s="133"/>
      <c r="W1623" s="133"/>
      <c r="X1623" s="133"/>
      <c r="Y1623" s="133"/>
      <c r="Z1623" s="133"/>
      <c r="AA1623" s="133"/>
      <c r="AB1623" s="133"/>
      <c r="AC1623" s="133"/>
      <c r="AD1623" s="133"/>
      <c r="AE1623" s="133"/>
      <c r="AF1623" s="133"/>
      <c r="AG1623" s="133"/>
      <c r="AH1623" s="133"/>
      <c r="AI1623" s="133"/>
      <c r="AJ1623" s="133"/>
      <c r="AK1623" s="133"/>
      <c r="AL1623" s="133"/>
      <c r="AM1623" s="133"/>
      <c r="AN1623" s="133"/>
      <c r="AO1623" s="133"/>
      <c r="AP1623" s="133"/>
      <c r="AQ1623" s="133"/>
    </row>
    <row r="1624" s="134" customFormat="true" ht="27.6" hidden="false" customHeight="true" outlineLevel="0" collapsed="false">
      <c r="A1624" s="135" t="n">
        <v>3553039</v>
      </c>
      <c r="B1624" s="119" t="n">
        <v>283</v>
      </c>
      <c r="C1624" s="120" t="s">
        <v>142</v>
      </c>
      <c r="D1624" s="120" t="s">
        <v>143</v>
      </c>
      <c r="E1624" s="120" t="s">
        <v>144</v>
      </c>
      <c r="F1624" s="121" t="n">
        <f aca="false">F1623+1</f>
        <v>1618</v>
      </c>
      <c r="G1624" s="122" t="s">
        <v>5102</v>
      </c>
      <c r="H1624" s="123" t="s">
        <v>5102</v>
      </c>
      <c r="I1624" s="124" t="s">
        <v>5103</v>
      </c>
      <c r="J1624" s="125" t="n">
        <v>3205</v>
      </c>
      <c r="K1624" s="126" t="n">
        <v>0</v>
      </c>
      <c r="L1624" s="127" t="n">
        <v>5601214</v>
      </c>
      <c r="M1624" s="127" t="n">
        <v>0</v>
      </c>
      <c r="N1624" s="142" t="s">
        <v>5101</v>
      </c>
      <c r="O1624" s="148"/>
      <c r="P1624" s="140" t="n">
        <v>2222.88039473684</v>
      </c>
      <c r="Q1624" s="130" t="n">
        <f aca="false">P1624*1.2</f>
        <v>2667.45647368421</v>
      </c>
      <c r="R1624" s="131" t="n">
        <f aca="false">S1624*Q1624</f>
        <v>0</v>
      </c>
      <c r="S1624" s="132"/>
      <c r="T1624" s="133"/>
      <c r="U1624" s="133"/>
      <c r="V1624" s="133"/>
      <c r="W1624" s="133"/>
      <c r="X1624" s="133"/>
      <c r="Y1624" s="133"/>
      <c r="Z1624" s="133"/>
      <c r="AA1624" s="133"/>
      <c r="AB1624" s="133"/>
      <c r="AC1624" s="133"/>
      <c r="AD1624" s="133"/>
      <c r="AE1624" s="133"/>
      <c r="AF1624" s="133"/>
      <c r="AG1624" s="133"/>
      <c r="AH1624" s="133"/>
      <c r="AI1624" s="133"/>
      <c r="AJ1624" s="133"/>
      <c r="AK1624" s="133"/>
      <c r="AL1624" s="133"/>
      <c r="AM1624" s="133"/>
      <c r="AN1624" s="133"/>
      <c r="AO1624" s="133"/>
      <c r="AP1624" s="133"/>
      <c r="AQ1624" s="133"/>
    </row>
    <row r="1625" s="134" customFormat="true" ht="27.6" hidden="false" customHeight="true" outlineLevel="0" collapsed="false">
      <c r="A1625" s="135" t="n">
        <v>3548148</v>
      </c>
      <c r="B1625" s="119" t="n">
        <v>283</v>
      </c>
      <c r="C1625" s="120" t="s">
        <v>142</v>
      </c>
      <c r="D1625" s="120" t="s">
        <v>143</v>
      </c>
      <c r="E1625" s="120" t="s">
        <v>144</v>
      </c>
      <c r="F1625" s="121" t="n">
        <f aca="false">F1624+1</f>
        <v>1619</v>
      </c>
      <c r="G1625" s="122" t="s">
        <v>5104</v>
      </c>
      <c r="H1625" s="123" t="s">
        <v>5104</v>
      </c>
      <c r="I1625" s="124" t="s">
        <v>5105</v>
      </c>
      <c r="J1625" s="125" t="n">
        <v>3205</v>
      </c>
      <c r="K1625" s="126" t="n">
        <v>0</v>
      </c>
      <c r="L1625" s="127" t="n">
        <v>5601215</v>
      </c>
      <c r="M1625" s="127" t="n">
        <v>0</v>
      </c>
      <c r="N1625" s="142" t="s">
        <v>5106</v>
      </c>
      <c r="O1625" s="148"/>
      <c r="P1625" s="140" t="n">
        <v>2228.74971052632</v>
      </c>
      <c r="Q1625" s="130" t="n">
        <f aca="false">P1625*1.2</f>
        <v>2674.49965263158</v>
      </c>
      <c r="R1625" s="131" t="n">
        <f aca="false">S1625*Q1625</f>
        <v>0</v>
      </c>
      <c r="S1625" s="132"/>
      <c r="T1625" s="133"/>
      <c r="U1625" s="133"/>
      <c r="V1625" s="133"/>
      <c r="W1625" s="133"/>
      <c r="X1625" s="133"/>
      <c r="Y1625" s="133"/>
      <c r="Z1625" s="133"/>
      <c r="AA1625" s="133"/>
      <c r="AB1625" s="133"/>
      <c r="AC1625" s="133"/>
      <c r="AD1625" s="133"/>
      <c r="AE1625" s="133"/>
      <c r="AF1625" s="133"/>
      <c r="AG1625" s="133"/>
      <c r="AH1625" s="133"/>
      <c r="AI1625" s="133"/>
      <c r="AJ1625" s="133"/>
      <c r="AK1625" s="133"/>
      <c r="AL1625" s="133"/>
      <c r="AM1625" s="133"/>
      <c r="AN1625" s="133"/>
      <c r="AO1625" s="133"/>
      <c r="AP1625" s="133"/>
      <c r="AQ1625" s="133"/>
    </row>
    <row r="1626" s="134" customFormat="true" ht="13.95" hidden="false" customHeight="true" outlineLevel="0" collapsed="false">
      <c r="A1626" s="135"/>
      <c r="B1626" s="119" t="n">
        <v>283</v>
      </c>
      <c r="C1626" s="120" t="s">
        <v>142</v>
      </c>
      <c r="D1626" s="120" t="s">
        <v>143</v>
      </c>
      <c r="E1626" s="120" t="s">
        <v>144</v>
      </c>
      <c r="F1626" s="121" t="n">
        <f aca="false">F1625+1</f>
        <v>1620</v>
      </c>
      <c r="G1626" s="122" t="s">
        <v>5107</v>
      </c>
      <c r="H1626" s="123" t="s">
        <v>5108</v>
      </c>
      <c r="I1626" s="124" t="s">
        <v>5109</v>
      </c>
      <c r="J1626" s="125" t="n">
        <v>3204</v>
      </c>
      <c r="K1626" s="136" t="n">
        <v>12</v>
      </c>
      <c r="L1626" s="137" t="n">
        <v>5601216</v>
      </c>
      <c r="M1626" s="137" t="n">
        <v>10</v>
      </c>
      <c r="N1626" s="181" t="s">
        <v>5110</v>
      </c>
      <c r="O1626" s="139"/>
      <c r="P1626" s="130" t="n">
        <v>0</v>
      </c>
      <c r="Q1626" s="130" t="n">
        <f aca="false">P1626*1.2</f>
        <v>0</v>
      </c>
      <c r="R1626" s="131" t="n">
        <f aca="false">S1626*Q1626</f>
        <v>0</v>
      </c>
      <c r="S1626" s="132"/>
      <c r="T1626" s="133"/>
      <c r="U1626" s="133"/>
      <c r="V1626" s="133"/>
      <c r="W1626" s="133"/>
      <c r="X1626" s="133"/>
      <c r="Y1626" s="133"/>
      <c r="Z1626" s="133"/>
      <c r="AA1626" s="133"/>
      <c r="AB1626" s="133"/>
      <c r="AC1626" s="133"/>
      <c r="AD1626" s="133"/>
      <c r="AE1626" s="133"/>
      <c r="AF1626" s="133"/>
      <c r="AG1626" s="133"/>
      <c r="AH1626" s="133"/>
      <c r="AI1626" s="133"/>
      <c r="AJ1626" s="133"/>
      <c r="AK1626" s="133"/>
      <c r="AL1626" s="133"/>
      <c r="AM1626" s="133"/>
      <c r="AN1626" s="133"/>
      <c r="AO1626" s="133"/>
      <c r="AP1626" s="133"/>
      <c r="AQ1626" s="133"/>
    </row>
    <row r="1627" s="134" customFormat="true" ht="13.95" hidden="false" customHeight="true" outlineLevel="0" collapsed="false">
      <c r="A1627" s="135" t="n">
        <v>3553043</v>
      </c>
      <c r="B1627" s="119" t="n">
        <v>283</v>
      </c>
      <c r="C1627" s="120" t="s">
        <v>142</v>
      </c>
      <c r="D1627" s="120" t="s">
        <v>143</v>
      </c>
      <c r="E1627" s="120" t="s">
        <v>144</v>
      </c>
      <c r="F1627" s="121" t="n">
        <f aca="false">F1626+1</f>
        <v>1621</v>
      </c>
      <c r="G1627" s="122" t="s">
        <v>5111</v>
      </c>
      <c r="H1627" s="123" t="s">
        <v>5111</v>
      </c>
      <c r="I1627" s="124" t="s">
        <v>5112</v>
      </c>
      <c r="J1627" s="125" t="n">
        <v>3205</v>
      </c>
      <c r="K1627" s="126" t="n">
        <v>0</v>
      </c>
      <c r="L1627" s="127" t="n">
        <v>5601218</v>
      </c>
      <c r="M1627" s="127" t="n">
        <v>0</v>
      </c>
      <c r="N1627" s="142" t="s">
        <v>5113</v>
      </c>
      <c r="O1627" s="148"/>
      <c r="P1627" s="130" t="n">
        <v>943.333333333333</v>
      </c>
      <c r="Q1627" s="130" t="n">
        <f aca="false">P1627*1.2</f>
        <v>1132</v>
      </c>
      <c r="R1627" s="131" t="n">
        <f aca="false">S1627*Q1627</f>
        <v>0</v>
      </c>
      <c r="S1627" s="132"/>
      <c r="T1627" s="133"/>
      <c r="U1627" s="133"/>
      <c r="V1627" s="133"/>
      <c r="W1627" s="133"/>
      <c r="X1627" s="133"/>
      <c r="Y1627" s="133"/>
      <c r="Z1627" s="133"/>
      <c r="AA1627" s="133"/>
      <c r="AB1627" s="133"/>
      <c r="AC1627" s="133"/>
      <c r="AD1627" s="133"/>
      <c r="AE1627" s="133"/>
      <c r="AF1627" s="133"/>
      <c r="AG1627" s="133"/>
      <c r="AH1627" s="133"/>
      <c r="AI1627" s="133"/>
      <c r="AJ1627" s="133"/>
      <c r="AK1627" s="133"/>
      <c r="AL1627" s="133"/>
      <c r="AM1627" s="133"/>
      <c r="AN1627" s="133"/>
      <c r="AO1627" s="133"/>
      <c r="AP1627" s="133"/>
      <c r="AQ1627" s="133"/>
    </row>
    <row r="1628" s="134" customFormat="true" ht="13.95" hidden="false" customHeight="true" outlineLevel="0" collapsed="false">
      <c r="A1628" s="135"/>
      <c r="B1628" s="119" t="n">
        <v>283</v>
      </c>
      <c r="C1628" s="120" t="s">
        <v>142</v>
      </c>
      <c r="D1628" s="120" t="s">
        <v>143</v>
      </c>
      <c r="E1628" s="120" t="s">
        <v>144</v>
      </c>
      <c r="F1628" s="121" t="n">
        <f aca="false">F1627+1</f>
        <v>1622</v>
      </c>
      <c r="G1628" s="122" t="s">
        <v>5114</v>
      </c>
      <c r="H1628" s="123" t="s">
        <v>5115</v>
      </c>
      <c r="I1628" s="124" t="s">
        <v>5116</v>
      </c>
      <c r="J1628" s="125" t="n">
        <v>3204</v>
      </c>
      <c r="K1628" s="149" t="n">
        <v>42</v>
      </c>
      <c r="L1628" s="150" t="n">
        <v>5601218</v>
      </c>
      <c r="M1628" s="150" t="n">
        <v>0</v>
      </c>
      <c r="N1628" s="151" t="s">
        <v>5117</v>
      </c>
      <c r="O1628" s="155"/>
      <c r="P1628" s="140" t="n">
        <v>96.4830263157895</v>
      </c>
      <c r="Q1628" s="130" t="n">
        <f aca="false">P1628*1.2</f>
        <v>115.779631578947</v>
      </c>
      <c r="R1628" s="131" t="n">
        <f aca="false">S1628*Q1628</f>
        <v>0</v>
      </c>
      <c r="S1628" s="132"/>
      <c r="T1628" s="133"/>
      <c r="U1628" s="133"/>
      <c r="V1628" s="133"/>
      <c r="W1628" s="133"/>
      <c r="X1628" s="133"/>
      <c r="Y1628" s="133"/>
      <c r="Z1628" s="133"/>
      <c r="AA1628" s="133"/>
      <c r="AB1628" s="133"/>
      <c r="AC1628" s="133"/>
      <c r="AD1628" s="133"/>
      <c r="AE1628" s="133"/>
      <c r="AF1628" s="133"/>
      <c r="AG1628" s="133"/>
      <c r="AH1628" s="133"/>
      <c r="AI1628" s="133"/>
      <c r="AJ1628" s="133"/>
      <c r="AK1628" s="133"/>
      <c r="AL1628" s="133"/>
      <c r="AM1628" s="133"/>
      <c r="AN1628" s="133"/>
      <c r="AO1628" s="133"/>
      <c r="AP1628" s="133"/>
      <c r="AQ1628" s="133"/>
    </row>
    <row r="1629" s="134" customFormat="true" ht="13.95" hidden="false" customHeight="true" outlineLevel="0" collapsed="false">
      <c r="A1629" s="135" t="n">
        <v>3551371</v>
      </c>
      <c r="B1629" s="119" t="n">
        <v>283</v>
      </c>
      <c r="C1629" s="120" t="s">
        <v>142</v>
      </c>
      <c r="D1629" s="120" t="s">
        <v>143</v>
      </c>
      <c r="E1629" s="120" t="s">
        <v>144</v>
      </c>
      <c r="F1629" s="121" t="n">
        <f aca="false">F1628+1</f>
        <v>1623</v>
      </c>
      <c r="G1629" s="122" t="s">
        <v>5118</v>
      </c>
      <c r="H1629" s="123" t="s">
        <v>5118</v>
      </c>
      <c r="I1629" s="124" t="s">
        <v>5119</v>
      </c>
      <c r="J1629" s="125" t="n">
        <v>3205</v>
      </c>
      <c r="K1629" s="126" t="n">
        <v>0</v>
      </c>
      <c r="L1629" s="127" t="n">
        <v>5601219</v>
      </c>
      <c r="M1629" s="127" t="n">
        <v>0</v>
      </c>
      <c r="N1629" s="142" t="s">
        <v>5120</v>
      </c>
      <c r="O1629" s="148"/>
      <c r="P1629" s="130" t="n">
        <v>943.333333333333</v>
      </c>
      <c r="Q1629" s="130" t="n">
        <f aca="false">P1629*1.2</f>
        <v>1132</v>
      </c>
      <c r="R1629" s="131" t="n">
        <f aca="false">S1629*Q1629</f>
        <v>0</v>
      </c>
      <c r="S1629" s="132"/>
      <c r="T1629" s="133"/>
      <c r="U1629" s="133"/>
      <c r="V1629" s="133"/>
      <c r="W1629" s="133"/>
      <c r="X1629" s="133"/>
      <c r="Y1629" s="133"/>
      <c r="Z1629" s="133"/>
      <c r="AA1629" s="133"/>
      <c r="AB1629" s="133"/>
      <c r="AC1629" s="133"/>
      <c r="AD1629" s="133"/>
      <c r="AE1629" s="133"/>
      <c r="AF1629" s="133"/>
      <c r="AG1629" s="133"/>
      <c r="AH1629" s="133"/>
      <c r="AI1629" s="133"/>
      <c r="AJ1629" s="133"/>
      <c r="AK1629" s="133"/>
      <c r="AL1629" s="133"/>
      <c r="AM1629" s="133"/>
      <c r="AN1629" s="133"/>
      <c r="AO1629" s="133"/>
      <c r="AP1629" s="133"/>
      <c r="AQ1629" s="133"/>
    </row>
    <row r="1630" s="134" customFormat="true" ht="13.95" hidden="false" customHeight="true" outlineLevel="0" collapsed="false">
      <c r="A1630" s="135"/>
      <c r="B1630" s="119" t="n">
        <v>283</v>
      </c>
      <c r="C1630" s="120" t="s">
        <v>142</v>
      </c>
      <c r="D1630" s="120" t="s">
        <v>143</v>
      </c>
      <c r="E1630" s="120" t="s">
        <v>144</v>
      </c>
      <c r="F1630" s="121" t="n">
        <f aca="false">F1629+1</f>
        <v>1624</v>
      </c>
      <c r="G1630" s="122" t="s">
        <v>5121</v>
      </c>
      <c r="H1630" s="123" t="s">
        <v>5122</v>
      </c>
      <c r="I1630" s="124" t="s">
        <v>5123</v>
      </c>
      <c r="J1630" s="125" t="n">
        <v>3204</v>
      </c>
      <c r="K1630" s="136" t="n">
        <v>12</v>
      </c>
      <c r="L1630" s="137" t="n">
        <v>5601220</v>
      </c>
      <c r="M1630" s="137" t="n">
        <v>0</v>
      </c>
      <c r="N1630" s="181" t="s">
        <v>5124</v>
      </c>
      <c r="O1630" s="139"/>
      <c r="P1630" s="130" t="n">
        <v>0</v>
      </c>
      <c r="Q1630" s="130" t="n">
        <f aca="false">P1630*1.2</f>
        <v>0</v>
      </c>
      <c r="R1630" s="131" t="n">
        <f aca="false">S1630*Q1630</f>
        <v>0</v>
      </c>
      <c r="S1630" s="132"/>
      <c r="T1630" s="133"/>
      <c r="U1630" s="133"/>
      <c r="V1630" s="133"/>
      <c r="W1630" s="133"/>
      <c r="X1630" s="133"/>
      <c r="Y1630" s="133"/>
      <c r="Z1630" s="133"/>
      <c r="AA1630" s="133"/>
      <c r="AB1630" s="133"/>
      <c r="AC1630" s="133"/>
      <c r="AD1630" s="133"/>
      <c r="AE1630" s="133"/>
      <c r="AF1630" s="133"/>
      <c r="AG1630" s="133"/>
      <c r="AH1630" s="133"/>
      <c r="AI1630" s="133"/>
      <c r="AJ1630" s="133"/>
      <c r="AK1630" s="133"/>
      <c r="AL1630" s="133"/>
      <c r="AM1630" s="133"/>
      <c r="AN1630" s="133"/>
      <c r="AO1630" s="133"/>
      <c r="AP1630" s="133"/>
      <c r="AQ1630" s="133"/>
    </row>
    <row r="1631" s="134" customFormat="true" ht="13.95" hidden="false" customHeight="true" outlineLevel="0" collapsed="false">
      <c r="A1631" s="135"/>
      <c r="B1631" s="119" t="n">
        <v>283</v>
      </c>
      <c r="C1631" s="120" t="s">
        <v>142</v>
      </c>
      <c r="D1631" s="120" t="s">
        <v>143</v>
      </c>
      <c r="E1631" s="120" t="s">
        <v>144</v>
      </c>
      <c r="F1631" s="121" t="n">
        <f aca="false">F1630+1</f>
        <v>1625</v>
      </c>
      <c r="G1631" s="122" t="s">
        <v>5125</v>
      </c>
      <c r="H1631" s="123" t="s">
        <v>5126</v>
      </c>
      <c r="I1631" s="124" t="s">
        <v>5127</v>
      </c>
      <c r="J1631" s="125" t="n">
        <v>3204</v>
      </c>
      <c r="K1631" s="136" t="n">
        <v>12</v>
      </c>
      <c r="L1631" s="137" t="n">
        <v>5601221</v>
      </c>
      <c r="M1631" s="137" t="n">
        <v>0</v>
      </c>
      <c r="N1631" s="181" t="s">
        <v>5128</v>
      </c>
      <c r="O1631" s="139"/>
      <c r="P1631" s="130" t="n">
        <v>0</v>
      </c>
      <c r="Q1631" s="130" t="n">
        <f aca="false">P1631*1.2</f>
        <v>0</v>
      </c>
      <c r="R1631" s="131" t="n">
        <f aca="false">S1631*Q1631</f>
        <v>0</v>
      </c>
      <c r="S1631" s="132"/>
      <c r="T1631" s="133"/>
      <c r="U1631" s="133"/>
      <c r="V1631" s="133"/>
      <c r="W1631" s="133"/>
      <c r="X1631" s="133"/>
      <c r="Y1631" s="133"/>
      <c r="Z1631" s="133"/>
      <c r="AA1631" s="133"/>
      <c r="AB1631" s="133"/>
      <c r="AC1631" s="133"/>
      <c r="AD1631" s="133"/>
      <c r="AE1631" s="133"/>
      <c r="AF1631" s="133"/>
      <c r="AG1631" s="133"/>
      <c r="AH1631" s="133"/>
      <c r="AI1631" s="133"/>
      <c r="AJ1631" s="133"/>
      <c r="AK1631" s="133"/>
      <c r="AL1631" s="133"/>
      <c r="AM1631" s="133"/>
      <c r="AN1631" s="133"/>
      <c r="AO1631" s="133"/>
      <c r="AP1631" s="133"/>
      <c r="AQ1631" s="133"/>
    </row>
    <row r="1632" s="134" customFormat="true" ht="27.6" hidden="false" customHeight="true" outlineLevel="0" collapsed="false">
      <c r="A1632" s="135"/>
      <c r="B1632" s="119" t="n">
        <v>283</v>
      </c>
      <c r="C1632" s="120" t="s">
        <v>142</v>
      </c>
      <c r="D1632" s="120" t="s">
        <v>143</v>
      </c>
      <c r="E1632" s="120" t="s">
        <v>144</v>
      </c>
      <c r="F1632" s="121" t="n">
        <f aca="false">F1631+1</f>
        <v>1626</v>
      </c>
      <c r="G1632" s="122" t="s">
        <v>5129</v>
      </c>
      <c r="H1632" s="123" t="s">
        <v>5130</v>
      </c>
      <c r="I1632" s="124" t="s">
        <v>5131</v>
      </c>
      <c r="J1632" s="125" t="n">
        <v>3204</v>
      </c>
      <c r="K1632" s="136" t="n">
        <v>12</v>
      </c>
      <c r="L1632" s="137" t="n">
        <v>5601222</v>
      </c>
      <c r="M1632" s="137" t="n">
        <v>0</v>
      </c>
      <c r="N1632" s="181" t="s">
        <v>5132</v>
      </c>
      <c r="O1632" s="139"/>
      <c r="P1632" s="130" t="n">
        <v>0</v>
      </c>
      <c r="Q1632" s="130" t="n">
        <f aca="false">P1632*1.2</f>
        <v>0</v>
      </c>
      <c r="R1632" s="131" t="n">
        <f aca="false">S1632*Q1632</f>
        <v>0</v>
      </c>
      <c r="S1632" s="132"/>
      <c r="T1632" s="133"/>
      <c r="U1632" s="133"/>
      <c r="V1632" s="133"/>
      <c r="W1632" s="133"/>
      <c r="X1632" s="133"/>
      <c r="Y1632" s="133"/>
      <c r="Z1632" s="133"/>
      <c r="AA1632" s="133"/>
      <c r="AB1632" s="133"/>
      <c r="AC1632" s="133"/>
      <c r="AD1632" s="133"/>
      <c r="AE1632" s="133"/>
      <c r="AF1632" s="133"/>
      <c r="AG1632" s="133"/>
      <c r="AH1632" s="133"/>
      <c r="AI1632" s="133"/>
      <c r="AJ1632" s="133"/>
      <c r="AK1632" s="133"/>
      <c r="AL1632" s="133"/>
      <c r="AM1632" s="133"/>
      <c r="AN1632" s="133"/>
      <c r="AO1632" s="133"/>
      <c r="AP1632" s="133"/>
      <c r="AQ1632" s="133"/>
    </row>
    <row r="1633" s="134" customFormat="true" ht="27.6" hidden="false" customHeight="true" outlineLevel="0" collapsed="false">
      <c r="A1633" s="135"/>
      <c r="B1633" s="119" t="n">
        <v>283</v>
      </c>
      <c r="C1633" s="120" t="s">
        <v>142</v>
      </c>
      <c r="D1633" s="120" t="s">
        <v>143</v>
      </c>
      <c r="E1633" s="120" t="s">
        <v>144</v>
      </c>
      <c r="F1633" s="121" t="n">
        <f aca="false">F1632+1</f>
        <v>1627</v>
      </c>
      <c r="G1633" s="122" t="s">
        <v>5133</v>
      </c>
      <c r="H1633" s="123" t="s">
        <v>5134</v>
      </c>
      <c r="I1633" s="124" t="s">
        <v>5135</v>
      </c>
      <c r="J1633" s="125" t="n">
        <v>3204</v>
      </c>
      <c r="K1633" s="136" t="n">
        <v>12</v>
      </c>
      <c r="L1633" s="137" t="n">
        <v>5601223</v>
      </c>
      <c r="M1633" s="137" t="n">
        <v>0</v>
      </c>
      <c r="N1633" s="181" t="s">
        <v>5136</v>
      </c>
      <c r="O1633" s="139"/>
      <c r="P1633" s="130" t="n">
        <v>0</v>
      </c>
      <c r="Q1633" s="130" t="n">
        <f aca="false">P1633*1.2</f>
        <v>0</v>
      </c>
      <c r="R1633" s="131" t="n">
        <f aca="false">S1633*Q1633</f>
        <v>0</v>
      </c>
      <c r="S1633" s="132"/>
      <c r="T1633" s="133"/>
      <c r="U1633" s="133"/>
      <c r="V1633" s="133"/>
      <c r="W1633" s="133"/>
      <c r="X1633" s="133"/>
      <c r="Y1633" s="133"/>
      <c r="Z1633" s="133"/>
      <c r="AA1633" s="133"/>
      <c r="AB1633" s="133"/>
      <c r="AC1633" s="133"/>
      <c r="AD1633" s="133"/>
      <c r="AE1633" s="133"/>
      <c r="AF1633" s="133"/>
      <c r="AG1633" s="133"/>
      <c r="AH1633" s="133"/>
      <c r="AI1633" s="133"/>
      <c r="AJ1633" s="133"/>
      <c r="AK1633" s="133"/>
      <c r="AL1633" s="133"/>
      <c r="AM1633" s="133"/>
      <c r="AN1633" s="133"/>
      <c r="AO1633" s="133"/>
      <c r="AP1633" s="133"/>
      <c r="AQ1633" s="133"/>
    </row>
    <row r="1634" s="134" customFormat="true" ht="27.6" hidden="false" customHeight="true" outlineLevel="0" collapsed="false">
      <c r="A1634" s="135" t="n">
        <v>3553045</v>
      </c>
      <c r="B1634" s="119" t="n">
        <v>283</v>
      </c>
      <c r="C1634" s="120" t="s">
        <v>142</v>
      </c>
      <c r="D1634" s="120" t="s">
        <v>143</v>
      </c>
      <c r="E1634" s="120" t="s">
        <v>144</v>
      </c>
      <c r="F1634" s="121" t="n">
        <f aca="false">F1633+1</f>
        <v>1628</v>
      </c>
      <c r="G1634" s="122" t="s">
        <v>5137</v>
      </c>
      <c r="H1634" s="123" t="s">
        <v>5137</v>
      </c>
      <c r="I1634" s="124" t="s">
        <v>5138</v>
      </c>
      <c r="J1634" s="125" t="n">
        <v>3205</v>
      </c>
      <c r="K1634" s="126" t="n">
        <v>0</v>
      </c>
      <c r="L1634" s="127" t="n">
        <v>5601230</v>
      </c>
      <c r="M1634" s="127" t="n">
        <v>0</v>
      </c>
      <c r="N1634" s="142" t="s">
        <v>5139</v>
      </c>
      <c r="O1634" s="148"/>
      <c r="P1634" s="141" t="n">
        <v>1226.75257894737</v>
      </c>
      <c r="Q1634" s="130" t="n">
        <f aca="false">P1634*1.2</f>
        <v>1472.10309473684</v>
      </c>
      <c r="R1634" s="131" t="n">
        <f aca="false">S1634*Q1634</f>
        <v>2944.20618947368</v>
      </c>
      <c r="S1634" s="132" t="n">
        <v>2</v>
      </c>
      <c r="T1634" s="133"/>
      <c r="U1634" s="133"/>
      <c r="V1634" s="133"/>
      <c r="W1634" s="133"/>
      <c r="X1634" s="133"/>
      <c r="Y1634" s="133"/>
      <c r="Z1634" s="133"/>
      <c r="AA1634" s="133"/>
      <c r="AB1634" s="133"/>
      <c r="AC1634" s="133"/>
      <c r="AD1634" s="133"/>
      <c r="AE1634" s="133"/>
      <c r="AF1634" s="133"/>
      <c r="AG1634" s="133"/>
      <c r="AH1634" s="133"/>
      <c r="AI1634" s="133"/>
      <c r="AJ1634" s="133"/>
      <c r="AK1634" s="133"/>
      <c r="AL1634" s="133"/>
      <c r="AM1634" s="133"/>
      <c r="AN1634" s="133"/>
      <c r="AO1634" s="133"/>
      <c r="AP1634" s="133"/>
      <c r="AQ1634" s="133"/>
    </row>
    <row r="1635" s="134" customFormat="true" ht="27.6" hidden="false" customHeight="true" outlineLevel="0" collapsed="false">
      <c r="A1635" s="135" t="n">
        <v>3557951</v>
      </c>
      <c r="B1635" s="119" t="n">
        <v>283</v>
      </c>
      <c r="C1635" s="120" t="s">
        <v>142</v>
      </c>
      <c r="D1635" s="120" t="s">
        <v>143</v>
      </c>
      <c r="E1635" s="120" t="s">
        <v>144</v>
      </c>
      <c r="F1635" s="121" t="n">
        <f aca="false">F1634+1</f>
        <v>1629</v>
      </c>
      <c r="G1635" s="122" t="s">
        <v>5140</v>
      </c>
      <c r="H1635" s="123" t="s">
        <v>5140</v>
      </c>
      <c r="I1635" s="124" t="s">
        <v>5141</v>
      </c>
      <c r="J1635" s="125" t="n">
        <v>3205</v>
      </c>
      <c r="K1635" s="126" t="n">
        <v>0</v>
      </c>
      <c r="L1635" s="127" t="n">
        <v>5601231</v>
      </c>
      <c r="M1635" s="127" t="n">
        <v>0</v>
      </c>
      <c r="N1635" s="142" t="s">
        <v>5142</v>
      </c>
      <c r="O1635" s="163"/>
      <c r="P1635" s="141" t="n">
        <v>1226.75257894737</v>
      </c>
      <c r="Q1635" s="130" t="n">
        <f aca="false">P1635*1.2</f>
        <v>1472.10309473684</v>
      </c>
      <c r="R1635" s="131" t="n">
        <f aca="false">S1635*Q1635</f>
        <v>2944.20618947368</v>
      </c>
      <c r="S1635" s="132" t="n">
        <v>2</v>
      </c>
      <c r="T1635" s="133"/>
      <c r="U1635" s="133"/>
      <c r="V1635" s="133"/>
      <c r="W1635" s="133"/>
      <c r="X1635" s="133"/>
      <c r="Y1635" s="133"/>
      <c r="Z1635" s="133"/>
      <c r="AA1635" s="133"/>
      <c r="AB1635" s="133"/>
      <c r="AC1635" s="133"/>
      <c r="AD1635" s="133"/>
      <c r="AE1635" s="133"/>
      <c r="AF1635" s="133"/>
      <c r="AG1635" s="133"/>
      <c r="AH1635" s="133"/>
      <c r="AI1635" s="133"/>
      <c r="AJ1635" s="133"/>
      <c r="AK1635" s="133"/>
      <c r="AL1635" s="133"/>
      <c r="AM1635" s="133"/>
      <c r="AN1635" s="133"/>
      <c r="AO1635" s="133"/>
      <c r="AP1635" s="133"/>
      <c r="AQ1635" s="133"/>
    </row>
    <row r="1636" s="134" customFormat="true" ht="27.6" hidden="false" customHeight="true" outlineLevel="0" collapsed="false">
      <c r="A1636" s="135"/>
      <c r="B1636" s="119" t="n">
        <v>283</v>
      </c>
      <c r="C1636" s="120" t="s">
        <v>142</v>
      </c>
      <c r="D1636" s="120" t="s">
        <v>143</v>
      </c>
      <c r="E1636" s="120" t="s">
        <v>144</v>
      </c>
      <c r="F1636" s="121" t="n">
        <f aca="false">F1635+1</f>
        <v>1630</v>
      </c>
      <c r="G1636" s="122" t="s">
        <v>5143</v>
      </c>
      <c r="H1636" s="123" t="s">
        <v>5144</v>
      </c>
      <c r="I1636" s="124" t="s">
        <v>5145</v>
      </c>
      <c r="J1636" s="125" t="n">
        <v>3205</v>
      </c>
      <c r="K1636" s="126" t="n">
        <v>24</v>
      </c>
      <c r="L1636" s="127" t="n">
        <v>5601240</v>
      </c>
      <c r="M1636" s="127" t="n">
        <v>0</v>
      </c>
      <c r="N1636" s="142" t="s">
        <v>5146</v>
      </c>
      <c r="O1636" s="148"/>
      <c r="P1636" s="130" t="n">
        <v>60.925</v>
      </c>
      <c r="Q1636" s="130" t="n">
        <f aca="false">P1636*1.2</f>
        <v>73.11</v>
      </c>
      <c r="R1636" s="131" t="n">
        <f aca="false">S1636*Q1636</f>
        <v>0</v>
      </c>
      <c r="S1636" s="132"/>
      <c r="T1636" s="133"/>
      <c r="U1636" s="133"/>
      <c r="V1636" s="133"/>
      <c r="W1636" s="133"/>
      <c r="X1636" s="133"/>
      <c r="Y1636" s="133"/>
      <c r="Z1636" s="133"/>
      <c r="AA1636" s="133"/>
      <c r="AB1636" s="133"/>
      <c r="AC1636" s="133"/>
      <c r="AD1636" s="133"/>
      <c r="AE1636" s="133"/>
      <c r="AF1636" s="133"/>
      <c r="AG1636" s="133"/>
      <c r="AH1636" s="133"/>
      <c r="AI1636" s="133"/>
      <c r="AJ1636" s="133"/>
      <c r="AK1636" s="133"/>
      <c r="AL1636" s="133"/>
      <c r="AM1636" s="133"/>
      <c r="AN1636" s="133"/>
      <c r="AO1636" s="133"/>
      <c r="AP1636" s="133"/>
      <c r="AQ1636" s="133"/>
    </row>
    <row r="1637" s="134" customFormat="true" ht="13.95" hidden="false" customHeight="true" outlineLevel="0" collapsed="false">
      <c r="A1637" s="135"/>
      <c r="B1637" s="119" t="n">
        <v>283</v>
      </c>
      <c r="C1637" s="120" t="s">
        <v>142</v>
      </c>
      <c r="D1637" s="120" t="s">
        <v>143</v>
      </c>
      <c r="E1637" s="120" t="s">
        <v>144</v>
      </c>
      <c r="F1637" s="121" t="n">
        <f aca="false">F1636+1</f>
        <v>1631</v>
      </c>
      <c r="G1637" s="122" t="s">
        <v>5147</v>
      </c>
      <c r="H1637" s="123" t="s">
        <v>5148</v>
      </c>
      <c r="I1637" s="124" t="s">
        <v>5149</v>
      </c>
      <c r="J1637" s="125" t="n">
        <v>3204</v>
      </c>
      <c r="K1637" s="149" t="n">
        <v>28</v>
      </c>
      <c r="L1637" s="150" t="n">
        <v>5602020</v>
      </c>
      <c r="M1637" s="150" t="n">
        <v>0</v>
      </c>
      <c r="N1637" s="151" t="s">
        <v>5150</v>
      </c>
      <c r="O1637" s="155"/>
      <c r="P1637" s="130" t="n">
        <v>870</v>
      </c>
      <c r="Q1637" s="130" t="n">
        <f aca="false">P1637*1.2</f>
        <v>1044</v>
      </c>
      <c r="R1637" s="131" t="n">
        <f aca="false">S1637*Q1637</f>
        <v>0</v>
      </c>
      <c r="S1637" s="132"/>
      <c r="T1637" s="133"/>
      <c r="U1637" s="133"/>
      <c r="V1637" s="133"/>
      <c r="W1637" s="133"/>
      <c r="X1637" s="133"/>
      <c r="Y1637" s="133"/>
      <c r="Z1637" s="133"/>
      <c r="AA1637" s="133"/>
      <c r="AB1637" s="133"/>
      <c r="AC1637" s="133"/>
      <c r="AD1637" s="133"/>
      <c r="AE1637" s="133"/>
      <c r="AF1637" s="133"/>
      <c r="AG1637" s="133"/>
      <c r="AH1637" s="133"/>
      <c r="AI1637" s="133"/>
      <c r="AJ1637" s="133"/>
      <c r="AK1637" s="133"/>
      <c r="AL1637" s="133"/>
      <c r="AM1637" s="133"/>
      <c r="AN1637" s="133"/>
      <c r="AO1637" s="133"/>
      <c r="AP1637" s="133"/>
      <c r="AQ1637" s="133"/>
    </row>
    <row r="1638" s="134" customFormat="true" ht="27.6" hidden="false" customHeight="true" outlineLevel="0" collapsed="false">
      <c r="A1638" s="135"/>
      <c r="B1638" s="119" t="n">
        <v>283</v>
      </c>
      <c r="C1638" s="120" t="s">
        <v>142</v>
      </c>
      <c r="D1638" s="120" t="s">
        <v>143</v>
      </c>
      <c r="E1638" s="120" t="s">
        <v>144</v>
      </c>
      <c r="F1638" s="121" t="n">
        <f aca="false">F1637+1</f>
        <v>1632</v>
      </c>
      <c r="G1638" s="122" t="s">
        <v>5151</v>
      </c>
      <c r="H1638" s="118" t="s">
        <v>5151</v>
      </c>
      <c r="I1638" s="124"/>
      <c r="J1638" s="125"/>
      <c r="K1638" s="136"/>
      <c r="L1638" s="137"/>
      <c r="M1638" s="137"/>
      <c r="N1638" s="181" t="s">
        <v>5152</v>
      </c>
      <c r="O1638" s="139"/>
      <c r="P1638" s="130" t="n">
        <v>0</v>
      </c>
      <c r="Q1638" s="130" t="n">
        <f aca="false">P1638*1.2</f>
        <v>0</v>
      </c>
      <c r="R1638" s="131" t="n">
        <f aca="false">S1638*Q1638</f>
        <v>0</v>
      </c>
      <c r="S1638" s="132"/>
      <c r="T1638" s="133"/>
      <c r="U1638" s="133"/>
      <c r="V1638" s="133"/>
      <c r="W1638" s="133"/>
      <c r="X1638" s="133"/>
      <c r="Y1638" s="133"/>
      <c r="Z1638" s="133"/>
      <c r="AA1638" s="133"/>
      <c r="AB1638" s="133"/>
      <c r="AC1638" s="133"/>
      <c r="AD1638" s="133"/>
      <c r="AE1638" s="133"/>
      <c r="AF1638" s="133"/>
      <c r="AG1638" s="133"/>
      <c r="AH1638" s="133"/>
      <c r="AI1638" s="133"/>
      <c r="AJ1638" s="133"/>
      <c r="AK1638" s="133"/>
      <c r="AL1638" s="133"/>
      <c r="AM1638" s="133"/>
      <c r="AN1638" s="133"/>
      <c r="AO1638" s="133"/>
      <c r="AP1638" s="133"/>
      <c r="AQ1638" s="133"/>
    </row>
    <row r="1639" s="134" customFormat="true" ht="13.95" hidden="false" customHeight="true" outlineLevel="0" collapsed="false">
      <c r="A1639" s="135"/>
      <c r="B1639" s="119" t="n">
        <v>283</v>
      </c>
      <c r="C1639" s="120" t="s">
        <v>142</v>
      </c>
      <c r="D1639" s="120" t="s">
        <v>143</v>
      </c>
      <c r="E1639" s="120" t="s">
        <v>144</v>
      </c>
      <c r="F1639" s="121" t="n">
        <f aca="false">F1638+1</f>
        <v>1633</v>
      </c>
      <c r="G1639" s="122" t="s">
        <v>5153</v>
      </c>
      <c r="H1639" s="118" t="s">
        <v>5153</v>
      </c>
      <c r="I1639" s="124"/>
      <c r="J1639" s="125"/>
      <c r="K1639" s="136"/>
      <c r="L1639" s="137"/>
      <c r="M1639" s="137"/>
      <c r="N1639" s="181" t="s">
        <v>5154</v>
      </c>
      <c r="O1639" s="139"/>
      <c r="P1639" s="130" t="n">
        <v>0</v>
      </c>
      <c r="Q1639" s="130" t="n">
        <f aca="false">P1639*1.2</f>
        <v>0</v>
      </c>
      <c r="R1639" s="131" t="n">
        <f aca="false">S1639*Q1639</f>
        <v>0</v>
      </c>
      <c r="S1639" s="132"/>
      <c r="T1639" s="133"/>
      <c r="U1639" s="133"/>
      <c r="V1639" s="133"/>
      <c r="W1639" s="133"/>
      <c r="X1639" s="133"/>
      <c r="Y1639" s="133"/>
      <c r="Z1639" s="133"/>
      <c r="AA1639" s="133"/>
      <c r="AB1639" s="133"/>
      <c r="AC1639" s="133"/>
      <c r="AD1639" s="133"/>
      <c r="AE1639" s="133"/>
      <c r="AF1639" s="133"/>
      <c r="AG1639" s="133"/>
      <c r="AH1639" s="133"/>
      <c r="AI1639" s="133"/>
      <c r="AJ1639" s="133"/>
      <c r="AK1639" s="133"/>
      <c r="AL1639" s="133"/>
      <c r="AM1639" s="133"/>
      <c r="AN1639" s="133"/>
      <c r="AO1639" s="133"/>
      <c r="AP1639" s="133"/>
      <c r="AQ1639" s="133"/>
    </row>
    <row r="1640" s="134" customFormat="true" ht="13.95" hidden="false" customHeight="true" outlineLevel="0" collapsed="false">
      <c r="A1640" s="135" t="n">
        <v>3546535</v>
      </c>
      <c r="B1640" s="119" t="n">
        <v>283</v>
      </c>
      <c r="C1640" s="120" t="s">
        <v>142</v>
      </c>
      <c r="D1640" s="120" t="s">
        <v>143</v>
      </c>
      <c r="E1640" s="120" t="s">
        <v>144</v>
      </c>
      <c r="F1640" s="121" t="n">
        <f aca="false">F1639+1</f>
        <v>1634</v>
      </c>
      <c r="G1640" s="122" t="s">
        <v>5155</v>
      </c>
      <c r="H1640" s="123" t="s">
        <v>5155</v>
      </c>
      <c r="I1640" s="124" t="s">
        <v>5156</v>
      </c>
      <c r="J1640" s="125" t="n">
        <v>3203</v>
      </c>
      <c r="K1640" s="136" t="n">
        <v>0</v>
      </c>
      <c r="L1640" s="137" t="n">
        <v>5602230</v>
      </c>
      <c r="M1640" s="137" t="n">
        <v>0</v>
      </c>
      <c r="N1640" s="181" t="s">
        <v>5157</v>
      </c>
      <c r="O1640" s="139"/>
      <c r="P1640" s="130" t="n">
        <v>2964.16666666667</v>
      </c>
      <c r="Q1640" s="130" t="n">
        <f aca="false">P1640*1.2</f>
        <v>3557</v>
      </c>
      <c r="R1640" s="131" t="n">
        <f aca="false">S1640*Q1640</f>
        <v>0</v>
      </c>
      <c r="S1640" s="132"/>
      <c r="T1640" s="133"/>
      <c r="U1640" s="133"/>
      <c r="V1640" s="133"/>
      <c r="W1640" s="133"/>
      <c r="X1640" s="133"/>
      <c r="Y1640" s="133"/>
      <c r="Z1640" s="133"/>
      <c r="AA1640" s="133"/>
      <c r="AB1640" s="133"/>
      <c r="AC1640" s="133"/>
      <c r="AD1640" s="133"/>
      <c r="AE1640" s="133"/>
      <c r="AF1640" s="133"/>
      <c r="AG1640" s="133"/>
      <c r="AH1640" s="133"/>
      <c r="AI1640" s="133"/>
      <c r="AJ1640" s="133"/>
      <c r="AK1640" s="133"/>
      <c r="AL1640" s="133"/>
      <c r="AM1640" s="133"/>
      <c r="AN1640" s="133"/>
      <c r="AO1640" s="133"/>
      <c r="AP1640" s="133"/>
      <c r="AQ1640" s="133"/>
    </row>
    <row r="1641" s="134" customFormat="true" ht="13.95" hidden="false" customHeight="true" outlineLevel="0" collapsed="false">
      <c r="A1641" s="135"/>
      <c r="B1641" s="119" t="n">
        <v>283</v>
      </c>
      <c r="C1641" s="120" t="s">
        <v>142</v>
      </c>
      <c r="D1641" s="120" t="s">
        <v>143</v>
      </c>
      <c r="E1641" s="120" t="s">
        <v>144</v>
      </c>
      <c r="F1641" s="121" t="n">
        <f aca="false">F1640+1</f>
        <v>1635</v>
      </c>
      <c r="G1641" s="122" t="s">
        <v>5158</v>
      </c>
      <c r="H1641" s="123" t="s">
        <v>5159</v>
      </c>
      <c r="I1641" s="124" t="s">
        <v>5160</v>
      </c>
      <c r="J1641" s="125" t="n">
        <v>3204</v>
      </c>
      <c r="K1641" s="136" t="n">
        <v>12</v>
      </c>
      <c r="L1641" s="137" t="n">
        <v>5602230</v>
      </c>
      <c r="M1641" s="137" t="n">
        <v>10</v>
      </c>
      <c r="N1641" s="181" t="s">
        <v>5161</v>
      </c>
      <c r="O1641" s="139"/>
      <c r="P1641" s="130" t="n">
        <v>2964.16666666667</v>
      </c>
      <c r="Q1641" s="130" t="n">
        <f aca="false">P1641*1.2</f>
        <v>3557</v>
      </c>
      <c r="R1641" s="131" t="n">
        <f aca="false">S1641*Q1641</f>
        <v>0</v>
      </c>
      <c r="S1641" s="132"/>
      <c r="T1641" s="133"/>
      <c r="U1641" s="133"/>
      <c r="V1641" s="133"/>
      <c r="W1641" s="133"/>
      <c r="X1641" s="133"/>
      <c r="Y1641" s="133"/>
      <c r="Z1641" s="133"/>
      <c r="AA1641" s="133"/>
      <c r="AB1641" s="133"/>
      <c r="AC1641" s="133"/>
      <c r="AD1641" s="133"/>
      <c r="AE1641" s="133"/>
      <c r="AF1641" s="133"/>
      <c r="AG1641" s="133"/>
      <c r="AH1641" s="133"/>
      <c r="AI1641" s="133"/>
      <c r="AJ1641" s="133"/>
      <c r="AK1641" s="133"/>
      <c r="AL1641" s="133"/>
      <c r="AM1641" s="133"/>
      <c r="AN1641" s="133"/>
      <c r="AO1641" s="133"/>
      <c r="AP1641" s="133"/>
      <c r="AQ1641" s="133"/>
    </row>
    <row r="1642" s="134" customFormat="true" ht="13.95" hidden="false" customHeight="true" outlineLevel="0" collapsed="false">
      <c r="A1642" s="135"/>
      <c r="B1642" s="119" t="n">
        <v>283</v>
      </c>
      <c r="C1642" s="120" t="s">
        <v>142</v>
      </c>
      <c r="D1642" s="120" t="s">
        <v>143</v>
      </c>
      <c r="E1642" s="120" t="s">
        <v>144</v>
      </c>
      <c r="F1642" s="121" t="n">
        <f aca="false">F1641+1</f>
        <v>1636</v>
      </c>
      <c r="G1642" s="122" t="s">
        <v>5162</v>
      </c>
      <c r="H1642" s="123" t="s">
        <v>5162</v>
      </c>
      <c r="I1642" s="124" t="s">
        <v>5163</v>
      </c>
      <c r="J1642" s="125" t="n">
        <v>3203</v>
      </c>
      <c r="K1642" s="136" t="n">
        <v>0</v>
      </c>
      <c r="L1642" s="137" t="n">
        <v>5602231</v>
      </c>
      <c r="M1642" s="137" t="n">
        <v>0</v>
      </c>
      <c r="N1642" s="181" t="s">
        <v>5164</v>
      </c>
      <c r="O1642" s="139"/>
      <c r="P1642" s="140" t="n">
        <v>2098.13284210526</v>
      </c>
      <c r="Q1642" s="130" t="n">
        <f aca="false">P1642*1.2</f>
        <v>2517.75941052632</v>
      </c>
      <c r="R1642" s="131" t="n">
        <f aca="false">S1642*Q1642</f>
        <v>0</v>
      </c>
      <c r="S1642" s="132"/>
      <c r="T1642" s="133"/>
      <c r="U1642" s="133"/>
      <c r="V1642" s="133"/>
      <c r="W1642" s="133"/>
      <c r="X1642" s="133"/>
      <c r="Y1642" s="133"/>
      <c r="Z1642" s="133"/>
      <c r="AA1642" s="133"/>
      <c r="AB1642" s="133"/>
      <c r="AC1642" s="133"/>
      <c r="AD1642" s="133"/>
      <c r="AE1642" s="133"/>
      <c r="AF1642" s="133"/>
      <c r="AG1642" s="133"/>
      <c r="AH1642" s="133"/>
      <c r="AI1642" s="133"/>
      <c r="AJ1642" s="133"/>
      <c r="AK1642" s="133"/>
      <c r="AL1642" s="133"/>
      <c r="AM1642" s="133"/>
      <c r="AN1642" s="133"/>
      <c r="AO1642" s="133"/>
      <c r="AP1642" s="133"/>
      <c r="AQ1642" s="133"/>
    </row>
    <row r="1643" s="134" customFormat="true" ht="13.95" hidden="false" customHeight="true" outlineLevel="0" collapsed="false">
      <c r="A1643" s="135"/>
      <c r="B1643" s="119" t="n">
        <v>283</v>
      </c>
      <c r="C1643" s="120" t="s">
        <v>142</v>
      </c>
      <c r="D1643" s="120" t="s">
        <v>143</v>
      </c>
      <c r="E1643" s="120" t="s">
        <v>144</v>
      </c>
      <c r="F1643" s="121" t="n">
        <f aca="false">F1642+1</f>
        <v>1637</v>
      </c>
      <c r="G1643" s="122" t="s">
        <v>5165</v>
      </c>
      <c r="H1643" s="123" t="s">
        <v>5166</v>
      </c>
      <c r="I1643" s="124" t="s">
        <v>5167</v>
      </c>
      <c r="J1643" s="125" t="n">
        <v>3204</v>
      </c>
      <c r="K1643" s="136" t="n">
        <v>12</v>
      </c>
      <c r="L1643" s="137" t="n">
        <v>5602231</v>
      </c>
      <c r="M1643" s="137" t="n">
        <v>10</v>
      </c>
      <c r="N1643" s="181" t="s">
        <v>5168</v>
      </c>
      <c r="O1643" s="139"/>
      <c r="P1643" s="130" t="n">
        <v>2964.16666666667</v>
      </c>
      <c r="Q1643" s="130" t="n">
        <f aca="false">P1643*1.2</f>
        <v>3557</v>
      </c>
      <c r="R1643" s="131" t="n">
        <f aca="false">S1643*Q1643</f>
        <v>0</v>
      </c>
      <c r="S1643" s="132"/>
      <c r="T1643" s="133"/>
      <c r="U1643" s="133"/>
      <c r="V1643" s="133"/>
      <c r="W1643" s="133"/>
      <c r="X1643" s="133"/>
      <c r="Y1643" s="133"/>
      <c r="Z1643" s="133"/>
      <c r="AA1643" s="133"/>
      <c r="AB1643" s="133"/>
      <c r="AC1643" s="133"/>
      <c r="AD1643" s="133"/>
      <c r="AE1643" s="133"/>
      <c r="AF1643" s="133"/>
      <c r="AG1643" s="133"/>
      <c r="AH1643" s="133"/>
      <c r="AI1643" s="133"/>
      <c r="AJ1643" s="133"/>
      <c r="AK1643" s="133"/>
      <c r="AL1643" s="133"/>
      <c r="AM1643" s="133"/>
      <c r="AN1643" s="133"/>
      <c r="AO1643" s="133"/>
      <c r="AP1643" s="133"/>
      <c r="AQ1643" s="133"/>
    </row>
    <row r="1644" s="134" customFormat="true" ht="13.95" hidden="false" customHeight="true" outlineLevel="0" collapsed="false">
      <c r="A1644" s="135"/>
      <c r="B1644" s="119" t="n">
        <v>283</v>
      </c>
      <c r="C1644" s="120" t="s">
        <v>142</v>
      </c>
      <c r="D1644" s="120" t="s">
        <v>143</v>
      </c>
      <c r="E1644" s="120" t="s">
        <v>144</v>
      </c>
      <c r="F1644" s="121" t="n">
        <f aca="false">F1643+1</f>
        <v>1638</v>
      </c>
      <c r="G1644" s="122" t="s">
        <v>5169</v>
      </c>
      <c r="H1644" s="123" t="s">
        <v>5170</v>
      </c>
      <c r="I1644" s="124" t="s">
        <v>5171</v>
      </c>
      <c r="J1644" s="125" t="n">
        <v>3204</v>
      </c>
      <c r="K1644" s="149" t="n">
        <v>42</v>
      </c>
      <c r="L1644" s="150" t="n">
        <v>5602232</v>
      </c>
      <c r="M1644" s="150" t="n">
        <v>0</v>
      </c>
      <c r="N1644" s="151" t="s">
        <v>5172</v>
      </c>
      <c r="O1644" s="155"/>
      <c r="P1644" s="140" t="n">
        <v>2730.23192105263</v>
      </c>
      <c r="Q1644" s="130" t="n">
        <f aca="false">P1644*1.2</f>
        <v>3276.27830526316</v>
      </c>
      <c r="R1644" s="131" t="n">
        <f aca="false">S1644*Q1644</f>
        <v>0</v>
      </c>
      <c r="S1644" s="132"/>
      <c r="T1644" s="133"/>
      <c r="U1644" s="133"/>
      <c r="V1644" s="133"/>
      <c r="W1644" s="133"/>
      <c r="X1644" s="133"/>
      <c r="Y1644" s="133"/>
      <c r="Z1644" s="133"/>
      <c r="AA1644" s="133"/>
      <c r="AB1644" s="133"/>
      <c r="AC1644" s="133"/>
      <c r="AD1644" s="133"/>
      <c r="AE1644" s="133"/>
      <c r="AF1644" s="133"/>
      <c r="AG1644" s="133"/>
      <c r="AH1644" s="133"/>
      <c r="AI1644" s="133"/>
      <c r="AJ1644" s="133"/>
      <c r="AK1644" s="133"/>
      <c r="AL1644" s="133"/>
      <c r="AM1644" s="133"/>
      <c r="AN1644" s="133"/>
      <c r="AO1644" s="133"/>
      <c r="AP1644" s="133"/>
      <c r="AQ1644" s="133"/>
    </row>
    <row r="1645" s="134" customFormat="true" ht="13.95" hidden="false" customHeight="true" outlineLevel="0" collapsed="false">
      <c r="A1645" s="135"/>
      <c r="B1645" s="119" t="n">
        <v>283</v>
      </c>
      <c r="C1645" s="120" t="s">
        <v>142</v>
      </c>
      <c r="D1645" s="120" t="s">
        <v>143</v>
      </c>
      <c r="E1645" s="120" t="s">
        <v>144</v>
      </c>
      <c r="F1645" s="121" t="n">
        <f aca="false">F1644+1</f>
        <v>1639</v>
      </c>
      <c r="G1645" s="122" t="s">
        <v>5173</v>
      </c>
      <c r="H1645" s="123" t="s">
        <v>5174</v>
      </c>
      <c r="I1645" s="124" t="s">
        <v>5175</v>
      </c>
      <c r="J1645" s="125" t="n">
        <v>3204</v>
      </c>
      <c r="K1645" s="149" t="n">
        <v>42</v>
      </c>
      <c r="L1645" s="150" t="n">
        <v>5602233</v>
      </c>
      <c r="M1645" s="150" t="n">
        <v>0</v>
      </c>
      <c r="N1645" s="151" t="s">
        <v>5176</v>
      </c>
      <c r="O1645" s="155"/>
      <c r="P1645" s="140" t="n">
        <v>2769.07</v>
      </c>
      <c r="Q1645" s="130" t="n">
        <f aca="false">P1645*1.2</f>
        <v>3322.884</v>
      </c>
      <c r="R1645" s="131" t="n">
        <f aca="false">S1645*Q1645</f>
        <v>0</v>
      </c>
      <c r="S1645" s="132"/>
      <c r="T1645" s="133"/>
      <c r="U1645" s="133"/>
      <c r="V1645" s="133"/>
      <c r="W1645" s="133"/>
      <c r="X1645" s="133"/>
      <c r="Y1645" s="133"/>
      <c r="Z1645" s="133"/>
      <c r="AA1645" s="133"/>
      <c r="AB1645" s="133"/>
      <c r="AC1645" s="133"/>
      <c r="AD1645" s="133"/>
      <c r="AE1645" s="133"/>
      <c r="AF1645" s="133"/>
      <c r="AG1645" s="133"/>
      <c r="AH1645" s="133"/>
      <c r="AI1645" s="133"/>
      <c r="AJ1645" s="133"/>
      <c r="AK1645" s="133"/>
      <c r="AL1645" s="133"/>
      <c r="AM1645" s="133"/>
      <c r="AN1645" s="133"/>
      <c r="AO1645" s="133"/>
      <c r="AP1645" s="133"/>
      <c r="AQ1645" s="133"/>
    </row>
    <row r="1646" s="134" customFormat="true" ht="13.95" hidden="false" customHeight="true" outlineLevel="0" collapsed="false">
      <c r="A1646" s="135"/>
      <c r="B1646" s="119" t="n">
        <v>283</v>
      </c>
      <c r="C1646" s="120" t="s">
        <v>142</v>
      </c>
      <c r="D1646" s="120" t="s">
        <v>143</v>
      </c>
      <c r="E1646" s="120" t="s">
        <v>144</v>
      </c>
      <c r="F1646" s="121" t="n">
        <f aca="false">F1645+1</f>
        <v>1640</v>
      </c>
      <c r="G1646" s="122" t="s">
        <v>5177</v>
      </c>
      <c r="H1646" s="123" t="s">
        <v>5178</v>
      </c>
      <c r="I1646" s="124" t="s">
        <v>5179</v>
      </c>
      <c r="J1646" s="125" t="n">
        <v>3204</v>
      </c>
      <c r="K1646" s="149" t="n">
        <v>42</v>
      </c>
      <c r="L1646" s="150" t="n">
        <v>5602272</v>
      </c>
      <c r="M1646" s="150" t="n">
        <v>0</v>
      </c>
      <c r="N1646" s="151" t="s">
        <v>1285</v>
      </c>
      <c r="O1646" s="155"/>
      <c r="P1646" s="130" t="n">
        <v>0</v>
      </c>
      <c r="Q1646" s="130" t="n">
        <f aca="false">P1646*1.2</f>
        <v>0</v>
      </c>
      <c r="R1646" s="131" t="n">
        <f aca="false">S1646*Q1646</f>
        <v>0</v>
      </c>
      <c r="S1646" s="132"/>
      <c r="T1646" s="133"/>
      <c r="U1646" s="133"/>
      <c r="V1646" s="133"/>
      <c r="W1646" s="133"/>
      <c r="X1646" s="133"/>
      <c r="Y1646" s="133"/>
      <c r="Z1646" s="133"/>
      <c r="AA1646" s="133"/>
      <c r="AB1646" s="133"/>
      <c r="AC1646" s="133"/>
      <c r="AD1646" s="133"/>
      <c r="AE1646" s="133"/>
      <c r="AF1646" s="133"/>
      <c r="AG1646" s="133"/>
      <c r="AH1646" s="133"/>
      <c r="AI1646" s="133"/>
      <c r="AJ1646" s="133"/>
      <c r="AK1646" s="133"/>
      <c r="AL1646" s="133"/>
      <c r="AM1646" s="133"/>
      <c r="AN1646" s="133"/>
      <c r="AO1646" s="133"/>
      <c r="AP1646" s="133"/>
      <c r="AQ1646" s="133"/>
    </row>
    <row r="1647" s="134" customFormat="true" ht="13.95" hidden="false" customHeight="true" outlineLevel="0" collapsed="false">
      <c r="A1647" s="135" t="n">
        <v>3928403</v>
      </c>
      <c r="B1647" s="119" t="n">
        <v>283</v>
      </c>
      <c r="C1647" s="120" t="s">
        <v>142</v>
      </c>
      <c r="D1647" s="120" t="s">
        <v>143</v>
      </c>
      <c r="E1647" s="120" t="s">
        <v>144</v>
      </c>
      <c r="F1647" s="121" t="n">
        <f aca="false">F1646+1</f>
        <v>1641</v>
      </c>
      <c r="G1647" s="122" t="s">
        <v>5180</v>
      </c>
      <c r="H1647" s="123" t="s">
        <v>5180</v>
      </c>
      <c r="I1647" s="124" t="s">
        <v>5181</v>
      </c>
      <c r="J1647" s="125" t="n">
        <v>3205</v>
      </c>
      <c r="K1647" s="126" t="n">
        <v>0</v>
      </c>
      <c r="L1647" s="127" t="n">
        <v>5604010</v>
      </c>
      <c r="M1647" s="127" t="n">
        <v>0</v>
      </c>
      <c r="N1647" s="142" t="s">
        <v>5182</v>
      </c>
      <c r="O1647" s="148" t="n">
        <v>15</v>
      </c>
      <c r="P1647" s="140" t="n">
        <v>5986.37421052632</v>
      </c>
      <c r="Q1647" s="130" t="n">
        <f aca="false">P1647*1.2</f>
        <v>7183.64905263158</v>
      </c>
      <c r="R1647" s="131" t="n">
        <f aca="false">S1647*Q1647</f>
        <v>7183.64905263158</v>
      </c>
      <c r="S1647" s="132" t="n">
        <v>1</v>
      </c>
      <c r="T1647" s="133"/>
      <c r="U1647" s="133"/>
      <c r="V1647" s="133"/>
      <c r="W1647" s="133"/>
      <c r="X1647" s="133"/>
      <c r="Y1647" s="133"/>
      <c r="Z1647" s="133"/>
      <c r="AA1647" s="133"/>
      <c r="AB1647" s="133"/>
      <c r="AC1647" s="133"/>
      <c r="AD1647" s="133"/>
      <c r="AE1647" s="133"/>
      <c r="AF1647" s="133"/>
      <c r="AG1647" s="133"/>
      <c r="AH1647" s="133"/>
      <c r="AI1647" s="133"/>
      <c r="AJ1647" s="133"/>
      <c r="AK1647" s="133"/>
      <c r="AL1647" s="133"/>
      <c r="AM1647" s="133"/>
      <c r="AN1647" s="133"/>
      <c r="AO1647" s="133"/>
      <c r="AP1647" s="133"/>
      <c r="AQ1647" s="133"/>
    </row>
    <row r="1648" s="134" customFormat="true" ht="13.95" hidden="false" customHeight="true" outlineLevel="0" collapsed="false">
      <c r="A1648" s="135" t="n">
        <v>3840985</v>
      </c>
      <c r="B1648" s="119" t="n">
        <v>283</v>
      </c>
      <c r="C1648" s="120" t="s">
        <v>142</v>
      </c>
      <c r="D1648" s="120" t="s">
        <v>143</v>
      </c>
      <c r="E1648" s="120" t="s">
        <v>144</v>
      </c>
      <c r="F1648" s="121" t="n">
        <f aca="false">F1647+1</f>
        <v>1642</v>
      </c>
      <c r="G1648" s="122" t="s">
        <v>5183</v>
      </c>
      <c r="H1648" s="123" t="s">
        <v>5183</v>
      </c>
      <c r="I1648" s="124" t="s">
        <v>5184</v>
      </c>
      <c r="J1648" s="125" t="n">
        <v>3205</v>
      </c>
      <c r="K1648" s="126" t="n">
        <v>0</v>
      </c>
      <c r="L1648" s="127" t="n">
        <v>5604020</v>
      </c>
      <c r="M1648" s="127" t="n">
        <v>10</v>
      </c>
      <c r="N1648" s="142" t="s">
        <v>5185</v>
      </c>
      <c r="O1648" s="148"/>
      <c r="P1648" s="130" t="n">
        <v>3560</v>
      </c>
      <c r="Q1648" s="130" t="n">
        <f aca="false">P1648*1.2</f>
        <v>4272</v>
      </c>
      <c r="R1648" s="131" t="n">
        <f aca="false">S1648*Q1648</f>
        <v>0</v>
      </c>
      <c r="S1648" s="132"/>
      <c r="T1648" s="133"/>
      <c r="U1648" s="133"/>
      <c r="V1648" s="133"/>
      <c r="W1648" s="133"/>
      <c r="X1648" s="133"/>
      <c r="Y1648" s="133"/>
      <c r="Z1648" s="133"/>
      <c r="AA1648" s="133"/>
      <c r="AB1648" s="133"/>
      <c r="AC1648" s="133"/>
      <c r="AD1648" s="133"/>
      <c r="AE1648" s="133"/>
      <c r="AF1648" s="133"/>
      <c r="AG1648" s="133"/>
      <c r="AH1648" s="133"/>
      <c r="AI1648" s="133"/>
      <c r="AJ1648" s="133"/>
      <c r="AK1648" s="133"/>
      <c r="AL1648" s="133"/>
      <c r="AM1648" s="133"/>
      <c r="AN1648" s="133"/>
      <c r="AO1648" s="133"/>
      <c r="AP1648" s="133"/>
      <c r="AQ1648" s="133"/>
    </row>
    <row r="1649" s="134" customFormat="true" ht="13.95" hidden="false" customHeight="true" outlineLevel="0" collapsed="false">
      <c r="A1649" s="135"/>
      <c r="B1649" s="119" t="n">
        <v>283</v>
      </c>
      <c r="C1649" s="120" t="s">
        <v>142</v>
      </c>
      <c r="D1649" s="120" t="s">
        <v>143</v>
      </c>
      <c r="E1649" s="120" t="s">
        <v>144</v>
      </c>
      <c r="F1649" s="121" t="n">
        <f aca="false">F1648+1</f>
        <v>1643</v>
      </c>
      <c r="G1649" s="122" t="s">
        <v>5186</v>
      </c>
      <c r="H1649" s="123" t="s">
        <v>5186</v>
      </c>
      <c r="I1649" s="124" t="s">
        <v>5187</v>
      </c>
      <c r="J1649" s="125" t="n">
        <v>3205</v>
      </c>
      <c r="K1649" s="126" t="n">
        <v>0</v>
      </c>
      <c r="L1649" s="127" t="n">
        <v>5604036</v>
      </c>
      <c r="M1649" s="127" t="n">
        <v>0</v>
      </c>
      <c r="N1649" s="128" t="s">
        <v>5188</v>
      </c>
      <c r="O1649" s="146"/>
      <c r="P1649" s="130" t="n">
        <v>320.833333333333</v>
      </c>
      <c r="Q1649" s="130" t="n">
        <f aca="false">P1649*1.2</f>
        <v>385</v>
      </c>
      <c r="R1649" s="131" t="n">
        <f aca="false">S1649*Q1649</f>
        <v>0</v>
      </c>
      <c r="S1649" s="132"/>
      <c r="T1649" s="133"/>
      <c r="U1649" s="133"/>
      <c r="V1649" s="133"/>
      <c r="W1649" s="133"/>
      <c r="X1649" s="133"/>
      <c r="Y1649" s="133"/>
      <c r="Z1649" s="133"/>
      <c r="AA1649" s="133"/>
      <c r="AB1649" s="133"/>
      <c r="AC1649" s="133"/>
      <c r="AD1649" s="133"/>
      <c r="AE1649" s="133"/>
      <c r="AF1649" s="133"/>
      <c r="AG1649" s="133"/>
      <c r="AH1649" s="133"/>
      <c r="AI1649" s="133"/>
      <c r="AJ1649" s="133"/>
      <c r="AK1649" s="133"/>
      <c r="AL1649" s="133"/>
      <c r="AM1649" s="133"/>
      <c r="AN1649" s="133"/>
      <c r="AO1649" s="133"/>
      <c r="AP1649" s="133"/>
      <c r="AQ1649" s="133"/>
    </row>
    <row r="1650" s="134" customFormat="true" ht="13.95" hidden="false" customHeight="true" outlineLevel="0" collapsed="false">
      <c r="A1650" s="135" t="n">
        <v>3553040</v>
      </c>
      <c r="B1650" s="119" t="n">
        <v>283</v>
      </c>
      <c r="C1650" s="120" t="s">
        <v>142</v>
      </c>
      <c r="D1650" s="120" t="s">
        <v>143</v>
      </c>
      <c r="E1650" s="120" t="s">
        <v>144</v>
      </c>
      <c r="F1650" s="121" t="n">
        <f aca="false">F1649+1</f>
        <v>1644</v>
      </c>
      <c r="G1650" s="122" t="s">
        <v>5189</v>
      </c>
      <c r="H1650" s="123" t="s">
        <v>5189</v>
      </c>
      <c r="I1650" s="124" t="s">
        <v>5190</v>
      </c>
      <c r="J1650" s="125" t="n">
        <v>3205</v>
      </c>
      <c r="K1650" s="126" t="n">
        <v>0</v>
      </c>
      <c r="L1650" s="127" t="n">
        <v>5604048</v>
      </c>
      <c r="M1650" s="127" t="n">
        <v>0</v>
      </c>
      <c r="N1650" s="128" t="s">
        <v>5191</v>
      </c>
      <c r="O1650" s="146"/>
      <c r="P1650" s="130" t="n">
        <v>28.55</v>
      </c>
      <c r="Q1650" s="130" t="n">
        <f aca="false">P1650*1.2</f>
        <v>34.26</v>
      </c>
      <c r="R1650" s="131" t="n">
        <f aca="false">S1650*Q1650</f>
        <v>0</v>
      </c>
      <c r="S1650" s="132"/>
      <c r="T1650" s="133"/>
      <c r="U1650" s="133"/>
      <c r="V1650" s="133"/>
      <c r="W1650" s="133"/>
      <c r="X1650" s="133"/>
      <c r="Y1650" s="133"/>
      <c r="Z1650" s="133"/>
      <c r="AA1650" s="133"/>
      <c r="AB1650" s="133"/>
      <c r="AC1650" s="133"/>
      <c r="AD1650" s="133"/>
      <c r="AE1650" s="133"/>
      <c r="AF1650" s="133"/>
      <c r="AG1650" s="133"/>
      <c r="AH1650" s="133"/>
      <c r="AI1650" s="133"/>
      <c r="AJ1650" s="133"/>
      <c r="AK1650" s="133"/>
      <c r="AL1650" s="133"/>
      <c r="AM1650" s="133"/>
      <c r="AN1650" s="133"/>
      <c r="AO1650" s="133"/>
      <c r="AP1650" s="133"/>
      <c r="AQ1650" s="133"/>
    </row>
    <row r="1651" s="134" customFormat="true" ht="13.95" hidden="false" customHeight="true" outlineLevel="0" collapsed="false">
      <c r="A1651" s="135"/>
      <c r="B1651" s="119" t="n">
        <v>283</v>
      </c>
      <c r="C1651" s="120" t="s">
        <v>142</v>
      </c>
      <c r="D1651" s="120" t="s">
        <v>143</v>
      </c>
      <c r="E1651" s="120" t="s">
        <v>144</v>
      </c>
      <c r="F1651" s="121" t="n">
        <f aca="false">F1650+1</f>
        <v>1645</v>
      </c>
      <c r="G1651" s="122" t="s">
        <v>5192</v>
      </c>
      <c r="H1651" s="123" t="s">
        <v>5192</v>
      </c>
      <c r="I1651" s="124" t="s">
        <v>5193</v>
      </c>
      <c r="J1651" s="125" t="n">
        <v>3205</v>
      </c>
      <c r="K1651" s="126" t="n">
        <v>30</v>
      </c>
      <c r="L1651" s="127" t="n">
        <v>5604080</v>
      </c>
      <c r="M1651" s="127" t="n">
        <v>0</v>
      </c>
      <c r="N1651" s="128" t="s">
        <v>255</v>
      </c>
      <c r="O1651" s="146"/>
      <c r="P1651" s="130" t="n">
        <v>65.1583333333334</v>
      </c>
      <c r="Q1651" s="130" t="n">
        <f aca="false">P1651*1.2</f>
        <v>78.19</v>
      </c>
      <c r="R1651" s="131" t="n">
        <f aca="false">S1651*Q1651</f>
        <v>0</v>
      </c>
      <c r="S1651" s="132"/>
      <c r="T1651" s="133"/>
      <c r="U1651" s="133"/>
      <c r="V1651" s="133"/>
      <c r="W1651" s="133"/>
      <c r="X1651" s="133"/>
      <c r="Y1651" s="133"/>
      <c r="Z1651" s="133"/>
      <c r="AA1651" s="133"/>
      <c r="AB1651" s="133"/>
      <c r="AC1651" s="133"/>
      <c r="AD1651" s="133"/>
      <c r="AE1651" s="133"/>
      <c r="AF1651" s="133"/>
      <c r="AG1651" s="133"/>
      <c r="AH1651" s="133"/>
      <c r="AI1651" s="133"/>
      <c r="AJ1651" s="133"/>
      <c r="AK1651" s="133"/>
      <c r="AL1651" s="133"/>
      <c r="AM1651" s="133"/>
      <c r="AN1651" s="133"/>
      <c r="AO1651" s="133"/>
      <c r="AP1651" s="133"/>
      <c r="AQ1651" s="133"/>
    </row>
    <row r="1652" s="134" customFormat="true" ht="13.95" hidden="false" customHeight="true" outlineLevel="0" collapsed="false">
      <c r="A1652" s="135" t="n">
        <v>3551345</v>
      </c>
      <c r="B1652" s="119" t="n">
        <v>283</v>
      </c>
      <c r="C1652" s="120" t="s">
        <v>142</v>
      </c>
      <c r="D1652" s="120" t="s">
        <v>143</v>
      </c>
      <c r="E1652" s="120" t="s">
        <v>144</v>
      </c>
      <c r="F1652" s="121" t="n">
        <f aca="false">F1651+1</f>
        <v>1646</v>
      </c>
      <c r="G1652" s="122" t="s">
        <v>5194</v>
      </c>
      <c r="H1652" s="123" t="s">
        <v>5194</v>
      </c>
      <c r="I1652" s="124" t="s">
        <v>5195</v>
      </c>
      <c r="J1652" s="125" t="n">
        <v>3205</v>
      </c>
      <c r="K1652" s="126" t="n">
        <v>30</v>
      </c>
      <c r="L1652" s="127" t="n">
        <v>5604082</v>
      </c>
      <c r="M1652" s="127" t="n">
        <v>0</v>
      </c>
      <c r="N1652" s="128" t="s">
        <v>5196</v>
      </c>
      <c r="O1652" s="146"/>
      <c r="P1652" s="140" t="n">
        <v>63.4804210526316</v>
      </c>
      <c r="Q1652" s="130" t="n">
        <f aca="false">P1652*1.2</f>
        <v>76.1765052631579</v>
      </c>
      <c r="R1652" s="131" t="n">
        <f aca="false">S1652*Q1652</f>
        <v>0</v>
      </c>
      <c r="S1652" s="132"/>
      <c r="T1652" s="133"/>
      <c r="U1652" s="133"/>
      <c r="V1652" s="133"/>
      <c r="W1652" s="133"/>
      <c r="X1652" s="133"/>
      <c r="Y1652" s="133"/>
      <c r="Z1652" s="133"/>
      <c r="AA1652" s="133"/>
      <c r="AB1652" s="133"/>
      <c r="AC1652" s="133"/>
      <c r="AD1652" s="133"/>
      <c r="AE1652" s="133"/>
      <c r="AF1652" s="133"/>
      <c r="AG1652" s="133"/>
      <c r="AH1652" s="133"/>
      <c r="AI1652" s="133"/>
      <c r="AJ1652" s="133"/>
      <c r="AK1652" s="133"/>
      <c r="AL1652" s="133"/>
      <c r="AM1652" s="133"/>
      <c r="AN1652" s="133"/>
      <c r="AO1652" s="133"/>
      <c r="AP1652" s="133"/>
      <c r="AQ1652" s="133"/>
    </row>
    <row r="1653" s="134" customFormat="true" ht="13.95" hidden="false" customHeight="true" outlineLevel="0" collapsed="false">
      <c r="A1653" s="135" t="n">
        <v>3549761</v>
      </c>
      <c r="B1653" s="119" t="n">
        <v>283</v>
      </c>
      <c r="C1653" s="120" t="s">
        <v>142</v>
      </c>
      <c r="D1653" s="120" t="s">
        <v>143</v>
      </c>
      <c r="E1653" s="120" t="s">
        <v>144</v>
      </c>
      <c r="F1653" s="121" t="n">
        <f aca="false">F1652+1</f>
        <v>1647</v>
      </c>
      <c r="G1653" s="122" t="s">
        <v>5197</v>
      </c>
      <c r="H1653" s="123" t="s">
        <v>5197</v>
      </c>
      <c r="I1653" s="124" t="s">
        <v>5198</v>
      </c>
      <c r="J1653" s="125" t="n">
        <v>3205</v>
      </c>
      <c r="K1653" s="126" t="n">
        <v>30</v>
      </c>
      <c r="L1653" s="127" t="n">
        <v>5604084</v>
      </c>
      <c r="M1653" s="127" t="n">
        <v>0</v>
      </c>
      <c r="N1653" s="128" t="s">
        <v>5199</v>
      </c>
      <c r="O1653" s="146"/>
      <c r="P1653" s="130" t="n">
        <v>130.833333333333</v>
      </c>
      <c r="Q1653" s="130" t="n">
        <f aca="false">P1653*1.2</f>
        <v>157</v>
      </c>
      <c r="R1653" s="131" t="n">
        <f aca="false">S1653*Q1653</f>
        <v>0</v>
      </c>
      <c r="S1653" s="132"/>
      <c r="T1653" s="133"/>
      <c r="U1653" s="133"/>
      <c r="V1653" s="133"/>
      <c r="W1653" s="133"/>
      <c r="X1653" s="133"/>
      <c r="Y1653" s="133"/>
      <c r="Z1653" s="133"/>
      <c r="AA1653" s="133"/>
      <c r="AB1653" s="133"/>
      <c r="AC1653" s="133"/>
      <c r="AD1653" s="133"/>
      <c r="AE1653" s="133"/>
      <c r="AF1653" s="133"/>
      <c r="AG1653" s="133"/>
      <c r="AH1653" s="133"/>
      <c r="AI1653" s="133"/>
      <c r="AJ1653" s="133"/>
      <c r="AK1653" s="133"/>
      <c r="AL1653" s="133"/>
      <c r="AM1653" s="133"/>
      <c r="AN1653" s="133"/>
      <c r="AO1653" s="133"/>
      <c r="AP1653" s="133"/>
      <c r="AQ1653" s="133"/>
    </row>
    <row r="1654" s="134" customFormat="true" ht="13.95" hidden="false" customHeight="true" outlineLevel="0" collapsed="false">
      <c r="A1654" s="135" t="n">
        <v>3546522</v>
      </c>
      <c r="B1654" s="119" t="n">
        <v>283</v>
      </c>
      <c r="C1654" s="120" t="s">
        <v>142</v>
      </c>
      <c r="D1654" s="120" t="s">
        <v>143</v>
      </c>
      <c r="E1654" s="120" t="s">
        <v>144</v>
      </c>
      <c r="F1654" s="121" t="n">
        <f aca="false">F1653+1</f>
        <v>1648</v>
      </c>
      <c r="G1654" s="122" t="s">
        <v>5200</v>
      </c>
      <c r="H1654" s="123" t="s">
        <v>5200</v>
      </c>
      <c r="I1654" s="124" t="s">
        <v>5201</v>
      </c>
      <c r="J1654" s="125" t="n">
        <v>3205</v>
      </c>
      <c r="K1654" s="126" t="n">
        <v>30</v>
      </c>
      <c r="L1654" s="127" t="n">
        <v>5604090</v>
      </c>
      <c r="M1654" s="127" t="n">
        <v>0</v>
      </c>
      <c r="N1654" s="128" t="s">
        <v>5202</v>
      </c>
      <c r="O1654" s="146"/>
      <c r="P1654" s="130" t="n">
        <v>189.166666666667</v>
      </c>
      <c r="Q1654" s="130" t="n">
        <f aca="false">P1654*1.2</f>
        <v>227</v>
      </c>
      <c r="R1654" s="131" t="n">
        <f aca="false">S1654*Q1654</f>
        <v>0</v>
      </c>
      <c r="S1654" s="132"/>
      <c r="T1654" s="133"/>
      <c r="U1654" s="133"/>
      <c r="V1654" s="133"/>
      <c r="W1654" s="133"/>
      <c r="X1654" s="133"/>
      <c r="Y1654" s="133"/>
      <c r="Z1654" s="133"/>
      <c r="AA1654" s="133"/>
      <c r="AB1654" s="133"/>
      <c r="AC1654" s="133"/>
      <c r="AD1654" s="133"/>
      <c r="AE1654" s="133"/>
      <c r="AF1654" s="133"/>
      <c r="AG1654" s="133"/>
      <c r="AH1654" s="133"/>
      <c r="AI1654" s="133"/>
      <c r="AJ1654" s="133"/>
      <c r="AK1654" s="133"/>
      <c r="AL1654" s="133"/>
      <c r="AM1654" s="133"/>
      <c r="AN1654" s="133"/>
      <c r="AO1654" s="133"/>
      <c r="AP1654" s="133"/>
      <c r="AQ1654" s="133"/>
    </row>
    <row r="1655" s="134" customFormat="true" ht="13.95" hidden="false" customHeight="true" outlineLevel="0" collapsed="false">
      <c r="A1655" s="135"/>
      <c r="B1655" s="119" t="n">
        <v>283</v>
      </c>
      <c r="C1655" s="120" t="s">
        <v>142</v>
      </c>
      <c r="D1655" s="120" t="s">
        <v>143</v>
      </c>
      <c r="E1655" s="120" t="s">
        <v>144</v>
      </c>
      <c r="F1655" s="121" t="n">
        <f aca="false">F1654+1</f>
        <v>1649</v>
      </c>
      <c r="G1655" s="122" t="s">
        <v>5203</v>
      </c>
      <c r="H1655" s="123" t="s">
        <v>5203</v>
      </c>
      <c r="I1655" s="124" t="s">
        <v>5204</v>
      </c>
      <c r="J1655" s="125" t="n">
        <v>5256</v>
      </c>
      <c r="K1655" s="198" t="n">
        <v>25</v>
      </c>
      <c r="L1655" s="199" t="n">
        <v>5604110</v>
      </c>
      <c r="M1655" s="199" t="n">
        <v>10</v>
      </c>
      <c r="N1655" s="200" t="s">
        <v>5205</v>
      </c>
      <c r="O1655" s="201"/>
      <c r="P1655" s="130" t="n">
        <v>0</v>
      </c>
      <c r="Q1655" s="130" t="n">
        <f aca="false">P1655*1.2</f>
        <v>0</v>
      </c>
      <c r="R1655" s="131" t="n">
        <f aca="false">S1655*Q1655</f>
        <v>0</v>
      </c>
      <c r="S1655" s="132"/>
      <c r="T1655" s="133"/>
      <c r="U1655" s="133"/>
      <c r="V1655" s="133"/>
      <c r="W1655" s="133"/>
      <c r="X1655" s="133"/>
      <c r="Y1655" s="133"/>
      <c r="Z1655" s="133"/>
      <c r="AA1655" s="133"/>
      <c r="AB1655" s="133"/>
      <c r="AC1655" s="133"/>
      <c r="AD1655" s="133"/>
      <c r="AE1655" s="133"/>
      <c r="AF1655" s="133"/>
      <c r="AG1655" s="133"/>
      <c r="AH1655" s="133"/>
      <c r="AI1655" s="133"/>
      <c r="AJ1655" s="133"/>
      <c r="AK1655" s="133"/>
      <c r="AL1655" s="133"/>
      <c r="AM1655" s="133"/>
      <c r="AN1655" s="133"/>
      <c r="AO1655" s="133"/>
      <c r="AP1655" s="133"/>
      <c r="AQ1655" s="133"/>
    </row>
    <row r="1656" s="134" customFormat="true" ht="13.95" hidden="false" customHeight="true" outlineLevel="0" collapsed="false">
      <c r="A1656" s="135" t="n">
        <v>3556302</v>
      </c>
      <c r="B1656" s="119" t="n">
        <v>283</v>
      </c>
      <c r="C1656" s="120" t="s">
        <v>142</v>
      </c>
      <c r="D1656" s="120" t="s">
        <v>143</v>
      </c>
      <c r="E1656" s="120" t="s">
        <v>144</v>
      </c>
      <c r="F1656" s="121" t="n">
        <f aca="false">F1655+1</f>
        <v>1650</v>
      </c>
      <c r="G1656" s="122" t="s">
        <v>5206</v>
      </c>
      <c r="H1656" s="123" t="s">
        <v>5206</v>
      </c>
      <c r="I1656" s="124" t="s">
        <v>5207</v>
      </c>
      <c r="J1656" s="125" t="n">
        <v>3205</v>
      </c>
      <c r="K1656" s="126" t="n">
        <v>0</v>
      </c>
      <c r="L1656" s="127" t="n">
        <v>5605060</v>
      </c>
      <c r="M1656" s="127" t="n">
        <v>0</v>
      </c>
      <c r="N1656" s="128" t="s">
        <v>5208</v>
      </c>
      <c r="O1656" s="146"/>
      <c r="P1656" s="130" t="n">
        <v>123.333333333333</v>
      </c>
      <c r="Q1656" s="130" t="n">
        <f aca="false">P1656*1.2</f>
        <v>148</v>
      </c>
      <c r="R1656" s="131" t="n">
        <f aca="false">S1656*Q1656</f>
        <v>0</v>
      </c>
      <c r="S1656" s="132"/>
      <c r="T1656" s="133"/>
      <c r="U1656" s="133"/>
      <c r="V1656" s="133"/>
      <c r="W1656" s="133"/>
      <c r="X1656" s="133"/>
      <c r="Y1656" s="133"/>
      <c r="Z1656" s="133"/>
      <c r="AA1656" s="133"/>
      <c r="AB1656" s="133"/>
      <c r="AC1656" s="133"/>
      <c r="AD1656" s="133"/>
      <c r="AE1656" s="133"/>
      <c r="AF1656" s="133"/>
      <c r="AG1656" s="133"/>
      <c r="AH1656" s="133"/>
      <c r="AI1656" s="133"/>
      <c r="AJ1656" s="133"/>
      <c r="AK1656" s="133"/>
      <c r="AL1656" s="133"/>
      <c r="AM1656" s="133"/>
      <c r="AN1656" s="133"/>
      <c r="AO1656" s="133"/>
      <c r="AP1656" s="133"/>
      <c r="AQ1656" s="133"/>
    </row>
    <row r="1657" s="134" customFormat="true" ht="13.95" hidden="false" customHeight="true" outlineLevel="0" collapsed="false">
      <c r="A1657" s="135"/>
      <c r="B1657" s="119" t="n">
        <v>283</v>
      </c>
      <c r="C1657" s="120" t="s">
        <v>142</v>
      </c>
      <c r="D1657" s="120" t="s">
        <v>143</v>
      </c>
      <c r="E1657" s="120" t="s">
        <v>144</v>
      </c>
      <c r="F1657" s="121" t="n">
        <f aca="false">F1656+1</f>
        <v>1651</v>
      </c>
      <c r="G1657" s="122" t="s">
        <v>5209</v>
      </c>
      <c r="H1657" s="123" t="s">
        <v>5209</v>
      </c>
      <c r="I1657" s="124" t="s">
        <v>5210</v>
      </c>
      <c r="J1657" s="125" t="n">
        <v>3205</v>
      </c>
      <c r="K1657" s="126" t="n">
        <v>0</v>
      </c>
      <c r="L1657" s="127" t="n">
        <v>5605062</v>
      </c>
      <c r="M1657" s="127" t="n">
        <v>0</v>
      </c>
      <c r="N1657" s="128" t="s">
        <v>5211</v>
      </c>
      <c r="O1657" s="146"/>
      <c r="P1657" s="130" t="n">
        <v>16.9916666666667</v>
      </c>
      <c r="Q1657" s="130" t="n">
        <f aca="false">P1657*1.2</f>
        <v>20.39</v>
      </c>
      <c r="R1657" s="131" t="n">
        <f aca="false">S1657*Q1657</f>
        <v>0</v>
      </c>
      <c r="S1657" s="132"/>
      <c r="T1657" s="133"/>
      <c r="U1657" s="133"/>
      <c r="V1657" s="133"/>
      <c r="W1657" s="133"/>
      <c r="X1657" s="133"/>
      <c r="Y1657" s="133"/>
      <c r="Z1657" s="133"/>
      <c r="AA1657" s="133"/>
      <c r="AB1657" s="133"/>
      <c r="AC1657" s="133"/>
      <c r="AD1657" s="133"/>
      <c r="AE1657" s="133"/>
      <c r="AF1657" s="133"/>
      <c r="AG1657" s="133"/>
      <c r="AH1657" s="133"/>
      <c r="AI1657" s="133"/>
      <c r="AJ1657" s="133"/>
      <c r="AK1657" s="133"/>
      <c r="AL1657" s="133"/>
      <c r="AM1657" s="133"/>
      <c r="AN1657" s="133"/>
      <c r="AO1657" s="133"/>
      <c r="AP1657" s="133"/>
      <c r="AQ1657" s="133"/>
    </row>
    <row r="1658" s="134" customFormat="true" ht="13.95" hidden="false" customHeight="true" outlineLevel="0" collapsed="false">
      <c r="A1658" s="135" t="n">
        <v>3552052</v>
      </c>
      <c r="B1658" s="119" t="n">
        <v>283</v>
      </c>
      <c r="C1658" s="120" t="s">
        <v>142</v>
      </c>
      <c r="D1658" s="120" t="s">
        <v>143</v>
      </c>
      <c r="E1658" s="120" t="s">
        <v>144</v>
      </c>
      <c r="F1658" s="121" t="n">
        <f aca="false">F1657+1</f>
        <v>1652</v>
      </c>
      <c r="G1658" s="122" t="s">
        <v>5212</v>
      </c>
      <c r="H1658" s="123" t="s">
        <v>5212</v>
      </c>
      <c r="I1658" s="124" t="s">
        <v>5213</v>
      </c>
      <c r="J1658" s="125" t="n">
        <v>27</v>
      </c>
      <c r="K1658" s="126" t="n">
        <v>0</v>
      </c>
      <c r="L1658" s="127" t="n">
        <v>5606000</v>
      </c>
      <c r="M1658" s="127" t="n">
        <v>20</v>
      </c>
      <c r="N1658" s="142" t="s">
        <v>5214</v>
      </c>
      <c r="O1658" s="148" t="n">
        <v>40</v>
      </c>
      <c r="P1658" s="140" t="n">
        <v>303.417394736842</v>
      </c>
      <c r="Q1658" s="130" t="n">
        <f aca="false">P1658*1.2</f>
        <v>364.10087368421</v>
      </c>
      <c r="R1658" s="131" t="n">
        <f aca="false">S1658*Q1658</f>
        <v>2548.70611578947</v>
      </c>
      <c r="S1658" s="132" t="n">
        <v>7</v>
      </c>
      <c r="T1658" s="133"/>
      <c r="U1658" s="133"/>
      <c r="V1658" s="133"/>
      <c r="W1658" s="133"/>
      <c r="X1658" s="133"/>
      <c r="Y1658" s="133"/>
      <c r="Z1658" s="133"/>
      <c r="AA1658" s="133"/>
      <c r="AB1658" s="133"/>
      <c r="AC1658" s="133"/>
      <c r="AD1658" s="133"/>
      <c r="AE1658" s="133"/>
      <c r="AF1658" s="133"/>
      <c r="AG1658" s="133"/>
      <c r="AH1658" s="133"/>
      <c r="AI1658" s="133"/>
      <c r="AJ1658" s="133"/>
      <c r="AK1658" s="133"/>
      <c r="AL1658" s="133"/>
      <c r="AM1658" s="133"/>
      <c r="AN1658" s="133"/>
      <c r="AO1658" s="133"/>
      <c r="AP1658" s="133"/>
      <c r="AQ1658" s="133"/>
    </row>
    <row r="1659" s="134" customFormat="true" ht="13.95" hidden="false" customHeight="true" outlineLevel="0" collapsed="false">
      <c r="A1659" s="135"/>
      <c r="B1659" s="119" t="n">
        <v>283</v>
      </c>
      <c r="C1659" s="120" t="s">
        <v>142</v>
      </c>
      <c r="D1659" s="120" t="s">
        <v>143</v>
      </c>
      <c r="E1659" s="120" t="s">
        <v>144</v>
      </c>
      <c r="F1659" s="121" t="n">
        <f aca="false">F1658+1</f>
        <v>1653</v>
      </c>
      <c r="G1659" s="122" t="s">
        <v>5215</v>
      </c>
      <c r="H1659" s="118" t="s">
        <v>5215</v>
      </c>
      <c r="I1659" s="124"/>
      <c r="J1659" s="125"/>
      <c r="K1659" s="126"/>
      <c r="L1659" s="127"/>
      <c r="M1659" s="127"/>
      <c r="N1659" s="128" t="s">
        <v>5216</v>
      </c>
      <c r="O1659" s="146"/>
      <c r="P1659" s="130" t="n">
        <v>0</v>
      </c>
      <c r="Q1659" s="130" t="n">
        <f aca="false">P1659*1.2</f>
        <v>0</v>
      </c>
      <c r="R1659" s="131" t="n">
        <f aca="false">S1659*Q1659</f>
        <v>0</v>
      </c>
      <c r="S1659" s="132"/>
      <c r="T1659" s="133"/>
      <c r="U1659" s="133"/>
      <c r="V1659" s="133"/>
      <c r="W1659" s="133"/>
      <c r="X1659" s="133"/>
      <c r="Y1659" s="133"/>
      <c r="Z1659" s="133"/>
      <c r="AA1659" s="133"/>
      <c r="AB1659" s="133"/>
      <c r="AC1659" s="133"/>
      <c r="AD1659" s="133"/>
      <c r="AE1659" s="133"/>
      <c r="AF1659" s="133"/>
      <c r="AG1659" s="133"/>
      <c r="AH1659" s="133"/>
      <c r="AI1659" s="133"/>
      <c r="AJ1659" s="133"/>
      <c r="AK1659" s="133"/>
      <c r="AL1659" s="133"/>
      <c r="AM1659" s="133"/>
      <c r="AN1659" s="133"/>
      <c r="AO1659" s="133"/>
      <c r="AP1659" s="133"/>
      <c r="AQ1659" s="133"/>
    </row>
    <row r="1660" s="134" customFormat="true" ht="13.95" hidden="false" customHeight="true" outlineLevel="0" collapsed="false">
      <c r="A1660" s="135" t="n">
        <v>3552979</v>
      </c>
      <c r="B1660" s="119" t="n">
        <v>283</v>
      </c>
      <c r="C1660" s="120" t="s">
        <v>142</v>
      </c>
      <c r="D1660" s="120" t="s">
        <v>143</v>
      </c>
      <c r="E1660" s="120" t="s">
        <v>144</v>
      </c>
      <c r="F1660" s="121" t="n">
        <f aca="false">F1659+1</f>
        <v>1654</v>
      </c>
      <c r="G1660" s="122" t="s">
        <v>5217</v>
      </c>
      <c r="H1660" s="123" t="s">
        <v>5217</v>
      </c>
      <c r="I1660" s="124" t="s">
        <v>5218</v>
      </c>
      <c r="J1660" s="125" t="n">
        <v>3205</v>
      </c>
      <c r="K1660" s="126" t="n">
        <v>0</v>
      </c>
      <c r="L1660" s="127" t="n">
        <v>5701018</v>
      </c>
      <c r="M1660" s="127" t="n">
        <v>0</v>
      </c>
      <c r="N1660" s="128" t="s">
        <v>5216</v>
      </c>
      <c r="O1660" s="146"/>
      <c r="P1660" s="130" t="n">
        <v>915</v>
      </c>
      <c r="Q1660" s="130" t="n">
        <f aca="false">P1660*1.2</f>
        <v>1098</v>
      </c>
      <c r="R1660" s="131" t="n">
        <f aca="false">S1660*Q1660</f>
        <v>0</v>
      </c>
      <c r="S1660" s="132"/>
      <c r="T1660" s="133"/>
      <c r="U1660" s="133"/>
      <c r="V1660" s="133"/>
      <c r="W1660" s="133"/>
      <c r="X1660" s="133"/>
      <c r="Y1660" s="133"/>
      <c r="Z1660" s="133"/>
      <c r="AA1660" s="133"/>
      <c r="AB1660" s="133"/>
      <c r="AC1660" s="133"/>
      <c r="AD1660" s="133"/>
      <c r="AE1660" s="133"/>
      <c r="AF1660" s="133"/>
      <c r="AG1660" s="133"/>
      <c r="AH1660" s="133"/>
      <c r="AI1660" s="133"/>
      <c r="AJ1660" s="133"/>
      <c r="AK1660" s="133"/>
      <c r="AL1660" s="133"/>
      <c r="AM1660" s="133"/>
      <c r="AN1660" s="133"/>
      <c r="AO1660" s="133"/>
      <c r="AP1660" s="133"/>
      <c r="AQ1660" s="133"/>
    </row>
    <row r="1661" s="134" customFormat="true" ht="13.95" hidden="false" customHeight="true" outlineLevel="0" collapsed="false">
      <c r="A1661" s="135"/>
      <c r="B1661" s="119" t="n">
        <v>283</v>
      </c>
      <c r="C1661" s="120" t="s">
        <v>142</v>
      </c>
      <c r="D1661" s="120" t="s">
        <v>143</v>
      </c>
      <c r="E1661" s="120" t="s">
        <v>144</v>
      </c>
      <c r="F1661" s="121" t="n">
        <f aca="false">F1660+1</f>
        <v>1655</v>
      </c>
      <c r="G1661" s="122" t="s">
        <v>5219</v>
      </c>
      <c r="H1661" s="123" t="s">
        <v>5219</v>
      </c>
      <c r="I1661" s="124" t="s">
        <v>5220</v>
      </c>
      <c r="J1661" s="125" t="n">
        <v>3205</v>
      </c>
      <c r="K1661" s="126" t="n">
        <v>0</v>
      </c>
      <c r="L1661" s="127" t="n">
        <v>5701024</v>
      </c>
      <c r="M1661" s="127" t="n">
        <v>0</v>
      </c>
      <c r="N1661" s="128" t="s">
        <v>5221</v>
      </c>
      <c r="O1661" s="146"/>
      <c r="P1661" s="130" t="n">
        <v>0</v>
      </c>
      <c r="Q1661" s="130" t="n">
        <f aca="false">P1661*1.2</f>
        <v>0</v>
      </c>
      <c r="R1661" s="131" t="n">
        <f aca="false">S1661*Q1661</f>
        <v>0</v>
      </c>
      <c r="S1661" s="132"/>
      <c r="T1661" s="133"/>
      <c r="U1661" s="133"/>
      <c r="V1661" s="133"/>
      <c r="W1661" s="133"/>
      <c r="X1661" s="133"/>
      <c r="Y1661" s="133"/>
      <c r="Z1661" s="133"/>
      <c r="AA1661" s="133"/>
      <c r="AB1661" s="133"/>
      <c r="AC1661" s="133"/>
      <c r="AD1661" s="133"/>
      <c r="AE1661" s="133"/>
      <c r="AF1661" s="133"/>
      <c r="AG1661" s="133"/>
      <c r="AH1661" s="133"/>
      <c r="AI1661" s="133"/>
      <c r="AJ1661" s="133"/>
      <c r="AK1661" s="133"/>
      <c r="AL1661" s="133"/>
      <c r="AM1661" s="133"/>
      <c r="AN1661" s="133"/>
      <c r="AO1661" s="133"/>
      <c r="AP1661" s="133"/>
      <c r="AQ1661" s="133"/>
    </row>
    <row r="1662" s="134" customFormat="true" ht="13.95" hidden="false" customHeight="true" outlineLevel="0" collapsed="false">
      <c r="A1662" s="135"/>
      <c r="B1662" s="119" t="n">
        <v>283</v>
      </c>
      <c r="C1662" s="120" t="s">
        <v>142</v>
      </c>
      <c r="D1662" s="120" t="s">
        <v>143</v>
      </c>
      <c r="E1662" s="120" t="s">
        <v>144</v>
      </c>
      <c r="F1662" s="121" t="n">
        <f aca="false">F1661+1</f>
        <v>1656</v>
      </c>
      <c r="G1662" s="122" t="s">
        <v>5222</v>
      </c>
      <c r="H1662" s="123" t="s">
        <v>5223</v>
      </c>
      <c r="I1662" s="124" t="s">
        <v>5224</v>
      </c>
      <c r="J1662" s="125" t="n">
        <v>3204</v>
      </c>
      <c r="K1662" s="136" t="n">
        <v>12</v>
      </c>
      <c r="L1662" s="137" t="n">
        <v>5701041</v>
      </c>
      <c r="M1662" s="137" t="n">
        <v>0</v>
      </c>
      <c r="N1662" s="181" t="s">
        <v>5225</v>
      </c>
      <c r="O1662" s="139"/>
      <c r="P1662" s="130" t="n">
        <v>0</v>
      </c>
      <c r="Q1662" s="130" t="n">
        <f aca="false">P1662*1.2</f>
        <v>0</v>
      </c>
      <c r="R1662" s="131" t="n">
        <f aca="false">S1662*Q1662</f>
        <v>0</v>
      </c>
      <c r="S1662" s="132"/>
      <c r="T1662" s="133"/>
      <c r="U1662" s="133"/>
      <c r="V1662" s="133"/>
      <c r="W1662" s="133"/>
      <c r="X1662" s="133"/>
      <c r="Y1662" s="133"/>
      <c r="Z1662" s="133"/>
      <c r="AA1662" s="133"/>
      <c r="AB1662" s="133"/>
      <c r="AC1662" s="133"/>
      <c r="AD1662" s="133"/>
      <c r="AE1662" s="133"/>
      <c r="AF1662" s="133"/>
      <c r="AG1662" s="133"/>
      <c r="AH1662" s="133"/>
      <c r="AI1662" s="133"/>
      <c r="AJ1662" s="133"/>
      <c r="AK1662" s="133"/>
      <c r="AL1662" s="133"/>
      <c r="AM1662" s="133"/>
      <c r="AN1662" s="133"/>
      <c r="AO1662" s="133"/>
      <c r="AP1662" s="133"/>
      <c r="AQ1662" s="133"/>
    </row>
    <row r="1663" s="134" customFormat="true" ht="13.95" hidden="false" customHeight="true" outlineLevel="0" collapsed="false">
      <c r="A1663" s="135"/>
      <c r="B1663" s="119" t="n">
        <v>283</v>
      </c>
      <c r="C1663" s="120" t="s">
        <v>142</v>
      </c>
      <c r="D1663" s="120" t="s">
        <v>143</v>
      </c>
      <c r="E1663" s="120" t="s">
        <v>144</v>
      </c>
      <c r="F1663" s="121" t="n">
        <f aca="false">F1662+1</f>
        <v>1657</v>
      </c>
      <c r="G1663" s="122" t="s">
        <v>5226</v>
      </c>
      <c r="H1663" s="123" t="s">
        <v>5226</v>
      </c>
      <c r="I1663" s="124" t="s">
        <v>5227</v>
      </c>
      <c r="J1663" s="125" t="n">
        <v>3205</v>
      </c>
      <c r="K1663" s="126" t="n">
        <v>0</v>
      </c>
      <c r="L1663" s="127" t="n">
        <v>5701048</v>
      </c>
      <c r="M1663" s="127" t="n">
        <v>0</v>
      </c>
      <c r="N1663" s="128" t="s">
        <v>5228</v>
      </c>
      <c r="O1663" s="146"/>
      <c r="P1663" s="130" t="n">
        <v>0</v>
      </c>
      <c r="Q1663" s="130" t="n">
        <f aca="false">P1663*1.2</f>
        <v>0</v>
      </c>
      <c r="R1663" s="131" t="n">
        <f aca="false">S1663*Q1663</f>
        <v>0</v>
      </c>
      <c r="S1663" s="132"/>
      <c r="T1663" s="133"/>
      <c r="U1663" s="133"/>
      <c r="V1663" s="133"/>
      <c r="W1663" s="133"/>
      <c r="X1663" s="133"/>
      <c r="Y1663" s="133"/>
      <c r="Z1663" s="133"/>
      <c r="AA1663" s="133"/>
      <c r="AB1663" s="133"/>
      <c r="AC1663" s="133"/>
      <c r="AD1663" s="133"/>
      <c r="AE1663" s="133"/>
      <c r="AF1663" s="133"/>
      <c r="AG1663" s="133"/>
      <c r="AH1663" s="133"/>
      <c r="AI1663" s="133"/>
      <c r="AJ1663" s="133"/>
      <c r="AK1663" s="133"/>
      <c r="AL1663" s="133"/>
      <c r="AM1663" s="133"/>
      <c r="AN1663" s="133"/>
      <c r="AO1663" s="133"/>
      <c r="AP1663" s="133"/>
      <c r="AQ1663" s="133"/>
    </row>
    <row r="1664" s="134" customFormat="true" ht="13.95" hidden="false" customHeight="true" outlineLevel="0" collapsed="false">
      <c r="A1664" s="135"/>
      <c r="B1664" s="119" t="n">
        <v>283</v>
      </c>
      <c r="C1664" s="120" t="s">
        <v>142</v>
      </c>
      <c r="D1664" s="120" t="s">
        <v>143</v>
      </c>
      <c r="E1664" s="120" t="s">
        <v>144</v>
      </c>
      <c r="F1664" s="121" t="n">
        <f aca="false">F1663+1</f>
        <v>1658</v>
      </c>
      <c r="G1664" s="122" t="s">
        <v>5229</v>
      </c>
      <c r="H1664" s="123" t="s">
        <v>5229</v>
      </c>
      <c r="I1664" s="124" t="s">
        <v>5230</v>
      </c>
      <c r="J1664" s="125" t="n">
        <v>3205</v>
      </c>
      <c r="K1664" s="126" t="n">
        <v>0</v>
      </c>
      <c r="L1664" s="127" t="n">
        <v>5701060</v>
      </c>
      <c r="M1664" s="127" t="n">
        <v>0</v>
      </c>
      <c r="N1664" s="128" t="s">
        <v>5231</v>
      </c>
      <c r="O1664" s="146"/>
      <c r="P1664" s="130" t="n">
        <v>340.833333333333</v>
      </c>
      <c r="Q1664" s="130" t="n">
        <f aca="false">P1664*1.2</f>
        <v>409</v>
      </c>
      <c r="R1664" s="131" t="n">
        <f aca="false">S1664*Q1664</f>
        <v>0</v>
      </c>
      <c r="S1664" s="132"/>
      <c r="T1664" s="133"/>
      <c r="U1664" s="133"/>
      <c r="V1664" s="133"/>
      <c r="W1664" s="133"/>
      <c r="X1664" s="133"/>
      <c r="Y1664" s="133"/>
      <c r="Z1664" s="133"/>
      <c r="AA1664" s="133"/>
      <c r="AB1664" s="133"/>
      <c r="AC1664" s="133"/>
      <c r="AD1664" s="133"/>
      <c r="AE1664" s="133"/>
      <c r="AF1664" s="133"/>
      <c r="AG1664" s="133"/>
      <c r="AH1664" s="133"/>
      <c r="AI1664" s="133"/>
      <c r="AJ1664" s="133"/>
      <c r="AK1664" s="133"/>
      <c r="AL1664" s="133"/>
      <c r="AM1664" s="133"/>
      <c r="AN1664" s="133"/>
      <c r="AO1664" s="133"/>
      <c r="AP1664" s="133"/>
      <c r="AQ1664" s="133"/>
    </row>
    <row r="1665" s="134" customFormat="true" ht="13.95" hidden="false" customHeight="true" outlineLevel="0" collapsed="false">
      <c r="A1665" s="135"/>
      <c r="B1665" s="119" t="n">
        <v>283</v>
      </c>
      <c r="C1665" s="120" t="s">
        <v>142</v>
      </c>
      <c r="D1665" s="120" t="s">
        <v>143</v>
      </c>
      <c r="E1665" s="120" t="s">
        <v>144</v>
      </c>
      <c r="F1665" s="121" t="n">
        <f aca="false">F1664+1</f>
        <v>1659</v>
      </c>
      <c r="G1665" s="122" t="s">
        <v>5232</v>
      </c>
      <c r="H1665" s="123" t="s">
        <v>5232</v>
      </c>
      <c r="I1665" s="124" t="s">
        <v>5233</v>
      </c>
      <c r="J1665" s="125" t="n">
        <v>3205</v>
      </c>
      <c r="K1665" s="126" t="n">
        <v>0</v>
      </c>
      <c r="L1665" s="127" t="n">
        <v>5701062</v>
      </c>
      <c r="M1665" s="127" t="n">
        <v>0</v>
      </c>
      <c r="N1665" s="128" t="s">
        <v>5234</v>
      </c>
      <c r="O1665" s="146"/>
      <c r="P1665" s="130" t="n">
        <v>463.333333333333</v>
      </c>
      <c r="Q1665" s="130" t="n">
        <f aca="false">P1665*1.2</f>
        <v>556</v>
      </c>
      <c r="R1665" s="131" t="n">
        <f aca="false">S1665*Q1665</f>
        <v>0</v>
      </c>
      <c r="S1665" s="132"/>
      <c r="T1665" s="133"/>
      <c r="U1665" s="133"/>
      <c r="V1665" s="133"/>
      <c r="W1665" s="133"/>
      <c r="X1665" s="133"/>
      <c r="Y1665" s="133"/>
      <c r="Z1665" s="133"/>
      <c r="AA1665" s="133"/>
      <c r="AB1665" s="133"/>
      <c r="AC1665" s="133"/>
      <c r="AD1665" s="133"/>
      <c r="AE1665" s="133"/>
      <c r="AF1665" s="133"/>
      <c r="AG1665" s="133"/>
      <c r="AH1665" s="133"/>
      <c r="AI1665" s="133"/>
      <c r="AJ1665" s="133"/>
      <c r="AK1665" s="133"/>
      <c r="AL1665" s="133"/>
      <c r="AM1665" s="133"/>
      <c r="AN1665" s="133"/>
      <c r="AO1665" s="133"/>
      <c r="AP1665" s="133"/>
      <c r="AQ1665" s="133"/>
    </row>
    <row r="1666" s="134" customFormat="true" ht="13.95" hidden="false" customHeight="true" outlineLevel="0" collapsed="false">
      <c r="A1666" s="135"/>
      <c r="B1666" s="119" t="n">
        <v>283</v>
      </c>
      <c r="C1666" s="120" t="s">
        <v>142</v>
      </c>
      <c r="D1666" s="120" t="s">
        <v>143</v>
      </c>
      <c r="E1666" s="120" t="s">
        <v>144</v>
      </c>
      <c r="F1666" s="121" t="n">
        <f aca="false">F1665+1</f>
        <v>1660</v>
      </c>
      <c r="G1666" s="122" t="s">
        <v>5235</v>
      </c>
      <c r="H1666" s="123" t="s">
        <v>5235</v>
      </c>
      <c r="I1666" s="124" t="s">
        <v>5236</v>
      </c>
      <c r="J1666" s="125" t="n">
        <v>3205</v>
      </c>
      <c r="K1666" s="126" t="n">
        <v>0</v>
      </c>
      <c r="L1666" s="127" t="n">
        <v>5701063</v>
      </c>
      <c r="M1666" s="127" t="n">
        <v>0</v>
      </c>
      <c r="N1666" s="128" t="s">
        <v>5237</v>
      </c>
      <c r="O1666" s="146"/>
      <c r="P1666" s="130" t="n">
        <v>0</v>
      </c>
      <c r="Q1666" s="130" t="n">
        <f aca="false">P1666*1.2</f>
        <v>0</v>
      </c>
      <c r="R1666" s="131" t="n">
        <f aca="false">S1666*Q1666</f>
        <v>0</v>
      </c>
      <c r="S1666" s="132"/>
      <c r="T1666" s="133"/>
      <c r="U1666" s="133"/>
      <c r="V1666" s="133"/>
      <c r="W1666" s="133"/>
      <c r="X1666" s="133"/>
      <c r="Y1666" s="133"/>
      <c r="Z1666" s="133"/>
      <c r="AA1666" s="133"/>
      <c r="AB1666" s="133"/>
      <c r="AC1666" s="133"/>
      <c r="AD1666" s="133"/>
      <c r="AE1666" s="133"/>
      <c r="AF1666" s="133"/>
      <c r="AG1666" s="133"/>
      <c r="AH1666" s="133"/>
      <c r="AI1666" s="133"/>
      <c r="AJ1666" s="133"/>
      <c r="AK1666" s="133"/>
      <c r="AL1666" s="133"/>
      <c r="AM1666" s="133"/>
      <c r="AN1666" s="133"/>
      <c r="AO1666" s="133"/>
      <c r="AP1666" s="133"/>
      <c r="AQ1666" s="133"/>
    </row>
    <row r="1667" s="134" customFormat="true" ht="13.95" hidden="false" customHeight="true" outlineLevel="0" collapsed="false">
      <c r="A1667" s="135"/>
      <c r="B1667" s="119" t="n">
        <v>283</v>
      </c>
      <c r="C1667" s="120" t="s">
        <v>142</v>
      </c>
      <c r="D1667" s="120" t="s">
        <v>143</v>
      </c>
      <c r="E1667" s="120" t="s">
        <v>144</v>
      </c>
      <c r="F1667" s="121" t="n">
        <f aca="false">F1666+1</f>
        <v>1661</v>
      </c>
      <c r="G1667" s="122" t="s">
        <v>5238</v>
      </c>
      <c r="H1667" s="118" t="s">
        <v>5238</v>
      </c>
      <c r="I1667" s="124"/>
      <c r="J1667" s="125"/>
      <c r="K1667" s="126"/>
      <c r="L1667" s="127"/>
      <c r="M1667" s="127"/>
      <c r="N1667" s="128" t="s">
        <v>5239</v>
      </c>
      <c r="O1667" s="146"/>
      <c r="P1667" s="130" t="n">
        <v>0</v>
      </c>
      <c r="Q1667" s="130" t="n">
        <f aca="false">P1667*1.2</f>
        <v>0</v>
      </c>
      <c r="R1667" s="131" t="n">
        <f aca="false">S1667*Q1667</f>
        <v>0</v>
      </c>
      <c r="S1667" s="132"/>
      <c r="T1667" s="133"/>
      <c r="U1667" s="133"/>
      <c r="V1667" s="133"/>
      <c r="W1667" s="133"/>
      <c r="X1667" s="133"/>
      <c r="Y1667" s="133"/>
      <c r="Z1667" s="133"/>
      <c r="AA1667" s="133"/>
      <c r="AB1667" s="133"/>
      <c r="AC1667" s="133"/>
      <c r="AD1667" s="133"/>
      <c r="AE1667" s="133"/>
      <c r="AF1667" s="133"/>
      <c r="AG1667" s="133"/>
      <c r="AH1667" s="133"/>
      <c r="AI1667" s="133"/>
      <c r="AJ1667" s="133"/>
      <c r="AK1667" s="133"/>
      <c r="AL1667" s="133"/>
      <c r="AM1667" s="133"/>
      <c r="AN1667" s="133"/>
      <c r="AO1667" s="133"/>
      <c r="AP1667" s="133"/>
      <c r="AQ1667" s="133"/>
    </row>
    <row r="1668" s="134" customFormat="true" ht="13.95" hidden="false" customHeight="true" outlineLevel="0" collapsed="false">
      <c r="A1668" s="135"/>
      <c r="B1668" s="119" t="n">
        <v>283</v>
      </c>
      <c r="C1668" s="120" t="s">
        <v>142</v>
      </c>
      <c r="D1668" s="120" t="s">
        <v>143</v>
      </c>
      <c r="E1668" s="120" t="s">
        <v>144</v>
      </c>
      <c r="F1668" s="121" t="n">
        <f aca="false">F1667+1</f>
        <v>1662</v>
      </c>
      <c r="G1668" s="122" t="s">
        <v>5240</v>
      </c>
      <c r="H1668" s="123" t="s">
        <v>5240</v>
      </c>
      <c r="I1668" s="124" t="s">
        <v>5241</v>
      </c>
      <c r="J1668" s="125" t="n">
        <v>3205</v>
      </c>
      <c r="K1668" s="126" t="n">
        <v>0</v>
      </c>
      <c r="L1668" s="127" t="n">
        <v>5701064</v>
      </c>
      <c r="M1668" s="127" t="n">
        <v>0</v>
      </c>
      <c r="N1668" s="128" t="s">
        <v>5242</v>
      </c>
      <c r="O1668" s="146"/>
      <c r="P1668" s="130" t="n">
        <v>428.333333333333</v>
      </c>
      <c r="Q1668" s="130" t="n">
        <f aca="false">P1668*1.2</f>
        <v>514</v>
      </c>
      <c r="R1668" s="131" t="n">
        <f aca="false">S1668*Q1668</f>
        <v>0</v>
      </c>
      <c r="S1668" s="132"/>
      <c r="T1668" s="133"/>
      <c r="U1668" s="133"/>
      <c r="V1668" s="133"/>
      <c r="W1668" s="133"/>
      <c r="X1668" s="133"/>
      <c r="Y1668" s="133"/>
      <c r="Z1668" s="133"/>
      <c r="AA1668" s="133"/>
      <c r="AB1668" s="133"/>
      <c r="AC1668" s="133"/>
      <c r="AD1668" s="133"/>
      <c r="AE1668" s="133"/>
      <c r="AF1668" s="133"/>
      <c r="AG1668" s="133"/>
      <c r="AH1668" s="133"/>
      <c r="AI1668" s="133"/>
      <c r="AJ1668" s="133"/>
      <c r="AK1668" s="133"/>
      <c r="AL1668" s="133"/>
      <c r="AM1668" s="133"/>
      <c r="AN1668" s="133"/>
      <c r="AO1668" s="133"/>
      <c r="AP1668" s="133"/>
      <c r="AQ1668" s="133"/>
    </row>
    <row r="1669" s="134" customFormat="true" ht="13.95" hidden="false" customHeight="true" outlineLevel="0" collapsed="false">
      <c r="A1669" s="135"/>
      <c r="B1669" s="119" t="n">
        <v>283</v>
      </c>
      <c r="C1669" s="120" t="s">
        <v>142</v>
      </c>
      <c r="D1669" s="120" t="s">
        <v>143</v>
      </c>
      <c r="E1669" s="120" t="s">
        <v>144</v>
      </c>
      <c r="F1669" s="121" t="n">
        <f aca="false">F1668+1</f>
        <v>1663</v>
      </c>
      <c r="G1669" s="122" t="s">
        <v>5243</v>
      </c>
      <c r="H1669" s="123" t="s">
        <v>5243</v>
      </c>
      <c r="I1669" s="124" t="s">
        <v>5244</v>
      </c>
      <c r="J1669" s="125" t="n">
        <v>3205</v>
      </c>
      <c r="K1669" s="126" t="n">
        <v>0</v>
      </c>
      <c r="L1669" s="127" t="n">
        <v>5701065</v>
      </c>
      <c r="M1669" s="127" t="n">
        <v>0</v>
      </c>
      <c r="N1669" s="128" t="s">
        <v>5245</v>
      </c>
      <c r="O1669" s="146"/>
      <c r="P1669" s="130" t="n">
        <v>0</v>
      </c>
      <c r="Q1669" s="130" t="n">
        <f aca="false">P1669*1.2</f>
        <v>0</v>
      </c>
      <c r="R1669" s="131" t="n">
        <f aca="false">S1669*Q1669</f>
        <v>0</v>
      </c>
      <c r="S1669" s="132"/>
      <c r="T1669" s="133"/>
      <c r="U1669" s="133"/>
      <c r="V1669" s="133"/>
      <c r="W1669" s="133"/>
      <c r="X1669" s="133"/>
      <c r="Y1669" s="133"/>
      <c r="Z1669" s="133"/>
      <c r="AA1669" s="133"/>
      <c r="AB1669" s="133"/>
      <c r="AC1669" s="133"/>
      <c r="AD1669" s="133"/>
      <c r="AE1669" s="133"/>
      <c r="AF1669" s="133"/>
      <c r="AG1669" s="133"/>
      <c r="AH1669" s="133"/>
      <c r="AI1669" s="133"/>
      <c r="AJ1669" s="133"/>
      <c r="AK1669" s="133"/>
      <c r="AL1669" s="133"/>
      <c r="AM1669" s="133"/>
      <c r="AN1669" s="133"/>
      <c r="AO1669" s="133"/>
      <c r="AP1669" s="133"/>
      <c r="AQ1669" s="133"/>
    </row>
    <row r="1670" s="134" customFormat="true" ht="13.95" hidden="false" customHeight="true" outlineLevel="0" collapsed="false">
      <c r="A1670" s="135"/>
      <c r="B1670" s="119" t="n">
        <v>283</v>
      </c>
      <c r="C1670" s="120" t="s">
        <v>142</v>
      </c>
      <c r="D1670" s="120" t="s">
        <v>143</v>
      </c>
      <c r="E1670" s="120" t="s">
        <v>144</v>
      </c>
      <c r="F1670" s="121" t="n">
        <f aca="false">F1669+1</f>
        <v>1664</v>
      </c>
      <c r="G1670" s="122" t="s">
        <v>5246</v>
      </c>
      <c r="H1670" s="118" t="s">
        <v>5246</v>
      </c>
      <c r="I1670" s="124"/>
      <c r="J1670" s="125"/>
      <c r="K1670" s="126"/>
      <c r="L1670" s="127"/>
      <c r="M1670" s="127"/>
      <c r="N1670" s="128" t="s">
        <v>5228</v>
      </c>
      <c r="O1670" s="146"/>
      <c r="P1670" s="130" t="n">
        <v>0</v>
      </c>
      <c r="Q1670" s="130" t="n">
        <f aca="false">P1670*1.2</f>
        <v>0</v>
      </c>
      <c r="R1670" s="131" t="n">
        <f aca="false">S1670*Q1670</f>
        <v>0</v>
      </c>
      <c r="S1670" s="132"/>
      <c r="T1670" s="133"/>
      <c r="U1670" s="133"/>
      <c r="V1670" s="133"/>
      <c r="W1670" s="133"/>
      <c r="X1670" s="133"/>
      <c r="Y1670" s="133"/>
      <c r="Z1670" s="133"/>
      <c r="AA1670" s="133"/>
      <c r="AB1670" s="133"/>
      <c r="AC1670" s="133"/>
      <c r="AD1670" s="133"/>
      <c r="AE1670" s="133"/>
      <c r="AF1670" s="133"/>
      <c r="AG1670" s="133"/>
      <c r="AH1670" s="133"/>
      <c r="AI1670" s="133"/>
      <c r="AJ1670" s="133"/>
      <c r="AK1670" s="133"/>
      <c r="AL1670" s="133"/>
      <c r="AM1670" s="133"/>
      <c r="AN1670" s="133"/>
      <c r="AO1670" s="133"/>
      <c r="AP1670" s="133"/>
      <c r="AQ1670" s="133"/>
    </row>
    <row r="1671" s="134" customFormat="true" ht="13.95" hidden="false" customHeight="true" outlineLevel="0" collapsed="false">
      <c r="A1671" s="135"/>
      <c r="B1671" s="119" t="n">
        <v>283</v>
      </c>
      <c r="C1671" s="120" t="s">
        <v>142</v>
      </c>
      <c r="D1671" s="120" t="s">
        <v>143</v>
      </c>
      <c r="E1671" s="120" t="s">
        <v>144</v>
      </c>
      <c r="F1671" s="121" t="n">
        <f aca="false">F1670+1</f>
        <v>1665</v>
      </c>
      <c r="G1671" s="122" t="s">
        <v>5247</v>
      </c>
      <c r="H1671" s="118" t="s">
        <v>5247</v>
      </c>
      <c r="I1671" s="124"/>
      <c r="J1671" s="125"/>
      <c r="K1671" s="126"/>
      <c r="L1671" s="127"/>
      <c r="M1671" s="127"/>
      <c r="N1671" s="128" t="s">
        <v>5228</v>
      </c>
      <c r="O1671" s="146"/>
      <c r="P1671" s="130" t="n">
        <v>0</v>
      </c>
      <c r="Q1671" s="130" t="n">
        <f aca="false">P1671*1.2</f>
        <v>0</v>
      </c>
      <c r="R1671" s="131" t="n">
        <f aca="false">S1671*Q1671</f>
        <v>0</v>
      </c>
      <c r="S1671" s="132"/>
      <c r="T1671" s="133"/>
      <c r="U1671" s="133"/>
      <c r="V1671" s="133"/>
      <c r="W1671" s="133"/>
      <c r="X1671" s="133"/>
      <c r="Y1671" s="133"/>
      <c r="Z1671" s="133"/>
      <c r="AA1671" s="133"/>
      <c r="AB1671" s="133"/>
      <c r="AC1671" s="133"/>
      <c r="AD1671" s="133"/>
      <c r="AE1671" s="133"/>
      <c r="AF1671" s="133"/>
      <c r="AG1671" s="133"/>
      <c r="AH1671" s="133"/>
      <c r="AI1671" s="133"/>
      <c r="AJ1671" s="133"/>
      <c r="AK1671" s="133"/>
      <c r="AL1671" s="133"/>
      <c r="AM1671" s="133"/>
      <c r="AN1671" s="133"/>
      <c r="AO1671" s="133"/>
      <c r="AP1671" s="133"/>
      <c r="AQ1671" s="133"/>
    </row>
    <row r="1672" s="134" customFormat="true" ht="13.95" hidden="false" customHeight="true" outlineLevel="0" collapsed="false">
      <c r="A1672" s="135"/>
      <c r="B1672" s="119" t="n">
        <v>283</v>
      </c>
      <c r="C1672" s="120" t="s">
        <v>142</v>
      </c>
      <c r="D1672" s="120" t="s">
        <v>143</v>
      </c>
      <c r="E1672" s="120" t="s">
        <v>144</v>
      </c>
      <c r="F1672" s="121" t="n">
        <f aca="false">F1671+1</f>
        <v>1666</v>
      </c>
      <c r="G1672" s="122" t="s">
        <v>5248</v>
      </c>
      <c r="H1672" s="118" t="s">
        <v>5248</v>
      </c>
      <c r="I1672" s="124"/>
      <c r="J1672" s="125"/>
      <c r="K1672" s="126"/>
      <c r="L1672" s="127"/>
      <c r="M1672" s="127"/>
      <c r="N1672" s="128" t="s">
        <v>5228</v>
      </c>
      <c r="O1672" s="146"/>
      <c r="P1672" s="130" t="n">
        <v>0</v>
      </c>
      <c r="Q1672" s="130" t="n">
        <f aca="false">P1672*1.2</f>
        <v>0</v>
      </c>
      <c r="R1672" s="131" t="n">
        <f aca="false">S1672*Q1672</f>
        <v>0</v>
      </c>
      <c r="S1672" s="132"/>
      <c r="T1672" s="133"/>
      <c r="U1672" s="133"/>
      <c r="V1672" s="133"/>
      <c r="W1672" s="133"/>
      <c r="X1672" s="133"/>
      <c r="Y1672" s="133"/>
      <c r="Z1672" s="133"/>
      <c r="AA1672" s="133"/>
      <c r="AB1672" s="133"/>
      <c r="AC1672" s="133"/>
      <c r="AD1672" s="133"/>
      <c r="AE1672" s="133"/>
      <c r="AF1672" s="133"/>
      <c r="AG1672" s="133"/>
      <c r="AH1672" s="133"/>
      <c r="AI1672" s="133"/>
      <c r="AJ1672" s="133"/>
      <c r="AK1672" s="133"/>
      <c r="AL1672" s="133"/>
      <c r="AM1672" s="133"/>
      <c r="AN1672" s="133"/>
      <c r="AO1672" s="133"/>
      <c r="AP1672" s="133"/>
      <c r="AQ1672" s="133"/>
    </row>
    <row r="1673" s="134" customFormat="true" ht="13.95" hidden="false" customHeight="true" outlineLevel="0" collapsed="false">
      <c r="A1673" s="135"/>
      <c r="B1673" s="119" t="n">
        <v>283</v>
      </c>
      <c r="C1673" s="120" t="s">
        <v>142</v>
      </c>
      <c r="D1673" s="120" t="s">
        <v>143</v>
      </c>
      <c r="E1673" s="120" t="s">
        <v>144</v>
      </c>
      <c r="F1673" s="121" t="n">
        <f aca="false">F1672+1</f>
        <v>1667</v>
      </c>
      <c r="G1673" s="122" t="s">
        <v>5249</v>
      </c>
      <c r="H1673" s="123" t="s">
        <v>5249</v>
      </c>
      <c r="I1673" s="124" t="s">
        <v>5250</v>
      </c>
      <c r="J1673" s="125" t="n">
        <v>3205</v>
      </c>
      <c r="K1673" s="126" t="n">
        <v>0</v>
      </c>
      <c r="L1673" s="127" t="n">
        <v>5701070</v>
      </c>
      <c r="M1673" s="127" t="n">
        <v>0</v>
      </c>
      <c r="N1673" s="128" t="s">
        <v>5251</v>
      </c>
      <c r="O1673" s="146"/>
      <c r="P1673" s="130" t="n">
        <v>680</v>
      </c>
      <c r="Q1673" s="130" t="n">
        <f aca="false">P1673*1.2</f>
        <v>816</v>
      </c>
      <c r="R1673" s="131" t="n">
        <f aca="false">S1673*Q1673</f>
        <v>0</v>
      </c>
      <c r="S1673" s="132"/>
      <c r="T1673" s="133"/>
      <c r="U1673" s="133"/>
      <c r="V1673" s="133"/>
      <c r="W1673" s="133"/>
      <c r="X1673" s="133"/>
      <c r="Y1673" s="133"/>
      <c r="Z1673" s="133"/>
      <c r="AA1673" s="133"/>
      <c r="AB1673" s="133"/>
      <c r="AC1673" s="133"/>
      <c r="AD1673" s="133"/>
      <c r="AE1673" s="133"/>
      <c r="AF1673" s="133"/>
      <c r="AG1673" s="133"/>
      <c r="AH1673" s="133"/>
      <c r="AI1673" s="133"/>
      <c r="AJ1673" s="133"/>
      <c r="AK1673" s="133"/>
      <c r="AL1673" s="133"/>
      <c r="AM1673" s="133"/>
      <c r="AN1673" s="133"/>
      <c r="AO1673" s="133"/>
      <c r="AP1673" s="133"/>
      <c r="AQ1673" s="133"/>
    </row>
    <row r="1674" s="134" customFormat="true" ht="13.95" hidden="false" customHeight="true" outlineLevel="0" collapsed="false">
      <c r="A1674" s="135"/>
      <c r="B1674" s="119" t="n">
        <v>283</v>
      </c>
      <c r="C1674" s="120" t="s">
        <v>142</v>
      </c>
      <c r="D1674" s="120" t="s">
        <v>143</v>
      </c>
      <c r="E1674" s="120" t="s">
        <v>144</v>
      </c>
      <c r="F1674" s="121" t="n">
        <f aca="false">F1673+1</f>
        <v>1668</v>
      </c>
      <c r="G1674" s="122" t="s">
        <v>5252</v>
      </c>
      <c r="H1674" s="123" t="s">
        <v>5252</v>
      </c>
      <c r="I1674" s="124" t="s">
        <v>5253</v>
      </c>
      <c r="J1674" s="125" t="n">
        <v>3205</v>
      </c>
      <c r="K1674" s="126" t="n">
        <v>0</v>
      </c>
      <c r="L1674" s="127" t="n">
        <v>5701074</v>
      </c>
      <c r="M1674" s="127" t="n">
        <v>0</v>
      </c>
      <c r="N1674" s="128" t="s">
        <v>5254</v>
      </c>
      <c r="O1674" s="146"/>
      <c r="P1674" s="130" t="n">
        <v>605.833333333333</v>
      </c>
      <c r="Q1674" s="130" t="n">
        <f aca="false">P1674*1.2</f>
        <v>727</v>
      </c>
      <c r="R1674" s="131" t="n">
        <f aca="false">S1674*Q1674</f>
        <v>0</v>
      </c>
      <c r="S1674" s="132"/>
      <c r="T1674" s="133"/>
      <c r="U1674" s="133"/>
      <c r="V1674" s="133"/>
      <c r="W1674" s="133"/>
      <c r="X1674" s="133"/>
      <c r="Y1674" s="133"/>
      <c r="Z1674" s="133"/>
      <c r="AA1674" s="133"/>
      <c r="AB1674" s="133"/>
      <c r="AC1674" s="133"/>
      <c r="AD1674" s="133"/>
      <c r="AE1674" s="133"/>
      <c r="AF1674" s="133"/>
      <c r="AG1674" s="133"/>
      <c r="AH1674" s="133"/>
      <c r="AI1674" s="133"/>
      <c r="AJ1674" s="133"/>
      <c r="AK1674" s="133"/>
      <c r="AL1674" s="133"/>
      <c r="AM1674" s="133"/>
      <c r="AN1674" s="133"/>
      <c r="AO1674" s="133"/>
      <c r="AP1674" s="133"/>
      <c r="AQ1674" s="133"/>
    </row>
    <row r="1675" s="134" customFormat="true" ht="13.95" hidden="false" customHeight="true" outlineLevel="0" collapsed="false">
      <c r="A1675" s="135"/>
      <c r="B1675" s="119" t="n">
        <v>283</v>
      </c>
      <c r="C1675" s="120" t="s">
        <v>142</v>
      </c>
      <c r="D1675" s="120" t="s">
        <v>143</v>
      </c>
      <c r="E1675" s="120" t="s">
        <v>144</v>
      </c>
      <c r="F1675" s="121" t="n">
        <f aca="false">F1674+1</f>
        <v>1669</v>
      </c>
      <c r="G1675" s="122" t="s">
        <v>5255</v>
      </c>
      <c r="H1675" s="123" t="s">
        <v>5256</v>
      </c>
      <c r="I1675" s="124" t="s">
        <v>5257</v>
      </c>
      <c r="J1675" s="125" t="n">
        <v>3204</v>
      </c>
      <c r="K1675" s="136" t="n">
        <v>12</v>
      </c>
      <c r="L1675" s="137" t="n">
        <v>5701086</v>
      </c>
      <c r="M1675" s="137" t="n">
        <v>0</v>
      </c>
      <c r="N1675" s="181" t="s">
        <v>5258</v>
      </c>
      <c r="O1675" s="139"/>
      <c r="P1675" s="130" t="n">
        <v>0</v>
      </c>
      <c r="Q1675" s="130" t="n">
        <f aca="false">P1675*1.2</f>
        <v>0</v>
      </c>
      <c r="R1675" s="131" t="n">
        <f aca="false">S1675*Q1675</f>
        <v>0</v>
      </c>
      <c r="S1675" s="132"/>
      <c r="T1675" s="133"/>
      <c r="U1675" s="133"/>
      <c r="V1675" s="133"/>
      <c r="W1675" s="133"/>
      <c r="X1675" s="133"/>
      <c r="Y1675" s="133"/>
      <c r="Z1675" s="133"/>
      <c r="AA1675" s="133"/>
      <c r="AB1675" s="133"/>
      <c r="AC1675" s="133"/>
      <c r="AD1675" s="133"/>
      <c r="AE1675" s="133"/>
      <c r="AF1675" s="133"/>
      <c r="AG1675" s="133"/>
      <c r="AH1675" s="133"/>
      <c r="AI1675" s="133"/>
      <c r="AJ1675" s="133"/>
      <c r="AK1675" s="133"/>
      <c r="AL1675" s="133"/>
      <c r="AM1675" s="133"/>
      <c r="AN1675" s="133"/>
      <c r="AO1675" s="133"/>
      <c r="AP1675" s="133"/>
      <c r="AQ1675" s="133"/>
    </row>
    <row r="1676" s="134" customFormat="true" ht="13.95" hidden="false" customHeight="true" outlineLevel="0" collapsed="false">
      <c r="A1676" s="135"/>
      <c r="B1676" s="119" t="n">
        <v>283</v>
      </c>
      <c r="C1676" s="120" t="s">
        <v>142</v>
      </c>
      <c r="D1676" s="120" t="s">
        <v>143</v>
      </c>
      <c r="E1676" s="120" t="s">
        <v>144</v>
      </c>
      <c r="F1676" s="121" t="n">
        <f aca="false">F1675+1</f>
        <v>1670</v>
      </c>
      <c r="G1676" s="122" t="s">
        <v>5259</v>
      </c>
      <c r="H1676" s="123" t="s">
        <v>5259</v>
      </c>
      <c r="I1676" s="124" t="s">
        <v>5260</v>
      </c>
      <c r="J1676" s="125" t="n">
        <v>3205</v>
      </c>
      <c r="K1676" s="126" t="n">
        <v>0</v>
      </c>
      <c r="L1676" s="127" t="n">
        <v>5701086</v>
      </c>
      <c r="M1676" s="127" t="n">
        <v>0</v>
      </c>
      <c r="N1676" s="142" t="s">
        <v>5261</v>
      </c>
      <c r="O1676" s="148"/>
      <c r="P1676" s="130" t="n">
        <v>5342.5</v>
      </c>
      <c r="Q1676" s="130" t="n">
        <f aca="false">P1676*1.2</f>
        <v>6411</v>
      </c>
      <c r="R1676" s="131" t="n">
        <f aca="false">S1676*Q1676</f>
        <v>0</v>
      </c>
      <c r="S1676" s="132"/>
      <c r="T1676" s="133"/>
      <c r="U1676" s="133"/>
      <c r="V1676" s="133"/>
      <c r="W1676" s="133"/>
      <c r="X1676" s="133"/>
      <c r="Y1676" s="133"/>
      <c r="Z1676" s="133"/>
      <c r="AA1676" s="133"/>
      <c r="AB1676" s="133"/>
      <c r="AC1676" s="133"/>
      <c r="AD1676" s="133"/>
      <c r="AE1676" s="133"/>
      <c r="AF1676" s="133"/>
      <c r="AG1676" s="133"/>
      <c r="AH1676" s="133"/>
      <c r="AI1676" s="133"/>
      <c r="AJ1676" s="133"/>
      <c r="AK1676" s="133"/>
      <c r="AL1676" s="133"/>
      <c r="AM1676" s="133"/>
      <c r="AN1676" s="133"/>
      <c r="AO1676" s="133"/>
      <c r="AP1676" s="133"/>
      <c r="AQ1676" s="133"/>
    </row>
    <row r="1677" s="134" customFormat="true" ht="13.95" hidden="false" customHeight="true" outlineLevel="0" collapsed="false">
      <c r="A1677" s="135"/>
      <c r="B1677" s="119" t="n">
        <v>283</v>
      </c>
      <c r="C1677" s="120" t="s">
        <v>142</v>
      </c>
      <c r="D1677" s="120" t="s">
        <v>143</v>
      </c>
      <c r="E1677" s="120" t="s">
        <v>144</v>
      </c>
      <c r="F1677" s="121" t="n">
        <f aca="false">F1676+1</f>
        <v>1671</v>
      </c>
      <c r="G1677" s="122" t="s">
        <v>5262</v>
      </c>
      <c r="H1677" s="123" t="s">
        <v>5263</v>
      </c>
      <c r="I1677" s="124" t="s">
        <v>5264</v>
      </c>
      <c r="J1677" s="125" t="n">
        <v>3204</v>
      </c>
      <c r="K1677" s="136" t="n">
        <v>12</v>
      </c>
      <c r="L1677" s="137" t="n">
        <v>5701087</v>
      </c>
      <c r="M1677" s="137" t="n">
        <v>0</v>
      </c>
      <c r="N1677" s="181" t="s">
        <v>5265</v>
      </c>
      <c r="O1677" s="139"/>
      <c r="P1677" s="130" t="n">
        <v>0</v>
      </c>
      <c r="Q1677" s="130" t="n">
        <f aca="false">P1677*1.2</f>
        <v>0</v>
      </c>
      <c r="R1677" s="131" t="n">
        <f aca="false">S1677*Q1677</f>
        <v>0</v>
      </c>
      <c r="S1677" s="132"/>
      <c r="T1677" s="133"/>
      <c r="U1677" s="133"/>
      <c r="V1677" s="133"/>
      <c r="W1677" s="133"/>
      <c r="X1677" s="133"/>
      <c r="Y1677" s="133"/>
      <c r="Z1677" s="133"/>
      <c r="AA1677" s="133"/>
      <c r="AB1677" s="133"/>
      <c r="AC1677" s="133"/>
      <c r="AD1677" s="133"/>
      <c r="AE1677" s="133"/>
      <c r="AF1677" s="133"/>
      <c r="AG1677" s="133"/>
      <c r="AH1677" s="133"/>
      <c r="AI1677" s="133"/>
      <c r="AJ1677" s="133"/>
      <c r="AK1677" s="133"/>
      <c r="AL1677" s="133"/>
      <c r="AM1677" s="133"/>
      <c r="AN1677" s="133"/>
      <c r="AO1677" s="133"/>
      <c r="AP1677" s="133"/>
      <c r="AQ1677" s="133"/>
    </row>
    <row r="1678" s="134" customFormat="true" ht="27.6" hidden="false" customHeight="true" outlineLevel="0" collapsed="false">
      <c r="A1678" s="135"/>
      <c r="B1678" s="119" t="n">
        <v>283</v>
      </c>
      <c r="C1678" s="120" t="s">
        <v>142</v>
      </c>
      <c r="D1678" s="120" t="s">
        <v>143</v>
      </c>
      <c r="E1678" s="120" t="s">
        <v>144</v>
      </c>
      <c r="F1678" s="121" t="n">
        <f aca="false">F1677+1</f>
        <v>1672</v>
      </c>
      <c r="G1678" s="122" t="s">
        <v>5266</v>
      </c>
      <c r="H1678" s="123" t="s">
        <v>5267</v>
      </c>
      <c r="I1678" s="124" t="s">
        <v>5268</v>
      </c>
      <c r="J1678" s="125" t="n">
        <v>3204</v>
      </c>
      <c r="K1678" s="136" t="n">
        <v>12</v>
      </c>
      <c r="L1678" s="137" t="n">
        <v>5701088</v>
      </c>
      <c r="M1678" s="137" t="n">
        <v>0</v>
      </c>
      <c r="N1678" s="181" t="s">
        <v>5258</v>
      </c>
      <c r="O1678" s="139"/>
      <c r="P1678" s="130" t="n">
        <v>0</v>
      </c>
      <c r="Q1678" s="130" t="n">
        <f aca="false">P1678*1.2</f>
        <v>0</v>
      </c>
      <c r="R1678" s="131" t="n">
        <f aca="false">S1678*Q1678</f>
        <v>0</v>
      </c>
      <c r="S1678" s="132"/>
      <c r="T1678" s="133"/>
      <c r="U1678" s="133"/>
      <c r="V1678" s="133"/>
      <c r="W1678" s="133"/>
      <c r="X1678" s="133"/>
      <c r="Y1678" s="133"/>
      <c r="Z1678" s="133"/>
      <c r="AA1678" s="133"/>
      <c r="AB1678" s="133"/>
      <c r="AC1678" s="133"/>
      <c r="AD1678" s="133"/>
      <c r="AE1678" s="133"/>
      <c r="AF1678" s="133"/>
      <c r="AG1678" s="133"/>
      <c r="AH1678" s="133"/>
      <c r="AI1678" s="133"/>
      <c r="AJ1678" s="133"/>
      <c r="AK1678" s="133"/>
      <c r="AL1678" s="133"/>
      <c r="AM1678" s="133"/>
      <c r="AN1678" s="133"/>
      <c r="AO1678" s="133"/>
      <c r="AP1678" s="133"/>
      <c r="AQ1678" s="133"/>
    </row>
    <row r="1679" s="134" customFormat="true" ht="27.6" hidden="false" customHeight="true" outlineLevel="0" collapsed="false">
      <c r="A1679" s="135"/>
      <c r="B1679" s="119" t="n">
        <v>283</v>
      </c>
      <c r="C1679" s="120" t="s">
        <v>142</v>
      </c>
      <c r="D1679" s="120" t="s">
        <v>143</v>
      </c>
      <c r="E1679" s="120" t="s">
        <v>144</v>
      </c>
      <c r="F1679" s="121" t="n">
        <f aca="false">F1678+1</f>
        <v>1673</v>
      </c>
      <c r="G1679" s="122" t="s">
        <v>5269</v>
      </c>
      <c r="H1679" s="123" t="s">
        <v>5270</v>
      </c>
      <c r="I1679" s="124" t="s">
        <v>5271</v>
      </c>
      <c r="J1679" s="125" t="n">
        <v>3203</v>
      </c>
      <c r="K1679" s="136" t="n">
        <v>12</v>
      </c>
      <c r="L1679" s="137" t="n">
        <v>5701090</v>
      </c>
      <c r="M1679" s="137" t="n">
        <v>0</v>
      </c>
      <c r="N1679" s="181" t="s">
        <v>5272</v>
      </c>
      <c r="O1679" s="139"/>
      <c r="P1679" s="130" t="n">
        <v>0</v>
      </c>
      <c r="Q1679" s="130" t="n">
        <f aca="false">P1679*1.2</f>
        <v>0</v>
      </c>
      <c r="R1679" s="131" t="n">
        <f aca="false">S1679*Q1679</f>
        <v>0</v>
      </c>
      <c r="S1679" s="132"/>
      <c r="T1679" s="133"/>
      <c r="U1679" s="133"/>
      <c r="V1679" s="133"/>
      <c r="W1679" s="133"/>
      <c r="X1679" s="133"/>
      <c r="Y1679" s="133"/>
      <c r="Z1679" s="133"/>
      <c r="AA1679" s="133"/>
      <c r="AB1679" s="133"/>
      <c r="AC1679" s="133"/>
      <c r="AD1679" s="133"/>
      <c r="AE1679" s="133"/>
      <c r="AF1679" s="133"/>
      <c r="AG1679" s="133"/>
      <c r="AH1679" s="133"/>
      <c r="AI1679" s="133"/>
      <c r="AJ1679" s="133"/>
      <c r="AK1679" s="133"/>
      <c r="AL1679" s="133"/>
      <c r="AM1679" s="133"/>
      <c r="AN1679" s="133"/>
      <c r="AO1679" s="133"/>
      <c r="AP1679" s="133"/>
      <c r="AQ1679" s="133"/>
    </row>
    <row r="1680" s="134" customFormat="true" ht="27.6" hidden="false" customHeight="true" outlineLevel="0" collapsed="false">
      <c r="A1680" s="135"/>
      <c r="B1680" s="119" t="n">
        <v>283</v>
      </c>
      <c r="C1680" s="120" t="s">
        <v>142</v>
      </c>
      <c r="D1680" s="120" t="s">
        <v>143</v>
      </c>
      <c r="E1680" s="120" t="s">
        <v>144</v>
      </c>
      <c r="F1680" s="121" t="n">
        <f aca="false">F1679+1</f>
        <v>1674</v>
      </c>
      <c r="G1680" s="122" t="s">
        <v>5273</v>
      </c>
      <c r="H1680" s="123" t="s">
        <v>5273</v>
      </c>
      <c r="I1680" s="124" t="s">
        <v>5274</v>
      </c>
      <c r="J1680" s="125" t="n">
        <v>3205</v>
      </c>
      <c r="K1680" s="126" t="n">
        <v>0</v>
      </c>
      <c r="L1680" s="127" t="n">
        <v>5701090</v>
      </c>
      <c r="M1680" s="127" t="n">
        <v>0</v>
      </c>
      <c r="N1680" s="142" t="s">
        <v>5275</v>
      </c>
      <c r="O1680" s="148"/>
      <c r="P1680" s="140" t="n">
        <v>4055.32013157895</v>
      </c>
      <c r="Q1680" s="130" t="n">
        <f aca="false">P1680*1.2</f>
        <v>4866.38415789474</v>
      </c>
      <c r="R1680" s="131" t="n">
        <f aca="false">S1680*Q1680</f>
        <v>0</v>
      </c>
      <c r="S1680" s="132"/>
      <c r="T1680" s="133"/>
      <c r="U1680" s="133"/>
      <c r="V1680" s="133"/>
      <c r="W1680" s="133"/>
      <c r="X1680" s="133"/>
      <c r="Y1680" s="133"/>
      <c r="Z1680" s="133"/>
      <c r="AA1680" s="133"/>
      <c r="AB1680" s="133"/>
      <c r="AC1680" s="133"/>
      <c r="AD1680" s="133"/>
      <c r="AE1680" s="133"/>
      <c r="AF1680" s="133"/>
      <c r="AG1680" s="133"/>
      <c r="AH1680" s="133"/>
      <c r="AI1680" s="133"/>
      <c r="AJ1680" s="133"/>
      <c r="AK1680" s="133"/>
      <c r="AL1680" s="133"/>
      <c r="AM1680" s="133"/>
      <c r="AN1680" s="133"/>
      <c r="AO1680" s="133"/>
      <c r="AP1680" s="133"/>
      <c r="AQ1680" s="133"/>
    </row>
    <row r="1681" s="134" customFormat="true" ht="27.6" hidden="false" customHeight="true" outlineLevel="0" collapsed="false">
      <c r="A1681" s="135"/>
      <c r="B1681" s="119" t="n">
        <v>283</v>
      </c>
      <c r="C1681" s="120" t="s">
        <v>142</v>
      </c>
      <c r="D1681" s="120" t="s">
        <v>143</v>
      </c>
      <c r="E1681" s="120" t="s">
        <v>144</v>
      </c>
      <c r="F1681" s="121" t="n">
        <f aca="false">F1680+1</f>
        <v>1675</v>
      </c>
      <c r="G1681" s="122" t="s">
        <v>5276</v>
      </c>
      <c r="H1681" s="123" t="s">
        <v>5276</v>
      </c>
      <c r="I1681" s="124" t="s">
        <v>5277</v>
      </c>
      <c r="J1681" s="125" t="n">
        <v>4234</v>
      </c>
      <c r="K1681" s="126" t="n">
        <v>0</v>
      </c>
      <c r="L1681" s="127" t="n">
        <v>5701090</v>
      </c>
      <c r="M1681" s="127" t="n">
        <v>0</v>
      </c>
      <c r="N1681" s="128" t="s">
        <v>5278</v>
      </c>
      <c r="O1681" s="146"/>
      <c r="P1681" s="130" t="n">
        <v>5510</v>
      </c>
      <c r="Q1681" s="130" t="n">
        <f aca="false">P1681*1.2</f>
        <v>6612</v>
      </c>
      <c r="R1681" s="131" t="n">
        <f aca="false">S1681*Q1681</f>
        <v>0</v>
      </c>
      <c r="S1681" s="132"/>
      <c r="T1681" s="133"/>
      <c r="U1681" s="133"/>
      <c r="V1681" s="133"/>
      <c r="W1681" s="133"/>
      <c r="X1681" s="133"/>
      <c r="Y1681" s="133"/>
      <c r="Z1681" s="133"/>
      <c r="AA1681" s="133"/>
      <c r="AB1681" s="133"/>
      <c r="AC1681" s="133"/>
      <c r="AD1681" s="133"/>
      <c r="AE1681" s="133"/>
      <c r="AF1681" s="133"/>
      <c r="AG1681" s="133"/>
      <c r="AH1681" s="133"/>
      <c r="AI1681" s="133"/>
      <c r="AJ1681" s="133"/>
      <c r="AK1681" s="133"/>
      <c r="AL1681" s="133"/>
      <c r="AM1681" s="133"/>
      <c r="AN1681" s="133"/>
      <c r="AO1681" s="133"/>
      <c r="AP1681" s="133"/>
      <c r="AQ1681" s="133"/>
    </row>
    <row r="1682" s="134" customFormat="true" ht="13.95" hidden="false" customHeight="true" outlineLevel="0" collapsed="false">
      <c r="A1682" s="135"/>
      <c r="B1682" s="119" t="n">
        <v>283</v>
      </c>
      <c r="C1682" s="120" t="s">
        <v>142</v>
      </c>
      <c r="D1682" s="120" t="s">
        <v>143</v>
      </c>
      <c r="E1682" s="120" t="s">
        <v>144</v>
      </c>
      <c r="F1682" s="121" t="n">
        <f aca="false">F1681+1</f>
        <v>1676</v>
      </c>
      <c r="G1682" s="122" t="s">
        <v>5279</v>
      </c>
      <c r="H1682" s="123" t="s">
        <v>5280</v>
      </c>
      <c r="I1682" s="124" t="s">
        <v>5281</v>
      </c>
      <c r="J1682" s="125" t="n">
        <v>3203</v>
      </c>
      <c r="K1682" s="136" t="n">
        <v>12</v>
      </c>
      <c r="L1682" s="137" t="n">
        <v>5701092</v>
      </c>
      <c r="M1682" s="137" t="n">
        <v>0</v>
      </c>
      <c r="N1682" s="181" t="s">
        <v>5258</v>
      </c>
      <c r="O1682" s="139"/>
      <c r="P1682" s="130" t="n">
        <v>0</v>
      </c>
      <c r="Q1682" s="130" t="n">
        <f aca="false">P1682*1.2</f>
        <v>0</v>
      </c>
      <c r="R1682" s="131" t="n">
        <f aca="false">S1682*Q1682</f>
        <v>0</v>
      </c>
      <c r="S1682" s="132"/>
      <c r="T1682" s="133"/>
      <c r="U1682" s="133"/>
      <c r="V1682" s="133"/>
      <c r="W1682" s="133"/>
      <c r="X1682" s="133"/>
      <c r="Y1682" s="133"/>
      <c r="Z1682" s="133"/>
      <c r="AA1682" s="133"/>
      <c r="AB1682" s="133"/>
      <c r="AC1682" s="133"/>
      <c r="AD1682" s="133"/>
      <c r="AE1682" s="133"/>
      <c r="AF1682" s="133"/>
      <c r="AG1682" s="133"/>
      <c r="AH1682" s="133"/>
      <c r="AI1682" s="133"/>
      <c r="AJ1682" s="133"/>
      <c r="AK1682" s="133"/>
      <c r="AL1682" s="133"/>
      <c r="AM1682" s="133"/>
      <c r="AN1682" s="133"/>
      <c r="AO1682" s="133"/>
      <c r="AP1682" s="133"/>
      <c r="AQ1682" s="133"/>
    </row>
    <row r="1683" s="134" customFormat="true" ht="13.95" hidden="false" customHeight="true" outlineLevel="0" collapsed="false">
      <c r="A1683" s="135"/>
      <c r="B1683" s="119" t="n">
        <v>283</v>
      </c>
      <c r="C1683" s="120" t="s">
        <v>142</v>
      </c>
      <c r="D1683" s="120" t="s">
        <v>143</v>
      </c>
      <c r="E1683" s="120" t="s">
        <v>144</v>
      </c>
      <c r="F1683" s="121" t="n">
        <f aca="false">F1682+1</f>
        <v>1677</v>
      </c>
      <c r="G1683" s="122" t="s">
        <v>5282</v>
      </c>
      <c r="H1683" s="123" t="s">
        <v>5282</v>
      </c>
      <c r="I1683" s="124" t="s">
        <v>5283</v>
      </c>
      <c r="J1683" s="125" t="n">
        <v>3205</v>
      </c>
      <c r="K1683" s="126" t="n">
        <v>0</v>
      </c>
      <c r="L1683" s="127" t="n">
        <v>5701094</v>
      </c>
      <c r="M1683" s="127" t="n">
        <v>0</v>
      </c>
      <c r="N1683" s="142" t="s">
        <v>5284</v>
      </c>
      <c r="O1683" s="148"/>
      <c r="P1683" s="130" t="n">
        <v>4086.66666666667</v>
      </c>
      <c r="Q1683" s="130" t="n">
        <f aca="false">P1683*1.2</f>
        <v>4904</v>
      </c>
      <c r="R1683" s="131" t="n">
        <f aca="false">S1683*Q1683</f>
        <v>0</v>
      </c>
      <c r="S1683" s="132"/>
      <c r="T1683" s="133"/>
      <c r="U1683" s="133"/>
      <c r="V1683" s="133"/>
      <c r="W1683" s="133"/>
      <c r="X1683" s="133"/>
      <c r="Y1683" s="133"/>
      <c r="Z1683" s="133"/>
      <c r="AA1683" s="133"/>
      <c r="AB1683" s="133"/>
      <c r="AC1683" s="133"/>
      <c r="AD1683" s="133"/>
      <c r="AE1683" s="133"/>
      <c r="AF1683" s="133"/>
      <c r="AG1683" s="133"/>
      <c r="AH1683" s="133"/>
      <c r="AI1683" s="133"/>
      <c r="AJ1683" s="133"/>
      <c r="AK1683" s="133"/>
      <c r="AL1683" s="133"/>
      <c r="AM1683" s="133"/>
      <c r="AN1683" s="133"/>
      <c r="AO1683" s="133"/>
      <c r="AP1683" s="133"/>
      <c r="AQ1683" s="133"/>
    </row>
    <row r="1684" s="134" customFormat="true" ht="13.95" hidden="false" customHeight="true" outlineLevel="0" collapsed="false">
      <c r="A1684" s="135"/>
      <c r="B1684" s="119" t="n">
        <v>283</v>
      </c>
      <c r="C1684" s="120" t="s">
        <v>142</v>
      </c>
      <c r="D1684" s="120" t="s">
        <v>143</v>
      </c>
      <c r="E1684" s="120" t="s">
        <v>144</v>
      </c>
      <c r="F1684" s="121" t="n">
        <f aca="false">F1683+1</f>
        <v>1678</v>
      </c>
      <c r="G1684" s="122" t="s">
        <v>5285</v>
      </c>
      <c r="H1684" s="123" t="s">
        <v>5285</v>
      </c>
      <c r="I1684" s="124" t="s">
        <v>5286</v>
      </c>
      <c r="J1684" s="125" t="n">
        <v>3205</v>
      </c>
      <c r="K1684" s="126" t="n">
        <v>0</v>
      </c>
      <c r="L1684" s="127" t="n">
        <v>5701096</v>
      </c>
      <c r="M1684" s="127" t="n">
        <v>10</v>
      </c>
      <c r="N1684" s="142" t="s">
        <v>5287</v>
      </c>
      <c r="O1684" s="159"/>
      <c r="P1684" s="130" t="n">
        <v>0</v>
      </c>
      <c r="Q1684" s="130" t="n">
        <f aca="false">P1684*1.2</f>
        <v>0</v>
      </c>
      <c r="R1684" s="131" t="n">
        <f aca="false">S1684*Q1684</f>
        <v>0</v>
      </c>
      <c r="S1684" s="132"/>
      <c r="T1684" s="133"/>
      <c r="U1684" s="133"/>
      <c r="V1684" s="133"/>
      <c r="W1684" s="133"/>
      <c r="X1684" s="133"/>
      <c r="Y1684" s="133"/>
      <c r="Z1684" s="133"/>
      <c r="AA1684" s="133"/>
      <c r="AB1684" s="133"/>
      <c r="AC1684" s="133"/>
      <c r="AD1684" s="133"/>
      <c r="AE1684" s="133"/>
      <c r="AF1684" s="133"/>
      <c r="AG1684" s="133"/>
      <c r="AH1684" s="133"/>
      <c r="AI1684" s="133"/>
      <c r="AJ1684" s="133"/>
      <c r="AK1684" s="133"/>
      <c r="AL1684" s="133"/>
      <c r="AM1684" s="133"/>
      <c r="AN1684" s="133"/>
      <c r="AO1684" s="133"/>
      <c r="AP1684" s="133"/>
      <c r="AQ1684" s="133"/>
    </row>
    <row r="1685" s="134" customFormat="true" ht="13.95" hidden="false" customHeight="true" outlineLevel="0" collapsed="false">
      <c r="A1685" s="135"/>
      <c r="B1685" s="119" t="n">
        <v>283</v>
      </c>
      <c r="C1685" s="120" t="s">
        <v>142</v>
      </c>
      <c r="D1685" s="120" t="s">
        <v>143</v>
      </c>
      <c r="E1685" s="120" t="s">
        <v>144</v>
      </c>
      <c r="F1685" s="121" t="n">
        <f aca="false">F1684+1</f>
        <v>1679</v>
      </c>
      <c r="G1685" s="122" t="s">
        <v>5288</v>
      </c>
      <c r="H1685" s="118" t="s">
        <v>5288</v>
      </c>
      <c r="I1685" s="124"/>
      <c r="J1685" s="125"/>
      <c r="K1685" s="126"/>
      <c r="L1685" s="127"/>
      <c r="M1685" s="127"/>
      <c r="N1685" s="128" t="s">
        <v>5289</v>
      </c>
      <c r="O1685" s="146"/>
      <c r="P1685" s="130" t="n">
        <v>0</v>
      </c>
      <c r="Q1685" s="130" t="n">
        <f aca="false">P1685*1.2</f>
        <v>0</v>
      </c>
      <c r="R1685" s="131" t="n">
        <f aca="false">S1685*Q1685</f>
        <v>0</v>
      </c>
      <c r="S1685" s="132"/>
      <c r="T1685" s="133"/>
      <c r="U1685" s="133"/>
      <c r="V1685" s="133"/>
      <c r="W1685" s="133"/>
      <c r="X1685" s="133"/>
      <c r="Y1685" s="133"/>
      <c r="Z1685" s="133"/>
      <c r="AA1685" s="133"/>
      <c r="AB1685" s="133"/>
      <c r="AC1685" s="133"/>
      <c r="AD1685" s="133"/>
      <c r="AE1685" s="133"/>
      <c r="AF1685" s="133"/>
      <c r="AG1685" s="133"/>
      <c r="AH1685" s="133"/>
      <c r="AI1685" s="133"/>
      <c r="AJ1685" s="133"/>
      <c r="AK1685" s="133"/>
      <c r="AL1685" s="133"/>
      <c r="AM1685" s="133"/>
      <c r="AN1685" s="133"/>
      <c r="AO1685" s="133"/>
      <c r="AP1685" s="133"/>
      <c r="AQ1685" s="133"/>
    </row>
    <row r="1686" s="134" customFormat="true" ht="13.95" hidden="false" customHeight="true" outlineLevel="0" collapsed="false">
      <c r="A1686" s="135"/>
      <c r="B1686" s="119" t="n">
        <v>283</v>
      </c>
      <c r="C1686" s="120" t="s">
        <v>142</v>
      </c>
      <c r="D1686" s="120" t="s">
        <v>143</v>
      </c>
      <c r="E1686" s="120" t="s">
        <v>144</v>
      </c>
      <c r="F1686" s="121" t="n">
        <f aca="false">F1685+1</f>
        <v>1680</v>
      </c>
      <c r="G1686" s="122" t="s">
        <v>5290</v>
      </c>
      <c r="H1686" s="123" t="s">
        <v>5290</v>
      </c>
      <c r="I1686" s="124" t="s">
        <v>5291</v>
      </c>
      <c r="J1686" s="125" t="n">
        <v>3205</v>
      </c>
      <c r="K1686" s="126" t="n">
        <v>0</v>
      </c>
      <c r="L1686" s="127" t="n">
        <v>5701097</v>
      </c>
      <c r="M1686" s="127" t="n">
        <v>10</v>
      </c>
      <c r="N1686" s="142" t="s">
        <v>5292</v>
      </c>
      <c r="O1686" s="159"/>
      <c r="P1686" s="130" t="n">
        <v>517.5</v>
      </c>
      <c r="Q1686" s="130" t="n">
        <f aca="false">P1686*1.2</f>
        <v>621</v>
      </c>
      <c r="R1686" s="131" t="n">
        <f aca="false">S1686*Q1686</f>
        <v>0</v>
      </c>
      <c r="S1686" s="132"/>
      <c r="T1686" s="133"/>
      <c r="U1686" s="133"/>
      <c r="V1686" s="133"/>
      <c r="W1686" s="133"/>
      <c r="X1686" s="133"/>
      <c r="Y1686" s="133"/>
      <c r="Z1686" s="133"/>
      <c r="AA1686" s="133"/>
      <c r="AB1686" s="133"/>
      <c r="AC1686" s="133"/>
      <c r="AD1686" s="133"/>
      <c r="AE1686" s="133"/>
      <c r="AF1686" s="133"/>
      <c r="AG1686" s="133"/>
      <c r="AH1686" s="133"/>
      <c r="AI1686" s="133"/>
      <c r="AJ1686" s="133"/>
      <c r="AK1686" s="133"/>
      <c r="AL1686" s="133"/>
      <c r="AM1686" s="133"/>
      <c r="AN1686" s="133"/>
      <c r="AO1686" s="133"/>
      <c r="AP1686" s="133"/>
      <c r="AQ1686" s="133"/>
    </row>
    <row r="1687" s="134" customFormat="true" ht="13.95" hidden="false" customHeight="true" outlineLevel="0" collapsed="false">
      <c r="A1687" s="135"/>
      <c r="B1687" s="119" t="n">
        <v>283</v>
      </c>
      <c r="C1687" s="120" t="s">
        <v>142</v>
      </c>
      <c r="D1687" s="120" t="s">
        <v>143</v>
      </c>
      <c r="E1687" s="120" t="s">
        <v>144</v>
      </c>
      <c r="F1687" s="121" t="n">
        <f aca="false">F1686+1</f>
        <v>1681</v>
      </c>
      <c r="G1687" s="122" t="s">
        <v>5293</v>
      </c>
      <c r="H1687" s="118" t="s">
        <v>5293</v>
      </c>
      <c r="I1687" s="124"/>
      <c r="J1687" s="125"/>
      <c r="K1687" s="126"/>
      <c r="L1687" s="127"/>
      <c r="M1687" s="127"/>
      <c r="N1687" s="128" t="s">
        <v>5294</v>
      </c>
      <c r="O1687" s="146"/>
      <c r="P1687" s="130" t="n">
        <v>0</v>
      </c>
      <c r="Q1687" s="130" t="n">
        <f aca="false">P1687*1.2</f>
        <v>0</v>
      </c>
      <c r="R1687" s="131" t="n">
        <f aca="false">S1687*Q1687</f>
        <v>0</v>
      </c>
      <c r="S1687" s="132"/>
      <c r="T1687" s="133"/>
      <c r="U1687" s="133"/>
      <c r="V1687" s="133"/>
      <c r="W1687" s="133"/>
      <c r="X1687" s="133"/>
      <c r="Y1687" s="133"/>
      <c r="Z1687" s="133"/>
      <c r="AA1687" s="133"/>
      <c r="AB1687" s="133"/>
      <c r="AC1687" s="133"/>
      <c r="AD1687" s="133"/>
      <c r="AE1687" s="133"/>
      <c r="AF1687" s="133"/>
      <c r="AG1687" s="133"/>
      <c r="AH1687" s="133"/>
      <c r="AI1687" s="133"/>
      <c r="AJ1687" s="133"/>
      <c r="AK1687" s="133"/>
      <c r="AL1687" s="133"/>
      <c r="AM1687" s="133"/>
      <c r="AN1687" s="133"/>
      <c r="AO1687" s="133"/>
      <c r="AP1687" s="133"/>
      <c r="AQ1687" s="133"/>
    </row>
    <row r="1688" s="134" customFormat="true" ht="13.95" hidden="false" customHeight="true" outlineLevel="0" collapsed="false">
      <c r="A1688" s="135"/>
      <c r="B1688" s="119" t="n">
        <v>283</v>
      </c>
      <c r="C1688" s="120" t="s">
        <v>142</v>
      </c>
      <c r="D1688" s="120" t="s">
        <v>143</v>
      </c>
      <c r="E1688" s="120" t="s">
        <v>144</v>
      </c>
      <c r="F1688" s="121" t="n">
        <f aca="false">F1687+1</f>
        <v>1682</v>
      </c>
      <c r="G1688" s="122" t="s">
        <v>5295</v>
      </c>
      <c r="H1688" s="123" t="s">
        <v>5296</v>
      </c>
      <c r="I1688" s="124" t="s">
        <v>5297</v>
      </c>
      <c r="J1688" s="125" t="n">
        <v>3204</v>
      </c>
      <c r="K1688" s="136" t="n">
        <v>26</v>
      </c>
      <c r="L1688" s="137" t="n">
        <v>5701098</v>
      </c>
      <c r="M1688" s="137" t="n">
        <v>10</v>
      </c>
      <c r="N1688" s="181" t="s">
        <v>5258</v>
      </c>
      <c r="O1688" s="139"/>
      <c r="P1688" s="130" t="n">
        <v>0</v>
      </c>
      <c r="Q1688" s="130" t="n">
        <f aca="false">P1688*1.2</f>
        <v>0</v>
      </c>
      <c r="R1688" s="131" t="n">
        <f aca="false">S1688*Q1688</f>
        <v>0</v>
      </c>
      <c r="S1688" s="132"/>
      <c r="T1688" s="133"/>
      <c r="U1688" s="133"/>
      <c r="V1688" s="133"/>
      <c r="W1688" s="133"/>
      <c r="X1688" s="133"/>
      <c r="Y1688" s="133"/>
      <c r="Z1688" s="133"/>
      <c r="AA1688" s="133"/>
      <c r="AB1688" s="133"/>
      <c r="AC1688" s="133"/>
      <c r="AD1688" s="133"/>
      <c r="AE1688" s="133"/>
      <c r="AF1688" s="133"/>
      <c r="AG1688" s="133"/>
      <c r="AH1688" s="133"/>
      <c r="AI1688" s="133"/>
      <c r="AJ1688" s="133"/>
      <c r="AK1688" s="133"/>
      <c r="AL1688" s="133"/>
      <c r="AM1688" s="133"/>
      <c r="AN1688" s="133"/>
      <c r="AO1688" s="133"/>
      <c r="AP1688" s="133"/>
      <c r="AQ1688" s="133"/>
    </row>
    <row r="1689" s="134" customFormat="true" ht="13.95" hidden="false" customHeight="true" outlineLevel="0" collapsed="false">
      <c r="A1689" s="135"/>
      <c r="B1689" s="119" t="n">
        <v>283</v>
      </c>
      <c r="C1689" s="120" t="s">
        <v>142</v>
      </c>
      <c r="D1689" s="120" t="s">
        <v>143</v>
      </c>
      <c r="E1689" s="120" t="s">
        <v>144</v>
      </c>
      <c r="F1689" s="121" t="n">
        <f aca="false">F1688+1</f>
        <v>1683</v>
      </c>
      <c r="G1689" s="122" t="s">
        <v>5298</v>
      </c>
      <c r="H1689" s="123" t="s">
        <v>5298</v>
      </c>
      <c r="I1689" s="124" t="s">
        <v>5299</v>
      </c>
      <c r="J1689" s="125" t="n">
        <v>3205</v>
      </c>
      <c r="K1689" s="126" t="n">
        <v>0</v>
      </c>
      <c r="L1689" s="127" t="n">
        <v>5701098</v>
      </c>
      <c r="M1689" s="127" t="n">
        <v>10</v>
      </c>
      <c r="N1689" s="142" t="s">
        <v>5294</v>
      </c>
      <c r="O1689" s="159"/>
      <c r="P1689" s="130" t="n">
        <v>524.166666666667</v>
      </c>
      <c r="Q1689" s="130" t="n">
        <f aca="false">P1689*1.2</f>
        <v>629</v>
      </c>
      <c r="R1689" s="131" t="n">
        <f aca="false">S1689*Q1689</f>
        <v>0</v>
      </c>
      <c r="S1689" s="132"/>
      <c r="T1689" s="133"/>
      <c r="U1689" s="133"/>
      <c r="V1689" s="133"/>
      <c r="W1689" s="133"/>
      <c r="X1689" s="133"/>
      <c r="Y1689" s="133"/>
      <c r="Z1689" s="133"/>
      <c r="AA1689" s="133"/>
      <c r="AB1689" s="133"/>
      <c r="AC1689" s="133"/>
      <c r="AD1689" s="133"/>
      <c r="AE1689" s="133"/>
      <c r="AF1689" s="133"/>
      <c r="AG1689" s="133"/>
      <c r="AH1689" s="133"/>
      <c r="AI1689" s="133"/>
      <c r="AJ1689" s="133"/>
      <c r="AK1689" s="133"/>
      <c r="AL1689" s="133"/>
      <c r="AM1689" s="133"/>
      <c r="AN1689" s="133"/>
      <c r="AO1689" s="133"/>
      <c r="AP1689" s="133"/>
      <c r="AQ1689" s="133"/>
    </row>
    <row r="1690" s="134" customFormat="true" ht="13.95" hidden="false" customHeight="true" outlineLevel="0" collapsed="false">
      <c r="A1690" s="135"/>
      <c r="B1690" s="119" t="n">
        <v>283</v>
      </c>
      <c r="C1690" s="120" t="s">
        <v>142</v>
      </c>
      <c r="D1690" s="120" t="s">
        <v>143</v>
      </c>
      <c r="E1690" s="120" t="s">
        <v>144</v>
      </c>
      <c r="F1690" s="121" t="n">
        <f aca="false">F1689+1</f>
        <v>1684</v>
      </c>
      <c r="G1690" s="122" t="s">
        <v>5300</v>
      </c>
      <c r="H1690" s="123" t="s">
        <v>5301</v>
      </c>
      <c r="I1690" s="124" t="s">
        <v>5302</v>
      </c>
      <c r="J1690" s="125" t="n">
        <v>3204</v>
      </c>
      <c r="K1690" s="136" t="n">
        <v>12</v>
      </c>
      <c r="L1690" s="137" t="n">
        <v>5701100</v>
      </c>
      <c r="M1690" s="137" t="n">
        <v>0</v>
      </c>
      <c r="N1690" s="181" t="s">
        <v>5303</v>
      </c>
      <c r="O1690" s="139"/>
      <c r="P1690" s="130" t="n">
        <v>8054.16666666667</v>
      </c>
      <c r="Q1690" s="130" t="n">
        <f aca="false">P1690*1.2</f>
        <v>9665</v>
      </c>
      <c r="R1690" s="131" t="n">
        <f aca="false">S1690*Q1690</f>
        <v>0</v>
      </c>
      <c r="S1690" s="132"/>
      <c r="T1690" s="133"/>
      <c r="U1690" s="133"/>
      <c r="V1690" s="133"/>
      <c r="W1690" s="133"/>
      <c r="X1690" s="133"/>
      <c r="Y1690" s="133"/>
      <c r="Z1690" s="133"/>
      <c r="AA1690" s="133"/>
      <c r="AB1690" s="133"/>
      <c r="AC1690" s="133"/>
      <c r="AD1690" s="133"/>
      <c r="AE1690" s="133"/>
      <c r="AF1690" s="133"/>
      <c r="AG1690" s="133"/>
      <c r="AH1690" s="133"/>
      <c r="AI1690" s="133"/>
      <c r="AJ1690" s="133"/>
      <c r="AK1690" s="133"/>
      <c r="AL1690" s="133"/>
      <c r="AM1690" s="133"/>
      <c r="AN1690" s="133"/>
      <c r="AO1690" s="133"/>
      <c r="AP1690" s="133"/>
      <c r="AQ1690" s="133"/>
    </row>
    <row r="1691" s="134" customFormat="true" ht="13.95" hidden="false" customHeight="true" outlineLevel="0" collapsed="false">
      <c r="A1691" s="135"/>
      <c r="B1691" s="119" t="n">
        <v>283</v>
      </c>
      <c r="C1691" s="120" t="s">
        <v>142</v>
      </c>
      <c r="D1691" s="120" t="s">
        <v>143</v>
      </c>
      <c r="E1691" s="120" t="s">
        <v>144</v>
      </c>
      <c r="F1691" s="121" t="n">
        <f aca="false">F1690+1</f>
        <v>1685</v>
      </c>
      <c r="G1691" s="122" t="s">
        <v>5304</v>
      </c>
      <c r="H1691" s="118" t="s">
        <v>5304</v>
      </c>
      <c r="I1691" s="124"/>
      <c r="J1691" s="125"/>
      <c r="K1691" s="126"/>
      <c r="L1691" s="127"/>
      <c r="M1691" s="127"/>
      <c r="N1691" s="128" t="s">
        <v>5221</v>
      </c>
      <c r="O1691" s="146"/>
      <c r="P1691" s="130" t="n">
        <v>0</v>
      </c>
      <c r="Q1691" s="130" t="n">
        <f aca="false">P1691*1.2</f>
        <v>0</v>
      </c>
      <c r="R1691" s="131" t="n">
        <f aca="false">S1691*Q1691</f>
        <v>0</v>
      </c>
      <c r="S1691" s="132"/>
      <c r="T1691" s="133"/>
      <c r="U1691" s="133"/>
      <c r="V1691" s="133"/>
      <c r="W1691" s="133"/>
      <c r="X1691" s="133"/>
      <c r="Y1691" s="133"/>
      <c r="Z1691" s="133"/>
      <c r="AA1691" s="133"/>
      <c r="AB1691" s="133"/>
      <c r="AC1691" s="133"/>
      <c r="AD1691" s="133"/>
      <c r="AE1691" s="133"/>
      <c r="AF1691" s="133"/>
      <c r="AG1691" s="133"/>
      <c r="AH1691" s="133"/>
      <c r="AI1691" s="133"/>
      <c r="AJ1691" s="133"/>
      <c r="AK1691" s="133"/>
      <c r="AL1691" s="133"/>
      <c r="AM1691" s="133"/>
      <c r="AN1691" s="133"/>
      <c r="AO1691" s="133"/>
      <c r="AP1691" s="133"/>
      <c r="AQ1691" s="133"/>
    </row>
    <row r="1692" s="134" customFormat="true" ht="13.95" hidden="false" customHeight="true" outlineLevel="0" collapsed="false">
      <c r="A1692" s="135"/>
      <c r="B1692" s="119" t="n">
        <v>283</v>
      </c>
      <c r="C1692" s="120" t="s">
        <v>142</v>
      </c>
      <c r="D1692" s="120" t="s">
        <v>143</v>
      </c>
      <c r="E1692" s="120" t="s">
        <v>144</v>
      </c>
      <c r="F1692" s="121" t="n">
        <f aca="false">F1691+1</f>
        <v>1686</v>
      </c>
      <c r="G1692" s="122" t="s">
        <v>5305</v>
      </c>
      <c r="H1692" s="123" t="s">
        <v>5306</v>
      </c>
      <c r="I1692" s="124" t="s">
        <v>5307</v>
      </c>
      <c r="J1692" s="125" t="n">
        <v>3204</v>
      </c>
      <c r="K1692" s="149" t="n">
        <v>12</v>
      </c>
      <c r="L1692" s="150" t="n">
        <v>5701220</v>
      </c>
      <c r="M1692" s="150" t="n">
        <v>0</v>
      </c>
      <c r="N1692" s="182" t="s">
        <v>5308</v>
      </c>
      <c r="O1692" s="139"/>
      <c r="P1692" s="130" t="n">
        <v>0</v>
      </c>
      <c r="Q1692" s="130" t="n">
        <f aca="false">P1692*1.2</f>
        <v>0</v>
      </c>
      <c r="R1692" s="131" t="n">
        <f aca="false">S1692*Q1692</f>
        <v>0</v>
      </c>
      <c r="S1692" s="132"/>
      <c r="T1692" s="133"/>
      <c r="U1692" s="133"/>
      <c r="V1692" s="133"/>
      <c r="W1692" s="133"/>
      <c r="X1692" s="133"/>
      <c r="Y1692" s="133"/>
      <c r="Z1692" s="133"/>
      <c r="AA1692" s="133"/>
      <c r="AB1692" s="133"/>
      <c r="AC1692" s="133"/>
      <c r="AD1692" s="133"/>
      <c r="AE1692" s="133"/>
      <c r="AF1692" s="133"/>
      <c r="AG1692" s="133"/>
      <c r="AH1692" s="133"/>
      <c r="AI1692" s="133"/>
      <c r="AJ1692" s="133"/>
      <c r="AK1692" s="133"/>
      <c r="AL1692" s="133"/>
      <c r="AM1692" s="133"/>
      <c r="AN1692" s="133"/>
      <c r="AO1692" s="133"/>
      <c r="AP1692" s="133"/>
      <c r="AQ1692" s="133"/>
    </row>
    <row r="1693" s="134" customFormat="true" ht="13.95" hidden="false" customHeight="true" outlineLevel="0" collapsed="false">
      <c r="A1693" s="135"/>
      <c r="B1693" s="119" t="n">
        <v>283</v>
      </c>
      <c r="C1693" s="120" t="s">
        <v>142</v>
      </c>
      <c r="D1693" s="120" t="s">
        <v>143</v>
      </c>
      <c r="E1693" s="120" t="s">
        <v>144</v>
      </c>
      <c r="F1693" s="121" t="n">
        <f aca="false">F1692+1</f>
        <v>1687</v>
      </c>
      <c r="G1693" s="122" t="s">
        <v>5309</v>
      </c>
      <c r="H1693" s="123" t="s">
        <v>5310</v>
      </c>
      <c r="I1693" s="124" t="s">
        <v>5311</v>
      </c>
      <c r="J1693" s="125" t="n">
        <v>3204</v>
      </c>
      <c r="K1693" s="149" t="n">
        <v>12</v>
      </c>
      <c r="L1693" s="150" t="n">
        <v>5701366</v>
      </c>
      <c r="M1693" s="150" t="n">
        <v>0</v>
      </c>
      <c r="N1693" s="182" t="s">
        <v>5312</v>
      </c>
      <c r="O1693" s="139"/>
      <c r="P1693" s="130" t="n">
        <v>0</v>
      </c>
      <c r="Q1693" s="130" t="n">
        <f aca="false">P1693*1.2</f>
        <v>0</v>
      </c>
      <c r="R1693" s="131" t="n">
        <f aca="false">S1693*Q1693</f>
        <v>0</v>
      </c>
      <c r="S1693" s="132"/>
      <c r="T1693" s="133"/>
      <c r="U1693" s="133"/>
      <c r="V1693" s="133"/>
      <c r="W1693" s="133"/>
      <c r="X1693" s="133"/>
      <c r="Y1693" s="133"/>
      <c r="Z1693" s="133"/>
      <c r="AA1693" s="133"/>
      <c r="AB1693" s="133"/>
      <c r="AC1693" s="133"/>
      <c r="AD1693" s="133"/>
      <c r="AE1693" s="133"/>
      <c r="AF1693" s="133"/>
      <c r="AG1693" s="133"/>
      <c r="AH1693" s="133"/>
      <c r="AI1693" s="133"/>
      <c r="AJ1693" s="133"/>
      <c r="AK1693" s="133"/>
      <c r="AL1693" s="133"/>
      <c r="AM1693" s="133"/>
      <c r="AN1693" s="133"/>
      <c r="AO1693" s="133"/>
      <c r="AP1693" s="133"/>
      <c r="AQ1693" s="133"/>
    </row>
    <row r="1694" s="134" customFormat="true" ht="13.95" hidden="false" customHeight="true" outlineLevel="0" collapsed="false">
      <c r="A1694" s="135"/>
      <c r="B1694" s="119" t="n">
        <v>283</v>
      </c>
      <c r="C1694" s="120" t="s">
        <v>142</v>
      </c>
      <c r="D1694" s="120" t="s">
        <v>143</v>
      </c>
      <c r="E1694" s="120" t="s">
        <v>144</v>
      </c>
      <c r="F1694" s="121" t="n">
        <f aca="false">F1693+1</f>
        <v>1688</v>
      </c>
      <c r="G1694" s="122" t="s">
        <v>5313</v>
      </c>
      <c r="H1694" s="123" t="s">
        <v>5314</v>
      </c>
      <c r="I1694" s="124" t="s">
        <v>5315</v>
      </c>
      <c r="J1694" s="125" t="n">
        <v>3204</v>
      </c>
      <c r="K1694" s="149" t="n">
        <v>21</v>
      </c>
      <c r="L1694" s="150" t="n">
        <v>5701366</v>
      </c>
      <c r="M1694" s="150" t="n">
        <v>0</v>
      </c>
      <c r="N1694" s="182" t="s">
        <v>5316</v>
      </c>
      <c r="O1694" s="139"/>
      <c r="P1694" s="130" t="n">
        <v>0</v>
      </c>
      <c r="Q1694" s="130" t="n">
        <f aca="false">P1694*1.2</f>
        <v>0</v>
      </c>
      <c r="R1694" s="131" t="n">
        <f aca="false">S1694*Q1694</f>
        <v>0</v>
      </c>
      <c r="S1694" s="132"/>
      <c r="T1694" s="133"/>
      <c r="U1694" s="133"/>
      <c r="V1694" s="133"/>
      <c r="W1694" s="133"/>
      <c r="X1694" s="133"/>
      <c r="Y1694" s="133"/>
      <c r="Z1694" s="133"/>
      <c r="AA1694" s="133"/>
      <c r="AB1694" s="133"/>
      <c r="AC1694" s="133"/>
      <c r="AD1694" s="133"/>
      <c r="AE1694" s="133"/>
      <c r="AF1694" s="133"/>
      <c r="AG1694" s="133"/>
      <c r="AH1694" s="133"/>
      <c r="AI1694" s="133"/>
      <c r="AJ1694" s="133"/>
      <c r="AK1694" s="133"/>
      <c r="AL1694" s="133"/>
      <c r="AM1694" s="133"/>
      <c r="AN1694" s="133"/>
      <c r="AO1694" s="133"/>
      <c r="AP1694" s="133"/>
      <c r="AQ1694" s="133"/>
    </row>
    <row r="1695" s="134" customFormat="true" ht="13.95" hidden="false" customHeight="true" outlineLevel="0" collapsed="false">
      <c r="A1695" s="135"/>
      <c r="B1695" s="119" t="n">
        <v>283</v>
      </c>
      <c r="C1695" s="120" t="s">
        <v>142</v>
      </c>
      <c r="D1695" s="120" t="s">
        <v>143</v>
      </c>
      <c r="E1695" s="120" t="s">
        <v>144</v>
      </c>
      <c r="F1695" s="121" t="n">
        <f aca="false">F1694+1</f>
        <v>1689</v>
      </c>
      <c r="G1695" s="122" t="s">
        <v>5317</v>
      </c>
      <c r="H1695" s="123" t="s">
        <v>5318</v>
      </c>
      <c r="I1695" s="124" t="s">
        <v>5319</v>
      </c>
      <c r="J1695" s="125" t="n">
        <v>3204</v>
      </c>
      <c r="K1695" s="149" t="n">
        <v>12</v>
      </c>
      <c r="L1695" s="150" t="n">
        <v>5701370</v>
      </c>
      <c r="M1695" s="150" t="n">
        <v>0</v>
      </c>
      <c r="N1695" s="182" t="s">
        <v>5320</v>
      </c>
      <c r="O1695" s="139"/>
      <c r="P1695" s="130" t="n">
        <v>0</v>
      </c>
      <c r="Q1695" s="130" t="n">
        <f aca="false">P1695*1.2</f>
        <v>0</v>
      </c>
      <c r="R1695" s="131" t="n">
        <f aca="false">S1695*Q1695</f>
        <v>0</v>
      </c>
      <c r="S1695" s="132"/>
      <c r="T1695" s="133"/>
      <c r="U1695" s="133"/>
      <c r="V1695" s="133"/>
      <c r="W1695" s="133"/>
      <c r="X1695" s="133"/>
      <c r="Y1695" s="133"/>
      <c r="Z1695" s="133"/>
      <c r="AA1695" s="133"/>
      <c r="AB1695" s="133"/>
      <c r="AC1695" s="133"/>
      <c r="AD1695" s="133"/>
      <c r="AE1695" s="133"/>
      <c r="AF1695" s="133"/>
      <c r="AG1695" s="133"/>
      <c r="AH1695" s="133"/>
      <c r="AI1695" s="133"/>
      <c r="AJ1695" s="133"/>
      <c r="AK1695" s="133"/>
      <c r="AL1695" s="133"/>
      <c r="AM1695" s="133"/>
      <c r="AN1695" s="133"/>
      <c r="AO1695" s="133"/>
      <c r="AP1695" s="133"/>
      <c r="AQ1695" s="133"/>
    </row>
    <row r="1696" s="134" customFormat="true" ht="13.95" hidden="false" customHeight="true" outlineLevel="0" collapsed="false">
      <c r="A1696" s="135"/>
      <c r="B1696" s="119" t="n">
        <v>283</v>
      </c>
      <c r="C1696" s="120" t="s">
        <v>142</v>
      </c>
      <c r="D1696" s="120" t="s">
        <v>143</v>
      </c>
      <c r="E1696" s="120" t="s">
        <v>144</v>
      </c>
      <c r="F1696" s="121" t="n">
        <f aca="false">F1695+1</f>
        <v>1690</v>
      </c>
      <c r="G1696" s="122" t="s">
        <v>5321</v>
      </c>
      <c r="H1696" s="123" t="s">
        <v>5322</v>
      </c>
      <c r="I1696" s="124" t="s">
        <v>5323</v>
      </c>
      <c r="J1696" s="125" t="n">
        <v>3204</v>
      </c>
      <c r="K1696" s="149" t="n">
        <v>21</v>
      </c>
      <c r="L1696" s="150" t="n">
        <v>5701370</v>
      </c>
      <c r="M1696" s="150" t="n">
        <v>0</v>
      </c>
      <c r="N1696" s="182" t="s">
        <v>5324</v>
      </c>
      <c r="O1696" s="139"/>
      <c r="P1696" s="130" t="n">
        <v>0</v>
      </c>
      <c r="Q1696" s="130" t="n">
        <f aca="false">P1696*1.2</f>
        <v>0</v>
      </c>
      <c r="R1696" s="131" t="n">
        <f aca="false">S1696*Q1696</f>
        <v>0</v>
      </c>
      <c r="S1696" s="132"/>
      <c r="T1696" s="133"/>
      <c r="U1696" s="133"/>
      <c r="V1696" s="133"/>
      <c r="W1696" s="133"/>
      <c r="X1696" s="133"/>
      <c r="Y1696" s="133"/>
      <c r="Z1696" s="133"/>
      <c r="AA1696" s="133"/>
      <c r="AB1696" s="133"/>
      <c r="AC1696" s="133"/>
      <c r="AD1696" s="133"/>
      <c r="AE1696" s="133"/>
      <c r="AF1696" s="133"/>
      <c r="AG1696" s="133"/>
      <c r="AH1696" s="133"/>
      <c r="AI1696" s="133"/>
      <c r="AJ1696" s="133"/>
      <c r="AK1696" s="133"/>
      <c r="AL1696" s="133"/>
      <c r="AM1696" s="133"/>
      <c r="AN1696" s="133"/>
      <c r="AO1696" s="133"/>
      <c r="AP1696" s="133"/>
      <c r="AQ1696" s="133"/>
    </row>
    <row r="1697" s="134" customFormat="true" ht="13.95" hidden="false" customHeight="true" outlineLevel="0" collapsed="false">
      <c r="A1697" s="135"/>
      <c r="B1697" s="119" t="n">
        <v>283</v>
      </c>
      <c r="C1697" s="120" t="s">
        <v>142</v>
      </c>
      <c r="D1697" s="120" t="s">
        <v>143</v>
      </c>
      <c r="E1697" s="120" t="s">
        <v>144</v>
      </c>
      <c r="F1697" s="121" t="n">
        <f aca="false">F1696+1</f>
        <v>1691</v>
      </c>
      <c r="G1697" s="122" t="s">
        <v>5325</v>
      </c>
      <c r="H1697" s="123" t="s">
        <v>5326</v>
      </c>
      <c r="I1697" s="124" t="s">
        <v>5327</v>
      </c>
      <c r="J1697" s="125" t="n">
        <v>3204</v>
      </c>
      <c r="K1697" s="136" t="n">
        <v>12</v>
      </c>
      <c r="L1697" s="137" t="n">
        <v>5702010</v>
      </c>
      <c r="M1697" s="137" t="n">
        <v>0</v>
      </c>
      <c r="N1697" s="181" t="s">
        <v>5328</v>
      </c>
      <c r="O1697" s="139"/>
      <c r="P1697" s="130" t="n">
        <v>0</v>
      </c>
      <c r="Q1697" s="130" t="n">
        <f aca="false">P1697*1.2</f>
        <v>0</v>
      </c>
      <c r="R1697" s="131" t="n">
        <f aca="false">S1697*Q1697</f>
        <v>0</v>
      </c>
      <c r="S1697" s="132"/>
      <c r="T1697" s="133"/>
      <c r="U1697" s="133"/>
      <c r="V1697" s="133"/>
      <c r="W1697" s="133"/>
      <c r="X1697" s="133"/>
      <c r="Y1697" s="133"/>
      <c r="Z1697" s="133"/>
      <c r="AA1697" s="133"/>
      <c r="AB1697" s="133"/>
      <c r="AC1697" s="133"/>
      <c r="AD1697" s="133"/>
      <c r="AE1697" s="133"/>
      <c r="AF1697" s="133"/>
      <c r="AG1697" s="133"/>
      <c r="AH1697" s="133"/>
      <c r="AI1697" s="133"/>
      <c r="AJ1697" s="133"/>
      <c r="AK1697" s="133"/>
      <c r="AL1697" s="133"/>
      <c r="AM1697" s="133"/>
      <c r="AN1697" s="133"/>
      <c r="AO1697" s="133"/>
      <c r="AP1697" s="133"/>
      <c r="AQ1697" s="133"/>
    </row>
    <row r="1698" s="134" customFormat="true" ht="13.95" hidden="false" customHeight="true" outlineLevel="0" collapsed="false">
      <c r="A1698" s="135"/>
      <c r="B1698" s="119" t="n">
        <v>283</v>
      </c>
      <c r="C1698" s="120" t="s">
        <v>142</v>
      </c>
      <c r="D1698" s="120" t="s">
        <v>143</v>
      </c>
      <c r="E1698" s="120" t="s">
        <v>144</v>
      </c>
      <c r="F1698" s="121" t="n">
        <f aca="false">F1697+1</f>
        <v>1692</v>
      </c>
      <c r="G1698" s="122" t="s">
        <v>5329</v>
      </c>
      <c r="H1698" s="123" t="s">
        <v>5330</v>
      </c>
      <c r="I1698" s="124" t="s">
        <v>5331</v>
      </c>
      <c r="J1698" s="125" t="n">
        <v>3204</v>
      </c>
      <c r="K1698" s="149" t="n">
        <v>42</v>
      </c>
      <c r="L1698" s="150" t="n">
        <v>5702010</v>
      </c>
      <c r="M1698" s="150" t="n">
        <v>0</v>
      </c>
      <c r="N1698" s="151" t="s">
        <v>5332</v>
      </c>
      <c r="O1698" s="155"/>
      <c r="P1698" s="130" t="n">
        <v>51200.8333333333</v>
      </c>
      <c r="Q1698" s="130" t="n">
        <f aca="false">P1698*1.2</f>
        <v>61441</v>
      </c>
      <c r="R1698" s="131" t="n">
        <f aca="false">S1698*Q1698</f>
        <v>0</v>
      </c>
      <c r="S1698" s="132"/>
      <c r="T1698" s="133"/>
      <c r="U1698" s="133"/>
      <c r="V1698" s="133"/>
      <c r="W1698" s="133"/>
      <c r="X1698" s="133"/>
      <c r="Y1698" s="133"/>
      <c r="Z1698" s="133"/>
      <c r="AA1698" s="133"/>
      <c r="AB1698" s="133"/>
      <c r="AC1698" s="133"/>
      <c r="AD1698" s="133"/>
      <c r="AE1698" s="133"/>
      <c r="AF1698" s="133"/>
      <c r="AG1698" s="133"/>
      <c r="AH1698" s="133"/>
      <c r="AI1698" s="133"/>
      <c r="AJ1698" s="133"/>
      <c r="AK1698" s="133"/>
      <c r="AL1698" s="133"/>
      <c r="AM1698" s="133"/>
      <c r="AN1698" s="133"/>
      <c r="AO1698" s="133"/>
      <c r="AP1698" s="133"/>
      <c r="AQ1698" s="133"/>
    </row>
    <row r="1699" s="134" customFormat="true" ht="13.95" hidden="false" customHeight="true" outlineLevel="0" collapsed="false">
      <c r="A1699" s="135"/>
      <c r="B1699" s="119" t="n">
        <v>283</v>
      </c>
      <c r="C1699" s="120" t="s">
        <v>142</v>
      </c>
      <c r="D1699" s="120" t="s">
        <v>143</v>
      </c>
      <c r="E1699" s="120" t="s">
        <v>144</v>
      </c>
      <c r="F1699" s="121" t="n">
        <f aca="false">F1698+1</f>
        <v>1693</v>
      </c>
      <c r="G1699" s="122" t="s">
        <v>5333</v>
      </c>
      <c r="H1699" s="123" t="s">
        <v>5334</v>
      </c>
      <c r="I1699" s="124" t="s">
        <v>5335</v>
      </c>
      <c r="J1699" s="125" t="n">
        <v>3204</v>
      </c>
      <c r="K1699" s="136" t="n">
        <v>12</v>
      </c>
      <c r="L1699" s="137" t="n">
        <v>5702012</v>
      </c>
      <c r="M1699" s="137" t="n">
        <v>0</v>
      </c>
      <c r="N1699" s="181" t="s">
        <v>5336</v>
      </c>
      <c r="O1699" s="139"/>
      <c r="P1699" s="130" t="n">
        <v>0</v>
      </c>
      <c r="Q1699" s="130" t="n">
        <f aca="false">P1699*1.2</f>
        <v>0</v>
      </c>
      <c r="R1699" s="131" t="n">
        <f aca="false">S1699*Q1699</f>
        <v>0</v>
      </c>
      <c r="S1699" s="132"/>
      <c r="T1699" s="133"/>
      <c r="U1699" s="133"/>
      <c r="V1699" s="133"/>
      <c r="W1699" s="133"/>
      <c r="X1699" s="133"/>
      <c r="Y1699" s="133"/>
      <c r="Z1699" s="133"/>
      <c r="AA1699" s="133"/>
      <c r="AB1699" s="133"/>
      <c r="AC1699" s="133"/>
      <c r="AD1699" s="133"/>
      <c r="AE1699" s="133"/>
      <c r="AF1699" s="133"/>
      <c r="AG1699" s="133"/>
      <c r="AH1699" s="133"/>
      <c r="AI1699" s="133"/>
      <c r="AJ1699" s="133"/>
      <c r="AK1699" s="133"/>
      <c r="AL1699" s="133"/>
      <c r="AM1699" s="133"/>
      <c r="AN1699" s="133"/>
      <c r="AO1699" s="133"/>
      <c r="AP1699" s="133"/>
      <c r="AQ1699" s="133"/>
    </row>
    <row r="1700" s="134" customFormat="true" ht="13.95" hidden="false" customHeight="true" outlineLevel="0" collapsed="false">
      <c r="A1700" s="135"/>
      <c r="B1700" s="119" t="n">
        <v>283</v>
      </c>
      <c r="C1700" s="120" t="s">
        <v>142</v>
      </c>
      <c r="D1700" s="120" t="s">
        <v>143</v>
      </c>
      <c r="E1700" s="120" t="s">
        <v>144</v>
      </c>
      <c r="F1700" s="121" t="n">
        <f aca="false">F1699+1</f>
        <v>1694</v>
      </c>
      <c r="G1700" s="122" t="s">
        <v>5337</v>
      </c>
      <c r="H1700" s="123" t="s">
        <v>5338</v>
      </c>
      <c r="I1700" s="124" t="s">
        <v>5339</v>
      </c>
      <c r="J1700" s="125" t="n">
        <v>3204</v>
      </c>
      <c r="K1700" s="136" t="n">
        <v>12</v>
      </c>
      <c r="L1700" s="137" t="n">
        <v>5702013</v>
      </c>
      <c r="M1700" s="137" t="n">
        <v>0</v>
      </c>
      <c r="N1700" s="181" t="s">
        <v>5340</v>
      </c>
      <c r="O1700" s="139"/>
      <c r="P1700" s="130" t="n">
        <v>0</v>
      </c>
      <c r="Q1700" s="130" t="n">
        <f aca="false">P1700*1.2</f>
        <v>0</v>
      </c>
      <c r="R1700" s="131" t="n">
        <f aca="false">S1700*Q1700</f>
        <v>0</v>
      </c>
      <c r="S1700" s="132"/>
      <c r="T1700" s="133"/>
      <c r="U1700" s="133"/>
      <c r="V1700" s="133"/>
      <c r="W1700" s="133"/>
      <c r="X1700" s="133"/>
      <c r="Y1700" s="133"/>
      <c r="Z1700" s="133"/>
      <c r="AA1700" s="133"/>
      <c r="AB1700" s="133"/>
      <c r="AC1700" s="133"/>
      <c r="AD1700" s="133"/>
      <c r="AE1700" s="133"/>
      <c r="AF1700" s="133"/>
      <c r="AG1700" s="133"/>
      <c r="AH1700" s="133"/>
      <c r="AI1700" s="133"/>
      <c r="AJ1700" s="133"/>
      <c r="AK1700" s="133"/>
      <c r="AL1700" s="133"/>
      <c r="AM1700" s="133"/>
      <c r="AN1700" s="133"/>
      <c r="AO1700" s="133"/>
      <c r="AP1700" s="133"/>
      <c r="AQ1700" s="133"/>
    </row>
    <row r="1701" s="134" customFormat="true" ht="13.95" hidden="false" customHeight="true" outlineLevel="0" collapsed="false">
      <c r="A1701" s="135"/>
      <c r="B1701" s="119" t="n">
        <v>283</v>
      </c>
      <c r="C1701" s="120" t="s">
        <v>142</v>
      </c>
      <c r="D1701" s="120" t="s">
        <v>143</v>
      </c>
      <c r="E1701" s="120" t="s">
        <v>144</v>
      </c>
      <c r="F1701" s="121" t="n">
        <f aca="false">F1700+1</f>
        <v>1695</v>
      </c>
      <c r="G1701" s="122" t="s">
        <v>5341</v>
      </c>
      <c r="H1701" s="123" t="s">
        <v>5341</v>
      </c>
      <c r="I1701" s="124" t="s">
        <v>5342</v>
      </c>
      <c r="J1701" s="125" t="n">
        <v>3205</v>
      </c>
      <c r="K1701" s="126" t="n">
        <v>0</v>
      </c>
      <c r="L1701" s="127" t="n">
        <v>5702034</v>
      </c>
      <c r="M1701" s="127" t="n">
        <v>0</v>
      </c>
      <c r="N1701" s="142" t="s">
        <v>5343</v>
      </c>
      <c r="O1701" s="159"/>
      <c r="P1701" s="130" t="n">
        <v>659.166666666667</v>
      </c>
      <c r="Q1701" s="130" t="n">
        <f aca="false">P1701*1.2</f>
        <v>791</v>
      </c>
      <c r="R1701" s="131" t="n">
        <f aca="false">S1701*Q1701</f>
        <v>0</v>
      </c>
      <c r="S1701" s="132"/>
      <c r="T1701" s="133"/>
      <c r="U1701" s="133"/>
      <c r="V1701" s="133"/>
      <c r="W1701" s="133"/>
      <c r="X1701" s="133"/>
      <c r="Y1701" s="133"/>
      <c r="Z1701" s="133"/>
      <c r="AA1701" s="133"/>
      <c r="AB1701" s="133"/>
      <c r="AC1701" s="133"/>
      <c r="AD1701" s="133"/>
      <c r="AE1701" s="133"/>
      <c r="AF1701" s="133"/>
      <c r="AG1701" s="133"/>
      <c r="AH1701" s="133"/>
      <c r="AI1701" s="133"/>
      <c r="AJ1701" s="133"/>
      <c r="AK1701" s="133"/>
      <c r="AL1701" s="133"/>
      <c r="AM1701" s="133"/>
      <c r="AN1701" s="133"/>
      <c r="AO1701" s="133"/>
      <c r="AP1701" s="133"/>
      <c r="AQ1701" s="133"/>
    </row>
    <row r="1702" s="134" customFormat="true" ht="13.95" hidden="false" customHeight="true" outlineLevel="0" collapsed="false">
      <c r="A1702" s="135"/>
      <c r="B1702" s="119" t="n">
        <v>283</v>
      </c>
      <c r="C1702" s="120" t="s">
        <v>142</v>
      </c>
      <c r="D1702" s="120" t="s">
        <v>143</v>
      </c>
      <c r="E1702" s="120" t="s">
        <v>144</v>
      </c>
      <c r="F1702" s="121" t="n">
        <f aca="false">F1701+1</f>
        <v>1696</v>
      </c>
      <c r="G1702" s="122" t="s">
        <v>5344</v>
      </c>
      <c r="H1702" s="123" t="s">
        <v>5344</v>
      </c>
      <c r="I1702" s="124" t="s">
        <v>5345</v>
      </c>
      <c r="J1702" s="125" t="n">
        <v>3205</v>
      </c>
      <c r="K1702" s="126" t="n">
        <v>0</v>
      </c>
      <c r="L1702" s="127" t="n">
        <v>5702042</v>
      </c>
      <c r="M1702" s="127" t="n">
        <v>0</v>
      </c>
      <c r="N1702" s="142" t="s">
        <v>5346</v>
      </c>
      <c r="O1702" s="159"/>
      <c r="P1702" s="141" t="n">
        <v>247.921210526316</v>
      </c>
      <c r="Q1702" s="130" t="n">
        <f aca="false">P1702*1.2</f>
        <v>297.505452631579</v>
      </c>
      <c r="R1702" s="131" t="n">
        <f aca="false">S1702*Q1702</f>
        <v>0</v>
      </c>
      <c r="S1702" s="132"/>
      <c r="T1702" s="133"/>
      <c r="U1702" s="133"/>
      <c r="V1702" s="133"/>
      <c r="W1702" s="133"/>
      <c r="X1702" s="133"/>
      <c r="Y1702" s="133"/>
      <c r="Z1702" s="133"/>
      <c r="AA1702" s="133"/>
      <c r="AB1702" s="133"/>
      <c r="AC1702" s="133"/>
      <c r="AD1702" s="133"/>
      <c r="AE1702" s="133"/>
      <c r="AF1702" s="133"/>
      <c r="AG1702" s="133"/>
      <c r="AH1702" s="133"/>
      <c r="AI1702" s="133"/>
      <c r="AJ1702" s="133"/>
      <c r="AK1702" s="133"/>
      <c r="AL1702" s="133"/>
      <c r="AM1702" s="133"/>
      <c r="AN1702" s="133"/>
      <c r="AO1702" s="133"/>
      <c r="AP1702" s="133"/>
      <c r="AQ1702" s="133"/>
    </row>
    <row r="1703" s="134" customFormat="true" ht="13.95" hidden="false" customHeight="true" outlineLevel="0" collapsed="false">
      <c r="A1703" s="135"/>
      <c r="B1703" s="119" t="n">
        <v>283</v>
      </c>
      <c r="C1703" s="120" t="s">
        <v>142</v>
      </c>
      <c r="D1703" s="120" t="s">
        <v>143</v>
      </c>
      <c r="E1703" s="120" t="s">
        <v>144</v>
      </c>
      <c r="F1703" s="121" t="n">
        <f aca="false">F1702+1</f>
        <v>1697</v>
      </c>
      <c r="G1703" s="122" t="s">
        <v>5347</v>
      </c>
      <c r="H1703" s="123" t="s">
        <v>5347</v>
      </c>
      <c r="I1703" s="124" t="s">
        <v>5348</v>
      </c>
      <c r="J1703" s="125" t="n">
        <v>3205</v>
      </c>
      <c r="K1703" s="126" t="n">
        <v>0</v>
      </c>
      <c r="L1703" s="127" t="n">
        <v>5702044</v>
      </c>
      <c r="M1703" s="127" t="n">
        <v>0</v>
      </c>
      <c r="N1703" s="142" t="s">
        <v>5349</v>
      </c>
      <c r="O1703" s="159"/>
      <c r="P1703" s="140" t="n">
        <v>103.401605263158</v>
      </c>
      <c r="Q1703" s="130" t="n">
        <f aca="false">P1703*1.2</f>
        <v>124.081926315789</v>
      </c>
      <c r="R1703" s="131" t="n">
        <f aca="false">S1703*Q1703</f>
        <v>0</v>
      </c>
      <c r="S1703" s="132"/>
      <c r="T1703" s="133"/>
      <c r="U1703" s="133"/>
      <c r="V1703" s="133"/>
      <c r="W1703" s="133"/>
      <c r="X1703" s="133"/>
      <c r="Y1703" s="133"/>
      <c r="Z1703" s="133"/>
      <c r="AA1703" s="133"/>
      <c r="AB1703" s="133"/>
      <c r="AC1703" s="133"/>
      <c r="AD1703" s="133"/>
      <c r="AE1703" s="133"/>
      <c r="AF1703" s="133"/>
      <c r="AG1703" s="133"/>
      <c r="AH1703" s="133"/>
      <c r="AI1703" s="133"/>
      <c r="AJ1703" s="133"/>
      <c r="AK1703" s="133"/>
      <c r="AL1703" s="133"/>
      <c r="AM1703" s="133"/>
      <c r="AN1703" s="133"/>
      <c r="AO1703" s="133"/>
      <c r="AP1703" s="133"/>
      <c r="AQ1703" s="133"/>
    </row>
    <row r="1704" s="134" customFormat="true" ht="25.8" hidden="false" customHeight="true" outlineLevel="0" collapsed="false">
      <c r="A1704" s="135"/>
      <c r="B1704" s="119" t="n">
        <v>283</v>
      </c>
      <c r="C1704" s="120" t="s">
        <v>142</v>
      </c>
      <c r="D1704" s="120" t="s">
        <v>143</v>
      </c>
      <c r="E1704" s="120" t="s">
        <v>144</v>
      </c>
      <c r="F1704" s="121" t="n">
        <f aca="false">F1703+1</f>
        <v>1698</v>
      </c>
      <c r="G1704" s="122" t="s">
        <v>5350</v>
      </c>
      <c r="H1704" s="123" t="s">
        <v>5350</v>
      </c>
      <c r="I1704" s="124" t="s">
        <v>5351</v>
      </c>
      <c r="J1704" s="125" t="n">
        <v>3205</v>
      </c>
      <c r="K1704" s="126" t="n">
        <v>0</v>
      </c>
      <c r="L1704" s="127" t="n">
        <v>5702046</v>
      </c>
      <c r="M1704" s="127" t="n">
        <v>0</v>
      </c>
      <c r="N1704" s="142" t="s">
        <v>5352</v>
      </c>
      <c r="O1704" s="159"/>
      <c r="P1704" s="130" t="n">
        <v>0</v>
      </c>
      <c r="Q1704" s="130" t="n">
        <f aca="false">P1704*1.2</f>
        <v>0</v>
      </c>
      <c r="R1704" s="131" t="n">
        <f aca="false">S1704*Q1704</f>
        <v>0</v>
      </c>
      <c r="S1704" s="132"/>
      <c r="T1704" s="133"/>
      <c r="U1704" s="133"/>
      <c r="V1704" s="133"/>
      <c r="W1704" s="133"/>
      <c r="X1704" s="133"/>
      <c r="Y1704" s="133"/>
      <c r="Z1704" s="133"/>
      <c r="AA1704" s="133"/>
      <c r="AB1704" s="133"/>
      <c r="AC1704" s="133"/>
      <c r="AD1704" s="133"/>
      <c r="AE1704" s="133"/>
      <c r="AF1704" s="133"/>
      <c r="AG1704" s="133"/>
      <c r="AH1704" s="133"/>
      <c r="AI1704" s="133"/>
      <c r="AJ1704" s="133"/>
      <c r="AK1704" s="133"/>
      <c r="AL1704" s="133"/>
      <c r="AM1704" s="133"/>
      <c r="AN1704" s="133"/>
      <c r="AO1704" s="133"/>
      <c r="AP1704" s="133"/>
      <c r="AQ1704" s="133"/>
    </row>
    <row r="1705" s="134" customFormat="true" ht="27.6" hidden="false" customHeight="true" outlineLevel="0" collapsed="false">
      <c r="A1705" s="135"/>
      <c r="B1705" s="119" t="n">
        <v>283</v>
      </c>
      <c r="C1705" s="120" t="s">
        <v>142</v>
      </c>
      <c r="D1705" s="120" t="s">
        <v>143</v>
      </c>
      <c r="E1705" s="120" t="s">
        <v>144</v>
      </c>
      <c r="F1705" s="121" t="n">
        <f aca="false">F1704+1</f>
        <v>1699</v>
      </c>
      <c r="G1705" s="122" t="s">
        <v>5353</v>
      </c>
      <c r="H1705" s="118" t="s">
        <v>5353</v>
      </c>
      <c r="I1705" s="124"/>
      <c r="J1705" s="125"/>
      <c r="K1705" s="126"/>
      <c r="L1705" s="127"/>
      <c r="M1705" s="127"/>
      <c r="N1705" s="128" t="s">
        <v>5354</v>
      </c>
      <c r="O1705" s="146"/>
      <c r="P1705" s="130" t="n">
        <v>0</v>
      </c>
      <c r="Q1705" s="130" t="n">
        <f aca="false">P1705*1.2</f>
        <v>0</v>
      </c>
      <c r="R1705" s="131" t="n">
        <f aca="false">S1705*Q1705</f>
        <v>0</v>
      </c>
      <c r="S1705" s="132"/>
      <c r="T1705" s="133"/>
      <c r="U1705" s="133"/>
      <c r="V1705" s="133"/>
      <c r="W1705" s="133"/>
      <c r="X1705" s="133"/>
      <c r="Y1705" s="133"/>
      <c r="Z1705" s="133"/>
      <c r="AA1705" s="133"/>
      <c r="AB1705" s="133"/>
      <c r="AC1705" s="133"/>
      <c r="AD1705" s="133"/>
      <c r="AE1705" s="133"/>
      <c r="AF1705" s="133"/>
      <c r="AG1705" s="133"/>
      <c r="AH1705" s="133"/>
      <c r="AI1705" s="133"/>
      <c r="AJ1705" s="133"/>
      <c r="AK1705" s="133"/>
      <c r="AL1705" s="133"/>
      <c r="AM1705" s="133"/>
      <c r="AN1705" s="133"/>
      <c r="AO1705" s="133"/>
      <c r="AP1705" s="133"/>
      <c r="AQ1705" s="133"/>
    </row>
    <row r="1706" s="134" customFormat="true" ht="27.6" hidden="false" customHeight="true" outlineLevel="0" collapsed="false">
      <c r="A1706" s="135"/>
      <c r="B1706" s="119" t="n">
        <v>283</v>
      </c>
      <c r="C1706" s="120" t="s">
        <v>142</v>
      </c>
      <c r="D1706" s="120" t="s">
        <v>143</v>
      </c>
      <c r="E1706" s="120" t="s">
        <v>144</v>
      </c>
      <c r="F1706" s="121" t="n">
        <f aca="false">F1705+1</f>
        <v>1700</v>
      </c>
      <c r="G1706" s="122" t="s">
        <v>5355</v>
      </c>
      <c r="H1706" s="123" t="s">
        <v>5355</v>
      </c>
      <c r="I1706" s="124" t="s">
        <v>5356</v>
      </c>
      <c r="J1706" s="125" t="n">
        <v>3205</v>
      </c>
      <c r="K1706" s="126" t="n">
        <v>0</v>
      </c>
      <c r="L1706" s="127" t="n">
        <v>5702048</v>
      </c>
      <c r="M1706" s="127" t="n">
        <v>0</v>
      </c>
      <c r="N1706" s="142" t="s">
        <v>5349</v>
      </c>
      <c r="O1706" s="159"/>
      <c r="P1706" s="140" t="n">
        <v>44.9051842105263</v>
      </c>
      <c r="Q1706" s="130" t="n">
        <f aca="false">P1706*1.2</f>
        <v>53.8862210526316</v>
      </c>
      <c r="R1706" s="131" t="n">
        <f aca="false">S1706*Q1706</f>
        <v>0</v>
      </c>
      <c r="S1706" s="132"/>
      <c r="T1706" s="133"/>
      <c r="U1706" s="133"/>
      <c r="V1706" s="133"/>
      <c r="W1706" s="133"/>
      <c r="X1706" s="133"/>
      <c r="Y1706" s="133"/>
      <c r="Z1706" s="133"/>
      <c r="AA1706" s="133"/>
      <c r="AB1706" s="133"/>
      <c r="AC1706" s="133"/>
      <c r="AD1706" s="133"/>
      <c r="AE1706" s="133"/>
      <c r="AF1706" s="133"/>
      <c r="AG1706" s="133"/>
      <c r="AH1706" s="133"/>
      <c r="AI1706" s="133"/>
      <c r="AJ1706" s="133"/>
      <c r="AK1706" s="133"/>
      <c r="AL1706" s="133"/>
      <c r="AM1706" s="133"/>
      <c r="AN1706" s="133"/>
      <c r="AO1706" s="133"/>
      <c r="AP1706" s="133"/>
      <c r="AQ1706" s="133"/>
    </row>
    <row r="1707" s="134" customFormat="true" ht="27.6" hidden="false" customHeight="true" outlineLevel="0" collapsed="false">
      <c r="A1707" s="135"/>
      <c r="B1707" s="119" t="n">
        <v>283</v>
      </c>
      <c r="C1707" s="120" t="s">
        <v>142</v>
      </c>
      <c r="D1707" s="120" t="s">
        <v>143</v>
      </c>
      <c r="E1707" s="120" t="s">
        <v>144</v>
      </c>
      <c r="F1707" s="121" t="n">
        <f aca="false">F1706+1</f>
        <v>1701</v>
      </c>
      <c r="G1707" s="122" t="s">
        <v>5357</v>
      </c>
      <c r="H1707" s="123" t="s">
        <v>5357</v>
      </c>
      <c r="I1707" s="124" t="s">
        <v>5358</v>
      </c>
      <c r="J1707" s="125" t="n">
        <v>3205</v>
      </c>
      <c r="K1707" s="126" t="n">
        <v>0</v>
      </c>
      <c r="L1707" s="127" t="n">
        <v>5702050</v>
      </c>
      <c r="M1707" s="127" t="n">
        <v>0</v>
      </c>
      <c r="N1707" s="142" t="s">
        <v>5359</v>
      </c>
      <c r="O1707" s="159"/>
      <c r="P1707" s="130" t="n">
        <v>0</v>
      </c>
      <c r="Q1707" s="130" t="n">
        <f aca="false">P1707*1.2</f>
        <v>0</v>
      </c>
      <c r="R1707" s="131" t="n">
        <f aca="false">S1707*Q1707</f>
        <v>0</v>
      </c>
      <c r="S1707" s="132"/>
      <c r="T1707" s="133"/>
      <c r="U1707" s="133"/>
      <c r="V1707" s="133"/>
      <c r="W1707" s="133"/>
      <c r="X1707" s="133"/>
      <c r="Y1707" s="133"/>
      <c r="Z1707" s="133"/>
      <c r="AA1707" s="133"/>
      <c r="AB1707" s="133"/>
      <c r="AC1707" s="133"/>
      <c r="AD1707" s="133"/>
      <c r="AE1707" s="133"/>
      <c r="AF1707" s="133"/>
      <c r="AG1707" s="133"/>
      <c r="AH1707" s="133"/>
      <c r="AI1707" s="133"/>
      <c r="AJ1707" s="133"/>
      <c r="AK1707" s="133"/>
      <c r="AL1707" s="133"/>
      <c r="AM1707" s="133"/>
      <c r="AN1707" s="133"/>
      <c r="AO1707" s="133"/>
      <c r="AP1707" s="133"/>
      <c r="AQ1707" s="133"/>
    </row>
    <row r="1708" s="134" customFormat="true" ht="13.95" hidden="false" customHeight="true" outlineLevel="0" collapsed="false">
      <c r="A1708" s="135"/>
      <c r="B1708" s="119" t="n">
        <v>283</v>
      </c>
      <c r="C1708" s="120" t="s">
        <v>142</v>
      </c>
      <c r="D1708" s="120" t="s">
        <v>143</v>
      </c>
      <c r="E1708" s="120" t="s">
        <v>144</v>
      </c>
      <c r="F1708" s="121" t="n">
        <f aca="false">F1707+1</f>
        <v>1702</v>
      </c>
      <c r="G1708" s="122" t="s">
        <v>5360</v>
      </c>
      <c r="H1708" s="123" t="s">
        <v>5360</v>
      </c>
      <c r="I1708" s="124" t="s">
        <v>5361</v>
      </c>
      <c r="J1708" s="125" t="n">
        <v>3205</v>
      </c>
      <c r="K1708" s="126" t="n">
        <v>0</v>
      </c>
      <c r="L1708" s="127" t="n">
        <v>5702052</v>
      </c>
      <c r="M1708" s="127" t="n">
        <v>0</v>
      </c>
      <c r="N1708" s="142" t="s">
        <v>5349</v>
      </c>
      <c r="O1708" s="159"/>
      <c r="P1708" s="140" t="n">
        <v>30.4450263157895</v>
      </c>
      <c r="Q1708" s="130" t="n">
        <f aca="false">P1708*1.2</f>
        <v>36.5340315789474</v>
      </c>
      <c r="R1708" s="131" t="n">
        <f aca="false">S1708*Q1708</f>
        <v>0</v>
      </c>
      <c r="S1708" s="132"/>
      <c r="T1708" s="133"/>
      <c r="U1708" s="133"/>
      <c r="V1708" s="133"/>
      <c r="W1708" s="133"/>
      <c r="X1708" s="133"/>
      <c r="Y1708" s="133"/>
      <c r="Z1708" s="133"/>
      <c r="AA1708" s="133"/>
      <c r="AB1708" s="133"/>
      <c r="AC1708" s="133"/>
      <c r="AD1708" s="133"/>
      <c r="AE1708" s="133"/>
      <c r="AF1708" s="133"/>
      <c r="AG1708" s="133"/>
      <c r="AH1708" s="133"/>
      <c r="AI1708" s="133"/>
      <c r="AJ1708" s="133"/>
      <c r="AK1708" s="133"/>
      <c r="AL1708" s="133"/>
      <c r="AM1708" s="133"/>
      <c r="AN1708" s="133"/>
      <c r="AO1708" s="133"/>
      <c r="AP1708" s="133"/>
      <c r="AQ1708" s="133"/>
    </row>
    <row r="1709" s="134" customFormat="true" ht="27.6" hidden="false" customHeight="true" outlineLevel="0" collapsed="false">
      <c r="A1709" s="135"/>
      <c r="B1709" s="119" t="n">
        <v>283</v>
      </c>
      <c r="C1709" s="120" t="s">
        <v>142</v>
      </c>
      <c r="D1709" s="120" t="s">
        <v>143</v>
      </c>
      <c r="E1709" s="120" t="s">
        <v>144</v>
      </c>
      <c r="F1709" s="121" t="n">
        <f aca="false">F1708+1</f>
        <v>1703</v>
      </c>
      <c r="G1709" s="122" t="s">
        <v>5362</v>
      </c>
      <c r="H1709" s="123" t="s">
        <v>5362</v>
      </c>
      <c r="I1709" s="124" t="s">
        <v>5363</v>
      </c>
      <c r="J1709" s="125" t="n">
        <v>3205</v>
      </c>
      <c r="K1709" s="126" t="n">
        <v>0</v>
      </c>
      <c r="L1709" s="127" t="n">
        <v>5702054</v>
      </c>
      <c r="M1709" s="127" t="n">
        <v>0</v>
      </c>
      <c r="N1709" s="142" t="s">
        <v>5364</v>
      </c>
      <c r="O1709" s="159"/>
      <c r="P1709" s="130" t="n">
        <v>0</v>
      </c>
      <c r="Q1709" s="130" t="n">
        <f aca="false">P1709*1.2</f>
        <v>0</v>
      </c>
      <c r="R1709" s="131" t="n">
        <f aca="false">S1709*Q1709</f>
        <v>0</v>
      </c>
      <c r="S1709" s="132"/>
      <c r="T1709" s="133"/>
      <c r="U1709" s="133"/>
      <c r="V1709" s="133"/>
      <c r="W1709" s="133"/>
      <c r="X1709" s="133"/>
      <c r="Y1709" s="133"/>
      <c r="Z1709" s="133"/>
      <c r="AA1709" s="133"/>
      <c r="AB1709" s="133"/>
      <c r="AC1709" s="133"/>
      <c r="AD1709" s="133"/>
      <c r="AE1709" s="133"/>
      <c r="AF1709" s="133"/>
      <c r="AG1709" s="133"/>
      <c r="AH1709" s="133"/>
      <c r="AI1709" s="133"/>
      <c r="AJ1709" s="133"/>
      <c r="AK1709" s="133"/>
      <c r="AL1709" s="133"/>
      <c r="AM1709" s="133"/>
      <c r="AN1709" s="133"/>
      <c r="AO1709" s="133"/>
      <c r="AP1709" s="133"/>
      <c r="AQ1709" s="133"/>
    </row>
    <row r="1710" s="134" customFormat="true" ht="27.6" hidden="false" customHeight="true" outlineLevel="0" collapsed="false">
      <c r="A1710" s="135"/>
      <c r="B1710" s="119" t="n">
        <v>283</v>
      </c>
      <c r="C1710" s="120" t="s">
        <v>142</v>
      </c>
      <c r="D1710" s="120" t="s">
        <v>143</v>
      </c>
      <c r="E1710" s="120" t="s">
        <v>144</v>
      </c>
      <c r="F1710" s="121" t="n">
        <f aca="false">F1709+1</f>
        <v>1704</v>
      </c>
      <c r="G1710" s="122" t="s">
        <v>5365</v>
      </c>
      <c r="H1710" s="123" t="s">
        <v>5365</v>
      </c>
      <c r="I1710" s="124" t="s">
        <v>5366</v>
      </c>
      <c r="J1710" s="125" t="n">
        <v>3205</v>
      </c>
      <c r="K1710" s="126" t="n">
        <v>0</v>
      </c>
      <c r="L1710" s="127" t="n">
        <v>5702056</v>
      </c>
      <c r="M1710" s="127" t="n">
        <v>0</v>
      </c>
      <c r="N1710" s="142" t="s">
        <v>5349</v>
      </c>
      <c r="O1710" s="159"/>
      <c r="P1710" s="140" t="n">
        <v>35.6257631578947</v>
      </c>
      <c r="Q1710" s="130" t="n">
        <f aca="false">P1710*1.2</f>
        <v>42.7509157894737</v>
      </c>
      <c r="R1710" s="131" t="n">
        <f aca="false">S1710*Q1710</f>
        <v>0</v>
      </c>
      <c r="S1710" s="132"/>
      <c r="T1710" s="133"/>
      <c r="U1710" s="133"/>
      <c r="V1710" s="133"/>
      <c r="W1710" s="133"/>
      <c r="X1710" s="133"/>
      <c r="Y1710" s="133"/>
      <c r="Z1710" s="133"/>
      <c r="AA1710" s="133"/>
      <c r="AB1710" s="133"/>
      <c r="AC1710" s="133"/>
      <c r="AD1710" s="133"/>
      <c r="AE1710" s="133"/>
      <c r="AF1710" s="133"/>
      <c r="AG1710" s="133"/>
      <c r="AH1710" s="133"/>
      <c r="AI1710" s="133"/>
      <c r="AJ1710" s="133"/>
      <c r="AK1710" s="133"/>
      <c r="AL1710" s="133"/>
      <c r="AM1710" s="133"/>
      <c r="AN1710" s="133"/>
      <c r="AO1710" s="133"/>
      <c r="AP1710" s="133"/>
      <c r="AQ1710" s="133"/>
    </row>
    <row r="1711" s="134" customFormat="true" ht="27.6" hidden="false" customHeight="true" outlineLevel="0" collapsed="false">
      <c r="A1711" s="135"/>
      <c r="B1711" s="119" t="n">
        <v>283</v>
      </c>
      <c r="C1711" s="120" t="s">
        <v>142</v>
      </c>
      <c r="D1711" s="120" t="s">
        <v>143</v>
      </c>
      <c r="E1711" s="120" t="s">
        <v>144</v>
      </c>
      <c r="F1711" s="121" t="n">
        <f aca="false">F1710+1</f>
        <v>1705</v>
      </c>
      <c r="G1711" s="122" t="s">
        <v>5367</v>
      </c>
      <c r="H1711" s="123" t="s">
        <v>5368</v>
      </c>
      <c r="I1711" s="124" t="s">
        <v>5369</v>
      </c>
      <c r="J1711" s="125" t="n">
        <v>3204</v>
      </c>
      <c r="K1711" s="149" t="n">
        <v>42</v>
      </c>
      <c r="L1711" s="150" t="n">
        <v>5702071</v>
      </c>
      <c r="M1711" s="150" t="n">
        <v>0</v>
      </c>
      <c r="N1711" s="151" t="s">
        <v>5370</v>
      </c>
      <c r="O1711" s="155"/>
      <c r="P1711" s="141" t="n">
        <v>15315.8483947368</v>
      </c>
      <c r="Q1711" s="130" t="n">
        <f aca="false">P1711*1.2</f>
        <v>18379.0180736842</v>
      </c>
      <c r="R1711" s="131" t="n">
        <f aca="false">S1711*Q1711</f>
        <v>0</v>
      </c>
      <c r="S1711" s="132"/>
      <c r="T1711" s="133"/>
      <c r="U1711" s="133"/>
      <c r="V1711" s="133"/>
      <c r="W1711" s="133"/>
      <c r="X1711" s="133"/>
      <c r="Y1711" s="133"/>
      <c r="Z1711" s="133"/>
      <c r="AA1711" s="133"/>
      <c r="AB1711" s="133"/>
      <c r="AC1711" s="133"/>
      <c r="AD1711" s="133"/>
      <c r="AE1711" s="133"/>
      <c r="AF1711" s="133"/>
      <c r="AG1711" s="133"/>
      <c r="AH1711" s="133"/>
      <c r="AI1711" s="133"/>
      <c r="AJ1711" s="133"/>
      <c r="AK1711" s="133"/>
      <c r="AL1711" s="133"/>
      <c r="AM1711" s="133"/>
      <c r="AN1711" s="133"/>
      <c r="AO1711" s="133"/>
      <c r="AP1711" s="133"/>
      <c r="AQ1711" s="133"/>
    </row>
    <row r="1712" s="134" customFormat="true" ht="13.95" hidden="false" customHeight="true" outlineLevel="0" collapsed="false">
      <c r="A1712" s="135"/>
      <c r="B1712" s="119" t="n">
        <v>283</v>
      </c>
      <c r="C1712" s="120" t="s">
        <v>142</v>
      </c>
      <c r="D1712" s="120" t="s">
        <v>143</v>
      </c>
      <c r="E1712" s="120" t="s">
        <v>144</v>
      </c>
      <c r="F1712" s="121" t="n">
        <f aca="false">F1711+1</f>
        <v>1706</v>
      </c>
      <c r="G1712" s="122" t="s">
        <v>5371</v>
      </c>
      <c r="H1712" s="123" t="s">
        <v>5372</v>
      </c>
      <c r="I1712" s="124" t="s">
        <v>5373</v>
      </c>
      <c r="J1712" s="125" t="n">
        <v>3204</v>
      </c>
      <c r="K1712" s="149" t="n">
        <v>42</v>
      </c>
      <c r="L1712" s="150" t="n">
        <v>5702080</v>
      </c>
      <c r="M1712" s="150" t="n">
        <v>0</v>
      </c>
      <c r="N1712" s="151" t="s">
        <v>5374</v>
      </c>
      <c r="O1712" s="155"/>
      <c r="P1712" s="140" t="n">
        <v>1194.27460526316</v>
      </c>
      <c r="Q1712" s="130" t="n">
        <f aca="false">P1712*1.2</f>
        <v>1433.12952631579</v>
      </c>
      <c r="R1712" s="131" t="n">
        <f aca="false">S1712*Q1712</f>
        <v>0</v>
      </c>
      <c r="S1712" s="132"/>
      <c r="T1712" s="133"/>
      <c r="U1712" s="133"/>
      <c r="V1712" s="133"/>
      <c r="W1712" s="133"/>
      <c r="X1712" s="133"/>
      <c r="Y1712" s="133"/>
      <c r="Z1712" s="133"/>
      <c r="AA1712" s="133"/>
      <c r="AB1712" s="133"/>
      <c r="AC1712" s="133"/>
      <c r="AD1712" s="133"/>
      <c r="AE1712" s="133"/>
      <c r="AF1712" s="133"/>
      <c r="AG1712" s="133"/>
      <c r="AH1712" s="133"/>
      <c r="AI1712" s="133"/>
      <c r="AJ1712" s="133"/>
      <c r="AK1712" s="133"/>
      <c r="AL1712" s="133"/>
      <c r="AM1712" s="133"/>
      <c r="AN1712" s="133"/>
      <c r="AO1712" s="133"/>
      <c r="AP1712" s="133"/>
      <c r="AQ1712" s="133"/>
    </row>
    <row r="1713" s="134" customFormat="true" ht="27.6" hidden="false" customHeight="true" outlineLevel="0" collapsed="false">
      <c r="A1713" s="135"/>
      <c r="B1713" s="119" t="n">
        <v>283</v>
      </c>
      <c r="C1713" s="120" t="s">
        <v>142</v>
      </c>
      <c r="D1713" s="120" t="s">
        <v>143</v>
      </c>
      <c r="E1713" s="120" t="s">
        <v>144</v>
      </c>
      <c r="F1713" s="121" t="n">
        <f aca="false">F1712+1</f>
        <v>1707</v>
      </c>
      <c r="G1713" s="122" t="s">
        <v>5375</v>
      </c>
      <c r="H1713" s="123" t="s">
        <v>5376</v>
      </c>
      <c r="I1713" s="124" t="s">
        <v>5377</v>
      </c>
      <c r="J1713" s="125" t="n">
        <v>3204</v>
      </c>
      <c r="K1713" s="149" t="n">
        <v>42</v>
      </c>
      <c r="L1713" s="150" t="n">
        <v>5702082</v>
      </c>
      <c r="M1713" s="150" t="n">
        <v>0</v>
      </c>
      <c r="N1713" s="151" t="s">
        <v>5378</v>
      </c>
      <c r="O1713" s="155"/>
      <c r="P1713" s="130" t="n">
        <v>0</v>
      </c>
      <c r="Q1713" s="130" t="n">
        <f aca="false">P1713*1.2</f>
        <v>0</v>
      </c>
      <c r="R1713" s="131" t="n">
        <f aca="false">S1713*Q1713</f>
        <v>0</v>
      </c>
      <c r="S1713" s="132"/>
      <c r="T1713" s="133"/>
      <c r="U1713" s="133"/>
      <c r="V1713" s="133"/>
      <c r="W1713" s="133"/>
      <c r="X1713" s="133"/>
      <c r="Y1713" s="133"/>
      <c r="Z1713" s="133"/>
      <c r="AA1713" s="133"/>
      <c r="AB1713" s="133"/>
      <c r="AC1713" s="133"/>
      <c r="AD1713" s="133"/>
      <c r="AE1713" s="133"/>
      <c r="AF1713" s="133"/>
      <c r="AG1713" s="133"/>
      <c r="AH1713" s="133"/>
      <c r="AI1713" s="133"/>
      <c r="AJ1713" s="133"/>
      <c r="AK1713" s="133"/>
      <c r="AL1713" s="133"/>
      <c r="AM1713" s="133"/>
      <c r="AN1713" s="133"/>
      <c r="AO1713" s="133"/>
      <c r="AP1713" s="133"/>
      <c r="AQ1713" s="133"/>
    </row>
    <row r="1714" s="134" customFormat="true" ht="27.6" hidden="false" customHeight="true" outlineLevel="0" collapsed="false">
      <c r="A1714" s="135" t="n">
        <v>4196104</v>
      </c>
      <c r="B1714" s="119" t="n">
        <v>283</v>
      </c>
      <c r="C1714" s="120" t="s">
        <v>142</v>
      </c>
      <c r="D1714" s="120" t="s">
        <v>143</v>
      </c>
      <c r="E1714" s="120" t="s">
        <v>144</v>
      </c>
      <c r="F1714" s="121" t="n">
        <f aca="false">F1713+1</f>
        <v>1708</v>
      </c>
      <c r="G1714" s="122" t="s">
        <v>5379</v>
      </c>
      <c r="H1714" s="123" t="s">
        <v>5379</v>
      </c>
      <c r="I1714" s="124" t="s">
        <v>5380</v>
      </c>
      <c r="J1714" s="125" t="n">
        <v>3205</v>
      </c>
      <c r="K1714" s="126" t="n">
        <v>0</v>
      </c>
      <c r="L1714" s="127" t="n">
        <v>5702082</v>
      </c>
      <c r="M1714" s="127" t="n">
        <v>0</v>
      </c>
      <c r="N1714" s="128" t="s">
        <v>5381</v>
      </c>
      <c r="O1714" s="146"/>
      <c r="P1714" s="140" t="n">
        <v>564.290447368421</v>
      </c>
      <c r="Q1714" s="130" t="n">
        <f aca="false">P1714*1.2</f>
        <v>677.148536842105</v>
      </c>
      <c r="R1714" s="131" t="n">
        <f aca="false">S1714*Q1714</f>
        <v>0</v>
      </c>
      <c r="S1714" s="132"/>
      <c r="T1714" s="133"/>
      <c r="U1714" s="133"/>
      <c r="V1714" s="133"/>
      <c r="W1714" s="133"/>
      <c r="X1714" s="133"/>
      <c r="Y1714" s="133"/>
      <c r="Z1714" s="133"/>
      <c r="AA1714" s="133"/>
      <c r="AB1714" s="133"/>
      <c r="AC1714" s="133"/>
      <c r="AD1714" s="133"/>
      <c r="AE1714" s="133"/>
      <c r="AF1714" s="133"/>
      <c r="AG1714" s="133"/>
      <c r="AH1714" s="133"/>
      <c r="AI1714" s="133"/>
      <c r="AJ1714" s="133"/>
      <c r="AK1714" s="133"/>
      <c r="AL1714" s="133"/>
      <c r="AM1714" s="133"/>
      <c r="AN1714" s="133"/>
      <c r="AO1714" s="133"/>
      <c r="AP1714" s="133"/>
      <c r="AQ1714" s="133"/>
    </row>
    <row r="1715" s="134" customFormat="true" ht="27.6" hidden="false" customHeight="true" outlineLevel="0" collapsed="false">
      <c r="A1715" s="135"/>
      <c r="B1715" s="119" t="n">
        <v>283</v>
      </c>
      <c r="C1715" s="120" t="s">
        <v>142</v>
      </c>
      <c r="D1715" s="120" t="s">
        <v>143</v>
      </c>
      <c r="E1715" s="120" t="s">
        <v>144</v>
      </c>
      <c r="F1715" s="121" t="n">
        <f aca="false">F1714+1</f>
        <v>1709</v>
      </c>
      <c r="G1715" s="122" t="s">
        <v>5382</v>
      </c>
      <c r="H1715" s="123" t="s">
        <v>5383</v>
      </c>
      <c r="I1715" s="124" t="s">
        <v>5384</v>
      </c>
      <c r="J1715" s="125" t="n">
        <v>3204</v>
      </c>
      <c r="K1715" s="149" t="n">
        <v>42</v>
      </c>
      <c r="L1715" s="150" t="n">
        <v>5702084</v>
      </c>
      <c r="M1715" s="150" t="n">
        <v>0</v>
      </c>
      <c r="N1715" s="151" t="s">
        <v>5378</v>
      </c>
      <c r="O1715" s="155"/>
      <c r="P1715" s="130" t="n">
        <v>0</v>
      </c>
      <c r="Q1715" s="130" t="n">
        <f aca="false">P1715*1.2</f>
        <v>0</v>
      </c>
      <c r="R1715" s="131" t="n">
        <f aca="false">S1715*Q1715</f>
        <v>0</v>
      </c>
      <c r="S1715" s="132"/>
      <c r="T1715" s="133"/>
      <c r="U1715" s="133"/>
      <c r="V1715" s="133"/>
      <c r="W1715" s="133"/>
      <c r="X1715" s="133"/>
      <c r="Y1715" s="133"/>
      <c r="Z1715" s="133"/>
      <c r="AA1715" s="133"/>
      <c r="AB1715" s="133"/>
      <c r="AC1715" s="133"/>
      <c r="AD1715" s="133"/>
      <c r="AE1715" s="133"/>
      <c r="AF1715" s="133"/>
      <c r="AG1715" s="133"/>
      <c r="AH1715" s="133"/>
      <c r="AI1715" s="133"/>
      <c r="AJ1715" s="133"/>
      <c r="AK1715" s="133"/>
      <c r="AL1715" s="133"/>
      <c r="AM1715" s="133"/>
      <c r="AN1715" s="133"/>
      <c r="AO1715" s="133"/>
      <c r="AP1715" s="133"/>
      <c r="AQ1715" s="133"/>
    </row>
    <row r="1716" s="134" customFormat="true" ht="27.6" hidden="false" customHeight="true" outlineLevel="0" collapsed="false">
      <c r="A1716" s="135"/>
      <c r="B1716" s="119" t="n">
        <v>283</v>
      </c>
      <c r="C1716" s="120" t="s">
        <v>142</v>
      </c>
      <c r="D1716" s="120" t="s">
        <v>143</v>
      </c>
      <c r="E1716" s="120" t="s">
        <v>144</v>
      </c>
      <c r="F1716" s="121" t="n">
        <f aca="false">F1715+1</f>
        <v>1710</v>
      </c>
      <c r="G1716" s="122" t="s">
        <v>5385</v>
      </c>
      <c r="H1716" s="123" t="s">
        <v>5386</v>
      </c>
      <c r="I1716" s="124" t="s">
        <v>5387</v>
      </c>
      <c r="J1716" s="125" t="n">
        <v>3204</v>
      </c>
      <c r="K1716" s="149" t="n">
        <v>12</v>
      </c>
      <c r="L1716" s="150" t="n">
        <v>5702090</v>
      </c>
      <c r="M1716" s="150" t="n">
        <v>0</v>
      </c>
      <c r="N1716" s="151" t="s">
        <v>5388</v>
      </c>
      <c r="O1716" s="139"/>
      <c r="P1716" s="130" t="n">
        <v>0</v>
      </c>
      <c r="Q1716" s="130" t="n">
        <f aca="false">P1716*1.2</f>
        <v>0</v>
      </c>
      <c r="R1716" s="131" t="n">
        <f aca="false">S1716*Q1716</f>
        <v>0</v>
      </c>
      <c r="S1716" s="132"/>
      <c r="T1716" s="133"/>
      <c r="U1716" s="133"/>
      <c r="V1716" s="133"/>
      <c r="W1716" s="133"/>
      <c r="X1716" s="133"/>
      <c r="Y1716" s="133"/>
      <c r="Z1716" s="133"/>
      <c r="AA1716" s="133"/>
      <c r="AB1716" s="133"/>
      <c r="AC1716" s="133"/>
      <c r="AD1716" s="133"/>
      <c r="AE1716" s="133"/>
      <c r="AF1716" s="133"/>
      <c r="AG1716" s="133"/>
      <c r="AH1716" s="133"/>
      <c r="AI1716" s="133"/>
      <c r="AJ1716" s="133"/>
      <c r="AK1716" s="133"/>
      <c r="AL1716" s="133"/>
      <c r="AM1716" s="133"/>
      <c r="AN1716" s="133"/>
      <c r="AO1716" s="133"/>
      <c r="AP1716" s="133"/>
      <c r="AQ1716" s="133"/>
    </row>
    <row r="1717" s="134" customFormat="true" ht="27.6" hidden="false" customHeight="true" outlineLevel="0" collapsed="false">
      <c r="A1717" s="135"/>
      <c r="B1717" s="119" t="n">
        <v>283</v>
      </c>
      <c r="C1717" s="120" t="s">
        <v>142</v>
      </c>
      <c r="D1717" s="120" t="s">
        <v>143</v>
      </c>
      <c r="E1717" s="120" t="s">
        <v>144</v>
      </c>
      <c r="F1717" s="121" t="n">
        <f aca="false">F1716+1</f>
        <v>1711</v>
      </c>
      <c r="G1717" s="122" t="s">
        <v>5389</v>
      </c>
      <c r="H1717" s="123" t="s">
        <v>5390</v>
      </c>
      <c r="I1717" s="124" t="s">
        <v>5391</v>
      </c>
      <c r="J1717" s="125" t="n">
        <v>3204</v>
      </c>
      <c r="K1717" s="149" t="n">
        <v>42</v>
      </c>
      <c r="L1717" s="150" t="n">
        <v>5702104</v>
      </c>
      <c r="M1717" s="150" t="n">
        <v>0</v>
      </c>
      <c r="N1717" s="151" t="s">
        <v>5392</v>
      </c>
      <c r="O1717" s="155"/>
      <c r="P1717" s="130" t="n">
        <v>0</v>
      </c>
      <c r="Q1717" s="130" t="n">
        <f aca="false">P1717*1.2</f>
        <v>0</v>
      </c>
      <c r="R1717" s="131" t="n">
        <f aca="false">S1717*Q1717</f>
        <v>0</v>
      </c>
      <c r="S1717" s="132"/>
      <c r="T1717" s="133"/>
      <c r="U1717" s="133"/>
      <c r="V1717" s="133"/>
      <c r="W1717" s="133"/>
      <c r="X1717" s="133"/>
      <c r="Y1717" s="133"/>
      <c r="Z1717" s="133"/>
      <c r="AA1717" s="133"/>
      <c r="AB1717" s="133"/>
      <c r="AC1717" s="133"/>
      <c r="AD1717" s="133"/>
      <c r="AE1717" s="133"/>
      <c r="AF1717" s="133"/>
      <c r="AG1717" s="133"/>
      <c r="AH1717" s="133"/>
      <c r="AI1717" s="133"/>
      <c r="AJ1717" s="133"/>
      <c r="AK1717" s="133"/>
      <c r="AL1717" s="133"/>
      <c r="AM1717" s="133"/>
      <c r="AN1717" s="133"/>
      <c r="AO1717" s="133"/>
      <c r="AP1717" s="133"/>
      <c r="AQ1717" s="133"/>
    </row>
    <row r="1718" s="134" customFormat="true" ht="27.6" hidden="false" customHeight="true" outlineLevel="0" collapsed="false">
      <c r="A1718" s="135"/>
      <c r="B1718" s="119" t="n">
        <v>283</v>
      </c>
      <c r="C1718" s="120" t="s">
        <v>142</v>
      </c>
      <c r="D1718" s="120" t="s">
        <v>143</v>
      </c>
      <c r="E1718" s="120" t="s">
        <v>144</v>
      </c>
      <c r="F1718" s="121" t="n">
        <f aca="false">F1717+1</f>
        <v>1712</v>
      </c>
      <c r="G1718" s="122" t="s">
        <v>5393</v>
      </c>
      <c r="H1718" s="123" t="s">
        <v>5393</v>
      </c>
      <c r="I1718" s="124" t="s">
        <v>5394</v>
      </c>
      <c r="J1718" s="125" t="n">
        <v>3205</v>
      </c>
      <c r="K1718" s="126" t="n">
        <v>0</v>
      </c>
      <c r="L1718" s="127" t="n">
        <v>5702118</v>
      </c>
      <c r="M1718" s="127" t="n">
        <v>0</v>
      </c>
      <c r="N1718" s="128" t="s">
        <v>5395</v>
      </c>
      <c r="O1718" s="146"/>
      <c r="P1718" s="141" t="n">
        <v>310.188421052632</v>
      </c>
      <c r="Q1718" s="130" t="n">
        <f aca="false">P1718*1.2</f>
        <v>372.226105263158</v>
      </c>
      <c r="R1718" s="131" t="n">
        <f aca="false">S1718*Q1718</f>
        <v>0</v>
      </c>
      <c r="S1718" s="132"/>
      <c r="T1718" s="133"/>
      <c r="U1718" s="133"/>
      <c r="V1718" s="133"/>
      <c r="W1718" s="133"/>
      <c r="X1718" s="133"/>
      <c r="Y1718" s="133"/>
      <c r="Z1718" s="133"/>
      <c r="AA1718" s="133"/>
      <c r="AB1718" s="133"/>
      <c r="AC1718" s="133"/>
      <c r="AD1718" s="133"/>
      <c r="AE1718" s="133"/>
      <c r="AF1718" s="133"/>
      <c r="AG1718" s="133"/>
      <c r="AH1718" s="133"/>
      <c r="AI1718" s="133"/>
      <c r="AJ1718" s="133"/>
      <c r="AK1718" s="133"/>
      <c r="AL1718" s="133"/>
      <c r="AM1718" s="133"/>
      <c r="AN1718" s="133"/>
      <c r="AO1718" s="133"/>
      <c r="AP1718" s="133"/>
      <c r="AQ1718" s="133"/>
    </row>
    <row r="1719" s="134" customFormat="true" ht="27.6" hidden="false" customHeight="true" outlineLevel="0" collapsed="false">
      <c r="A1719" s="135"/>
      <c r="B1719" s="119" t="n">
        <v>283</v>
      </c>
      <c r="C1719" s="120" t="s">
        <v>142</v>
      </c>
      <c r="D1719" s="120" t="s">
        <v>143</v>
      </c>
      <c r="E1719" s="120" t="s">
        <v>144</v>
      </c>
      <c r="F1719" s="121" t="n">
        <f aca="false">F1718+1</f>
        <v>1713</v>
      </c>
      <c r="G1719" s="122" t="s">
        <v>5396</v>
      </c>
      <c r="H1719" s="123" t="s">
        <v>5396</v>
      </c>
      <c r="I1719" s="124" t="s">
        <v>5397</v>
      </c>
      <c r="J1719" s="125" t="n">
        <v>3205</v>
      </c>
      <c r="K1719" s="126" t="n">
        <v>0</v>
      </c>
      <c r="L1719" s="127" t="n">
        <v>5702120</v>
      </c>
      <c r="M1719" s="127" t="n">
        <v>0</v>
      </c>
      <c r="N1719" s="142" t="s">
        <v>5349</v>
      </c>
      <c r="O1719" s="146"/>
      <c r="P1719" s="140" t="n">
        <v>148.831421052632</v>
      </c>
      <c r="Q1719" s="130" t="n">
        <f aca="false">P1719*1.2</f>
        <v>178.597705263158</v>
      </c>
      <c r="R1719" s="131" t="n">
        <f aca="false">S1719*Q1719</f>
        <v>0</v>
      </c>
      <c r="S1719" s="132"/>
      <c r="T1719" s="133"/>
      <c r="U1719" s="133"/>
      <c r="V1719" s="133"/>
      <c r="W1719" s="133"/>
      <c r="X1719" s="133"/>
      <c r="Y1719" s="133"/>
      <c r="Z1719" s="133"/>
      <c r="AA1719" s="133"/>
      <c r="AB1719" s="133"/>
      <c r="AC1719" s="133"/>
      <c r="AD1719" s="133"/>
      <c r="AE1719" s="133"/>
      <c r="AF1719" s="133"/>
      <c r="AG1719" s="133"/>
      <c r="AH1719" s="133"/>
      <c r="AI1719" s="133"/>
      <c r="AJ1719" s="133"/>
      <c r="AK1719" s="133"/>
      <c r="AL1719" s="133"/>
      <c r="AM1719" s="133"/>
      <c r="AN1719" s="133"/>
      <c r="AO1719" s="133"/>
      <c r="AP1719" s="133"/>
      <c r="AQ1719" s="133"/>
    </row>
    <row r="1720" s="134" customFormat="true" ht="27.6" hidden="false" customHeight="true" outlineLevel="0" collapsed="false">
      <c r="A1720" s="135"/>
      <c r="B1720" s="119" t="n">
        <v>283</v>
      </c>
      <c r="C1720" s="120" t="s">
        <v>142</v>
      </c>
      <c r="D1720" s="120" t="s">
        <v>143</v>
      </c>
      <c r="E1720" s="120" t="s">
        <v>144</v>
      </c>
      <c r="F1720" s="121" t="n">
        <f aca="false">F1719+1</f>
        <v>1714</v>
      </c>
      <c r="G1720" s="122" t="s">
        <v>5398</v>
      </c>
      <c r="H1720" s="123" t="s">
        <v>5399</v>
      </c>
      <c r="I1720" s="124" t="s">
        <v>5400</v>
      </c>
      <c r="J1720" s="125" t="n">
        <v>3204</v>
      </c>
      <c r="K1720" s="149" t="n">
        <v>42</v>
      </c>
      <c r="L1720" s="150" t="n">
        <v>5702152</v>
      </c>
      <c r="M1720" s="150" t="n">
        <v>0</v>
      </c>
      <c r="N1720" s="151" t="s">
        <v>5401</v>
      </c>
      <c r="O1720" s="155"/>
      <c r="P1720" s="140" t="n">
        <v>3371.676</v>
      </c>
      <c r="Q1720" s="130" t="n">
        <f aca="false">P1720*1.2</f>
        <v>4046.0112</v>
      </c>
      <c r="R1720" s="131" t="n">
        <f aca="false">S1720*Q1720</f>
        <v>0</v>
      </c>
      <c r="S1720" s="132"/>
      <c r="T1720" s="133"/>
      <c r="U1720" s="133"/>
      <c r="V1720" s="133"/>
      <c r="W1720" s="133"/>
      <c r="X1720" s="133"/>
      <c r="Y1720" s="133"/>
      <c r="Z1720" s="133"/>
      <c r="AA1720" s="133"/>
      <c r="AB1720" s="133"/>
      <c r="AC1720" s="133"/>
      <c r="AD1720" s="133"/>
      <c r="AE1720" s="133"/>
      <c r="AF1720" s="133"/>
      <c r="AG1720" s="133"/>
      <c r="AH1720" s="133"/>
      <c r="AI1720" s="133"/>
      <c r="AJ1720" s="133"/>
      <c r="AK1720" s="133"/>
      <c r="AL1720" s="133"/>
      <c r="AM1720" s="133"/>
      <c r="AN1720" s="133"/>
      <c r="AO1720" s="133"/>
      <c r="AP1720" s="133"/>
      <c r="AQ1720" s="133"/>
    </row>
    <row r="1721" s="134" customFormat="true" ht="27.6" hidden="false" customHeight="true" outlineLevel="0" collapsed="false">
      <c r="A1721" s="135"/>
      <c r="B1721" s="119" t="n">
        <v>283</v>
      </c>
      <c r="C1721" s="120" t="s">
        <v>142</v>
      </c>
      <c r="D1721" s="120" t="s">
        <v>143</v>
      </c>
      <c r="E1721" s="120" t="s">
        <v>144</v>
      </c>
      <c r="F1721" s="121" t="n">
        <f aca="false">F1720+1</f>
        <v>1715</v>
      </c>
      <c r="G1721" s="122" t="s">
        <v>5402</v>
      </c>
      <c r="H1721" s="123" t="s">
        <v>5403</v>
      </c>
      <c r="I1721" s="124" t="s">
        <v>5404</v>
      </c>
      <c r="J1721" s="125" t="n">
        <v>3204</v>
      </c>
      <c r="K1721" s="149" t="n">
        <v>42</v>
      </c>
      <c r="L1721" s="150" t="n">
        <v>5702155</v>
      </c>
      <c r="M1721" s="150" t="n">
        <v>0</v>
      </c>
      <c r="N1721" s="151" t="s">
        <v>5405</v>
      </c>
      <c r="O1721" s="155"/>
      <c r="P1721" s="130" t="n">
        <v>0</v>
      </c>
      <c r="Q1721" s="130" t="n">
        <f aca="false">P1721*1.2</f>
        <v>0</v>
      </c>
      <c r="R1721" s="131" t="n">
        <f aca="false">S1721*Q1721</f>
        <v>0</v>
      </c>
      <c r="S1721" s="132"/>
      <c r="T1721" s="133"/>
      <c r="U1721" s="133"/>
      <c r="V1721" s="133"/>
      <c r="W1721" s="133"/>
      <c r="X1721" s="133"/>
      <c r="Y1721" s="133"/>
      <c r="Z1721" s="133"/>
      <c r="AA1721" s="133"/>
      <c r="AB1721" s="133"/>
      <c r="AC1721" s="133"/>
      <c r="AD1721" s="133"/>
      <c r="AE1721" s="133"/>
      <c r="AF1721" s="133"/>
      <c r="AG1721" s="133"/>
      <c r="AH1721" s="133"/>
      <c r="AI1721" s="133"/>
      <c r="AJ1721" s="133"/>
      <c r="AK1721" s="133"/>
      <c r="AL1721" s="133"/>
      <c r="AM1721" s="133"/>
      <c r="AN1721" s="133"/>
      <c r="AO1721" s="133"/>
      <c r="AP1721" s="133"/>
      <c r="AQ1721" s="133"/>
    </row>
    <row r="1722" s="134" customFormat="true" ht="13.95" hidden="false" customHeight="true" outlineLevel="0" collapsed="false">
      <c r="A1722" s="135"/>
      <c r="B1722" s="119" t="n">
        <v>283</v>
      </c>
      <c r="C1722" s="120" t="s">
        <v>142</v>
      </c>
      <c r="D1722" s="120" t="s">
        <v>143</v>
      </c>
      <c r="E1722" s="120" t="s">
        <v>144</v>
      </c>
      <c r="F1722" s="121" t="n">
        <f aca="false">F1721+1</f>
        <v>1716</v>
      </c>
      <c r="G1722" s="122" t="s">
        <v>5406</v>
      </c>
      <c r="H1722" s="123" t="s">
        <v>5407</v>
      </c>
      <c r="I1722" s="124" t="s">
        <v>5408</v>
      </c>
      <c r="J1722" s="125" t="n">
        <v>3204</v>
      </c>
      <c r="K1722" s="149" t="n">
        <v>42</v>
      </c>
      <c r="L1722" s="150" t="n">
        <v>5702211</v>
      </c>
      <c r="M1722" s="150" t="n">
        <v>1</v>
      </c>
      <c r="N1722" s="151" t="s">
        <v>5409</v>
      </c>
      <c r="O1722" s="155"/>
      <c r="P1722" s="130" t="n">
        <v>15465.8333333333</v>
      </c>
      <c r="Q1722" s="130" t="n">
        <f aca="false">P1722*1.2</f>
        <v>18559</v>
      </c>
      <c r="R1722" s="131" t="n">
        <f aca="false">S1722*Q1722</f>
        <v>0</v>
      </c>
      <c r="S1722" s="132"/>
      <c r="T1722" s="133"/>
      <c r="U1722" s="133"/>
      <c r="V1722" s="133"/>
      <c r="W1722" s="133"/>
      <c r="X1722" s="133"/>
      <c r="Y1722" s="133"/>
      <c r="Z1722" s="133"/>
      <c r="AA1722" s="133"/>
      <c r="AB1722" s="133"/>
      <c r="AC1722" s="133"/>
      <c r="AD1722" s="133"/>
      <c r="AE1722" s="133"/>
      <c r="AF1722" s="133"/>
      <c r="AG1722" s="133"/>
      <c r="AH1722" s="133"/>
      <c r="AI1722" s="133"/>
      <c r="AJ1722" s="133"/>
      <c r="AK1722" s="133"/>
      <c r="AL1722" s="133"/>
      <c r="AM1722" s="133"/>
      <c r="AN1722" s="133"/>
      <c r="AO1722" s="133"/>
      <c r="AP1722" s="133"/>
      <c r="AQ1722" s="133"/>
    </row>
    <row r="1723" s="134" customFormat="true" ht="13.95" hidden="false" customHeight="true" outlineLevel="0" collapsed="false">
      <c r="A1723" s="135"/>
      <c r="B1723" s="119" t="n">
        <v>283</v>
      </c>
      <c r="C1723" s="120" t="s">
        <v>142</v>
      </c>
      <c r="D1723" s="120" t="s">
        <v>143</v>
      </c>
      <c r="E1723" s="120" t="s">
        <v>144</v>
      </c>
      <c r="F1723" s="121" t="n">
        <f aca="false">F1722+1</f>
        <v>1717</v>
      </c>
      <c r="G1723" s="122" t="s">
        <v>5410</v>
      </c>
      <c r="H1723" s="123" t="s">
        <v>5411</v>
      </c>
      <c r="I1723" s="124" t="s">
        <v>5412</v>
      </c>
      <c r="J1723" s="125" t="n">
        <v>3204</v>
      </c>
      <c r="K1723" s="149" t="n">
        <v>42</v>
      </c>
      <c r="L1723" s="150" t="n">
        <v>5702213</v>
      </c>
      <c r="M1723" s="150" t="n">
        <v>1</v>
      </c>
      <c r="N1723" s="151" t="s">
        <v>5409</v>
      </c>
      <c r="O1723" s="155"/>
      <c r="P1723" s="130" t="n">
        <v>0</v>
      </c>
      <c r="Q1723" s="130" t="n">
        <f aca="false">P1723*1.2</f>
        <v>0</v>
      </c>
      <c r="R1723" s="131" t="n">
        <f aca="false">S1723*Q1723</f>
        <v>0</v>
      </c>
      <c r="S1723" s="132"/>
      <c r="T1723" s="133"/>
      <c r="U1723" s="133"/>
      <c r="V1723" s="133"/>
      <c r="W1723" s="133"/>
      <c r="X1723" s="133"/>
      <c r="Y1723" s="133"/>
      <c r="Z1723" s="133"/>
      <c r="AA1723" s="133"/>
      <c r="AB1723" s="133"/>
      <c r="AC1723" s="133"/>
      <c r="AD1723" s="133"/>
      <c r="AE1723" s="133"/>
      <c r="AF1723" s="133"/>
      <c r="AG1723" s="133"/>
      <c r="AH1723" s="133"/>
      <c r="AI1723" s="133"/>
      <c r="AJ1723" s="133"/>
      <c r="AK1723" s="133"/>
      <c r="AL1723" s="133"/>
      <c r="AM1723" s="133"/>
      <c r="AN1723" s="133"/>
      <c r="AO1723" s="133"/>
      <c r="AP1723" s="133"/>
      <c r="AQ1723" s="133"/>
    </row>
    <row r="1724" s="134" customFormat="true" ht="13.95" hidden="false" customHeight="true" outlineLevel="0" collapsed="false">
      <c r="A1724" s="135"/>
      <c r="B1724" s="119" t="n">
        <v>283</v>
      </c>
      <c r="C1724" s="120" t="s">
        <v>142</v>
      </c>
      <c r="D1724" s="120" t="s">
        <v>143</v>
      </c>
      <c r="E1724" s="120" t="s">
        <v>144</v>
      </c>
      <c r="F1724" s="121" t="n">
        <f aca="false">F1723+1</f>
        <v>1718</v>
      </c>
      <c r="G1724" s="122" t="s">
        <v>5413</v>
      </c>
      <c r="H1724" s="123" t="s">
        <v>5414</v>
      </c>
      <c r="I1724" s="124" t="s">
        <v>5415</v>
      </c>
      <c r="J1724" s="125" t="n">
        <v>3204</v>
      </c>
      <c r="K1724" s="149" t="n">
        <v>42</v>
      </c>
      <c r="L1724" s="150" t="n">
        <v>5702215</v>
      </c>
      <c r="M1724" s="150" t="n">
        <v>1</v>
      </c>
      <c r="N1724" s="151" t="s">
        <v>5409</v>
      </c>
      <c r="O1724" s="155"/>
      <c r="P1724" s="130" t="n">
        <v>0</v>
      </c>
      <c r="Q1724" s="130" t="n">
        <f aca="false">P1724*1.2</f>
        <v>0</v>
      </c>
      <c r="R1724" s="131" t="n">
        <f aca="false">S1724*Q1724</f>
        <v>0</v>
      </c>
      <c r="S1724" s="132"/>
      <c r="T1724" s="133"/>
      <c r="U1724" s="133"/>
      <c r="V1724" s="133"/>
      <c r="W1724" s="133"/>
      <c r="X1724" s="133"/>
      <c r="Y1724" s="133"/>
      <c r="Z1724" s="133"/>
      <c r="AA1724" s="133"/>
      <c r="AB1724" s="133"/>
      <c r="AC1724" s="133"/>
      <c r="AD1724" s="133"/>
      <c r="AE1724" s="133"/>
      <c r="AF1724" s="133"/>
      <c r="AG1724" s="133"/>
      <c r="AH1724" s="133"/>
      <c r="AI1724" s="133"/>
      <c r="AJ1724" s="133"/>
      <c r="AK1724" s="133"/>
      <c r="AL1724" s="133"/>
      <c r="AM1724" s="133"/>
      <c r="AN1724" s="133"/>
      <c r="AO1724" s="133"/>
      <c r="AP1724" s="133"/>
      <c r="AQ1724" s="133"/>
    </row>
    <row r="1725" s="134" customFormat="true" ht="13.95" hidden="false" customHeight="true" outlineLevel="0" collapsed="false">
      <c r="A1725" s="135"/>
      <c r="B1725" s="119" t="n">
        <v>283</v>
      </c>
      <c r="C1725" s="120" t="s">
        <v>142</v>
      </c>
      <c r="D1725" s="120" t="s">
        <v>143</v>
      </c>
      <c r="E1725" s="120" t="s">
        <v>144</v>
      </c>
      <c r="F1725" s="121" t="n">
        <f aca="false">F1724+1</f>
        <v>1719</v>
      </c>
      <c r="G1725" s="122" t="s">
        <v>5416</v>
      </c>
      <c r="H1725" s="123" t="s">
        <v>5417</v>
      </c>
      <c r="I1725" s="124" t="s">
        <v>5418</v>
      </c>
      <c r="J1725" s="125" t="n">
        <v>3204</v>
      </c>
      <c r="K1725" s="149" t="n">
        <v>42</v>
      </c>
      <c r="L1725" s="150" t="n">
        <v>5702217</v>
      </c>
      <c r="M1725" s="150" t="n">
        <v>1</v>
      </c>
      <c r="N1725" s="151" t="s">
        <v>5409</v>
      </c>
      <c r="O1725" s="155"/>
      <c r="P1725" s="130" t="n">
        <v>0</v>
      </c>
      <c r="Q1725" s="130" t="n">
        <f aca="false">P1725*1.2</f>
        <v>0</v>
      </c>
      <c r="R1725" s="131" t="n">
        <f aca="false">S1725*Q1725</f>
        <v>0</v>
      </c>
      <c r="S1725" s="132"/>
      <c r="T1725" s="133"/>
      <c r="U1725" s="133"/>
      <c r="V1725" s="133"/>
      <c r="W1725" s="133"/>
      <c r="X1725" s="133"/>
      <c r="Y1725" s="133"/>
      <c r="Z1725" s="133"/>
      <c r="AA1725" s="133"/>
      <c r="AB1725" s="133"/>
      <c r="AC1725" s="133"/>
      <c r="AD1725" s="133"/>
      <c r="AE1725" s="133"/>
      <c r="AF1725" s="133"/>
      <c r="AG1725" s="133"/>
      <c r="AH1725" s="133"/>
      <c r="AI1725" s="133"/>
      <c r="AJ1725" s="133"/>
      <c r="AK1725" s="133"/>
      <c r="AL1725" s="133"/>
      <c r="AM1725" s="133"/>
      <c r="AN1725" s="133"/>
      <c r="AO1725" s="133"/>
      <c r="AP1725" s="133"/>
      <c r="AQ1725" s="133"/>
    </row>
    <row r="1726" s="134" customFormat="true" ht="30" hidden="false" customHeight="true" outlineLevel="0" collapsed="false">
      <c r="A1726" s="135"/>
      <c r="B1726" s="119" t="n">
        <v>283</v>
      </c>
      <c r="C1726" s="120" t="s">
        <v>142</v>
      </c>
      <c r="D1726" s="120" t="s">
        <v>143</v>
      </c>
      <c r="E1726" s="120" t="s">
        <v>144</v>
      </c>
      <c r="F1726" s="121" t="n">
        <f aca="false">F1725+1</f>
        <v>1720</v>
      </c>
      <c r="G1726" s="122" t="s">
        <v>5419</v>
      </c>
      <c r="H1726" s="123" t="s">
        <v>5420</v>
      </c>
      <c r="I1726" s="124" t="s">
        <v>5421</v>
      </c>
      <c r="J1726" s="125" t="n">
        <v>3204</v>
      </c>
      <c r="K1726" s="149" t="n">
        <v>42</v>
      </c>
      <c r="L1726" s="150" t="n">
        <v>5702219</v>
      </c>
      <c r="M1726" s="150" t="n">
        <v>1</v>
      </c>
      <c r="N1726" s="151" t="s">
        <v>5409</v>
      </c>
      <c r="O1726" s="155"/>
      <c r="P1726" s="130" t="n">
        <v>0</v>
      </c>
      <c r="Q1726" s="130" t="n">
        <f aca="false">P1726*1.2</f>
        <v>0</v>
      </c>
      <c r="R1726" s="131" t="n">
        <f aca="false">S1726*Q1726</f>
        <v>0</v>
      </c>
      <c r="S1726" s="132"/>
      <c r="T1726" s="133"/>
      <c r="U1726" s="133"/>
      <c r="V1726" s="133"/>
      <c r="W1726" s="133"/>
      <c r="X1726" s="133"/>
      <c r="Y1726" s="133"/>
      <c r="Z1726" s="133"/>
      <c r="AA1726" s="133"/>
      <c r="AB1726" s="133"/>
      <c r="AC1726" s="133"/>
      <c r="AD1726" s="133"/>
      <c r="AE1726" s="133"/>
      <c r="AF1726" s="133"/>
      <c r="AG1726" s="133"/>
      <c r="AH1726" s="133"/>
      <c r="AI1726" s="133"/>
      <c r="AJ1726" s="133"/>
      <c r="AK1726" s="133"/>
      <c r="AL1726" s="133"/>
      <c r="AM1726" s="133"/>
      <c r="AN1726" s="133"/>
      <c r="AO1726" s="133"/>
      <c r="AP1726" s="133"/>
      <c r="AQ1726" s="133"/>
    </row>
    <row r="1727" s="134" customFormat="true" ht="13.95" hidden="false" customHeight="true" outlineLevel="0" collapsed="false">
      <c r="A1727" s="135"/>
      <c r="B1727" s="119" t="n">
        <v>283</v>
      </c>
      <c r="C1727" s="120" t="s">
        <v>142</v>
      </c>
      <c r="D1727" s="120" t="s">
        <v>143</v>
      </c>
      <c r="E1727" s="120" t="s">
        <v>144</v>
      </c>
      <c r="F1727" s="121" t="n">
        <f aca="false">F1726+1</f>
        <v>1721</v>
      </c>
      <c r="G1727" s="122" t="s">
        <v>5422</v>
      </c>
      <c r="H1727" s="123" t="s">
        <v>5423</v>
      </c>
      <c r="I1727" s="124" t="s">
        <v>5424</v>
      </c>
      <c r="J1727" s="125" t="n">
        <v>3204</v>
      </c>
      <c r="K1727" s="149" t="n">
        <v>42</v>
      </c>
      <c r="L1727" s="150" t="n">
        <v>5702221</v>
      </c>
      <c r="M1727" s="150" t="n">
        <v>1</v>
      </c>
      <c r="N1727" s="151" t="s">
        <v>5409</v>
      </c>
      <c r="O1727" s="155"/>
      <c r="P1727" s="130" t="n">
        <v>15465.8333333333</v>
      </c>
      <c r="Q1727" s="130" t="n">
        <f aca="false">P1727*1.2</f>
        <v>18559</v>
      </c>
      <c r="R1727" s="131" t="n">
        <f aca="false">S1727*Q1727</f>
        <v>0</v>
      </c>
      <c r="S1727" s="132"/>
      <c r="T1727" s="133"/>
      <c r="U1727" s="133"/>
      <c r="V1727" s="133"/>
      <c r="W1727" s="133"/>
      <c r="X1727" s="133"/>
      <c r="Y1727" s="133"/>
      <c r="Z1727" s="133"/>
      <c r="AA1727" s="133"/>
      <c r="AB1727" s="133"/>
      <c r="AC1727" s="133"/>
      <c r="AD1727" s="133"/>
      <c r="AE1727" s="133"/>
      <c r="AF1727" s="133"/>
      <c r="AG1727" s="133"/>
      <c r="AH1727" s="133"/>
      <c r="AI1727" s="133"/>
      <c r="AJ1727" s="133"/>
      <c r="AK1727" s="133"/>
      <c r="AL1727" s="133"/>
      <c r="AM1727" s="133"/>
      <c r="AN1727" s="133"/>
      <c r="AO1727" s="133"/>
      <c r="AP1727" s="133"/>
      <c r="AQ1727" s="133"/>
    </row>
    <row r="1728" s="134" customFormat="true" ht="13.95" hidden="false" customHeight="true" outlineLevel="0" collapsed="false">
      <c r="A1728" s="135"/>
      <c r="B1728" s="119" t="n">
        <v>283</v>
      </c>
      <c r="C1728" s="120" t="s">
        <v>142</v>
      </c>
      <c r="D1728" s="120" t="s">
        <v>143</v>
      </c>
      <c r="E1728" s="120" t="s">
        <v>144</v>
      </c>
      <c r="F1728" s="121" t="n">
        <f aca="false">F1727+1</f>
        <v>1722</v>
      </c>
      <c r="G1728" s="122" t="s">
        <v>5425</v>
      </c>
      <c r="H1728" s="123" t="s">
        <v>5426</v>
      </c>
      <c r="I1728" s="124" t="s">
        <v>5427</v>
      </c>
      <c r="J1728" s="125" t="n">
        <v>3204</v>
      </c>
      <c r="K1728" s="149" t="n">
        <v>42</v>
      </c>
      <c r="L1728" s="150" t="n">
        <v>5702246</v>
      </c>
      <c r="M1728" s="150" t="n">
        <v>0</v>
      </c>
      <c r="N1728" s="151" t="s">
        <v>5428</v>
      </c>
      <c r="O1728" s="155"/>
      <c r="P1728" s="130" t="n">
        <v>0</v>
      </c>
      <c r="Q1728" s="130" t="n">
        <f aca="false">P1728*1.2</f>
        <v>0</v>
      </c>
      <c r="R1728" s="131" t="n">
        <f aca="false">S1728*Q1728</f>
        <v>0</v>
      </c>
      <c r="S1728" s="132"/>
      <c r="T1728" s="133"/>
      <c r="U1728" s="133"/>
      <c r="V1728" s="133"/>
      <c r="W1728" s="133"/>
      <c r="X1728" s="133"/>
      <c r="Y1728" s="133"/>
      <c r="Z1728" s="133"/>
      <c r="AA1728" s="133"/>
      <c r="AB1728" s="133"/>
      <c r="AC1728" s="133"/>
      <c r="AD1728" s="133"/>
      <c r="AE1728" s="133"/>
      <c r="AF1728" s="133"/>
      <c r="AG1728" s="133"/>
      <c r="AH1728" s="133"/>
      <c r="AI1728" s="133"/>
      <c r="AJ1728" s="133"/>
      <c r="AK1728" s="133"/>
      <c r="AL1728" s="133"/>
      <c r="AM1728" s="133"/>
      <c r="AN1728" s="133"/>
      <c r="AO1728" s="133"/>
      <c r="AP1728" s="133"/>
      <c r="AQ1728" s="133"/>
    </row>
    <row r="1729" s="134" customFormat="true" ht="13.95" hidden="false" customHeight="true" outlineLevel="0" collapsed="false">
      <c r="A1729" s="135" t="n">
        <v>3548077</v>
      </c>
      <c r="B1729" s="119" t="n">
        <v>283</v>
      </c>
      <c r="C1729" s="120" t="s">
        <v>142</v>
      </c>
      <c r="D1729" s="120" t="s">
        <v>143</v>
      </c>
      <c r="E1729" s="120" t="s">
        <v>144</v>
      </c>
      <c r="F1729" s="121" t="n">
        <f aca="false">F1728+1</f>
        <v>1723</v>
      </c>
      <c r="G1729" s="122" t="s">
        <v>5429</v>
      </c>
      <c r="H1729" s="123" t="s">
        <v>5429</v>
      </c>
      <c r="I1729" s="124" t="s">
        <v>5430</v>
      </c>
      <c r="J1729" s="125" t="n">
        <v>3205</v>
      </c>
      <c r="K1729" s="149" t="n">
        <v>0</v>
      </c>
      <c r="L1729" s="127" t="n">
        <v>5707014</v>
      </c>
      <c r="M1729" s="127" t="n">
        <v>0</v>
      </c>
      <c r="N1729" s="151" t="s">
        <v>5431</v>
      </c>
      <c r="O1729" s="146"/>
      <c r="P1729" s="130" t="n">
        <v>2141.66666666667</v>
      </c>
      <c r="Q1729" s="130" t="n">
        <f aca="false">P1729*1.2</f>
        <v>2570</v>
      </c>
      <c r="R1729" s="131" t="n">
        <f aca="false">S1729*Q1729</f>
        <v>0</v>
      </c>
      <c r="S1729" s="132"/>
      <c r="T1729" s="133"/>
      <c r="U1729" s="133"/>
      <c r="V1729" s="133"/>
      <c r="W1729" s="133"/>
      <c r="X1729" s="133"/>
      <c r="Y1729" s="133"/>
      <c r="Z1729" s="133"/>
      <c r="AA1729" s="133"/>
      <c r="AB1729" s="133"/>
      <c r="AC1729" s="133"/>
      <c r="AD1729" s="133"/>
      <c r="AE1729" s="133"/>
      <c r="AF1729" s="133"/>
      <c r="AG1729" s="133"/>
      <c r="AH1729" s="133"/>
      <c r="AI1729" s="133"/>
      <c r="AJ1729" s="133"/>
      <c r="AK1729" s="133"/>
      <c r="AL1729" s="133"/>
      <c r="AM1729" s="133"/>
      <c r="AN1729" s="133"/>
      <c r="AO1729" s="133"/>
      <c r="AP1729" s="133"/>
      <c r="AQ1729" s="133"/>
    </row>
    <row r="1730" s="134" customFormat="true" ht="13.95" hidden="false" customHeight="true" outlineLevel="0" collapsed="false">
      <c r="A1730" s="135" t="n">
        <v>3551322</v>
      </c>
      <c r="B1730" s="119" t="n">
        <v>283</v>
      </c>
      <c r="C1730" s="120" t="s">
        <v>142</v>
      </c>
      <c r="D1730" s="120" t="s">
        <v>143</v>
      </c>
      <c r="E1730" s="120" t="s">
        <v>144</v>
      </c>
      <c r="F1730" s="121" t="n">
        <f aca="false">F1729+1</f>
        <v>1724</v>
      </c>
      <c r="G1730" s="122" t="s">
        <v>5432</v>
      </c>
      <c r="H1730" s="123" t="s">
        <v>5432</v>
      </c>
      <c r="I1730" s="124" t="s">
        <v>5433</v>
      </c>
      <c r="J1730" s="125" t="n">
        <v>3205</v>
      </c>
      <c r="K1730" s="149" t="n">
        <v>0</v>
      </c>
      <c r="L1730" s="127" t="n">
        <v>5707017</v>
      </c>
      <c r="M1730" s="127" t="n">
        <v>0</v>
      </c>
      <c r="N1730" s="151" t="s">
        <v>5434</v>
      </c>
      <c r="O1730" s="146"/>
      <c r="P1730" s="130" t="n">
        <v>2500</v>
      </c>
      <c r="Q1730" s="130" t="n">
        <f aca="false">P1730*1.2</f>
        <v>3000</v>
      </c>
      <c r="R1730" s="131" t="n">
        <f aca="false">S1730*Q1730</f>
        <v>0</v>
      </c>
      <c r="S1730" s="132"/>
      <c r="T1730" s="133"/>
      <c r="U1730" s="133"/>
      <c r="V1730" s="133"/>
      <c r="W1730" s="133"/>
      <c r="X1730" s="133"/>
      <c r="Y1730" s="133"/>
      <c r="Z1730" s="133"/>
      <c r="AA1730" s="133"/>
      <c r="AB1730" s="133"/>
      <c r="AC1730" s="133"/>
      <c r="AD1730" s="133"/>
      <c r="AE1730" s="133"/>
      <c r="AF1730" s="133"/>
      <c r="AG1730" s="133"/>
      <c r="AH1730" s="133"/>
      <c r="AI1730" s="133"/>
      <c r="AJ1730" s="133"/>
      <c r="AK1730" s="133"/>
      <c r="AL1730" s="133"/>
      <c r="AM1730" s="133"/>
      <c r="AN1730" s="133"/>
      <c r="AO1730" s="133"/>
      <c r="AP1730" s="133"/>
      <c r="AQ1730" s="133"/>
    </row>
    <row r="1731" s="134" customFormat="true" ht="13.95" hidden="false" customHeight="true" outlineLevel="0" collapsed="false">
      <c r="A1731" s="135"/>
      <c r="B1731" s="119" t="n">
        <v>283</v>
      </c>
      <c r="C1731" s="120" t="s">
        <v>142</v>
      </c>
      <c r="D1731" s="120" t="s">
        <v>143</v>
      </c>
      <c r="E1731" s="120" t="s">
        <v>144</v>
      </c>
      <c r="F1731" s="121" t="n">
        <f aca="false">F1730+1</f>
        <v>1725</v>
      </c>
      <c r="G1731" s="122" t="s">
        <v>5435</v>
      </c>
      <c r="H1731" s="123" t="s">
        <v>5435</v>
      </c>
      <c r="I1731" s="124" t="s">
        <v>5436</v>
      </c>
      <c r="J1731" s="125" t="n">
        <v>3205</v>
      </c>
      <c r="K1731" s="149" t="n">
        <v>0</v>
      </c>
      <c r="L1731" s="127" t="n">
        <v>5707022</v>
      </c>
      <c r="M1731" s="127" t="n">
        <v>0</v>
      </c>
      <c r="N1731" s="151" t="s">
        <v>5437</v>
      </c>
      <c r="O1731" s="146"/>
      <c r="P1731" s="130" t="n">
        <v>0</v>
      </c>
      <c r="Q1731" s="130" t="n">
        <f aca="false">P1731*1.2</f>
        <v>0</v>
      </c>
      <c r="R1731" s="131" t="n">
        <f aca="false">S1731*Q1731</f>
        <v>0</v>
      </c>
      <c r="S1731" s="132"/>
      <c r="T1731" s="133"/>
      <c r="U1731" s="133"/>
      <c r="V1731" s="133"/>
      <c r="W1731" s="133"/>
      <c r="X1731" s="133"/>
      <c r="Y1731" s="133"/>
      <c r="Z1731" s="133"/>
      <c r="AA1731" s="133"/>
      <c r="AB1731" s="133"/>
      <c r="AC1731" s="133"/>
      <c r="AD1731" s="133"/>
      <c r="AE1731" s="133"/>
      <c r="AF1731" s="133"/>
      <c r="AG1731" s="133"/>
      <c r="AH1731" s="133"/>
      <c r="AI1731" s="133"/>
      <c r="AJ1731" s="133"/>
      <c r="AK1731" s="133"/>
      <c r="AL1731" s="133"/>
      <c r="AM1731" s="133"/>
      <c r="AN1731" s="133"/>
      <c r="AO1731" s="133"/>
      <c r="AP1731" s="133"/>
      <c r="AQ1731" s="133"/>
    </row>
    <row r="1732" s="134" customFormat="true" ht="13.95" hidden="false" customHeight="true" outlineLevel="0" collapsed="false">
      <c r="A1732" s="135"/>
      <c r="B1732" s="119" t="n">
        <v>283</v>
      </c>
      <c r="C1732" s="120" t="s">
        <v>142</v>
      </c>
      <c r="D1732" s="120" t="s">
        <v>143</v>
      </c>
      <c r="E1732" s="120" t="s">
        <v>144</v>
      </c>
      <c r="F1732" s="121" t="n">
        <f aca="false">F1731+1</f>
        <v>1726</v>
      </c>
      <c r="G1732" s="122" t="s">
        <v>5438</v>
      </c>
      <c r="H1732" s="123" t="s">
        <v>5438</v>
      </c>
      <c r="I1732" s="124" t="s">
        <v>5439</v>
      </c>
      <c r="J1732" s="125" t="n">
        <v>3205</v>
      </c>
      <c r="K1732" s="149" t="n">
        <v>0</v>
      </c>
      <c r="L1732" s="127" t="n">
        <v>5707023</v>
      </c>
      <c r="M1732" s="127" t="n">
        <v>0</v>
      </c>
      <c r="N1732" s="151" t="s">
        <v>5440</v>
      </c>
      <c r="O1732" s="146"/>
      <c r="P1732" s="130" t="n">
        <v>0</v>
      </c>
      <c r="Q1732" s="130" t="n">
        <f aca="false">P1732*1.2</f>
        <v>0</v>
      </c>
      <c r="R1732" s="131" t="n">
        <f aca="false">S1732*Q1732</f>
        <v>0</v>
      </c>
      <c r="S1732" s="132"/>
      <c r="T1732" s="133"/>
      <c r="U1732" s="133"/>
      <c r="V1732" s="133"/>
      <c r="W1732" s="133"/>
      <c r="X1732" s="133"/>
      <c r="Y1732" s="133"/>
      <c r="Z1732" s="133"/>
      <c r="AA1732" s="133"/>
      <c r="AB1732" s="133"/>
      <c r="AC1732" s="133"/>
      <c r="AD1732" s="133"/>
      <c r="AE1732" s="133"/>
      <c r="AF1732" s="133"/>
      <c r="AG1732" s="133"/>
      <c r="AH1732" s="133"/>
      <c r="AI1732" s="133"/>
      <c r="AJ1732" s="133"/>
      <c r="AK1732" s="133"/>
      <c r="AL1732" s="133"/>
      <c r="AM1732" s="133"/>
      <c r="AN1732" s="133"/>
      <c r="AO1732" s="133"/>
      <c r="AP1732" s="133"/>
      <c r="AQ1732" s="133"/>
    </row>
    <row r="1733" s="134" customFormat="true" ht="13.95" hidden="false" customHeight="true" outlineLevel="0" collapsed="false">
      <c r="A1733" s="135" t="n">
        <v>4020012</v>
      </c>
      <c r="B1733" s="119" t="n">
        <v>283</v>
      </c>
      <c r="C1733" s="120" t="s">
        <v>142</v>
      </c>
      <c r="D1733" s="120" t="s">
        <v>143</v>
      </c>
      <c r="E1733" s="120" t="s">
        <v>144</v>
      </c>
      <c r="F1733" s="121" t="n">
        <f aca="false">F1732+1</f>
        <v>1727</v>
      </c>
      <c r="G1733" s="122" t="s">
        <v>5441</v>
      </c>
      <c r="H1733" s="123" t="s">
        <v>5441</v>
      </c>
      <c r="I1733" s="124" t="s">
        <v>5442</v>
      </c>
      <c r="J1733" s="125" t="n">
        <v>3205</v>
      </c>
      <c r="K1733" s="126" t="n">
        <v>0</v>
      </c>
      <c r="L1733" s="127" t="n">
        <v>5707026</v>
      </c>
      <c r="M1733" s="127" t="n">
        <v>0</v>
      </c>
      <c r="N1733" s="142" t="s">
        <v>5443</v>
      </c>
      <c r="O1733" s="148"/>
      <c r="P1733" s="140" t="n">
        <v>1338.56468421053</v>
      </c>
      <c r="Q1733" s="130" t="n">
        <f aca="false">P1733*1.2</f>
        <v>1606.27762105263</v>
      </c>
      <c r="R1733" s="131" t="n">
        <f aca="false">S1733*Q1733</f>
        <v>0</v>
      </c>
      <c r="S1733" s="132"/>
      <c r="T1733" s="133"/>
      <c r="U1733" s="133"/>
      <c r="V1733" s="133"/>
      <c r="W1733" s="133"/>
      <c r="X1733" s="133"/>
      <c r="Y1733" s="133"/>
      <c r="Z1733" s="133"/>
      <c r="AA1733" s="133"/>
      <c r="AB1733" s="133"/>
      <c r="AC1733" s="133"/>
      <c r="AD1733" s="133"/>
      <c r="AE1733" s="133"/>
      <c r="AF1733" s="133"/>
      <c r="AG1733" s="133"/>
      <c r="AH1733" s="133"/>
      <c r="AI1733" s="133"/>
      <c r="AJ1733" s="133"/>
      <c r="AK1733" s="133"/>
      <c r="AL1733" s="133"/>
      <c r="AM1733" s="133"/>
      <c r="AN1733" s="133"/>
      <c r="AO1733" s="133"/>
      <c r="AP1733" s="133"/>
      <c r="AQ1733" s="133"/>
    </row>
    <row r="1734" s="134" customFormat="true" ht="27.6" hidden="false" customHeight="true" outlineLevel="0" collapsed="false">
      <c r="A1734" s="135"/>
      <c r="B1734" s="119" t="n">
        <v>283</v>
      </c>
      <c r="C1734" s="120" t="s">
        <v>142</v>
      </c>
      <c r="D1734" s="120" t="s">
        <v>143</v>
      </c>
      <c r="E1734" s="120" t="s">
        <v>144</v>
      </c>
      <c r="F1734" s="121" t="n">
        <f aca="false">F1733+1</f>
        <v>1728</v>
      </c>
      <c r="G1734" s="122" t="s">
        <v>5444</v>
      </c>
      <c r="H1734" s="118" t="s">
        <v>5444</v>
      </c>
      <c r="I1734" s="124"/>
      <c r="J1734" s="125"/>
      <c r="K1734" s="149"/>
      <c r="L1734" s="127"/>
      <c r="M1734" s="127"/>
      <c r="N1734" s="151" t="s">
        <v>5445</v>
      </c>
      <c r="O1734" s="148"/>
      <c r="P1734" s="130" t="n">
        <v>0</v>
      </c>
      <c r="Q1734" s="130" t="n">
        <f aca="false">P1734*1.2</f>
        <v>0</v>
      </c>
      <c r="R1734" s="131" t="n">
        <f aca="false">S1734*Q1734</f>
        <v>0</v>
      </c>
      <c r="S1734" s="132"/>
      <c r="T1734" s="133"/>
      <c r="U1734" s="133"/>
      <c r="V1734" s="133"/>
      <c r="W1734" s="133"/>
      <c r="X1734" s="133"/>
      <c r="Y1734" s="133"/>
      <c r="Z1734" s="133"/>
      <c r="AA1734" s="133"/>
      <c r="AB1734" s="133"/>
      <c r="AC1734" s="133"/>
      <c r="AD1734" s="133"/>
      <c r="AE1734" s="133"/>
      <c r="AF1734" s="133"/>
      <c r="AG1734" s="133"/>
      <c r="AH1734" s="133"/>
      <c r="AI1734" s="133"/>
      <c r="AJ1734" s="133"/>
      <c r="AK1734" s="133"/>
      <c r="AL1734" s="133"/>
      <c r="AM1734" s="133"/>
      <c r="AN1734" s="133"/>
      <c r="AO1734" s="133"/>
      <c r="AP1734" s="133"/>
      <c r="AQ1734" s="133"/>
    </row>
    <row r="1735" s="134" customFormat="true" ht="13.95" hidden="false" customHeight="true" outlineLevel="0" collapsed="false">
      <c r="A1735" s="135"/>
      <c r="B1735" s="119" t="n">
        <v>283</v>
      </c>
      <c r="C1735" s="120" t="s">
        <v>142</v>
      </c>
      <c r="D1735" s="120" t="s">
        <v>143</v>
      </c>
      <c r="E1735" s="120" t="s">
        <v>144</v>
      </c>
      <c r="F1735" s="121" t="n">
        <f aca="false">F1734+1</f>
        <v>1729</v>
      </c>
      <c r="G1735" s="122" t="s">
        <v>5446</v>
      </c>
      <c r="H1735" s="123" t="s">
        <v>5446</v>
      </c>
      <c r="I1735" s="124" t="s">
        <v>5447</v>
      </c>
      <c r="J1735" s="125" t="n">
        <v>3205</v>
      </c>
      <c r="K1735" s="126" t="n">
        <v>0</v>
      </c>
      <c r="L1735" s="127" t="n">
        <v>5707029</v>
      </c>
      <c r="M1735" s="127" t="n">
        <v>0</v>
      </c>
      <c r="N1735" s="142" t="s">
        <v>5448</v>
      </c>
      <c r="O1735" s="148"/>
      <c r="P1735" s="140" t="n">
        <v>467.741842105263</v>
      </c>
      <c r="Q1735" s="130" t="n">
        <f aca="false">P1735*1.2</f>
        <v>561.290210526316</v>
      </c>
      <c r="R1735" s="131" t="n">
        <f aca="false">S1735*Q1735</f>
        <v>0</v>
      </c>
      <c r="S1735" s="132"/>
      <c r="T1735" s="133"/>
      <c r="U1735" s="133"/>
      <c r="V1735" s="133"/>
      <c r="W1735" s="133"/>
      <c r="X1735" s="133"/>
      <c r="Y1735" s="133"/>
      <c r="Z1735" s="133"/>
      <c r="AA1735" s="133"/>
      <c r="AB1735" s="133"/>
      <c r="AC1735" s="133"/>
      <c r="AD1735" s="133"/>
      <c r="AE1735" s="133"/>
      <c r="AF1735" s="133"/>
      <c r="AG1735" s="133"/>
      <c r="AH1735" s="133"/>
      <c r="AI1735" s="133"/>
      <c r="AJ1735" s="133"/>
      <c r="AK1735" s="133"/>
      <c r="AL1735" s="133"/>
      <c r="AM1735" s="133"/>
      <c r="AN1735" s="133"/>
      <c r="AO1735" s="133"/>
      <c r="AP1735" s="133"/>
      <c r="AQ1735" s="133"/>
    </row>
    <row r="1736" s="134" customFormat="true" ht="13.95" hidden="false" customHeight="true" outlineLevel="0" collapsed="false">
      <c r="A1736" s="135" t="n">
        <v>4371664</v>
      </c>
      <c r="B1736" s="119" t="n">
        <v>283</v>
      </c>
      <c r="C1736" s="120" t="s">
        <v>142</v>
      </c>
      <c r="D1736" s="120" t="s">
        <v>143</v>
      </c>
      <c r="E1736" s="120" t="s">
        <v>144</v>
      </c>
      <c r="F1736" s="121" t="n">
        <f aca="false">F1735+1</f>
        <v>1730</v>
      </c>
      <c r="G1736" s="122" t="s">
        <v>5449</v>
      </c>
      <c r="H1736" s="123" t="s">
        <v>5449</v>
      </c>
      <c r="I1736" s="124" t="s">
        <v>5450</v>
      </c>
      <c r="J1736" s="125" t="n">
        <v>3205</v>
      </c>
      <c r="K1736" s="149" t="n">
        <v>0</v>
      </c>
      <c r="L1736" s="127" t="n">
        <v>5707030</v>
      </c>
      <c r="M1736" s="127" t="n">
        <v>10</v>
      </c>
      <c r="N1736" s="151" t="s">
        <v>5451</v>
      </c>
      <c r="O1736" s="148"/>
      <c r="P1736" s="140" t="n">
        <v>815.097131578947</v>
      </c>
      <c r="Q1736" s="130" t="n">
        <f aca="false">P1736*1.2</f>
        <v>978.116557894737</v>
      </c>
      <c r="R1736" s="131" t="n">
        <f aca="false">S1736*Q1736</f>
        <v>0</v>
      </c>
      <c r="S1736" s="132"/>
      <c r="T1736" s="133"/>
      <c r="U1736" s="133"/>
      <c r="V1736" s="133"/>
      <c r="W1736" s="133"/>
      <c r="X1736" s="133"/>
      <c r="Y1736" s="133"/>
      <c r="Z1736" s="133"/>
      <c r="AA1736" s="133"/>
      <c r="AB1736" s="133"/>
      <c r="AC1736" s="133"/>
      <c r="AD1736" s="133"/>
      <c r="AE1736" s="133"/>
      <c r="AF1736" s="133"/>
      <c r="AG1736" s="133"/>
      <c r="AH1736" s="133"/>
      <c r="AI1736" s="133"/>
      <c r="AJ1736" s="133"/>
      <c r="AK1736" s="133"/>
      <c r="AL1736" s="133"/>
      <c r="AM1736" s="133"/>
      <c r="AN1736" s="133"/>
      <c r="AO1736" s="133"/>
      <c r="AP1736" s="133"/>
      <c r="AQ1736" s="133"/>
    </row>
    <row r="1737" s="134" customFormat="true" ht="17.4" hidden="false" customHeight="true" outlineLevel="0" collapsed="false">
      <c r="A1737" s="135"/>
      <c r="B1737" s="119" t="n">
        <v>283</v>
      </c>
      <c r="C1737" s="120" t="s">
        <v>142</v>
      </c>
      <c r="D1737" s="120" t="s">
        <v>143</v>
      </c>
      <c r="E1737" s="120" t="s">
        <v>144</v>
      </c>
      <c r="F1737" s="121" t="n">
        <f aca="false">F1736+1</f>
        <v>1731</v>
      </c>
      <c r="G1737" s="122" t="s">
        <v>5452</v>
      </c>
      <c r="H1737" s="118" t="s">
        <v>5452</v>
      </c>
      <c r="I1737" s="124"/>
      <c r="J1737" s="125"/>
      <c r="K1737" s="149"/>
      <c r="L1737" s="127"/>
      <c r="M1737" s="127"/>
      <c r="N1737" s="151" t="s">
        <v>5445</v>
      </c>
      <c r="O1737" s="148"/>
      <c r="P1737" s="130" t="n">
        <v>0</v>
      </c>
      <c r="Q1737" s="130" t="n">
        <f aca="false">P1737*1.2</f>
        <v>0</v>
      </c>
      <c r="R1737" s="131" t="n">
        <f aca="false">S1737*Q1737</f>
        <v>0</v>
      </c>
      <c r="S1737" s="132"/>
      <c r="T1737" s="133"/>
      <c r="U1737" s="133"/>
      <c r="V1737" s="133"/>
      <c r="W1737" s="133"/>
      <c r="X1737" s="133"/>
      <c r="Y1737" s="133"/>
      <c r="Z1737" s="133"/>
      <c r="AA1737" s="133"/>
      <c r="AB1737" s="133"/>
      <c r="AC1737" s="133"/>
      <c r="AD1737" s="133"/>
      <c r="AE1737" s="133"/>
      <c r="AF1737" s="133"/>
      <c r="AG1737" s="133"/>
      <c r="AH1737" s="133"/>
      <c r="AI1737" s="133"/>
      <c r="AJ1737" s="133"/>
      <c r="AK1737" s="133"/>
      <c r="AL1737" s="133"/>
      <c r="AM1737" s="133"/>
      <c r="AN1737" s="133"/>
      <c r="AO1737" s="133"/>
      <c r="AP1737" s="133"/>
      <c r="AQ1737" s="133"/>
    </row>
    <row r="1738" s="134" customFormat="true" ht="27.6" hidden="false" customHeight="true" outlineLevel="0" collapsed="false">
      <c r="A1738" s="135" t="n">
        <v>2563306</v>
      </c>
      <c r="B1738" s="119" t="n">
        <v>283</v>
      </c>
      <c r="C1738" s="120" t="s">
        <v>142</v>
      </c>
      <c r="D1738" s="120" t="s">
        <v>143</v>
      </c>
      <c r="E1738" s="120" t="s">
        <v>144</v>
      </c>
      <c r="F1738" s="121" t="n">
        <f aca="false">F1737+1</f>
        <v>1732</v>
      </c>
      <c r="G1738" s="122" t="s">
        <v>5453</v>
      </c>
      <c r="H1738" s="123" t="s">
        <v>5454</v>
      </c>
      <c r="I1738" s="124" t="s">
        <v>5455</v>
      </c>
      <c r="J1738" s="125" t="n">
        <v>3205</v>
      </c>
      <c r="K1738" s="126" t="n">
        <v>0</v>
      </c>
      <c r="L1738" s="127" t="n">
        <v>5707032</v>
      </c>
      <c r="M1738" s="127" t="n">
        <v>1</v>
      </c>
      <c r="N1738" s="142" t="s">
        <v>5456</v>
      </c>
      <c r="O1738" s="148"/>
      <c r="P1738" s="130" t="n">
        <v>890</v>
      </c>
      <c r="Q1738" s="130" t="n">
        <f aca="false">P1738*1.2</f>
        <v>1068</v>
      </c>
      <c r="R1738" s="131" t="n">
        <f aca="false">S1738*Q1738</f>
        <v>0</v>
      </c>
      <c r="S1738" s="132"/>
      <c r="T1738" s="133"/>
      <c r="U1738" s="133"/>
      <c r="V1738" s="133"/>
      <c r="W1738" s="133"/>
      <c r="X1738" s="133"/>
      <c r="Y1738" s="133"/>
      <c r="Z1738" s="133"/>
      <c r="AA1738" s="133"/>
      <c r="AB1738" s="133"/>
      <c r="AC1738" s="133"/>
      <c r="AD1738" s="133"/>
      <c r="AE1738" s="133"/>
      <c r="AF1738" s="133"/>
      <c r="AG1738" s="133"/>
      <c r="AH1738" s="133"/>
      <c r="AI1738" s="133"/>
      <c r="AJ1738" s="133"/>
      <c r="AK1738" s="133"/>
      <c r="AL1738" s="133"/>
      <c r="AM1738" s="133"/>
      <c r="AN1738" s="133"/>
      <c r="AO1738" s="133"/>
      <c r="AP1738" s="133"/>
      <c r="AQ1738" s="133"/>
    </row>
    <row r="1739" s="134" customFormat="true" ht="13.95" hidden="false" customHeight="true" outlineLevel="0" collapsed="false">
      <c r="A1739" s="135" t="n">
        <v>3556240</v>
      </c>
      <c r="B1739" s="119" t="n">
        <v>283</v>
      </c>
      <c r="C1739" s="120" t="s">
        <v>142</v>
      </c>
      <c r="D1739" s="120" t="s">
        <v>143</v>
      </c>
      <c r="E1739" s="120" t="s">
        <v>144</v>
      </c>
      <c r="F1739" s="121" t="n">
        <f aca="false">F1738+1</f>
        <v>1733</v>
      </c>
      <c r="G1739" s="122" t="s">
        <v>5457</v>
      </c>
      <c r="H1739" s="123" t="s">
        <v>5457</v>
      </c>
      <c r="I1739" s="124" t="s">
        <v>5458</v>
      </c>
      <c r="J1739" s="125" t="n">
        <v>3205</v>
      </c>
      <c r="K1739" s="126" t="n">
        <v>0</v>
      </c>
      <c r="L1739" s="127" t="n">
        <v>5707033</v>
      </c>
      <c r="M1739" s="127" t="n">
        <v>1</v>
      </c>
      <c r="N1739" s="128" t="s">
        <v>5459</v>
      </c>
      <c r="O1739" s="146"/>
      <c r="P1739" s="130" t="n">
        <v>800</v>
      </c>
      <c r="Q1739" s="130" t="n">
        <f aca="false">P1739*1.2</f>
        <v>960</v>
      </c>
      <c r="R1739" s="131" t="n">
        <f aca="false">S1739*Q1739</f>
        <v>0</v>
      </c>
      <c r="S1739" s="132"/>
      <c r="T1739" s="133"/>
      <c r="U1739" s="133"/>
      <c r="V1739" s="133"/>
      <c r="W1739" s="133"/>
      <c r="X1739" s="133"/>
      <c r="Y1739" s="133"/>
      <c r="Z1739" s="133"/>
      <c r="AA1739" s="133"/>
      <c r="AB1739" s="133"/>
      <c r="AC1739" s="133"/>
      <c r="AD1739" s="133"/>
      <c r="AE1739" s="133"/>
      <c r="AF1739" s="133"/>
      <c r="AG1739" s="133"/>
      <c r="AH1739" s="133"/>
      <c r="AI1739" s="133"/>
      <c r="AJ1739" s="133"/>
      <c r="AK1739" s="133"/>
      <c r="AL1739" s="133"/>
      <c r="AM1739" s="133"/>
      <c r="AN1739" s="133"/>
      <c r="AO1739" s="133"/>
      <c r="AP1739" s="133"/>
      <c r="AQ1739" s="133"/>
    </row>
    <row r="1740" s="134" customFormat="true" ht="27.6" hidden="false" customHeight="true" outlineLevel="0" collapsed="false">
      <c r="A1740" s="135"/>
      <c r="B1740" s="119" t="n">
        <v>283</v>
      </c>
      <c r="C1740" s="120" t="s">
        <v>142</v>
      </c>
      <c r="D1740" s="120" t="s">
        <v>143</v>
      </c>
      <c r="E1740" s="120" t="s">
        <v>144</v>
      </c>
      <c r="F1740" s="121" t="n">
        <f aca="false">F1739+1</f>
        <v>1734</v>
      </c>
      <c r="G1740" s="122" t="s">
        <v>5460</v>
      </c>
      <c r="H1740" s="123" t="s">
        <v>5460</v>
      </c>
      <c r="I1740" s="124" t="s">
        <v>5461</v>
      </c>
      <c r="J1740" s="125" t="n">
        <v>3205</v>
      </c>
      <c r="K1740" s="149" t="n">
        <v>0</v>
      </c>
      <c r="L1740" s="127" t="n">
        <v>5707035</v>
      </c>
      <c r="M1740" s="127" t="n">
        <v>0</v>
      </c>
      <c r="N1740" s="151" t="s">
        <v>5462</v>
      </c>
      <c r="O1740" s="146"/>
      <c r="P1740" s="130" t="n">
        <v>60.925</v>
      </c>
      <c r="Q1740" s="130" t="n">
        <f aca="false">P1740*1.2</f>
        <v>73.11</v>
      </c>
      <c r="R1740" s="131" t="n">
        <f aca="false">S1740*Q1740</f>
        <v>0</v>
      </c>
      <c r="S1740" s="132"/>
      <c r="T1740" s="133"/>
      <c r="U1740" s="133"/>
      <c r="V1740" s="133"/>
      <c r="W1740" s="133"/>
      <c r="X1740" s="133"/>
      <c r="Y1740" s="133"/>
      <c r="Z1740" s="133"/>
      <c r="AA1740" s="133"/>
      <c r="AB1740" s="133"/>
      <c r="AC1740" s="133"/>
      <c r="AD1740" s="133"/>
      <c r="AE1740" s="133"/>
      <c r="AF1740" s="133"/>
      <c r="AG1740" s="133"/>
      <c r="AH1740" s="133"/>
      <c r="AI1740" s="133"/>
      <c r="AJ1740" s="133"/>
      <c r="AK1740" s="133"/>
      <c r="AL1740" s="133"/>
      <c r="AM1740" s="133"/>
      <c r="AN1740" s="133"/>
      <c r="AO1740" s="133"/>
      <c r="AP1740" s="133"/>
      <c r="AQ1740" s="133"/>
    </row>
    <row r="1741" s="134" customFormat="true" ht="13.95" hidden="false" customHeight="true" outlineLevel="0" collapsed="false">
      <c r="A1741" s="135"/>
      <c r="B1741" s="119" t="n">
        <v>283</v>
      </c>
      <c r="C1741" s="120" t="s">
        <v>142</v>
      </c>
      <c r="D1741" s="120" t="s">
        <v>143</v>
      </c>
      <c r="E1741" s="120" t="s">
        <v>144</v>
      </c>
      <c r="F1741" s="121" t="n">
        <f aca="false">F1740+1</f>
        <v>1735</v>
      </c>
      <c r="G1741" s="122" t="s">
        <v>5463</v>
      </c>
      <c r="H1741" s="123" t="s">
        <v>5463</v>
      </c>
      <c r="I1741" s="124" t="s">
        <v>5464</v>
      </c>
      <c r="J1741" s="125" t="n">
        <v>3205</v>
      </c>
      <c r="K1741" s="126" t="n">
        <v>0</v>
      </c>
      <c r="L1741" s="127" t="n">
        <v>5707038</v>
      </c>
      <c r="M1741" s="127" t="n">
        <v>0</v>
      </c>
      <c r="N1741" s="128" t="s">
        <v>5465</v>
      </c>
      <c r="O1741" s="146"/>
      <c r="P1741" s="130" t="n">
        <v>778.333333333333</v>
      </c>
      <c r="Q1741" s="130" t="n">
        <f aca="false">P1741*1.2</f>
        <v>934</v>
      </c>
      <c r="R1741" s="131" t="n">
        <f aca="false">S1741*Q1741</f>
        <v>0</v>
      </c>
      <c r="S1741" s="132"/>
      <c r="T1741" s="133"/>
      <c r="U1741" s="133"/>
      <c r="V1741" s="133"/>
      <c r="W1741" s="133"/>
      <c r="X1741" s="133"/>
      <c r="Y1741" s="133"/>
      <c r="Z1741" s="133"/>
      <c r="AA1741" s="133"/>
      <c r="AB1741" s="133"/>
      <c r="AC1741" s="133"/>
      <c r="AD1741" s="133"/>
      <c r="AE1741" s="133"/>
      <c r="AF1741" s="133"/>
      <c r="AG1741" s="133"/>
      <c r="AH1741" s="133"/>
      <c r="AI1741" s="133"/>
      <c r="AJ1741" s="133"/>
      <c r="AK1741" s="133"/>
      <c r="AL1741" s="133"/>
      <c r="AM1741" s="133"/>
      <c r="AN1741" s="133"/>
      <c r="AO1741" s="133"/>
      <c r="AP1741" s="133"/>
      <c r="AQ1741" s="133"/>
    </row>
    <row r="1742" s="134" customFormat="true" ht="13.95" hidden="false" customHeight="true" outlineLevel="0" collapsed="false">
      <c r="A1742" s="135" t="n">
        <v>3546506</v>
      </c>
      <c r="B1742" s="119" t="n">
        <v>283</v>
      </c>
      <c r="C1742" s="120" t="s">
        <v>142</v>
      </c>
      <c r="D1742" s="120" t="s">
        <v>143</v>
      </c>
      <c r="E1742" s="120" t="s">
        <v>144</v>
      </c>
      <c r="F1742" s="121" t="n">
        <f aca="false">F1741+1</f>
        <v>1736</v>
      </c>
      <c r="G1742" s="122" t="s">
        <v>5466</v>
      </c>
      <c r="H1742" s="123" t="s">
        <v>5466</v>
      </c>
      <c r="I1742" s="124" t="s">
        <v>5467</v>
      </c>
      <c r="J1742" s="125" t="n">
        <v>3205</v>
      </c>
      <c r="K1742" s="126" t="n">
        <v>0</v>
      </c>
      <c r="L1742" s="127" t="n">
        <v>5707039</v>
      </c>
      <c r="M1742" s="127" t="n">
        <v>0</v>
      </c>
      <c r="N1742" s="128" t="s">
        <v>5468</v>
      </c>
      <c r="O1742" s="146"/>
      <c r="P1742" s="140" t="n">
        <v>6.50871052631579</v>
      </c>
      <c r="Q1742" s="130" t="n">
        <f aca="false">P1742*1.2</f>
        <v>7.81045263157895</v>
      </c>
      <c r="R1742" s="131" t="n">
        <f aca="false">S1742*Q1742</f>
        <v>0</v>
      </c>
      <c r="S1742" s="132"/>
      <c r="T1742" s="133"/>
      <c r="U1742" s="133"/>
      <c r="V1742" s="133"/>
      <c r="W1742" s="133"/>
      <c r="X1742" s="133"/>
      <c r="Y1742" s="133"/>
      <c r="Z1742" s="133"/>
      <c r="AA1742" s="133"/>
      <c r="AB1742" s="133"/>
      <c r="AC1742" s="133"/>
      <c r="AD1742" s="133"/>
      <c r="AE1742" s="133"/>
      <c r="AF1742" s="133"/>
      <c r="AG1742" s="133"/>
      <c r="AH1742" s="133"/>
      <c r="AI1742" s="133"/>
      <c r="AJ1742" s="133"/>
      <c r="AK1742" s="133"/>
      <c r="AL1742" s="133"/>
      <c r="AM1742" s="133"/>
      <c r="AN1742" s="133"/>
      <c r="AO1742" s="133"/>
      <c r="AP1742" s="133"/>
      <c r="AQ1742" s="133"/>
    </row>
    <row r="1743" s="134" customFormat="true" ht="13.95" hidden="false" customHeight="true" outlineLevel="0" collapsed="false">
      <c r="A1743" s="135"/>
      <c r="B1743" s="119" t="n">
        <v>283</v>
      </c>
      <c r="C1743" s="120" t="s">
        <v>142</v>
      </c>
      <c r="D1743" s="120" t="s">
        <v>143</v>
      </c>
      <c r="E1743" s="120" t="s">
        <v>144</v>
      </c>
      <c r="F1743" s="121" t="n">
        <f aca="false">F1742+1</f>
        <v>1737</v>
      </c>
      <c r="G1743" s="122" t="s">
        <v>5469</v>
      </c>
      <c r="H1743" s="123" t="s">
        <v>5469</v>
      </c>
      <c r="I1743" s="124" t="s">
        <v>5470</v>
      </c>
      <c r="J1743" s="125" t="n">
        <v>3205</v>
      </c>
      <c r="K1743" s="126" t="n">
        <v>0</v>
      </c>
      <c r="L1743" s="127" t="n">
        <v>5707040</v>
      </c>
      <c r="M1743" s="127" t="n">
        <v>0</v>
      </c>
      <c r="N1743" s="128" t="s">
        <v>5471</v>
      </c>
      <c r="O1743" s="146"/>
      <c r="P1743" s="130" t="n">
        <v>444.166666666667</v>
      </c>
      <c r="Q1743" s="130" t="n">
        <f aca="false">P1743*1.2</f>
        <v>533</v>
      </c>
      <c r="R1743" s="131" t="n">
        <f aca="false">S1743*Q1743</f>
        <v>0</v>
      </c>
      <c r="S1743" s="132"/>
      <c r="T1743" s="133"/>
      <c r="U1743" s="133"/>
      <c r="V1743" s="133"/>
      <c r="W1743" s="133"/>
      <c r="X1743" s="133"/>
      <c r="Y1743" s="133"/>
      <c r="Z1743" s="133"/>
      <c r="AA1743" s="133"/>
      <c r="AB1743" s="133"/>
      <c r="AC1743" s="133"/>
      <c r="AD1743" s="133"/>
      <c r="AE1743" s="133"/>
      <c r="AF1743" s="133"/>
      <c r="AG1743" s="133"/>
      <c r="AH1743" s="133"/>
      <c r="AI1743" s="133"/>
      <c r="AJ1743" s="133"/>
      <c r="AK1743" s="133"/>
      <c r="AL1743" s="133"/>
      <c r="AM1743" s="133"/>
      <c r="AN1743" s="133"/>
      <c r="AO1743" s="133"/>
      <c r="AP1743" s="133"/>
      <c r="AQ1743" s="133"/>
    </row>
    <row r="1744" s="134" customFormat="true" ht="13.95" hidden="false" customHeight="true" outlineLevel="0" collapsed="false">
      <c r="A1744" s="135" t="n">
        <v>4372322</v>
      </c>
      <c r="B1744" s="119" t="n">
        <v>283</v>
      </c>
      <c r="C1744" s="120" t="s">
        <v>142</v>
      </c>
      <c r="D1744" s="120" t="s">
        <v>143</v>
      </c>
      <c r="E1744" s="120" t="s">
        <v>144</v>
      </c>
      <c r="F1744" s="121" t="n">
        <f aca="false">F1743+1</f>
        <v>1738</v>
      </c>
      <c r="G1744" s="122" t="s">
        <v>5472</v>
      </c>
      <c r="H1744" s="123" t="s">
        <v>5472</v>
      </c>
      <c r="I1744" s="124" t="s">
        <v>5473</v>
      </c>
      <c r="J1744" s="125" t="n">
        <v>3205</v>
      </c>
      <c r="K1744" s="126" t="n">
        <v>0</v>
      </c>
      <c r="L1744" s="127" t="n">
        <v>5707044</v>
      </c>
      <c r="M1744" s="127" t="n">
        <v>1</v>
      </c>
      <c r="N1744" s="151" t="s">
        <v>5474</v>
      </c>
      <c r="O1744" s="146"/>
      <c r="P1744" s="130" t="n">
        <v>890</v>
      </c>
      <c r="Q1744" s="130" t="n">
        <f aca="false">P1744*1.2</f>
        <v>1068</v>
      </c>
      <c r="R1744" s="131" t="n">
        <f aca="false">S1744*Q1744</f>
        <v>0</v>
      </c>
      <c r="S1744" s="132"/>
      <c r="T1744" s="133"/>
      <c r="U1744" s="133"/>
      <c r="V1744" s="133"/>
      <c r="W1744" s="133"/>
      <c r="X1744" s="133"/>
      <c r="Y1744" s="133"/>
      <c r="Z1744" s="133"/>
      <c r="AA1744" s="133"/>
      <c r="AB1744" s="133"/>
      <c r="AC1744" s="133"/>
      <c r="AD1744" s="133"/>
      <c r="AE1744" s="133"/>
      <c r="AF1744" s="133"/>
      <c r="AG1744" s="133"/>
      <c r="AH1744" s="133"/>
      <c r="AI1744" s="133"/>
      <c r="AJ1744" s="133"/>
      <c r="AK1744" s="133"/>
      <c r="AL1744" s="133"/>
      <c r="AM1744" s="133"/>
      <c r="AN1744" s="133"/>
      <c r="AO1744" s="133"/>
      <c r="AP1744" s="133"/>
      <c r="AQ1744" s="133"/>
    </row>
    <row r="1745" s="134" customFormat="true" ht="13.95" hidden="false" customHeight="true" outlineLevel="0" collapsed="false">
      <c r="A1745" s="135" t="n">
        <v>4372312</v>
      </c>
      <c r="B1745" s="119" t="n">
        <v>283</v>
      </c>
      <c r="C1745" s="120" t="s">
        <v>142</v>
      </c>
      <c r="D1745" s="120" t="s">
        <v>143</v>
      </c>
      <c r="E1745" s="120" t="s">
        <v>144</v>
      </c>
      <c r="F1745" s="121" t="n">
        <f aca="false">F1744+1</f>
        <v>1739</v>
      </c>
      <c r="G1745" s="122" t="s">
        <v>5475</v>
      </c>
      <c r="H1745" s="123" t="s">
        <v>5475</v>
      </c>
      <c r="I1745" s="124" t="s">
        <v>5476</v>
      </c>
      <c r="J1745" s="125" t="n">
        <v>3205</v>
      </c>
      <c r="K1745" s="126" t="n">
        <v>0</v>
      </c>
      <c r="L1745" s="127" t="n">
        <v>5707045</v>
      </c>
      <c r="M1745" s="127" t="n">
        <v>1</v>
      </c>
      <c r="N1745" s="151" t="s">
        <v>5477</v>
      </c>
      <c r="O1745" s="146"/>
      <c r="P1745" s="130" t="n">
        <v>890</v>
      </c>
      <c r="Q1745" s="130" t="n">
        <f aca="false">P1745*1.2</f>
        <v>1068</v>
      </c>
      <c r="R1745" s="131" t="n">
        <f aca="false">S1745*Q1745</f>
        <v>0</v>
      </c>
      <c r="S1745" s="132"/>
      <c r="T1745" s="133"/>
      <c r="U1745" s="133"/>
      <c r="V1745" s="133"/>
      <c r="W1745" s="133"/>
      <c r="X1745" s="133"/>
      <c r="Y1745" s="133"/>
      <c r="Z1745" s="133"/>
      <c r="AA1745" s="133"/>
      <c r="AB1745" s="133"/>
      <c r="AC1745" s="133"/>
      <c r="AD1745" s="133"/>
      <c r="AE1745" s="133"/>
      <c r="AF1745" s="133"/>
      <c r="AG1745" s="133"/>
      <c r="AH1745" s="133"/>
      <c r="AI1745" s="133"/>
      <c r="AJ1745" s="133"/>
      <c r="AK1745" s="133"/>
      <c r="AL1745" s="133"/>
      <c r="AM1745" s="133"/>
      <c r="AN1745" s="133"/>
      <c r="AO1745" s="133"/>
      <c r="AP1745" s="133"/>
      <c r="AQ1745" s="133"/>
    </row>
    <row r="1746" s="134" customFormat="true" ht="13.95" hidden="false" customHeight="true" outlineLevel="0" collapsed="false">
      <c r="A1746" s="135"/>
      <c r="B1746" s="119" t="n">
        <v>283</v>
      </c>
      <c r="C1746" s="120" t="s">
        <v>142</v>
      </c>
      <c r="D1746" s="120" t="s">
        <v>143</v>
      </c>
      <c r="E1746" s="120" t="s">
        <v>144</v>
      </c>
      <c r="F1746" s="121" t="n">
        <f aca="false">F1745+1</f>
        <v>1740</v>
      </c>
      <c r="G1746" s="122" t="s">
        <v>5478</v>
      </c>
      <c r="H1746" s="118" t="s">
        <v>5478</v>
      </c>
      <c r="I1746" s="124"/>
      <c r="J1746" s="125"/>
      <c r="K1746" s="126"/>
      <c r="L1746" s="127"/>
      <c r="M1746" s="127"/>
      <c r="N1746" s="151" t="s">
        <v>5456</v>
      </c>
      <c r="O1746" s="146"/>
      <c r="P1746" s="130" t="n">
        <v>0</v>
      </c>
      <c r="Q1746" s="130" t="n">
        <f aca="false">P1746*1.2</f>
        <v>0</v>
      </c>
      <c r="R1746" s="131" t="n">
        <f aca="false">S1746*Q1746</f>
        <v>0</v>
      </c>
      <c r="S1746" s="132"/>
      <c r="T1746" s="133"/>
      <c r="U1746" s="133"/>
      <c r="V1746" s="133"/>
      <c r="W1746" s="133"/>
      <c r="X1746" s="133"/>
      <c r="Y1746" s="133"/>
      <c r="Z1746" s="133"/>
      <c r="AA1746" s="133"/>
      <c r="AB1746" s="133"/>
      <c r="AC1746" s="133"/>
      <c r="AD1746" s="133"/>
      <c r="AE1746" s="133"/>
      <c r="AF1746" s="133"/>
      <c r="AG1746" s="133"/>
      <c r="AH1746" s="133"/>
      <c r="AI1746" s="133"/>
      <c r="AJ1746" s="133"/>
      <c r="AK1746" s="133"/>
      <c r="AL1746" s="133"/>
      <c r="AM1746" s="133"/>
      <c r="AN1746" s="133"/>
      <c r="AO1746" s="133"/>
      <c r="AP1746" s="133"/>
      <c r="AQ1746" s="133"/>
    </row>
    <row r="1747" s="134" customFormat="true" ht="13.95" hidden="false" customHeight="true" outlineLevel="0" collapsed="false">
      <c r="A1747" s="135"/>
      <c r="B1747" s="119" t="n">
        <v>283</v>
      </c>
      <c r="C1747" s="120" t="s">
        <v>142</v>
      </c>
      <c r="D1747" s="120" t="s">
        <v>143</v>
      </c>
      <c r="E1747" s="120" t="s">
        <v>144</v>
      </c>
      <c r="F1747" s="121" t="n">
        <f aca="false">F1746+1</f>
        <v>1741</v>
      </c>
      <c r="G1747" s="122" t="s">
        <v>5479</v>
      </c>
      <c r="H1747" s="118" t="s">
        <v>5479</v>
      </c>
      <c r="I1747" s="124"/>
      <c r="J1747" s="125"/>
      <c r="K1747" s="126"/>
      <c r="L1747" s="127"/>
      <c r="M1747" s="127"/>
      <c r="N1747" s="182" t="s">
        <v>5480</v>
      </c>
      <c r="O1747" s="146"/>
      <c r="P1747" s="130" t="n">
        <v>0</v>
      </c>
      <c r="Q1747" s="130" t="n">
        <f aca="false">P1747*1.2</f>
        <v>0</v>
      </c>
      <c r="R1747" s="131" t="n">
        <f aca="false">S1747*Q1747</f>
        <v>0</v>
      </c>
      <c r="S1747" s="132"/>
      <c r="T1747" s="133"/>
      <c r="U1747" s="133"/>
      <c r="V1747" s="133"/>
      <c r="W1747" s="133"/>
      <c r="X1747" s="133"/>
      <c r="Y1747" s="133"/>
      <c r="Z1747" s="133"/>
      <c r="AA1747" s="133"/>
      <c r="AB1747" s="133"/>
      <c r="AC1747" s="133"/>
      <c r="AD1747" s="133"/>
      <c r="AE1747" s="133"/>
      <c r="AF1747" s="133"/>
      <c r="AG1747" s="133"/>
      <c r="AH1747" s="133"/>
      <c r="AI1747" s="133"/>
      <c r="AJ1747" s="133"/>
      <c r="AK1747" s="133"/>
      <c r="AL1747" s="133"/>
      <c r="AM1747" s="133"/>
      <c r="AN1747" s="133"/>
      <c r="AO1747" s="133"/>
      <c r="AP1747" s="133"/>
      <c r="AQ1747" s="133"/>
    </row>
    <row r="1748" s="134" customFormat="true" ht="27.6" hidden="false" customHeight="true" outlineLevel="0" collapsed="false">
      <c r="A1748" s="135"/>
      <c r="B1748" s="119" t="n">
        <v>283</v>
      </c>
      <c r="C1748" s="120" t="s">
        <v>142</v>
      </c>
      <c r="D1748" s="120" t="s">
        <v>143</v>
      </c>
      <c r="E1748" s="120" t="s">
        <v>144</v>
      </c>
      <c r="F1748" s="121" t="n">
        <f aca="false">F1747+1</f>
        <v>1742</v>
      </c>
      <c r="G1748" s="122" t="s">
        <v>5481</v>
      </c>
      <c r="H1748" s="123" t="s">
        <v>5482</v>
      </c>
      <c r="I1748" s="124" t="s">
        <v>5483</v>
      </c>
      <c r="J1748" s="125" t="n">
        <v>3205</v>
      </c>
      <c r="K1748" s="126" t="n">
        <v>18</v>
      </c>
      <c r="L1748" s="127" t="n">
        <v>6100002</v>
      </c>
      <c r="M1748" s="127" t="n">
        <v>0</v>
      </c>
      <c r="N1748" s="142" t="s">
        <v>5484</v>
      </c>
      <c r="O1748" s="148"/>
      <c r="P1748" s="130" t="n">
        <v>0</v>
      </c>
      <c r="Q1748" s="130" t="n">
        <f aca="false">P1748*1.2</f>
        <v>0</v>
      </c>
      <c r="R1748" s="131" t="n">
        <f aca="false">S1748*Q1748</f>
        <v>0</v>
      </c>
      <c r="S1748" s="132"/>
      <c r="T1748" s="133"/>
      <c r="U1748" s="133"/>
      <c r="V1748" s="133"/>
      <c r="W1748" s="133"/>
      <c r="X1748" s="133"/>
      <c r="Y1748" s="133"/>
      <c r="Z1748" s="133"/>
      <c r="AA1748" s="133"/>
      <c r="AB1748" s="133"/>
      <c r="AC1748" s="133"/>
      <c r="AD1748" s="133"/>
      <c r="AE1748" s="133"/>
      <c r="AF1748" s="133"/>
      <c r="AG1748" s="133"/>
      <c r="AH1748" s="133"/>
      <c r="AI1748" s="133"/>
      <c r="AJ1748" s="133"/>
      <c r="AK1748" s="133"/>
      <c r="AL1748" s="133"/>
      <c r="AM1748" s="133"/>
      <c r="AN1748" s="133"/>
      <c r="AO1748" s="133"/>
      <c r="AP1748" s="133"/>
      <c r="AQ1748" s="133"/>
    </row>
    <row r="1749" s="134" customFormat="true" ht="27.6" hidden="false" customHeight="true" outlineLevel="0" collapsed="false">
      <c r="A1749" s="135"/>
      <c r="B1749" s="119" t="n">
        <v>283</v>
      </c>
      <c r="C1749" s="120" t="s">
        <v>142</v>
      </c>
      <c r="D1749" s="120" t="s">
        <v>143</v>
      </c>
      <c r="E1749" s="120" t="s">
        <v>144</v>
      </c>
      <c r="F1749" s="121" t="n">
        <f aca="false">F1748+1</f>
        <v>1743</v>
      </c>
      <c r="G1749" s="122" t="s">
        <v>5485</v>
      </c>
      <c r="H1749" s="123" t="s">
        <v>5486</v>
      </c>
      <c r="I1749" s="124" t="s">
        <v>5487</v>
      </c>
      <c r="J1749" s="125" t="n">
        <v>3204</v>
      </c>
      <c r="K1749" s="149" t="n">
        <v>45</v>
      </c>
      <c r="L1749" s="150" t="n">
        <v>6100010</v>
      </c>
      <c r="M1749" s="150" t="n">
        <v>0</v>
      </c>
      <c r="N1749" s="151" t="s">
        <v>5488</v>
      </c>
      <c r="O1749" s="155"/>
      <c r="P1749" s="130" t="n">
        <v>0</v>
      </c>
      <c r="Q1749" s="130" t="n">
        <f aca="false">P1749*1.2</f>
        <v>0</v>
      </c>
      <c r="R1749" s="131" t="n">
        <f aca="false">S1749*Q1749</f>
        <v>0</v>
      </c>
      <c r="S1749" s="132"/>
      <c r="T1749" s="133"/>
      <c r="U1749" s="133"/>
      <c r="V1749" s="133"/>
      <c r="W1749" s="133"/>
      <c r="X1749" s="133"/>
      <c r="Y1749" s="133"/>
      <c r="Z1749" s="133"/>
      <c r="AA1749" s="133"/>
      <c r="AB1749" s="133"/>
      <c r="AC1749" s="133"/>
      <c r="AD1749" s="133"/>
      <c r="AE1749" s="133"/>
      <c r="AF1749" s="133"/>
      <c r="AG1749" s="133"/>
      <c r="AH1749" s="133"/>
      <c r="AI1749" s="133"/>
      <c r="AJ1749" s="133"/>
      <c r="AK1749" s="133"/>
      <c r="AL1749" s="133"/>
      <c r="AM1749" s="133"/>
      <c r="AN1749" s="133"/>
      <c r="AO1749" s="133"/>
      <c r="AP1749" s="133"/>
      <c r="AQ1749" s="133"/>
    </row>
    <row r="1750" s="134" customFormat="true" ht="13.95" hidden="false" customHeight="true" outlineLevel="0" collapsed="false">
      <c r="A1750" s="135" t="n">
        <v>3928431</v>
      </c>
      <c r="B1750" s="119" t="n">
        <v>283</v>
      </c>
      <c r="C1750" s="120" t="s">
        <v>142</v>
      </c>
      <c r="D1750" s="120" t="s">
        <v>143</v>
      </c>
      <c r="E1750" s="120" t="s">
        <v>144</v>
      </c>
      <c r="F1750" s="121" t="n">
        <f aca="false">F1749+1</f>
        <v>1744</v>
      </c>
      <c r="G1750" s="122" t="s">
        <v>5489</v>
      </c>
      <c r="H1750" s="123" t="s">
        <v>5489</v>
      </c>
      <c r="I1750" s="124" t="s">
        <v>5490</v>
      </c>
      <c r="J1750" s="125" t="n">
        <v>3205</v>
      </c>
      <c r="K1750" s="126" t="n">
        <v>0</v>
      </c>
      <c r="L1750" s="127" t="n">
        <v>6100010</v>
      </c>
      <c r="M1750" s="127" t="n">
        <v>10</v>
      </c>
      <c r="N1750" s="142" t="s">
        <v>5491</v>
      </c>
      <c r="O1750" s="148" t="n">
        <v>7</v>
      </c>
      <c r="P1750" s="130" t="n">
        <v>18640.8333333333</v>
      </c>
      <c r="Q1750" s="130" t="n">
        <f aca="false">P1750*1.2</f>
        <v>22369</v>
      </c>
      <c r="R1750" s="131" t="n">
        <f aca="false">S1750*Q1750</f>
        <v>0</v>
      </c>
      <c r="S1750" s="132"/>
      <c r="T1750" s="133"/>
      <c r="U1750" s="133"/>
      <c r="V1750" s="133"/>
      <c r="W1750" s="133"/>
      <c r="X1750" s="133"/>
      <c r="Y1750" s="133"/>
      <c r="Z1750" s="133"/>
      <c r="AA1750" s="133"/>
      <c r="AB1750" s="133"/>
      <c r="AC1750" s="133"/>
      <c r="AD1750" s="133"/>
      <c r="AE1750" s="133"/>
      <c r="AF1750" s="133"/>
      <c r="AG1750" s="133"/>
      <c r="AH1750" s="133"/>
      <c r="AI1750" s="133"/>
      <c r="AJ1750" s="133"/>
      <c r="AK1750" s="133"/>
      <c r="AL1750" s="133"/>
      <c r="AM1750" s="133"/>
      <c r="AN1750" s="133"/>
      <c r="AO1750" s="133"/>
      <c r="AP1750" s="133"/>
      <c r="AQ1750" s="133"/>
    </row>
    <row r="1751" s="134" customFormat="true" ht="13.95" hidden="false" customHeight="true" outlineLevel="0" collapsed="false">
      <c r="A1751" s="135"/>
      <c r="B1751" s="119" t="n">
        <v>283</v>
      </c>
      <c r="C1751" s="120" t="s">
        <v>142</v>
      </c>
      <c r="D1751" s="120" t="s">
        <v>143</v>
      </c>
      <c r="E1751" s="120" t="s">
        <v>144</v>
      </c>
      <c r="F1751" s="121" t="n">
        <f aca="false">F1750+1</f>
        <v>1745</v>
      </c>
      <c r="G1751" s="122" t="s">
        <v>5492</v>
      </c>
      <c r="H1751" s="123" t="s">
        <v>5493</v>
      </c>
      <c r="I1751" s="124" t="s">
        <v>5494</v>
      </c>
      <c r="J1751" s="125" t="n">
        <v>3205</v>
      </c>
      <c r="K1751" s="126" t="n">
        <v>18</v>
      </c>
      <c r="L1751" s="127" t="n">
        <v>6100010</v>
      </c>
      <c r="M1751" s="127" t="n">
        <v>0</v>
      </c>
      <c r="N1751" s="142" t="s">
        <v>5495</v>
      </c>
      <c r="O1751" s="148"/>
      <c r="P1751" s="130" t="n">
        <v>18974.1666666667</v>
      </c>
      <c r="Q1751" s="130" t="n">
        <f aca="false">P1751*1.2</f>
        <v>22769</v>
      </c>
      <c r="R1751" s="131" t="n">
        <f aca="false">S1751*Q1751</f>
        <v>0</v>
      </c>
      <c r="S1751" s="132"/>
      <c r="T1751" s="133"/>
      <c r="U1751" s="133"/>
      <c r="V1751" s="133"/>
      <c r="W1751" s="133"/>
      <c r="X1751" s="133"/>
      <c r="Y1751" s="133"/>
      <c r="Z1751" s="133"/>
      <c r="AA1751" s="133"/>
      <c r="AB1751" s="133"/>
      <c r="AC1751" s="133"/>
      <c r="AD1751" s="133"/>
      <c r="AE1751" s="133"/>
      <c r="AF1751" s="133"/>
      <c r="AG1751" s="133"/>
      <c r="AH1751" s="133"/>
      <c r="AI1751" s="133"/>
      <c r="AJ1751" s="133"/>
      <c r="AK1751" s="133"/>
      <c r="AL1751" s="133"/>
      <c r="AM1751" s="133"/>
      <c r="AN1751" s="133"/>
      <c r="AO1751" s="133"/>
      <c r="AP1751" s="133"/>
      <c r="AQ1751" s="133"/>
    </row>
    <row r="1752" s="134" customFormat="true" ht="13.95" hidden="false" customHeight="true" outlineLevel="0" collapsed="false">
      <c r="A1752" s="135"/>
      <c r="B1752" s="119" t="n">
        <v>283</v>
      </c>
      <c r="C1752" s="120" t="s">
        <v>142</v>
      </c>
      <c r="D1752" s="120" t="s">
        <v>143</v>
      </c>
      <c r="E1752" s="120" t="s">
        <v>144</v>
      </c>
      <c r="F1752" s="121" t="n">
        <f aca="false">F1751+1</f>
        <v>1746</v>
      </c>
      <c r="G1752" s="122" t="s">
        <v>5496</v>
      </c>
      <c r="H1752" s="123" t="s">
        <v>5497</v>
      </c>
      <c r="I1752" s="124" t="s">
        <v>5498</v>
      </c>
      <c r="J1752" s="125" t="n">
        <v>3204</v>
      </c>
      <c r="K1752" s="149" t="n">
        <v>26</v>
      </c>
      <c r="L1752" s="150" t="n">
        <v>6100010</v>
      </c>
      <c r="M1752" s="150" t="n">
        <v>10</v>
      </c>
      <c r="N1752" s="151" t="s">
        <v>5499</v>
      </c>
      <c r="O1752" s="139"/>
      <c r="P1752" s="130" t="n">
        <v>49132.5</v>
      </c>
      <c r="Q1752" s="130" t="n">
        <f aca="false">P1752*1.2</f>
        <v>58959</v>
      </c>
      <c r="R1752" s="131" t="n">
        <f aca="false">S1752*Q1752</f>
        <v>0</v>
      </c>
      <c r="S1752" s="132"/>
      <c r="T1752" s="133"/>
      <c r="U1752" s="133"/>
      <c r="V1752" s="133"/>
      <c r="W1752" s="133"/>
      <c r="X1752" s="133"/>
      <c r="Y1752" s="133"/>
      <c r="Z1752" s="133"/>
      <c r="AA1752" s="133"/>
      <c r="AB1752" s="133"/>
      <c r="AC1752" s="133"/>
      <c r="AD1752" s="133"/>
      <c r="AE1752" s="133"/>
      <c r="AF1752" s="133"/>
      <c r="AG1752" s="133"/>
      <c r="AH1752" s="133"/>
      <c r="AI1752" s="133"/>
      <c r="AJ1752" s="133"/>
      <c r="AK1752" s="133"/>
      <c r="AL1752" s="133"/>
      <c r="AM1752" s="133"/>
      <c r="AN1752" s="133"/>
      <c r="AO1752" s="133"/>
      <c r="AP1752" s="133"/>
      <c r="AQ1752" s="133"/>
    </row>
    <row r="1753" s="134" customFormat="true" ht="27.6" hidden="false" customHeight="true" outlineLevel="0" collapsed="false">
      <c r="A1753" s="135"/>
      <c r="B1753" s="119" t="n">
        <v>283</v>
      </c>
      <c r="C1753" s="120" t="s">
        <v>142</v>
      </c>
      <c r="D1753" s="120" t="s">
        <v>143</v>
      </c>
      <c r="E1753" s="120" t="s">
        <v>144</v>
      </c>
      <c r="F1753" s="121" t="n">
        <f aca="false">F1752+1</f>
        <v>1747</v>
      </c>
      <c r="G1753" s="122" t="s">
        <v>5500</v>
      </c>
      <c r="H1753" s="123" t="s">
        <v>5501</v>
      </c>
      <c r="I1753" s="124" t="s">
        <v>5502</v>
      </c>
      <c r="J1753" s="125" t="n">
        <v>3204</v>
      </c>
      <c r="K1753" s="136" t="n">
        <v>12</v>
      </c>
      <c r="L1753" s="137" t="n">
        <v>6100010</v>
      </c>
      <c r="M1753" s="137" t="n">
        <v>0</v>
      </c>
      <c r="N1753" s="138" t="s">
        <v>5503</v>
      </c>
      <c r="O1753" s="139"/>
      <c r="P1753" s="130" t="n">
        <v>46115</v>
      </c>
      <c r="Q1753" s="130" t="n">
        <f aca="false">P1753*1.2</f>
        <v>55338</v>
      </c>
      <c r="R1753" s="131" t="n">
        <f aca="false">S1753*Q1753</f>
        <v>0</v>
      </c>
      <c r="S1753" s="132"/>
      <c r="T1753" s="133"/>
      <c r="U1753" s="133"/>
      <c r="V1753" s="133"/>
      <c r="W1753" s="133"/>
      <c r="X1753" s="133"/>
      <c r="Y1753" s="133"/>
      <c r="Z1753" s="133"/>
      <c r="AA1753" s="133"/>
      <c r="AB1753" s="133"/>
      <c r="AC1753" s="133"/>
      <c r="AD1753" s="133"/>
      <c r="AE1753" s="133"/>
      <c r="AF1753" s="133"/>
      <c r="AG1753" s="133"/>
      <c r="AH1753" s="133"/>
      <c r="AI1753" s="133"/>
      <c r="AJ1753" s="133"/>
      <c r="AK1753" s="133"/>
      <c r="AL1753" s="133"/>
      <c r="AM1753" s="133"/>
      <c r="AN1753" s="133"/>
      <c r="AO1753" s="133"/>
      <c r="AP1753" s="133"/>
      <c r="AQ1753" s="133"/>
    </row>
    <row r="1754" s="134" customFormat="true" ht="13.95" hidden="false" customHeight="true" outlineLevel="0" collapsed="false">
      <c r="A1754" s="135" t="n">
        <v>4266089</v>
      </c>
      <c r="B1754" s="119" t="n">
        <v>283</v>
      </c>
      <c r="C1754" s="120" t="s">
        <v>142</v>
      </c>
      <c r="D1754" s="120" t="s">
        <v>143</v>
      </c>
      <c r="E1754" s="120" t="s">
        <v>144</v>
      </c>
      <c r="F1754" s="121" t="n">
        <f aca="false">F1753+1</f>
        <v>1748</v>
      </c>
      <c r="G1754" s="122" t="s">
        <v>5504</v>
      </c>
      <c r="H1754" s="123" t="s">
        <v>5505</v>
      </c>
      <c r="I1754" s="124" t="s">
        <v>5506</v>
      </c>
      <c r="J1754" s="125" t="n">
        <v>3204</v>
      </c>
      <c r="K1754" s="149" t="n">
        <v>42</v>
      </c>
      <c r="L1754" s="150" t="n">
        <v>6100010</v>
      </c>
      <c r="M1754" s="150" t="n">
        <v>0</v>
      </c>
      <c r="N1754" s="151" t="s">
        <v>5503</v>
      </c>
      <c r="O1754" s="155"/>
      <c r="P1754" s="130" t="n">
        <v>67578.3333333333</v>
      </c>
      <c r="Q1754" s="130" t="n">
        <f aca="false">P1754*1.2</f>
        <v>81094</v>
      </c>
      <c r="R1754" s="131" t="n">
        <f aca="false">S1754*Q1754</f>
        <v>0</v>
      </c>
      <c r="S1754" s="132"/>
      <c r="T1754" s="133"/>
      <c r="U1754" s="133"/>
      <c r="V1754" s="133"/>
      <c r="W1754" s="133"/>
      <c r="X1754" s="133"/>
      <c r="Y1754" s="133"/>
      <c r="Z1754" s="133"/>
      <c r="AA1754" s="133"/>
      <c r="AB1754" s="133"/>
      <c r="AC1754" s="133"/>
      <c r="AD1754" s="133"/>
      <c r="AE1754" s="133"/>
      <c r="AF1754" s="133"/>
      <c r="AG1754" s="133"/>
      <c r="AH1754" s="133"/>
      <c r="AI1754" s="133"/>
      <c r="AJ1754" s="133"/>
      <c r="AK1754" s="133"/>
      <c r="AL1754" s="133"/>
      <c r="AM1754" s="133"/>
      <c r="AN1754" s="133"/>
      <c r="AO1754" s="133"/>
      <c r="AP1754" s="133"/>
      <c r="AQ1754" s="133"/>
    </row>
    <row r="1755" s="134" customFormat="true" ht="27.6" hidden="false" customHeight="true" outlineLevel="0" collapsed="false">
      <c r="A1755" s="135" t="n">
        <v>3928309</v>
      </c>
      <c r="B1755" s="119" t="n">
        <v>283</v>
      </c>
      <c r="C1755" s="120" t="s">
        <v>142</v>
      </c>
      <c r="D1755" s="120" t="s">
        <v>143</v>
      </c>
      <c r="E1755" s="120" t="s">
        <v>144</v>
      </c>
      <c r="F1755" s="121" t="n">
        <f aca="false">F1754+1</f>
        <v>1749</v>
      </c>
      <c r="G1755" s="122" t="s">
        <v>5507</v>
      </c>
      <c r="H1755" s="123" t="s">
        <v>5507</v>
      </c>
      <c r="I1755" s="124" t="s">
        <v>5508</v>
      </c>
      <c r="J1755" s="125" t="n">
        <v>3205</v>
      </c>
      <c r="K1755" s="126" t="n">
        <v>0</v>
      </c>
      <c r="L1755" s="127" t="n">
        <v>6101010</v>
      </c>
      <c r="M1755" s="127" t="n">
        <v>10</v>
      </c>
      <c r="N1755" s="142" t="s">
        <v>5509</v>
      </c>
      <c r="O1755" s="148"/>
      <c r="P1755" s="140" t="n">
        <v>6943.76126315789</v>
      </c>
      <c r="Q1755" s="130" t="n">
        <f aca="false">P1755*1.2</f>
        <v>8332.51351578947</v>
      </c>
      <c r="R1755" s="131" t="n">
        <f aca="false">S1755*Q1755</f>
        <v>0</v>
      </c>
      <c r="S1755" s="132"/>
      <c r="T1755" s="133"/>
      <c r="U1755" s="133"/>
      <c r="V1755" s="133"/>
      <c r="W1755" s="133"/>
      <c r="X1755" s="133"/>
      <c r="Y1755" s="133"/>
      <c r="Z1755" s="133"/>
      <c r="AA1755" s="133"/>
      <c r="AB1755" s="133"/>
      <c r="AC1755" s="133"/>
      <c r="AD1755" s="133"/>
      <c r="AE1755" s="133"/>
      <c r="AF1755" s="133"/>
      <c r="AG1755" s="133"/>
      <c r="AH1755" s="133"/>
      <c r="AI1755" s="133"/>
      <c r="AJ1755" s="133"/>
      <c r="AK1755" s="133"/>
      <c r="AL1755" s="133"/>
      <c r="AM1755" s="133"/>
      <c r="AN1755" s="133"/>
      <c r="AO1755" s="133"/>
      <c r="AP1755" s="133"/>
      <c r="AQ1755" s="133"/>
    </row>
    <row r="1756" s="134" customFormat="true" ht="26.4" hidden="false" customHeight="true" outlineLevel="0" collapsed="false">
      <c r="A1756" s="135"/>
      <c r="B1756" s="119" t="n">
        <v>283</v>
      </c>
      <c r="C1756" s="120" t="s">
        <v>142</v>
      </c>
      <c r="D1756" s="120" t="s">
        <v>143</v>
      </c>
      <c r="E1756" s="120" t="s">
        <v>144</v>
      </c>
      <c r="F1756" s="121" t="n">
        <f aca="false">F1755+1</f>
        <v>1750</v>
      </c>
      <c r="G1756" s="122" t="s">
        <v>5510</v>
      </c>
      <c r="H1756" s="123" t="s">
        <v>5511</v>
      </c>
      <c r="I1756" s="124" t="s">
        <v>5512</v>
      </c>
      <c r="J1756" s="125" t="n">
        <v>3204</v>
      </c>
      <c r="K1756" s="136" t="n">
        <v>12</v>
      </c>
      <c r="L1756" s="137" t="n">
        <v>6101010</v>
      </c>
      <c r="M1756" s="137" t="n">
        <v>0</v>
      </c>
      <c r="N1756" s="138" t="s">
        <v>5513</v>
      </c>
      <c r="O1756" s="139"/>
      <c r="P1756" s="130" t="n">
        <v>18173.3333333333</v>
      </c>
      <c r="Q1756" s="130" t="n">
        <f aca="false">P1756*1.2</f>
        <v>21808</v>
      </c>
      <c r="R1756" s="131" t="n">
        <f aca="false">S1756*Q1756</f>
        <v>0</v>
      </c>
      <c r="S1756" s="132"/>
      <c r="T1756" s="133"/>
      <c r="U1756" s="133"/>
      <c r="V1756" s="133"/>
      <c r="W1756" s="133"/>
      <c r="X1756" s="133"/>
      <c r="Y1756" s="133"/>
      <c r="Z1756" s="133"/>
      <c r="AA1756" s="133"/>
      <c r="AB1756" s="133"/>
      <c r="AC1756" s="133"/>
      <c r="AD1756" s="133"/>
      <c r="AE1756" s="133"/>
      <c r="AF1756" s="133"/>
      <c r="AG1756" s="133"/>
      <c r="AH1756" s="133"/>
      <c r="AI1756" s="133"/>
      <c r="AJ1756" s="133"/>
      <c r="AK1756" s="133"/>
      <c r="AL1756" s="133"/>
      <c r="AM1756" s="133"/>
      <c r="AN1756" s="133"/>
      <c r="AO1756" s="133"/>
      <c r="AP1756" s="133"/>
      <c r="AQ1756" s="133"/>
    </row>
    <row r="1757" s="134" customFormat="true" ht="55.2" hidden="false" customHeight="true" outlineLevel="0" collapsed="false">
      <c r="A1757" s="135" t="n">
        <v>3928400</v>
      </c>
      <c r="B1757" s="119" t="n">
        <v>283</v>
      </c>
      <c r="C1757" s="120" t="s">
        <v>142</v>
      </c>
      <c r="D1757" s="120" t="s">
        <v>143</v>
      </c>
      <c r="E1757" s="120" t="s">
        <v>144</v>
      </c>
      <c r="F1757" s="121" t="n">
        <f aca="false">F1756+1</f>
        <v>1751</v>
      </c>
      <c r="G1757" s="122" t="s">
        <v>5514</v>
      </c>
      <c r="H1757" s="123" t="s">
        <v>5514</v>
      </c>
      <c r="I1757" s="124" t="s">
        <v>5515</v>
      </c>
      <c r="J1757" s="125" t="n">
        <v>3205</v>
      </c>
      <c r="K1757" s="126" t="n">
        <v>0</v>
      </c>
      <c r="L1757" s="127" t="n">
        <v>6101012</v>
      </c>
      <c r="M1757" s="127" t="n">
        <v>0</v>
      </c>
      <c r="N1757" s="142" t="s">
        <v>5516</v>
      </c>
      <c r="O1757" s="148"/>
      <c r="P1757" s="140" t="n">
        <v>6113.17110526316</v>
      </c>
      <c r="Q1757" s="130" t="n">
        <f aca="false">P1757*1.2</f>
        <v>7335.80532631579</v>
      </c>
      <c r="R1757" s="131" t="n">
        <f aca="false">S1757*Q1757</f>
        <v>0</v>
      </c>
      <c r="S1757" s="132"/>
      <c r="T1757" s="133"/>
      <c r="U1757" s="133"/>
      <c r="V1757" s="133"/>
      <c r="W1757" s="133"/>
      <c r="X1757" s="133"/>
      <c r="Y1757" s="133"/>
      <c r="Z1757" s="133"/>
      <c r="AA1757" s="133"/>
      <c r="AB1757" s="133"/>
      <c r="AC1757" s="133"/>
      <c r="AD1757" s="133"/>
      <c r="AE1757" s="133"/>
      <c r="AF1757" s="133"/>
      <c r="AG1757" s="133"/>
      <c r="AH1757" s="133"/>
      <c r="AI1757" s="133"/>
      <c r="AJ1757" s="133"/>
      <c r="AK1757" s="133"/>
      <c r="AL1757" s="133"/>
      <c r="AM1757" s="133"/>
      <c r="AN1757" s="133"/>
      <c r="AO1757" s="133"/>
      <c r="AP1757" s="133"/>
      <c r="AQ1757" s="133"/>
    </row>
    <row r="1758" s="134" customFormat="true" ht="18" hidden="false" customHeight="true" outlineLevel="0" collapsed="false">
      <c r="A1758" s="135" t="n">
        <v>3548526</v>
      </c>
      <c r="B1758" s="119" t="n">
        <v>283</v>
      </c>
      <c r="C1758" s="120" t="s">
        <v>142</v>
      </c>
      <c r="D1758" s="120" t="s">
        <v>143</v>
      </c>
      <c r="E1758" s="120" t="s">
        <v>144</v>
      </c>
      <c r="F1758" s="121" t="n">
        <f aca="false">F1757+1</f>
        <v>1752</v>
      </c>
      <c r="G1758" s="122" t="s">
        <v>5517</v>
      </c>
      <c r="H1758" s="123" t="s">
        <v>5518</v>
      </c>
      <c r="I1758" s="124" t="s">
        <v>5519</v>
      </c>
      <c r="J1758" s="125" t="n">
        <v>3205</v>
      </c>
      <c r="K1758" s="126" t="n">
        <v>0</v>
      </c>
      <c r="L1758" s="127" t="n">
        <v>6101042</v>
      </c>
      <c r="M1758" s="127" t="n">
        <v>1</v>
      </c>
      <c r="N1758" s="142" t="s">
        <v>5520</v>
      </c>
      <c r="O1758" s="148"/>
      <c r="P1758" s="130" t="n">
        <v>2115</v>
      </c>
      <c r="Q1758" s="130" t="n">
        <f aca="false">P1758*1.2</f>
        <v>2538</v>
      </c>
      <c r="R1758" s="131" t="n">
        <f aca="false">S1758*Q1758</f>
        <v>0</v>
      </c>
      <c r="S1758" s="132"/>
      <c r="T1758" s="133"/>
      <c r="U1758" s="133"/>
      <c r="V1758" s="133"/>
      <c r="W1758" s="133"/>
      <c r="X1758" s="133"/>
      <c r="Y1758" s="133"/>
      <c r="Z1758" s="133"/>
      <c r="AA1758" s="133"/>
      <c r="AB1758" s="133"/>
      <c r="AC1758" s="133"/>
      <c r="AD1758" s="133"/>
      <c r="AE1758" s="133"/>
      <c r="AF1758" s="133"/>
      <c r="AG1758" s="133"/>
      <c r="AH1758" s="133"/>
      <c r="AI1758" s="133"/>
      <c r="AJ1758" s="133"/>
      <c r="AK1758" s="133"/>
      <c r="AL1758" s="133"/>
      <c r="AM1758" s="133"/>
      <c r="AN1758" s="133"/>
      <c r="AO1758" s="133"/>
      <c r="AP1758" s="133"/>
      <c r="AQ1758" s="133"/>
    </row>
    <row r="1759" s="134" customFormat="true" ht="13.95" hidden="false" customHeight="true" outlineLevel="0" collapsed="false">
      <c r="A1759" s="135" t="n">
        <v>3550132</v>
      </c>
      <c r="B1759" s="119" t="n">
        <v>283</v>
      </c>
      <c r="C1759" s="120" t="s">
        <v>142</v>
      </c>
      <c r="D1759" s="120" t="s">
        <v>143</v>
      </c>
      <c r="E1759" s="120" t="s">
        <v>144</v>
      </c>
      <c r="F1759" s="121" t="n">
        <f aca="false">F1758+1</f>
        <v>1753</v>
      </c>
      <c r="G1759" s="122" t="s">
        <v>5521</v>
      </c>
      <c r="H1759" s="123" t="s">
        <v>5521</v>
      </c>
      <c r="I1759" s="124" t="s">
        <v>5522</v>
      </c>
      <c r="J1759" s="125" t="n">
        <v>3205</v>
      </c>
      <c r="K1759" s="126" t="n">
        <v>0</v>
      </c>
      <c r="L1759" s="127" t="n">
        <v>6101043</v>
      </c>
      <c r="M1759" s="127" t="n">
        <v>0</v>
      </c>
      <c r="N1759" s="142" t="s">
        <v>5523</v>
      </c>
      <c r="O1759" s="148"/>
      <c r="P1759" s="130" t="n">
        <v>2115</v>
      </c>
      <c r="Q1759" s="130" t="n">
        <f aca="false">P1759*1.2</f>
        <v>2538</v>
      </c>
      <c r="R1759" s="131" t="n">
        <f aca="false">S1759*Q1759</f>
        <v>0</v>
      </c>
      <c r="S1759" s="132"/>
      <c r="T1759" s="133"/>
      <c r="U1759" s="133"/>
      <c r="V1759" s="133"/>
      <c r="W1759" s="133"/>
      <c r="X1759" s="133"/>
      <c r="Y1759" s="133"/>
      <c r="Z1759" s="133"/>
      <c r="AA1759" s="133"/>
      <c r="AB1759" s="133"/>
      <c r="AC1759" s="133"/>
      <c r="AD1759" s="133"/>
      <c r="AE1759" s="133"/>
      <c r="AF1759" s="133"/>
      <c r="AG1759" s="133"/>
      <c r="AH1759" s="133"/>
      <c r="AI1759" s="133"/>
      <c r="AJ1759" s="133"/>
      <c r="AK1759" s="133"/>
      <c r="AL1759" s="133"/>
      <c r="AM1759" s="133"/>
      <c r="AN1759" s="133"/>
      <c r="AO1759" s="133"/>
      <c r="AP1759" s="133"/>
      <c r="AQ1759" s="133"/>
    </row>
    <row r="1760" s="134" customFormat="true" ht="13.95" hidden="false" customHeight="true" outlineLevel="0" collapsed="false">
      <c r="A1760" s="135" t="n">
        <v>3551712</v>
      </c>
      <c r="B1760" s="119" t="n">
        <v>283</v>
      </c>
      <c r="C1760" s="120" t="s">
        <v>142</v>
      </c>
      <c r="D1760" s="120" t="s">
        <v>143</v>
      </c>
      <c r="E1760" s="120" t="s">
        <v>144</v>
      </c>
      <c r="F1760" s="121" t="n">
        <f aca="false">F1759+1</f>
        <v>1754</v>
      </c>
      <c r="G1760" s="122" t="s">
        <v>5524</v>
      </c>
      <c r="H1760" s="123" t="s">
        <v>5524</v>
      </c>
      <c r="I1760" s="124" t="s">
        <v>5525</v>
      </c>
      <c r="J1760" s="125" t="n">
        <v>3205</v>
      </c>
      <c r="K1760" s="126" t="n">
        <v>0</v>
      </c>
      <c r="L1760" s="127" t="n">
        <v>6101046</v>
      </c>
      <c r="M1760" s="127" t="n">
        <v>20</v>
      </c>
      <c r="N1760" s="142" t="s">
        <v>5526</v>
      </c>
      <c r="O1760" s="148"/>
      <c r="P1760" s="130" t="n">
        <v>2115</v>
      </c>
      <c r="Q1760" s="130" t="n">
        <f aca="false">P1760*1.2</f>
        <v>2538</v>
      </c>
      <c r="R1760" s="131" t="n">
        <f aca="false">S1760*Q1760</f>
        <v>0</v>
      </c>
      <c r="S1760" s="132"/>
      <c r="T1760" s="133"/>
      <c r="U1760" s="133"/>
      <c r="V1760" s="133"/>
      <c r="W1760" s="133"/>
      <c r="X1760" s="133"/>
      <c r="Y1760" s="133"/>
      <c r="Z1760" s="133"/>
      <c r="AA1760" s="133"/>
      <c r="AB1760" s="133"/>
      <c r="AC1760" s="133"/>
      <c r="AD1760" s="133"/>
      <c r="AE1760" s="133"/>
      <c r="AF1760" s="133"/>
      <c r="AG1760" s="133"/>
      <c r="AH1760" s="133"/>
      <c r="AI1760" s="133"/>
      <c r="AJ1760" s="133"/>
      <c r="AK1760" s="133"/>
      <c r="AL1760" s="133"/>
      <c r="AM1760" s="133"/>
      <c r="AN1760" s="133"/>
      <c r="AO1760" s="133"/>
      <c r="AP1760" s="133"/>
      <c r="AQ1760" s="133"/>
    </row>
    <row r="1761" s="134" customFormat="true" ht="13.95" hidden="false" customHeight="true" outlineLevel="0" collapsed="false">
      <c r="A1761" s="135" t="n">
        <v>3555040</v>
      </c>
      <c r="B1761" s="119" t="n">
        <v>283</v>
      </c>
      <c r="C1761" s="120" t="s">
        <v>142</v>
      </c>
      <c r="D1761" s="120" t="s">
        <v>143</v>
      </c>
      <c r="E1761" s="120" t="s">
        <v>144</v>
      </c>
      <c r="F1761" s="121" t="n">
        <f aca="false">F1760+1</f>
        <v>1755</v>
      </c>
      <c r="G1761" s="122" t="s">
        <v>5527</v>
      </c>
      <c r="H1761" s="123" t="s">
        <v>5527</v>
      </c>
      <c r="I1761" s="124" t="s">
        <v>5528</v>
      </c>
      <c r="J1761" s="125" t="n">
        <v>3205</v>
      </c>
      <c r="K1761" s="126" t="n">
        <v>0</v>
      </c>
      <c r="L1761" s="127" t="n">
        <v>6101048</v>
      </c>
      <c r="M1761" s="127" t="n">
        <v>0</v>
      </c>
      <c r="N1761" s="142" t="s">
        <v>5529</v>
      </c>
      <c r="O1761" s="148"/>
      <c r="P1761" s="130" t="n">
        <v>2115</v>
      </c>
      <c r="Q1761" s="130" t="n">
        <f aca="false">P1761*1.2</f>
        <v>2538</v>
      </c>
      <c r="R1761" s="131" t="n">
        <f aca="false">S1761*Q1761</f>
        <v>0</v>
      </c>
      <c r="S1761" s="132"/>
      <c r="T1761" s="133"/>
      <c r="U1761" s="133"/>
      <c r="V1761" s="133"/>
      <c r="W1761" s="133"/>
      <c r="X1761" s="133"/>
      <c r="Y1761" s="133"/>
      <c r="Z1761" s="133"/>
      <c r="AA1761" s="133"/>
      <c r="AB1761" s="133"/>
      <c r="AC1761" s="133"/>
      <c r="AD1761" s="133"/>
      <c r="AE1761" s="133"/>
      <c r="AF1761" s="133"/>
      <c r="AG1761" s="133"/>
      <c r="AH1761" s="133"/>
      <c r="AI1761" s="133"/>
      <c r="AJ1761" s="133"/>
      <c r="AK1761" s="133"/>
      <c r="AL1761" s="133"/>
      <c r="AM1761" s="133"/>
      <c r="AN1761" s="133"/>
      <c r="AO1761" s="133"/>
      <c r="AP1761" s="133"/>
      <c r="AQ1761" s="133"/>
    </row>
    <row r="1762" s="134" customFormat="true" ht="27.6" hidden="false" customHeight="true" outlineLevel="0" collapsed="false">
      <c r="A1762" s="135"/>
      <c r="B1762" s="119" t="n">
        <v>283</v>
      </c>
      <c r="C1762" s="120" t="s">
        <v>142</v>
      </c>
      <c r="D1762" s="120" t="s">
        <v>143</v>
      </c>
      <c r="E1762" s="120" t="s">
        <v>144</v>
      </c>
      <c r="F1762" s="121" t="n">
        <f aca="false">F1761+1</f>
        <v>1756</v>
      </c>
      <c r="G1762" s="122" t="s">
        <v>5530</v>
      </c>
      <c r="H1762" s="123" t="s">
        <v>5531</v>
      </c>
      <c r="I1762" s="124" t="s">
        <v>5532</v>
      </c>
      <c r="J1762" s="125" t="n">
        <v>3204</v>
      </c>
      <c r="K1762" s="136" t="n">
        <v>12</v>
      </c>
      <c r="L1762" s="137" t="n">
        <v>6101050</v>
      </c>
      <c r="M1762" s="137" t="n">
        <v>0</v>
      </c>
      <c r="N1762" s="138" t="s">
        <v>5533</v>
      </c>
      <c r="O1762" s="139"/>
      <c r="P1762" s="130" t="n">
        <v>0</v>
      </c>
      <c r="Q1762" s="130" t="n">
        <f aca="false">P1762*1.2</f>
        <v>0</v>
      </c>
      <c r="R1762" s="131" t="n">
        <f aca="false">S1762*Q1762</f>
        <v>0</v>
      </c>
      <c r="S1762" s="132"/>
      <c r="T1762" s="133"/>
      <c r="U1762" s="133"/>
      <c r="V1762" s="133"/>
      <c r="W1762" s="133"/>
      <c r="X1762" s="133"/>
      <c r="Y1762" s="133"/>
      <c r="Z1762" s="133"/>
      <c r="AA1762" s="133"/>
      <c r="AB1762" s="133"/>
      <c r="AC1762" s="133"/>
      <c r="AD1762" s="133"/>
      <c r="AE1762" s="133"/>
      <c r="AF1762" s="133"/>
      <c r="AG1762" s="133"/>
      <c r="AH1762" s="133"/>
      <c r="AI1762" s="133"/>
      <c r="AJ1762" s="133"/>
      <c r="AK1762" s="133"/>
      <c r="AL1762" s="133"/>
      <c r="AM1762" s="133"/>
      <c r="AN1762" s="133"/>
      <c r="AO1762" s="133"/>
      <c r="AP1762" s="133"/>
      <c r="AQ1762" s="133"/>
    </row>
    <row r="1763" s="134" customFormat="true" ht="27.6" hidden="false" customHeight="true" outlineLevel="0" collapsed="false">
      <c r="A1763" s="135"/>
      <c r="B1763" s="119" t="n">
        <v>283</v>
      </c>
      <c r="C1763" s="120" t="s">
        <v>142</v>
      </c>
      <c r="D1763" s="120" t="s">
        <v>143</v>
      </c>
      <c r="E1763" s="120" t="s">
        <v>144</v>
      </c>
      <c r="F1763" s="121" t="n">
        <f aca="false">F1762+1</f>
        <v>1757</v>
      </c>
      <c r="G1763" s="122" t="s">
        <v>5534</v>
      </c>
      <c r="H1763" s="118" t="s">
        <v>5534</v>
      </c>
      <c r="I1763" s="124"/>
      <c r="J1763" s="125"/>
      <c r="K1763" s="126"/>
      <c r="L1763" s="127"/>
      <c r="M1763" s="127"/>
      <c r="N1763" s="128" t="s">
        <v>5535</v>
      </c>
      <c r="O1763" s="146"/>
      <c r="P1763" s="130" t="n">
        <v>0</v>
      </c>
      <c r="Q1763" s="130" t="n">
        <f aca="false">P1763*1.2</f>
        <v>0</v>
      </c>
      <c r="R1763" s="131" t="n">
        <f aca="false">S1763*Q1763</f>
        <v>0</v>
      </c>
      <c r="S1763" s="132"/>
      <c r="T1763" s="133"/>
      <c r="U1763" s="133"/>
      <c r="V1763" s="133"/>
      <c r="W1763" s="133"/>
      <c r="X1763" s="133"/>
      <c r="Y1763" s="133"/>
      <c r="Z1763" s="133"/>
      <c r="AA1763" s="133"/>
      <c r="AB1763" s="133"/>
      <c r="AC1763" s="133"/>
      <c r="AD1763" s="133"/>
      <c r="AE1763" s="133"/>
      <c r="AF1763" s="133"/>
      <c r="AG1763" s="133"/>
      <c r="AH1763" s="133"/>
      <c r="AI1763" s="133"/>
      <c r="AJ1763" s="133"/>
      <c r="AK1763" s="133"/>
      <c r="AL1763" s="133"/>
      <c r="AM1763" s="133"/>
      <c r="AN1763" s="133"/>
      <c r="AO1763" s="133"/>
      <c r="AP1763" s="133"/>
      <c r="AQ1763" s="133"/>
    </row>
    <row r="1764" s="134" customFormat="true" ht="13.95" hidden="false" customHeight="true" outlineLevel="0" collapsed="false">
      <c r="A1764" s="135" t="n">
        <v>3928456</v>
      </c>
      <c r="B1764" s="119" t="n">
        <v>283</v>
      </c>
      <c r="C1764" s="120" t="s">
        <v>142</v>
      </c>
      <c r="D1764" s="120" t="s">
        <v>143</v>
      </c>
      <c r="E1764" s="120" t="s">
        <v>144</v>
      </c>
      <c r="F1764" s="121" t="n">
        <f aca="false">F1763+1</f>
        <v>1758</v>
      </c>
      <c r="G1764" s="122" t="s">
        <v>5536</v>
      </c>
      <c r="H1764" s="123" t="s">
        <v>5536</v>
      </c>
      <c r="I1764" s="124" t="s">
        <v>5537</v>
      </c>
      <c r="J1764" s="125" t="n">
        <v>3205</v>
      </c>
      <c r="K1764" s="126" t="n">
        <v>0</v>
      </c>
      <c r="L1764" s="127" t="n">
        <v>6101054</v>
      </c>
      <c r="M1764" s="127" t="n">
        <v>0</v>
      </c>
      <c r="N1764" s="142" t="s">
        <v>5535</v>
      </c>
      <c r="O1764" s="148"/>
      <c r="P1764" s="130" t="n">
        <v>1390.83333333333</v>
      </c>
      <c r="Q1764" s="130" t="n">
        <f aca="false">P1764*1.2</f>
        <v>1669</v>
      </c>
      <c r="R1764" s="131" t="n">
        <f aca="false">S1764*Q1764</f>
        <v>0</v>
      </c>
      <c r="S1764" s="132"/>
      <c r="T1764" s="133"/>
      <c r="U1764" s="133"/>
      <c r="V1764" s="133"/>
      <c r="W1764" s="133"/>
      <c r="X1764" s="133"/>
      <c r="Y1764" s="133"/>
      <c r="Z1764" s="133"/>
      <c r="AA1764" s="133"/>
      <c r="AB1764" s="133"/>
      <c r="AC1764" s="133"/>
      <c r="AD1764" s="133"/>
      <c r="AE1764" s="133"/>
      <c r="AF1764" s="133"/>
      <c r="AG1764" s="133"/>
      <c r="AH1764" s="133"/>
      <c r="AI1764" s="133"/>
      <c r="AJ1764" s="133"/>
      <c r="AK1764" s="133"/>
      <c r="AL1764" s="133"/>
      <c r="AM1764" s="133"/>
      <c r="AN1764" s="133"/>
      <c r="AO1764" s="133"/>
      <c r="AP1764" s="133"/>
      <c r="AQ1764" s="133"/>
    </row>
    <row r="1765" s="134" customFormat="true" ht="13.95" hidden="false" customHeight="true" outlineLevel="0" collapsed="false">
      <c r="A1765" s="135"/>
      <c r="B1765" s="119" t="n">
        <v>283</v>
      </c>
      <c r="C1765" s="120" t="s">
        <v>142</v>
      </c>
      <c r="D1765" s="120" t="s">
        <v>143</v>
      </c>
      <c r="E1765" s="120" t="s">
        <v>144</v>
      </c>
      <c r="F1765" s="121" t="n">
        <f aca="false">F1764+1</f>
        <v>1759</v>
      </c>
      <c r="G1765" s="122" t="s">
        <v>5538</v>
      </c>
      <c r="H1765" s="123" t="s">
        <v>5538</v>
      </c>
      <c r="I1765" s="124" t="s">
        <v>5539</v>
      </c>
      <c r="J1765" s="125" t="n">
        <v>3205</v>
      </c>
      <c r="K1765" s="126" t="n">
        <v>0</v>
      </c>
      <c r="L1765" s="127" t="n">
        <v>6101056</v>
      </c>
      <c r="M1765" s="127" t="n">
        <v>0</v>
      </c>
      <c r="N1765" s="142" t="s">
        <v>5535</v>
      </c>
      <c r="O1765" s="148"/>
      <c r="P1765" s="130" t="n">
        <v>1346.66666666667</v>
      </c>
      <c r="Q1765" s="130" t="n">
        <f aca="false">P1765*1.2</f>
        <v>1616</v>
      </c>
      <c r="R1765" s="131" t="n">
        <f aca="false">S1765*Q1765</f>
        <v>0</v>
      </c>
      <c r="S1765" s="132"/>
      <c r="T1765" s="133"/>
      <c r="U1765" s="133"/>
      <c r="V1765" s="133"/>
      <c r="W1765" s="133"/>
      <c r="X1765" s="133"/>
      <c r="Y1765" s="133"/>
      <c r="Z1765" s="133"/>
      <c r="AA1765" s="133"/>
      <c r="AB1765" s="133"/>
      <c r="AC1765" s="133"/>
      <c r="AD1765" s="133"/>
      <c r="AE1765" s="133"/>
      <c r="AF1765" s="133"/>
      <c r="AG1765" s="133"/>
      <c r="AH1765" s="133"/>
      <c r="AI1765" s="133"/>
      <c r="AJ1765" s="133"/>
      <c r="AK1765" s="133"/>
      <c r="AL1765" s="133"/>
      <c r="AM1765" s="133"/>
      <c r="AN1765" s="133"/>
      <c r="AO1765" s="133"/>
      <c r="AP1765" s="133"/>
      <c r="AQ1765" s="133"/>
    </row>
    <row r="1766" s="134" customFormat="true" ht="13.95" hidden="false" customHeight="true" outlineLevel="0" collapsed="false">
      <c r="A1766" s="135" t="n">
        <v>3928432</v>
      </c>
      <c r="B1766" s="119" t="n">
        <v>283</v>
      </c>
      <c r="C1766" s="120" t="s">
        <v>142</v>
      </c>
      <c r="D1766" s="120" t="s">
        <v>143</v>
      </c>
      <c r="E1766" s="120" t="s">
        <v>144</v>
      </c>
      <c r="F1766" s="121" t="n">
        <f aca="false">F1765+1</f>
        <v>1760</v>
      </c>
      <c r="G1766" s="122" t="s">
        <v>5540</v>
      </c>
      <c r="H1766" s="123" t="s">
        <v>5540</v>
      </c>
      <c r="I1766" s="124" t="s">
        <v>5541</v>
      </c>
      <c r="J1766" s="125" t="n">
        <v>3205</v>
      </c>
      <c r="K1766" s="126" t="n">
        <v>0</v>
      </c>
      <c r="L1766" s="127" t="n">
        <v>6101060</v>
      </c>
      <c r="M1766" s="127" t="n">
        <v>0</v>
      </c>
      <c r="N1766" s="128" t="s">
        <v>5542</v>
      </c>
      <c r="O1766" s="146"/>
      <c r="P1766" s="130" t="n">
        <v>1446.66666666667</v>
      </c>
      <c r="Q1766" s="130" t="n">
        <f aca="false">P1766*1.2</f>
        <v>1736</v>
      </c>
      <c r="R1766" s="131" t="n">
        <f aca="false">S1766*Q1766</f>
        <v>0</v>
      </c>
      <c r="S1766" s="132"/>
      <c r="T1766" s="133"/>
      <c r="U1766" s="133"/>
      <c r="V1766" s="133"/>
      <c r="W1766" s="133"/>
      <c r="X1766" s="133"/>
      <c r="Y1766" s="133"/>
      <c r="Z1766" s="133"/>
      <c r="AA1766" s="133"/>
      <c r="AB1766" s="133"/>
      <c r="AC1766" s="133"/>
      <c r="AD1766" s="133"/>
      <c r="AE1766" s="133"/>
      <c r="AF1766" s="133"/>
      <c r="AG1766" s="133"/>
      <c r="AH1766" s="133"/>
      <c r="AI1766" s="133"/>
      <c r="AJ1766" s="133"/>
      <c r="AK1766" s="133"/>
      <c r="AL1766" s="133"/>
      <c r="AM1766" s="133"/>
      <c r="AN1766" s="133"/>
      <c r="AO1766" s="133"/>
      <c r="AP1766" s="133"/>
      <c r="AQ1766" s="133"/>
    </row>
    <row r="1767" s="134" customFormat="true" ht="13.95" hidden="false" customHeight="true" outlineLevel="0" collapsed="false">
      <c r="A1767" s="135"/>
      <c r="B1767" s="119" t="n">
        <v>283</v>
      </c>
      <c r="C1767" s="120" t="s">
        <v>142</v>
      </c>
      <c r="D1767" s="120" t="s">
        <v>143</v>
      </c>
      <c r="E1767" s="120" t="s">
        <v>144</v>
      </c>
      <c r="F1767" s="121" t="n">
        <f aca="false">F1766+1</f>
        <v>1761</v>
      </c>
      <c r="G1767" s="122" t="s">
        <v>5543</v>
      </c>
      <c r="H1767" s="123" t="s">
        <v>5543</v>
      </c>
      <c r="I1767" s="124" t="s">
        <v>5544</v>
      </c>
      <c r="J1767" s="125" t="n">
        <v>3205</v>
      </c>
      <c r="K1767" s="126" t="n">
        <v>0</v>
      </c>
      <c r="L1767" s="127" t="n">
        <v>6101062</v>
      </c>
      <c r="M1767" s="127" t="n">
        <v>0</v>
      </c>
      <c r="N1767" s="128" t="s">
        <v>5542</v>
      </c>
      <c r="O1767" s="146"/>
      <c r="P1767" s="130" t="n">
        <v>0</v>
      </c>
      <c r="Q1767" s="130" t="n">
        <f aca="false">P1767*1.2</f>
        <v>0</v>
      </c>
      <c r="R1767" s="131" t="n">
        <f aca="false">S1767*Q1767</f>
        <v>0</v>
      </c>
      <c r="S1767" s="132"/>
      <c r="T1767" s="133"/>
      <c r="U1767" s="133"/>
      <c r="V1767" s="133"/>
      <c r="W1767" s="133"/>
      <c r="X1767" s="133"/>
      <c r="Y1767" s="133"/>
      <c r="Z1767" s="133"/>
      <c r="AA1767" s="133"/>
      <c r="AB1767" s="133"/>
      <c r="AC1767" s="133"/>
      <c r="AD1767" s="133"/>
      <c r="AE1767" s="133"/>
      <c r="AF1767" s="133"/>
      <c r="AG1767" s="133"/>
      <c r="AH1767" s="133"/>
      <c r="AI1767" s="133"/>
      <c r="AJ1767" s="133"/>
      <c r="AK1767" s="133"/>
      <c r="AL1767" s="133"/>
      <c r="AM1767" s="133"/>
      <c r="AN1767" s="133"/>
      <c r="AO1767" s="133"/>
      <c r="AP1767" s="133"/>
      <c r="AQ1767" s="133"/>
    </row>
    <row r="1768" s="134" customFormat="true" ht="32.4" hidden="false" customHeight="true" outlineLevel="0" collapsed="false">
      <c r="A1768" s="135" t="n">
        <v>3548522</v>
      </c>
      <c r="B1768" s="119" t="n">
        <v>283</v>
      </c>
      <c r="C1768" s="120" t="s">
        <v>142</v>
      </c>
      <c r="D1768" s="120" t="s">
        <v>143</v>
      </c>
      <c r="E1768" s="120" t="s">
        <v>144</v>
      </c>
      <c r="F1768" s="121" t="n">
        <f aca="false">F1767+1</f>
        <v>1762</v>
      </c>
      <c r="G1768" s="122" t="s">
        <v>5545</v>
      </c>
      <c r="H1768" s="123" t="s">
        <v>5545</v>
      </c>
      <c r="I1768" s="124" t="s">
        <v>5546</v>
      </c>
      <c r="J1768" s="125" t="n">
        <v>3205</v>
      </c>
      <c r="K1768" s="126" t="n">
        <v>0</v>
      </c>
      <c r="L1768" s="127" t="n">
        <v>6101064</v>
      </c>
      <c r="M1768" s="127" t="n">
        <v>0</v>
      </c>
      <c r="N1768" s="142" t="s">
        <v>1085</v>
      </c>
      <c r="O1768" s="148"/>
      <c r="P1768" s="140" t="n">
        <v>680.939</v>
      </c>
      <c r="Q1768" s="130" t="n">
        <f aca="false">P1768*1.2</f>
        <v>817.1268</v>
      </c>
      <c r="R1768" s="131" t="n">
        <f aca="false">S1768*Q1768</f>
        <v>0</v>
      </c>
      <c r="S1768" s="132"/>
      <c r="T1768" s="133"/>
      <c r="U1768" s="133"/>
      <c r="V1768" s="133"/>
      <c r="W1768" s="133"/>
      <c r="X1768" s="133"/>
      <c r="Y1768" s="133"/>
      <c r="Z1768" s="133"/>
      <c r="AA1768" s="133"/>
      <c r="AB1768" s="133"/>
      <c r="AC1768" s="133"/>
      <c r="AD1768" s="133"/>
      <c r="AE1768" s="133"/>
      <c r="AF1768" s="133"/>
      <c r="AG1768" s="133"/>
      <c r="AH1768" s="133"/>
      <c r="AI1768" s="133"/>
      <c r="AJ1768" s="133"/>
      <c r="AK1768" s="133"/>
      <c r="AL1768" s="133"/>
      <c r="AM1768" s="133"/>
      <c r="AN1768" s="133"/>
      <c r="AO1768" s="133"/>
      <c r="AP1768" s="133"/>
      <c r="AQ1768" s="133"/>
    </row>
    <row r="1769" s="134" customFormat="true" ht="13.95" hidden="false" customHeight="true" outlineLevel="0" collapsed="false">
      <c r="A1769" s="135"/>
      <c r="B1769" s="119" t="n">
        <v>283</v>
      </c>
      <c r="C1769" s="120" t="s">
        <v>142</v>
      </c>
      <c r="D1769" s="120" t="s">
        <v>143</v>
      </c>
      <c r="E1769" s="120" t="s">
        <v>144</v>
      </c>
      <c r="F1769" s="121" t="n">
        <f aca="false">F1768+1</f>
        <v>1763</v>
      </c>
      <c r="G1769" s="122" t="s">
        <v>5547</v>
      </c>
      <c r="H1769" s="123" t="s">
        <v>5547</v>
      </c>
      <c r="I1769" s="124" t="s">
        <v>5548</v>
      </c>
      <c r="J1769" s="125" t="n">
        <v>3205</v>
      </c>
      <c r="K1769" s="126" t="n">
        <v>0</v>
      </c>
      <c r="L1769" s="127" t="n">
        <v>6101066</v>
      </c>
      <c r="M1769" s="127" t="n">
        <v>0</v>
      </c>
      <c r="N1769" s="128" t="s">
        <v>5549</v>
      </c>
      <c r="O1769" s="146" t="n">
        <v>5</v>
      </c>
      <c r="P1769" s="140" t="n">
        <v>275.316815789474</v>
      </c>
      <c r="Q1769" s="130" t="n">
        <f aca="false">P1769*1.2</f>
        <v>330.380178947368</v>
      </c>
      <c r="R1769" s="131" t="n">
        <f aca="false">S1769*Q1769</f>
        <v>0</v>
      </c>
      <c r="S1769" s="132"/>
      <c r="T1769" s="133"/>
      <c r="U1769" s="133"/>
      <c r="V1769" s="133"/>
      <c r="W1769" s="133"/>
      <c r="X1769" s="133"/>
      <c r="Y1769" s="133"/>
      <c r="Z1769" s="133"/>
      <c r="AA1769" s="133"/>
      <c r="AB1769" s="133"/>
      <c r="AC1769" s="133"/>
      <c r="AD1769" s="133"/>
      <c r="AE1769" s="133"/>
      <c r="AF1769" s="133"/>
      <c r="AG1769" s="133"/>
      <c r="AH1769" s="133"/>
      <c r="AI1769" s="133"/>
      <c r="AJ1769" s="133"/>
      <c r="AK1769" s="133"/>
      <c r="AL1769" s="133"/>
      <c r="AM1769" s="133"/>
      <c r="AN1769" s="133"/>
      <c r="AO1769" s="133"/>
      <c r="AP1769" s="133"/>
      <c r="AQ1769" s="133"/>
    </row>
    <row r="1770" s="134" customFormat="true" ht="13.95" hidden="false" customHeight="true" outlineLevel="0" collapsed="false">
      <c r="A1770" s="135" t="n">
        <v>3548520</v>
      </c>
      <c r="B1770" s="119" t="n">
        <v>283</v>
      </c>
      <c r="C1770" s="120" t="s">
        <v>142</v>
      </c>
      <c r="D1770" s="120" t="s">
        <v>143</v>
      </c>
      <c r="E1770" s="120" t="s">
        <v>144</v>
      </c>
      <c r="F1770" s="121" t="n">
        <f aca="false">F1769+1</f>
        <v>1764</v>
      </c>
      <c r="G1770" s="122" t="s">
        <v>5550</v>
      </c>
      <c r="H1770" s="123" t="s">
        <v>5550</v>
      </c>
      <c r="I1770" s="124" t="s">
        <v>5551</v>
      </c>
      <c r="J1770" s="125" t="n">
        <v>3205</v>
      </c>
      <c r="K1770" s="126" t="n">
        <v>0</v>
      </c>
      <c r="L1770" s="127" t="n">
        <v>6102010</v>
      </c>
      <c r="M1770" s="127" t="n">
        <v>30</v>
      </c>
      <c r="N1770" s="142" t="s">
        <v>5552</v>
      </c>
      <c r="O1770" s="148"/>
      <c r="P1770" s="141" t="n">
        <v>2952.18386842105</v>
      </c>
      <c r="Q1770" s="130" t="n">
        <f aca="false">P1770*1.2</f>
        <v>3542.62064210526</v>
      </c>
      <c r="R1770" s="131" t="n">
        <f aca="false">S1770*Q1770</f>
        <v>0</v>
      </c>
      <c r="S1770" s="132"/>
      <c r="T1770" s="133"/>
      <c r="U1770" s="133"/>
      <c r="V1770" s="133"/>
      <c r="W1770" s="133"/>
      <c r="X1770" s="133"/>
      <c r="Y1770" s="133"/>
      <c r="Z1770" s="133"/>
      <c r="AA1770" s="133"/>
      <c r="AB1770" s="133"/>
      <c r="AC1770" s="133"/>
      <c r="AD1770" s="133"/>
      <c r="AE1770" s="133"/>
      <c r="AF1770" s="133"/>
      <c r="AG1770" s="133"/>
      <c r="AH1770" s="133"/>
      <c r="AI1770" s="133"/>
      <c r="AJ1770" s="133"/>
      <c r="AK1770" s="133"/>
      <c r="AL1770" s="133"/>
      <c r="AM1770" s="133"/>
      <c r="AN1770" s="133"/>
      <c r="AO1770" s="133"/>
      <c r="AP1770" s="133"/>
      <c r="AQ1770" s="133"/>
    </row>
    <row r="1771" s="134" customFormat="true" ht="29.4" hidden="false" customHeight="true" outlineLevel="0" collapsed="false">
      <c r="A1771" s="135" t="n">
        <v>3799298</v>
      </c>
      <c r="B1771" s="119" t="n">
        <v>283</v>
      </c>
      <c r="C1771" s="120" t="s">
        <v>142</v>
      </c>
      <c r="D1771" s="120" t="s">
        <v>143</v>
      </c>
      <c r="E1771" s="120" t="s">
        <v>144</v>
      </c>
      <c r="F1771" s="121" t="n">
        <f aca="false">F1770+1</f>
        <v>1765</v>
      </c>
      <c r="G1771" s="122" t="s">
        <v>5553</v>
      </c>
      <c r="H1771" s="147" t="s">
        <v>5553</v>
      </c>
      <c r="I1771" s="124" t="s">
        <v>5554</v>
      </c>
      <c r="J1771" s="125" t="n">
        <v>3204</v>
      </c>
      <c r="K1771" s="149" t="n">
        <v>42</v>
      </c>
      <c r="L1771" s="150" t="n">
        <v>6102018</v>
      </c>
      <c r="M1771" s="150" t="n">
        <v>10</v>
      </c>
      <c r="N1771" s="151" t="s">
        <v>5555</v>
      </c>
      <c r="O1771" s="155"/>
      <c r="P1771" s="140" t="n">
        <v>4878.09</v>
      </c>
      <c r="Q1771" s="130" t="n">
        <f aca="false">P1771*1.2</f>
        <v>5853.708</v>
      </c>
      <c r="R1771" s="131" t="n">
        <f aca="false">S1771*Q1771</f>
        <v>0</v>
      </c>
      <c r="S1771" s="132"/>
      <c r="T1771" s="133"/>
      <c r="U1771" s="133"/>
      <c r="V1771" s="133"/>
      <c r="W1771" s="133"/>
      <c r="X1771" s="133"/>
      <c r="Y1771" s="133"/>
      <c r="Z1771" s="133"/>
      <c r="AA1771" s="133"/>
      <c r="AB1771" s="133"/>
      <c r="AC1771" s="133"/>
      <c r="AD1771" s="133"/>
      <c r="AE1771" s="133"/>
      <c r="AF1771" s="133"/>
      <c r="AG1771" s="133"/>
      <c r="AH1771" s="133"/>
      <c r="AI1771" s="133"/>
      <c r="AJ1771" s="133"/>
      <c r="AK1771" s="133"/>
      <c r="AL1771" s="133"/>
      <c r="AM1771" s="133"/>
      <c r="AN1771" s="133"/>
      <c r="AO1771" s="133"/>
      <c r="AP1771" s="133"/>
      <c r="AQ1771" s="133"/>
    </row>
    <row r="1772" s="134" customFormat="true" ht="13.95" hidden="false" customHeight="true" outlineLevel="0" collapsed="false">
      <c r="A1772" s="135"/>
      <c r="B1772" s="119" t="n">
        <v>283</v>
      </c>
      <c r="C1772" s="120" t="s">
        <v>142</v>
      </c>
      <c r="D1772" s="120" t="s">
        <v>143</v>
      </c>
      <c r="E1772" s="120" t="s">
        <v>144</v>
      </c>
      <c r="F1772" s="121" t="n">
        <f aca="false">F1771+1</f>
        <v>1766</v>
      </c>
      <c r="G1772" s="122" t="s">
        <v>5556</v>
      </c>
      <c r="H1772" s="123" t="s">
        <v>5557</v>
      </c>
      <c r="I1772" s="124" t="s">
        <v>5558</v>
      </c>
      <c r="J1772" s="125" t="n">
        <v>3204</v>
      </c>
      <c r="K1772" s="149" t="n">
        <v>42</v>
      </c>
      <c r="L1772" s="150" t="n">
        <v>6102024</v>
      </c>
      <c r="M1772" s="150" t="n">
        <v>0</v>
      </c>
      <c r="N1772" s="151" t="s">
        <v>5559</v>
      </c>
      <c r="O1772" s="155"/>
      <c r="P1772" s="140" t="n">
        <v>1920.52865789474</v>
      </c>
      <c r="Q1772" s="130" t="n">
        <f aca="false">P1772*1.2</f>
        <v>2304.63438947368</v>
      </c>
      <c r="R1772" s="131" t="n">
        <f aca="false">S1772*Q1772</f>
        <v>0</v>
      </c>
      <c r="S1772" s="132"/>
      <c r="T1772" s="133"/>
      <c r="U1772" s="133"/>
      <c r="V1772" s="133"/>
      <c r="W1772" s="133"/>
      <c r="X1772" s="133"/>
      <c r="Y1772" s="133"/>
      <c r="Z1772" s="133"/>
      <c r="AA1772" s="133"/>
      <c r="AB1772" s="133"/>
      <c r="AC1772" s="133"/>
      <c r="AD1772" s="133"/>
      <c r="AE1772" s="133"/>
      <c r="AF1772" s="133"/>
      <c r="AG1772" s="133"/>
      <c r="AH1772" s="133"/>
      <c r="AI1772" s="133"/>
      <c r="AJ1772" s="133"/>
      <c r="AK1772" s="133"/>
      <c r="AL1772" s="133"/>
      <c r="AM1772" s="133"/>
      <c r="AN1772" s="133"/>
      <c r="AO1772" s="133"/>
      <c r="AP1772" s="133"/>
      <c r="AQ1772" s="133"/>
    </row>
    <row r="1773" s="134" customFormat="true" ht="27" hidden="false" customHeight="true" outlineLevel="0" collapsed="false">
      <c r="A1773" s="135"/>
      <c r="B1773" s="119" t="n">
        <v>283</v>
      </c>
      <c r="C1773" s="120" t="s">
        <v>142</v>
      </c>
      <c r="D1773" s="120" t="s">
        <v>143</v>
      </c>
      <c r="E1773" s="120" t="s">
        <v>144</v>
      </c>
      <c r="F1773" s="121" t="n">
        <f aca="false">F1772+1</f>
        <v>1767</v>
      </c>
      <c r="G1773" s="122" t="s">
        <v>5560</v>
      </c>
      <c r="H1773" s="123" t="s">
        <v>5560</v>
      </c>
      <c r="I1773" s="124" t="s">
        <v>5561</v>
      </c>
      <c r="J1773" s="125" t="n">
        <v>3110</v>
      </c>
      <c r="K1773" s="126" t="n">
        <v>0</v>
      </c>
      <c r="L1773" s="127" t="n">
        <v>6104012</v>
      </c>
      <c r="M1773" s="127" t="n">
        <v>0</v>
      </c>
      <c r="N1773" s="142" t="s">
        <v>5562</v>
      </c>
      <c r="O1773" s="148" t="n">
        <v>50</v>
      </c>
      <c r="P1773" s="130" t="n">
        <v>0</v>
      </c>
      <c r="Q1773" s="130" t="n">
        <f aca="false">P1773*1.2</f>
        <v>0</v>
      </c>
      <c r="R1773" s="131" t="n">
        <f aca="false">S1773*Q1773</f>
        <v>0</v>
      </c>
      <c r="S1773" s="132"/>
      <c r="T1773" s="133"/>
      <c r="U1773" s="133"/>
      <c r="V1773" s="133"/>
      <c r="W1773" s="133"/>
      <c r="X1773" s="133"/>
      <c r="Y1773" s="133"/>
      <c r="Z1773" s="133"/>
      <c r="AA1773" s="133"/>
      <c r="AB1773" s="133"/>
      <c r="AC1773" s="133"/>
      <c r="AD1773" s="133"/>
      <c r="AE1773" s="133"/>
      <c r="AF1773" s="133"/>
      <c r="AG1773" s="133"/>
      <c r="AH1773" s="133"/>
      <c r="AI1773" s="133"/>
      <c r="AJ1773" s="133"/>
      <c r="AK1773" s="133"/>
      <c r="AL1773" s="133"/>
      <c r="AM1773" s="133"/>
      <c r="AN1773" s="133"/>
      <c r="AO1773" s="133"/>
      <c r="AP1773" s="133"/>
      <c r="AQ1773" s="133"/>
    </row>
    <row r="1774" s="134" customFormat="true" ht="27.6" hidden="false" customHeight="true" outlineLevel="0" collapsed="false">
      <c r="A1774" s="135"/>
      <c r="B1774" s="119" t="n">
        <v>283</v>
      </c>
      <c r="C1774" s="120" t="s">
        <v>142</v>
      </c>
      <c r="D1774" s="120" t="s">
        <v>143</v>
      </c>
      <c r="E1774" s="120" t="s">
        <v>144</v>
      </c>
      <c r="F1774" s="121" t="n">
        <f aca="false">F1773+1</f>
        <v>1768</v>
      </c>
      <c r="G1774" s="122" t="s">
        <v>5563</v>
      </c>
      <c r="H1774" s="123" t="s">
        <v>5563</v>
      </c>
      <c r="I1774" s="124" t="s">
        <v>5564</v>
      </c>
      <c r="J1774" s="125" t="n">
        <v>3302</v>
      </c>
      <c r="K1774" s="126" t="n">
        <v>0</v>
      </c>
      <c r="L1774" s="127" t="n">
        <v>6104012</v>
      </c>
      <c r="M1774" s="127" t="n">
        <v>0</v>
      </c>
      <c r="N1774" s="128" t="s">
        <v>5565</v>
      </c>
      <c r="O1774" s="146" t="n">
        <v>50</v>
      </c>
      <c r="P1774" s="130" t="n">
        <v>2072.5</v>
      </c>
      <c r="Q1774" s="130" t="n">
        <f aca="false">P1774*1.2</f>
        <v>2487</v>
      </c>
      <c r="R1774" s="131" t="n">
        <f aca="false">S1774*Q1774</f>
        <v>0</v>
      </c>
      <c r="S1774" s="132"/>
      <c r="T1774" s="133"/>
      <c r="U1774" s="133"/>
      <c r="V1774" s="133"/>
      <c r="W1774" s="133"/>
      <c r="X1774" s="133"/>
      <c r="Y1774" s="133"/>
      <c r="Z1774" s="133"/>
      <c r="AA1774" s="133"/>
      <c r="AB1774" s="133"/>
      <c r="AC1774" s="133"/>
      <c r="AD1774" s="133"/>
      <c r="AE1774" s="133"/>
      <c r="AF1774" s="133"/>
      <c r="AG1774" s="133"/>
      <c r="AH1774" s="133"/>
      <c r="AI1774" s="133"/>
      <c r="AJ1774" s="133"/>
      <c r="AK1774" s="133"/>
      <c r="AL1774" s="133"/>
      <c r="AM1774" s="133"/>
      <c r="AN1774" s="133"/>
      <c r="AO1774" s="133"/>
      <c r="AP1774" s="133"/>
      <c r="AQ1774" s="133"/>
    </row>
    <row r="1775" s="134" customFormat="true" ht="13.95" hidden="false" customHeight="true" outlineLevel="0" collapsed="false">
      <c r="A1775" s="135" t="n">
        <v>3552142</v>
      </c>
      <c r="B1775" s="119" t="n">
        <v>283</v>
      </c>
      <c r="C1775" s="120" t="s">
        <v>142</v>
      </c>
      <c r="D1775" s="120" t="s">
        <v>143</v>
      </c>
      <c r="E1775" s="120" t="s">
        <v>144</v>
      </c>
      <c r="F1775" s="121" t="n">
        <f aca="false">F1774+1</f>
        <v>1769</v>
      </c>
      <c r="G1775" s="122" t="s">
        <v>5566</v>
      </c>
      <c r="H1775" s="123" t="s">
        <v>5566</v>
      </c>
      <c r="I1775" s="124" t="s">
        <v>5567</v>
      </c>
      <c r="J1775" s="125" t="n">
        <v>3110</v>
      </c>
      <c r="K1775" s="126" t="n">
        <v>0</v>
      </c>
      <c r="L1775" s="127" t="n">
        <v>6104013</v>
      </c>
      <c r="M1775" s="127" t="n">
        <v>0</v>
      </c>
      <c r="N1775" s="142" t="s">
        <v>5562</v>
      </c>
      <c r="O1775" s="148" t="n">
        <v>50</v>
      </c>
      <c r="P1775" s="130" t="n">
        <v>1112.5</v>
      </c>
      <c r="Q1775" s="130" t="n">
        <f aca="false">P1775*1.2</f>
        <v>1335</v>
      </c>
      <c r="R1775" s="131" t="n">
        <f aca="false">S1775*Q1775</f>
        <v>6675</v>
      </c>
      <c r="S1775" s="132" t="n">
        <v>5</v>
      </c>
      <c r="T1775" s="133"/>
      <c r="U1775" s="133"/>
      <c r="V1775" s="133"/>
      <c r="W1775" s="133"/>
      <c r="X1775" s="133"/>
      <c r="Y1775" s="133"/>
      <c r="Z1775" s="133"/>
      <c r="AA1775" s="133"/>
      <c r="AB1775" s="133"/>
      <c r="AC1775" s="133"/>
      <c r="AD1775" s="133"/>
      <c r="AE1775" s="133"/>
      <c r="AF1775" s="133"/>
      <c r="AG1775" s="133"/>
      <c r="AH1775" s="133"/>
      <c r="AI1775" s="133"/>
      <c r="AJ1775" s="133"/>
      <c r="AK1775" s="133"/>
      <c r="AL1775" s="133"/>
      <c r="AM1775" s="133"/>
      <c r="AN1775" s="133"/>
      <c r="AO1775" s="133"/>
      <c r="AP1775" s="133"/>
      <c r="AQ1775" s="133"/>
    </row>
    <row r="1776" s="134" customFormat="true" ht="14.4" hidden="false" customHeight="true" outlineLevel="0" collapsed="false">
      <c r="A1776" s="135"/>
      <c r="B1776" s="119" t="n">
        <v>283</v>
      </c>
      <c r="C1776" s="120" t="s">
        <v>142</v>
      </c>
      <c r="D1776" s="120" t="s">
        <v>143</v>
      </c>
      <c r="E1776" s="120" t="s">
        <v>144</v>
      </c>
      <c r="F1776" s="121" t="n">
        <f aca="false">F1775+1</f>
        <v>1770</v>
      </c>
      <c r="G1776" s="122" t="s">
        <v>5568</v>
      </c>
      <c r="H1776" s="123" t="s">
        <v>5568</v>
      </c>
      <c r="I1776" s="124" t="s">
        <v>5569</v>
      </c>
      <c r="J1776" s="125" t="n">
        <v>3302</v>
      </c>
      <c r="K1776" s="126" t="n">
        <v>0</v>
      </c>
      <c r="L1776" s="127" t="n">
        <v>6104013</v>
      </c>
      <c r="M1776" s="127" t="n">
        <v>0</v>
      </c>
      <c r="N1776" s="128" t="s">
        <v>5565</v>
      </c>
      <c r="O1776" s="146" t="n">
        <v>50</v>
      </c>
      <c r="P1776" s="130" t="n">
        <v>2072.5</v>
      </c>
      <c r="Q1776" s="130" t="n">
        <f aca="false">P1776*1.2</f>
        <v>2487</v>
      </c>
      <c r="R1776" s="131" t="n">
        <f aca="false">S1776*Q1776</f>
        <v>0</v>
      </c>
      <c r="S1776" s="132"/>
      <c r="T1776" s="133"/>
      <c r="U1776" s="133"/>
      <c r="V1776" s="133"/>
      <c r="W1776" s="133"/>
      <c r="X1776" s="133"/>
      <c r="Y1776" s="133"/>
      <c r="Z1776" s="133"/>
      <c r="AA1776" s="133"/>
      <c r="AB1776" s="133"/>
      <c r="AC1776" s="133"/>
      <c r="AD1776" s="133"/>
      <c r="AE1776" s="133"/>
      <c r="AF1776" s="133"/>
      <c r="AG1776" s="133"/>
      <c r="AH1776" s="133"/>
      <c r="AI1776" s="133"/>
      <c r="AJ1776" s="133"/>
      <c r="AK1776" s="133"/>
      <c r="AL1776" s="133"/>
      <c r="AM1776" s="133"/>
      <c r="AN1776" s="133"/>
      <c r="AO1776" s="133"/>
      <c r="AP1776" s="133"/>
      <c r="AQ1776" s="133"/>
    </row>
    <row r="1777" s="134" customFormat="true" ht="13.95" hidden="false" customHeight="true" outlineLevel="0" collapsed="false">
      <c r="A1777" s="135" t="n">
        <v>3553753</v>
      </c>
      <c r="B1777" s="119" t="n">
        <v>283</v>
      </c>
      <c r="C1777" s="120" t="s">
        <v>142</v>
      </c>
      <c r="D1777" s="120" t="s">
        <v>143</v>
      </c>
      <c r="E1777" s="120" t="s">
        <v>144</v>
      </c>
      <c r="F1777" s="121" t="n">
        <f aca="false">F1776+1</f>
        <v>1771</v>
      </c>
      <c r="G1777" s="122" t="s">
        <v>5570</v>
      </c>
      <c r="H1777" s="123" t="s">
        <v>5570</v>
      </c>
      <c r="I1777" s="124" t="s">
        <v>5571</v>
      </c>
      <c r="J1777" s="125" t="n">
        <v>146</v>
      </c>
      <c r="K1777" s="126" t="n">
        <v>0</v>
      </c>
      <c r="L1777" s="127" t="n">
        <v>6105000</v>
      </c>
      <c r="M1777" s="127" t="n">
        <v>0</v>
      </c>
      <c r="N1777" s="142" t="s">
        <v>5572</v>
      </c>
      <c r="O1777" s="148" t="n">
        <v>100</v>
      </c>
      <c r="P1777" s="130" t="n">
        <v>119.166666666667</v>
      </c>
      <c r="Q1777" s="130" t="n">
        <f aca="false">P1777*1.2</f>
        <v>143</v>
      </c>
      <c r="R1777" s="131" t="n">
        <f aca="false">S1777*Q1777</f>
        <v>1430</v>
      </c>
      <c r="S1777" s="132" t="n">
        <v>10</v>
      </c>
      <c r="T1777" s="133"/>
      <c r="U1777" s="133"/>
      <c r="V1777" s="133"/>
      <c r="W1777" s="133"/>
      <c r="X1777" s="133"/>
      <c r="Y1777" s="133"/>
      <c r="Z1777" s="133"/>
      <c r="AA1777" s="133"/>
      <c r="AB1777" s="133"/>
      <c r="AC1777" s="133"/>
      <c r="AD1777" s="133"/>
      <c r="AE1777" s="133"/>
      <c r="AF1777" s="133"/>
      <c r="AG1777" s="133"/>
      <c r="AH1777" s="133"/>
      <c r="AI1777" s="133"/>
      <c r="AJ1777" s="133"/>
      <c r="AK1777" s="133"/>
      <c r="AL1777" s="133"/>
      <c r="AM1777" s="133"/>
      <c r="AN1777" s="133"/>
      <c r="AO1777" s="133"/>
      <c r="AP1777" s="133"/>
      <c r="AQ1777" s="133"/>
    </row>
    <row r="1778" s="134" customFormat="true" ht="27.6" hidden="false" customHeight="true" outlineLevel="0" collapsed="false">
      <c r="A1778" s="135" t="n">
        <v>2570971</v>
      </c>
      <c r="B1778" s="119" t="n">
        <v>283</v>
      </c>
      <c r="C1778" s="120" t="s">
        <v>142</v>
      </c>
      <c r="D1778" s="120" t="s">
        <v>143</v>
      </c>
      <c r="E1778" s="120" t="s">
        <v>144</v>
      </c>
      <c r="F1778" s="121" t="n">
        <f aca="false">F1777+1</f>
        <v>1772</v>
      </c>
      <c r="G1778" s="122" t="s">
        <v>5573</v>
      </c>
      <c r="H1778" s="123" t="s">
        <v>5573</v>
      </c>
      <c r="I1778" s="124" t="s">
        <v>5574</v>
      </c>
      <c r="J1778" s="125" t="n">
        <v>147</v>
      </c>
      <c r="K1778" s="126" t="n">
        <v>0</v>
      </c>
      <c r="L1778" s="127" t="n">
        <v>6105000</v>
      </c>
      <c r="M1778" s="127" t="n">
        <v>0</v>
      </c>
      <c r="N1778" s="142" t="s">
        <v>5575</v>
      </c>
      <c r="O1778" s="148" t="n">
        <v>100</v>
      </c>
      <c r="P1778" s="130" t="n">
        <v>119.166666666667</v>
      </c>
      <c r="Q1778" s="130" t="n">
        <f aca="false">P1778*1.2</f>
        <v>143</v>
      </c>
      <c r="R1778" s="131" t="n">
        <f aca="false">S1778*Q1778</f>
        <v>1430</v>
      </c>
      <c r="S1778" s="132" t="n">
        <v>10</v>
      </c>
      <c r="T1778" s="133"/>
      <c r="U1778" s="133"/>
      <c r="V1778" s="133"/>
      <c r="W1778" s="133"/>
      <c r="X1778" s="133"/>
      <c r="Y1778" s="133"/>
      <c r="Z1778" s="133"/>
      <c r="AA1778" s="133"/>
      <c r="AB1778" s="133"/>
      <c r="AC1778" s="133"/>
      <c r="AD1778" s="133"/>
      <c r="AE1778" s="133"/>
      <c r="AF1778" s="133"/>
      <c r="AG1778" s="133"/>
      <c r="AH1778" s="133"/>
      <c r="AI1778" s="133"/>
      <c r="AJ1778" s="133"/>
      <c r="AK1778" s="133"/>
      <c r="AL1778" s="133"/>
      <c r="AM1778" s="133"/>
      <c r="AN1778" s="133"/>
      <c r="AO1778" s="133"/>
      <c r="AP1778" s="133"/>
      <c r="AQ1778" s="133"/>
    </row>
    <row r="1779" s="134" customFormat="true" ht="27.6" hidden="false" customHeight="true" outlineLevel="0" collapsed="false">
      <c r="A1779" s="135" t="n">
        <v>3557052</v>
      </c>
      <c r="B1779" s="119" t="n">
        <v>283</v>
      </c>
      <c r="C1779" s="120" t="s">
        <v>142</v>
      </c>
      <c r="D1779" s="120" t="s">
        <v>143</v>
      </c>
      <c r="E1779" s="120" t="s">
        <v>144</v>
      </c>
      <c r="F1779" s="121" t="n">
        <f aca="false">F1778+1</f>
        <v>1773</v>
      </c>
      <c r="G1779" s="122" t="s">
        <v>5576</v>
      </c>
      <c r="H1779" s="123" t="s">
        <v>5576</v>
      </c>
      <c r="I1779" s="124" t="s">
        <v>5577</v>
      </c>
      <c r="J1779" s="125" t="n">
        <v>35</v>
      </c>
      <c r="K1779" s="126" t="n">
        <v>0</v>
      </c>
      <c r="L1779" s="127" t="n">
        <v>6105002</v>
      </c>
      <c r="M1779" s="127" t="n">
        <v>0</v>
      </c>
      <c r="N1779" s="142" t="s">
        <v>5578</v>
      </c>
      <c r="O1779" s="148"/>
      <c r="P1779" s="140" t="n">
        <v>1.75423684210526</v>
      </c>
      <c r="Q1779" s="130" t="n">
        <f aca="false">P1779*1.2</f>
        <v>2.10508421052632</v>
      </c>
      <c r="R1779" s="131" t="n">
        <f aca="false">S1779*Q1779</f>
        <v>0</v>
      </c>
      <c r="S1779" s="132"/>
      <c r="T1779" s="133"/>
      <c r="U1779" s="133"/>
      <c r="V1779" s="133"/>
      <c r="W1779" s="133"/>
      <c r="X1779" s="133"/>
      <c r="Y1779" s="133"/>
      <c r="Z1779" s="133"/>
      <c r="AA1779" s="133"/>
      <c r="AB1779" s="133"/>
      <c r="AC1779" s="133"/>
      <c r="AD1779" s="133"/>
      <c r="AE1779" s="133"/>
      <c r="AF1779" s="133"/>
      <c r="AG1779" s="133"/>
      <c r="AH1779" s="133"/>
      <c r="AI1779" s="133"/>
      <c r="AJ1779" s="133"/>
      <c r="AK1779" s="133"/>
      <c r="AL1779" s="133"/>
      <c r="AM1779" s="133"/>
      <c r="AN1779" s="133"/>
      <c r="AO1779" s="133"/>
      <c r="AP1779" s="133"/>
      <c r="AQ1779" s="133"/>
    </row>
    <row r="1780" s="134" customFormat="true" ht="13.95" hidden="false" customHeight="true" outlineLevel="0" collapsed="false">
      <c r="A1780" s="135" t="n">
        <v>2570987</v>
      </c>
      <c r="B1780" s="119" t="n">
        <v>283</v>
      </c>
      <c r="C1780" s="120" t="s">
        <v>142</v>
      </c>
      <c r="D1780" s="120" t="s">
        <v>143</v>
      </c>
      <c r="E1780" s="120" t="s">
        <v>144</v>
      </c>
      <c r="F1780" s="121" t="n">
        <f aca="false">F1779+1</f>
        <v>1774</v>
      </c>
      <c r="G1780" s="122" t="s">
        <v>5579</v>
      </c>
      <c r="H1780" s="123" t="s">
        <v>5579</v>
      </c>
      <c r="I1780" s="124" t="s">
        <v>5580</v>
      </c>
      <c r="J1780" s="125" t="n">
        <v>81</v>
      </c>
      <c r="K1780" s="126" t="n">
        <v>0</v>
      </c>
      <c r="L1780" s="127" t="n">
        <v>6105012</v>
      </c>
      <c r="M1780" s="127" t="n">
        <v>20</v>
      </c>
      <c r="N1780" s="142" t="s">
        <v>5581</v>
      </c>
      <c r="O1780" s="148" t="n">
        <v>18</v>
      </c>
      <c r="P1780" s="140" t="n">
        <v>792.7675</v>
      </c>
      <c r="Q1780" s="130" t="n">
        <f aca="false">P1780*1.2</f>
        <v>951.321</v>
      </c>
      <c r="R1780" s="131" t="n">
        <f aca="false">S1780*Q1780</f>
        <v>0</v>
      </c>
      <c r="S1780" s="132"/>
      <c r="T1780" s="133"/>
      <c r="U1780" s="133"/>
      <c r="V1780" s="133"/>
      <c r="W1780" s="133"/>
      <c r="X1780" s="133"/>
      <c r="Y1780" s="133"/>
      <c r="Z1780" s="133"/>
      <c r="AA1780" s="133"/>
      <c r="AB1780" s="133"/>
      <c r="AC1780" s="133"/>
      <c r="AD1780" s="133"/>
      <c r="AE1780" s="133"/>
      <c r="AF1780" s="133"/>
      <c r="AG1780" s="133"/>
      <c r="AH1780" s="133"/>
      <c r="AI1780" s="133"/>
      <c r="AJ1780" s="133"/>
      <c r="AK1780" s="133"/>
      <c r="AL1780" s="133"/>
      <c r="AM1780" s="133"/>
      <c r="AN1780" s="133"/>
      <c r="AO1780" s="133"/>
      <c r="AP1780" s="133"/>
      <c r="AQ1780" s="133"/>
    </row>
    <row r="1781" s="134" customFormat="true" ht="13.95" hidden="false" customHeight="true" outlineLevel="0" collapsed="false">
      <c r="A1781" s="135"/>
      <c r="B1781" s="119" t="n">
        <v>283</v>
      </c>
      <c r="C1781" s="120" t="s">
        <v>142</v>
      </c>
      <c r="D1781" s="120" t="s">
        <v>143</v>
      </c>
      <c r="E1781" s="120" t="s">
        <v>144</v>
      </c>
      <c r="F1781" s="121" t="n">
        <f aca="false">F1780+1</f>
        <v>1775</v>
      </c>
      <c r="G1781" s="122" t="s">
        <v>5582</v>
      </c>
      <c r="H1781" s="123" t="s">
        <v>5582</v>
      </c>
      <c r="I1781" s="124" t="s">
        <v>5583</v>
      </c>
      <c r="J1781" s="125" t="n">
        <v>3203</v>
      </c>
      <c r="K1781" s="136" t="n">
        <v>1</v>
      </c>
      <c r="L1781" s="137" t="n">
        <v>6105020</v>
      </c>
      <c r="M1781" s="137" t="n">
        <v>0</v>
      </c>
      <c r="N1781" s="138" t="s">
        <v>255</v>
      </c>
      <c r="O1781" s="139"/>
      <c r="P1781" s="130" t="n">
        <v>106.8</v>
      </c>
      <c r="Q1781" s="130" t="n">
        <f aca="false">P1781*1.2</f>
        <v>128.16</v>
      </c>
      <c r="R1781" s="131" t="n">
        <f aca="false">S1781*Q1781</f>
        <v>0</v>
      </c>
      <c r="S1781" s="132"/>
      <c r="T1781" s="133"/>
      <c r="U1781" s="133"/>
      <c r="V1781" s="133"/>
      <c r="W1781" s="133"/>
      <c r="X1781" s="133"/>
      <c r="Y1781" s="133"/>
      <c r="Z1781" s="133"/>
      <c r="AA1781" s="133"/>
      <c r="AB1781" s="133"/>
      <c r="AC1781" s="133"/>
      <c r="AD1781" s="133"/>
      <c r="AE1781" s="133"/>
      <c r="AF1781" s="133"/>
      <c r="AG1781" s="133"/>
      <c r="AH1781" s="133"/>
      <c r="AI1781" s="133"/>
      <c r="AJ1781" s="133"/>
      <c r="AK1781" s="133"/>
      <c r="AL1781" s="133"/>
      <c r="AM1781" s="133"/>
      <c r="AN1781" s="133"/>
      <c r="AO1781" s="133"/>
      <c r="AP1781" s="133"/>
      <c r="AQ1781" s="133"/>
    </row>
    <row r="1782" s="134" customFormat="true" ht="13.95" hidden="false" customHeight="true" outlineLevel="0" collapsed="false">
      <c r="A1782" s="135"/>
      <c r="B1782" s="119" t="n">
        <v>283</v>
      </c>
      <c r="C1782" s="120" t="s">
        <v>142</v>
      </c>
      <c r="D1782" s="120" t="s">
        <v>143</v>
      </c>
      <c r="E1782" s="120" t="s">
        <v>144</v>
      </c>
      <c r="F1782" s="121" t="n">
        <f aca="false">F1781+1</f>
        <v>1776</v>
      </c>
      <c r="G1782" s="122" t="s">
        <v>5584</v>
      </c>
      <c r="H1782" s="123" t="s">
        <v>5584</v>
      </c>
      <c r="I1782" s="124" t="s">
        <v>5585</v>
      </c>
      <c r="J1782" s="125" t="n">
        <v>3237</v>
      </c>
      <c r="K1782" s="136" t="n">
        <v>0</v>
      </c>
      <c r="L1782" s="137" t="n">
        <v>6105026</v>
      </c>
      <c r="M1782" s="137" t="n">
        <v>0</v>
      </c>
      <c r="N1782" s="138" t="s">
        <v>5586</v>
      </c>
      <c r="O1782" s="139"/>
      <c r="P1782" s="140" t="n">
        <v>147.814947368421</v>
      </c>
      <c r="Q1782" s="130" t="n">
        <f aca="false">P1782*1.2</f>
        <v>177.377936842105</v>
      </c>
      <c r="R1782" s="131" t="n">
        <f aca="false">S1782*Q1782</f>
        <v>0</v>
      </c>
      <c r="S1782" s="132"/>
      <c r="T1782" s="133"/>
      <c r="U1782" s="133"/>
      <c r="V1782" s="133"/>
      <c r="W1782" s="133"/>
      <c r="X1782" s="133"/>
      <c r="Y1782" s="133"/>
      <c r="Z1782" s="133"/>
      <c r="AA1782" s="133"/>
      <c r="AB1782" s="133"/>
      <c r="AC1782" s="133"/>
      <c r="AD1782" s="133"/>
      <c r="AE1782" s="133"/>
      <c r="AF1782" s="133"/>
      <c r="AG1782" s="133"/>
      <c r="AH1782" s="133"/>
      <c r="AI1782" s="133"/>
      <c r="AJ1782" s="133"/>
      <c r="AK1782" s="133"/>
      <c r="AL1782" s="133"/>
      <c r="AM1782" s="133"/>
      <c r="AN1782" s="133"/>
      <c r="AO1782" s="133"/>
      <c r="AP1782" s="133"/>
      <c r="AQ1782" s="133"/>
    </row>
    <row r="1783" s="134" customFormat="true" ht="13.95" hidden="false" customHeight="true" outlineLevel="0" collapsed="false">
      <c r="A1783" s="135"/>
      <c r="B1783" s="119" t="n">
        <v>283</v>
      </c>
      <c r="C1783" s="120" t="s">
        <v>142</v>
      </c>
      <c r="D1783" s="120" t="s">
        <v>143</v>
      </c>
      <c r="E1783" s="120" t="s">
        <v>144</v>
      </c>
      <c r="F1783" s="121" t="n">
        <f aca="false">F1782+1</f>
        <v>1777</v>
      </c>
      <c r="G1783" s="122" t="s">
        <v>5587</v>
      </c>
      <c r="H1783" s="123" t="s">
        <v>5587</v>
      </c>
      <c r="I1783" s="124" t="s">
        <v>5588</v>
      </c>
      <c r="J1783" s="125" t="n">
        <v>3237</v>
      </c>
      <c r="K1783" s="136" t="n">
        <v>0</v>
      </c>
      <c r="L1783" s="137" t="n">
        <v>6105030</v>
      </c>
      <c r="M1783" s="137" t="n">
        <v>0</v>
      </c>
      <c r="N1783" s="138" t="s">
        <v>5589</v>
      </c>
      <c r="O1783" s="139"/>
      <c r="P1783" s="140" t="n">
        <v>193.753</v>
      </c>
      <c r="Q1783" s="130" t="n">
        <f aca="false">P1783*1.2</f>
        <v>232.5036</v>
      </c>
      <c r="R1783" s="131" t="n">
        <f aca="false">S1783*Q1783</f>
        <v>0</v>
      </c>
      <c r="S1783" s="132"/>
      <c r="T1783" s="133"/>
      <c r="U1783" s="133"/>
      <c r="V1783" s="133"/>
      <c r="W1783" s="133"/>
      <c r="X1783" s="133"/>
      <c r="Y1783" s="133"/>
      <c r="Z1783" s="133"/>
      <c r="AA1783" s="133"/>
      <c r="AB1783" s="133"/>
      <c r="AC1783" s="133"/>
      <c r="AD1783" s="133"/>
      <c r="AE1783" s="133"/>
      <c r="AF1783" s="133"/>
      <c r="AG1783" s="133"/>
      <c r="AH1783" s="133"/>
      <c r="AI1783" s="133"/>
      <c r="AJ1783" s="133"/>
      <c r="AK1783" s="133"/>
      <c r="AL1783" s="133"/>
      <c r="AM1783" s="133"/>
      <c r="AN1783" s="133"/>
      <c r="AO1783" s="133"/>
      <c r="AP1783" s="133"/>
      <c r="AQ1783" s="133"/>
    </row>
    <row r="1784" s="134" customFormat="true" ht="13.95" hidden="false" customHeight="true" outlineLevel="0" collapsed="false">
      <c r="A1784" s="135"/>
      <c r="B1784" s="119" t="n">
        <v>283</v>
      </c>
      <c r="C1784" s="120" t="s">
        <v>142</v>
      </c>
      <c r="D1784" s="120" t="s">
        <v>143</v>
      </c>
      <c r="E1784" s="120" t="s">
        <v>144</v>
      </c>
      <c r="F1784" s="121" t="n">
        <f aca="false">F1783+1</f>
        <v>1778</v>
      </c>
      <c r="G1784" s="122" t="s">
        <v>5590</v>
      </c>
      <c r="H1784" s="123" t="s">
        <v>5590</v>
      </c>
      <c r="I1784" s="124" t="s">
        <v>5591</v>
      </c>
      <c r="J1784" s="125" t="n">
        <v>3203</v>
      </c>
      <c r="K1784" s="136" t="n">
        <v>0</v>
      </c>
      <c r="L1784" s="137" t="n">
        <v>6105036</v>
      </c>
      <c r="M1784" s="137" t="n">
        <v>10</v>
      </c>
      <c r="N1784" s="138" t="s">
        <v>5208</v>
      </c>
      <c r="O1784" s="139"/>
      <c r="P1784" s="140" t="n">
        <v>73.6451578947368</v>
      </c>
      <c r="Q1784" s="130" t="n">
        <f aca="false">P1784*1.2</f>
        <v>88.3741894736842</v>
      </c>
      <c r="R1784" s="131" t="n">
        <f aca="false">S1784*Q1784</f>
        <v>0</v>
      </c>
      <c r="S1784" s="132"/>
      <c r="T1784" s="133"/>
      <c r="U1784" s="133"/>
      <c r="V1784" s="133"/>
      <c r="W1784" s="133"/>
      <c r="X1784" s="133"/>
      <c r="Y1784" s="133"/>
      <c r="Z1784" s="133"/>
      <c r="AA1784" s="133"/>
      <c r="AB1784" s="133"/>
      <c r="AC1784" s="133"/>
      <c r="AD1784" s="133"/>
      <c r="AE1784" s="133"/>
      <c r="AF1784" s="133"/>
      <c r="AG1784" s="133"/>
      <c r="AH1784" s="133"/>
      <c r="AI1784" s="133"/>
      <c r="AJ1784" s="133"/>
      <c r="AK1784" s="133"/>
      <c r="AL1784" s="133"/>
      <c r="AM1784" s="133"/>
      <c r="AN1784" s="133"/>
      <c r="AO1784" s="133"/>
      <c r="AP1784" s="133"/>
      <c r="AQ1784" s="133"/>
    </row>
    <row r="1785" s="134" customFormat="true" ht="27.6" hidden="false" customHeight="true" outlineLevel="0" collapsed="false">
      <c r="A1785" s="135"/>
      <c r="B1785" s="119" t="n">
        <v>283</v>
      </c>
      <c r="C1785" s="120" t="s">
        <v>142</v>
      </c>
      <c r="D1785" s="120" t="s">
        <v>143</v>
      </c>
      <c r="E1785" s="120" t="s">
        <v>144</v>
      </c>
      <c r="F1785" s="121" t="n">
        <f aca="false">F1784+1</f>
        <v>1779</v>
      </c>
      <c r="G1785" s="122" t="s">
        <v>5592</v>
      </c>
      <c r="H1785" s="123" t="s">
        <v>5592</v>
      </c>
      <c r="I1785" s="124" t="s">
        <v>5593</v>
      </c>
      <c r="J1785" s="125" t="n">
        <v>3237</v>
      </c>
      <c r="K1785" s="126" t="n">
        <v>0</v>
      </c>
      <c r="L1785" s="127" t="n">
        <v>6105066</v>
      </c>
      <c r="M1785" s="127" t="n">
        <v>0</v>
      </c>
      <c r="N1785" s="142" t="s">
        <v>852</v>
      </c>
      <c r="O1785" s="148"/>
      <c r="P1785" s="140" t="n">
        <v>289.875342105263</v>
      </c>
      <c r="Q1785" s="130" t="n">
        <f aca="false">P1785*1.2</f>
        <v>347.850410526316</v>
      </c>
      <c r="R1785" s="131" t="n">
        <f aca="false">S1785*Q1785</f>
        <v>0</v>
      </c>
      <c r="S1785" s="132"/>
      <c r="T1785" s="133"/>
      <c r="U1785" s="133"/>
      <c r="V1785" s="133"/>
      <c r="W1785" s="133"/>
      <c r="X1785" s="133"/>
      <c r="Y1785" s="133"/>
      <c r="Z1785" s="133"/>
      <c r="AA1785" s="133"/>
      <c r="AB1785" s="133"/>
      <c r="AC1785" s="133"/>
      <c r="AD1785" s="133"/>
      <c r="AE1785" s="133"/>
      <c r="AF1785" s="133"/>
      <c r="AG1785" s="133"/>
      <c r="AH1785" s="133"/>
      <c r="AI1785" s="133"/>
      <c r="AJ1785" s="133"/>
      <c r="AK1785" s="133"/>
      <c r="AL1785" s="133"/>
      <c r="AM1785" s="133"/>
      <c r="AN1785" s="133"/>
      <c r="AO1785" s="133"/>
      <c r="AP1785" s="133"/>
      <c r="AQ1785" s="133"/>
    </row>
    <row r="1786" s="202" customFormat="true" ht="13.95" hidden="false" customHeight="true" outlineLevel="0" collapsed="false">
      <c r="A1786" s="135"/>
      <c r="B1786" s="119" t="n">
        <v>283</v>
      </c>
      <c r="C1786" s="120" t="s">
        <v>142</v>
      </c>
      <c r="D1786" s="120" t="s">
        <v>143</v>
      </c>
      <c r="E1786" s="120" t="s">
        <v>144</v>
      </c>
      <c r="F1786" s="121" t="n">
        <f aca="false">F1785+1</f>
        <v>1780</v>
      </c>
      <c r="G1786" s="122" t="s">
        <v>5594</v>
      </c>
      <c r="H1786" s="123" t="s">
        <v>5594</v>
      </c>
      <c r="I1786" s="124" t="s">
        <v>5595</v>
      </c>
      <c r="J1786" s="125" t="n">
        <v>3203</v>
      </c>
      <c r="K1786" s="126" t="n">
        <v>0</v>
      </c>
      <c r="L1786" s="127" t="n">
        <v>6105100</v>
      </c>
      <c r="M1786" s="127" t="n">
        <v>0</v>
      </c>
      <c r="N1786" s="142" t="s">
        <v>5596</v>
      </c>
      <c r="O1786" s="148"/>
      <c r="P1786" s="130" t="n">
        <v>836.666666666667</v>
      </c>
      <c r="Q1786" s="130" t="n">
        <f aca="false">P1786*1.2</f>
        <v>1004</v>
      </c>
      <c r="R1786" s="131" t="n">
        <f aca="false">S1786*Q1786</f>
        <v>0</v>
      </c>
      <c r="S1786" s="132"/>
      <c r="T1786" s="133"/>
      <c r="U1786" s="133"/>
      <c r="V1786" s="133"/>
      <c r="W1786" s="133"/>
      <c r="X1786" s="133"/>
      <c r="Y1786" s="133"/>
      <c r="Z1786" s="133"/>
      <c r="AA1786" s="133"/>
      <c r="AB1786" s="133"/>
      <c r="AC1786" s="133"/>
      <c r="AD1786" s="133"/>
      <c r="AE1786" s="133"/>
      <c r="AF1786" s="133"/>
      <c r="AG1786" s="133"/>
      <c r="AH1786" s="133"/>
      <c r="AI1786" s="133"/>
      <c r="AJ1786" s="133"/>
      <c r="AK1786" s="133"/>
      <c r="AL1786" s="133"/>
      <c r="AM1786" s="133"/>
      <c r="AN1786" s="133"/>
      <c r="AO1786" s="133"/>
      <c r="AP1786" s="133"/>
      <c r="AQ1786" s="133"/>
    </row>
    <row r="1787" s="202" customFormat="true" ht="13.95" hidden="false" customHeight="true" outlineLevel="0" collapsed="false">
      <c r="A1787" s="135"/>
      <c r="B1787" s="119" t="n">
        <v>283</v>
      </c>
      <c r="C1787" s="120" t="s">
        <v>142</v>
      </c>
      <c r="D1787" s="120" t="s">
        <v>143</v>
      </c>
      <c r="E1787" s="120" t="s">
        <v>144</v>
      </c>
      <c r="F1787" s="121" t="n">
        <f aca="false">F1786+1</f>
        <v>1781</v>
      </c>
      <c r="G1787" s="122" t="s">
        <v>5597</v>
      </c>
      <c r="H1787" s="123" t="s">
        <v>5597</v>
      </c>
      <c r="I1787" s="124" t="s">
        <v>5598</v>
      </c>
      <c r="J1787" s="125" t="n">
        <v>3307</v>
      </c>
      <c r="K1787" s="126" t="n">
        <v>7</v>
      </c>
      <c r="L1787" s="127" t="n">
        <v>6105486</v>
      </c>
      <c r="M1787" s="127" t="n">
        <v>0</v>
      </c>
      <c r="N1787" s="142" t="s">
        <v>5599</v>
      </c>
      <c r="O1787" s="148" t="n">
        <v>25</v>
      </c>
      <c r="P1787" s="130" t="n">
        <v>0</v>
      </c>
      <c r="Q1787" s="130" t="n">
        <f aca="false">P1787*1.2</f>
        <v>0</v>
      </c>
      <c r="R1787" s="131" t="n">
        <f aca="false">S1787*Q1787</f>
        <v>0</v>
      </c>
      <c r="S1787" s="132"/>
      <c r="T1787" s="133"/>
      <c r="U1787" s="133"/>
      <c r="V1787" s="133"/>
      <c r="W1787" s="133"/>
      <c r="X1787" s="133"/>
      <c r="Y1787" s="133"/>
      <c r="Z1787" s="133"/>
      <c r="AA1787" s="133"/>
      <c r="AB1787" s="133"/>
      <c r="AC1787" s="133"/>
      <c r="AD1787" s="133"/>
      <c r="AE1787" s="133"/>
      <c r="AF1787" s="133"/>
      <c r="AG1787" s="133"/>
      <c r="AH1787" s="133"/>
      <c r="AI1787" s="133"/>
      <c r="AJ1787" s="133"/>
      <c r="AK1787" s="133"/>
      <c r="AL1787" s="133"/>
      <c r="AM1787" s="133"/>
      <c r="AN1787" s="133"/>
      <c r="AO1787" s="133"/>
      <c r="AP1787" s="133"/>
      <c r="AQ1787" s="133"/>
    </row>
    <row r="1788" s="202" customFormat="true" ht="13.95" hidden="false" customHeight="true" outlineLevel="0" collapsed="false">
      <c r="A1788" s="135"/>
      <c r="B1788" s="119" t="n">
        <v>283</v>
      </c>
      <c r="C1788" s="120" t="s">
        <v>142</v>
      </c>
      <c r="D1788" s="120" t="s">
        <v>143</v>
      </c>
      <c r="E1788" s="120" t="s">
        <v>144</v>
      </c>
      <c r="F1788" s="121" t="n">
        <f aca="false">F1787+1</f>
        <v>1782</v>
      </c>
      <c r="G1788" s="122" t="s">
        <v>5600</v>
      </c>
      <c r="H1788" s="123" t="s">
        <v>5600</v>
      </c>
      <c r="I1788" s="124" t="s">
        <v>5601</v>
      </c>
      <c r="J1788" s="125" t="n">
        <v>3307</v>
      </c>
      <c r="K1788" s="126" t="n">
        <v>7</v>
      </c>
      <c r="L1788" s="127" t="n">
        <v>6105487</v>
      </c>
      <c r="M1788" s="127" t="n">
        <v>0</v>
      </c>
      <c r="N1788" s="142" t="s">
        <v>5599</v>
      </c>
      <c r="O1788" s="148" t="n">
        <v>25</v>
      </c>
      <c r="P1788" s="130" t="n">
        <v>0</v>
      </c>
      <c r="Q1788" s="130" t="n">
        <f aca="false">P1788*1.2</f>
        <v>0</v>
      </c>
      <c r="R1788" s="131" t="n">
        <f aca="false">S1788*Q1788</f>
        <v>0</v>
      </c>
      <c r="S1788" s="132"/>
      <c r="T1788" s="133"/>
      <c r="U1788" s="133"/>
      <c r="V1788" s="133"/>
      <c r="W1788" s="133"/>
      <c r="X1788" s="133"/>
      <c r="Y1788" s="133"/>
      <c r="Z1788" s="133"/>
      <c r="AA1788" s="133"/>
      <c r="AB1788" s="133"/>
      <c r="AC1788" s="133"/>
      <c r="AD1788" s="133"/>
      <c r="AE1788" s="133"/>
      <c r="AF1788" s="133"/>
      <c r="AG1788" s="133"/>
      <c r="AH1788" s="133"/>
      <c r="AI1788" s="133"/>
      <c r="AJ1788" s="133"/>
      <c r="AK1788" s="133"/>
      <c r="AL1788" s="133"/>
      <c r="AM1788" s="133"/>
      <c r="AN1788" s="133"/>
      <c r="AO1788" s="133"/>
      <c r="AP1788" s="133"/>
      <c r="AQ1788" s="133"/>
    </row>
    <row r="1789" s="202" customFormat="true" ht="13.95" hidden="false" customHeight="true" outlineLevel="0" collapsed="false">
      <c r="A1789" s="135"/>
      <c r="B1789" s="119" t="n">
        <v>283</v>
      </c>
      <c r="C1789" s="120" t="s">
        <v>142</v>
      </c>
      <c r="D1789" s="120" t="s">
        <v>143</v>
      </c>
      <c r="E1789" s="120" t="s">
        <v>144</v>
      </c>
      <c r="F1789" s="121" t="n">
        <f aca="false">F1788+1</f>
        <v>1783</v>
      </c>
      <c r="G1789" s="122" t="s">
        <v>5602</v>
      </c>
      <c r="H1789" s="123" t="s">
        <v>5602</v>
      </c>
      <c r="I1789" s="124" t="s">
        <v>5603</v>
      </c>
      <c r="J1789" s="125" t="n">
        <v>178</v>
      </c>
      <c r="K1789" s="126" t="n">
        <v>0</v>
      </c>
      <c r="L1789" s="127" t="n">
        <v>6106000</v>
      </c>
      <c r="M1789" s="127" t="n">
        <v>0</v>
      </c>
      <c r="N1789" s="142" t="s">
        <v>5604</v>
      </c>
      <c r="O1789" s="148" t="n">
        <v>20</v>
      </c>
      <c r="P1789" s="130" t="n">
        <v>744.166666666667</v>
      </c>
      <c r="Q1789" s="130" t="n">
        <f aca="false">P1789*1.2</f>
        <v>893</v>
      </c>
      <c r="R1789" s="131" t="n">
        <f aca="false">S1789*Q1789</f>
        <v>0</v>
      </c>
      <c r="S1789" s="132"/>
      <c r="T1789" s="133"/>
      <c r="U1789" s="133"/>
      <c r="V1789" s="133"/>
      <c r="W1789" s="133"/>
      <c r="X1789" s="133"/>
      <c r="Y1789" s="133"/>
      <c r="Z1789" s="133"/>
      <c r="AA1789" s="133"/>
      <c r="AB1789" s="133"/>
      <c r="AC1789" s="133"/>
      <c r="AD1789" s="133"/>
      <c r="AE1789" s="133"/>
      <c r="AF1789" s="133"/>
      <c r="AG1789" s="133"/>
      <c r="AH1789" s="133"/>
      <c r="AI1789" s="133"/>
      <c r="AJ1789" s="133"/>
      <c r="AK1789" s="133"/>
      <c r="AL1789" s="133"/>
      <c r="AM1789" s="133"/>
      <c r="AN1789" s="133"/>
      <c r="AO1789" s="133"/>
      <c r="AP1789" s="133"/>
      <c r="AQ1789" s="133"/>
    </row>
    <row r="1790" s="202" customFormat="true" ht="13.95" hidden="false" customHeight="true" outlineLevel="0" collapsed="false">
      <c r="A1790" s="135"/>
      <c r="B1790" s="119" t="n">
        <v>283</v>
      </c>
      <c r="C1790" s="120" t="s">
        <v>142</v>
      </c>
      <c r="D1790" s="120" t="s">
        <v>143</v>
      </c>
      <c r="E1790" s="120" t="s">
        <v>144</v>
      </c>
      <c r="F1790" s="121" t="n">
        <f aca="false">F1789+1</f>
        <v>1784</v>
      </c>
      <c r="G1790" s="122" t="s">
        <v>5605</v>
      </c>
      <c r="H1790" s="123" t="s">
        <v>5605</v>
      </c>
      <c r="I1790" s="124" t="s">
        <v>5606</v>
      </c>
      <c r="J1790" s="125" t="n">
        <v>179</v>
      </c>
      <c r="K1790" s="126" t="n">
        <v>0</v>
      </c>
      <c r="L1790" s="127" t="n">
        <v>6106000</v>
      </c>
      <c r="M1790" s="127" t="n">
        <v>0</v>
      </c>
      <c r="N1790" s="142" t="s">
        <v>5607</v>
      </c>
      <c r="O1790" s="148" t="n">
        <v>20</v>
      </c>
      <c r="P1790" s="130" t="n">
        <v>744.166666666667</v>
      </c>
      <c r="Q1790" s="130" t="n">
        <f aca="false">P1790*1.2</f>
        <v>893</v>
      </c>
      <c r="R1790" s="131" t="n">
        <f aca="false">S1790*Q1790</f>
        <v>0</v>
      </c>
      <c r="S1790" s="132"/>
      <c r="T1790" s="133"/>
      <c r="U1790" s="133"/>
      <c r="V1790" s="133"/>
      <c r="W1790" s="133"/>
      <c r="X1790" s="133"/>
      <c r="Y1790" s="133"/>
      <c r="Z1790" s="133"/>
      <c r="AA1790" s="133"/>
      <c r="AB1790" s="133"/>
      <c r="AC1790" s="133"/>
      <c r="AD1790" s="133"/>
      <c r="AE1790" s="133"/>
      <c r="AF1790" s="133"/>
      <c r="AG1790" s="133"/>
      <c r="AH1790" s="133"/>
      <c r="AI1790" s="133"/>
      <c r="AJ1790" s="133"/>
      <c r="AK1790" s="133"/>
      <c r="AL1790" s="133"/>
      <c r="AM1790" s="133"/>
      <c r="AN1790" s="133"/>
      <c r="AO1790" s="133"/>
      <c r="AP1790" s="133"/>
      <c r="AQ1790" s="133"/>
    </row>
    <row r="1791" s="202" customFormat="true" ht="13.95" hidden="false" customHeight="true" outlineLevel="0" collapsed="false">
      <c r="A1791" s="135" t="n">
        <v>3556675</v>
      </c>
      <c r="B1791" s="119" t="n">
        <v>283</v>
      </c>
      <c r="C1791" s="120" t="s">
        <v>142</v>
      </c>
      <c r="D1791" s="120" t="s">
        <v>143</v>
      </c>
      <c r="E1791" s="120" t="s">
        <v>144</v>
      </c>
      <c r="F1791" s="121" t="n">
        <f aca="false">F1790+1</f>
        <v>1785</v>
      </c>
      <c r="G1791" s="122" t="s">
        <v>5608</v>
      </c>
      <c r="H1791" s="123" t="s">
        <v>5608</v>
      </c>
      <c r="I1791" s="124" t="s">
        <v>5609</v>
      </c>
      <c r="J1791" s="125" t="n">
        <v>3205</v>
      </c>
      <c r="K1791" s="126" t="n">
        <v>0</v>
      </c>
      <c r="L1791" s="127" t="n">
        <v>6106010</v>
      </c>
      <c r="M1791" s="127" t="n">
        <v>0</v>
      </c>
      <c r="N1791" s="142" t="s">
        <v>5610</v>
      </c>
      <c r="O1791" s="148" t="n">
        <v>10</v>
      </c>
      <c r="P1791" s="130" t="n">
        <v>1389.16666666667</v>
      </c>
      <c r="Q1791" s="130" t="n">
        <f aca="false">P1791*1.2</f>
        <v>1667</v>
      </c>
      <c r="R1791" s="131" t="n">
        <f aca="false">S1791*Q1791</f>
        <v>0</v>
      </c>
      <c r="S1791" s="132"/>
      <c r="T1791" s="133"/>
      <c r="U1791" s="133"/>
      <c r="V1791" s="133"/>
      <c r="W1791" s="133"/>
      <c r="X1791" s="133"/>
      <c r="Y1791" s="133"/>
      <c r="Z1791" s="133"/>
      <c r="AA1791" s="133"/>
      <c r="AB1791" s="133"/>
      <c r="AC1791" s="133"/>
      <c r="AD1791" s="133"/>
      <c r="AE1791" s="133"/>
      <c r="AF1791" s="133"/>
      <c r="AG1791" s="133"/>
      <c r="AH1791" s="133"/>
      <c r="AI1791" s="133"/>
      <c r="AJ1791" s="133"/>
      <c r="AK1791" s="133"/>
      <c r="AL1791" s="133"/>
      <c r="AM1791" s="133"/>
      <c r="AN1791" s="133"/>
      <c r="AO1791" s="133"/>
      <c r="AP1791" s="133"/>
      <c r="AQ1791" s="133"/>
    </row>
    <row r="1792" s="134" customFormat="true" ht="13.95" hidden="false" customHeight="true" outlineLevel="0" collapsed="false">
      <c r="A1792" s="135"/>
      <c r="B1792" s="119" t="n">
        <v>283</v>
      </c>
      <c r="C1792" s="120" t="s">
        <v>142</v>
      </c>
      <c r="D1792" s="120" t="s">
        <v>143</v>
      </c>
      <c r="E1792" s="120" t="s">
        <v>144</v>
      </c>
      <c r="F1792" s="121" t="n">
        <f aca="false">F1791+1</f>
        <v>1786</v>
      </c>
      <c r="G1792" s="122" t="s">
        <v>5611</v>
      </c>
      <c r="H1792" s="123" t="s">
        <v>5612</v>
      </c>
      <c r="I1792" s="124" t="s">
        <v>5613</v>
      </c>
      <c r="J1792" s="125" t="n">
        <v>3204</v>
      </c>
      <c r="K1792" s="136" t="n">
        <v>12</v>
      </c>
      <c r="L1792" s="137" t="n">
        <v>6106010</v>
      </c>
      <c r="M1792" s="137" t="n">
        <v>0</v>
      </c>
      <c r="N1792" s="138" t="s">
        <v>5614</v>
      </c>
      <c r="O1792" s="139"/>
      <c r="P1792" s="130" t="n">
        <v>281.666666666667</v>
      </c>
      <c r="Q1792" s="130" t="n">
        <f aca="false">P1792*1.2</f>
        <v>338</v>
      </c>
      <c r="R1792" s="131" t="n">
        <f aca="false">S1792*Q1792</f>
        <v>0</v>
      </c>
      <c r="S1792" s="132"/>
      <c r="T1792" s="133"/>
      <c r="U1792" s="133"/>
      <c r="V1792" s="133"/>
      <c r="W1792" s="133"/>
      <c r="X1792" s="133"/>
      <c r="Y1792" s="133"/>
      <c r="Z1792" s="133"/>
      <c r="AA1792" s="133"/>
      <c r="AB1792" s="133"/>
      <c r="AC1792" s="133"/>
      <c r="AD1792" s="133"/>
      <c r="AE1792" s="133"/>
      <c r="AF1792" s="133"/>
      <c r="AG1792" s="133"/>
      <c r="AH1792" s="133"/>
      <c r="AI1792" s="133"/>
      <c r="AJ1792" s="133"/>
      <c r="AK1792" s="133"/>
      <c r="AL1792" s="133"/>
      <c r="AM1792" s="133"/>
      <c r="AN1792" s="133"/>
      <c r="AO1792" s="133"/>
      <c r="AP1792" s="133"/>
      <c r="AQ1792" s="133"/>
    </row>
    <row r="1793" s="134" customFormat="true" ht="13.95" hidden="false" customHeight="true" outlineLevel="0" collapsed="false">
      <c r="A1793" s="135"/>
      <c r="B1793" s="119" t="n">
        <v>283</v>
      </c>
      <c r="C1793" s="120" t="s">
        <v>142</v>
      </c>
      <c r="D1793" s="120" t="s">
        <v>143</v>
      </c>
      <c r="E1793" s="120" t="s">
        <v>144</v>
      </c>
      <c r="F1793" s="121" t="n">
        <f aca="false">F1792+1</f>
        <v>1787</v>
      </c>
      <c r="G1793" s="122" t="s">
        <v>5615</v>
      </c>
      <c r="H1793" s="123" t="s">
        <v>5616</v>
      </c>
      <c r="I1793" s="124" t="s">
        <v>5617</v>
      </c>
      <c r="J1793" s="125" t="n">
        <v>3204</v>
      </c>
      <c r="K1793" s="136" t="n">
        <v>21</v>
      </c>
      <c r="L1793" s="137" t="n">
        <v>6106012</v>
      </c>
      <c r="M1793" s="137" t="n">
        <v>0</v>
      </c>
      <c r="N1793" s="138" t="s">
        <v>5618</v>
      </c>
      <c r="O1793" s="139"/>
      <c r="P1793" s="130" t="n">
        <v>0</v>
      </c>
      <c r="Q1793" s="130" t="n">
        <f aca="false">P1793*1.2</f>
        <v>0</v>
      </c>
      <c r="R1793" s="131" t="n">
        <f aca="false">S1793*Q1793</f>
        <v>0</v>
      </c>
      <c r="S1793" s="132"/>
      <c r="T1793" s="133"/>
      <c r="U1793" s="133"/>
      <c r="V1793" s="133"/>
      <c r="W1793" s="133"/>
      <c r="X1793" s="133"/>
      <c r="Y1793" s="133"/>
      <c r="Z1793" s="133"/>
      <c r="AA1793" s="133"/>
      <c r="AB1793" s="133"/>
      <c r="AC1793" s="133"/>
      <c r="AD1793" s="133"/>
      <c r="AE1793" s="133"/>
      <c r="AF1793" s="133"/>
      <c r="AG1793" s="133"/>
      <c r="AH1793" s="133"/>
      <c r="AI1793" s="133"/>
      <c r="AJ1793" s="133"/>
      <c r="AK1793" s="133"/>
      <c r="AL1793" s="133"/>
      <c r="AM1793" s="133"/>
      <c r="AN1793" s="133"/>
      <c r="AO1793" s="133"/>
      <c r="AP1793" s="133"/>
      <c r="AQ1793" s="133"/>
    </row>
    <row r="1794" s="134" customFormat="true" ht="13.95" hidden="false" customHeight="true" outlineLevel="0" collapsed="false">
      <c r="A1794" s="135" t="n">
        <v>3558262</v>
      </c>
      <c r="B1794" s="119" t="n">
        <v>283</v>
      </c>
      <c r="C1794" s="120" t="s">
        <v>142</v>
      </c>
      <c r="D1794" s="120" t="s">
        <v>143</v>
      </c>
      <c r="E1794" s="120" t="s">
        <v>144</v>
      </c>
      <c r="F1794" s="121" t="n">
        <f aca="false">F1793+1</f>
        <v>1788</v>
      </c>
      <c r="G1794" s="122" t="s">
        <v>5619</v>
      </c>
      <c r="H1794" s="123" t="s">
        <v>5620</v>
      </c>
      <c r="I1794" s="124" t="s">
        <v>5621</v>
      </c>
      <c r="J1794" s="125" t="n">
        <v>3204</v>
      </c>
      <c r="K1794" s="149" t="n">
        <v>42</v>
      </c>
      <c r="L1794" s="150" t="n">
        <v>6106014</v>
      </c>
      <c r="M1794" s="150" t="n">
        <v>0</v>
      </c>
      <c r="N1794" s="151" t="s">
        <v>5622</v>
      </c>
      <c r="O1794" s="155"/>
      <c r="P1794" s="130" t="n">
        <v>52.825</v>
      </c>
      <c r="Q1794" s="130" t="n">
        <f aca="false">P1794*1.2</f>
        <v>63.39</v>
      </c>
      <c r="R1794" s="131" t="n">
        <f aca="false">S1794*Q1794</f>
        <v>0</v>
      </c>
      <c r="S1794" s="132"/>
      <c r="T1794" s="133"/>
      <c r="U1794" s="133"/>
      <c r="V1794" s="133"/>
      <c r="W1794" s="133"/>
      <c r="X1794" s="133"/>
      <c r="Y1794" s="133"/>
      <c r="Z1794" s="133"/>
      <c r="AA1794" s="133"/>
      <c r="AB1794" s="133"/>
      <c r="AC1794" s="133"/>
      <c r="AD1794" s="133"/>
      <c r="AE1794" s="133"/>
      <c r="AF1794" s="133"/>
      <c r="AG1794" s="133"/>
      <c r="AH1794" s="133"/>
      <c r="AI1794" s="133"/>
      <c r="AJ1794" s="133"/>
      <c r="AK1794" s="133"/>
      <c r="AL1794" s="133"/>
      <c r="AM1794" s="133"/>
      <c r="AN1794" s="133"/>
      <c r="AO1794" s="133"/>
      <c r="AP1794" s="133"/>
      <c r="AQ1794" s="133"/>
    </row>
    <row r="1795" s="134" customFormat="true" ht="13.95" hidden="false" customHeight="true" outlineLevel="0" collapsed="false">
      <c r="A1795" s="135" t="n">
        <v>4378821</v>
      </c>
      <c r="B1795" s="119" t="n">
        <v>283</v>
      </c>
      <c r="C1795" s="120" t="s">
        <v>142</v>
      </c>
      <c r="D1795" s="120" t="s">
        <v>143</v>
      </c>
      <c r="E1795" s="120" t="s">
        <v>144</v>
      </c>
      <c r="F1795" s="121" t="n">
        <f aca="false">F1794+1</f>
        <v>1789</v>
      </c>
      <c r="G1795" s="122" t="s">
        <v>5623</v>
      </c>
      <c r="H1795" s="123" t="s">
        <v>5623</v>
      </c>
      <c r="I1795" s="124" t="s">
        <v>5624</v>
      </c>
      <c r="J1795" s="125" t="n">
        <v>3205</v>
      </c>
      <c r="K1795" s="126" t="n">
        <v>0</v>
      </c>
      <c r="L1795" s="127" t="n">
        <v>6106020</v>
      </c>
      <c r="M1795" s="127" t="n">
        <v>0</v>
      </c>
      <c r="N1795" s="142" t="s">
        <v>5625</v>
      </c>
      <c r="O1795" s="148"/>
      <c r="P1795" s="130" t="n">
        <v>189.166666666667</v>
      </c>
      <c r="Q1795" s="130" t="n">
        <f aca="false">P1795*1.2</f>
        <v>227</v>
      </c>
      <c r="R1795" s="131" t="n">
        <f aca="false">S1795*Q1795</f>
        <v>0</v>
      </c>
      <c r="S1795" s="132"/>
      <c r="T1795" s="133"/>
      <c r="U1795" s="133"/>
      <c r="V1795" s="133"/>
      <c r="W1795" s="133"/>
      <c r="X1795" s="133"/>
      <c r="Y1795" s="133"/>
      <c r="Z1795" s="133"/>
      <c r="AA1795" s="133"/>
      <c r="AB1795" s="133"/>
      <c r="AC1795" s="133"/>
      <c r="AD1795" s="133"/>
      <c r="AE1795" s="133"/>
      <c r="AF1795" s="133"/>
      <c r="AG1795" s="133"/>
      <c r="AH1795" s="133"/>
      <c r="AI1795" s="133"/>
      <c r="AJ1795" s="133"/>
      <c r="AK1795" s="133"/>
      <c r="AL1795" s="133"/>
      <c r="AM1795" s="133"/>
      <c r="AN1795" s="133"/>
      <c r="AO1795" s="133"/>
      <c r="AP1795" s="133"/>
      <c r="AQ1795" s="133"/>
    </row>
    <row r="1796" s="134" customFormat="true" ht="13.95" hidden="false" customHeight="true" outlineLevel="0" collapsed="false">
      <c r="A1796" s="135"/>
      <c r="B1796" s="119" t="n">
        <v>283</v>
      </c>
      <c r="C1796" s="120" t="s">
        <v>142</v>
      </c>
      <c r="D1796" s="120" t="s">
        <v>143</v>
      </c>
      <c r="E1796" s="120" t="s">
        <v>144</v>
      </c>
      <c r="F1796" s="121" t="n">
        <f aca="false">F1795+1</f>
        <v>1790</v>
      </c>
      <c r="G1796" s="122" t="s">
        <v>5626</v>
      </c>
      <c r="H1796" s="123" t="s">
        <v>5626</v>
      </c>
      <c r="I1796" s="124" t="s">
        <v>5627</v>
      </c>
      <c r="J1796" s="125" t="n">
        <v>3203</v>
      </c>
      <c r="K1796" s="136" t="n">
        <v>0</v>
      </c>
      <c r="L1796" s="137" t="n">
        <v>6106026</v>
      </c>
      <c r="M1796" s="137" t="n">
        <v>0</v>
      </c>
      <c r="N1796" s="138" t="s">
        <v>5628</v>
      </c>
      <c r="O1796" s="139"/>
      <c r="P1796" s="140" t="n">
        <v>338.387368421053</v>
      </c>
      <c r="Q1796" s="130" t="n">
        <f aca="false">P1796*1.2</f>
        <v>406.064842105263</v>
      </c>
      <c r="R1796" s="131" t="n">
        <f aca="false">S1796*Q1796</f>
        <v>0</v>
      </c>
      <c r="S1796" s="132"/>
      <c r="T1796" s="133"/>
      <c r="U1796" s="133"/>
      <c r="V1796" s="133"/>
      <c r="W1796" s="133"/>
      <c r="X1796" s="133"/>
      <c r="Y1796" s="133"/>
      <c r="Z1796" s="133"/>
      <c r="AA1796" s="133"/>
      <c r="AB1796" s="133"/>
      <c r="AC1796" s="133"/>
      <c r="AD1796" s="133"/>
      <c r="AE1796" s="133"/>
      <c r="AF1796" s="133"/>
      <c r="AG1796" s="133"/>
      <c r="AH1796" s="133"/>
      <c r="AI1796" s="133"/>
      <c r="AJ1796" s="133"/>
      <c r="AK1796" s="133"/>
      <c r="AL1796" s="133"/>
      <c r="AM1796" s="133"/>
      <c r="AN1796" s="133"/>
      <c r="AO1796" s="133"/>
      <c r="AP1796" s="133"/>
      <c r="AQ1796" s="133"/>
    </row>
    <row r="1797" s="134" customFormat="true" ht="13.95" hidden="false" customHeight="true" outlineLevel="0" collapsed="false">
      <c r="A1797" s="135" t="n">
        <v>3131979</v>
      </c>
      <c r="B1797" s="119" t="n">
        <v>283</v>
      </c>
      <c r="C1797" s="120" t="s">
        <v>142</v>
      </c>
      <c r="D1797" s="120" t="s">
        <v>143</v>
      </c>
      <c r="E1797" s="120" t="s">
        <v>144</v>
      </c>
      <c r="F1797" s="121" t="n">
        <f aca="false">F1796+1</f>
        <v>1791</v>
      </c>
      <c r="G1797" s="122" t="s">
        <v>5629</v>
      </c>
      <c r="H1797" s="123" t="s">
        <v>5630</v>
      </c>
      <c r="I1797" s="124" t="s">
        <v>5631</v>
      </c>
      <c r="J1797" s="125" t="n">
        <v>3204</v>
      </c>
      <c r="K1797" s="136" t="n">
        <v>21</v>
      </c>
      <c r="L1797" s="137" t="n">
        <v>6106026</v>
      </c>
      <c r="M1797" s="137" t="n">
        <v>0</v>
      </c>
      <c r="N1797" s="138" t="s">
        <v>5632</v>
      </c>
      <c r="O1797" s="139"/>
      <c r="P1797" s="130" t="n">
        <v>1077.5</v>
      </c>
      <c r="Q1797" s="130" t="n">
        <f aca="false">P1797*1.2</f>
        <v>1293</v>
      </c>
      <c r="R1797" s="131" t="n">
        <f aca="false">S1797*Q1797</f>
        <v>0</v>
      </c>
      <c r="S1797" s="132"/>
      <c r="T1797" s="133"/>
      <c r="U1797" s="133"/>
      <c r="V1797" s="133"/>
      <c r="W1797" s="133"/>
      <c r="X1797" s="133"/>
      <c r="Y1797" s="133"/>
      <c r="Z1797" s="133"/>
      <c r="AA1797" s="133"/>
      <c r="AB1797" s="133"/>
      <c r="AC1797" s="133"/>
      <c r="AD1797" s="133"/>
      <c r="AE1797" s="133"/>
      <c r="AF1797" s="133"/>
      <c r="AG1797" s="133"/>
      <c r="AH1797" s="133"/>
      <c r="AI1797" s="133"/>
      <c r="AJ1797" s="133"/>
      <c r="AK1797" s="133"/>
      <c r="AL1797" s="133"/>
      <c r="AM1797" s="133"/>
      <c r="AN1797" s="133"/>
      <c r="AO1797" s="133"/>
      <c r="AP1797" s="133"/>
      <c r="AQ1797" s="133"/>
    </row>
    <row r="1798" s="134" customFormat="true" ht="27.6" hidden="false" customHeight="true" outlineLevel="0" collapsed="false">
      <c r="A1798" s="135" t="n">
        <v>3131978</v>
      </c>
      <c r="B1798" s="119" t="n">
        <v>283</v>
      </c>
      <c r="C1798" s="120" t="s">
        <v>142</v>
      </c>
      <c r="D1798" s="120" t="s">
        <v>143</v>
      </c>
      <c r="E1798" s="120" t="s">
        <v>144</v>
      </c>
      <c r="F1798" s="121" t="n">
        <f aca="false">F1797+1</f>
        <v>1792</v>
      </c>
      <c r="G1798" s="122" t="s">
        <v>5633</v>
      </c>
      <c r="H1798" s="123" t="s">
        <v>5634</v>
      </c>
      <c r="I1798" s="124" t="s">
        <v>5635</v>
      </c>
      <c r="J1798" s="125" t="n">
        <v>3204</v>
      </c>
      <c r="K1798" s="136" t="n">
        <v>21</v>
      </c>
      <c r="L1798" s="137" t="n">
        <v>6106030</v>
      </c>
      <c r="M1798" s="137" t="n">
        <v>0</v>
      </c>
      <c r="N1798" s="138" t="s">
        <v>5636</v>
      </c>
      <c r="O1798" s="139"/>
      <c r="P1798" s="130" t="n">
        <v>1030</v>
      </c>
      <c r="Q1798" s="130" t="n">
        <f aca="false">P1798*1.2</f>
        <v>1236</v>
      </c>
      <c r="R1798" s="131" t="n">
        <f aca="false">S1798*Q1798</f>
        <v>0</v>
      </c>
      <c r="S1798" s="132"/>
      <c r="T1798" s="133"/>
      <c r="U1798" s="133"/>
      <c r="V1798" s="133"/>
      <c r="W1798" s="133"/>
      <c r="X1798" s="133"/>
      <c r="Y1798" s="133"/>
      <c r="Z1798" s="133"/>
      <c r="AA1798" s="133"/>
      <c r="AB1798" s="133"/>
      <c r="AC1798" s="133"/>
      <c r="AD1798" s="133"/>
      <c r="AE1798" s="133"/>
      <c r="AF1798" s="133"/>
      <c r="AG1798" s="133"/>
      <c r="AH1798" s="133"/>
      <c r="AI1798" s="133"/>
      <c r="AJ1798" s="133"/>
      <c r="AK1798" s="133"/>
      <c r="AL1798" s="133"/>
      <c r="AM1798" s="133"/>
      <c r="AN1798" s="133"/>
      <c r="AO1798" s="133"/>
      <c r="AP1798" s="133"/>
      <c r="AQ1798" s="133"/>
    </row>
    <row r="1799" s="134" customFormat="true" ht="13.95" hidden="false" customHeight="true" outlineLevel="0" collapsed="false">
      <c r="A1799" s="135" t="n">
        <v>3998678</v>
      </c>
      <c r="B1799" s="119" t="n">
        <v>283</v>
      </c>
      <c r="C1799" s="120" t="s">
        <v>142</v>
      </c>
      <c r="D1799" s="120" t="s">
        <v>143</v>
      </c>
      <c r="E1799" s="120" t="s">
        <v>144</v>
      </c>
      <c r="F1799" s="121" t="n">
        <f aca="false">F1798+1</f>
        <v>1793</v>
      </c>
      <c r="G1799" s="122" t="s">
        <v>5637</v>
      </c>
      <c r="H1799" s="123" t="s">
        <v>5637</v>
      </c>
      <c r="I1799" s="124" t="s">
        <v>5638</v>
      </c>
      <c r="J1799" s="125" t="n">
        <v>3205</v>
      </c>
      <c r="K1799" s="126" t="n">
        <v>0</v>
      </c>
      <c r="L1799" s="127" t="n">
        <v>6106048</v>
      </c>
      <c r="M1799" s="127" t="n">
        <v>0</v>
      </c>
      <c r="N1799" s="142" t="s">
        <v>5639</v>
      </c>
      <c r="O1799" s="148"/>
      <c r="P1799" s="130" t="n">
        <v>1134.16666666667</v>
      </c>
      <c r="Q1799" s="130" t="n">
        <f aca="false">P1799*1.2</f>
        <v>1361</v>
      </c>
      <c r="R1799" s="131" t="n">
        <f aca="false">S1799*Q1799</f>
        <v>0</v>
      </c>
      <c r="S1799" s="132"/>
      <c r="T1799" s="133"/>
      <c r="U1799" s="133"/>
      <c r="V1799" s="133"/>
      <c r="W1799" s="133"/>
      <c r="X1799" s="133"/>
      <c r="Y1799" s="133"/>
      <c r="Z1799" s="133"/>
      <c r="AA1799" s="133"/>
      <c r="AB1799" s="133"/>
      <c r="AC1799" s="133"/>
      <c r="AD1799" s="133"/>
      <c r="AE1799" s="133"/>
      <c r="AF1799" s="133"/>
      <c r="AG1799" s="133"/>
      <c r="AH1799" s="133"/>
      <c r="AI1799" s="133"/>
      <c r="AJ1799" s="133"/>
      <c r="AK1799" s="133"/>
      <c r="AL1799" s="133"/>
      <c r="AM1799" s="133"/>
      <c r="AN1799" s="133"/>
      <c r="AO1799" s="133"/>
      <c r="AP1799" s="133"/>
      <c r="AQ1799" s="133"/>
    </row>
    <row r="1800" s="134" customFormat="true" ht="27.6" hidden="false" customHeight="true" outlineLevel="0" collapsed="false">
      <c r="A1800" s="135" t="n">
        <v>3998677</v>
      </c>
      <c r="B1800" s="119" t="n">
        <v>283</v>
      </c>
      <c r="C1800" s="120" t="s">
        <v>142</v>
      </c>
      <c r="D1800" s="120" t="s">
        <v>143</v>
      </c>
      <c r="E1800" s="120" t="s">
        <v>144</v>
      </c>
      <c r="F1800" s="121" t="n">
        <f aca="false">F1799+1</f>
        <v>1794</v>
      </c>
      <c r="G1800" s="122" t="s">
        <v>5640</v>
      </c>
      <c r="H1800" s="123" t="s">
        <v>5640</v>
      </c>
      <c r="I1800" s="124" t="s">
        <v>5641</v>
      </c>
      <c r="J1800" s="125" t="n">
        <v>3205</v>
      </c>
      <c r="K1800" s="126" t="n">
        <v>0</v>
      </c>
      <c r="L1800" s="127" t="n">
        <v>6106050</v>
      </c>
      <c r="M1800" s="127" t="n">
        <v>0</v>
      </c>
      <c r="N1800" s="142" t="s">
        <v>5642</v>
      </c>
      <c r="O1800" s="148"/>
      <c r="P1800" s="140" t="n">
        <v>361.258026315789</v>
      </c>
      <c r="Q1800" s="130" t="n">
        <f aca="false">P1800*1.2</f>
        <v>433.509631578947</v>
      </c>
      <c r="R1800" s="131" t="n">
        <f aca="false">S1800*Q1800</f>
        <v>0</v>
      </c>
      <c r="S1800" s="132"/>
      <c r="T1800" s="133"/>
      <c r="U1800" s="133"/>
      <c r="V1800" s="133"/>
      <c r="W1800" s="133"/>
      <c r="X1800" s="133"/>
      <c r="Y1800" s="133"/>
      <c r="Z1800" s="133"/>
      <c r="AA1800" s="133"/>
      <c r="AB1800" s="133"/>
      <c r="AC1800" s="133"/>
      <c r="AD1800" s="133"/>
      <c r="AE1800" s="133"/>
      <c r="AF1800" s="133"/>
      <c r="AG1800" s="133"/>
      <c r="AH1800" s="133"/>
      <c r="AI1800" s="133"/>
      <c r="AJ1800" s="133"/>
      <c r="AK1800" s="133"/>
      <c r="AL1800" s="133"/>
      <c r="AM1800" s="133"/>
      <c r="AN1800" s="133"/>
      <c r="AO1800" s="133"/>
      <c r="AP1800" s="133"/>
      <c r="AQ1800" s="133"/>
    </row>
    <row r="1801" s="134" customFormat="true" ht="13.95" hidden="false" customHeight="true" outlineLevel="0" collapsed="false">
      <c r="A1801" s="135" t="n">
        <v>3974879</v>
      </c>
      <c r="B1801" s="119" t="n">
        <v>283</v>
      </c>
      <c r="C1801" s="120" t="s">
        <v>142</v>
      </c>
      <c r="D1801" s="120" t="s">
        <v>143</v>
      </c>
      <c r="E1801" s="120" t="s">
        <v>144</v>
      </c>
      <c r="F1801" s="121" t="n">
        <f aca="false">F1800+1</f>
        <v>1795</v>
      </c>
      <c r="G1801" s="122" t="s">
        <v>5643</v>
      </c>
      <c r="H1801" s="123" t="s">
        <v>5643</v>
      </c>
      <c r="I1801" s="124" t="s">
        <v>5644</v>
      </c>
      <c r="J1801" s="125" t="n">
        <v>3204</v>
      </c>
      <c r="K1801" s="136" t="n">
        <v>0</v>
      </c>
      <c r="L1801" s="137" t="n">
        <v>6106050</v>
      </c>
      <c r="M1801" s="137" t="n">
        <v>0</v>
      </c>
      <c r="N1801" s="138" t="s">
        <v>5645</v>
      </c>
      <c r="O1801" s="139"/>
      <c r="P1801" s="140" t="n">
        <v>317.484078947368</v>
      </c>
      <c r="Q1801" s="130" t="n">
        <f aca="false">P1801*1.2</f>
        <v>380.980894736842</v>
      </c>
      <c r="R1801" s="131" t="n">
        <f aca="false">S1801*Q1801</f>
        <v>0</v>
      </c>
      <c r="S1801" s="132"/>
      <c r="T1801" s="133"/>
      <c r="U1801" s="133"/>
      <c r="V1801" s="133"/>
      <c r="W1801" s="133"/>
      <c r="X1801" s="133"/>
      <c r="Y1801" s="133"/>
      <c r="Z1801" s="133"/>
      <c r="AA1801" s="133"/>
      <c r="AB1801" s="133"/>
      <c r="AC1801" s="133"/>
      <c r="AD1801" s="133"/>
      <c r="AE1801" s="133"/>
      <c r="AF1801" s="133"/>
      <c r="AG1801" s="133"/>
      <c r="AH1801" s="133"/>
      <c r="AI1801" s="133"/>
      <c r="AJ1801" s="133"/>
      <c r="AK1801" s="133"/>
      <c r="AL1801" s="133"/>
      <c r="AM1801" s="133"/>
      <c r="AN1801" s="133"/>
      <c r="AO1801" s="133"/>
      <c r="AP1801" s="133"/>
      <c r="AQ1801" s="133"/>
    </row>
    <row r="1802" s="134" customFormat="true" ht="13.95" hidden="false" customHeight="true" outlineLevel="0" collapsed="false">
      <c r="A1802" s="135"/>
      <c r="B1802" s="119" t="n">
        <v>283</v>
      </c>
      <c r="C1802" s="120" t="s">
        <v>142</v>
      </c>
      <c r="D1802" s="120" t="s">
        <v>143</v>
      </c>
      <c r="E1802" s="120" t="s">
        <v>144</v>
      </c>
      <c r="F1802" s="121" t="n">
        <f aca="false">F1801+1</f>
        <v>1796</v>
      </c>
      <c r="G1802" s="122" t="s">
        <v>5646</v>
      </c>
      <c r="H1802" s="123" t="s">
        <v>5647</v>
      </c>
      <c r="I1802" s="124" t="s">
        <v>5648</v>
      </c>
      <c r="J1802" s="125" t="n">
        <v>3204</v>
      </c>
      <c r="K1802" s="136" t="n">
        <v>12</v>
      </c>
      <c r="L1802" s="137" t="n">
        <v>6106050</v>
      </c>
      <c r="M1802" s="137" t="n">
        <v>0</v>
      </c>
      <c r="N1802" s="138" t="s">
        <v>5649</v>
      </c>
      <c r="O1802" s="139"/>
      <c r="P1802" s="130" t="n">
        <v>1541.66666666667</v>
      </c>
      <c r="Q1802" s="130" t="n">
        <f aca="false">P1802*1.2</f>
        <v>1850</v>
      </c>
      <c r="R1802" s="131" t="n">
        <f aca="false">S1802*Q1802</f>
        <v>0</v>
      </c>
      <c r="S1802" s="132"/>
      <c r="T1802" s="133"/>
      <c r="U1802" s="133"/>
      <c r="V1802" s="133"/>
      <c r="W1802" s="133"/>
      <c r="X1802" s="133"/>
      <c r="Y1802" s="133"/>
      <c r="Z1802" s="133"/>
      <c r="AA1802" s="133"/>
      <c r="AB1802" s="133"/>
      <c r="AC1802" s="133"/>
      <c r="AD1802" s="133"/>
      <c r="AE1802" s="133"/>
      <c r="AF1802" s="133"/>
      <c r="AG1802" s="133"/>
      <c r="AH1802" s="133"/>
      <c r="AI1802" s="133"/>
      <c r="AJ1802" s="133"/>
      <c r="AK1802" s="133"/>
      <c r="AL1802" s="133"/>
      <c r="AM1802" s="133"/>
      <c r="AN1802" s="133"/>
      <c r="AO1802" s="133"/>
      <c r="AP1802" s="133"/>
      <c r="AQ1802" s="133"/>
    </row>
    <row r="1803" s="134" customFormat="true" ht="13.95" hidden="false" customHeight="true" outlineLevel="0" collapsed="false">
      <c r="A1803" s="135"/>
      <c r="B1803" s="119" t="n">
        <v>283</v>
      </c>
      <c r="C1803" s="120" t="s">
        <v>142</v>
      </c>
      <c r="D1803" s="120" t="s">
        <v>143</v>
      </c>
      <c r="E1803" s="120" t="s">
        <v>144</v>
      </c>
      <c r="F1803" s="121" t="n">
        <f aca="false">F1802+1</f>
        <v>1797</v>
      </c>
      <c r="G1803" s="122" t="s">
        <v>5650</v>
      </c>
      <c r="H1803" s="123" t="s">
        <v>5651</v>
      </c>
      <c r="I1803" s="124" t="s">
        <v>5652</v>
      </c>
      <c r="J1803" s="125" t="n">
        <v>3204</v>
      </c>
      <c r="K1803" s="136" t="n">
        <v>21</v>
      </c>
      <c r="L1803" s="137" t="n">
        <v>6106050</v>
      </c>
      <c r="M1803" s="137" t="n">
        <v>0</v>
      </c>
      <c r="N1803" s="138" t="s">
        <v>5653</v>
      </c>
      <c r="O1803" s="139"/>
      <c r="P1803" s="130" t="n">
        <v>1973.33333333333</v>
      </c>
      <c r="Q1803" s="130" t="n">
        <f aca="false">P1803*1.2</f>
        <v>2368</v>
      </c>
      <c r="R1803" s="131" t="n">
        <f aca="false">S1803*Q1803</f>
        <v>0</v>
      </c>
      <c r="S1803" s="132"/>
      <c r="T1803" s="133"/>
      <c r="U1803" s="133"/>
      <c r="V1803" s="133"/>
      <c r="W1803" s="133"/>
      <c r="X1803" s="133"/>
      <c r="Y1803" s="133"/>
      <c r="Z1803" s="133"/>
      <c r="AA1803" s="133"/>
      <c r="AB1803" s="133"/>
      <c r="AC1803" s="133"/>
      <c r="AD1803" s="133"/>
      <c r="AE1803" s="133"/>
      <c r="AF1803" s="133"/>
      <c r="AG1803" s="133"/>
      <c r="AH1803" s="133"/>
      <c r="AI1803" s="133"/>
      <c r="AJ1803" s="133"/>
      <c r="AK1803" s="133"/>
      <c r="AL1803" s="133"/>
      <c r="AM1803" s="133"/>
      <c r="AN1803" s="133"/>
      <c r="AO1803" s="133"/>
      <c r="AP1803" s="133"/>
      <c r="AQ1803" s="133"/>
    </row>
    <row r="1804" s="134" customFormat="true" ht="13.95" hidden="false" customHeight="true" outlineLevel="0" collapsed="false">
      <c r="A1804" s="135"/>
      <c r="B1804" s="119" t="n">
        <v>283</v>
      </c>
      <c r="C1804" s="120" t="s">
        <v>142</v>
      </c>
      <c r="D1804" s="120" t="s">
        <v>143</v>
      </c>
      <c r="E1804" s="120" t="s">
        <v>144</v>
      </c>
      <c r="F1804" s="121" t="n">
        <f aca="false">F1803+1</f>
        <v>1798</v>
      </c>
      <c r="G1804" s="122" t="s">
        <v>5654</v>
      </c>
      <c r="H1804" s="123" t="s">
        <v>5654</v>
      </c>
      <c r="I1804" s="124" t="s">
        <v>5655</v>
      </c>
      <c r="J1804" s="125" t="n">
        <v>5272</v>
      </c>
      <c r="K1804" s="136" t="n">
        <v>0</v>
      </c>
      <c r="L1804" s="137" t="n">
        <v>6106052</v>
      </c>
      <c r="M1804" s="137" t="n">
        <v>0</v>
      </c>
      <c r="N1804" s="138" t="s">
        <v>5656</v>
      </c>
      <c r="O1804" s="139"/>
      <c r="P1804" s="140" t="n">
        <v>124.780342105263</v>
      </c>
      <c r="Q1804" s="130" t="n">
        <f aca="false">P1804*1.2</f>
        <v>149.736410526316</v>
      </c>
      <c r="R1804" s="131" t="n">
        <f aca="false">S1804*Q1804</f>
        <v>0</v>
      </c>
      <c r="S1804" s="132"/>
      <c r="T1804" s="133"/>
      <c r="U1804" s="133"/>
      <c r="V1804" s="133"/>
      <c r="W1804" s="133"/>
      <c r="X1804" s="133"/>
      <c r="Y1804" s="133"/>
      <c r="Z1804" s="133"/>
      <c r="AA1804" s="133"/>
      <c r="AB1804" s="133"/>
      <c r="AC1804" s="133"/>
      <c r="AD1804" s="133"/>
      <c r="AE1804" s="133"/>
      <c r="AF1804" s="133"/>
      <c r="AG1804" s="133"/>
      <c r="AH1804" s="133"/>
      <c r="AI1804" s="133"/>
      <c r="AJ1804" s="133"/>
      <c r="AK1804" s="133"/>
      <c r="AL1804" s="133"/>
      <c r="AM1804" s="133"/>
      <c r="AN1804" s="133"/>
      <c r="AO1804" s="133"/>
      <c r="AP1804" s="133"/>
      <c r="AQ1804" s="133"/>
    </row>
    <row r="1805" s="134" customFormat="true" ht="13.95" hidden="false" customHeight="true" outlineLevel="0" collapsed="false">
      <c r="A1805" s="135"/>
      <c r="B1805" s="119" t="n">
        <v>283</v>
      </c>
      <c r="C1805" s="120" t="s">
        <v>142</v>
      </c>
      <c r="D1805" s="120" t="s">
        <v>143</v>
      </c>
      <c r="E1805" s="120" t="s">
        <v>144</v>
      </c>
      <c r="F1805" s="121" t="n">
        <f aca="false">F1804+1</f>
        <v>1799</v>
      </c>
      <c r="G1805" s="122" t="s">
        <v>5657</v>
      </c>
      <c r="H1805" s="123" t="s">
        <v>5657</v>
      </c>
      <c r="I1805" s="124" t="s">
        <v>5658</v>
      </c>
      <c r="J1805" s="125" t="n">
        <v>3204</v>
      </c>
      <c r="K1805" s="136" t="n">
        <v>0</v>
      </c>
      <c r="L1805" s="137" t="n">
        <v>6106054</v>
      </c>
      <c r="M1805" s="137" t="n">
        <v>0</v>
      </c>
      <c r="N1805" s="138" t="s">
        <v>5659</v>
      </c>
      <c r="O1805" s="139"/>
      <c r="P1805" s="140" t="n">
        <v>245.314447368421</v>
      </c>
      <c r="Q1805" s="130" t="n">
        <f aca="false">P1805*1.2</f>
        <v>294.377336842105</v>
      </c>
      <c r="R1805" s="131" t="n">
        <f aca="false">S1805*Q1805</f>
        <v>0</v>
      </c>
      <c r="S1805" s="132"/>
      <c r="T1805" s="133"/>
      <c r="U1805" s="133"/>
      <c r="V1805" s="133"/>
      <c r="W1805" s="133"/>
      <c r="X1805" s="133"/>
      <c r="Y1805" s="133"/>
      <c r="Z1805" s="133"/>
      <c r="AA1805" s="133"/>
      <c r="AB1805" s="133"/>
      <c r="AC1805" s="133"/>
      <c r="AD1805" s="133"/>
      <c r="AE1805" s="133"/>
      <c r="AF1805" s="133"/>
      <c r="AG1805" s="133"/>
      <c r="AH1805" s="133"/>
      <c r="AI1805" s="133"/>
      <c r="AJ1805" s="133"/>
      <c r="AK1805" s="133"/>
      <c r="AL1805" s="133"/>
      <c r="AM1805" s="133"/>
      <c r="AN1805" s="133"/>
      <c r="AO1805" s="133"/>
      <c r="AP1805" s="133"/>
      <c r="AQ1805" s="133"/>
    </row>
    <row r="1806" s="134" customFormat="true" ht="13.95" hidden="false" customHeight="true" outlineLevel="0" collapsed="false">
      <c r="A1806" s="135" t="n">
        <v>3984220</v>
      </c>
      <c r="B1806" s="119" t="n">
        <v>283</v>
      </c>
      <c r="C1806" s="120" t="s">
        <v>142</v>
      </c>
      <c r="D1806" s="120" t="s">
        <v>143</v>
      </c>
      <c r="E1806" s="120" t="s">
        <v>144</v>
      </c>
      <c r="F1806" s="121" t="n">
        <f aca="false">F1805+1</f>
        <v>1800</v>
      </c>
      <c r="G1806" s="122" t="s">
        <v>5660</v>
      </c>
      <c r="H1806" s="123" t="s">
        <v>5661</v>
      </c>
      <c r="I1806" s="124" t="s">
        <v>5662</v>
      </c>
      <c r="J1806" s="125" t="n">
        <v>3204</v>
      </c>
      <c r="K1806" s="136" t="n">
        <v>21</v>
      </c>
      <c r="L1806" s="137" t="n">
        <v>6106056</v>
      </c>
      <c r="M1806" s="137" t="n">
        <v>0</v>
      </c>
      <c r="N1806" s="138" t="s">
        <v>5645</v>
      </c>
      <c r="O1806" s="139"/>
      <c r="P1806" s="140" t="n">
        <v>1542.59718421053</v>
      </c>
      <c r="Q1806" s="130" t="n">
        <f aca="false">P1806*1.2</f>
        <v>1851.11662105263</v>
      </c>
      <c r="R1806" s="131" t="n">
        <f aca="false">S1806*Q1806</f>
        <v>0</v>
      </c>
      <c r="S1806" s="132"/>
      <c r="T1806" s="133"/>
      <c r="U1806" s="133"/>
      <c r="V1806" s="133"/>
      <c r="W1806" s="133"/>
      <c r="X1806" s="133"/>
      <c r="Y1806" s="133"/>
      <c r="Z1806" s="133"/>
      <c r="AA1806" s="133"/>
      <c r="AB1806" s="133"/>
      <c r="AC1806" s="133"/>
      <c r="AD1806" s="133"/>
      <c r="AE1806" s="133"/>
      <c r="AF1806" s="133"/>
      <c r="AG1806" s="133"/>
      <c r="AH1806" s="133"/>
      <c r="AI1806" s="133"/>
      <c r="AJ1806" s="133"/>
      <c r="AK1806" s="133"/>
      <c r="AL1806" s="133"/>
      <c r="AM1806" s="133"/>
      <c r="AN1806" s="133"/>
      <c r="AO1806" s="133"/>
      <c r="AP1806" s="133"/>
      <c r="AQ1806" s="133"/>
    </row>
    <row r="1807" s="134" customFormat="true" ht="27.6" hidden="false" customHeight="true" outlineLevel="0" collapsed="false">
      <c r="A1807" s="135"/>
      <c r="B1807" s="119" t="n">
        <v>283</v>
      </c>
      <c r="C1807" s="120" t="s">
        <v>142</v>
      </c>
      <c r="D1807" s="120" t="s">
        <v>143</v>
      </c>
      <c r="E1807" s="120" t="s">
        <v>144</v>
      </c>
      <c r="F1807" s="121" t="n">
        <f aca="false">F1806+1</f>
        <v>1801</v>
      </c>
      <c r="G1807" s="122" t="s">
        <v>5663</v>
      </c>
      <c r="H1807" s="123" t="s">
        <v>5663</v>
      </c>
      <c r="I1807" s="124" t="s">
        <v>5664</v>
      </c>
      <c r="J1807" s="125" t="n">
        <v>3205</v>
      </c>
      <c r="K1807" s="126" t="n">
        <v>0</v>
      </c>
      <c r="L1807" s="127" t="n">
        <v>6106062</v>
      </c>
      <c r="M1807" s="127" t="n">
        <v>0</v>
      </c>
      <c r="N1807" s="142" t="s">
        <v>514</v>
      </c>
      <c r="O1807" s="148"/>
      <c r="P1807" s="130" t="n">
        <v>0</v>
      </c>
      <c r="Q1807" s="130" t="n">
        <f aca="false">P1807*1.2</f>
        <v>0</v>
      </c>
      <c r="R1807" s="131" t="n">
        <f aca="false">S1807*Q1807</f>
        <v>0</v>
      </c>
      <c r="S1807" s="132"/>
      <c r="T1807" s="133"/>
      <c r="U1807" s="133"/>
      <c r="V1807" s="133"/>
      <c r="W1807" s="133"/>
      <c r="X1807" s="133"/>
      <c r="Y1807" s="133"/>
      <c r="Z1807" s="133"/>
      <c r="AA1807" s="133"/>
      <c r="AB1807" s="133"/>
      <c r="AC1807" s="133"/>
      <c r="AD1807" s="133"/>
      <c r="AE1807" s="133"/>
      <c r="AF1807" s="133"/>
      <c r="AG1807" s="133"/>
      <c r="AH1807" s="133"/>
      <c r="AI1807" s="133"/>
      <c r="AJ1807" s="133"/>
      <c r="AK1807" s="133"/>
      <c r="AL1807" s="133"/>
      <c r="AM1807" s="133"/>
      <c r="AN1807" s="133"/>
      <c r="AO1807" s="133"/>
      <c r="AP1807" s="133"/>
      <c r="AQ1807" s="133"/>
    </row>
    <row r="1808" s="134" customFormat="true" ht="17.4" hidden="false" customHeight="true" outlineLevel="0" collapsed="false">
      <c r="A1808" s="135" t="n">
        <v>3955509</v>
      </c>
      <c r="B1808" s="119" t="n">
        <v>283</v>
      </c>
      <c r="C1808" s="120" t="s">
        <v>142</v>
      </c>
      <c r="D1808" s="120" t="s">
        <v>143</v>
      </c>
      <c r="E1808" s="120" t="s">
        <v>144</v>
      </c>
      <c r="F1808" s="121" t="n">
        <f aca="false">F1807+1</f>
        <v>1802</v>
      </c>
      <c r="G1808" s="122" t="s">
        <v>5665</v>
      </c>
      <c r="H1808" s="123" t="s">
        <v>5665</v>
      </c>
      <c r="I1808" s="124" t="s">
        <v>5666</v>
      </c>
      <c r="J1808" s="125" t="n">
        <v>3205</v>
      </c>
      <c r="K1808" s="126" t="n">
        <v>0</v>
      </c>
      <c r="L1808" s="127" t="n">
        <v>6106070</v>
      </c>
      <c r="M1808" s="127" t="n">
        <v>0</v>
      </c>
      <c r="N1808" s="142" t="s">
        <v>5667</v>
      </c>
      <c r="O1808" s="148" t="n">
        <v>15</v>
      </c>
      <c r="P1808" s="140" t="n">
        <v>875.774052631579</v>
      </c>
      <c r="Q1808" s="130" t="n">
        <f aca="false">P1808*1.2</f>
        <v>1050.92886315789</v>
      </c>
      <c r="R1808" s="131" t="n">
        <f aca="false">S1808*Q1808</f>
        <v>0</v>
      </c>
      <c r="S1808" s="132"/>
      <c r="T1808" s="133"/>
      <c r="U1808" s="133"/>
      <c r="V1808" s="133"/>
      <c r="W1808" s="133"/>
      <c r="X1808" s="133"/>
      <c r="Y1808" s="133"/>
      <c r="Z1808" s="133"/>
      <c r="AA1808" s="133"/>
      <c r="AB1808" s="133"/>
      <c r="AC1808" s="133"/>
      <c r="AD1808" s="133"/>
      <c r="AE1808" s="133"/>
      <c r="AF1808" s="133"/>
      <c r="AG1808" s="133"/>
      <c r="AH1808" s="133"/>
      <c r="AI1808" s="133"/>
      <c r="AJ1808" s="133"/>
      <c r="AK1808" s="133"/>
      <c r="AL1808" s="133"/>
      <c r="AM1808" s="133"/>
      <c r="AN1808" s="133"/>
      <c r="AO1808" s="133"/>
      <c r="AP1808" s="133"/>
      <c r="AQ1808" s="133"/>
    </row>
    <row r="1809" s="134" customFormat="true" ht="17.4" hidden="false" customHeight="true" outlineLevel="0" collapsed="false">
      <c r="A1809" s="135"/>
      <c r="B1809" s="119" t="n">
        <v>283</v>
      </c>
      <c r="C1809" s="120" t="s">
        <v>142</v>
      </c>
      <c r="D1809" s="120" t="s">
        <v>143</v>
      </c>
      <c r="E1809" s="120" t="s">
        <v>144</v>
      </c>
      <c r="F1809" s="121" t="n">
        <f aca="false">F1808+1</f>
        <v>1803</v>
      </c>
      <c r="G1809" s="122" t="s">
        <v>5668</v>
      </c>
      <c r="H1809" s="123" t="s">
        <v>5668</v>
      </c>
      <c r="I1809" s="124" t="s">
        <v>5669</v>
      </c>
      <c r="J1809" s="125" t="n">
        <v>3237</v>
      </c>
      <c r="K1809" s="136" t="n">
        <v>0</v>
      </c>
      <c r="L1809" s="137" t="n">
        <v>6106080</v>
      </c>
      <c r="M1809" s="137" t="n">
        <v>0</v>
      </c>
      <c r="N1809" s="138" t="s">
        <v>5622</v>
      </c>
      <c r="O1809" s="139"/>
      <c r="P1809" s="140" t="n">
        <v>812.113289473684</v>
      </c>
      <c r="Q1809" s="130" t="n">
        <f aca="false">P1809*1.2</f>
        <v>974.535947368421</v>
      </c>
      <c r="R1809" s="131" t="n">
        <f aca="false">S1809*Q1809</f>
        <v>0</v>
      </c>
      <c r="S1809" s="132"/>
      <c r="T1809" s="133"/>
      <c r="U1809" s="133"/>
      <c r="V1809" s="133"/>
      <c r="W1809" s="133"/>
      <c r="X1809" s="133"/>
      <c r="Y1809" s="133"/>
      <c r="Z1809" s="133"/>
      <c r="AA1809" s="133"/>
      <c r="AB1809" s="133"/>
      <c r="AC1809" s="133"/>
      <c r="AD1809" s="133"/>
      <c r="AE1809" s="133"/>
      <c r="AF1809" s="133"/>
      <c r="AG1809" s="133"/>
      <c r="AH1809" s="133"/>
      <c r="AI1809" s="133"/>
      <c r="AJ1809" s="133"/>
      <c r="AK1809" s="133"/>
      <c r="AL1809" s="133"/>
      <c r="AM1809" s="133"/>
      <c r="AN1809" s="133"/>
      <c r="AO1809" s="133"/>
      <c r="AP1809" s="133"/>
      <c r="AQ1809" s="133"/>
    </row>
    <row r="1810" s="134" customFormat="true" ht="13.95" hidden="false" customHeight="true" outlineLevel="0" collapsed="false">
      <c r="A1810" s="135" t="n">
        <v>3532140</v>
      </c>
      <c r="B1810" s="119" t="n">
        <v>283</v>
      </c>
      <c r="C1810" s="120" t="s">
        <v>142</v>
      </c>
      <c r="D1810" s="120" t="s">
        <v>143</v>
      </c>
      <c r="E1810" s="120" t="s">
        <v>144</v>
      </c>
      <c r="F1810" s="121" t="n">
        <f aca="false">F1809+1</f>
        <v>1804</v>
      </c>
      <c r="G1810" s="122" t="s">
        <v>5670</v>
      </c>
      <c r="H1810" s="123" t="s">
        <v>5671</v>
      </c>
      <c r="I1810" s="124" t="s">
        <v>5672</v>
      </c>
      <c r="J1810" s="125" t="n">
        <v>3204</v>
      </c>
      <c r="K1810" s="136" t="n">
        <v>21</v>
      </c>
      <c r="L1810" s="137" t="n">
        <v>6106080</v>
      </c>
      <c r="M1810" s="137" t="n">
        <v>0</v>
      </c>
      <c r="N1810" s="138" t="s">
        <v>5622</v>
      </c>
      <c r="O1810" s="139"/>
      <c r="P1810" s="140" t="n">
        <v>309.71297368421</v>
      </c>
      <c r="Q1810" s="130" t="n">
        <f aca="false">P1810*1.2</f>
        <v>371.655568421053</v>
      </c>
      <c r="R1810" s="131" t="n">
        <f aca="false">S1810*Q1810</f>
        <v>0</v>
      </c>
      <c r="S1810" s="132"/>
      <c r="T1810" s="133"/>
      <c r="U1810" s="133"/>
      <c r="V1810" s="133"/>
      <c r="W1810" s="133"/>
      <c r="X1810" s="133"/>
      <c r="Y1810" s="133"/>
      <c r="Z1810" s="133"/>
      <c r="AA1810" s="133"/>
      <c r="AB1810" s="133"/>
      <c r="AC1810" s="133"/>
      <c r="AD1810" s="133"/>
      <c r="AE1810" s="133"/>
      <c r="AF1810" s="133"/>
      <c r="AG1810" s="133"/>
      <c r="AH1810" s="133"/>
      <c r="AI1810" s="133"/>
      <c r="AJ1810" s="133"/>
      <c r="AK1810" s="133"/>
      <c r="AL1810" s="133"/>
      <c r="AM1810" s="133"/>
      <c r="AN1810" s="133"/>
      <c r="AO1810" s="133"/>
      <c r="AP1810" s="133"/>
      <c r="AQ1810" s="133"/>
    </row>
    <row r="1811" s="134" customFormat="true" ht="13.95" hidden="false" customHeight="true" outlineLevel="0" collapsed="false">
      <c r="A1811" s="135" t="n">
        <v>3558263</v>
      </c>
      <c r="B1811" s="119" t="n">
        <v>283</v>
      </c>
      <c r="C1811" s="120" t="s">
        <v>142</v>
      </c>
      <c r="D1811" s="120" t="s">
        <v>143</v>
      </c>
      <c r="E1811" s="120" t="s">
        <v>144</v>
      </c>
      <c r="F1811" s="121" t="n">
        <f aca="false">F1810+1</f>
        <v>1805</v>
      </c>
      <c r="G1811" s="122" t="s">
        <v>5673</v>
      </c>
      <c r="H1811" s="123" t="s">
        <v>5674</v>
      </c>
      <c r="I1811" s="124" t="s">
        <v>5675</v>
      </c>
      <c r="J1811" s="125" t="n">
        <v>3204</v>
      </c>
      <c r="K1811" s="149" t="n">
        <v>42</v>
      </c>
      <c r="L1811" s="150" t="n">
        <v>6106080</v>
      </c>
      <c r="M1811" s="150" t="n">
        <v>0</v>
      </c>
      <c r="N1811" s="151" t="s">
        <v>5622</v>
      </c>
      <c r="O1811" s="155"/>
      <c r="P1811" s="140" t="n">
        <v>1807.30660526316</v>
      </c>
      <c r="Q1811" s="130" t="n">
        <f aca="false">P1811*1.2</f>
        <v>2168.76792631579</v>
      </c>
      <c r="R1811" s="131" t="n">
        <f aca="false">S1811*Q1811</f>
        <v>0</v>
      </c>
      <c r="S1811" s="132"/>
      <c r="T1811" s="133"/>
      <c r="U1811" s="133"/>
      <c r="V1811" s="133"/>
      <c r="W1811" s="133"/>
      <c r="X1811" s="133"/>
      <c r="Y1811" s="133"/>
      <c r="Z1811" s="133"/>
      <c r="AA1811" s="133"/>
      <c r="AB1811" s="133"/>
      <c r="AC1811" s="133"/>
      <c r="AD1811" s="133"/>
      <c r="AE1811" s="133"/>
      <c r="AF1811" s="133"/>
      <c r="AG1811" s="133"/>
      <c r="AH1811" s="133"/>
      <c r="AI1811" s="133"/>
      <c r="AJ1811" s="133"/>
      <c r="AK1811" s="133"/>
      <c r="AL1811" s="133"/>
      <c r="AM1811" s="133"/>
      <c r="AN1811" s="133"/>
      <c r="AO1811" s="133"/>
      <c r="AP1811" s="133"/>
      <c r="AQ1811" s="133"/>
    </row>
    <row r="1812" s="134" customFormat="true" ht="13.95" hidden="false" customHeight="true" outlineLevel="0" collapsed="false">
      <c r="A1812" s="135" t="n">
        <v>3555036</v>
      </c>
      <c r="B1812" s="119" t="n">
        <v>283</v>
      </c>
      <c r="C1812" s="120" t="s">
        <v>142</v>
      </c>
      <c r="D1812" s="120" t="s">
        <v>143</v>
      </c>
      <c r="E1812" s="120" t="s">
        <v>144</v>
      </c>
      <c r="F1812" s="121" t="n">
        <f aca="false">F1811+1</f>
        <v>1806</v>
      </c>
      <c r="G1812" s="122" t="s">
        <v>5676</v>
      </c>
      <c r="H1812" s="123" t="s">
        <v>5676</v>
      </c>
      <c r="I1812" s="124" t="s">
        <v>5677</v>
      </c>
      <c r="J1812" s="125" t="n">
        <v>3205</v>
      </c>
      <c r="K1812" s="126" t="n">
        <v>0</v>
      </c>
      <c r="L1812" s="127" t="n">
        <v>6106082</v>
      </c>
      <c r="M1812" s="127" t="n">
        <v>0</v>
      </c>
      <c r="N1812" s="142" t="s">
        <v>5678</v>
      </c>
      <c r="O1812" s="148" t="n">
        <v>50</v>
      </c>
      <c r="P1812" s="141" t="n">
        <v>185.932710526316</v>
      </c>
      <c r="Q1812" s="130" t="n">
        <f aca="false">P1812*1.2</f>
        <v>223.119252631579</v>
      </c>
      <c r="R1812" s="131" t="n">
        <f aca="false">S1812*Q1812</f>
        <v>0</v>
      </c>
      <c r="S1812" s="132"/>
      <c r="T1812" s="133"/>
      <c r="U1812" s="133"/>
      <c r="V1812" s="133"/>
      <c r="W1812" s="133"/>
      <c r="X1812" s="133"/>
      <c r="Y1812" s="133"/>
      <c r="Z1812" s="133"/>
      <c r="AA1812" s="133"/>
      <c r="AB1812" s="133"/>
      <c r="AC1812" s="133"/>
      <c r="AD1812" s="133"/>
      <c r="AE1812" s="133"/>
      <c r="AF1812" s="133"/>
      <c r="AG1812" s="133"/>
      <c r="AH1812" s="133"/>
      <c r="AI1812" s="133"/>
      <c r="AJ1812" s="133"/>
      <c r="AK1812" s="133"/>
      <c r="AL1812" s="133"/>
      <c r="AM1812" s="133"/>
      <c r="AN1812" s="133"/>
      <c r="AO1812" s="133"/>
      <c r="AP1812" s="133"/>
      <c r="AQ1812" s="133"/>
    </row>
    <row r="1813" s="134" customFormat="true" ht="13.95" hidden="false" customHeight="true" outlineLevel="0" collapsed="false">
      <c r="A1813" s="135"/>
      <c r="B1813" s="119" t="n">
        <v>283</v>
      </c>
      <c r="C1813" s="120" t="s">
        <v>142</v>
      </c>
      <c r="D1813" s="120" t="s">
        <v>143</v>
      </c>
      <c r="E1813" s="120" t="s">
        <v>144</v>
      </c>
      <c r="F1813" s="121" t="n">
        <f aca="false">F1812+1</f>
        <v>1807</v>
      </c>
      <c r="G1813" s="122" t="s">
        <v>5679</v>
      </c>
      <c r="H1813" s="123" t="s">
        <v>5679</v>
      </c>
      <c r="I1813" s="124" t="s">
        <v>5680</v>
      </c>
      <c r="J1813" s="125" t="n">
        <v>3205</v>
      </c>
      <c r="K1813" s="126" t="n">
        <v>0</v>
      </c>
      <c r="L1813" s="127" t="n">
        <v>6106084</v>
      </c>
      <c r="M1813" s="127" t="n">
        <v>0</v>
      </c>
      <c r="N1813" s="142" t="s">
        <v>5681</v>
      </c>
      <c r="O1813" s="148"/>
      <c r="P1813" s="130" t="n">
        <v>0</v>
      </c>
      <c r="Q1813" s="130" t="n">
        <f aca="false">P1813*1.2</f>
        <v>0</v>
      </c>
      <c r="R1813" s="131" t="n">
        <f aca="false">S1813*Q1813</f>
        <v>0</v>
      </c>
      <c r="S1813" s="132"/>
      <c r="T1813" s="133"/>
      <c r="U1813" s="133"/>
      <c r="V1813" s="133"/>
      <c r="W1813" s="133"/>
      <c r="X1813" s="133"/>
      <c r="Y1813" s="133"/>
      <c r="Z1813" s="133"/>
      <c r="AA1813" s="133"/>
      <c r="AB1813" s="133"/>
      <c r="AC1813" s="133"/>
      <c r="AD1813" s="133"/>
      <c r="AE1813" s="133"/>
      <c r="AF1813" s="133"/>
      <c r="AG1813" s="133"/>
      <c r="AH1813" s="133"/>
      <c r="AI1813" s="133"/>
      <c r="AJ1813" s="133"/>
      <c r="AK1813" s="133"/>
      <c r="AL1813" s="133"/>
      <c r="AM1813" s="133"/>
      <c r="AN1813" s="133"/>
      <c r="AO1813" s="133"/>
      <c r="AP1813" s="133"/>
      <c r="AQ1813" s="133"/>
    </row>
    <row r="1814" s="134" customFormat="true" ht="13.95" hidden="false" customHeight="true" outlineLevel="0" collapsed="false">
      <c r="A1814" s="135"/>
      <c r="B1814" s="119" t="n">
        <v>283</v>
      </c>
      <c r="C1814" s="120" t="s">
        <v>142</v>
      </c>
      <c r="D1814" s="120" t="s">
        <v>143</v>
      </c>
      <c r="E1814" s="120" t="s">
        <v>144</v>
      </c>
      <c r="F1814" s="121" t="n">
        <f aca="false">F1813+1</f>
        <v>1808</v>
      </c>
      <c r="G1814" s="122" t="s">
        <v>5682</v>
      </c>
      <c r="H1814" s="123" t="s">
        <v>5682</v>
      </c>
      <c r="I1814" s="124" t="s">
        <v>5683</v>
      </c>
      <c r="J1814" s="125" t="n">
        <v>3205</v>
      </c>
      <c r="K1814" s="126" t="n">
        <v>0</v>
      </c>
      <c r="L1814" s="127" t="n">
        <v>6106090</v>
      </c>
      <c r="M1814" s="127" t="n">
        <v>0</v>
      </c>
      <c r="N1814" s="142" t="s">
        <v>5684</v>
      </c>
      <c r="O1814" s="148"/>
      <c r="P1814" s="130" t="n">
        <v>0</v>
      </c>
      <c r="Q1814" s="130" t="n">
        <f aca="false">P1814*1.2</f>
        <v>0</v>
      </c>
      <c r="R1814" s="131" t="n">
        <f aca="false">S1814*Q1814</f>
        <v>0</v>
      </c>
      <c r="S1814" s="132"/>
      <c r="T1814" s="133"/>
      <c r="U1814" s="133"/>
      <c r="V1814" s="133"/>
      <c r="W1814" s="133"/>
      <c r="X1814" s="133"/>
      <c r="Y1814" s="133"/>
      <c r="Z1814" s="133"/>
      <c r="AA1814" s="133"/>
      <c r="AB1814" s="133"/>
      <c r="AC1814" s="133"/>
      <c r="AD1814" s="133"/>
      <c r="AE1814" s="133"/>
      <c r="AF1814" s="133"/>
      <c r="AG1814" s="133"/>
      <c r="AH1814" s="133"/>
      <c r="AI1814" s="133"/>
      <c r="AJ1814" s="133"/>
      <c r="AK1814" s="133"/>
      <c r="AL1814" s="133"/>
      <c r="AM1814" s="133"/>
      <c r="AN1814" s="133"/>
      <c r="AO1814" s="133"/>
      <c r="AP1814" s="133"/>
      <c r="AQ1814" s="133"/>
    </row>
    <row r="1815" s="134" customFormat="true" ht="13.95" hidden="false" customHeight="true" outlineLevel="0" collapsed="false">
      <c r="A1815" s="135" t="n">
        <v>3928310</v>
      </c>
      <c r="B1815" s="119" t="n">
        <v>283</v>
      </c>
      <c r="C1815" s="120" t="s">
        <v>142</v>
      </c>
      <c r="D1815" s="120" t="s">
        <v>143</v>
      </c>
      <c r="E1815" s="120" t="s">
        <v>144</v>
      </c>
      <c r="F1815" s="121" t="n">
        <f aca="false">F1814+1</f>
        <v>1809</v>
      </c>
      <c r="G1815" s="122" t="s">
        <v>5685</v>
      </c>
      <c r="H1815" s="123" t="s">
        <v>5686</v>
      </c>
      <c r="I1815" s="124" t="s">
        <v>5687</v>
      </c>
      <c r="J1815" s="125" t="n">
        <v>3204</v>
      </c>
      <c r="K1815" s="136" t="n">
        <v>12</v>
      </c>
      <c r="L1815" s="137" t="n">
        <v>6106090</v>
      </c>
      <c r="M1815" s="137" t="n">
        <v>0</v>
      </c>
      <c r="N1815" s="138" t="s">
        <v>5688</v>
      </c>
      <c r="O1815" s="139"/>
      <c r="P1815" s="130" t="n">
        <v>15035</v>
      </c>
      <c r="Q1815" s="130" t="n">
        <f aca="false">P1815*1.2</f>
        <v>18042</v>
      </c>
      <c r="R1815" s="131" t="n">
        <f aca="false">S1815*Q1815</f>
        <v>0</v>
      </c>
      <c r="S1815" s="132"/>
      <c r="T1815" s="133"/>
      <c r="U1815" s="133"/>
      <c r="V1815" s="133"/>
      <c r="W1815" s="133"/>
      <c r="X1815" s="133"/>
      <c r="Y1815" s="133"/>
      <c r="Z1815" s="133"/>
      <c r="AA1815" s="133"/>
      <c r="AB1815" s="133"/>
      <c r="AC1815" s="133"/>
      <c r="AD1815" s="133"/>
      <c r="AE1815" s="133"/>
      <c r="AF1815" s="133"/>
      <c r="AG1815" s="133"/>
      <c r="AH1815" s="133"/>
      <c r="AI1815" s="133"/>
      <c r="AJ1815" s="133"/>
      <c r="AK1815" s="133"/>
      <c r="AL1815" s="133"/>
      <c r="AM1815" s="133"/>
      <c r="AN1815" s="133"/>
      <c r="AO1815" s="133"/>
      <c r="AP1815" s="133"/>
      <c r="AQ1815" s="133"/>
    </row>
    <row r="1816" s="134" customFormat="true" ht="23.4" hidden="false" customHeight="true" outlineLevel="0" collapsed="false">
      <c r="A1816" s="135"/>
      <c r="B1816" s="119" t="n">
        <v>283</v>
      </c>
      <c r="C1816" s="120" t="s">
        <v>142</v>
      </c>
      <c r="D1816" s="120" t="s">
        <v>143</v>
      </c>
      <c r="E1816" s="120" t="s">
        <v>144</v>
      </c>
      <c r="F1816" s="121" t="n">
        <f aca="false">F1815+1</f>
        <v>1810</v>
      </c>
      <c r="G1816" s="122" t="s">
        <v>5689</v>
      </c>
      <c r="H1816" s="123" t="s">
        <v>5690</v>
      </c>
      <c r="I1816" s="124" t="s">
        <v>5691</v>
      </c>
      <c r="J1816" s="125" t="n">
        <v>3204</v>
      </c>
      <c r="K1816" s="136" t="n">
        <v>21</v>
      </c>
      <c r="L1816" s="137" t="n">
        <v>6106090</v>
      </c>
      <c r="M1816" s="137" t="n">
        <v>0</v>
      </c>
      <c r="N1816" s="138" t="s">
        <v>5688</v>
      </c>
      <c r="O1816" s="139"/>
      <c r="P1816" s="130" t="n">
        <v>17035.8333333333</v>
      </c>
      <c r="Q1816" s="130" t="n">
        <f aca="false">P1816*1.2</f>
        <v>20443</v>
      </c>
      <c r="R1816" s="131" t="n">
        <f aca="false">S1816*Q1816</f>
        <v>0</v>
      </c>
      <c r="S1816" s="132"/>
      <c r="T1816" s="133"/>
      <c r="U1816" s="133"/>
      <c r="V1816" s="133"/>
      <c r="W1816" s="133"/>
      <c r="X1816" s="133"/>
      <c r="Y1816" s="133"/>
      <c r="Z1816" s="133"/>
      <c r="AA1816" s="133"/>
      <c r="AB1816" s="133"/>
      <c r="AC1816" s="133"/>
      <c r="AD1816" s="133"/>
      <c r="AE1816" s="133"/>
      <c r="AF1816" s="133"/>
      <c r="AG1816" s="133"/>
      <c r="AH1816" s="133"/>
      <c r="AI1816" s="133"/>
      <c r="AJ1816" s="133"/>
      <c r="AK1816" s="133"/>
      <c r="AL1816" s="133"/>
      <c r="AM1816" s="133"/>
      <c r="AN1816" s="133"/>
      <c r="AO1816" s="133"/>
      <c r="AP1816" s="133"/>
      <c r="AQ1816" s="133"/>
    </row>
    <row r="1817" s="134" customFormat="true" ht="13.95" hidden="false" customHeight="true" outlineLevel="0" collapsed="false">
      <c r="A1817" s="203" t="n">
        <v>4728012</v>
      </c>
      <c r="B1817" s="119" t="n">
        <v>283</v>
      </c>
      <c r="C1817" s="120" t="s">
        <v>142</v>
      </c>
      <c r="D1817" s="120" t="s">
        <v>143</v>
      </c>
      <c r="E1817" s="120" t="s">
        <v>144</v>
      </c>
      <c r="F1817" s="121" t="n">
        <f aca="false">F1816+1</f>
        <v>1811</v>
      </c>
      <c r="G1817" s="204" t="s">
        <v>5692</v>
      </c>
      <c r="H1817" s="124" t="s">
        <v>5693</v>
      </c>
      <c r="I1817" s="124" t="s">
        <v>5694</v>
      </c>
      <c r="J1817" s="125" t="n">
        <v>3204</v>
      </c>
      <c r="K1817" s="149" t="n">
        <v>58</v>
      </c>
      <c r="L1817" s="150" t="n">
        <v>6106090</v>
      </c>
      <c r="M1817" s="150" t="n">
        <v>0</v>
      </c>
      <c r="N1817" s="154" t="s">
        <v>5695</v>
      </c>
      <c r="O1817" s="155"/>
      <c r="P1817" s="130" t="n">
        <v>14380.8333333333</v>
      </c>
      <c r="Q1817" s="130" t="n">
        <f aca="false">P1817*1.2</f>
        <v>17257</v>
      </c>
      <c r="R1817" s="131" t="n">
        <f aca="false">S1817*Q1817</f>
        <v>0</v>
      </c>
      <c r="S1817" s="132"/>
      <c r="T1817" s="133"/>
      <c r="U1817" s="133"/>
      <c r="V1817" s="133"/>
      <c r="W1817" s="133"/>
      <c r="X1817" s="133"/>
      <c r="Y1817" s="133"/>
      <c r="Z1817" s="133"/>
      <c r="AA1817" s="133"/>
      <c r="AB1817" s="133"/>
      <c r="AC1817" s="133"/>
      <c r="AD1817" s="133"/>
      <c r="AE1817" s="133"/>
      <c r="AF1817" s="133"/>
      <c r="AG1817" s="133"/>
      <c r="AH1817" s="133"/>
      <c r="AI1817" s="133"/>
      <c r="AJ1817" s="133"/>
      <c r="AK1817" s="133"/>
      <c r="AL1817" s="133"/>
      <c r="AM1817" s="133"/>
      <c r="AN1817" s="133"/>
      <c r="AO1817" s="133"/>
      <c r="AP1817" s="133"/>
      <c r="AQ1817" s="133"/>
    </row>
    <row r="1818" s="134" customFormat="true" ht="13.95" hidden="false" customHeight="true" outlineLevel="0" collapsed="false">
      <c r="A1818" s="135"/>
      <c r="B1818" s="119" t="n">
        <v>283</v>
      </c>
      <c r="C1818" s="120" t="s">
        <v>142</v>
      </c>
      <c r="D1818" s="120" t="s">
        <v>143</v>
      </c>
      <c r="E1818" s="120" t="s">
        <v>144</v>
      </c>
      <c r="F1818" s="121" t="n">
        <f aca="false">F1817+1</f>
        <v>1812</v>
      </c>
      <c r="G1818" s="122" t="s">
        <v>5696</v>
      </c>
      <c r="H1818" s="123" t="s">
        <v>5697</v>
      </c>
      <c r="I1818" s="124" t="s">
        <v>5698</v>
      </c>
      <c r="J1818" s="125" t="n">
        <v>3204</v>
      </c>
      <c r="K1818" s="149" t="n">
        <v>45</v>
      </c>
      <c r="L1818" s="150" t="n">
        <v>6106090</v>
      </c>
      <c r="M1818" s="150" t="n">
        <v>0</v>
      </c>
      <c r="N1818" s="154" t="s">
        <v>5699</v>
      </c>
      <c r="O1818" s="155"/>
      <c r="P1818" s="130" t="n">
        <v>14380</v>
      </c>
      <c r="Q1818" s="130" t="n">
        <f aca="false">P1818*1.2</f>
        <v>17256</v>
      </c>
      <c r="R1818" s="131" t="n">
        <f aca="false">S1818*Q1818</f>
        <v>0</v>
      </c>
      <c r="S1818" s="132"/>
      <c r="T1818" s="133"/>
      <c r="U1818" s="133"/>
      <c r="V1818" s="133"/>
      <c r="W1818" s="133"/>
      <c r="X1818" s="133"/>
      <c r="Y1818" s="133"/>
      <c r="Z1818" s="133"/>
      <c r="AA1818" s="133"/>
      <c r="AB1818" s="133"/>
      <c r="AC1818" s="133"/>
      <c r="AD1818" s="133"/>
      <c r="AE1818" s="133"/>
      <c r="AF1818" s="133"/>
      <c r="AG1818" s="133"/>
      <c r="AH1818" s="133"/>
      <c r="AI1818" s="133"/>
      <c r="AJ1818" s="133"/>
      <c r="AK1818" s="133"/>
      <c r="AL1818" s="133"/>
      <c r="AM1818" s="133"/>
      <c r="AN1818" s="133"/>
      <c r="AO1818" s="133"/>
      <c r="AP1818" s="133"/>
      <c r="AQ1818" s="133"/>
    </row>
    <row r="1819" s="134" customFormat="true" ht="13.95" hidden="false" customHeight="true" outlineLevel="0" collapsed="false">
      <c r="A1819" s="135"/>
      <c r="B1819" s="119" t="n">
        <v>283</v>
      </c>
      <c r="C1819" s="120" t="s">
        <v>142</v>
      </c>
      <c r="D1819" s="120" t="s">
        <v>143</v>
      </c>
      <c r="E1819" s="120" t="s">
        <v>144</v>
      </c>
      <c r="F1819" s="121" t="n">
        <f aca="false">F1818+1</f>
        <v>1813</v>
      </c>
      <c r="G1819" s="122" t="s">
        <v>5700</v>
      </c>
      <c r="H1819" s="123" t="s">
        <v>5701</v>
      </c>
      <c r="I1819" s="124" t="s">
        <v>5702</v>
      </c>
      <c r="J1819" s="125" t="n">
        <v>3204</v>
      </c>
      <c r="K1819" s="136" t="n">
        <v>21</v>
      </c>
      <c r="L1819" s="137" t="n">
        <v>6106100</v>
      </c>
      <c r="M1819" s="137" t="n">
        <v>0</v>
      </c>
      <c r="N1819" s="138" t="s">
        <v>5688</v>
      </c>
      <c r="O1819" s="139"/>
      <c r="P1819" s="130" t="n">
        <v>8351.66666666667</v>
      </c>
      <c r="Q1819" s="130" t="n">
        <f aca="false">P1819*1.2</f>
        <v>10022</v>
      </c>
      <c r="R1819" s="131" t="n">
        <f aca="false">S1819*Q1819</f>
        <v>0</v>
      </c>
      <c r="S1819" s="132"/>
      <c r="T1819" s="133"/>
      <c r="U1819" s="133"/>
      <c r="V1819" s="133"/>
      <c r="W1819" s="133"/>
      <c r="X1819" s="133"/>
      <c r="Y1819" s="133"/>
      <c r="Z1819" s="133"/>
      <c r="AA1819" s="133"/>
      <c r="AB1819" s="133"/>
      <c r="AC1819" s="133"/>
      <c r="AD1819" s="133"/>
      <c r="AE1819" s="133"/>
      <c r="AF1819" s="133"/>
      <c r="AG1819" s="133"/>
      <c r="AH1819" s="133"/>
      <c r="AI1819" s="133"/>
      <c r="AJ1819" s="133"/>
      <c r="AK1819" s="133"/>
      <c r="AL1819" s="133"/>
      <c r="AM1819" s="133"/>
      <c r="AN1819" s="133"/>
      <c r="AO1819" s="133"/>
      <c r="AP1819" s="133"/>
      <c r="AQ1819" s="133"/>
    </row>
    <row r="1820" s="134" customFormat="true" ht="39.6" hidden="false" customHeight="true" outlineLevel="0" collapsed="false">
      <c r="A1820" s="135"/>
      <c r="B1820" s="119" t="n">
        <v>283</v>
      </c>
      <c r="C1820" s="120" t="s">
        <v>142</v>
      </c>
      <c r="D1820" s="120" t="s">
        <v>143</v>
      </c>
      <c r="E1820" s="120" t="s">
        <v>144</v>
      </c>
      <c r="F1820" s="121" t="n">
        <f aca="false">F1819+1</f>
        <v>1814</v>
      </c>
      <c r="G1820" s="122" t="s">
        <v>5703</v>
      </c>
      <c r="H1820" s="123" t="s">
        <v>5704</v>
      </c>
      <c r="I1820" s="124" t="s">
        <v>5705</v>
      </c>
      <c r="J1820" s="125" t="n">
        <v>3204</v>
      </c>
      <c r="K1820" s="136" t="n">
        <v>12</v>
      </c>
      <c r="L1820" s="137" t="n">
        <v>6106100</v>
      </c>
      <c r="M1820" s="137" t="n">
        <v>0</v>
      </c>
      <c r="N1820" s="138" t="s">
        <v>5688</v>
      </c>
      <c r="O1820" s="139"/>
      <c r="P1820" s="130" t="n">
        <v>7756.66666666667</v>
      </c>
      <c r="Q1820" s="130" t="n">
        <f aca="false">P1820*1.2</f>
        <v>9308</v>
      </c>
      <c r="R1820" s="131" t="n">
        <f aca="false">S1820*Q1820</f>
        <v>0</v>
      </c>
      <c r="S1820" s="132"/>
      <c r="T1820" s="133"/>
      <c r="U1820" s="133"/>
      <c r="V1820" s="133"/>
      <c r="W1820" s="133"/>
      <c r="X1820" s="133"/>
      <c r="Y1820" s="133"/>
      <c r="Z1820" s="133"/>
      <c r="AA1820" s="133"/>
      <c r="AB1820" s="133"/>
      <c r="AC1820" s="133"/>
      <c r="AD1820" s="133"/>
      <c r="AE1820" s="133"/>
      <c r="AF1820" s="133"/>
      <c r="AG1820" s="133"/>
      <c r="AH1820" s="133"/>
      <c r="AI1820" s="133"/>
      <c r="AJ1820" s="133"/>
      <c r="AK1820" s="133"/>
      <c r="AL1820" s="133"/>
      <c r="AM1820" s="133"/>
      <c r="AN1820" s="133"/>
      <c r="AO1820" s="133"/>
      <c r="AP1820" s="133"/>
      <c r="AQ1820" s="133"/>
    </row>
    <row r="1821" s="134" customFormat="true" ht="13.95" hidden="false" customHeight="true" outlineLevel="0" collapsed="false">
      <c r="A1821" s="135"/>
      <c r="B1821" s="119" t="n">
        <v>283</v>
      </c>
      <c r="C1821" s="120" t="s">
        <v>142</v>
      </c>
      <c r="D1821" s="120" t="s">
        <v>143</v>
      </c>
      <c r="E1821" s="120" t="s">
        <v>144</v>
      </c>
      <c r="F1821" s="121" t="n">
        <f aca="false">F1820+1</f>
        <v>1815</v>
      </c>
      <c r="G1821" s="122" t="s">
        <v>5706</v>
      </c>
      <c r="H1821" s="123" t="s">
        <v>5706</v>
      </c>
      <c r="I1821" s="124" t="s">
        <v>5707</v>
      </c>
      <c r="J1821" s="125" t="n">
        <v>3203</v>
      </c>
      <c r="K1821" s="136" t="n">
        <v>0</v>
      </c>
      <c r="L1821" s="137" t="n">
        <v>6106102</v>
      </c>
      <c r="M1821" s="137" t="n">
        <v>0</v>
      </c>
      <c r="N1821" s="138" t="s">
        <v>5688</v>
      </c>
      <c r="O1821" s="139"/>
      <c r="P1821" s="130" t="n">
        <v>0</v>
      </c>
      <c r="Q1821" s="130" t="n">
        <f aca="false">P1821*1.2</f>
        <v>0</v>
      </c>
      <c r="R1821" s="131" t="n">
        <f aca="false">S1821*Q1821</f>
        <v>0</v>
      </c>
      <c r="S1821" s="132"/>
      <c r="T1821" s="133"/>
      <c r="U1821" s="133"/>
      <c r="V1821" s="133"/>
      <c r="W1821" s="133"/>
      <c r="X1821" s="133"/>
      <c r="Y1821" s="133"/>
      <c r="Z1821" s="133"/>
      <c r="AA1821" s="133"/>
      <c r="AB1821" s="133"/>
      <c r="AC1821" s="133"/>
      <c r="AD1821" s="133"/>
      <c r="AE1821" s="133"/>
      <c r="AF1821" s="133"/>
      <c r="AG1821" s="133"/>
      <c r="AH1821" s="133"/>
      <c r="AI1821" s="133"/>
      <c r="AJ1821" s="133"/>
      <c r="AK1821" s="133"/>
      <c r="AL1821" s="133"/>
      <c r="AM1821" s="133"/>
      <c r="AN1821" s="133"/>
      <c r="AO1821" s="133"/>
      <c r="AP1821" s="133"/>
      <c r="AQ1821" s="133"/>
    </row>
    <row r="1822" s="134" customFormat="true" ht="13.95" hidden="false" customHeight="true" outlineLevel="0" collapsed="false">
      <c r="A1822" s="135"/>
      <c r="B1822" s="119" t="n">
        <v>283</v>
      </c>
      <c r="C1822" s="120" t="s">
        <v>142</v>
      </c>
      <c r="D1822" s="120" t="s">
        <v>143</v>
      </c>
      <c r="E1822" s="120" t="s">
        <v>144</v>
      </c>
      <c r="F1822" s="121" t="n">
        <f aca="false">F1821+1</f>
        <v>1816</v>
      </c>
      <c r="G1822" s="122" t="s">
        <v>5708</v>
      </c>
      <c r="H1822" s="123" t="s">
        <v>5708</v>
      </c>
      <c r="I1822" s="124" t="s">
        <v>5709</v>
      </c>
      <c r="J1822" s="125" t="n">
        <v>3205</v>
      </c>
      <c r="K1822" s="126" t="n">
        <v>0</v>
      </c>
      <c r="L1822" s="127" t="n">
        <v>6106102</v>
      </c>
      <c r="M1822" s="127" t="n">
        <v>0</v>
      </c>
      <c r="N1822" s="142" t="s">
        <v>5710</v>
      </c>
      <c r="O1822" s="148"/>
      <c r="P1822" s="130" t="n">
        <v>792.5</v>
      </c>
      <c r="Q1822" s="130" t="n">
        <f aca="false">P1822*1.2</f>
        <v>951</v>
      </c>
      <c r="R1822" s="131" t="n">
        <f aca="false">S1822*Q1822</f>
        <v>0</v>
      </c>
      <c r="S1822" s="132"/>
      <c r="T1822" s="133"/>
      <c r="U1822" s="133"/>
      <c r="V1822" s="133"/>
      <c r="W1822" s="133"/>
      <c r="X1822" s="133"/>
      <c r="Y1822" s="133"/>
      <c r="Z1822" s="133"/>
      <c r="AA1822" s="133"/>
      <c r="AB1822" s="133"/>
      <c r="AC1822" s="133"/>
      <c r="AD1822" s="133"/>
      <c r="AE1822" s="133"/>
      <c r="AF1822" s="133"/>
      <c r="AG1822" s="133"/>
      <c r="AH1822" s="133"/>
      <c r="AI1822" s="133"/>
      <c r="AJ1822" s="133"/>
      <c r="AK1822" s="133"/>
      <c r="AL1822" s="133"/>
      <c r="AM1822" s="133"/>
      <c r="AN1822" s="133"/>
      <c r="AO1822" s="133"/>
      <c r="AP1822" s="133"/>
      <c r="AQ1822" s="133"/>
    </row>
    <row r="1823" s="134" customFormat="true" ht="13.95" hidden="false" customHeight="true" outlineLevel="0" collapsed="false">
      <c r="A1823" s="135"/>
      <c r="B1823" s="119" t="n">
        <v>283</v>
      </c>
      <c r="C1823" s="120" t="s">
        <v>142</v>
      </c>
      <c r="D1823" s="120" t="s">
        <v>143</v>
      </c>
      <c r="E1823" s="120" t="s">
        <v>144</v>
      </c>
      <c r="F1823" s="121" t="n">
        <f aca="false">F1822+1</f>
        <v>1817</v>
      </c>
      <c r="G1823" s="122" t="s">
        <v>5711</v>
      </c>
      <c r="H1823" s="123" t="s">
        <v>5711</v>
      </c>
      <c r="I1823" s="124" t="s">
        <v>5712</v>
      </c>
      <c r="J1823" s="125" t="n">
        <v>5272</v>
      </c>
      <c r="K1823" s="136" t="n">
        <v>0</v>
      </c>
      <c r="L1823" s="137" t="n">
        <v>6106104</v>
      </c>
      <c r="M1823" s="137" t="n">
        <v>0</v>
      </c>
      <c r="N1823" s="138" t="s">
        <v>5713</v>
      </c>
      <c r="O1823" s="139"/>
      <c r="P1823" s="140" t="n">
        <v>1118.61289473684</v>
      </c>
      <c r="Q1823" s="130" t="n">
        <f aca="false">P1823*1.2</f>
        <v>1342.33547368421</v>
      </c>
      <c r="R1823" s="131" t="n">
        <f aca="false">S1823*Q1823</f>
        <v>0</v>
      </c>
      <c r="S1823" s="132"/>
      <c r="T1823" s="133"/>
      <c r="U1823" s="133"/>
      <c r="V1823" s="133"/>
      <c r="W1823" s="133"/>
      <c r="X1823" s="133"/>
      <c r="Y1823" s="133"/>
      <c r="Z1823" s="133"/>
      <c r="AA1823" s="133"/>
      <c r="AB1823" s="133"/>
      <c r="AC1823" s="133"/>
      <c r="AD1823" s="133"/>
      <c r="AE1823" s="133"/>
      <c r="AF1823" s="133"/>
      <c r="AG1823" s="133"/>
      <c r="AH1823" s="133"/>
      <c r="AI1823" s="133"/>
      <c r="AJ1823" s="133"/>
      <c r="AK1823" s="133"/>
      <c r="AL1823" s="133"/>
      <c r="AM1823" s="133"/>
      <c r="AN1823" s="133"/>
      <c r="AO1823" s="133"/>
      <c r="AP1823" s="133"/>
      <c r="AQ1823" s="133"/>
    </row>
    <row r="1824" s="134" customFormat="true" ht="13.95" hidden="false" customHeight="true" outlineLevel="0" collapsed="false">
      <c r="A1824" s="135"/>
      <c r="B1824" s="119" t="n">
        <v>283</v>
      </c>
      <c r="C1824" s="120" t="s">
        <v>142</v>
      </c>
      <c r="D1824" s="120" t="s">
        <v>143</v>
      </c>
      <c r="E1824" s="120" t="s">
        <v>144</v>
      </c>
      <c r="F1824" s="121" t="n">
        <f aca="false">F1823+1</f>
        <v>1818</v>
      </c>
      <c r="G1824" s="122" t="s">
        <v>5714</v>
      </c>
      <c r="H1824" s="123" t="s">
        <v>5715</v>
      </c>
      <c r="I1824" s="124" t="s">
        <v>5716</v>
      </c>
      <c r="J1824" s="125" t="n">
        <v>3204</v>
      </c>
      <c r="K1824" s="149" t="n">
        <v>42</v>
      </c>
      <c r="L1824" s="150" t="n">
        <v>6106104</v>
      </c>
      <c r="M1824" s="150" t="n">
        <v>0</v>
      </c>
      <c r="N1824" s="151" t="s">
        <v>5717</v>
      </c>
      <c r="O1824" s="155"/>
      <c r="P1824" s="140" t="n">
        <v>1512.9555</v>
      </c>
      <c r="Q1824" s="130" t="n">
        <f aca="false">P1824*1.2</f>
        <v>1815.5466</v>
      </c>
      <c r="R1824" s="131" t="n">
        <f aca="false">S1824*Q1824</f>
        <v>0</v>
      </c>
      <c r="S1824" s="132"/>
      <c r="T1824" s="133"/>
      <c r="U1824" s="133"/>
      <c r="V1824" s="133"/>
      <c r="W1824" s="133"/>
      <c r="X1824" s="133"/>
      <c r="Y1824" s="133"/>
      <c r="Z1824" s="133"/>
      <c r="AA1824" s="133"/>
      <c r="AB1824" s="133"/>
      <c r="AC1824" s="133"/>
      <c r="AD1824" s="133"/>
      <c r="AE1824" s="133"/>
      <c r="AF1824" s="133"/>
      <c r="AG1824" s="133"/>
      <c r="AH1824" s="133"/>
      <c r="AI1824" s="133"/>
      <c r="AJ1824" s="133"/>
      <c r="AK1824" s="133"/>
      <c r="AL1824" s="133"/>
      <c r="AM1824" s="133"/>
      <c r="AN1824" s="133"/>
      <c r="AO1824" s="133"/>
      <c r="AP1824" s="133"/>
      <c r="AQ1824" s="133"/>
    </row>
    <row r="1825" s="134" customFormat="true" ht="13.95" hidden="false" customHeight="true" outlineLevel="0" collapsed="false">
      <c r="A1825" s="135"/>
      <c r="B1825" s="119" t="n">
        <v>283</v>
      </c>
      <c r="C1825" s="120" t="s">
        <v>142</v>
      </c>
      <c r="D1825" s="120" t="s">
        <v>143</v>
      </c>
      <c r="E1825" s="120" t="s">
        <v>144</v>
      </c>
      <c r="F1825" s="121" t="n">
        <f aca="false">F1824+1</f>
        <v>1819</v>
      </c>
      <c r="G1825" s="122" t="s">
        <v>5718</v>
      </c>
      <c r="H1825" s="123" t="s">
        <v>5719</v>
      </c>
      <c r="I1825" s="124" t="s">
        <v>5720</v>
      </c>
      <c r="J1825" s="125" t="n">
        <v>3204</v>
      </c>
      <c r="K1825" s="136" t="n">
        <v>12</v>
      </c>
      <c r="L1825" s="137" t="n">
        <v>6106112</v>
      </c>
      <c r="M1825" s="137" t="n">
        <v>0</v>
      </c>
      <c r="N1825" s="138" t="s">
        <v>5721</v>
      </c>
      <c r="O1825" s="139"/>
      <c r="P1825" s="130" t="n">
        <v>2241.66666666667</v>
      </c>
      <c r="Q1825" s="130" t="n">
        <f aca="false">P1825*1.2</f>
        <v>2690</v>
      </c>
      <c r="R1825" s="131" t="n">
        <f aca="false">S1825*Q1825</f>
        <v>0</v>
      </c>
      <c r="S1825" s="132"/>
      <c r="T1825" s="133"/>
      <c r="U1825" s="133"/>
      <c r="V1825" s="133"/>
      <c r="W1825" s="133"/>
      <c r="X1825" s="133"/>
      <c r="Y1825" s="133"/>
      <c r="Z1825" s="133"/>
      <c r="AA1825" s="133"/>
      <c r="AB1825" s="133"/>
      <c r="AC1825" s="133"/>
      <c r="AD1825" s="133"/>
      <c r="AE1825" s="133"/>
      <c r="AF1825" s="133"/>
      <c r="AG1825" s="133"/>
      <c r="AH1825" s="133"/>
      <c r="AI1825" s="133"/>
      <c r="AJ1825" s="133"/>
      <c r="AK1825" s="133"/>
      <c r="AL1825" s="133"/>
      <c r="AM1825" s="133"/>
      <c r="AN1825" s="133"/>
      <c r="AO1825" s="133"/>
      <c r="AP1825" s="133"/>
      <c r="AQ1825" s="133"/>
    </row>
    <row r="1826" s="134" customFormat="true" ht="27.6" hidden="false" customHeight="true" outlineLevel="0" collapsed="false">
      <c r="A1826" s="135"/>
      <c r="B1826" s="119" t="n">
        <v>283</v>
      </c>
      <c r="C1826" s="120" t="s">
        <v>142</v>
      </c>
      <c r="D1826" s="120" t="s">
        <v>143</v>
      </c>
      <c r="E1826" s="120" t="s">
        <v>144</v>
      </c>
      <c r="F1826" s="121" t="n">
        <f aca="false">F1825+1</f>
        <v>1820</v>
      </c>
      <c r="G1826" s="122" t="s">
        <v>5722</v>
      </c>
      <c r="H1826" s="123" t="s">
        <v>5723</v>
      </c>
      <c r="I1826" s="124" t="s">
        <v>5724</v>
      </c>
      <c r="J1826" s="125" t="n">
        <v>3204</v>
      </c>
      <c r="K1826" s="136" t="n">
        <v>21</v>
      </c>
      <c r="L1826" s="137" t="n">
        <v>6106120</v>
      </c>
      <c r="M1826" s="137" t="n">
        <v>0</v>
      </c>
      <c r="N1826" s="138" t="s">
        <v>5725</v>
      </c>
      <c r="O1826" s="139"/>
      <c r="P1826" s="140" t="n">
        <v>1105.69384210526</v>
      </c>
      <c r="Q1826" s="130" t="n">
        <f aca="false">P1826*1.2</f>
        <v>1326.83261052632</v>
      </c>
      <c r="R1826" s="131" t="n">
        <f aca="false">S1826*Q1826</f>
        <v>0</v>
      </c>
      <c r="S1826" s="132"/>
      <c r="T1826" s="133"/>
      <c r="U1826" s="133"/>
      <c r="V1826" s="133"/>
      <c r="W1826" s="133"/>
      <c r="X1826" s="133"/>
      <c r="Y1826" s="133"/>
      <c r="Z1826" s="133"/>
      <c r="AA1826" s="133"/>
      <c r="AB1826" s="133"/>
      <c r="AC1826" s="133"/>
      <c r="AD1826" s="133"/>
      <c r="AE1826" s="133"/>
      <c r="AF1826" s="133"/>
      <c r="AG1826" s="133"/>
      <c r="AH1826" s="133"/>
      <c r="AI1826" s="133"/>
      <c r="AJ1826" s="133"/>
      <c r="AK1826" s="133"/>
      <c r="AL1826" s="133"/>
      <c r="AM1826" s="133"/>
      <c r="AN1826" s="133"/>
      <c r="AO1826" s="133"/>
      <c r="AP1826" s="133"/>
      <c r="AQ1826" s="133"/>
    </row>
    <row r="1827" s="134" customFormat="true" ht="13.95" hidden="false" customHeight="true" outlineLevel="0" collapsed="false">
      <c r="A1827" s="135" t="n">
        <v>3551711</v>
      </c>
      <c r="B1827" s="119" t="n">
        <v>283</v>
      </c>
      <c r="C1827" s="120" t="s">
        <v>142</v>
      </c>
      <c r="D1827" s="120" t="s">
        <v>143</v>
      </c>
      <c r="E1827" s="120" t="s">
        <v>144</v>
      </c>
      <c r="F1827" s="121" t="n">
        <f aca="false">F1826+1</f>
        <v>1821</v>
      </c>
      <c r="G1827" s="122" t="s">
        <v>5726</v>
      </c>
      <c r="H1827" s="123" t="s">
        <v>5726</v>
      </c>
      <c r="I1827" s="124" t="s">
        <v>5727</v>
      </c>
      <c r="J1827" s="125" t="n">
        <v>3205</v>
      </c>
      <c r="K1827" s="126" t="n">
        <v>0</v>
      </c>
      <c r="L1827" s="127" t="n">
        <v>6106130</v>
      </c>
      <c r="M1827" s="127" t="n">
        <v>0</v>
      </c>
      <c r="N1827" s="142" t="s">
        <v>5728</v>
      </c>
      <c r="O1827" s="148" t="n">
        <v>30</v>
      </c>
      <c r="P1827" s="140" t="n">
        <v>212.459394736842</v>
      </c>
      <c r="Q1827" s="130" t="n">
        <f aca="false">P1827*1.2</f>
        <v>254.95127368421</v>
      </c>
      <c r="R1827" s="131" t="n">
        <f aca="false">S1827*Q1827</f>
        <v>2549.51273684211</v>
      </c>
      <c r="S1827" s="132" t="n">
        <v>10</v>
      </c>
      <c r="T1827" s="133"/>
      <c r="U1827" s="133"/>
      <c r="V1827" s="133"/>
      <c r="W1827" s="133"/>
      <c r="X1827" s="133"/>
      <c r="Y1827" s="133"/>
      <c r="Z1827" s="133"/>
      <c r="AA1827" s="133"/>
      <c r="AB1827" s="133"/>
      <c r="AC1827" s="133"/>
      <c r="AD1827" s="133"/>
      <c r="AE1827" s="133"/>
      <c r="AF1827" s="133"/>
      <c r="AG1827" s="133"/>
      <c r="AH1827" s="133"/>
      <c r="AI1827" s="133"/>
      <c r="AJ1827" s="133"/>
      <c r="AK1827" s="133"/>
      <c r="AL1827" s="133"/>
      <c r="AM1827" s="133"/>
      <c r="AN1827" s="133"/>
      <c r="AO1827" s="133"/>
      <c r="AP1827" s="133"/>
      <c r="AQ1827" s="133"/>
    </row>
    <row r="1828" s="134" customFormat="true" ht="13.95" hidden="false" customHeight="true" outlineLevel="0" collapsed="false">
      <c r="A1828" s="135" t="n">
        <v>3558276</v>
      </c>
      <c r="B1828" s="119" t="n">
        <v>283</v>
      </c>
      <c r="C1828" s="120" t="s">
        <v>142</v>
      </c>
      <c r="D1828" s="120" t="s">
        <v>143</v>
      </c>
      <c r="E1828" s="120" t="s">
        <v>144</v>
      </c>
      <c r="F1828" s="121" t="n">
        <f aca="false">F1827+1</f>
        <v>1822</v>
      </c>
      <c r="G1828" s="122" t="s">
        <v>5729</v>
      </c>
      <c r="H1828" s="123" t="s">
        <v>5729</v>
      </c>
      <c r="I1828" s="124" t="s">
        <v>5730</v>
      </c>
      <c r="J1828" s="125" t="n">
        <v>3237</v>
      </c>
      <c r="K1828" s="136" t="n">
        <v>1</v>
      </c>
      <c r="L1828" s="137" t="n">
        <v>6106130</v>
      </c>
      <c r="M1828" s="137" t="n">
        <v>0</v>
      </c>
      <c r="N1828" s="138" t="s">
        <v>5731</v>
      </c>
      <c r="O1828" s="139"/>
      <c r="P1828" s="140" t="n">
        <v>273.693736842105</v>
      </c>
      <c r="Q1828" s="130" t="n">
        <f aca="false">P1828*1.2</f>
        <v>328.432484210526</v>
      </c>
      <c r="R1828" s="131" t="n">
        <f aca="false">S1828*Q1828</f>
        <v>0</v>
      </c>
      <c r="S1828" s="132"/>
      <c r="T1828" s="133"/>
      <c r="U1828" s="133"/>
      <c r="V1828" s="133"/>
      <c r="W1828" s="133"/>
      <c r="X1828" s="133"/>
      <c r="Y1828" s="133"/>
      <c r="Z1828" s="133"/>
      <c r="AA1828" s="133"/>
      <c r="AB1828" s="133"/>
      <c r="AC1828" s="133"/>
      <c r="AD1828" s="133"/>
      <c r="AE1828" s="133"/>
      <c r="AF1828" s="133"/>
      <c r="AG1828" s="133"/>
      <c r="AH1828" s="133"/>
      <c r="AI1828" s="133"/>
      <c r="AJ1828" s="133"/>
      <c r="AK1828" s="133"/>
      <c r="AL1828" s="133"/>
      <c r="AM1828" s="133"/>
      <c r="AN1828" s="133"/>
      <c r="AO1828" s="133"/>
      <c r="AP1828" s="133"/>
      <c r="AQ1828" s="133"/>
    </row>
    <row r="1829" s="134" customFormat="true" ht="13.95" hidden="false" customHeight="true" outlineLevel="0" collapsed="false">
      <c r="A1829" s="135" t="n">
        <v>3960084</v>
      </c>
      <c r="B1829" s="119" t="n">
        <v>283</v>
      </c>
      <c r="C1829" s="120" t="s">
        <v>142</v>
      </c>
      <c r="D1829" s="120" t="s">
        <v>143</v>
      </c>
      <c r="E1829" s="120" t="s">
        <v>144</v>
      </c>
      <c r="F1829" s="121" t="n">
        <f aca="false">F1828+1</f>
        <v>1823</v>
      </c>
      <c r="G1829" s="122" t="s">
        <v>5732</v>
      </c>
      <c r="H1829" s="123" t="s">
        <v>5733</v>
      </c>
      <c r="I1829" s="124" t="s">
        <v>5734</v>
      </c>
      <c r="J1829" s="125" t="n">
        <v>3204</v>
      </c>
      <c r="K1829" s="149" t="n">
        <v>42</v>
      </c>
      <c r="L1829" s="150" t="n">
        <v>6106130</v>
      </c>
      <c r="M1829" s="150" t="n">
        <v>0</v>
      </c>
      <c r="N1829" s="151" t="s">
        <v>5735</v>
      </c>
      <c r="O1829" s="155"/>
      <c r="P1829" s="140" t="n">
        <v>8595.25228947368</v>
      </c>
      <c r="Q1829" s="130" t="n">
        <f aca="false">P1829*1.2</f>
        <v>10314.3027473684</v>
      </c>
      <c r="R1829" s="131" t="n">
        <f aca="false">S1829*Q1829</f>
        <v>0</v>
      </c>
      <c r="S1829" s="132"/>
      <c r="T1829" s="133"/>
      <c r="U1829" s="133"/>
      <c r="V1829" s="133"/>
      <c r="W1829" s="133"/>
      <c r="X1829" s="133"/>
      <c r="Y1829" s="133"/>
      <c r="Z1829" s="133"/>
      <c r="AA1829" s="133"/>
      <c r="AB1829" s="133"/>
      <c r="AC1829" s="133"/>
      <c r="AD1829" s="133"/>
      <c r="AE1829" s="133"/>
      <c r="AF1829" s="133"/>
      <c r="AG1829" s="133"/>
      <c r="AH1829" s="133"/>
      <c r="AI1829" s="133"/>
      <c r="AJ1829" s="133"/>
      <c r="AK1829" s="133"/>
      <c r="AL1829" s="133"/>
      <c r="AM1829" s="133"/>
      <c r="AN1829" s="133"/>
      <c r="AO1829" s="133"/>
      <c r="AP1829" s="133"/>
      <c r="AQ1829" s="133"/>
    </row>
    <row r="1830" s="134" customFormat="true" ht="13.95" hidden="false" customHeight="true" outlineLevel="0" collapsed="false">
      <c r="A1830" s="135" t="n">
        <v>3999555</v>
      </c>
      <c r="B1830" s="119" t="n">
        <v>283</v>
      </c>
      <c r="C1830" s="120" t="s">
        <v>142</v>
      </c>
      <c r="D1830" s="120" t="s">
        <v>143</v>
      </c>
      <c r="E1830" s="120" t="s">
        <v>144</v>
      </c>
      <c r="F1830" s="121" t="n">
        <f aca="false">F1829+1</f>
        <v>1824</v>
      </c>
      <c r="G1830" s="122" t="s">
        <v>5736</v>
      </c>
      <c r="H1830" s="123" t="s">
        <v>5737</v>
      </c>
      <c r="I1830" s="124" t="s">
        <v>5738</v>
      </c>
      <c r="J1830" s="125" t="n">
        <v>3204</v>
      </c>
      <c r="K1830" s="149" t="n">
        <v>45</v>
      </c>
      <c r="L1830" s="150" t="n">
        <v>6106130</v>
      </c>
      <c r="M1830" s="150" t="n">
        <v>0</v>
      </c>
      <c r="N1830" s="151" t="s">
        <v>5739</v>
      </c>
      <c r="O1830" s="155"/>
      <c r="P1830" s="130" t="n">
        <v>10739.1666666667</v>
      </c>
      <c r="Q1830" s="130" t="n">
        <f aca="false">P1830*1.2</f>
        <v>12887</v>
      </c>
      <c r="R1830" s="131" t="n">
        <f aca="false">S1830*Q1830</f>
        <v>0</v>
      </c>
      <c r="S1830" s="132"/>
      <c r="T1830" s="133"/>
      <c r="U1830" s="133"/>
      <c r="V1830" s="133"/>
      <c r="W1830" s="133"/>
      <c r="X1830" s="133"/>
      <c r="Y1830" s="133"/>
      <c r="Z1830" s="133"/>
      <c r="AA1830" s="133"/>
      <c r="AB1830" s="133"/>
      <c r="AC1830" s="133"/>
      <c r="AD1830" s="133"/>
      <c r="AE1830" s="133"/>
      <c r="AF1830" s="133"/>
      <c r="AG1830" s="133"/>
      <c r="AH1830" s="133"/>
      <c r="AI1830" s="133"/>
      <c r="AJ1830" s="133"/>
      <c r="AK1830" s="133"/>
      <c r="AL1830" s="133"/>
      <c r="AM1830" s="133"/>
      <c r="AN1830" s="133"/>
      <c r="AO1830" s="133"/>
      <c r="AP1830" s="133"/>
      <c r="AQ1830" s="133"/>
    </row>
    <row r="1831" s="134" customFormat="true" ht="13.95" hidden="false" customHeight="true" outlineLevel="0" collapsed="false">
      <c r="A1831" s="135" t="n">
        <v>3546894</v>
      </c>
      <c r="B1831" s="119" t="n">
        <v>283</v>
      </c>
      <c r="C1831" s="120" t="s">
        <v>142</v>
      </c>
      <c r="D1831" s="120" t="s">
        <v>143</v>
      </c>
      <c r="E1831" s="120" t="s">
        <v>144</v>
      </c>
      <c r="F1831" s="121" t="n">
        <f aca="false">F1830+1</f>
        <v>1825</v>
      </c>
      <c r="G1831" s="122" t="s">
        <v>5740</v>
      </c>
      <c r="H1831" s="123" t="s">
        <v>5740</v>
      </c>
      <c r="I1831" s="124" t="s">
        <v>5741</v>
      </c>
      <c r="J1831" s="125" t="n">
        <v>3205</v>
      </c>
      <c r="K1831" s="126" t="n">
        <v>0</v>
      </c>
      <c r="L1831" s="127" t="n">
        <v>6106132</v>
      </c>
      <c r="M1831" s="127" t="n">
        <v>0</v>
      </c>
      <c r="N1831" s="128" t="s">
        <v>5742</v>
      </c>
      <c r="O1831" s="146" t="n">
        <v>20</v>
      </c>
      <c r="P1831" s="130" t="n">
        <v>333.333333333333</v>
      </c>
      <c r="Q1831" s="130" t="n">
        <f aca="false">P1831*1.2</f>
        <v>400</v>
      </c>
      <c r="R1831" s="131" t="n">
        <f aca="false">S1831*Q1831</f>
        <v>0</v>
      </c>
      <c r="S1831" s="132"/>
      <c r="T1831" s="133"/>
      <c r="U1831" s="133"/>
      <c r="V1831" s="133"/>
      <c r="W1831" s="133"/>
      <c r="X1831" s="133"/>
      <c r="Y1831" s="133"/>
      <c r="Z1831" s="133"/>
      <c r="AA1831" s="133"/>
      <c r="AB1831" s="133"/>
      <c r="AC1831" s="133"/>
      <c r="AD1831" s="133"/>
      <c r="AE1831" s="133"/>
      <c r="AF1831" s="133"/>
      <c r="AG1831" s="133"/>
      <c r="AH1831" s="133"/>
      <c r="AI1831" s="133"/>
      <c r="AJ1831" s="133"/>
      <c r="AK1831" s="133"/>
      <c r="AL1831" s="133"/>
      <c r="AM1831" s="133"/>
      <c r="AN1831" s="133"/>
      <c r="AO1831" s="133"/>
      <c r="AP1831" s="133"/>
      <c r="AQ1831" s="133"/>
    </row>
    <row r="1832" s="134" customFormat="true" ht="27.6" hidden="false" customHeight="true" outlineLevel="0" collapsed="false">
      <c r="A1832" s="135"/>
      <c r="B1832" s="119" t="n">
        <v>283</v>
      </c>
      <c r="C1832" s="120" t="s">
        <v>142</v>
      </c>
      <c r="D1832" s="120" t="s">
        <v>143</v>
      </c>
      <c r="E1832" s="120" t="s">
        <v>144</v>
      </c>
      <c r="F1832" s="121" t="n">
        <f aca="false">F1831+1</f>
        <v>1826</v>
      </c>
      <c r="G1832" s="122" t="s">
        <v>5743</v>
      </c>
      <c r="H1832" s="123" t="s">
        <v>5744</v>
      </c>
      <c r="I1832" s="124" t="s">
        <v>5745</v>
      </c>
      <c r="J1832" s="125" t="n">
        <v>3204</v>
      </c>
      <c r="K1832" s="149" t="n">
        <v>42</v>
      </c>
      <c r="L1832" s="150" t="n">
        <v>6106132</v>
      </c>
      <c r="M1832" s="150" t="n">
        <v>0</v>
      </c>
      <c r="N1832" s="151" t="s">
        <v>5746</v>
      </c>
      <c r="O1832" s="155"/>
      <c r="P1832" s="130" t="n">
        <v>1714.16666666667</v>
      </c>
      <c r="Q1832" s="130" t="n">
        <f aca="false">P1832*1.2</f>
        <v>2057</v>
      </c>
      <c r="R1832" s="131" t="n">
        <f aca="false">S1832*Q1832</f>
        <v>0</v>
      </c>
      <c r="S1832" s="132"/>
      <c r="T1832" s="133"/>
      <c r="U1832" s="133"/>
      <c r="V1832" s="133"/>
      <c r="W1832" s="133"/>
      <c r="X1832" s="133"/>
      <c r="Y1832" s="133"/>
      <c r="Z1832" s="133"/>
      <c r="AA1832" s="133"/>
      <c r="AB1832" s="133"/>
      <c r="AC1832" s="133"/>
      <c r="AD1832" s="133"/>
      <c r="AE1832" s="133"/>
      <c r="AF1832" s="133"/>
      <c r="AG1832" s="133"/>
      <c r="AH1832" s="133"/>
      <c r="AI1832" s="133"/>
      <c r="AJ1832" s="133"/>
      <c r="AK1832" s="133"/>
      <c r="AL1832" s="133"/>
      <c r="AM1832" s="133"/>
      <c r="AN1832" s="133"/>
      <c r="AO1832" s="133"/>
      <c r="AP1832" s="133"/>
      <c r="AQ1832" s="133"/>
    </row>
    <row r="1833" s="134" customFormat="true" ht="27.6" hidden="false" customHeight="true" outlineLevel="0" collapsed="false">
      <c r="A1833" s="135"/>
      <c r="B1833" s="119" t="n">
        <v>283</v>
      </c>
      <c r="C1833" s="120" t="s">
        <v>142</v>
      </c>
      <c r="D1833" s="120" t="s">
        <v>143</v>
      </c>
      <c r="E1833" s="120" t="s">
        <v>144</v>
      </c>
      <c r="F1833" s="121" t="n">
        <f aca="false">F1832+1</f>
        <v>1827</v>
      </c>
      <c r="G1833" s="122" t="s">
        <v>5747</v>
      </c>
      <c r="H1833" s="123" t="s">
        <v>5748</v>
      </c>
      <c r="I1833" s="124" t="s">
        <v>5749</v>
      </c>
      <c r="J1833" s="125" t="n">
        <v>3204</v>
      </c>
      <c r="K1833" s="149" t="n">
        <v>42</v>
      </c>
      <c r="L1833" s="150" t="n">
        <v>6106133</v>
      </c>
      <c r="M1833" s="150" t="n">
        <v>0</v>
      </c>
      <c r="N1833" s="151" t="s">
        <v>5750</v>
      </c>
      <c r="O1833" s="155"/>
      <c r="P1833" s="130" t="n">
        <v>1714.16666666667</v>
      </c>
      <c r="Q1833" s="130" t="n">
        <f aca="false">P1833*1.2</f>
        <v>2057</v>
      </c>
      <c r="R1833" s="131" t="n">
        <f aca="false">S1833*Q1833</f>
        <v>0</v>
      </c>
      <c r="S1833" s="132"/>
      <c r="T1833" s="133"/>
      <c r="U1833" s="133"/>
      <c r="V1833" s="133"/>
      <c r="W1833" s="133"/>
      <c r="X1833" s="133"/>
      <c r="Y1833" s="133"/>
      <c r="Z1833" s="133"/>
      <c r="AA1833" s="133"/>
      <c r="AB1833" s="133"/>
      <c r="AC1833" s="133"/>
      <c r="AD1833" s="133"/>
      <c r="AE1833" s="133"/>
      <c r="AF1833" s="133"/>
      <c r="AG1833" s="133"/>
      <c r="AH1833" s="133"/>
      <c r="AI1833" s="133"/>
      <c r="AJ1833" s="133"/>
      <c r="AK1833" s="133"/>
      <c r="AL1833" s="133"/>
      <c r="AM1833" s="133"/>
      <c r="AN1833" s="133"/>
      <c r="AO1833" s="133"/>
      <c r="AP1833" s="133"/>
      <c r="AQ1833" s="133"/>
    </row>
    <row r="1834" s="134" customFormat="true" ht="27.6" hidden="false" customHeight="true" outlineLevel="0" collapsed="false">
      <c r="A1834" s="135" t="n">
        <v>3550129</v>
      </c>
      <c r="B1834" s="119" t="n">
        <v>283</v>
      </c>
      <c r="C1834" s="120" t="s">
        <v>142</v>
      </c>
      <c r="D1834" s="120" t="s">
        <v>143</v>
      </c>
      <c r="E1834" s="120" t="s">
        <v>144</v>
      </c>
      <c r="F1834" s="121" t="n">
        <f aca="false">F1833+1</f>
        <v>1828</v>
      </c>
      <c r="G1834" s="122" t="s">
        <v>5751</v>
      </c>
      <c r="H1834" s="123" t="s">
        <v>5751</v>
      </c>
      <c r="I1834" s="124" t="s">
        <v>5752</v>
      </c>
      <c r="J1834" s="125" t="n">
        <v>3205</v>
      </c>
      <c r="K1834" s="126" t="n">
        <v>0</v>
      </c>
      <c r="L1834" s="127" t="n">
        <v>6106134</v>
      </c>
      <c r="M1834" s="127" t="n">
        <v>0</v>
      </c>
      <c r="N1834" s="128" t="s">
        <v>2151</v>
      </c>
      <c r="O1834" s="146" t="n">
        <v>10</v>
      </c>
      <c r="P1834" s="140" t="n">
        <v>4.96760526315789</v>
      </c>
      <c r="Q1834" s="130" t="n">
        <f aca="false">P1834*1.2</f>
        <v>5.96112631578947</v>
      </c>
      <c r="R1834" s="131" t="n">
        <f aca="false">S1834*Q1834</f>
        <v>0</v>
      </c>
      <c r="S1834" s="132"/>
      <c r="T1834" s="133"/>
      <c r="U1834" s="133"/>
      <c r="V1834" s="133"/>
      <c r="W1834" s="133"/>
      <c r="X1834" s="133"/>
      <c r="Y1834" s="133"/>
      <c r="Z1834" s="133"/>
      <c r="AA1834" s="133"/>
      <c r="AB1834" s="133"/>
      <c r="AC1834" s="133"/>
      <c r="AD1834" s="133"/>
      <c r="AE1834" s="133"/>
      <c r="AF1834" s="133"/>
      <c r="AG1834" s="133"/>
      <c r="AH1834" s="133"/>
      <c r="AI1834" s="133"/>
      <c r="AJ1834" s="133"/>
      <c r="AK1834" s="133"/>
      <c r="AL1834" s="133"/>
      <c r="AM1834" s="133"/>
      <c r="AN1834" s="133"/>
      <c r="AO1834" s="133"/>
      <c r="AP1834" s="133"/>
      <c r="AQ1834" s="133"/>
    </row>
    <row r="1835" s="134" customFormat="true" ht="13.95" hidden="false" customHeight="true" outlineLevel="0" collapsed="false">
      <c r="A1835" s="135" t="n">
        <v>2557679</v>
      </c>
      <c r="B1835" s="119" t="n">
        <v>283</v>
      </c>
      <c r="C1835" s="120" t="s">
        <v>142</v>
      </c>
      <c r="D1835" s="120" t="s">
        <v>143</v>
      </c>
      <c r="E1835" s="120" t="s">
        <v>144</v>
      </c>
      <c r="F1835" s="121" t="n">
        <f aca="false">F1834+1</f>
        <v>1829</v>
      </c>
      <c r="G1835" s="122" t="s">
        <v>5753</v>
      </c>
      <c r="H1835" s="123" t="s">
        <v>5754</v>
      </c>
      <c r="I1835" s="124" t="s">
        <v>5755</v>
      </c>
      <c r="J1835" s="125" t="n">
        <v>3204</v>
      </c>
      <c r="K1835" s="149" t="n">
        <v>21</v>
      </c>
      <c r="L1835" s="150" t="n">
        <v>6106140</v>
      </c>
      <c r="M1835" s="150" t="n">
        <v>0</v>
      </c>
      <c r="N1835" s="151" t="s">
        <v>5756</v>
      </c>
      <c r="O1835" s="155"/>
      <c r="P1835" s="140" t="n">
        <v>183.588263157895</v>
      </c>
      <c r="Q1835" s="130" t="n">
        <f aca="false">P1835*1.2</f>
        <v>220.305915789474</v>
      </c>
      <c r="R1835" s="131" t="n">
        <f aca="false">S1835*Q1835</f>
        <v>0</v>
      </c>
      <c r="S1835" s="132"/>
      <c r="T1835" s="133"/>
      <c r="U1835" s="133"/>
      <c r="V1835" s="133"/>
      <c r="W1835" s="133"/>
      <c r="X1835" s="133"/>
      <c r="Y1835" s="133"/>
      <c r="Z1835" s="133"/>
      <c r="AA1835" s="133"/>
      <c r="AB1835" s="133"/>
      <c r="AC1835" s="133"/>
      <c r="AD1835" s="133"/>
      <c r="AE1835" s="133"/>
      <c r="AF1835" s="133"/>
      <c r="AG1835" s="133"/>
      <c r="AH1835" s="133"/>
      <c r="AI1835" s="133"/>
      <c r="AJ1835" s="133"/>
      <c r="AK1835" s="133"/>
      <c r="AL1835" s="133"/>
      <c r="AM1835" s="133"/>
      <c r="AN1835" s="133"/>
      <c r="AO1835" s="133"/>
      <c r="AP1835" s="133"/>
      <c r="AQ1835" s="133"/>
    </row>
    <row r="1836" s="134" customFormat="true" ht="13.95" hidden="false" customHeight="true" outlineLevel="0" collapsed="false">
      <c r="A1836" s="135" t="n">
        <v>3962181</v>
      </c>
      <c r="B1836" s="119" t="n">
        <v>283</v>
      </c>
      <c r="C1836" s="120" t="s">
        <v>142</v>
      </c>
      <c r="D1836" s="120" t="s">
        <v>143</v>
      </c>
      <c r="E1836" s="120" t="s">
        <v>144</v>
      </c>
      <c r="F1836" s="121" t="n">
        <f aca="false">F1835+1</f>
        <v>1830</v>
      </c>
      <c r="G1836" s="122" t="s">
        <v>5757</v>
      </c>
      <c r="H1836" s="123" t="s">
        <v>5758</v>
      </c>
      <c r="I1836" s="124" t="s">
        <v>5759</v>
      </c>
      <c r="J1836" s="125" t="n">
        <v>3204</v>
      </c>
      <c r="K1836" s="149" t="n">
        <v>42</v>
      </c>
      <c r="L1836" s="150" t="n">
        <v>6106140</v>
      </c>
      <c r="M1836" s="150" t="n">
        <v>0</v>
      </c>
      <c r="N1836" s="151" t="s">
        <v>5760</v>
      </c>
      <c r="O1836" s="155"/>
      <c r="P1836" s="130" t="n">
        <v>9464.16666666667</v>
      </c>
      <c r="Q1836" s="130" t="n">
        <f aca="false">P1836*1.2</f>
        <v>11357</v>
      </c>
      <c r="R1836" s="131" t="n">
        <f aca="false">S1836*Q1836</f>
        <v>0</v>
      </c>
      <c r="S1836" s="132"/>
      <c r="T1836" s="133"/>
      <c r="U1836" s="133"/>
      <c r="V1836" s="133"/>
      <c r="W1836" s="133"/>
      <c r="X1836" s="133"/>
      <c r="Y1836" s="133"/>
      <c r="Z1836" s="133"/>
      <c r="AA1836" s="133"/>
      <c r="AB1836" s="133"/>
      <c r="AC1836" s="133"/>
      <c r="AD1836" s="133"/>
      <c r="AE1836" s="133"/>
      <c r="AF1836" s="133"/>
      <c r="AG1836" s="133"/>
      <c r="AH1836" s="133"/>
      <c r="AI1836" s="133"/>
      <c r="AJ1836" s="133"/>
      <c r="AK1836" s="133"/>
      <c r="AL1836" s="133"/>
      <c r="AM1836" s="133"/>
      <c r="AN1836" s="133"/>
      <c r="AO1836" s="133"/>
      <c r="AP1836" s="133"/>
      <c r="AQ1836" s="133"/>
    </row>
    <row r="1837" s="134" customFormat="true" ht="13.95" hidden="false" customHeight="true" outlineLevel="0" collapsed="false">
      <c r="A1837" s="135" t="n">
        <v>3553394</v>
      </c>
      <c r="B1837" s="119" t="n">
        <v>283</v>
      </c>
      <c r="C1837" s="120" t="s">
        <v>142</v>
      </c>
      <c r="D1837" s="120" t="s">
        <v>143</v>
      </c>
      <c r="E1837" s="120" t="s">
        <v>144</v>
      </c>
      <c r="F1837" s="121" t="n">
        <f aca="false">F1836+1</f>
        <v>1831</v>
      </c>
      <c r="G1837" s="122" t="s">
        <v>5761</v>
      </c>
      <c r="H1837" s="123" t="s">
        <v>5761</v>
      </c>
      <c r="I1837" s="124" t="s">
        <v>5762</v>
      </c>
      <c r="J1837" s="125" t="n">
        <v>3205</v>
      </c>
      <c r="K1837" s="126" t="n">
        <v>0</v>
      </c>
      <c r="L1837" s="127" t="n">
        <v>6106144</v>
      </c>
      <c r="M1837" s="127" t="n">
        <v>0</v>
      </c>
      <c r="N1837" s="142" t="s">
        <v>5763</v>
      </c>
      <c r="O1837" s="148" t="n">
        <v>80</v>
      </c>
      <c r="P1837" s="141" t="n">
        <v>8.93513157894737</v>
      </c>
      <c r="Q1837" s="130" t="n">
        <f aca="false">P1837*1.2</f>
        <v>10.7221578947368</v>
      </c>
      <c r="R1837" s="131" t="n">
        <f aca="false">S1837*Q1837</f>
        <v>0</v>
      </c>
      <c r="S1837" s="132"/>
      <c r="T1837" s="133"/>
      <c r="U1837" s="133"/>
      <c r="V1837" s="133"/>
      <c r="W1837" s="133"/>
      <c r="X1837" s="133"/>
      <c r="Y1837" s="133"/>
      <c r="Z1837" s="133"/>
      <c r="AA1837" s="133"/>
      <c r="AB1837" s="133"/>
      <c r="AC1837" s="133"/>
      <c r="AD1837" s="133"/>
      <c r="AE1837" s="133"/>
      <c r="AF1837" s="133"/>
      <c r="AG1837" s="133"/>
      <c r="AH1837" s="133"/>
      <c r="AI1837" s="133"/>
      <c r="AJ1837" s="133"/>
      <c r="AK1837" s="133"/>
      <c r="AL1837" s="133"/>
      <c r="AM1837" s="133"/>
      <c r="AN1837" s="133"/>
      <c r="AO1837" s="133"/>
      <c r="AP1837" s="133"/>
      <c r="AQ1837" s="133"/>
    </row>
    <row r="1838" s="134" customFormat="true" ht="13.95" hidden="false" customHeight="true" outlineLevel="0" collapsed="false">
      <c r="A1838" s="135"/>
      <c r="B1838" s="119" t="n">
        <v>283</v>
      </c>
      <c r="C1838" s="120" t="s">
        <v>142</v>
      </c>
      <c r="D1838" s="120" t="s">
        <v>143</v>
      </c>
      <c r="E1838" s="120" t="s">
        <v>144</v>
      </c>
      <c r="F1838" s="121" t="n">
        <f aca="false">F1837+1</f>
        <v>1832</v>
      </c>
      <c r="G1838" s="122" t="s">
        <v>5764</v>
      </c>
      <c r="H1838" s="123" t="s">
        <v>5765</v>
      </c>
      <c r="I1838" s="124" t="s">
        <v>5766</v>
      </c>
      <c r="J1838" s="125" t="n">
        <v>3204</v>
      </c>
      <c r="K1838" s="149" t="n">
        <v>45</v>
      </c>
      <c r="L1838" s="150" t="n">
        <v>6106188</v>
      </c>
      <c r="M1838" s="150" t="n">
        <v>0</v>
      </c>
      <c r="N1838" s="151" t="s">
        <v>5202</v>
      </c>
      <c r="O1838" s="155"/>
      <c r="P1838" s="130" t="n">
        <v>1063.33333333333</v>
      </c>
      <c r="Q1838" s="130" t="n">
        <f aca="false">P1838*1.2</f>
        <v>1276</v>
      </c>
      <c r="R1838" s="131" t="n">
        <f aca="false">S1838*Q1838</f>
        <v>0</v>
      </c>
      <c r="S1838" s="132"/>
      <c r="T1838" s="133"/>
      <c r="U1838" s="133"/>
      <c r="V1838" s="133"/>
      <c r="W1838" s="133"/>
      <c r="X1838" s="133"/>
      <c r="Y1838" s="133"/>
      <c r="Z1838" s="133"/>
      <c r="AA1838" s="133"/>
      <c r="AB1838" s="133"/>
      <c r="AC1838" s="133"/>
      <c r="AD1838" s="133"/>
      <c r="AE1838" s="133"/>
      <c r="AF1838" s="133"/>
      <c r="AG1838" s="133"/>
      <c r="AH1838" s="133"/>
      <c r="AI1838" s="133"/>
      <c r="AJ1838" s="133"/>
      <c r="AK1838" s="133"/>
      <c r="AL1838" s="133"/>
      <c r="AM1838" s="133"/>
      <c r="AN1838" s="133"/>
      <c r="AO1838" s="133"/>
      <c r="AP1838" s="133"/>
      <c r="AQ1838" s="133"/>
    </row>
    <row r="1839" s="134" customFormat="true" ht="13.95" hidden="false" customHeight="true" outlineLevel="0" collapsed="false">
      <c r="A1839" s="135" t="n">
        <v>3700494</v>
      </c>
      <c r="B1839" s="119" t="n">
        <v>283</v>
      </c>
      <c r="C1839" s="120" t="s">
        <v>142</v>
      </c>
      <c r="D1839" s="120" t="s">
        <v>143</v>
      </c>
      <c r="E1839" s="120" t="s">
        <v>144</v>
      </c>
      <c r="F1839" s="121" t="n">
        <f aca="false">F1838+1</f>
        <v>1833</v>
      </c>
      <c r="G1839" s="122" t="s">
        <v>5767</v>
      </c>
      <c r="H1839" s="123" t="s">
        <v>5768</v>
      </c>
      <c r="I1839" s="124" t="s">
        <v>5769</v>
      </c>
      <c r="J1839" s="125" t="n">
        <v>3204</v>
      </c>
      <c r="K1839" s="149" t="n">
        <v>45</v>
      </c>
      <c r="L1839" s="150" t="n">
        <v>6106196</v>
      </c>
      <c r="M1839" s="150" t="n">
        <v>0</v>
      </c>
      <c r="N1839" s="151" t="s">
        <v>5199</v>
      </c>
      <c r="O1839" s="155"/>
      <c r="P1839" s="140" t="n">
        <v>448.838710526316</v>
      </c>
      <c r="Q1839" s="130" t="n">
        <f aca="false">P1839*1.2</f>
        <v>538.606452631579</v>
      </c>
      <c r="R1839" s="131" t="n">
        <f aca="false">S1839*Q1839</f>
        <v>0</v>
      </c>
      <c r="S1839" s="132"/>
      <c r="T1839" s="133"/>
      <c r="U1839" s="133"/>
      <c r="V1839" s="133"/>
      <c r="W1839" s="133"/>
      <c r="X1839" s="133"/>
      <c r="Y1839" s="133"/>
      <c r="Z1839" s="133"/>
      <c r="AA1839" s="133"/>
      <c r="AB1839" s="133"/>
      <c r="AC1839" s="133"/>
      <c r="AD1839" s="133"/>
      <c r="AE1839" s="133"/>
      <c r="AF1839" s="133"/>
      <c r="AG1839" s="133"/>
      <c r="AH1839" s="133"/>
      <c r="AI1839" s="133"/>
      <c r="AJ1839" s="133"/>
      <c r="AK1839" s="133"/>
      <c r="AL1839" s="133"/>
      <c r="AM1839" s="133"/>
      <c r="AN1839" s="133"/>
      <c r="AO1839" s="133"/>
      <c r="AP1839" s="133"/>
      <c r="AQ1839" s="133"/>
    </row>
    <row r="1840" s="134" customFormat="true" ht="13.95" hidden="false" customHeight="true" outlineLevel="0" collapsed="false">
      <c r="A1840" s="135"/>
      <c r="B1840" s="119" t="n">
        <v>283</v>
      </c>
      <c r="C1840" s="120" t="s">
        <v>142</v>
      </c>
      <c r="D1840" s="120" t="s">
        <v>143</v>
      </c>
      <c r="E1840" s="120" t="s">
        <v>144</v>
      </c>
      <c r="F1840" s="121" t="n">
        <f aca="false">F1839+1</f>
        <v>1834</v>
      </c>
      <c r="G1840" s="122" t="s">
        <v>5770</v>
      </c>
      <c r="H1840" s="123" t="s">
        <v>5771</v>
      </c>
      <c r="I1840" s="124" t="s">
        <v>5772</v>
      </c>
      <c r="J1840" s="125" t="n">
        <v>3204</v>
      </c>
      <c r="K1840" s="149" t="n">
        <v>21</v>
      </c>
      <c r="L1840" s="150" t="n">
        <v>6106260</v>
      </c>
      <c r="M1840" s="150" t="n">
        <v>0</v>
      </c>
      <c r="N1840" s="151" t="s">
        <v>5773</v>
      </c>
      <c r="O1840" s="155"/>
      <c r="P1840" s="130" t="n">
        <v>1103.37</v>
      </c>
      <c r="Q1840" s="130" t="n">
        <f aca="false">P1840*1.2</f>
        <v>1324.044</v>
      </c>
      <c r="R1840" s="131" t="n">
        <f aca="false">S1840*Q1840</f>
        <v>0</v>
      </c>
      <c r="S1840" s="132"/>
      <c r="T1840" s="133"/>
      <c r="U1840" s="133"/>
      <c r="V1840" s="133"/>
      <c r="W1840" s="133"/>
      <c r="X1840" s="133"/>
      <c r="Y1840" s="133"/>
      <c r="Z1840" s="133"/>
      <c r="AA1840" s="133"/>
      <c r="AB1840" s="133"/>
      <c r="AC1840" s="133"/>
      <c r="AD1840" s="133"/>
      <c r="AE1840" s="133"/>
      <c r="AF1840" s="133"/>
      <c r="AG1840" s="133"/>
      <c r="AH1840" s="133"/>
      <c r="AI1840" s="133"/>
      <c r="AJ1840" s="133"/>
      <c r="AK1840" s="133"/>
      <c r="AL1840" s="133"/>
      <c r="AM1840" s="133"/>
      <c r="AN1840" s="133"/>
      <c r="AO1840" s="133"/>
      <c r="AP1840" s="133"/>
      <c r="AQ1840" s="133"/>
    </row>
    <row r="1841" s="134" customFormat="true" ht="13.95" hidden="false" customHeight="true" outlineLevel="0" collapsed="false">
      <c r="A1841" s="135"/>
      <c r="B1841" s="119" t="n">
        <v>283</v>
      </c>
      <c r="C1841" s="120" t="s">
        <v>142</v>
      </c>
      <c r="D1841" s="120" t="s">
        <v>143</v>
      </c>
      <c r="E1841" s="120" t="s">
        <v>144</v>
      </c>
      <c r="F1841" s="121" t="n">
        <f aca="false">F1840+1</f>
        <v>1835</v>
      </c>
      <c r="G1841" s="122" t="s">
        <v>5774</v>
      </c>
      <c r="H1841" s="118" t="s">
        <v>5774</v>
      </c>
      <c r="I1841" s="124"/>
      <c r="J1841" s="125"/>
      <c r="K1841" s="136"/>
      <c r="L1841" s="137"/>
      <c r="M1841" s="137"/>
      <c r="N1841" s="138" t="s">
        <v>5775</v>
      </c>
      <c r="O1841" s="139"/>
      <c r="P1841" s="130" t="n">
        <v>0</v>
      </c>
      <c r="Q1841" s="130" t="n">
        <f aca="false">P1841*1.2</f>
        <v>0</v>
      </c>
      <c r="R1841" s="131" t="n">
        <f aca="false">S1841*Q1841</f>
        <v>0</v>
      </c>
      <c r="S1841" s="132"/>
      <c r="T1841" s="133"/>
      <c r="U1841" s="133"/>
      <c r="V1841" s="133"/>
      <c r="W1841" s="133"/>
      <c r="X1841" s="133"/>
      <c r="Y1841" s="133"/>
      <c r="Z1841" s="133"/>
      <c r="AA1841" s="133"/>
      <c r="AB1841" s="133"/>
      <c r="AC1841" s="133"/>
      <c r="AD1841" s="133"/>
      <c r="AE1841" s="133"/>
      <c r="AF1841" s="133"/>
      <c r="AG1841" s="133"/>
      <c r="AH1841" s="133"/>
      <c r="AI1841" s="133"/>
      <c r="AJ1841" s="133"/>
      <c r="AK1841" s="133"/>
      <c r="AL1841" s="133"/>
      <c r="AM1841" s="133"/>
      <c r="AN1841" s="133"/>
      <c r="AO1841" s="133"/>
      <c r="AP1841" s="133"/>
      <c r="AQ1841" s="133"/>
    </row>
    <row r="1842" s="134" customFormat="true" ht="13.95" hidden="false" customHeight="true" outlineLevel="0" collapsed="false">
      <c r="A1842" s="135"/>
      <c r="B1842" s="119" t="n">
        <v>283</v>
      </c>
      <c r="C1842" s="120" t="s">
        <v>142</v>
      </c>
      <c r="D1842" s="120" t="s">
        <v>143</v>
      </c>
      <c r="E1842" s="120" t="s">
        <v>144</v>
      </c>
      <c r="F1842" s="121" t="n">
        <f aca="false">F1841+1</f>
        <v>1836</v>
      </c>
      <c r="G1842" s="122" t="s">
        <v>5776</v>
      </c>
      <c r="H1842" s="123" t="s">
        <v>5777</v>
      </c>
      <c r="I1842" s="124" t="s">
        <v>5778</v>
      </c>
      <c r="J1842" s="125" t="n">
        <v>3204</v>
      </c>
      <c r="K1842" s="136" t="n">
        <v>12</v>
      </c>
      <c r="L1842" s="137" t="n">
        <v>6107032</v>
      </c>
      <c r="M1842" s="137" t="n">
        <v>0</v>
      </c>
      <c r="N1842" s="138" t="s">
        <v>5779</v>
      </c>
      <c r="O1842" s="139"/>
      <c r="P1842" s="140" t="n">
        <v>1445.29442105263</v>
      </c>
      <c r="Q1842" s="130" t="n">
        <f aca="false">P1842*1.2</f>
        <v>1734.35330526316</v>
      </c>
      <c r="R1842" s="131" t="n">
        <f aca="false">S1842*Q1842</f>
        <v>0</v>
      </c>
      <c r="S1842" s="132"/>
      <c r="T1842" s="133"/>
      <c r="U1842" s="133"/>
      <c r="V1842" s="133"/>
      <c r="W1842" s="133"/>
      <c r="X1842" s="133"/>
      <c r="Y1842" s="133"/>
      <c r="Z1842" s="133"/>
      <c r="AA1842" s="133"/>
      <c r="AB1842" s="133"/>
      <c r="AC1842" s="133"/>
      <c r="AD1842" s="133"/>
      <c r="AE1842" s="133"/>
      <c r="AF1842" s="133"/>
      <c r="AG1842" s="133"/>
      <c r="AH1842" s="133"/>
      <c r="AI1842" s="133"/>
      <c r="AJ1842" s="133"/>
      <c r="AK1842" s="133"/>
      <c r="AL1842" s="133"/>
      <c r="AM1842" s="133"/>
      <c r="AN1842" s="133"/>
      <c r="AO1842" s="133"/>
      <c r="AP1842" s="133"/>
      <c r="AQ1842" s="133"/>
    </row>
    <row r="1843" s="134" customFormat="true" ht="27.6" hidden="false" customHeight="true" outlineLevel="0" collapsed="false">
      <c r="A1843" s="135" t="n">
        <v>4015094</v>
      </c>
      <c r="B1843" s="119" t="n">
        <v>283</v>
      </c>
      <c r="C1843" s="120" t="s">
        <v>142</v>
      </c>
      <c r="D1843" s="120" t="s">
        <v>143</v>
      </c>
      <c r="E1843" s="120" t="s">
        <v>144</v>
      </c>
      <c r="F1843" s="121" t="n">
        <f aca="false">F1842+1</f>
        <v>1837</v>
      </c>
      <c r="G1843" s="122" t="s">
        <v>5780</v>
      </c>
      <c r="H1843" s="123" t="s">
        <v>5781</v>
      </c>
      <c r="I1843" s="124" t="s">
        <v>5782</v>
      </c>
      <c r="J1843" s="125" t="n">
        <v>3204</v>
      </c>
      <c r="K1843" s="149" t="n">
        <v>42</v>
      </c>
      <c r="L1843" s="150" t="n">
        <v>6107032</v>
      </c>
      <c r="M1843" s="150" t="n">
        <v>0</v>
      </c>
      <c r="N1843" s="151" t="s">
        <v>5779</v>
      </c>
      <c r="O1843" s="155"/>
      <c r="P1843" s="140" t="n">
        <v>1408.70136842105</v>
      </c>
      <c r="Q1843" s="130" t="n">
        <f aca="false">P1843*1.2</f>
        <v>1690.44164210526</v>
      </c>
      <c r="R1843" s="131" t="n">
        <f aca="false">S1843*Q1843</f>
        <v>0</v>
      </c>
      <c r="S1843" s="132"/>
      <c r="T1843" s="133"/>
      <c r="U1843" s="133"/>
      <c r="V1843" s="133"/>
      <c r="W1843" s="133"/>
      <c r="X1843" s="133"/>
      <c r="Y1843" s="133"/>
      <c r="Z1843" s="133"/>
      <c r="AA1843" s="133"/>
      <c r="AB1843" s="133"/>
      <c r="AC1843" s="133"/>
      <c r="AD1843" s="133"/>
      <c r="AE1843" s="133"/>
      <c r="AF1843" s="133"/>
      <c r="AG1843" s="133"/>
      <c r="AH1843" s="133"/>
      <c r="AI1843" s="133"/>
      <c r="AJ1843" s="133"/>
      <c r="AK1843" s="133"/>
      <c r="AL1843" s="133"/>
      <c r="AM1843" s="133"/>
      <c r="AN1843" s="133"/>
      <c r="AO1843" s="133"/>
      <c r="AP1843" s="133"/>
      <c r="AQ1843" s="133"/>
    </row>
    <row r="1844" s="134" customFormat="true" ht="13.95" hidden="false" customHeight="true" outlineLevel="0" collapsed="false">
      <c r="A1844" s="135"/>
      <c r="B1844" s="119" t="n">
        <v>283</v>
      </c>
      <c r="C1844" s="120" t="s">
        <v>142</v>
      </c>
      <c r="D1844" s="120" t="s">
        <v>143</v>
      </c>
      <c r="E1844" s="120" t="s">
        <v>144</v>
      </c>
      <c r="F1844" s="121" t="n">
        <f aca="false">F1843+1</f>
        <v>1838</v>
      </c>
      <c r="G1844" s="122" t="s">
        <v>5783</v>
      </c>
      <c r="H1844" s="123" t="s">
        <v>5784</v>
      </c>
      <c r="I1844" s="124" t="s">
        <v>5785</v>
      </c>
      <c r="J1844" s="125" t="n">
        <v>3204</v>
      </c>
      <c r="K1844" s="136" t="n">
        <v>12</v>
      </c>
      <c r="L1844" s="137" t="n">
        <v>6107034</v>
      </c>
      <c r="M1844" s="137" t="n">
        <v>0</v>
      </c>
      <c r="N1844" s="138" t="s">
        <v>5786</v>
      </c>
      <c r="O1844" s="139"/>
      <c r="P1844" s="141" t="n">
        <v>4238.97397368421</v>
      </c>
      <c r="Q1844" s="130" t="n">
        <f aca="false">P1844*1.2</f>
        <v>5086.76876842105</v>
      </c>
      <c r="R1844" s="131" t="n">
        <f aca="false">S1844*Q1844</f>
        <v>0</v>
      </c>
      <c r="S1844" s="132"/>
      <c r="T1844" s="133"/>
      <c r="U1844" s="133"/>
      <c r="V1844" s="133"/>
      <c r="W1844" s="133"/>
      <c r="X1844" s="133"/>
      <c r="Y1844" s="133"/>
      <c r="Z1844" s="133"/>
      <c r="AA1844" s="133"/>
      <c r="AB1844" s="133"/>
      <c r="AC1844" s="133"/>
      <c r="AD1844" s="133"/>
      <c r="AE1844" s="133"/>
      <c r="AF1844" s="133"/>
      <c r="AG1844" s="133"/>
      <c r="AH1844" s="133"/>
      <c r="AI1844" s="133"/>
      <c r="AJ1844" s="133"/>
      <c r="AK1844" s="133"/>
      <c r="AL1844" s="133"/>
      <c r="AM1844" s="133"/>
      <c r="AN1844" s="133"/>
      <c r="AO1844" s="133"/>
      <c r="AP1844" s="133"/>
      <c r="AQ1844" s="133"/>
    </row>
    <row r="1845" s="134" customFormat="true" ht="13.95" hidden="false" customHeight="true" outlineLevel="0" collapsed="false">
      <c r="A1845" s="135" t="n">
        <v>4015093</v>
      </c>
      <c r="B1845" s="119" t="n">
        <v>283</v>
      </c>
      <c r="C1845" s="120" t="s">
        <v>142</v>
      </c>
      <c r="D1845" s="120" t="s">
        <v>143</v>
      </c>
      <c r="E1845" s="120" t="s">
        <v>144</v>
      </c>
      <c r="F1845" s="121" t="n">
        <f aca="false">F1844+1</f>
        <v>1839</v>
      </c>
      <c r="G1845" s="122" t="s">
        <v>5787</v>
      </c>
      <c r="H1845" s="123" t="s">
        <v>5788</v>
      </c>
      <c r="I1845" s="124" t="s">
        <v>5789</v>
      </c>
      <c r="J1845" s="125" t="n">
        <v>3204</v>
      </c>
      <c r="K1845" s="149" t="n">
        <v>42</v>
      </c>
      <c r="L1845" s="150" t="n">
        <v>6107034</v>
      </c>
      <c r="M1845" s="150" t="n">
        <v>0</v>
      </c>
      <c r="N1845" s="151" t="s">
        <v>5786</v>
      </c>
      <c r="O1845" s="155"/>
      <c r="P1845" s="140" t="n">
        <v>2916.09905263158</v>
      </c>
      <c r="Q1845" s="130" t="n">
        <f aca="false">P1845*1.2</f>
        <v>3499.31886315789</v>
      </c>
      <c r="R1845" s="131" t="n">
        <f aca="false">S1845*Q1845</f>
        <v>0</v>
      </c>
      <c r="S1845" s="132"/>
      <c r="T1845" s="133"/>
      <c r="U1845" s="133"/>
      <c r="V1845" s="133"/>
      <c r="W1845" s="133"/>
      <c r="X1845" s="133"/>
      <c r="Y1845" s="133"/>
      <c r="Z1845" s="133"/>
      <c r="AA1845" s="133"/>
      <c r="AB1845" s="133"/>
      <c r="AC1845" s="133"/>
      <c r="AD1845" s="133"/>
      <c r="AE1845" s="133"/>
      <c r="AF1845" s="133"/>
      <c r="AG1845" s="133"/>
      <c r="AH1845" s="133"/>
      <c r="AI1845" s="133"/>
      <c r="AJ1845" s="133"/>
      <c r="AK1845" s="133"/>
      <c r="AL1845" s="133"/>
      <c r="AM1845" s="133"/>
      <c r="AN1845" s="133"/>
      <c r="AO1845" s="133"/>
      <c r="AP1845" s="133"/>
      <c r="AQ1845" s="133"/>
    </row>
    <row r="1846" s="134" customFormat="true" ht="13.95" hidden="false" customHeight="true" outlineLevel="0" collapsed="false">
      <c r="A1846" s="135" t="n">
        <v>3960083</v>
      </c>
      <c r="B1846" s="119" t="n">
        <v>283</v>
      </c>
      <c r="C1846" s="120" t="s">
        <v>142</v>
      </c>
      <c r="D1846" s="120" t="s">
        <v>143</v>
      </c>
      <c r="E1846" s="120" t="s">
        <v>144</v>
      </c>
      <c r="F1846" s="121" t="n">
        <f aca="false">F1845+1</f>
        <v>1840</v>
      </c>
      <c r="G1846" s="122" t="s">
        <v>5790</v>
      </c>
      <c r="H1846" s="123" t="s">
        <v>5791</v>
      </c>
      <c r="I1846" s="124" t="s">
        <v>5792</v>
      </c>
      <c r="J1846" s="125" t="n">
        <v>3204</v>
      </c>
      <c r="K1846" s="136" t="n">
        <v>12</v>
      </c>
      <c r="L1846" s="137" t="n">
        <v>6107038</v>
      </c>
      <c r="M1846" s="137" t="n">
        <v>0</v>
      </c>
      <c r="N1846" s="138" t="s">
        <v>5793</v>
      </c>
      <c r="O1846" s="139"/>
      <c r="P1846" s="140" t="n">
        <v>2211.99428947368</v>
      </c>
      <c r="Q1846" s="130" t="n">
        <f aca="false">P1846*1.2</f>
        <v>2654.39314736842</v>
      </c>
      <c r="R1846" s="131" t="n">
        <f aca="false">S1846*Q1846</f>
        <v>0</v>
      </c>
      <c r="S1846" s="132"/>
      <c r="T1846" s="133"/>
      <c r="U1846" s="133"/>
      <c r="V1846" s="133"/>
      <c r="W1846" s="133"/>
      <c r="X1846" s="133"/>
      <c r="Y1846" s="133"/>
      <c r="Z1846" s="133"/>
      <c r="AA1846" s="133"/>
      <c r="AB1846" s="133"/>
      <c r="AC1846" s="133"/>
      <c r="AD1846" s="133"/>
      <c r="AE1846" s="133"/>
      <c r="AF1846" s="133"/>
      <c r="AG1846" s="133"/>
      <c r="AH1846" s="133"/>
      <c r="AI1846" s="133"/>
      <c r="AJ1846" s="133"/>
      <c r="AK1846" s="133"/>
      <c r="AL1846" s="133"/>
      <c r="AM1846" s="133"/>
      <c r="AN1846" s="133"/>
      <c r="AO1846" s="133"/>
      <c r="AP1846" s="133"/>
      <c r="AQ1846" s="133"/>
    </row>
    <row r="1847" s="134" customFormat="true" ht="13.95" hidden="false" customHeight="true" outlineLevel="0" collapsed="false">
      <c r="A1847" s="135" t="n">
        <v>3962169</v>
      </c>
      <c r="B1847" s="119" t="n">
        <v>283</v>
      </c>
      <c r="C1847" s="120" t="s">
        <v>142</v>
      </c>
      <c r="D1847" s="120" t="s">
        <v>143</v>
      </c>
      <c r="E1847" s="120" t="s">
        <v>144</v>
      </c>
      <c r="F1847" s="121" t="n">
        <f aca="false">F1846+1</f>
        <v>1841</v>
      </c>
      <c r="G1847" s="122" t="s">
        <v>5794</v>
      </c>
      <c r="H1847" s="123" t="s">
        <v>5795</v>
      </c>
      <c r="I1847" s="124" t="s">
        <v>5796</v>
      </c>
      <c r="J1847" s="125" t="n">
        <v>3204</v>
      </c>
      <c r="K1847" s="136" t="n">
        <v>12</v>
      </c>
      <c r="L1847" s="137" t="n">
        <v>6107039</v>
      </c>
      <c r="M1847" s="137" t="n">
        <v>0</v>
      </c>
      <c r="N1847" s="138" t="s">
        <v>5797</v>
      </c>
      <c r="O1847" s="139"/>
      <c r="P1847" s="140" t="n">
        <v>2211.99428947368</v>
      </c>
      <c r="Q1847" s="130" t="n">
        <f aca="false">P1847*1.2</f>
        <v>2654.39314736842</v>
      </c>
      <c r="R1847" s="131" t="n">
        <f aca="false">S1847*Q1847</f>
        <v>0</v>
      </c>
      <c r="S1847" s="132"/>
      <c r="T1847" s="133"/>
      <c r="U1847" s="133"/>
      <c r="V1847" s="133"/>
      <c r="W1847" s="133"/>
      <c r="X1847" s="133"/>
      <c r="Y1847" s="133"/>
      <c r="Z1847" s="133"/>
      <c r="AA1847" s="133"/>
      <c r="AB1847" s="133"/>
      <c r="AC1847" s="133"/>
      <c r="AD1847" s="133"/>
      <c r="AE1847" s="133"/>
      <c r="AF1847" s="133"/>
      <c r="AG1847" s="133"/>
      <c r="AH1847" s="133"/>
      <c r="AI1847" s="133"/>
      <c r="AJ1847" s="133"/>
      <c r="AK1847" s="133"/>
      <c r="AL1847" s="133"/>
      <c r="AM1847" s="133"/>
      <c r="AN1847" s="133"/>
      <c r="AO1847" s="133"/>
      <c r="AP1847" s="133"/>
      <c r="AQ1847" s="133"/>
    </row>
    <row r="1848" s="134" customFormat="true" ht="13.95" hidden="false" customHeight="true" outlineLevel="0" collapsed="false">
      <c r="A1848" s="135" t="n">
        <v>3928371</v>
      </c>
      <c r="B1848" s="119" t="n">
        <v>283</v>
      </c>
      <c r="C1848" s="120" t="s">
        <v>142</v>
      </c>
      <c r="D1848" s="120" t="s">
        <v>143</v>
      </c>
      <c r="E1848" s="120" t="s">
        <v>144</v>
      </c>
      <c r="F1848" s="121" t="n">
        <f aca="false">F1847+1</f>
        <v>1842</v>
      </c>
      <c r="G1848" s="122" t="s">
        <v>5798</v>
      </c>
      <c r="H1848" s="123" t="s">
        <v>5798</v>
      </c>
      <c r="I1848" s="124" t="s">
        <v>5799</v>
      </c>
      <c r="J1848" s="125" t="n">
        <v>3203</v>
      </c>
      <c r="K1848" s="136" t="n">
        <v>0</v>
      </c>
      <c r="L1848" s="137" t="n">
        <v>6107050</v>
      </c>
      <c r="M1848" s="137" t="n">
        <v>1</v>
      </c>
      <c r="N1848" s="138" t="s">
        <v>5800</v>
      </c>
      <c r="O1848" s="139"/>
      <c r="P1848" s="130" t="n">
        <v>290</v>
      </c>
      <c r="Q1848" s="130" t="n">
        <f aca="false">P1848*1.2</f>
        <v>348</v>
      </c>
      <c r="R1848" s="131" t="n">
        <f aca="false">S1848*Q1848</f>
        <v>0</v>
      </c>
      <c r="S1848" s="132"/>
      <c r="T1848" s="133"/>
      <c r="U1848" s="133"/>
      <c r="V1848" s="133"/>
      <c r="W1848" s="133"/>
      <c r="X1848" s="133"/>
      <c r="Y1848" s="133"/>
      <c r="Z1848" s="133"/>
      <c r="AA1848" s="133"/>
      <c r="AB1848" s="133"/>
      <c r="AC1848" s="133"/>
      <c r="AD1848" s="133"/>
      <c r="AE1848" s="133"/>
      <c r="AF1848" s="133"/>
      <c r="AG1848" s="133"/>
      <c r="AH1848" s="133"/>
      <c r="AI1848" s="133"/>
      <c r="AJ1848" s="133"/>
      <c r="AK1848" s="133"/>
      <c r="AL1848" s="133"/>
      <c r="AM1848" s="133"/>
      <c r="AN1848" s="133"/>
      <c r="AO1848" s="133"/>
      <c r="AP1848" s="133"/>
      <c r="AQ1848" s="133"/>
    </row>
    <row r="1849" s="134" customFormat="true" ht="27.6" hidden="false" customHeight="true" outlineLevel="0" collapsed="false">
      <c r="A1849" s="135" t="n">
        <v>3831210</v>
      </c>
      <c r="B1849" s="119" t="n">
        <v>283</v>
      </c>
      <c r="C1849" s="120" t="s">
        <v>142</v>
      </c>
      <c r="D1849" s="120" t="s">
        <v>143</v>
      </c>
      <c r="E1849" s="120" t="s">
        <v>144</v>
      </c>
      <c r="F1849" s="121" t="n">
        <f aca="false">F1848+1</f>
        <v>1843</v>
      </c>
      <c r="G1849" s="122" t="s">
        <v>5801</v>
      </c>
      <c r="H1849" s="123" t="s">
        <v>5801</v>
      </c>
      <c r="I1849" s="124" t="s">
        <v>5802</v>
      </c>
      <c r="J1849" s="125" t="n">
        <v>3203</v>
      </c>
      <c r="K1849" s="136" t="n">
        <v>0</v>
      </c>
      <c r="L1849" s="137" t="n">
        <v>6107070</v>
      </c>
      <c r="M1849" s="137" t="n">
        <v>0</v>
      </c>
      <c r="N1849" s="138" t="s">
        <v>5803</v>
      </c>
      <c r="O1849" s="139"/>
      <c r="P1849" s="130" t="n">
        <v>1445.83333333333</v>
      </c>
      <c r="Q1849" s="130" t="n">
        <f aca="false">P1849*1.2</f>
        <v>1735</v>
      </c>
      <c r="R1849" s="131" t="n">
        <f aca="false">S1849*Q1849</f>
        <v>0</v>
      </c>
      <c r="S1849" s="132"/>
      <c r="T1849" s="133"/>
      <c r="U1849" s="133"/>
      <c r="V1849" s="133"/>
      <c r="W1849" s="133"/>
      <c r="X1849" s="133"/>
      <c r="Y1849" s="133"/>
      <c r="Z1849" s="133"/>
      <c r="AA1849" s="133"/>
      <c r="AB1849" s="133"/>
      <c r="AC1849" s="133"/>
      <c r="AD1849" s="133"/>
      <c r="AE1849" s="133"/>
      <c r="AF1849" s="133"/>
      <c r="AG1849" s="133"/>
      <c r="AH1849" s="133"/>
      <c r="AI1849" s="133"/>
      <c r="AJ1849" s="133"/>
      <c r="AK1849" s="133"/>
      <c r="AL1849" s="133"/>
      <c r="AM1849" s="133"/>
      <c r="AN1849" s="133"/>
      <c r="AO1849" s="133"/>
      <c r="AP1849" s="133"/>
      <c r="AQ1849" s="133"/>
    </row>
    <row r="1850" s="134" customFormat="true" ht="13.95" hidden="false" customHeight="true" outlineLevel="0" collapsed="false">
      <c r="A1850" s="135"/>
      <c r="B1850" s="119" t="n">
        <v>283</v>
      </c>
      <c r="C1850" s="120" t="s">
        <v>142</v>
      </c>
      <c r="D1850" s="120" t="s">
        <v>143</v>
      </c>
      <c r="E1850" s="120" t="s">
        <v>144</v>
      </c>
      <c r="F1850" s="121" t="n">
        <f aca="false">F1849+1</f>
        <v>1844</v>
      </c>
      <c r="G1850" s="122" t="s">
        <v>5804</v>
      </c>
      <c r="H1850" s="123" t="s">
        <v>5804</v>
      </c>
      <c r="I1850" s="124" t="s">
        <v>5805</v>
      </c>
      <c r="J1850" s="125" t="n">
        <v>3203</v>
      </c>
      <c r="K1850" s="136" t="n">
        <v>0</v>
      </c>
      <c r="L1850" s="137" t="n">
        <v>6107080</v>
      </c>
      <c r="M1850" s="137" t="n">
        <v>0</v>
      </c>
      <c r="N1850" s="138" t="s">
        <v>5806</v>
      </c>
      <c r="O1850" s="139"/>
      <c r="P1850" s="130" t="n">
        <v>0</v>
      </c>
      <c r="Q1850" s="130" t="n">
        <f aca="false">P1850*1.2</f>
        <v>0</v>
      </c>
      <c r="R1850" s="131" t="n">
        <f aca="false">S1850*Q1850</f>
        <v>0</v>
      </c>
      <c r="S1850" s="132"/>
      <c r="T1850" s="133"/>
      <c r="U1850" s="133"/>
      <c r="V1850" s="133"/>
      <c r="W1850" s="133"/>
      <c r="X1850" s="133"/>
      <c r="Y1850" s="133"/>
      <c r="Z1850" s="133"/>
      <c r="AA1850" s="133"/>
      <c r="AB1850" s="133"/>
      <c r="AC1850" s="133"/>
      <c r="AD1850" s="133"/>
      <c r="AE1850" s="133"/>
      <c r="AF1850" s="133"/>
      <c r="AG1850" s="133"/>
      <c r="AH1850" s="133"/>
      <c r="AI1850" s="133"/>
      <c r="AJ1850" s="133"/>
      <c r="AK1850" s="133"/>
      <c r="AL1850" s="133"/>
      <c r="AM1850" s="133"/>
      <c r="AN1850" s="133"/>
      <c r="AO1850" s="133"/>
      <c r="AP1850" s="133"/>
      <c r="AQ1850" s="133"/>
    </row>
    <row r="1851" s="134" customFormat="true" ht="13.95" hidden="false" customHeight="true" outlineLevel="0" collapsed="false">
      <c r="A1851" s="135"/>
      <c r="B1851" s="119" t="n">
        <v>283</v>
      </c>
      <c r="C1851" s="120" t="s">
        <v>142</v>
      </c>
      <c r="D1851" s="120" t="s">
        <v>143</v>
      </c>
      <c r="E1851" s="120" t="s">
        <v>144</v>
      </c>
      <c r="F1851" s="121" t="n">
        <f aca="false">F1850+1</f>
        <v>1845</v>
      </c>
      <c r="G1851" s="122" t="s">
        <v>5807</v>
      </c>
      <c r="H1851" s="123" t="s">
        <v>5808</v>
      </c>
      <c r="I1851" s="124" t="s">
        <v>5809</v>
      </c>
      <c r="J1851" s="125" t="n">
        <v>3204</v>
      </c>
      <c r="K1851" s="136" t="n">
        <v>21</v>
      </c>
      <c r="L1851" s="137" t="n">
        <v>6107100</v>
      </c>
      <c r="M1851" s="137" t="n">
        <v>0</v>
      </c>
      <c r="N1851" s="138" t="s">
        <v>5810</v>
      </c>
      <c r="O1851" s="139"/>
      <c r="P1851" s="130" t="n">
        <v>0</v>
      </c>
      <c r="Q1851" s="130" t="n">
        <f aca="false">P1851*1.2</f>
        <v>0</v>
      </c>
      <c r="R1851" s="131" t="n">
        <f aca="false">S1851*Q1851</f>
        <v>0</v>
      </c>
      <c r="S1851" s="132"/>
      <c r="T1851" s="133"/>
      <c r="U1851" s="133"/>
      <c r="V1851" s="133"/>
      <c r="W1851" s="133"/>
      <c r="X1851" s="133"/>
      <c r="Y1851" s="133"/>
      <c r="Z1851" s="133"/>
      <c r="AA1851" s="133"/>
      <c r="AB1851" s="133"/>
      <c r="AC1851" s="133"/>
      <c r="AD1851" s="133"/>
      <c r="AE1851" s="133"/>
      <c r="AF1851" s="133"/>
      <c r="AG1851" s="133"/>
      <c r="AH1851" s="133"/>
      <c r="AI1851" s="133"/>
      <c r="AJ1851" s="133"/>
      <c r="AK1851" s="133"/>
      <c r="AL1851" s="133"/>
      <c r="AM1851" s="133"/>
      <c r="AN1851" s="133"/>
      <c r="AO1851" s="133"/>
      <c r="AP1851" s="133"/>
      <c r="AQ1851" s="133"/>
    </row>
    <row r="1852" s="134" customFormat="true" ht="13.95" hidden="false" customHeight="true" outlineLevel="0" collapsed="false">
      <c r="A1852" s="135" t="n">
        <v>3553386</v>
      </c>
      <c r="B1852" s="119" t="n">
        <v>283</v>
      </c>
      <c r="C1852" s="120" t="s">
        <v>142</v>
      </c>
      <c r="D1852" s="120" t="s">
        <v>143</v>
      </c>
      <c r="E1852" s="120" t="s">
        <v>144</v>
      </c>
      <c r="F1852" s="121" t="n">
        <f aca="false">F1851+1</f>
        <v>1846</v>
      </c>
      <c r="G1852" s="122" t="s">
        <v>5811</v>
      </c>
      <c r="H1852" s="123" t="s">
        <v>5812</v>
      </c>
      <c r="I1852" s="124" t="s">
        <v>5813</v>
      </c>
      <c r="J1852" s="125" t="n">
        <v>3204</v>
      </c>
      <c r="K1852" s="136" t="n">
        <v>12</v>
      </c>
      <c r="L1852" s="137" t="n">
        <v>6107100</v>
      </c>
      <c r="M1852" s="137" t="n">
        <v>0</v>
      </c>
      <c r="N1852" s="138" t="s">
        <v>5814</v>
      </c>
      <c r="O1852" s="139"/>
      <c r="P1852" s="140" t="n">
        <v>572.487815789474</v>
      </c>
      <c r="Q1852" s="130" t="n">
        <f aca="false">P1852*1.2</f>
        <v>686.985378947368</v>
      </c>
      <c r="R1852" s="131" t="n">
        <f aca="false">S1852*Q1852</f>
        <v>686.985378947368</v>
      </c>
      <c r="S1852" s="132" t="n">
        <v>1</v>
      </c>
      <c r="T1852" s="133"/>
      <c r="U1852" s="133"/>
      <c r="V1852" s="133"/>
      <c r="W1852" s="133"/>
      <c r="X1852" s="133"/>
      <c r="Y1852" s="133"/>
      <c r="Z1852" s="133"/>
      <c r="AA1852" s="133"/>
      <c r="AB1852" s="133"/>
      <c r="AC1852" s="133"/>
      <c r="AD1852" s="133"/>
      <c r="AE1852" s="133"/>
      <c r="AF1852" s="133"/>
      <c r="AG1852" s="133"/>
      <c r="AH1852" s="133"/>
      <c r="AI1852" s="133"/>
      <c r="AJ1852" s="133"/>
      <c r="AK1852" s="133"/>
      <c r="AL1852" s="133"/>
      <c r="AM1852" s="133"/>
      <c r="AN1852" s="133"/>
      <c r="AO1852" s="133"/>
      <c r="AP1852" s="133"/>
      <c r="AQ1852" s="133"/>
    </row>
    <row r="1853" s="134" customFormat="true" ht="13.95" hidden="false" customHeight="true" outlineLevel="0" collapsed="false">
      <c r="A1853" s="135" t="n">
        <v>3532144</v>
      </c>
      <c r="B1853" s="119" t="n">
        <v>283</v>
      </c>
      <c r="C1853" s="120" t="s">
        <v>142</v>
      </c>
      <c r="D1853" s="120" t="s">
        <v>143</v>
      </c>
      <c r="E1853" s="120" t="s">
        <v>144</v>
      </c>
      <c r="F1853" s="121" t="n">
        <f aca="false">F1852+1</f>
        <v>1847</v>
      </c>
      <c r="G1853" s="122" t="s">
        <v>5815</v>
      </c>
      <c r="H1853" s="123" t="s">
        <v>5816</v>
      </c>
      <c r="I1853" s="124" t="s">
        <v>5817</v>
      </c>
      <c r="J1853" s="125" t="n">
        <v>3204</v>
      </c>
      <c r="K1853" s="136" t="n">
        <v>26</v>
      </c>
      <c r="L1853" s="137" t="n">
        <v>6107100</v>
      </c>
      <c r="M1853" s="137" t="n">
        <v>10</v>
      </c>
      <c r="N1853" s="138" t="s">
        <v>5810</v>
      </c>
      <c r="O1853" s="139"/>
      <c r="P1853" s="140" t="n">
        <v>2788.59718421053</v>
      </c>
      <c r="Q1853" s="130" t="n">
        <f aca="false">P1853*1.2</f>
        <v>3346.31662105263</v>
      </c>
      <c r="R1853" s="131" t="n">
        <f aca="false">S1853*Q1853</f>
        <v>0</v>
      </c>
      <c r="S1853" s="132"/>
      <c r="T1853" s="133"/>
      <c r="U1853" s="133"/>
      <c r="V1853" s="133"/>
      <c r="W1853" s="133"/>
      <c r="X1853" s="133"/>
      <c r="Y1853" s="133"/>
      <c r="Z1853" s="133"/>
      <c r="AA1853" s="133"/>
      <c r="AB1853" s="133"/>
      <c r="AC1853" s="133"/>
      <c r="AD1853" s="133"/>
      <c r="AE1853" s="133"/>
      <c r="AF1853" s="133"/>
      <c r="AG1853" s="133"/>
      <c r="AH1853" s="133"/>
      <c r="AI1853" s="133"/>
      <c r="AJ1853" s="133"/>
      <c r="AK1853" s="133"/>
      <c r="AL1853" s="133"/>
      <c r="AM1853" s="133"/>
      <c r="AN1853" s="133"/>
      <c r="AO1853" s="133"/>
      <c r="AP1853" s="133"/>
      <c r="AQ1853" s="133"/>
    </row>
    <row r="1854" s="134" customFormat="true" ht="13.95" hidden="false" customHeight="true" outlineLevel="0" collapsed="false">
      <c r="A1854" s="135" t="n">
        <v>3555016</v>
      </c>
      <c r="B1854" s="119" t="n">
        <v>283</v>
      </c>
      <c r="C1854" s="120" t="s">
        <v>142</v>
      </c>
      <c r="D1854" s="120" t="s">
        <v>143</v>
      </c>
      <c r="E1854" s="120" t="s">
        <v>144</v>
      </c>
      <c r="F1854" s="121" t="n">
        <f aca="false">F1853+1</f>
        <v>1848</v>
      </c>
      <c r="G1854" s="122" t="s">
        <v>5818</v>
      </c>
      <c r="H1854" s="123" t="s">
        <v>5819</v>
      </c>
      <c r="I1854" s="124" t="s">
        <v>5820</v>
      </c>
      <c r="J1854" s="125" t="n">
        <v>3204</v>
      </c>
      <c r="K1854" s="136" t="n">
        <v>12</v>
      </c>
      <c r="L1854" s="137" t="n">
        <v>6107102</v>
      </c>
      <c r="M1854" s="137" t="n">
        <v>0</v>
      </c>
      <c r="N1854" s="138" t="s">
        <v>5821</v>
      </c>
      <c r="O1854" s="139"/>
      <c r="P1854" s="140" t="n">
        <v>1817.88121052632</v>
      </c>
      <c r="Q1854" s="130" t="n">
        <f aca="false">P1854*1.2</f>
        <v>2181.45745263158</v>
      </c>
      <c r="R1854" s="131" t="n">
        <f aca="false">S1854*Q1854</f>
        <v>0</v>
      </c>
      <c r="S1854" s="132"/>
      <c r="T1854" s="133"/>
      <c r="U1854" s="133"/>
      <c r="V1854" s="133"/>
      <c r="W1854" s="133"/>
      <c r="X1854" s="133"/>
      <c r="Y1854" s="133"/>
      <c r="Z1854" s="133"/>
      <c r="AA1854" s="133"/>
      <c r="AB1854" s="133"/>
      <c r="AC1854" s="133"/>
      <c r="AD1854" s="133"/>
      <c r="AE1854" s="133"/>
      <c r="AF1854" s="133"/>
      <c r="AG1854" s="133"/>
      <c r="AH1854" s="133"/>
      <c r="AI1854" s="133"/>
      <c r="AJ1854" s="133"/>
      <c r="AK1854" s="133"/>
      <c r="AL1854" s="133"/>
      <c r="AM1854" s="133"/>
      <c r="AN1854" s="133"/>
      <c r="AO1854" s="133"/>
      <c r="AP1854" s="133"/>
      <c r="AQ1854" s="133"/>
    </row>
    <row r="1855" s="134" customFormat="true" ht="13.95" hidden="false" customHeight="true" outlineLevel="0" collapsed="false">
      <c r="A1855" s="135"/>
      <c r="B1855" s="119" t="n">
        <v>283</v>
      </c>
      <c r="C1855" s="120" t="s">
        <v>142</v>
      </c>
      <c r="D1855" s="120" t="s">
        <v>143</v>
      </c>
      <c r="E1855" s="120" t="s">
        <v>144</v>
      </c>
      <c r="F1855" s="121" t="n">
        <f aca="false">F1854+1</f>
        <v>1849</v>
      </c>
      <c r="G1855" s="122" t="s">
        <v>5822</v>
      </c>
      <c r="H1855" s="123" t="s">
        <v>5823</v>
      </c>
      <c r="I1855" s="124" t="s">
        <v>5824</v>
      </c>
      <c r="J1855" s="125" t="n">
        <v>3204</v>
      </c>
      <c r="K1855" s="136" t="n">
        <v>26</v>
      </c>
      <c r="L1855" s="137" t="n">
        <v>6107102</v>
      </c>
      <c r="M1855" s="137" t="n">
        <v>10</v>
      </c>
      <c r="N1855" s="138" t="s">
        <v>5825</v>
      </c>
      <c r="O1855" s="139"/>
      <c r="P1855" s="130" t="n">
        <v>2430.83333333333</v>
      </c>
      <c r="Q1855" s="130" t="n">
        <f aca="false">P1855*1.2</f>
        <v>2917</v>
      </c>
      <c r="R1855" s="131" t="n">
        <f aca="false">S1855*Q1855</f>
        <v>0</v>
      </c>
      <c r="S1855" s="132"/>
      <c r="T1855" s="133"/>
      <c r="U1855" s="133"/>
      <c r="V1855" s="133"/>
      <c r="W1855" s="133"/>
      <c r="X1855" s="133"/>
      <c r="Y1855" s="133"/>
      <c r="Z1855" s="133"/>
      <c r="AA1855" s="133"/>
      <c r="AB1855" s="133"/>
      <c r="AC1855" s="133"/>
      <c r="AD1855" s="133"/>
      <c r="AE1855" s="133"/>
      <c r="AF1855" s="133"/>
      <c r="AG1855" s="133"/>
      <c r="AH1855" s="133"/>
      <c r="AI1855" s="133"/>
      <c r="AJ1855" s="133"/>
      <c r="AK1855" s="133"/>
      <c r="AL1855" s="133"/>
      <c r="AM1855" s="133"/>
      <c r="AN1855" s="133"/>
      <c r="AO1855" s="133"/>
      <c r="AP1855" s="133"/>
      <c r="AQ1855" s="133"/>
    </row>
    <row r="1856" s="134" customFormat="true" ht="25.95" hidden="false" customHeight="true" outlineLevel="0" collapsed="false">
      <c r="A1856" s="135"/>
      <c r="B1856" s="119" t="n">
        <v>283</v>
      </c>
      <c r="C1856" s="120" t="s">
        <v>142</v>
      </c>
      <c r="D1856" s="120" t="s">
        <v>143</v>
      </c>
      <c r="E1856" s="120" t="s">
        <v>144</v>
      </c>
      <c r="F1856" s="121" t="n">
        <f aca="false">F1855+1</f>
        <v>1850</v>
      </c>
      <c r="G1856" s="122" t="s">
        <v>5826</v>
      </c>
      <c r="H1856" s="123" t="s">
        <v>5827</v>
      </c>
      <c r="I1856" s="124" t="s">
        <v>5828</v>
      </c>
      <c r="J1856" s="125" t="n">
        <v>3204</v>
      </c>
      <c r="K1856" s="136" t="n">
        <v>21</v>
      </c>
      <c r="L1856" s="137" t="n">
        <v>6107104</v>
      </c>
      <c r="M1856" s="137" t="n">
        <v>0</v>
      </c>
      <c r="N1856" s="138" t="s">
        <v>5829</v>
      </c>
      <c r="O1856" s="139"/>
      <c r="P1856" s="130" t="n">
        <v>1512.5</v>
      </c>
      <c r="Q1856" s="130" t="n">
        <f aca="false">P1856*1.2</f>
        <v>1815</v>
      </c>
      <c r="R1856" s="131" t="n">
        <f aca="false">S1856*Q1856</f>
        <v>0</v>
      </c>
      <c r="S1856" s="132"/>
      <c r="T1856" s="133"/>
      <c r="U1856" s="133"/>
      <c r="V1856" s="133"/>
      <c r="W1856" s="133"/>
      <c r="X1856" s="133"/>
      <c r="Y1856" s="133"/>
      <c r="Z1856" s="133"/>
      <c r="AA1856" s="133"/>
      <c r="AB1856" s="133"/>
      <c r="AC1856" s="133"/>
      <c r="AD1856" s="133"/>
      <c r="AE1856" s="133"/>
      <c r="AF1856" s="133"/>
      <c r="AG1856" s="133"/>
      <c r="AH1856" s="133"/>
      <c r="AI1856" s="133"/>
      <c r="AJ1856" s="133"/>
      <c r="AK1856" s="133"/>
      <c r="AL1856" s="133"/>
      <c r="AM1856" s="133"/>
      <c r="AN1856" s="133"/>
      <c r="AO1856" s="133"/>
      <c r="AP1856" s="133"/>
      <c r="AQ1856" s="133"/>
    </row>
    <row r="1857" s="134" customFormat="true" ht="27.6" hidden="false" customHeight="true" outlineLevel="0" collapsed="false">
      <c r="A1857" s="135"/>
      <c r="B1857" s="119" t="n">
        <v>283</v>
      </c>
      <c r="C1857" s="120" t="s">
        <v>142</v>
      </c>
      <c r="D1857" s="120" t="s">
        <v>143</v>
      </c>
      <c r="E1857" s="120" t="s">
        <v>144</v>
      </c>
      <c r="F1857" s="121" t="n">
        <f aca="false">F1856+1</f>
        <v>1851</v>
      </c>
      <c r="G1857" s="122" t="s">
        <v>5830</v>
      </c>
      <c r="H1857" s="123" t="s">
        <v>5830</v>
      </c>
      <c r="I1857" s="124" t="s">
        <v>5831</v>
      </c>
      <c r="J1857" s="125" t="n">
        <v>5292</v>
      </c>
      <c r="K1857" s="198" t="n">
        <v>0</v>
      </c>
      <c r="L1857" s="199" t="n">
        <v>6107138</v>
      </c>
      <c r="M1857" s="199" t="n">
        <v>0</v>
      </c>
      <c r="N1857" s="200" t="s">
        <v>1288</v>
      </c>
      <c r="O1857" s="201"/>
      <c r="P1857" s="130" t="n">
        <v>1056.87</v>
      </c>
      <c r="Q1857" s="130" t="n">
        <f aca="false">P1857*1.2</f>
        <v>1268.244</v>
      </c>
      <c r="R1857" s="131" t="n">
        <f aca="false">S1857*Q1857</f>
        <v>0</v>
      </c>
      <c r="S1857" s="132"/>
      <c r="T1857" s="133"/>
      <c r="U1857" s="133"/>
      <c r="V1857" s="133"/>
      <c r="W1857" s="133"/>
      <c r="X1857" s="133"/>
      <c r="Y1857" s="133"/>
      <c r="Z1857" s="133"/>
      <c r="AA1857" s="133"/>
      <c r="AB1857" s="133"/>
      <c r="AC1857" s="133"/>
      <c r="AD1857" s="133"/>
      <c r="AE1857" s="133"/>
      <c r="AF1857" s="133"/>
      <c r="AG1857" s="133"/>
      <c r="AH1857" s="133"/>
      <c r="AI1857" s="133"/>
      <c r="AJ1857" s="133"/>
      <c r="AK1857" s="133"/>
      <c r="AL1857" s="133"/>
      <c r="AM1857" s="133"/>
      <c r="AN1857" s="133"/>
      <c r="AO1857" s="133"/>
      <c r="AP1857" s="133"/>
      <c r="AQ1857" s="133"/>
    </row>
    <row r="1858" s="134" customFormat="true" ht="27.6" hidden="false" customHeight="true" outlineLevel="0" collapsed="false">
      <c r="A1858" s="135" t="n">
        <v>2590106</v>
      </c>
      <c r="B1858" s="119" t="n">
        <v>283</v>
      </c>
      <c r="C1858" s="120" t="s">
        <v>142</v>
      </c>
      <c r="D1858" s="120" t="s">
        <v>143</v>
      </c>
      <c r="E1858" s="120" t="s">
        <v>144</v>
      </c>
      <c r="F1858" s="121" t="n">
        <f aca="false">F1857+1</f>
        <v>1852</v>
      </c>
      <c r="G1858" s="122" t="s">
        <v>5832</v>
      </c>
      <c r="H1858" s="123" t="s">
        <v>5832</v>
      </c>
      <c r="I1858" s="124" t="s">
        <v>5833</v>
      </c>
      <c r="J1858" s="125" t="n">
        <v>5256</v>
      </c>
      <c r="K1858" s="198" t="n">
        <v>0</v>
      </c>
      <c r="L1858" s="199" t="n">
        <v>6107142</v>
      </c>
      <c r="M1858" s="199" t="n">
        <v>0</v>
      </c>
      <c r="N1858" s="200" t="s">
        <v>1288</v>
      </c>
      <c r="O1858" s="201"/>
      <c r="P1858" s="130" t="n">
        <v>1399.16666666667</v>
      </c>
      <c r="Q1858" s="130" t="n">
        <f aca="false">P1858*1.2</f>
        <v>1679</v>
      </c>
      <c r="R1858" s="131" t="n">
        <f aca="false">S1858*Q1858</f>
        <v>0</v>
      </c>
      <c r="S1858" s="132"/>
      <c r="T1858" s="133"/>
      <c r="U1858" s="133"/>
      <c r="V1858" s="133"/>
      <c r="W1858" s="133"/>
      <c r="X1858" s="133"/>
      <c r="Y1858" s="133"/>
      <c r="Z1858" s="133"/>
      <c r="AA1858" s="133"/>
      <c r="AB1858" s="133"/>
      <c r="AC1858" s="133"/>
      <c r="AD1858" s="133"/>
      <c r="AE1858" s="133"/>
      <c r="AF1858" s="133"/>
      <c r="AG1858" s="133"/>
      <c r="AH1858" s="133"/>
      <c r="AI1858" s="133"/>
      <c r="AJ1858" s="133"/>
      <c r="AK1858" s="133"/>
      <c r="AL1858" s="133"/>
      <c r="AM1858" s="133"/>
      <c r="AN1858" s="133"/>
      <c r="AO1858" s="133"/>
      <c r="AP1858" s="133"/>
      <c r="AQ1858" s="133"/>
    </row>
    <row r="1859" s="134" customFormat="true" ht="27.6" hidden="false" customHeight="true" outlineLevel="0" collapsed="false">
      <c r="A1859" s="135"/>
      <c r="B1859" s="119" t="n">
        <v>283</v>
      </c>
      <c r="C1859" s="120" t="s">
        <v>142</v>
      </c>
      <c r="D1859" s="120" t="s">
        <v>143</v>
      </c>
      <c r="E1859" s="120" t="s">
        <v>144</v>
      </c>
      <c r="F1859" s="121" t="n">
        <f aca="false">F1858+1</f>
        <v>1853</v>
      </c>
      <c r="G1859" s="122" t="s">
        <v>5834</v>
      </c>
      <c r="H1859" s="123" t="s">
        <v>5834</v>
      </c>
      <c r="I1859" s="124" t="s">
        <v>5835</v>
      </c>
      <c r="J1859" s="125" t="n">
        <v>5292</v>
      </c>
      <c r="K1859" s="198" t="n">
        <v>20</v>
      </c>
      <c r="L1859" s="199" t="n">
        <v>6107143</v>
      </c>
      <c r="M1859" s="199" t="n">
        <v>0</v>
      </c>
      <c r="N1859" s="200" t="s">
        <v>5836</v>
      </c>
      <c r="O1859" s="201"/>
      <c r="P1859" s="130" t="n">
        <v>0</v>
      </c>
      <c r="Q1859" s="130" t="n">
        <f aca="false">P1859*1.2</f>
        <v>0</v>
      </c>
      <c r="R1859" s="131" t="n">
        <f aca="false">S1859*Q1859</f>
        <v>0</v>
      </c>
      <c r="S1859" s="132"/>
      <c r="T1859" s="133"/>
      <c r="U1859" s="133"/>
      <c r="V1859" s="133"/>
      <c r="W1859" s="133"/>
      <c r="X1859" s="133"/>
      <c r="Y1859" s="133"/>
      <c r="Z1859" s="133"/>
      <c r="AA1859" s="133"/>
      <c r="AB1859" s="133"/>
      <c r="AC1859" s="133"/>
      <c r="AD1859" s="133"/>
      <c r="AE1859" s="133"/>
      <c r="AF1859" s="133"/>
      <c r="AG1859" s="133"/>
      <c r="AH1859" s="133"/>
      <c r="AI1859" s="133"/>
      <c r="AJ1859" s="133"/>
      <c r="AK1859" s="133"/>
      <c r="AL1859" s="133"/>
      <c r="AM1859" s="133"/>
      <c r="AN1859" s="133"/>
      <c r="AO1859" s="133"/>
      <c r="AP1859" s="133"/>
      <c r="AQ1859" s="133"/>
    </row>
    <row r="1860" s="134" customFormat="true" ht="13.95" hidden="false" customHeight="true" outlineLevel="0" collapsed="false">
      <c r="A1860" s="135"/>
      <c r="B1860" s="119" t="n">
        <v>283</v>
      </c>
      <c r="C1860" s="120" t="s">
        <v>142</v>
      </c>
      <c r="D1860" s="120" t="s">
        <v>143</v>
      </c>
      <c r="E1860" s="120" t="s">
        <v>144</v>
      </c>
      <c r="F1860" s="121" t="n">
        <f aca="false">F1859+1</f>
        <v>1854</v>
      </c>
      <c r="G1860" s="122" t="s">
        <v>5837</v>
      </c>
      <c r="H1860" s="123" t="s">
        <v>5837</v>
      </c>
      <c r="I1860" s="124" t="s">
        <v>5838</v>
      </c>
      <c r="J1860" s="125" t="n">
        <v>5292</v>
      </c>
      <c r="K1860" s="198" t="n">
        <v>0</v>
      </c>
      <c r="L1860" s="199" t="n">
        <v>6107143</v>
      </c>
      <c r="M1860" s="199" t="n">
        <v>0</v>
      </c>
      <c r="N1860" s="200" t="s">
        <v>1288</v>
      </c>
      <c r="O1860" s="201"/>
      <c r="P1860" s="130" t="n">
        <v>1056.87</v>
      </c>
      <c r="Q1860" s="130" t="n">
        <f aca="false">P1860*1.2</f>
        <v>1268.244</v>
      </c>
      <c r="R1860" s="131" t="n">
        <f aca="false">S1860*Q1860</f>
        <v>0</v>
      </c>
      <c r="S1860" s="132"/>
      <c r="T1860" s="133"/>
      <c r="U1860" s="133"/>
      <c r="V1860" s="133"/>
      <c r="W1860" s="133"/>
      <c r="X1860" s="133"/>
      <c r="Y1860" s="133"/>
      <c r="Z1860" s="133"/>
      <c r="AA1860" s="133"/>
      <c r="AB1860" s="133"/>
      <c r="AC1860" s="133"/>
      <c r="AD1860" s="133"/>
      <c r="AE1860" s="133"/>
      <c r="AF1860" s="133"/>
      <c r="AG1860" s="133"/>
      <c r="AH1860" s="133"/>
      <c r="AI1860" s="133"/>
      <c r="AJ1860" s="133"/>
      <c r="AK1860" s="133"/>
      <c r="AL1860" s="133"/>
      <c r="AM1860" s="133"/>
      <c r="AN1860" s="133"/>
      <c r="AO1860" s="133"/>
      <c r="AP1860" s="133"/>
      <c r="AQ1860" s="133"/>
    </row>
    <row r="1861" s="134" customFormat="true" ht="13.95" hidden="false" customHeight="true" outlineLevel="0" collapsed="false">
      <c r="A1861" s="135" t="n">
        <v>2587642</v>
      </c>
      <c r="B1861" s="119" t="n">
        <v>283</v>
      </c>
      <c r="C1861" s="120" t="s">
        <v>142</v>
      </c>
      <c r="D1861" s="120" t="s">
        <v>143</v>
      </c>
      <c r="E1861" s="120" t="s">
        <v>144</v>
      </c>
      <c r="F1861" s="121" t="n">
        <f aca="false">F1860+1</f>
        <v>1855</v>
      </c>
      <c r="G1861" s="122" t="s">
        <v>5839</v>
      </c>
      <c r="H1861" s="123" t="s">
        <v>5839</v>
      </c>
      <c r="I1861" s="124" t="s">
        <v>5840</v>
      </c>
      <c r="J1861" s="125" t="n">
        <v>5256</v>
      </c>
      <c r="K1861" s="198" t="n">
        <v>0</v>
      </c>
      <c r="L1861" s="199" t="n">
        <v>6107143</v>
      </c>
      <c r="M1861" s="199" t="n">
        <v>0</v>
      </c>
      <c r="N1861" s="200" t="s">
        <v>5841</v>
      </c>
      <c r="O1861" s="201"/>
      <c r="P1861" s="130" t="n">
        <v>1399.16666666667</v>
      </c>
      <c r="Q1861" s="130" t="n">
        <f aca="false">P1861*1.2</f>
        <v>1679</v>
      </c>
      <c r="R1861" s="131" t="n">
        <f aca="false">S1861*Q1861</f>
        <v>0</v>
      </c>
      <c r="S1861" s="132"/>
      <c r="T1861" s="133"/>
      <c r="U1861" s="133"/>
      <c r="V1861" s="133"/>
      <c r="W1861" s="133"/>
      <c r="X1861" s="133"/>
      <c r="Y1861" s="133"/>
      <c r="Z1861" s="133"/>
      <c r="AA1861" s="133"/>
      <c r="AB1861" s="133"/>
      <c r="AC1861" s="133"/>
      <c r="AD1861" s="133"/>
      <c r="AE1861" s="133"/>
      <c r="AF1861" s="133"/>
      <c r="AG1861" s="133"/>
      <c r="AH1861" s="133"/>
      <c r="AI1861" s="133"/>
      <c r="AJ1861" s="133"/>
      <c r="AK1861" s="133"/>
      <c r="AL1861" s="133"/>
      <c r="AM1861" s="133"/>
      <c r="AN1861" s="133"/>
      <c r="AO1861" s="133"/>
      <c r="AP1861" s="133"/>
      <c r="AQ1861" s="133"/>
    </row>
    <row r="1862" s="134" customFormat="true" ht="13.95" hidden="false" customHeight="true" outlineLevel="0" collapsed="false">
      <c r="A1862" s="135" t="n">
        <v>2568118</v>
      </c>
      <c r="B1862" s="119" t="n">
        <v>283</v>
      </c>
      <c r="C1862" s="120" t="s">
        <v>142</v>
      </c>
      <c r="D1862" s="120" t="s">
        <v>143</v>
      </c>
      <c r="E1862" s="120" t="s">
        <v>144</v>
      </c>
      <c r="F1862" s="121" t="n">
        <f aca="false">F1861+1</f>
        <v>1856</v>
      </c>
      <c r="G1862" s="122" t="s">
        <v>5842</v>
      </c>
      <c r="H1862" s="123" t="s">
        <v>5842</v>
      </c>
      <c r="I1862" s="124" t="s">
        <v>5843</v>
      </c>
      <c r="J1862" s="125" t="n">
        <v>0</v>
      </c>
      <c r="K1862" s="126" t="n">
        <v>0</v>
      </c>
      <c r="L1862" s="127" t="n">
        <v>6107206</v>
      </c>
      <c r="M1862" s="127" t="n">
        <v>0</v>
      </c>
      <c r="N1862" s="142" t="s">
        <v>5844</v>
      </c>
      <c r="O1862" s="148"/>
      <c r="P1862" s="130" t="n">
        <v>735.833333333333</v>
      </c>
      <c r="Q1862" s="130" t="n">
        <f aca="false">P1862*1.2</f>
        <v>883</v>
      </c>
      <c r="R1862" s="131" t="n">
        <f aca="false">S1862*Q1862</f>
        <v>0</v>
      </c>
      <c r="S1862" s="132"/>
      <c r="T1862" s="133"/>
      <c r="U1862" s="133"/>
      <c r="V1862" s="133"/>
      <c r="W1862" s="133"/>
      <c r="X1862" s="133"/>
      <c r="Y1862" s="133"/>
      <c r="Z1862" s="133"/>
      <c r="AA1862" s="133"/>
      <c r="AB1862" s="133"/>
      <c r="AC1862" s="133"/>
      <c r="AD1862" s="133"/>
      <c r="AE1862" s="133"/>
      <c r="AF1862" s="133"/>
      <c r="AG1862" s="133"/>
      <c r="AH1862" s="133"/>
      <c r="AI1862" s="133"/>
      <c r="AJ1862" s="133"/>
      <c r="AK1862" s="133"/>
      <c r="AL1862" s="133"/>
      <c r="AM1862" s="133"/>
      <c r="AN1862" s="133"/>
      <c r="AO1862" s="133"/>
      <c r="AP1862" s="133"/>
      <c r="AQ1862" s="133"/>
    </row>
    <row r="1863" s="134" customFormat="true" ht="13.95" hidden="false" customHeight="true" outlineLevel="0" collapsed="false">
      <c r="A1863" s="135" t="n">
        <v>3553391</v>
      </c>
      <c r="B1863" s="119" t="n">
        <v>283</v>
      </c>
      <c r="C1863" s="120" t="s">
        <v>142</v>
      </c>
      <c r="D1863" s="120" t="s">
        <v>143</v>
      </c>
      <c r="E1863" s="120" t="s">
        <v>144</v>
      </c>
      <c r="F1863" s="121" t="n">
        <f aca="false">F1862+1</f>
        <v>1857</v>
      </c>
      <c r="G1863" s="122" t="s">
        <v>5845</v>
      </c>
      <c r="H1863" s="123" t="s">
        <v>5845</v>
      </c>
      <c r="I1863" s="124" t="s">
        <v>5846</v>
      </c>
      <c r="J1863" s="125" t="n">
        <v>3205</v>
      </c>
      <c r="K1863" s="126" t="n">
        <v>0</v>
      </c>
      <c r="L1863" s="127" t="n">
        <v>6107230</v>
      </c>
      <c r="M1863" s="127" t="n">
        <v>0</v>
      </c>
      <c r="N1863" s="142" t="s">
        <v>5847</v>
      </c>
      <c r="O1863" s="148" t="n">
        <v>10</v>
      </c>
      <c r="P1863" s="130" t="n">
        <v>175</v>
      </c>
      <c r="Q1863" s="130" t="n">
        <f aca="false">P1863*1.2</f>
        <v>210</v>
      </c>
      <c r="R1863" s="131" t="n">
        <f aca="false">S1863*Q1863</f>
        <v>0</v>
      </c>
      <c r="S1863" s="132"/>
      <c r="T1863" s="133"/>
      <c r="U1863" s="133"/>
      <c r="V1863" s="133"/>
      <c r="W1863" s="133"/>
      <c r="X1863" s="133"/>
      <c r="Y1863" s="133"/>
      <c r="Z1863" s="133"/>
      <c r="AA1863" s="133"/>
      <c r="AB1863" s="133"/>
      <c r="AC1863" s="133"/>
      <c r="AD1863" s="133"/>
      <c r="AE1863" s="133"/>
      <c r="AF1863" s="133"/>
      <c r="AG1863" s="133"/>
      <c r="AH1863" s="133"/>
      <c r="AI1863" s="133"/>
      <c r="AJ1863" s="133"/>
      <c r="AK1863" s="133"/>
      <c r="AL1863" s="133"/>
      <c r="AM1863" s="133"/>
      <c r="AN1863" s="133"/>
      <c r="AO1863" s="133"/>
      <c r="AP1863" s="133"/>
      <c r="AQ1863" s="133"/>
    </row>
    <row r="1864" s="134" customFormat="true" ht="13.95" hidden="false" customHeight="true" outlineLevel="0" collapsed="false">
      <c r="A1864" s="135" t="n">
        <v>3555035</v>
      </c>
      <c r="B1864" s="119" t="n">
        <v>283</v>
      </c>
      <c r="C1864" s="120" t="s">
        <v>142</v>
      </c>
      <c r="D1864" s="120" t="s">
        <v>143</v>
      </c>
      <c r="E1864" s="120" t="s">
        <v>144</v>
      </c>
      <c r="F1864" s="121" t="n">
        <f aca="false">F1863+1</f>
        <v>1858</v>
      </c>
      <c r="G1864" s="122" t="s">
        <v>5848</v>
      </c>
      <c r="H1864" s="123" t="s">
        <v>5848</v>
      </c>
      <c r="I1864" s="124" t="s">
        <v>5849</v>
      </c>
      <c r="J1864" s="125" t="n">
        <v>3205</v>
      </c>
      <c r="K1864" s="126" t="n">
        <v>0</v>
      </c>
      <c r="L1864" s="127" t="n">
        <v>6107236</v>
      </c>
      <c r="M1864" s="127" t="n">
        <v>0</v>
      </c>
      <c r="N1864" s="142" t="s">
        <v>5850</v>
      </c>
      <c r="O1864" s="148"/>
      <c r="P1864" s="130" t="n">
        <v>85</v>
      </c>
      <c r="Q1864" s="130" t="n">
        <f aca="false">P1864*1.2</f>
        <v>102</v>
      </c>
      <c r="R1864" s="131" t="n">
        <f aca="false">S1864*Q1864</f>
        <v>0</v>
      </c>
      <c r="S1864" s="132"/>
      <c r="T1864" s="133"/>
      <c r="U1864" s="133"/>
      <c r="V1864" s="133"/>
      <c r="W1864" s="133"/>
      <c r="X1864" s="133"/>
      <c r="Y1864" s="133"/>
      <c r="Z1864" s="133"/>
      <c r="AA1864" s="133"/>
      <c r="AB1864" s="133"/>
      <c r="AC1864" s="133"/>
      <c r="AD1864" s="133"/>
      <c r="AE1864" s="133"/>
      <c r="AF1864" s="133"/>
      <c r="AG1864" s="133"/>
      <c r="AH1864" s="133"/>
      <c r="AI1864" s="133"/>
      <c r="AJ1864" s="133"/>
      <c r="AK1864" s="133"/>
      <c r="AL1864" s="133"/>
      <c r="AM1864" s="133"/>
      <c r="AN1864" s="133"/>
      <c r="AO1864" s="133"/>
      <c r="AP1864" s="133"/>
      <c r="AQ1864" s="133"/>
    </row>
    <row r="1865" s="134" customFormat="true" ht="13.95" hidden="false" customHeight="true" outlineLevel="0" collapsed="false">
      <c r="A1865" s="135" t="n">
        <v>3551709</v>
      </c>
      <c r="B1865" s="119" t="n">
        <v>283</v>
      </c>
      <c r="C1865" s="120" t="s">
        <v>142</v>
      </c>
      <c r="D1865" s="120" t="s">
        <v>143</v>
      </c>
      <c r="E1865" s="120" t="s">
        <v>144</v>
      </c>
      <c r="F1865" s="121" t="n">
        <f aca="false">F1864+1</f>
        <v>1859</v>
      </c>
      <c r="G1865" s="122" t="s">
        <v>5851</v>
      </c>
      <c r="H1865" s="123" t="s">
        <v>5851</v>
      </c>
      <c r="I1865" s="124" t="s">
        <v>5852</v>
      </c>
      <c r="J1865" s="125" t="n">
        <v>3205</v>
      </c>
      <c r="K1865" s="126" t="n">
        <v>0</v>
      </c>
      <c r="L1865" s="127" t="n">
        <v>6107238</v>
      </c>
      <c r="M1865" s="127" t="n">
        <v>0</v>
      </c>
      <c r="N1865" s="142" t="s">
        <v>5853</v>
      </c>
      <c r="O1865" s="148"/>
      <c r="P1865" s="130" t="n">
        <v>63.3333333333333</v>
      </c>
      <c r="Q1865" s="130" t="n">
        <f aca="false">P1865*1.2</f>
        <v>76</v>
      </c>
      <c r="R1865" s="131" t="n">
        <f aca="false">S1865*Q1865</f>
        <v>0</v>
      </c>
      <c r="S1865" s="132"/>
      <c r="T1865" s="133"/>
      <c r="U1865" s="133"/>
      <c r="V1865" s="133"/>
      <c r="W1865" s="133"/>
      <c r="X1865" s="133"/>
      <c r="Y1865" s="133"/>
      <c r="Z1865" s="133"/>
      <c r="AA1865" s="133"/>
      <c r="AB1865" s="133"/>
      <c r="AC1865" s="133"/>
      <c r="AD1865" s="133"/>
      <c r="AE1865" s="133"/>
      <c r="AF1865" s="133"/>
      <c r="AG1865" s="133"/>
      <c r="AH1865" s="133"/>
      <c r="AI1865" s="133"/>
      <c r="AJ1865" s="133"/>
      <c r="AK1865" s="133"/>
      <c r="AL1865" s="133"/>
      <c r="AM1865" s="133"/>
      <c r="AN1865" s="133"/>
      <c r="AO1865" s="133"/>
      <c r="AP1865" s="133"/>
      <c r="AQ1865" s="133"/>
    </row>
    <row r="1866" s="134" customFormat="true" ht="13.95" hidden="false" customHeight="true" outlineLevel="0" collapsed="false">
      <c r="A1866" s="135" t="n">
        <v>3546870</v>
      </c>
      <c r="B1866" s="119" t="n">
        <v>283</v>
      </c>
      <c r="C1866" s="120" t="s">
        <v>142</v>
      </c>
      <c r="D1866" s="120" t="s">
        <v>143</v>
      </c>
      <c r="E1866" s="120" t="s">
        <v>144</v>
      </c>
      <c r="F1866" s="121" t="n">
        <f aca="false">F1865+1</f>
        <v>1860</v>
      </c>
      <c r="G1866" s="122" t="s">
        <v>5854</v>
      </c>
      <c r="H1866" s="123" t="s">
        <v>5855</v>
      </c>
      <c r="I1866" s="124" t="s">
        <v>5856</v>
      </c>
      <c r="J1866" s="125" t="n">
        <v>3204</v>
      </c>
      <c r="K1866" s="136" t="n">
        <v>13</v>
      </c>
      <c r="L1866" s="137" t="n">
        <v>6108024</v>
      </c>
      <c r="M1866" s="137" t="n">
        <v>0</v>
      </c>
      <c r="N1866" s="156" t="s">
        <v>5857</v>
      </c>
      <c r="O1866" s="139"/>
      <c r="P1866" s="140" t="n">
        <v>1715.75839473684</v>
      </c>
      <c r="Q1866" s="130" t="n">
        <f aca="false">P1866*1.2</f>
        <v>2058.91007368421</v>
      </c>
      <c r="R1866" s="131" t="n">
        <f aca="false">S1866*Q1866</f>
        <v>0</v>
      </c>
      <c r="S1866" s="132"/>
      <c r="T1866" s="133"/>
      <c r="U1866" s="133"/>
      <c r="V1866" s="133"/>
      <c r="W1866" s="133"/>
      <c r="X1866" s="133"/>
      <c r="Y1866" s="133"/>
      <c r="Z1866" s="133"/>
      <c r="AA1866" s="133"/>
      <c r="AB1866" s="133"/>
      <c r="AC1866" s="133"/>
      <c r="AD1866" s="133"/>
      <c r="AE1866" s="133"/>
      <c r="AF1866" s="133"/>
      <c r="AG1866" s="133"/>
      <c r="AH1866" s="133"/>
      <c r="AI1866" s="133"/>
      <c r="AJ1866" s="133"/>
      <c r="AK1866" s="133"/>
      <c r="AL1866" s="133"/>
      <c r="AM1866" s="133"/>
      <c r="AN1866" s="133"/>
      <c r="AO1866" s="133"/>
      <c r="AP1866" s="133"/>
      <c r="AQ1866" s="133"/>
    </row>
    <row r="1867" s="134" customFormat="true" ht="13.95" hidden="false" customHeight="true" outlineLevel="0" collapsed="false">
      <c r="A1867" s="135"/>
      <c r="B1867" s="119" t="n">
        <v>283</v>
      </c>
      <c r="C1867" s="120" t="s">
        <v>142</v>
      </c>
      <c r="D1867" s="120" t="s">
        <v>143</v>
      </c>
      <c r="E1867" s="120" t="s">
        <v>144</v>
      </c>
      <c r="F1867" s="121" t="n">
        <f aca="false">F1866+1</f>
        <v>1861</v>
      </c>
      <c r="G1867" s="122" t="s">
        <v>5858</v>
      </c>
      <c r="H1867" s="123" t="s">
        <v>5859</v>
      </c>
      <c r="I1867" s="124" t="s">
        <v>5860</v>
      </c>
      <c r="J1867" s="125" t="n">
        <v>3204</v>
      </c>
      <c r="K1867" s="136" t="n">
        <v>11</v>
      </c>
      <c r="L1867" s="137" t="n">
        <v>6108038</v>
      </c>
      <c r="M1867" s="137" t="n">
        <v>10</v>
      </c>
      <c r="N1867" s="156" t="s">
        <v>5861</v>
      </c>
      <c r="O1867" s="139"/>
      <c r="P1867" s="140" t="n">
        <v>4296.47031578947</v>
      </c>
      <c r="Q1867" s="130" t="n">
        <f aca="false">P1867*1.2</f>
        <v>5155.76437894737</v>
      </c>
      <c r="R1867" s="131" t="n">
        <f aca="false">S1867*Q1867</f>
        <v>0</v>
      </c>
      <c r="S1867" s="132"/>
      <c r="T1867" s="133"/>
      <c r="U1867" s="133"/>
      <c r="V1867" s="133"/>
      <c r="W1867" s="133"/>
      <c r="X1867" s="133"/>
      <c r="Y1867" s="133"/>
      <c r="Z1867" s="133"/>
      <c r="AA1867" s="133"/>
      <c r="AB1867" s="133"/>
      <c r="AC1867" s="133"/>
      <c r="AD1867" s="133"/>
      <c r="AE1867" s="133"/>
      <c r="AF1867" s="133"/>
      <c r="AG1867" s="133"/>
      <c r="AH1867" s="133"/>
      <c r="AI1867" s="133"/>
      <c r="AJ1867" s="133"/>
      <c r="AK1867" s="133"/>
      <c r="AL1867" s="133"/>
      <c r="AM1867" s="133"/>
      <c r="AN1867" s="133"/>
      <c r="AO1867" s="133"/>
      <c r="AP1867" s="133"/>
      <c r="AQ1867" s="133"/>
    </row>
    <row r="1868" s="134" customFormat="true" ht="13.95" hidden="false" customHeight="true" outlineLevel="0" collapsed="false">
      <c r="A1868" s="135"/>
      <c r="B1868" s="119" t="n">
        <v>283</v>
      </c>
      <c r="C1868" s="120" t="s">
        <v>142</v>
      </c>
      <c r="D1868" s="120" t="s">
        <v>143</v>
      </c>
      <c r="E1868" s="120" t="s">
        <v>144</v>
      </c>
      <c r="F1868" s="121" t="n">
        <f aca="false">F1867+1</f>
        <v>1862</v>
      </c>
      <c r="G1868" s="122" t="s">
        <v>5862</v>
      </c>
      <c r="H1868" s="123" t="s">
        <v>5863</v>
      </c>
      <c r="I1868" s="124" t="s">
        <v>5864</v>
      </c>
      <c r="J1868" s="125" t="n">
        <v>3204</v>
      </c>
      <c r="K1868" s="136" t="n">
        <v>28</v>
      </c>
      <c r="L1868" s="137" t="n">
        <v>6108038</v>
      </c>
      <c r="M1868" s="137" t="n">
        <v>0</v>
      </c>
      <c r="N1868" s="156" t="s">
        <v>5861</v>
      </c>
      <c r="O1868" s="139"/>
      <c r="P1868" s="130" t="n">
        <v>12015</v>
      </c>
      <c r="Q1868" s="130" t="n">
        <f aca="false">P1868*1.2</f>
        <v>14418</v>
      </c>
      <c r="R1868" s="131" t="n">
        <f aca="false">S1868*Q1868</f>
        <v>0</v>
      </c>
      <c r="S1868" s="132"/>
      <c r="T1868" s="133"/>
      <c r="U1868" s="133"/>
      <c r="V1868" s="133"/>
      <c r="W1868" s="133"/>
      <c r="X1868" s="133"/>
      <c r="Y1868" s="133"/>
      <c r="Z1868" s="133"/>
      <c r="AA1868" s="133"/>
      <c r="AB1868" s="133"/>
      <c r="AC1868" s="133"/>
      <c r="AD1868" s="133"/>
      <c r="AE1868" s="133"/>
      <c r="AF1868" s="133"/>
      <c r="AG1868" s="133"/>
      <c r="AH1868" s="133"/>
      <c r="AI1868" s="133"/>
      <c r="AJ1868" s="133"/>
      <c r="AK1868" s="133"/>
      <c r="AL1868" s="133"/>
      <c r="AM1868" s="133"/>
      <c r="AN1868" s="133"/>
      <c r="AO1868" s="133"/>
      <c r="AP1868" s="133"/>
      <c r="AQ1868" s="133"/>
    </row>
    <row r="1869" s="134" customFormat="true" ht="13.95" hidden="false" customHeight="true" outlineLevel="0" collapsed="false">
      <c r="A1869" s="135"/>
      <c r="B1869" s="119" t="n">
        <v>283</v>
      </c>
      <c r="C1869" s="120" t="s">
        <v>142</v>
      </c>
      <c r="D1869" s="120" t="s">
        <v>143</v>
      </c>
      <c r="E1869" s="120" t="s">
        <v>144</v>
      </c>
      <c r="F1869" s="121" t="n">
        <f aca="false">F1868+1</f>
        <v>1863</v>
      </c>
      <c r="G1869" s="122" t="s">
        <v>5865</v>
      </c>
      <c r="H1869" s="123" t="s">
        <v>5866</v>
      </c>
      <c r="I1869" s="124" t="s">
        <v>5867</v>
      </c>
      <c r="J1869" s="125" t="n">
        <v>3204</v>
      </c>
      <c r="K1869" s="149" t="n">
        <v>42</v>
      </c>
      <c r="L1869" s="150" t="n">
        <v>6108040</v>
      </c>
      <c r="M1869" s="150" t="n">
        <v>0</v>
      </c>
      <c r="N1869" s="151" t="s">
        <v>5868</v>
      </c>
      <c r="O1869" s="155"/>
      <c r="P1869" s="140" t="n">
        <v>4475.36968421053</v>
      </c>
      <c r="Q1869" s="130" t="n">
        <f aca="false">P1869*1.2</f>
        <v>5370.44362105263</v>
      </c>
      <c r="R1869" s="131" t="n">
        <f aca="false">S1869*Q1869</f>
        <v>0</v>
      </c>
      <c r="S1869" s="132"/>
      <c r="T1869" s="133"/>
      <c r="U1869" s="133"/>
      <c r="V1869" s="133"/>
      <c r="W1869" s="133"/>
      <c r="X1869" s="133"/>
      <c r="Y1869" s="133"/>
      <c r="Z1869" s="133"/>
      <c r="AA1869" s="133"/>
      <c r="AB1869" s="133"/>
      <c r="AC1869" s="133"/>
      <c r="AD1869" s="133"/>
      <c r="AE1869" s="133"/>
      <c r="AF1869" s="133"/>
      <c r="AG1869" s="133"/>
      <c r="AH1869" s="133"/>
      <c r="AI1869" s="133"/>
      <c r="AJ1869" s="133"/>
      <c r="AK1869" s="133"/>
      <c r="AL1869" s="133"/>
      <c r="AM1869" s="133"/>
      <c r="AN1869" s="133"/>
      <c r="AO1869" s="133"/>
      <c r="AP1869" s="133"/>
      <c r="AQ1869" s="133"/>
    </row>
    <row r="1870" s="134" customFormat="true" ht="13.95" hidden="false" customHeight="true" outlineLevel="0" collapsed="false">
      <c r="A1870" s="135"/>
      <c r="B1870" s="119" t="n">
        <v>283</v>
      </c>
      <c r="C1870" s="120" t="s">
        <v>142</v>
      </c>
      <c r="D1870" s="120" t="s">
        <v>143</v>
      </c>
      <c r="E1870" s="120" t="s">
        <v>144</v>
      </c>
      <c r="F1870" s="121" t="n">
        <f aca="false">F1869+1</f>
        <v>1864</v>
      </c>
      <c r="G1870" s="122" t="s">
        <v>5869</v>
      </c>
      <c r="H1870" s="123" t="s">
        <v>5870</v>
      </c>
      <c r="I1870" s="124" t="s">
        <v>5871</v>
      </c>
      <c r="J1870" s="125" t="n">
        <v>3204</v>
      </c>
      <c r="K1870" s="149" t="n">
        <v>43</v>
      </c>
      <c r="L1870" s="150" t="n">
        <v>6108040</v>
      </c>
      <c r="M1870" s="150" t="n">
        <v>0</v>
      </c>
      <c r="N1870" s="151" t="s">
        <v>5868</v>
      </c>
      <c r="O1870" s="155"/>
      <c r="P1870" s="130" t="n">
        <v>5857.5</v>
      </c>
      <c r="Q1870" s="130" t="n">
        <f aca="false">P1870*1.2</f>
        <v>7029</v>
      </c>
      <c r="R1870" s="131" t="n">
        <f aca="false">S1870*Q1870</f>
        <v>0</v>
      </c>
      <c r="S1870" s="132"/>
      <c r="T1870" s="133"/>
      <c r="U1870" s="133"/>
      <c r="V1870" s="133"/>
      <c r="W1870" s="133"/>
      <c r="X1870" s="133"/>
      <c r="Y1870" s="133"/>
      <c r="Z1870" s="133"/>
      <c r="AA1870" s="133"/>
      <c r="AB1870" s="133"/>
      <c r="AC1870" s="133"/>
      <c r="AD1870" s="133"/>
      <c r="AE1870" s="133"/>
      <c r="AF1870" s="133"/>
      <c r="AG1870" s="133"/>
      <c r="AH1870" s="133"/>
      <c r="AI1870" s="133"/>
      <c r="AJ1870" s="133"/>
      <c r="AK1870" s="133"/>
      <c r="AL1870" s="133"/>
      <c r="AM1870" s="133"/>
      <c r="AN1870" s="133"/>
      <c r="AO1870" s="133"/>
      <c r="AP1870" s="133"/>
      <c r="AQ1870" s="133"/>
    </row>
    <row r="1871" s="134" customFormat="true" ht="27.6" hidden="false" customHeight="true" outlineLevel="0" collapsed="false">
      <c r="A1871" s="135"/>
      <c r="B1871" s="119" t="n">
        <v>283</v>
      </c>
      <c r="C1871" s="120" t="s">
        <v>142</v>
      </c>
      <c r="D1871" s="120" t="s">
        <v>143</v>
      </c>
      <c r="E1871" s="120" t="s">
        <v>144</v>
      </c>
      <c r="F1871" s="121" t="n">
        <f aca="false">F1870+1</f>
        <v>1865</v>
      </c>
      <c r="G1871" s="122" t="s">
        <v>5872</v>
      </c>
      <c r="H1871" s="123" t="s">
        <v>5873</v>
      </c>
      <c r="I1871" s="124" t="s">
        <v>5874</v>
      </c>
      <c r="J1871" s="125" t="n">
        <v>3204</v>
      </c>
      <c r="K1871" s="149" t="n">
        <v>42</v>
      </c>
      <c r="L1871" s="150" t="n">
        <v>6108042</v>
      </c>
      <c r="M1871" s="150" t="n">
        <v>0</v>
      </c>
      <c r="N1871" s="151" t="s">
        <v>5868</v>
      </c>
      <c r="O1871" s="155"/>
      <c r="P1871" s="130" t="n">
        <v>4975</v>
      </c>
      <c r="Q1871" s="130" t="n">
        <f aca="false">P1871*1.2</f>
        <v>5970</v>
      </c>
      <c r="R1871" s="131" t="n">
        <f aca="false">S1871*Q1871</f>
        <v>0</v>
      </c>
      <c r="S1871" s="132"/>
      <c r="T1871" s="133"/>
      <c r="U1871" s="133"/>
      <c r="V1871" s="133"/>
      <c r="W1871" s="133"/>
      <c r="X1871" s="133"/>
      <c r="Y1871" s="133"/>
      <c r="Z1871" s="133"/>
      <c r="AA1871" s="133"/>
      <c r="AB1871" s="133"/>
      <c r="AC1871" s="133"/>
      <c r="AD1871" s="133"/>
      <c r="AE1871" s="133"/>
      <c r="AF1871" s="133"/>
      <c r="AG1871" s="133"/>
      <c r="AH1871" s="133"/>
      <c r="AI1871" s="133"/>
      <c r="AJ1871" s="133"/>
      <c r="AK1871" s="133"/>
      <c r="AL1871" s="133"/>
      <c r="AM1871" s="133"/>
      <c r="AN1871" s="133"/>
      <c r="AO1871" s="133"/>
      <c r="AP1871" s="133"/>
      <c r="AQ1871" s="133"/>
    </row>
    <row r="1872" s="134" customFormat="true" ht="13.95" hidden="false" customHeight="true" outlineLevel="0" collapsed="false">
      <c r="A1872" s="135"/>
      <c r="B1872" s="119" t="n">
        <v>283</v>
      </c>
      <c r="C1872" s="120" t="s">
        <v>142</v>
      </c>
      <c r="D1872" s="120" t="s">
        <v>143</v>
      </c>
      <c r="E1872" s="120" t="s">
        <v>144</v>
      </c>
      <c r="F1872" s="121" t="n">
        <f aca="false">F1871+1</f>
        <v>1866</v>
      </c>
      <c r="G1872" s="122" t="s">
        <v>5875</v>
      </c>
      <c r="H1872" s="123" t="s">
        <v>5876</v>
      </c>
      <c r="I1872" s="124" t="s">
        <v>5877</v>
      </c>
      <c r="J1872" s="125" t="n">
        <v>3204</v>
      </c>
      <c r="K1872" s="149" t="n">
        <v>43</v>
      </c>
      <c r="L1872" s="150" t="n">
        <v>6108042</v>
      </c>
      <c r="M1872" s="150" t="n">
        <v>0</v>
      </c>
      <c r="N1872" s="151" t="s">
        <v>5878</v>
      </c>
      <c r="O1872" s="155"/>
      <c r="P1872" s="130" t="n">
        <v>5017.5</v>
      </c>
      <c r="Q1872" s="130" t="n">
        <f aca="false">P1872*1.2</f>
        <v>6021</v>
      </c>
      <c r="R1872" s="131" t="n">
        <f aca="false">S1872*Q1872</f>
        <v>0</v>
      </c>
      <c r="S1872" s="132"/>
      <c r="T1872" s="133"/>
      <c r="U1872" s="133"/>
      <c r="V1872" s="133"/>
      <c r="W1872" s="133"/>
      <c r="X1872" s="133"/>
      <c r="Y1872" s="133"/>
      <c r="Z1872" s="133"/>
      <c r="AA1872" s="133"/>
      <c r="AB1872" s="133"/>
      <c r="AC1872" s="133"/>
      <c r="AD1872" s="133"/>
      <c r="AE1872" s="133"/>
      <c r="AF1872" s="133"/>
      <c r="AG1872" s="133"/>
      <c r="AH1872" s="133"/>
      <c r="AI1872" s="133"/>
      <c r="AJ1872" s="133"/>
      <c r="AK1872" s="133"/>
      <c r="AL1872" s="133"/>
      <c r="AM1872" s="133"/>
      <c r="AN1872" s="133"/>
      <c r="AO1872" s="133"/>
      <c r="AP1872" s="133"/>
      <c r="AQ1872" s="133"/>
    </row>
    <row r="1873" s="134" customFormat="true" ht="13.95" hidden="false" customHeight="true" outlineLevel="0" collapsed="false">
      <c r="A1873" s="135"/>
      <c r="B1873" s="119" t="n">
        <v>283</v>
      </c>
      <c r="C1873" s="120" t="s">
        <v>142</v>
      </c>
      <c r="D1873" s="120" t="s">
        <v>143</v>
      </c>
      <c r="E1873" s="120" t="s">
        <v>144</v>
      </c>
      <c r="F1873" s="121" t="n">
        <f aca="false">F1872+1</f>
        <v>1867</v>
      </c>
      <c r="G1873" s="122" t="s">
        <v>5879</v>
      </c>
      <c r="H1873" s="123" t="s">
        <v>5880</v>
      </c>
      <c r="I1873" s="124" t="s">
        <v>5881</v>
      </c>
      <c r="J1873" s="125" t="n">
        <v>3204</v>
      </c>
      <c r="K1873" s="136" t="n">
        <v>11</v>
      </c>
      <c r="L1873" s="137" t="n">
        <v>6108046</v>
      </c>
      <c r="M1873" s="137" t="n">
        <v>0</v>
      </c>
      <c r="N1873" s="156" t="s">
        <v>5882</v>
      </c>
      <c r="O1873" s="139"/>
      <c r="P1873" s="141" t="n">
        <v>258.102342105263</v>
      </c>
      <c r="Q1873" s="130" t="n">
        <f aca="false">P1873*1.2</f>
        <v>309.722810526316</v>
      </c>
      <c r="R1873" s="131" t="n">
        <f aca="false">S1873*Q1873</f>
        <v>0</v>
      </c>
      <c r="S1873" s="132"/>
      <c r="T1873" s="133"/>
      <c r="U1873" s="133"/>
      <c r="V1873" s="133"/>
      <c r="W1873" s="133"/>
      <c r="X1873" s="133"/>
      <c r="Y1873" s="133"/>
      <c r="Z1873" s="133"/>
      <c r="AA1873" s="133"/>
      <c r="AB1873" s="133"/>
      <c r="AC1873" s="133"/>
      <c r="AD1873" s="133"/>
      <c r="AE1873" s="133"/>
      <c r="AF1873" s="133"/>
      <c r="AG1873" s="133"/>
      <c r="AH1873" s="133"/>
      <c r="AI1873" s="133"/>
      <c r="AJ1873" s="133"/>
      <c r="AK1873" s="133"/>
      <c r="AL1873" s="133"/>
      <c r="AM1873" s="133"/>
      <c r="AN1873" s="133"/>
      <c r="AO1873" s="133"/>
      <c r="AP1873" s="133"/>
      <c r="AQ1873" s="133"/>
    </row>
    <row r="1874" s="134" customFormat="true" ht="13.95" hidden="false" customHeight="true" outlineLevel="0" collapsed="false">
      <c r="A1874" s="135"/>
      <c r="B1874" s="119" t="n">
        <v>283</v>
      </c>
      <c r="C1874" s="120" t="s">
        <v>142</v>
      </c>
      <c r="D1874" s="120" t="s">
        <v>143</v>
      </c>
      <c r="E1874" s="120" t="s">
        <v>144</v>
      </c>
      <c r="F1874" s="121" t="n">
        <f aca="false">F1873+1</f>
        <v>1868</v>
      </c>
      <c r="G1874" s="122" t="s">
        <v>5883</v>
      </c>
      <c r="H1874" s="123" t="s">
        <v>5884</v>
      </c>
      <c r="I1874" s="124" t="s">
        <v>5885</v>
      </c>
      <c r="J1874" s="125" t="n">
        <v>3204</v>
      </c>
      <c r="K1874" s="136" t="n">
        <v>11</v>
      </c>
      <c r="L1874" s="137" t="n">
        <v>6108052</v>
      </c>
      <c r="M1874" s="137" t="n">
        <v>0</v>
      </c>
      <c r="N1874" s="156" t="s">
        <v>5886</v>
      </c>
      <c r="O1874" s="139"/>
      <c r="P1874" s="130" t="n">
        <v>129.166666666667</v>
      </c>
      <c r="Q1874" s="130" t="n">
        <f aca="false">P1874*1.2</f>
        <v>155</v>
      </c>
      <c r="R1874" s="131" t="n">
        <f aca="false">S1874*Q1874</f>
        <v>0</v>
      </c>
      <c r="S1874" s="132"/>
      <c r="T1874" s="133"/>
      <c r="U1874" s="133"/>
      <c r="V1874" s="133"/>
      <c r="W1874" s="133"/>
      <c r="X1874" s="133"/>
      <c r="Y1874" s="133"/>
      <c r="Z1874" s="133"/>
      <c r="AA1874" s="133"/>
      <c r="AB1874" s="133"/>
      <c r="AC1874" s="133"/>
      <c r="AD1874" s="133"/>
      <c r="AE1874" s="133"/>
      <c r="AF1874" s="133"/>
      <c r="AG1874" s="133"/>
      <c r="AH1874" s="133"/>
      <c r="AI1874" s="133"/>
      <c r="AJ1874" s="133"/>
      <c r="AK1874" s="133"/>
      <c r="AL1874" s="133"/>
      <c r="AM1874" s="133"/>
      <c r="AN1874" s="133"/>
      <c r="AO1874" s="133"/>
      <c r="AP1874" s="133"/>
      <c r="AQ1874" s="133"/>
    </row>
    <row r="1875" s="134" customFormat="true" ht="13.95" hidden="false" customHeight="true" outlineLevel="0" collapsed="false">
      <c r="A1875" s="135"/>
      <c r="B1875" s="119" t="n">
        <v>283</v>
      </c>
      <c r="C1875" s="120" t="s">
        <v>142</v>
      </c>
      <c r="D1875" s="120" t="s">
        <v>143</v>
      </c>
      <c r="E1875" s="120" t="s">
        <v>144</v>
      </c>
      <c r="F1875" s="121" t="n">
        <f aca="false">F1874+1</f>
        <v>1869</v>
      </c>
      <c r="G1875" s="122" t="s">
        <v>5887</v>
      </c>
      <c r="H1875" s="123" t="s">
        <v>5888</v>
      </c>
      <c r="I1875" s="124" t="s">
        <v>5889</v>
      </c>
      <c r="J1875" s="125" t="n">
        <v>3204</v>
      </c>
      <c r="K1875" s="136" t="n">
        <v>12</v>
      </c>
      <c r="L1875" s="137" t="n">
        <v>6108054</v>
      </c>
      <c r="M1875" s="137" t="n">
        <v>0</v>
      </c>
      <c r="N1875" s="156" t="s">
        <v>354</v>
      </c>
      <c r="O1875" s="139"/>
      <c r="P1875" s="130" t="n">
        <v>201.666666666667</v>
      </c>
      <c r="Q1875" s="130" t="n">
        <f aca="false">P1875*1.2</f>
        <v>242</v>
      </c>
      <c r="R1875" s="131" t="n">
        <f aca="false">S1875*Q1875</f>
        <v>0</v>
      </c>
      <c r="S1875" s="132"/>
      <c r="T1875" s="133"/>
      <c r="U1875" s="133"/>
      <c r="V1875" s="133"/>
      <c r="W1875" s="133"/>
      <c r="X1875" s="133"/>
      <c r="Y1875" s="133"/>
      <c r="Z1875" s="133"/>
      <c r="AA1875" s="133"/>
      <c r="AB1875" s="133"/>
      <c r="AC1875" s="133"/>
      <c r="AD1875" s="133"/>
      <c r="AE1875" s="133"/>
      <c r="AF1875" s="133"/>
      <c r="AG1875" s="133"/>
      <c r="AH1875" s="133"/>
      <c r="AI1875" s="133"/>
      <c r="AJ1875" s="133"/>
      <c r="AK1875" s="133"/>
      <c r="AL1875" s="133"/>
      <c r="AM1875" s="133"/>
      <c r="AN1875" s="133"/>
      <c r="AO1875" s="133"/>
      <c r="AP1875" s="133"/>
      <c r="AQ1875" s="133"/>
    </row>
    <row r="1876" s="134" customFormat="true" ht="13.95" hidden="false" customHeight="true" outlineLevel="0" collapsed="false">
      <c r="A1876" s="135"/>
      <c r="B1876" s="119" t="n">
        <v>283</v>
      </c>
      <c r="C1876" s="120" t="s">
        <v>142</v>
      </c>
      <c r="D1876" s="120" t="s">
        <v>143</v>
      </c>
      <c r="E1876" s="120" t="s">
        <v>144</v>
      </c>
      <c r="F1876" s="121" t="n">
        <f aca="false">F1875+1</f>
        <v>1870</v>
      </c>
      <c r="G1876" s="122" t="s">
        <v>5890</v>
      </c>
      <c r="H1876" s="123" t="s">
        <v>5891</v>
      </c>
      <c r="I1876" s="124" t="s">
        <v>5892</v>
      </c>
      <c r="J1876" s="125" t="n">
        <v>3204</v>
      </c>
      <c r="K1876" s="136" t="n">
        <v>11</v>
      </c>
      <c r="L1876" s="137" t="n">
        <v>6108056</v>
      </c>
      <c r="M1876" s="137" t="n">
        <v>0</v>
      </c>
      <c r="N1876" s="156" t="s">
        <v>5893</v>
      </c>
      <c r="O1876" s="139"/>
      <c r="P1876" s="140" t="n">
        <v>244.412736842105</v>
      </c>
      <c r="Q1876" s="130" t="n">
        <f aca="false">P1876*1.2</f>
        <v>293.295284210526</v>
      </c>
      <c r="R1876" s="131" t="n">
        <f aca="false">S1876*Q1876</f>
        <v>0</v>
      </c>
      <c r="S1876" s="132"/>
      <c r="T1876" s="133"/>
      <c r="U1876" s="133"/>
      <c r="V1876" s="133"/>
      <c r="W1876" s="133"/>
      <c r="X1876" s="133"/>
      <c r="Y1876" s="133"/>
      <c r="Z1876" s="133"/>
      <c r="AA1876" s="133"/>
      <c r="AB1876" s="133"/>
      <c r="AC1876" s="133"/>
      <c r="AD1876" s="133"/>
      <c r="AE1876" s="133"/>
      <c r="AF1876" s="133"/>
      <c r="AG1876" s="133"/>
      <c r="AH1876" s="133"/>
      <c r="AI1876" s="133"/>
      <c r="AJ1876" s="133"/>
      <c r="AK1876" s="133"/>
      <c r="AL1876" s="133"/>
      <c r="AM1876" s="133"/>
      <c r="AN1876" s="133"/>
      <c r="AO1876" s="133"/>
      <c r="AP1876" s="133"/>
      <c r="AQ1876" s="133"/>
    </row>
    <row r="1877" s="134" customFormat="true" ht="13.95" hidden="false" customHeight="true" outlineLevel="0" collapsed="false">
      <c r="A1877" s="135" t="n">
        <v>3558289</v>
      </c>
      <c r="B1877" s="119" t="n">
        <v>283</v>
      </c>
      <c r="C1877" s="120" t="s">
        <v>142</v>
      </c>
      <c r="D1877" s="120" t="s">
        <v>143</v>
      </c>
      <c r="E1877" s="120" t="s">
        <v>144</v>
      </c>
      <c r="F1877" s="121" t="n">
        <f aca="false">F1876+1</f>
        <v>1871</v>
      </c>
      <c r="G1877" s="122" t="s">
        <v>5894</v>
      </c>
      <c r="H1877" s="123" t="s">
        <v>5894</v>
      </c>
      <c r="I1877" s="124" t="s">
        <v>5895</v>
      </c>
      <c r="J1877" s="125" t="n">
        <v>3205</v>
      </c>
      <c r="K1877" s="126" t="n">
        <v>0</v>
      </c>
      <c r="L1877" s="127" t="n">
        <v>6108064</v>
      </c>
      <c r="M1877" s="127" t="n">
        <v>0</v>
      </c>
      <c r="N1877" s="128" t="s">
        <v>5896</v>
      </c>
      <c r="O1877" s="146"/>
      <c r="P1877" s="140" t="n">
        <v>8.19736842105263</v>
      </c>
      <c r="Q1877" s="130" t="n">
        <f aca="false">P1877*1.2</f>
        <v>9.83684210526316</v>
      </c>
      <c r="R1877" s="131" t="n">
        <f aca="false">S1877*Q1877</f>
        <v>0</v>
      </c>
      <c r="S1877" s="132"/>
      <c r="T1877" s="133"/>
      <c r="U1877" s="133"/>
      <c r="V1877" s="133"/>
      <c r="W1877" s="133"/>
      <c r="X1877" s="133"/>
      <c r="Y1877" s="133"/>
      <c r="Z1877" s="133"/>
      <c r="AA1877" s="133"/>
      <c r="AB1877" s="133"/>
      <c r="AC1877" s="133"/>
      <c r="AD1877" s="133"/>
      <c r="AE1877" s="133"/>
      <c r="AF1877" s="133"/>
      <c r="AG1877" s="133"/>
      <c r="AH1877" s="133"/>
      <c r="AI1877" s="133"/>
      <c r="AJ1877" s="133"/>
      <c r="AK1877" s="133"/>
      <c r="AL1877" s="133"/>
      <c r="AM1877" s="133"/>
      <c r="AN1877" s="133"/>
      <c r="AO1877" s="133"/>
      <c r="AP1877" s="133"/>
      <c r="AQ1877" s="133"/>
    </row>
    <row r="1878" s="134" customFormat="true" ht="13.95" hidden="false" customHeight="true" outlineLevel="0" collapsed="false">
      <c r="A1878" s="135"/>
      <c r="B1878" s="119" t="n">
        <v>283</v>
      </c>
      <c r="C1878" s="120" t="s">
        <v>142</v>
      </c>
      <c r="D1878" s="120" t="s">
        <v>143</v>
      </c>
      <c r="E1878" s="120" t="s">
        <v>144</v>
      </c>
      <c r="F1878" s="121" t="n">
        <f aca="false">F1877+1</f>
        <v>1872</v>
      </c>
      <c r="G1878" s="122" t="s">
        <v>5897</v>
      </c>
      <c r="H1878" s="118" t="s">
        <v>5897</v>
      </c>
      <c r="I1878" s="124"/>
      <c r="J1878" s="125"/>
      <c r="K1878" s="126"/>
      <c r="L1878" s="127"/>
      <c r="M1878" s="127"/>
      <c r="N1878" s="128" t="s">
        <v>5898</v>
      </c>
      <c r="O1878" s="146"/>
      <c r="P1878" s="130" t="n">
        <v>0</v>
      </c>
      <c r="Q1878" s="130" t="n">
        <f aca="false">P1878*1.2</f>
        <v>0</v>
      </c>
      <c r="R1878" s="131" t="n">
        <f aca="false">S1878*Q1878</f>
        <v>0</v>
      </c>
      <c r="S1878" s="132"/>
      <c r="T1878" s="133"/>
      <c r="U1878" s="133"/>
      <c r="V1878" s="133"/>
      <c r="W1878" s="133"/>
      <c r="X1878" s="133"/>
      <c r="Y1878" s="133"/>
      <c r="Z1878" s="133"/>
      <c r="AA1878" s="133"/>
      <c r="AB1878" s="133"/>
      <c r="AC1878" s="133"/>
      <c r="AD1878" s="133"/>
      <c r="AE1878" s="133"/>
      <c r="AF1878" s="133"/>
      <c r="AG1878" s="133"/>
      <c r="AH1878" s="133"/>
      <c r="AI1878" s="133"/>
      <c r="AJ1878" s="133"/>
      <c r="AK1878" s="133"/>
      <c r="AL1878" s="133"/>
      <c r="AM1878" s="133"/>
      <c r="AN1878" s="133"/>
      <c r="AO1878" s="133"/>
      <c r="AP1878" s="133"/>
      <c r="AQ1878" s="133"/>
    </row>
    <row r="1879" s="134" customFormat="true" ht="13.95" hidden="false" customHeight="true" outlineLevel="0" collapsed="false">
      <c r="A1879" s="135" t="n">
        <v>3550122</v>
      </c>
      <c r="B1879" s="119" t="n">
        <v>283</v>
      </c>
      <c r="C1879" s="120" t="s">
        <v>142</v>
      </c>
      <c r="D1879" s="120" t="s">
        <v>143</v>
      </c>
      <c r="E1879" s="120" t="s">
        <v>144</v>
      </c>
      <c r="F1879" s="121" t="n">
        <f aca="false">F1878+1</f>
        <v>1873</v>
      </c>
      <c r="G1879" s="122" t="s">
        <v>5899</v>
      </c>
      <c r="H1879" s="123" t="s">
        <v>5900</v>
      </c>
      <c r="I1879" s="124" t="s">
        <v>5901</v>
      </c>
      <c r="J1879" s="125" t="n">
        <v>3205</v>
      </c>
      <c r="K1879" s="126" t="n">
        <v>18</v>
      </c>
      <c r="L1879" s="127" t="n">
        <v>6108300</v>
      </c>
      <c r="M1879" s="127" t="n">
        <v>0</v>
      </c>
      <c r="N1879" s="128" t="s">
        <v>5902</v>
      </c>
      <c r="O1879" s="146"/>
      <c r="P1879" s="130" t="n">
        <v>2423.33333333333</v>
      </c>
      <c r="Q1879" s="130" t="n">
        <f aca="false">P1879*1.2</f>
        <v>2908</v>
      </c>
      <c r="R1879" s="131" t="n">
        <f aca="false">S1879*Q1879</f>
        <v>0</v>
      </c>
      <c r="S1879" s="132"/>
      <c r="T1879" s="133"/>
      <c r="U1879" s="133"/>
      <c r="V1879" s="133"/>
      <c r="W1879" s="133"/>
      <c r="X1879" s="133"/>
      <c r="Y1879" s="133"/>
      <c r="Z1879" s="133"/>
      <c r="AA1879" s="133"/>
      <c r="AB1879" s="133"/>
      <c r="AC1879" s="133"/>
      <c r="AD1879" s="133"/>
      <c r="AE1879" s="133"/>
      <c r="AF1879" s="133"/>
      <c r="AG1879" s="133"/>
      <c r="AH1879" s="133"/>
      <c r="AI1879" s="133"/>
      <c r="AJ1879" s="133"/>
      <c r="AK1879" s="133"/>
      <c r="AL1879" s="133"/>
      <c r="AM1879" s="133"/>
      <c r="AN1879" s="133"/>
      <c r="AO1879" s="133"/>
      <c r="AP1879" s="133"/>
      <c r="AQ1879" s="133"/>
    </row>
    <row r="1880" s="134" customFormat="true" ht="13.95" hidden="false" customHeight="true" outlineLevel="0" collapsed="false">
      <c r="A1880" s="135" t="n">
        <v>3550120</v>
      </c>
      <c r="B1880" s="119" t="n">
        <v>283</v>
      </c>
      <c r="C1880" s="120" t="s">
        <v>142</v>
      </c>
      <c r="D1880" s="120" t="s">
        <v>143</v>
      </c>
      <c r="E1880" s="120" t="s">
        <v>144</v>
      </c>
      <c r="F1880" s="121" t="n">
        <f aca="false">F1879+1</f>
        <v>1874</v>
      </c>
      <c r="G1880" s="122" t="s">
        <v>5903</v>
      </c>
      <c r="H1880" s="123" t="s">
        <v>5904</v>
      </c>
      <c r="I1880" s="124" t="s">
        <v>5905</v>
      </c>
      <c r="J1880" s="125" t="n">
        <v>3205</v>
      </c>
      <c r="K1880" s="126" t="n">
        <v>18</v>
      </c>
      <c r="L1880" s="127" t="n">
        <v>6108305</v>
      </c>
      <c r="M1880" s="127" t="n">
        <v>0</v>
      </c>
      <c r="N1880" s="128" t="s">
        <v>5906</v>
      </c>
      <c r="O1880" s="146"/>
      <c r="P1880" s="130" t="n">
        <v>180</v>
      </c>
      <c r="Q1880" s="130" t="n">
        <f aca="false">P1880*1.2</f>
        <v>216</v>
      </c>
      <c r="R1880" s="131" t="n">
        <f aca="false">S1880*Q1880</f>
        <v>0</v>
      </c>
      <c r="S1880" s="132"/>
      <c r="T1880" s="133"/>
      <c r="U1880" s="133"/>
      <c r="V1880" s="133"/>
      <c r="W1880" s="133"/>
      <c r="X1880" s="133"/>
      <c r="Y1880" s="133"/>
      <c r="Z1880" s="133"/>
      <c r="AA1880" s="133"/>
      <c r="AB1880" s="133"/>
      <c r="AC1880" s="133"/>
      <c r="AD1880" s="133"/>
      <c r="AE1880" s="133"/>
      <c r="AF1880" s="133"/>
      <c r="AG1880" s="133"/>
      <c r="AH1880" s="133"/>
      <c r="AI1880" s="133"/>
      <c r="AJ1880" s="133"/>
      <c r="AK1880" s="133"/>
      <c r="AL1880" s="133"/>
      <c r="AM1880" s="133"/>
      <c r="AN1880" s="133"/>
      <c r="AO1880" s="133"/>
      <c r="AP1880" s="133"/>
      <c r="AQ1880" s="133"/>
    </row>
    <row r="1881" s="134" customFormat="true" ht="13.95" hidden="false" customHeight="true" outlineLevel="0" collapsed="false">
      <c r="A1881" s="135"/>
      <c r="B1881" s="119" t="n">
        <v>283</v>
      </c>
      <c r="C1881" s="120" t="s">
        <v>142</v>
      </c>
      <c r="D1881" s="120" t="s">
        <v>143</v>
      </c>
      <c r="E1881" s="120" t="s">
        <v>144</v>
      </c>
      <c r="F1881" s="121" t="n">
        <f aca="false">F1880+1</f>
        <v>1875</v>
      </c>
      <c r="G1881" s="122" t="s">
        <v>5907</v>
      </c>
      <c r="H1881" s="118" t="s">
        <v>5907</v>
      </c>
      <c r="I1881" s="124"/>
      <c r="J1881" s="125"/>
      <c r="K1881" s="126"/>
      <c r="L1881" s="127"/>
      <c r="M1881" s="127"/>
      <c r="N1881" s="128" t="s">
        <v>153</v>
      </c>
      <c r="O1881" s="146"/>
      <c r="P1881" s="130" t="n">
        <v>0</v>
      </c>
      <c r="Q1881" s="130" t="n">
        <f aca="false">P1881*1.2</f>
        <v>0</v>
      </c>
      <c r="R1881" s="131" t="n">
        <f aca="false">S1881*Q1881</f>
        <v>0</v>
      </c>
      <c r="S1881" s="132"/>
      <c r="T1881" s="133"/>
      <c r="U1881" s="133"/>
      <c r="V1881" s="133"/>
      <c r="W1881" s="133"/>
      <c r="X1881" s="133"/>
      <c r="Y1881" s="133"/>
      <c r="Z1881" s="133"/>
      <c r="AA1881" s="133"/>
      <c r="AB1881" s="133"/>
      <c r="AC1881" s="133"/>
      <c r="AD1881" s="133"/>
      <c r="AE1881" s="133"/>
      <c r="AF1881" s="133"/>
      <c r="AG1881" s="133"/>
      <c r="AH1881" s="133"/>
      <c r="AI1881" s="133"/>
      <c r="AJ1881" s="133"/>
      <c r="AK1881" s="133"/>
      <c r="AL1881" s="133"/>
      <c r="AM1881" s="133"/>
      <c r="AN1881" s="133"/>
      <c r="AO1881" s="133"/>
      <c r="AP1881" s="133"/>
      <c r="AQ1881" s="133"/>
    </row>
    <row r="1882" s="134" customFormat="true" ht="13.95" hidden="false" customHeight="true" outlineLevel="0" collapsed="false">
      <c r="A1882" s="135"/>
      <c r="B1882" s="119" t="n">
        <v>283</v>
      </c>
      <c r="C1882" s="120" t="s">
        <v>142</v>
      </c>
      <c r="D1882" s="120" t="s">
        <v>143</v>
      </c>
      <c r="E1882" s="120" t="s">
        <v>144</v>
      </c>
      <c r="F1882" s="121" t="n">
        <f aca="false">F1881+1</f>
        <v>1876</v>
      </c>
      <c r="G1882" s="122" t="s">
        <v>5908</v>
      </c>
      <c r="H1882" s="123" t="s">
        <v>5908</v>
      </c>
      <c r="I1882" s="124" t="s">
        <v>5909</v>
      </c>
      <c r="J1882" s="125" t="n">
        <v>3205</v>
      </c>
      <c r="K1882" s="126" t="n">
        <v>0</v>
      </c>
      <c r="L1882" s="127" t="n">
        <v>6200002</v>
      </c>
      <c r="M1882" s="127" t="n">
        <v>20</v>
      </c>
      <c r="N1882" s="128" t="s">
        <v>5910</v>
      </c>
      <c r="O1882" s="146"/>
      <c r="P1882" s="130" t="n">
        <v>12159.1666666667</v>
      </c>
      <c r="Q1882" s="130" t="n">
        <f aca="false">P1882*1.2</f>
        <v>14591</v>
      </c>
      <c r="R1882" s="131" t="n">
        <f aca="false">S1882*Q1882</f>
        <v>0</v>
      </c>
      <c r="S1882" s="132"/>
      <c r="T1882" s="133"/>
      <c r="U1882" s="133"/>
      <c r="V1882" s="133"/>
      <c r="W1882" s="133"/>
      <c r="X1882" s="133"/>
      <c r="Y1882" s="133"/>
      <c r="Z1882" s="133"/>
      <c r="AA1882" s="133"/>
      <c r="AB1882" s="133"/>
      <c r="AC1882" s="133"/>
      <c r="AD1882" s="133"/>
      <c r="AE1882" s="133"/>
      <c r="AF1882" s="133"/>
      <c r="AG1882" s="133"/>
      <c r="AH1882" s="133"/>
      <c r="AI1882" s="133"/>
      <c r="AJ1882" s="133"/>
      <c r="AK1882" s="133"/>
      <c r="AL1882" s="133"/>
      <c r="AM1882" s="133"/>
      <c r="AN1882" s="133"/>
      <c r="AO1882" s="133"/>
      <c r="AP1882" s="133"/>
      <c r="AQ1882" s="133"/>
    </row>
    <row r="1883" s="134" customFormat="true" ht="13.95" hidden="false" customHeight="true" outlineLevel="0" collapsed="false">
      <c r="A1883" s="135"/>
      <c r="B1883" s="119" t="n">
        <v>283</v>
      </c>
      <c r="C1883" s="120" t="s">
        <v>142</v>
      </c>
      <c r="D1883" s="120" t="s">
        <v>143</v>
      </c>
      <c r="E1883" s="120" t="s">
        <v>144</v>
      </c>
      <c r="F1883" s="121" t="n">
        <f aca="false">F1882+1</f>
        <v>1877</v>
      </c>
      <c r="G1883" s="122" t="s">
        <v>5911</v>
      </c>
      <c r="H1883" s="123" t="s">
        <v>5912</v>
      </c>
      <c r="I1883" s="124" t="s">
        <v>5913</v>
      </c>
      <c r="J1883" s="125" t="n">
        <v>3204</v>
      </c>
      <c r="K1883" s="149" t="n">
        <v>46</v>
      </c>
      <c r="L1883" s="150" t="n">
        <v>6200002</v>
      </c>
      <c r="M1883" s="150" t="n">
        <v>0</v>
      </c>
      <c r="N1883" s="151" t="s">
        <v>5914</v>
      </c>
      <c r="O1883" s="155"/>
      <c r="P1883" s="130" t="n">
        <v>26380.8333333333</v>
      </c>
      <c r="Q1883" s="130" t="n">
        <f aca="false">P1883*1.2</f>
        <v>31657</v>
      </c>
      <c r="R1883" s="131" t="n">
        <f aca="false">S1883*Q1883</f>
        <v>0</v>
      </c>
      <c r="S1883" s="132"/>
      <c r="T1883" s="133"/>
      <c r="U1883" s="133"/>
      <c r="V1883" s="133"/>
      <c r="W1883" s="133"/>
      <c r="X1883" s="133"/>
      <c r="Y1883" s="133"/>
      <c r="Z1883" s="133"/>
      <c r="AA1883" s="133"/>
      <c r="AB1883" s="133"/>
      <c r="AC1883" s="133"/>
      <c r="AD1883" s="133"/>
      <c r="AE1883" s="133"/>
      <c r="AF1883" s="133"/>
      <c r="AG1883" s="133"/>
      <c r="AH1883" s="133"/>
      <c r="AI1883" s="133"/>
      <c r="AJ1883" s="133"/>
      <c r="AK1883" s="133"/>
      <c r="AL1883" s="133"/>
      <c r="AM1883" s="133"/>
      <c r="AN1883" s="133"/>
      <c r="AO1883" s="133"/>
      <c r="AP1883" s="133"/>
      <c r="AQ1883" s="133"/>
    </row>
    <row r="1884" s="134" customFormat="true" ht="13.95" hidden="false" customHeight="true" outlineLevel="0" collapsed="false">
      <c r="A1884" s="135"/>
      <c r="B1884" s="119" t="n">
        <v>283</v>
      </c>
      <c r="C1884" s="120" t="s">
        <v>142</v>
      </c>
      <c r="D1884" s="120" t="s">
        <v>143</v>
      </c>
      <c r="E1884" s="120" t="s">
        <v>144</v>
      </c>
      <c r="F1884" s="121" t="n">
        <f aca="false">F1883+1</f>
        <v>1878</v>
      </c>
      <c r="G1884" s="122" t="s">
        <v>5915</v>
      </c>
      <c r="H1884" s="123" t="s">
        <v>5916</v>
      </c>
      <c r="I1884" s="124" t="s">
        <v>5917</v>
      </c>
      <c r="J1884" s="125" t="n">
        <v>3204</v>
      </c>
      <c r="K1884" s="149" t="n">
        <v>45</v>
      </c>
      <c r="L1884" s="150" t="n">
        <v>6200010</v>
      </c>
      <c r="M1884" s="150" t="n">
        <v>0</v>
      </c>
      <c r="N1884" s="151" t="s">
        <v>5918</v>
      </c>
      <c r="O1884" s="155"/>
      <c r="P1884" s="130" t="n">
        <v>0</v>
      </c>
      <c r="Q1884" s="130" t="n">
        <f aca="false">P1884*1.2</f>
        <v>0</v>
      </c>
      <c r="R1884" s="131" t="n">
        <f aca="false">S1884*Q1884</f>
        <v>0</v>
      </c>
      <c r="S1884" s="132"/>
      <c r="T1884" s="133"/>
      <c r="U1884" s="133"/>
      <c r="V1884" s="133"/>
      <c r="W1884" s="133"/>
      <c r="X1884" s="133"/>
      <c r="Y1884" s="133"/>
      <c r="Z1884" s="133"/>
      <c r="AA1884" s="133"/>
      <c r="AB1884" s="133"/>
      <c r="AC1884" s="133"/>
      <c r="AD1884" s="133"/>
      <c r="AE1884" s="133"/>
      <c r="AF1884" s="133"/>
      <c r="AG1884" s="133"/>
      <c r="AH1884" s="133"/>
      <c r="AI1884" s="133"/>
      <c r="AJ1884" s="133"/>
      <c r="AK1884" s="133"/>
      <c r="AL1884" s="133"/>
      <c r="AM1884" s="133"/>
      <c r="AN1884" s="133"/>
      <c r="AO1884" s="133"/>
      <c r="AP1884" s="133"/>
      <c r="AQ1884" s="133"/>
    </row>
    <row r="1885" s="134" customFormat="true" ht="13.95" hidden="false" customHeight="true" outlineLevel="0" collapsed="false">
      <c r="A1885" s="135" t="n">
        <v>3928402</v>
      </c>
      <c r="B1885" s="119" t="n">
        <v>283</v>
      </c>
      <c r="C1885" s="120" t="s">
        <v>142</v>
      </c>
      <c r="D1885" s="120" t="s">
        <v>143</v>
      </c>
      <c r="E1885" s="120" t="s">
        <v>144</v>
      </c>
      <c r="F1885" s="121" t="n">
        <f aca="false">F1884+1</f>
        <v>1879</v>
      </c>
      <c r="G1885" s="122" t="s">
        <v>5919</v>
      </c>
      <c r="H1885" s="123" t="s">
        <v>5919</v>
      </c>
      <c r="I1885" s="124" t="s">
        <v>5920</v>
      </c>
      <c r="J1885" s="125" t="n">
        <v>3205</v>
      </c>
      <c r="K1885" s="126" t="n">
        <v>0</v>
      </c>
      <c r="L1885" s="127" t="n">
        <v>6200010</v>
      </c>
      <c r="M1885" s="127" t="n">
        <v>20</v>
      </c>
      <c r="N1885" s="142" t="s">
        <v>5921</v>
      </c>
      <c r="O1885" s="148" t="n">
        <v>15</v>
      </c>
      <c r="P1885" s="130" t="n">
        <v>12676.6666666667</v>
      </c>
      <c r="Q1885" s="130" t="n">
        <f aca="false">P1885*1.2</f>
        <v>15212</v>
      </c>
      <c r="R1885" s="131" t="n">
        <f aca="false">S1885*Q1885</f>
        <v>0</v>
      </c>
      <c r="S1885" s="132"/>
      <c r="T1885" s="133"/>
      <c r="U1885" s="133"/>
      <c r="V1885" s="133"/>
      <c r="W1885" s="133"/>
      <c r="X1885" s="133"/>
      <c r="Y1885" s="133"/>
      <c r="Z1885" s="133"/>
      <c r="AA1885" s="133"/>
      <c r="AB1885" s="133"/>
      <c r="AC1885" s="133"/>
      <c r="AD1885" s="133"/>
      <c r="AE1885" s="133"/>
      <c r="AF1885" s="133"/>
      <c r="AG1885" s="133"/>
      <c r="AH1885" s="133"/>
      <c r="AI1885" s="133"/>
      <c r="AJ1885" s="133"/>
      <c r="AK1885" s="133"/>
      <c r="AL1885" s="133"/>
      <c r="AM1885" s="133"/>
      <c r="AN1885" s="133"/>
      <c r="AO1885" s="133"/>
      <c r="AP1885" s="133"/>
      <c r="AQ1885" s="133"/>
    </row>
    <row r="1886" s="134" customFormat="true" ht="13.95" hidden="false" customHeight="true" outlineLevel="0" collapsed="false">
      <c r="A1886" s="135"/>
      <c r="B1886" s="119" t="n">
        <v>283</v>
      </c>
      <c r="C1886" s="120" t="s">
        <v>142</v>
      </c>
      <c r="D1886" s="120" t="s">
        <v>143</v>
      </c>
      <c r="E1886" s="120" t="s">
        <v>144</v>
      </c>
      <c r="F1886" s="121" t="n">
        <f aca="false">F1885+1</f>
        <v>1880</v>
      </c>
      <c r="G1886" s="122" t="s">
        <v>5922</v>
      </c>
      <c r="H1886" s="123" t="s">
        <v>5923</v>
      </c>
      <c r="I1886" s="124" t="s">
        <v>5924</v>
      </c>
      <c r="J1886" s="125" t="n">
        <v>3204</v>
      </c>
      <c r="K1886" s="149" t="n">
        <v>45</v>
      </c>
      <c r="L1886" s="150" t="n">
        <v>6200011</v>
      </c>
      <c r="M1886" s="150" t="n">
        <v>0</v>
      </c>
      <c r="N1886" s="151" t="s">
        <v>5925</v>
      </c>
      <c r="O1886" s="155"/>
      <c r="P1886" s="130" t="n">
        <v>0</v>
      </c>
      <c r="Q1886" s="130" t="n">
        <f aca="false">P1886*1.2</f>
        <v>0</v>
      </c>
      <c r="R1886" s="131" t="n">
        <f aca="false">S1886*Q1886</f>
        <v>0</v>
      </c>
      <c r="S1886" s="132"/>
      <c r="T1886" s="133"/>
      <c r="U1886" s="133"/>
      <c r="V1886" s="133"/>
      <c r="W1886" s="133"/>
      <c r="X1886" s="133"/>
      <c r="Y1886" s="133"/>
      <c r="Z1886" s="133"/>
      <c r="AA1886" s="133"/>
      <c r="AB1886" s="133"/>
      <c r="AC1886" s="133"/>
      <c r="AD1886" s="133"/>
      <c r="AE1886" s="133"/>
      <c r="AF1886" s="133"/>
      <c r="AG1886" s="133"/>
      <c r="AH1886" s="133"/>
      <c r="AI1886" s="133"/>
      <c r="AJ1886" s="133"/>
      <c r="AK1886" s="133"/>
      <c r="AL1886" s="133"/>
      <c r="AM1886" s="133"/>
      <c r="AN1886" s="133"/>
      <c r="AO1886" s="133"/>
      <c r="AP1886" s="133"/>
      <c r="AQ1886" s="133"/>
    </row>
    <row r="1887" s="134" customFormat="true" ht="13.95" hidden="false" customHeight="true" outlineLevel="0" collapsed="false">
      <c r="A1887" s="135"/>
      <c r="B1887" s="119" t="n">
        <v>283</v>
      </c>
      <c r="C1887" s="120" t="s">
        <v>142</v>
      </c>
      <c r="D1887" s="120" t="s">
        <v>143</v>
      </c>
      <c r="E1887" s="120" t="s">
        <v>144</v>
      </c>
      <c r="F1887" s="121" t="n">
        <f aca="false">F1886+1</f>
        <v>1881</v>
      </c>
      <c r="G1887" s="122" t="s">
        <v>5926</v>
      </c>
      <c r="H1887" s="123" t="s">
        <v>5927</v>
      </c>
      <c r="I1887" s="124" t="s">
        <v>5928</v>
      </c>
      <c r="J1887" s="125" t="n">
        <v>3204</v>
      </c>
      <c r="K1887" s="149" t="n">
        <v>28</v>
      </c>
      <c r="L1887" s="150" t="n">
        <v>6200011</v>
      </c>
      <c r="M1887" s="150" t="n">
        <v>0</v>
      </c>
      <c r="N1887" s="151" t="s">
        <v>5929</v>
      </c>
      <c r="O1887" s="139"/>
      <c r="P1887" s="130" t="n">
        <v>45880.8333333333</v>
      </c>
      <c r="Q1887" s="130" t="n">
        <f aca="false">P1887*1.2</f>
        <v>55057</v>
      </c>
      <c r="R1887" s="131" t="n">
        <f aca="false">S1887*Q1887</f>
        <v>0</v>
      </c>
      <c r="S1887" s="132"/>
      <c r="T1887" s="133"/>
      <c r="U1887" s="133"/>
      <c r="V1887" s="133"/>
      <c r="W1887" s="133"/>
      <c r="X1887" s="133"/>
      <c r="Y1887" s="133"/>
      <c r="Z1887" s="133"/>
      <c r="AA1887" s="133"/>
      <c r="AB1887" s="133"/>
      <c r="AC1887" s="133"/>
      <c r="AD1887" s="133"/>
      <c r="AE1887" s="133"/>
      <c r="AF1887" s="133"/>
      <c r="AG1887" s="133"/>
      <c r="AH1887" s="133"/>
      <c r="AI1887" s="133"/>
      <c r="AJ1887" s="133"/>
      <c r="AK1887" s="133"/>
      <c r="AL1887" s="133"/>
      <c r="AM1887" s="133"/>
      <c r="AN1887" s="133"/>
      <c r="AO1887" s="133"/>
      <c r="AP1887" s="133"/>
      <c r="AQ1887" s="133"/>
    </row>
    <row r="1888" s="134" customFormat="true" ht="13.95" hidden="false" customHeight="true" outlineLevel="0" collapsed="false">
      <c r="A1888" s="135"/>
      <c r="B1888" s="119" t="n">
        <v>283</v>
      </c>
      <c r="C1888" s="120" t="s">
        <v>142</v>
      </c>
      <c r="D1888" s="120" t="s">
        <v>143</v>
      </c>
      <c r="E1888" s="120" t="s">
        <v>144</v>
      </c>
      <c r="F1888" s="121" t="n">
        <f aca="false">F1887+1</f>
        <v>1882</v>
      </c>
      <c r="G1888" s="122" t="s">
        <v>5930</v>
      </c>
      <c r="H1888" s="123" t="s">
        <v>5931</v>
      </c>
      <c r="I1888" s="124" t="s">
        <v>5932</v>
      </c>
      <c r="J1888" s="125" t="n">
        <v>3204</v>
      </c>
      <c r="K1888" s="149" t="n">
        <v>46</v>
      </c>
      <c r="L1888" s="150" t="n">
        <v>6201008</v>
      </c>
      <c r="M1888" s="150" t="n">
        <v>0</v>
      </c>
      <c r="N1888" s="151" t="s">
        <v>5933</v>
      </c>
      <c r="O1888" s="155"/>
      <c r="P1888" s="130" t="n">
        <v>0</v>
      </c>
      <c r="Q1888" s="130" t="n">
        <f aca="false">P1888*1.2</f>
        <v>0</v>
      </c>
      <c r="R1888" s="131" t="n">
        <f aca="false">S1888*Q1888</f>
        <v>0</v>
      </c>
      <c r="S1888" s="132"/>
      <c r="T1888" s="133"/>
      <c r="U1888" s="133"/>
      <c r="V1888" s="133"/>
      <c r="W1888" s="133"/>
      <c r="X1888" s="133"/>
      <c r="Y1888" s="133"/>
      <c r="Z1888" s="133"/>
      <c r="AA1888" s="133"/>
      <c r="AB1888" s="133"/>
      <c r="AC1888" s="133"/>
      <c r="AD1888" s="133"/>
      <c r="AE1888" s="133"/>
      <c r="AF1888" s="133"/>
      <c r="AG1888" s="133"/>
      <c r="AH1888" s="133"/>
      <c r="AI1888" s="133"/>
      <c r="AJ1888" s="133"/>
      <c r="AK1888" s="133"/>
      <c r="AL1888" s="133"/>
      <c r="AM1888" s="133"/>
      <c r="AN1888" s="133"/>
      <c r="AO1888" s="133"/>
      <c r="AP1888" s="133"/>
      <c r="AQ1888" s="133"/>
    </row>
    <row r="1889" s="134" customFormat="true" ht="13.95" hidden="false" customHeight="true" outlineLevel="0" collapsed="false">
      <c r="A1889" s="135"/>
      <c r="B1889" s="119" t="n">
        <v>283</v>
      </c>
      <c r="C1889" s="120" t="s">
        <v>142</v>
      </c>
      <c r="D1889" s="120" t="s">
        <v>143</v>
      </c>
      <c r="E1889" s="120" t="s">
        <v>144</v>
      </c>
      <c r="F1889" s="121" t="n">
        <f aca="false">F1888+1</f>
        <v>1883</v>
      </c>
      <c r="G1889" s="122" t="s">
        <v>5934</v>
      </c>
      <c r="H1889" s="123" t="s">
        <v>5934</v>
      </c>
      <c r="I1889" s="124" t="s">
        <v>5935</v>
      </c>
      <c r="J1889" s="125" t="n">
        <v>3205</v>
      </c>
      <c r="K1889" s="126" t="n">
        <v>0</v>
      </c>
      <c r="L1889" s="127" t="n">
        <v>6201012</v>
      </c>
      <c r="M1889" s="127" t="n">
        <v>20</v>
      </c>
      <c r="N1889" s="142" t="s">
        <v>5936</v>
      </c>
      <c r="O1889" s="148"/>
      <c r="P1889" s="130" t="n">
        <v>3961.66666666667</v>
      </c>
      <c r="Q1889" s="130" t="n">
        <f aca="false">P1889*1.2</f>
        <v>4754</v>
      </c>
      <c r="R1889" s="131" t="n">
        <f aca="false">S1889*Q1889</f>
        <v>0</v>
      </c>
      <c r="S1889" s="132"/>
      <c r="T1889" s="133"/>
      <c r="U1889" s="133"/>
      <c r="V1889" s="133"/>
      <c r="W1889" s="133"/>
      <c r="X1889" s="133"/>
      <c r="Y1889" s="133"/>
      <c r="Z1889" s="133"/>
      <c r="AA1889" s="133"/>
      <c r="AB1889" s="133"/>
      <c r="AC1889" s="133"/>
      <c r="AD1889" s="133"/>
      <c r="AE1889" s="133"/>
      <c r="AF1889" s="133"/>
      <c r="AG1889" s="133"/>
      <c r="AH1889" s="133"/>
      <c r="AI1889" s="133"/>
      <c r="AJ1889" s="133"/>
      <c r="AK1889" s="133"/>
      <c r="AL1889" s="133"/>
      <c r="AM1889" s="133"/>
      <c r="AN1889" s="133"/>
      <c r="AO1889" s="133"/>
      <c r="AP1889" s="133"/>
      <c r="AQ1889" s="133"/>
    </row>
    <row r="1890" s="134" customFormat="true" ht="13.95" hidden="false" customHeight="true" outlineLevel="0" collapsed="false">
      <c r="A1890" s="135" t="n">
        <v>3553452</v>
      </c>
      <c r="B1890" s="119" t="n">
        <v>283</v>
      </c>
      <c r="C1890" s="120" t="s">
        <v>142</v>
      </c>
      <c r="D1890" s="120" t="s">
        <v>143</v>
      </c>
      <c r="E1890" s="120" t="s">
        <v>144</v>
      </c>
      <c r="F1890" s="121" t="n">
        <f aca="false">F1889+1</f>
        <v>1884</v>
      </c>
      <c r="G1890" s="122" t="s">
        <v>5937</v>
      </c>
      <c r="H1890" s="123" t="s">
        <v>5937</v>
      </c>
      <c r="I1890" s="124" t="s">
        <v>5938</v>
      </c>
      <c r="J1890" s="125" t="n">
        <v>3205</v>
      </c>
      <c r="K1890" s="126" t="n">
        <v>0</v>
      </c>
      <c r="L1890" s="127" t="n">
        <v>6201014</v>
      </c>
      <c r="M1890" s="127" t="n">
        <v>20</v>
      </c>
      <c r="N1890" s="142" t="s">
        <v>5936</v>
      </c>
      <c r="O1890" s="148"/>
      <c r="P1890" s="130" t="n">
        <v>3825</v>
      </c>
      <c r="Q1890" s="130" t="n">
        <f aca="false">P1890*1.2</f>
        <v>4590</v>
      </c>
      <c r="R1890" s="131" t="n">
        <f aca="false">S1890*Q1890</f>
        <v>0</v>
      </c>
      <c r="S1890" s="132"/>
      <c r="T1890" s="133"/>
      <c r="U1890" s="133"/>
      <c r="V1890" s="133"/>
      <c r="W1890" s="133"/>
      <c r="X1890" s="133"/>
      <c r="Y1890" s="133"/>
      <c r="Z1890" s="133"/>
      <c r="AA1890" s="133"/>
      <c r="AB1890" s="133"/>
      <c r="AC1890" s="133"/>
      <c r="AD1890" s="133"/>
      <c r="AE1890" s="133"/>
      <c r="AF1890" s="133"/>
      <c r="AG1890" s="133"/>
      <c r="AH1890" s="133"/>
      <c r="AI1890" s="133"/>
      <c r="AJ1890" s="133"/>
      <c r="AK1890" s="133"/>
      <c r="AL1890" s="133"/>
      <c r="AM1890" s="133"/>
      <c r="AN1890" s="133"/>
      <c r="AO1890" s="133"/>
      <c r="AP1890" s="133"/>
      <c r="AQ1890" s="133"/>
    </row>
    <row r="1891" s="134" customFormat="true" ht="13.95" hidden="false" customHeight="true" outlineLevel="0" collapsed="false">
      <c r="A1891" s="135"/>
      <c r="B1891" s="119" t="n">
        <v>283</v>
      </c>
      <c r="C1891" s="120" t="s">
        <v>142</v>
      </c>
      <c r="D1891" s="120" t="s">
        <v>143</v>
      </c>
      <c r="E1891" s="120" t="s">
        <v>144</v>
      </c>
      <c r="F1891" s="121" t="n">
        <f aca="false">F1890+1</f>
        <v>1885</v>
      </c>
      <c r="G1891" s="122" t="s">
        <v>5939</v>
      </c>
      <c r="H1891" s="123" t="s">
        <v>5940</v>
      </c>
      <c r="I1891" s="124" t="s">
        <v>5941</v>
      </c>
      <c r="J1891" s="125" t="n">
        <v>3204</v>
      </c>
      <c r="K1891" s="149" t="n">
        <v>45</v>
      </c>
      <c r="L1891" s="150" t="n">
        <v>6202018</v>
      </c>
      <c r="M1891" s="150" t="n">
        <v>0</v>
      </c>
      <c r="N1891" s="151" t="s">
        <v>5942</v>
      </c>
      <c r="O1891" s="155"/>
      <c r="P1891" s="130" t="n">
        <v>3936.66666666667</v>
      </c>
      <c r="Q1891" s="130" t="n">
        <f aca="false">P1891*1.2</f>
        <v>4724</v>
      </c>
      <c r="R1891" s="131" t="n">
        <f aca="false">S1891*Q1891</f>
        <v>0</v>
      </c>
      <c r="S1891" s="132"/>
      <c r="T1891" s="133"/>
      <c r="U1891" s="133"/>
      <c r="V1891" s="133"/>
      <c r="W1891" s="133"/>
      <c r="X1891" s="133"/>
      <c r="Y1891" s="133"/>
      <c r="Z1891" s="133"/>
      <c r="AA1891" s="133"/>
      <c r="AB1891" s="133"/>
      <c r="AC1891" s="133"/>
      <c r="AD1891" s="133"/>
      <c r="AE1891" s="133"/>
      <c r="AF1891" s="133"/>
      <c r="AG1891" s="133"/>
      <c r="AH1891" s="133"/>
      <c r="AI1891" s="133"/>
      <c r="AJ1891" s="133"/>
      <c r="AK1891" s="133"/>
      <c r="AL1891" s="133"/>
      <c r="AM1891" s="133"/>
      <c r="AN1891" s="133"/>
      <c r="AO1891" s="133"/>
      <c r="AP1891" s="133"/>
      <c r="AQ1891" s="133"/>
    </row>
    <row r="1892" s="134" customFormat="true" ht="13.95" hidden="false" customHeight="true" outlineLevel="0" collapsed="false">
      <c r="A1892" s="135" t="n">
        <v>3799295</v>
      </c>
      <c r="B1892" s="119" t="n">
        <v>283</v>
      </c>
      <c r="C1892" s="120" t="s">
        <v>142</v>
      </c>
      <c r="D1892" s="120" t="s">
        <v>143</v>
      </c>
      <c r="E1892" s="120" t="s">
        <v>144</v>
      </c>
      <c r="F1892" s="121" t="n">
        <f aca="false">F1891+1</f>
        <v>1886</v>
      </c>
      <c r="G1892" s="122" t="s">
        <v>5943</v>
      </c>
      <c r="H1892" s="123" t="s">
        <v>5944</v>
      </c>
      <c r="I1892" s="124" t="s">
        <v>5945</v>
      </c>
      <c r="J1892" s="125" t="n">
        <v>3204</v>
      </c>
      <c r="K1892" s="149" t="n">
        <v>45</v>
      </c>
      <c r="L1892" s="150" t="n">
        <v>6202018</v>
      </c>
      <c r="M1892" s="150" t="n">
        <v>10</v>
      </c>
      <c r="N1892" s="151" t="s">
        <v>5946</v>
      </c>
      <c r="O1892" s="155"/>
      <c r="P1892" s="130" t="n">
        <v>3410.83333333333</v>
      </c>
      <c r="Q1892" s="130" t="n">
        <f aca="false">P1892*1.2</f>
        <v>4093</v>
      </c>
      <c r="R1892" s="131" t="n">
        <f aca="false">S1892*Q1892</f>
        <v>0</v>
      </c>
      <c r="S1892" s="132"/>
      <c r="T1892" s="133"/>
      <c r="U1892" s="133"/>
      <c r="V1892" s="133"/>
      <c r="W1892" s="133"/>
      <c r="X1892" s="133"/>
      <c r="Y1892" s="133"/>
      <c r="Z1892" s="133"/>
      <c r="AA1892" s="133"/>
      <c r="AB1892" s="133"/>
      <c r="AC1892" s="133"/>
      <c r="AD1892" s="133"/>
      <c r="AE1892" s="133"/>
      <c r="AF1892" s="133"/>
      <c r="AG1892" s="133"/>
      <c r="AH1892" s="133"/>
      <c r="AI1892" s="133"/>
      <c r="AJ1892" s="133"/>
      <c r="AK1892" s="133"/>
      <c r="AL1892" s="133"/>
      <c r="AM1892" s="133"/>
      <c r="AN1892" s="133"/>
      <c r="AO1892" s="133"/>
      <c r="AP1892" s="133"/>
      <c r="AQ1892" s="133"/>
    </row>
    <row r="1893" s="134" customFormat="true" ht="13.95" hidden="false" customHeight="true" outlineLevel="0" collapsed="false">
      <c r="A1893" s="135"/>
      <c r="B1893" s="119" t="n">
        <v>283</v>
      </c>
      <c r="C1893" s="120" t="s">
        <v>142</v>
      </c>
      <c r="D1893" s="120" t="s">
        <v>143</v>
      </c>
      <c r="E1893" s="120" t="s">
        <v>144</v>
      </c>
      <c r="F1893" s="121" t="n">
        <f aca="false">F1892+1</f>
        <v>1887</v>
      </c>
      <c r="G1893" s="122" t="s">
        <v>5947</v>
      </c>
      <c r="H1893" s="123" t="s">
        <v>5948</v>
      </c>
      <c r="I1893" s="124" t="s">
        <v>5949</v>
      </c>
      <c r="J1893" s="125" t="n">
        <v>3204</v>
      </c>
      <c r="K1893" s="149" t="n">
        <v>45</v>
      </c>
      <c r="L1893" s="150" t="n">
        <v>6202019</v>
      </c>
      <c r="M1893" s="150" t="n">
        <v>0</v>
      </c>
      <c r="N1893" s="151" t="s">
        <v>5946</v>
      </c>
      <c r="O1893" s="155"/>
      <c r="P1893" s="130" t="n">
        <v>3936.66666666667</v>
      </c>
      <c r="Q1893" s="130" t="n">
        <f aca="false">P1893*1.2</f>
        <v>4724</v>
      </c>
      <c r="R1893" s="131" t="n">
        <f aca="false">S1893*Q1893</f>
        <v>0</v>
      </c>
      <c r="S1893" s="132"/>
      <c r="T1893" s="133"/>
      <c r="U1893" s="133"/>
      <c r="V1893" s="133"/>
      <c r="W1893" s="133"/>
      <c r="X1893" s="133"/>
      <c r="Y1893" s="133"/>
      <c r="Z1893" s="133"/>
      <c r="AA1893" s="133"/>
      <c r="AB1893" s="133"/>
      <c r="AC1893" s="133"/>
      <c r="AD1893" s="133"/>
      <c r="AE1893" s="133"/>
      <c r="AF1893" s="133"/>
      <c r="AG1893" s="133"/>
      <c r="AH1893" s="133"/>
      <c r="AI1893" s="133"/>
      <c r="AJ1893" s="133"/>
      <c r="AK1893" s="133"/>
      <c r="AL1893" s="133"/>
      <c r="AM1893" s="133"/>
      <c r="AN1893" s="133"/>
      <c r="AO1893" s="133"/>
      <c r="AP1893" s="133"/>
      <c r="AQ1893" s="133"/>
    </row>
    <row r="1894" s="134" customFormat="true" ht="13.95" hidden="false" customHeight="true" outlineLevel="0" collapsed="false">
      <c r="A1894" s="135" t="n">
        <v>3799299</v>
      </c>
      <c r="B1894" s="119" t="n">
        <v>283</v>
      </c>
      <c r="C1894" s="120" t="s">
        <v>142</v>
      </c>
      <c r="D1894" s="120" t="s">
        <v>143</v>
      </c>
      <c r="E1894" s="120" t="s">
        <v>144</v>
      </c>
      <c r="F1894" s="121" t="n">
        <f aca="false">F1893+1</f>
        <v>1888</v>
      </c>
      <c r="G1894" s="122" t="s">
        <v>5950</v>
      </c>
      <c r="H1894" s="123" t="s">
        <v>5951</v>
      </c>
      <c r="I1894" s="124" t="s">
        <v>5952</v>
      </c>
      <c r="J1894" s="125" t="n">
        <v>3204</v>
      </c>
      <c r="K1894" s="149" t="n">
        <v>45</v>
      </c>
      <c r="L1894" s="150" t="n">
        <v>6202019</v>
      </c>
      <c r="M1894" s="150" t="n">
        <v>10</v>
      </c>
      <c r="N1894" s="151" t="s">
        <v>5942</v>
      </c>
      <c r="O1894" s="155"/>
      <c r="P1894" s="130" t="n">
        <v>3410.83333333333</v>
      </c>
      <c r="Q1894" s="130" t="n">
        <f aca="false">P1894*1.2</f>
        <v>4093</v>
      </c>
      <c r="R1894" s="131" t="n">
        <f aca="false">S1894*Q1894</f>
        <v>0</v>
      </c>
      <c r="S1894" s="132"/>
      <c r="T1894" s="133"/>
      <c r="U1894" s="133"/>
      <c r="V1894" s="133"/>
      <c r="W1894" s="133"/>
      <c r="X1894" s="133"/>
      <c r="Y1894" s="133"/>
      <c r="Z1894" s="133"/>
      <c r="AA1894" s="133"/>
      <c r="AB1894" s="133"/>
      <c r="AC1894" s="133"/>
      <c r="AD1894" s="133"/>
      <c r="AE1894" s="133"/>
      <c r="AF1894" s="133"/>
      <c r="AG1894" s="133"/>
      <c r="AH1894" s="133"/>
      <c r="AI1894" s="133"/>
      <c r="AJ1894" s="133"/>
      <c r="AK1894" s="133"/>
      <c r="AL1894" s="133"/>
      <c r="AM1894" s="133"/>
      <c r="AN1894" s="133"/>
      <c r="AO1894" s="133"/>
      <c r="AP1894" s="133"/>
      <c r="AQ1894" s="133"/>
    </row>
    <row r="1895" s="134" customFormat="true" ht="13.95" hidden="false" customHeight="true" outlineLevel="0" collapsed="false">
      <c r="A1895" s="135" t="n">
        <v>3550184</v>
      </c>
      <c r="B1895" s="119" t="n">
        <v>283</v>
      </c>
      <c r="C1895" s="120" t="s">
        <v>142</v>
      </c>
      <c r="D1895" s="120" t="s">
        <v>143</v>
      </c>
      <c r="E1895" s="120" t="s">
        <v>144</v>
      </c>
      <c r="F1895" s="121" t="n">
        <f aca="false">F1894+1</f>
        <v>1889</v>
      </c>
      <c r="G1895" s="122" t="s">
        <v>5953</v>
      </c>
      <c r="H1895" s="123" t="s">
        <v>5953</v>
      </c>
      <c r="I1895" s="124" t="s">
        <v>5954</v>
      </c>
      <c r="J1895" s="125" t="n">
        <v>3205</v>
      </c>
      <c r="K1895" s="126" t="n">
        <v>0</v>
      </c>
      <c r="L1895" s="127" t="n">
        <v>6202040</v>
      </c>
      <c r="M1895" s="127" t="n">
        <v>0</v>
      </c>
      <c r="N1895" s="142" t="s">
        <v>5955</v>
      </c>
      <c r="O1895" s="148"/>
      <c r="P1895" s="140" t="n">
        <v>104.270526315789</v>
      </c>
      <c r="Q1895" s="130" t="n">
        <f aca="false">P1895*1.2</f>
        <v>125.124631578947</v>
      </c>
      <c r="R1895" s="131" t="n">
        <f aca="false">S1895*Q1895</f>
        <v>0</v>
      </c>
      <c r="S1895" s="132"/>
      <c r="T1895" s="133"/>
      <c r="U1895" s="133"/>
      <c r="V1895" s="133"/>
      <c r="W1895" s="133"/>
      <c r="X1895" s="133"/>
      <c r="Y1895" s="133"/>
      <c r="Z1895" s="133"/>
      <c r="AA1895" s="133"/>
      <c r="AB1895" s="133"/>
      <c r="AC1895" s="133"/>
      <c r="AD1895" s="133"/>
      <c r="AE1895" s="133"/>
      <c r="AF1895" s="133"/>
      <c r="AG1895" s="133"/>
      <c r="AH1895" s="133"/>
      <c r="AI1895" s="133"/>
      <c r="AJ1895" s="133"/>
      <c r="AK1895" s="133"/>
      <c r="AL1895" s="133"/>
      <c r="AM1895" s="133"/>
      <c r="AN1895" s="133"/>
      <c r="AO1895" s="133"/>
      <c r="AP1895" s="133"/>
      <c r="AQ1895" s="133"/>
    </row>
    <row r="1896" s="134" customFormat="true" ht="13.95" hidden="false" customHeight="true" outlineLevel="0" collapsed="false">
      <c r="A1896" s="135"/>
      <c r="B1896" s="119" t="n">
        <v>283</v>
      </c>
      <c r="C1896" s="120" t="s">
        <v>142</v>
      </c>
      <c r="D1896" s="120" t="s">
        <v>143</v>
      </c>
      <c r="E1896" s="120" t="s">
        <v>144</v>
      </c>
      <c r="F1896" s="121" t="n">
        <f aca="false">F1895+1</f>
        <v>1890</v>
      </c>
      <c r="G1896" s="122" t="s">
        <v>5956</v>
      </c>
      <c r="H1896" s="123" t="s">
        <v>5956</v>
      </c>
      <c r="I1896" s="124" t="s">
        <v>5957</v>
      </c>
      <c r="J1896" s="125" t="n">
        <v>3110</v>
      </c>
      <c r="K1896" s="126" t="n">
        <v>0</v>
      </c>
      <c r="L1896" s="127" t="n">
        <v>6204012</v>
      </c>
      <c r="M1896" s="127" t="n">
        <v>0</v>
      </c>
      <c r="N1896" s="142" t="s">
        <v>5958</v>
      </c>
      <c r="O1896" s="148" t="n">
        <v>50</v>
      </c>
      <c r="P1896" s="130" t="n">
        <v>0</v>
      </c>
      <c r="Q1896" s="130" t="n">
        <f aca="false">P1896*1.2</f>
        <v>0</v>
      </c>
      <c r="R1896" s="131" t="n">
        <f aca="false">S1896*Q1896</f>
        <v>0</v>
      </c>
      <c r="S1896" s="132"/>
      <c r="T1896" s="133"/>
      <c r="U1896" s="133"/>
      <c r="V1896" s="133"/>
      <c r="W1896" s="133"/>
      <c r="X1896" s="133"/>
      <c r="Y1896" s="133"/>
      <c r="Z1896" s="133"/>
      <c r="AA1896" s="133"/>
      <c r="AB1896" s="133"/>
      <c r="AC1896" s="133"/>
      <c r="AD1896" s="133"/>
      <c r="AE1896" s="133"/>
      <c r="AF1896" s="133"/>
      <c r="AG1896" s="133"/>
      <c r="AH1896" s="133"/>
      <c r="AI1896" s="133"/>
      <c r="AJ1896" s="133"/>
      <c r="AK1896" s="133"/>
      <c r="AL1896" s="133"/>
      <c r="AM1896" s="133"/>
      <c r="AN1896" s="133"/>
      <c r="AO1896" s="133"/>
      <c r="AP1896" s="133"/>
      <c r="AQ1896" s="133"/>
    </row>
    <row r="1897" s="134" customFormat="true" ht="13.95" hidden="false" customHeight="true" outlineLevel="0" collapsed="false">
      <c r="A1897" s="135"/>
      <c r="B1897" s="119" t="n">
        <v>283</v>
      </c>
      <c r="C1897" s="120" t="s">
        <v>142</v>
      </c>
      <c r="D1897" s="120" t="s">
        <v>143</v>
      </c>
      <c r="E1897" s="120" t="s">
        <v>144</v>
      </c>
      <c r="F1897" s="121" t="n">
        <f aca="false">F1896+1</f>
        <v>1891</v>
      </c>
      <c r="G1897" s="122" t="s">
        <v>5959</v>
      </c>
      <c r="H1897" s="118" t="s">
        <v>5959</v>
      </c>
      <c r="I1897" s="124"/>
      <c r="J1897" s="125"/>
      <c r="K1897" s="126"/>
      <c r="L1897" s="127"/>
      <c r="M1897" s="127"/>
      <c r="N1897" s="142" t="s">
        <v>5960</v>
      </c>
      <c r="O1897" s="148" t="n">
        <v>16</v>
      </c>
      <c r="P1897" s="130" t="n">
        <v>0</v>
      </c>
      <c r="Q1897" s="130" t="n">
        <f aca="false">P1897*1.2</f>
        <v>0</v>
      </c>
      <c r="R1897" s="131" t="n">
        <f aca="false">S1897*Q1897</f>
        <v>0</v>
      </c>
      <c r="S1897" s="132"/>
      <c r="T1897" s="133"/>
      <c r="U1897" s="133"/>
      <c r="V1897" s="133"/>
      <c r="W1897" s="133"/>
      <c r="X1897" s="133"/>
      <c r="Y1897" s="133"/>
      <c r="Z1897" s="133"/>
      <c r="AA1897" s="133"/>
      <c r="AB1897" s="133"/>
      <c r="AC1897" s="133"/>
      <c r="AD1897" s="133"/>
      <c r="AE1897" s="133"/>
      <c r="AF1897" s="133"/>
      <c r="AG1897" s="133"/>
      <c r="AH1897" s="133"/>
      <c r="AI1897" s="133"/>
      <c r="AJ1897" s="133"/>
      <c r="AK1897" s="133"/>
      <c r="AL1897" s="133"/>
      <c r="AM1897" s="133"/>
      <c r="AN1897" s="133"/>
      <c r="AO1897" s="133"/>
      <c r="AP1897" s="133"/>
      <c r="AQ1897" s="133"/>
    </row>
    <row r="1898" s="134" customFormat="true" ht="13.95" hidden="false" customHeight="true" outlineLevel="0" collapsed="false">
      <c r="A1898" s="135"/>
      <c r="B1898" s="119" t="n">
        <v>283</v>
      </c>
      <c r="C1898" s="120" t="s">
        <v>142</v>
      </c>
      <c r="D1898" s="120" t="s">
        <v>143</v>
      </c>
      <c r="E1898" s="120" t="s">
        <v>144</v>
      </c>
      <c r="F1898" s="121" t="n">
        <f aca="false">F1897+1</f>
        <v>1892</v>
      </c>
      <c r="G1898" s="122" t="s">
        <v>5961</v>
      </c>
      <c r="H1898" s="118" t="s">
        <v>5961</v>
      </c>
      <c r="I1898" s="124"/>
      <c r="J1898" s="125"/>
      <c r="K1898" s="126"/>
      <c r="L1898" s="127"/>
      <c r="M1898" s="127"/>
      <c r="N1898" s="142" t="s">
        <v>5962</v>
      </c>
      <c r="O1898" s="148"/>
      <c r="P1898" s="130" t="n">
        <v>0</v>
      </c>
      <c r="Q1898" s="130" t="n">
        <f aca="false">P1898*1.2</f>
        <v>0</v>
      </c>
      <c r="R1898" s="131" t="n">
        <f aca="false">S1898*Q1898</f>
        <v>0</v>
      </c>
      <c r="S1898" s="132"/>
      <c r="T1898" s="133"/>
      <c r="U1898" s="133"/>
      <c r="V1898" s="133"/>
      <c r="W1898" s="133"/>
      <c r="X1898" s="133"/>
      <c r="Y1898" s="133"/>
      <c r="Z1898" s="133"/>
      <c r="AA1898" s="133"/>
      <c r="AB1898" s="133"/>
      <c r="AC1898" s="133"/>
      <c r="AD1898" s="133"/>
      <c r="AE1898" s="133"/>
      <c r="AF1898" s="133"/>
      <c r="AG1898" s="133"/>
      <c r="AH1898" s="133"/>
      <c r="AI1898" s="133"/>
      <c r="AJ1898" s="133"/>
      <c r="AK1898" s="133"/>
      <c r="AL1898" s="133"/>
      <c r="AM1898" s="133"/>
      <c r="AN1898" s="133"/>
      <c r="AO1898" s="133"/>
      <c r="AP1898" s="133"/>
      <c r="AQ1898" s="133"/>
    </row>
    <row r="1899" s="134" customFormat="true" ht="13.95" hidden="false" customHeight="true" outlineLevel="0" collapsed="false">
      <c r="A1899" s="135" t="n">
        <v>3546859</v>
      </c>
      <c r="B1899" s="119" t="n">
        <v>283</v>
      </c>
      <c r="C1899" s="120" t="s">
        <v>142</v>
      </c>
      <c r="D1899" s="120" t="s">
        <v>143</v>
      </c>
      <c r="E1899" s="120" t="s">
        <v>144</v>
      </c>
      <c r="F1899" s="121" t="n">
        <f aca="false">F1898+1</f>
        <v>1893</v>
      </c>
      <c r="G1899" s="122" t="s">
        <v>5963</v>
      </c>
      <c r="H1899" s="123" t="s">
        <v>5963</v>
      </c>
      <c r="I1899" s="124" t="s">
        <v>5964</v>
      </c>
      <c r="J1899" s="125" t="n">
        <v>3205</v>
      </c>
      <c r="K1899" s="126" t="n">
        <v>0</v>
      </c>
      <c r="L1899" s="127" t="n">
        <v>6205010</v>
      </c>
      <c r="M1899" s="127" t="n">
        <v>20</v>
      </c>
      <c r="N1899" s="142" t="s">
        <v>5965</v>
      </c>
      <c r="O1899" s="148" t="n">
        <v>12</v>
      </c>
      <c r="P1899" s="130" t="n">
        <v>964.166666666667</v>
      </c>
      <c r="Q1899" s="130" t="n">
        <f aca="false">P1899*1.2</f>
        <v>1157</v>
      </c>
      <c r="R1899" s="131" t="n">
        <f aca="false">S1899*Q1899</f>
        <v>0</v>
      </c>
      <c r="S1899" s="132"/>
      <c r="T1899" s="133"/>
      <c r="U1899" s="133"/>
      <c r="V1899" s="133"/>
      <c r="W1899" s="133"/>
      <c r="X1899" s="133"/>
      <c r="Y1899" s="133"/>
      <c r="Z1899" s="133"/>
      <c r="AA1899" s="133"/>
      <c r="AB1899" s="133"/>
      <c r="AC1899" s="133"/>
      <c r="AD1899" s="133"/>
      <c r="AE1899" s="133"/>
      <c r="AF1899" s="133"/>
      <c r="AG1899" s="133"/>
      <c r="AH1899" s="133"/>
      <c r="AI1899" s="133"/>
      <c r="AJ1899" s="133"/>
      <c r="AK1899" s="133"/>
      <c r="AL1899" s="133"/>
      <c r="AM1899" s="133"/>
      <c r="AN1899" s="133"/>
      <c r="AO1899" s="133"/>
      <c r="AP1899" s="133"/>
      <c r="AQ1899" s="133"/>
    </row>
    <row r="1900" s="134" customFormat="true" ht="13.95" hidden="false" customHeight="true" outlineLevel="0" collapsed="false">
      <c r="A1900" s="135" t="n">
        <v>3907851</v>
      </c>
      <c r="B1900" s="119" t="n">
        <v>283</v>
      </c>
      <c r="C1900" s="120" t="s">
        <v>142</v>
      </c>
      <c r="D1900" s="120" t="s">
        <v>143</v>
      </c>
      <c r="E1900" s="120" t="s">
        <v>144</v>
      </c>
      <c r="F1900" s="121" t="n">
        <f aca="false">F1899+1</f>
        <v>1894</v>
      </c>
      <c r="G1900" s="122" t="s">
        <v>5966</v>
      </c>
      <c r="H1900" s="123" t="s">
        <v>5966</v>
      </c>
      <c r="I1900" s="124" t="s">
        <v>5967</v>
      </c>
      <c r="J1900" s="125" t="n">
        <v>672</v>
      </c>
      <c r="K1900" s="126" t="n">
        <v>0</v>
      </c>
      <c r="L1900" s="127" t="n">
        <v>6205016</v>
      </c>
      <c r="M1900" s="127" t="n">
        <v>0</v>
      </c>
      <c r="N1900" s="142" t="s">
        <v>5968</v>
      </c>
      <c r="O1900" s="148"/>
      <c r="P1900" s="130" t="n">
        <v>95</v>
      </c>
      <c r="Q1900" s="130" t="n">
        <f aca="false">P1900*1.2</f>
        <v>114</v>
      </c>
      <c r="R1900" s="131" t="n">
        <f aca="false">S1900*Q1900</f>
        <v>0</v>
      </c>
      <c r="S1900" s="132"/>
      <c r="T1900" s="133"/>
      <c r="U1900" s="133"/>
      <c r="V1900" s="133"/>
      <c r="W1900" s="133"/>
      <c r="X1900" s="133"/>
      <c r="Y1900" s="133"/>
      <c r="Z1900" s="133"/>
      <c r="AA1900" s="133"/>
      <c r="AB1900" s="133"/>
      <c r="AC1900" s="133"/>
      <c r="AD1900" s="133"/>
      <c r="AE1900" s="133"/>
      <c r="AF1900" s="133"/>
      <c r="AG1900" s="133"/>
      <c r="AH1900" s="133"/>
      <c r="AI1900" s="133"/>
      <c r="AJ1900" s="133"/>
      <c r="AK1900" s="133"/>
      <c r="AL1900" s="133"/>
      <c r="AM1900" s="133"/>
      <c r="AN1900" s="133"/>
      <c r="AO1900" s="133"/>
      <c r="AP1900" s="133"/>
      <c r="AQ1900" s="133"/>
    </row>
    <row r="1901" s="134" customFormat="true" ht="13.95" hidden="false" customHeight="true" outlineLevel="0" collapsed="false">
      <c r="A1901" s="135"/>
      <c r="B1901" s="119" t="n">
        <v>283</v>
      </c>
      <c r="C1901" s="120" t="s">
        <v>142</v>
      </c>
      <c r="D1901" s="120" t="s">
        <v>143</v>
      </c>
      <c r="E1901" s="120" t="s">
        <v>144</v>
      </c>
      <c r="F1901" s="121" t="n">
        <f aca="false">F1900+1</f>
        <v>1895</v>
      </c>
      <c r="G1901" s="122" t="s">
        <v>5969</v>
      </c>
      <c r="H1901" s="123" t="s">
        <v>5969</v>
      </c>
      <c r="I1901" s="124" t="s">
        <v>5970</v>
      </c>
      <c r="J1901" s="125" t="n">
        <v>3205</v>
      </c>
      <c r="K1901" s="126" t="n">
        <v>0</v>
      </c>
      <c r="L1901" s="127" t="n">
        <v>6205060</v>
      </c>
      <c r="M1901" s="127" t="n">
        <v>0</v>
      </c>
      <c r="N1901" s="142" t="s">
        <v>2387</v>
      </c>
      <c r="O1901" s="148"/>
      <c r="P1901" s="130" t="n">
        <v>95</v>
      </c>
      <c r="Q1901" s="130" t="n">
        <f aca="false">P1901*1.2</f>
        <v>114</v>
      </c>
      <c r="R1901" s="131" t="n">
        <f aca="false">S1901*Q1901</f>
        <v>0</v>
      </c>
      <c r="S1901" s="132"/>
      <c r="T1901" s="133"/>
      <c r="U1901" s="133"/>
      <c r="V1901" s="133"/>
      <c r="W1901" s="133"/>
      <c r="X1901" s="133"/>
      <c r="Y1901" s="133"/>
      <c r="Z1901" s="133"/>
      <c r="AA1901" s="133"/>
      <c r="AB1901" s="133"/>
      <c r="AC1901" s="133"/>
      <c r="AD1901" s="133"/>
      <c r="AE1901" s="133"/>
      <c r="AF1901" s="133"/>
      <c r="AG1901" s="133"/>
      <c r="AH1901" s="133"/>
      <c r="AI1901" s="133"/>
      <c r="AJ1901" s="133"/>
      <c r="AK1901" s="133"/>
      <c r="AL1901" s="133"/>
      <c r="AM1901" s="133"/>
      <c r="AN1901" s="133"/>
      <c r="AO1901" s="133"/>
      <c r="AP1901" s="133"/>
      <c r="AQ1901" s="133"/>
    </row>
    <row r="1902" s="134" customFormat="true" ht="13.95" hidden="false" customHeight="true" outlineLevel="0" collapsed="false">
      <c r="A1902" s="135" t="n">
        <v>3558346</v>
      </c>
      <c r="B1902" s="119" t="n">
        <v>283</v>
      </c>
      <c r="C1902" s="120" t="s">
        <v>142</v>
      </c>
      <c r="D1902" s="120" t="s">
        <v>143</v>
      </c>
      <c r="E1902" s="120" t="s">
        <v>144</v>
      </c>
      <c r="F1902" s="121" t="n">
        <f aca="false">F1901+1</f>
        <v>1896</v>
      </c>
      <c r="G1902" s="122" t="s">
        <v>5971</v>
      </c>
      <c r="H1902" s="123" t="s">
        <v>5971</v>
      </c>
      <c r="I1902" s="124" t="s">
        <v>5972</v>
      </c>
      <c r="J1902" s="125" t="n">
        <v>3205</v>
      </c>
      <c r="K1902" s="126" t="n">
        <v>0</v>
      </c>
      <c r="L1902" s="127" t="n">
        <v>6205070</v>
      </c>
      <c r="M1902" s="127" t="n">
        <v>10</v>
      </c>
      <c r="N1902" s="142" t="s">
        <v>5973</v>
      </c>
      <c r="O1902" s="148" t="n">
        <v>10</v>
      </c>
      <c r="P1902" s="130" t="n">
        <v>17.9666666666667</v>
      </c>
      <c r="Q1902" s="130" t="n">
        <f aca="false">P1902*1.2</f>
        <v>21.56</v>
      </c>
      <c r="R1902" s="131" t="n">
        <f aca="false">S1902*Q1902</f>
        <v>0</v>
      </c>
      <c r="S1902" s="132"/>
      <c r="T1902" s="133"/>
      <c r="U1902" s="133"/>
      <c r="V1902" s="133"/>
      <c r="W1902" s="133"/>
      <c r="X1902" s="133"/>
      <c r="Y1902" s="133"/>
      <c r="Z1902" s="133"/>
      <c r="AA1902" s="133"/>
      <c r="AB1902" s="133"/>
      <c r="AC1902" s="133"/>
      <c r="AD1902" s="133"/>
      <c r="AE1902" s="133"/>
      <c r="AF1902" s="133"/>
      <c r="AG1902" s="133"/>
      <c r="AH1902" s="133"/>
      <c r="AI1902" s="133"/>
      <c r="AJ1902" s="133"/>
      <c r="AK1902" s="133"/>
      <c r="AL1902" s="133"/>
      <c r="AM1902" s="133"/>
      <c r="AN1902" s="133"/>
      <c r="AO1902" s="133"/>
      <c r="AP1902" s="133"/>
      <c r="AQ1902" s="133"/>
    </row>
    <row r="1903" s="134" customFormat="true" ht="13.95" hidden="false" customHeight="true" outlineLevel="0" collapsed="false">
      <c r="A1903" s="135" t="n">
        <v>3957906</v>
      </c>
      <c r="B1903" s="119" t="n">
        <v>283</v>
      </c>
      <c r="C1903" s="120" t="s">
        <v>142</v>
      </c>
      <c r="D1903" s="120" t="s">
        <v>143</v>
      </c>
      <c r="E1903" s="120" t="s">
        <v>144</v>
      </c>
      <c r="F1903" s="121" t="n">
        <f aca="false">F1902+1</f>
        <v>1897</v>
      </c>
      <c r="G1903" s="122" t="s">
        <v>5974</v>
      </c>
      <c r="H1903" s="123" t="s">
        <v>5974</v>
      </c>
      <c r="I1903" s="124" t="s">
        <v>5975</v>
      </c>
      <c r="J1903" s="125" t="n">
        <v>3205</v>
      </c>
      <c r="K1903" s="126" t="n">
        <v>0</v>
      </c>
      <c r="L1903" s="127" t="n">
        <v>6205150</v>
      </c>
      <c r="M1903" s="127" t="n">
        <v>0</v>
      </c>
      <c r="N1903" s="128" t="s">
        <v>5976</v>
      </c>
      <c r="O1903" s="146" t="n">
        <v>20</v>
      </c>
      <c r="P1903" s="130" t="n">
        <v>915</v>
      </c>
      <c r="Q1903" s="130" t="n">
        <f aca="false">P1903*1.2</f>
        <v>1098</v>
      </c>
      <c r="R1903" s="131" t="n">
        <f aca="false">S1903*Q1903</f>
        <v>0</v>
      </c>
      <c r="S1903" s="132"/>
      <c r="T1903" s="133"/>
      <c r="U1903" s="133"/>
      <c r="V1903" s="133"/>
      <c r="W1903" s="133"/>
      <c r="X1903" s="133"/>
      <c r="Y1903" s="133"/>
      <c r="Z1903" s="133"/>
      <c r="AA1903" s="133"/>
      <c r="AB1903" s="133"/>
      <c r="AC1903" s="133"/>
      <c r="AD1903" s="133"/>
      <c r="AE1903" s="133"/>
      <c r="AF1903" s="133"/>
      <c r="AG1903" s="133"/>
      <c r="AH1903" s="133"/>
      <c r="AI1903" s="133"/>
      <c r="AJ1903" s="133"/>
      <c r="AK1903" s="133"/>
      <c r="AL1903" s="133"/>
      <c r="AM1903" s="133"/>
      <c r="AN1903" s="133"/>
      <c r="AO1903" s="133"/>
      <c r="AP1903" s="133"/>
      <c r="AQ1903" s="133"/>
    </row>
    <row r="1904" s="134" customFormat="true" ht="13.95" hidden="false" customHeight="true" outlineLevel="0" collapsed="false">
      <c r="A1904" s="135" t="n">
        <v>3551678</v>
      </c>
      <c r="B1904" s="119" t="n">
        <v>283</v>
      </c>
      <c r="C1904" s="120" t="s">
        <v>142</v>
      </c>
      <c r="D1904" s="120" t="s">
        <v>143</v>
      </c>
      <c r="E1904" s="120" t="s">
        <v>144</v>
      </c>
      <c r="F1904" s="121" t="n">
        <f aca="false">F1903+1</f>
        <v>1898</v>
      </c>
      <c r="G1904" s="122" t="s">
        <v>5977</v>
      </c>
      <c r="H1904" s="123" t="s">
        <v>5977</v>
      </c>
      <c r="I1904" s="124" t="s">
        <v>5978</v>
      </c>
      <c r="J1904" s="125" t="n">
        <v>3205</v>
      </c>
      <c r="K1904" s="126" t="n">
        <v>0</v>
      </c>
      <c r="L1904" s="127" t="n">
        <v>6206050</v>
      </c>
      <c r="M1904" s="127" t="n">
        <v>0</v>
      </c>
      <c r="N1904" s="142" t="s">
        <v>5979</v>
      </c>
      <c r="O1904" s="148"/>
      <c r="P1904" s="140" t="n">
        <v>1651.08115789474</v>
      </c>
      <c r="Q1904" s="130" t="n">
        <f aca="false">P1904*1.2</f>
        <v>1981.29738947368</v>
      </c>
      <c r="R1904" s="131" t="n">
        <f aca="false">S1904*Q1904</f>
        <v>0</v>
      </c>
      <c r="S1904" s="132"/>
      <c r="T1904" s="133"/>
      <c r="U1904" s="133"/>
      <c r="V1904" s="133"/>
      <c r="W1904" s="133"/>
      <c r="X1904" s="133"/>
      <c r="Y1904" s="133"/>
      <c r="Z1904" s="133"/>
      <c r="AA1904" s="133"/>
      <c r="AB1904" s="133"/>
      <c r="AC1904" s="133"/>
      <c r="AD1904" s="133"/>
      <c r="AE1904" s="133"/>
      <c r="AF1904" s="133"/>
      <c r="AG1904" s="133"/>
      <c r="AH1904" s="133"/>
      <c r="AI1904" s="133"/>
      <c r="AJ1904" s="133"/>
      <c r="AK1904" s="133"/>
      <c r="AL1904" s="133"/>
      <c r="AM1904" s="133"/>
      <c r="AN1904" s="133"/>
      <c r="AO1904" s="133"/>
      <c r="AP1904" s="133"/>
      <c r="AQ1904" s="133"/>
    </row>
    <row r="1905" s="134" customFormat="true" ht="13.95" hidden="false" customHeight="true" outlineLevel="0" collapsed="false">
      <c r="A1905" s="135"/>
      <c r="B1905" s="119" t="n">
        <v>283</v>
      </c>
      <c r="C1905" s="120" t="s">
        <v>142</v>
      </c>
      <c r="D1905" s="120" t="s">
        <v>143</v>
      </c>
      <c r="E1905" s="120" t="s">
        <v>144</v>
      </c>
      <c r="F1905" s="121" t="n">
        <f aca="false">F1904+1</f>
        <v>1899</v>
      </c>
      <c r="G1905" s="122" t="s">
        <v>5980</v>
      </c>
      <c r="H1905" s="123" t="s">
        <v>5981</v>
      </c>
      <c r="I1905" s="124" t="s">
        <v>5982</v>
      </c>
      <c r="J1905" s="125" t="n">
        <v>3204</v>
      </c>
      <c r="K1905" s="136" t="n">
        <v>28</v>
      </c>
      <c r="L1905" s="137" t="n">
        <v>6206050</v>
      </c>
      <c r="M1905" s="137" t="n">
        <v>0</v>
      </c>
      <c r="N1905" s="156" t="s">
        <v>5983</v>
      </c>
      <c r="O1905" s="139"/>
      <c r="P1905" s="130" t="n">
        <v>3712.5</v>
      </c>
      <c r="Q1905" s="130" t="n">
        <f aca="false">P1905*1.2</f>
        <v>4455</v>
      </c>
      <c r="R1905" s="131" t="n">
        <f aca="false">S1905*Q1905</f>
        <v>0</v>
      </c>
      <c r="S1905" s="132"/>
      <c r="T1905" s="133"/>
      <c r="U1905" s="133"/>
      <c r="V1905" s="133"/>
      <c r="W1905" s="133"/>
      <c r="X1905" s="133"/>
      <c r="Y1905" s="133"/>
      <c r="Z1905" s="133"/>
      <c r="AA1905" s="133"/>
      <c r="AB1905" s="133"/>
      <c r="AC1905" s="133"/>
      <c r="AD1905" s="133"/>
      <c r="AE1905" s="133"/>
      <c r="AF1905" s="133"/>
      <c r="AG1905" s="133"/>
      <c r="AH1905" s="133"/>
      <c r="AI1905" s="133"/>
      <c r="AJ1905" s="133"/>
      <c r="AK1905" s="133"/>
      <c r="AL1905" s="133"/>
      <c r="AM1905" s="133"/>
      <c r="AN1905" s="133"/>
      <c r="AO1905" s="133"/>
      <c r="AP1905" s="133"/>
      <c r="AQ1905" s="133"/>
    </row>
    <row r="1906" s="134" customFormat="true" ht="13.95" hidden="false" customHeight="true" outlineLevel="0" collapsed="false">
      <c r="A1906" s="135"/>
      <c r="B1906" s="119" t="n">
        <v>283</v>
      </c>
      <c r="C1906" s="120" t="s">
        <v>142</v>
      </c>
      <c r="D1906" s="120" t="s">
        <v>143</v>
      </c>
      <c r="E1906" s="120" t="s">
        <v>144</v>
      </c>
      <c r="F1906" s="121" t="n">
        <f aca="false">F1905+1</f>
        <v>1900</v>
      </c>
      <c r="G1906" s="122" t="s">
        <v>5984</v>
      </c>
      <c r="H1906" s="123" t="s">
        <v>5985</v>
      </c>
      <c r="I1906" s="124" t="s">
        <v>5986</v>
      </c>
      <c r="J1906" s="125" t="n">
        <v>3204</v>
      </c>
      <c r="K1906" s="136" t="n">
        <v>28</v>
      </c>
      <c r="L1906" s="137" t="n">
        <v>6206054</v>
      </c>
      <c r="M1906" s="137" t="n">
        <v>0</v>
      </c>
      <c r="N1906" s="156" t="s">
        <v>5987</v>
      </c>
      <c r="O1906" s="139"/>
      <c r="P1906" s="130" t="n">
        <v>380.833333333333</v>
      </c>
      <c r="Q1906" s="130" t="n">
        <f aca="false">P1906*1.2</f>
        <v>457</v>
      </c>
      <c r="R1906" s="131" t="n">
        <f aca="false">S1906*Q1906</f>
        <v>0</v>
      </c>
      <c r="S1906" s="132"/>
      <c r="T1906" s="133"/>
      <c r="U1906" s="133"/>
      <c r="V1906" s="133"/>
      <c r="W1906" s="133"/>
      <c r="X1906" s="133"/>
      <c r="Y1906" s="133"/>
      <c r="Z1906" s="133"/>
      <c r="AA1906" s="133"/>
      <c r="AB1906" s="133"/>
      <c r="AC1906" s="133"/>
      <c r="AD1906" s="133"/>
      <c r="AE1906" s="133"/>
      <c r="AF1906" s="133"/>
      <c r="AG1906" s="133"/>
      <c r="AH1906" s="133"/>
      <c r="AI1906" s="133"/>
      <c r="AJ1906" s="133"/>
      <c r="AK1906" s="133"/>
      <c r="AL1906" s="133"/>
      <c r="AM1906" s="133"/>
      <c r="AN1906" s="133"/>
      <c r="AO1906" s="133"/>
      <c r="AP1906" s="133"/>
      <c r="AQ1906" s="133"/>
    </row>
    <row r="1907" s="134" customFormat="true" ht="13.95" hidden="false" customHeight="true" outlineLevel="0" collapsed="false">
      <c r="A1907" s="135"/>
      <c r="B1907" s="119" t="n">
        <v>283</v>
      </c>
      <c r="C1907" s="120" t="s">
        <v>142</v>
      </c>
      <c r="D1907" s="120" t="s">
        <v>143</v>
      </c>
      <c r="E1907" s="120" t="s">
        <v>144</v>
      </c>
      <c r="F1907" s="121" t="n">
        <f aca="false">F1906+1</f>
        <v>1901</v>
      </c>
      <c r="G1907" s="122" t="s">
        <v>5988</v>
      </c>
      <c r="H1907" s="123" t="s">
        <v>5989</v>
      </c>
      <c r="I1907" s="124" t="s">
        <v>5990</v>
      </c>
      <c r="J1907" s="125" t="n">
        <v>3204</v>
      </c>
      <c r="K1907" s="149" t="n">
        <v>45</v>
      </c>
      <c r="L1907" s="150" t="n">
        <v>6206090</v>
      </c>
      <c r="M1907" s="150" t="n">
        <v>0</v>
      </c>
      <c r="N1907" s="151" t="s">
        <v>5991</v>
      </c>
      <c r="O1907" s="155"/>
      <c r="P1907" s="130" t="n">
        <v>14768.3333333333</v>
      </c>
      <c r="Q1907" s="130" t="n">
        <f aca="false">P1907*1.2</f>
        <v>17722</v>
      </c>
      <c r="R1907" s="131" t="n">
        <f aca="false">S1907*Q1907</f>
        <v>0</v>
      </c>
      <c r="S1907" s="132"/>
      <c r="T1907" s="133"/>
      <c r="U1907" s="133"/>
      <c r="V1907" s="133"/>
      <c r="W1907" s="133"/>
      <c r="X1907" s="133"/>
      <c r="Y1907" s="133"/>
      <c r="Z1907" s="133"/>
      <c r="AA1907" s="133"/>
      <c r="AB1907" s="133"/>
      <c r="AC1907" s="133"/>
      <c r="AD1907" s="133"/>
      <c r="AE1907" s="133"/>
      <c r="AF1907" s="133"/>
      <c r="AG1907" s="133"/>
      <c r="AH1907" s="133"/>
      <c r="AI1907" s="133"/>
      <c r="AJ1907" s="133"/>
      <c r="AK1907" s="133"/>
      <c r="AL1907" s="133"/>
      <c r="AM1907" s="133"/>
      <c r="AN1907" s="133"/>
      <c r="AO1907" s="133"/>
      <c r="AP1907" s="133"/>
      <c r="AQ1907" s="133"/>
    </row>
    <row r="1908" s="134" customFormat="true" ht="13.95" hidden="false" customHeight="true" outlineLevel="0" collapsed="false">
      <c r="A1908" s="135"/>
      <c r="B1908" s="119" t="n">
        <v>283</v>
      </c>
      <c r="C1908" s="120" t="s">
        <v>142</v>
      </c>
      <c r="D1908" s="120" t="s">
        <v>143</v>
      </c>
      <c r="E1908" s="120" t="s">
        <v>144</v>
      </c>
      <c r="F1908" s="121" t="n">
        <f aca="false">F1907+1</f>
        <v>1902</v>
      </c>
      <c r="G1908" s="122" t="s">
        <v>5992</v>
      </c>
      <c r="H1908" s="123" t="s">
        <v>5993</v>
      </c>
      <c r="I1908" s="124" t="s">
        <v>5994</v>
      </c>
      <c r="J1908" s="125" t="n">
        <v>3204</v>
      </c>
      <c r="K1908" s="149" t="n">
        <v>45</v>
      </c>
      <c r="L1908" s="150" t="n">
        <v>6206091</v>
      </c>
      <c r="M1908" s="150" t="n">
        <v>0</v>
      </c>
      <c r="N1908" s="151" t="s">
        <v>5995</v>
      </c>
      <c r="O1908" s="155"/>
      <c r="P1908" s="130" t="n">
        <v>14768.3333333333</v>
      </c>
      <c r="Q1908" s="130" t="n">
        <f aca="false">P1908*1.2</f>
        <v>17722</v>
      </c>
      <c r="R1908" s="131" t="n">
        <f aca="false">S1908*Q1908</f>
        <v>0</v>
      </c>
      <c r="S1908" s="132"/>
      <c r="T1908" s="133"/>
      <c r="U1908" s="133"/>
      <c r="V1908" s="133"/>
      <c r="W1908" s="133"/>
      <c r="X1908" s="133"/>
      <c r="Y1908" s="133"/>
      <c r="Z1908" s="133"/>
      <c r="AA1908" s="133"/>
      <c r="AB1908" s="133"/>
      <c r="AC1908" s="133"/>
      <c r="AD1908" s="133"/>
      <c r="AE1908" s="133"/>
      <c r="AF1908" s="133"/>
      <c r="AG1908" s="133"/>
      <c r="AH1908" s="133"/>
      <c r="AI1908" s="133"/>
      <c r="AJ1908" s="133"/>
      <c r="AK1908" s="133"/>
      <c r="AL1908" s="133"/>
      <c r="AM1908" s="133"/>
      <c r="AN1908" s="133"/>
      <c r="AO1908" s="133"/>
      <c r="AP1908" s="133"/>
      <c r="AQ1908" s="133"/>
    </row>
    <row r="1909" s="134" customFormat="true" ht="13.95" hidden="false" customHeight="true" outlineLevel="0" collapsed="false">
      <c r="A1909" s="135" t="n">
        <v>3831006</v>
      </c>
      <c r="B1909" s="119" t="n">
        <v>283</v>
      </c>
      <c r="C1909" s="120" t="s">
        <v>142</v>
      </c>
      <c r="D1909" s="120" t="s">
        <v>143</v>
      </c>
      <c r="E1909" s="120" t="s">
        <v>144</v>
      </c>
      <c r="F1909" s="121" t="n">
        <f aca="false">F1908+1</f>
        <v>1903</v>
      </c>
      <c r="G1909" s="122" t="s">
        <v>5996</v>
      </c>
      <c r="H1909" s="123" t="s">
        <v>5997</v>
      </c>
      <c r="I1909" s="124" t="s">
        <v>5998</v>
      </c>
      <c r="J1909" s="125" t="n">
        <v>3204</v>
      </c>
      <c r="K1909" s="149" t="n">
        <v>28</v>
      </c>
      <c r="L1909" s="150" t="n">
        <v>6206101</v>
      </c>
      <c r="M1909" s="150" t="n">
        <v>0</v>
      </c>
      <c r="N1909" s="151" t="s">
        <v>5999</v>
      </c>
      <c r="O1909" s="155"/>
      <c r="P1909" s="130" t="n">
        <v>7735</v>
      </c>
      <c r="Q1909" s="130" t="n">
        <f aca="false">P1909*1.2</f>
        <v>9282</v>
      </c>
      <c r="R1909" s="131" t="n">
        <f aca="false">S1909*Q1909</f>
        <v>0</v>
      </c>
      <c r="S1909" s="132"/>
      <c r="T1909" s="133"/>
      <c r="U1909" s="133"/>
      <c r="V1909" s="133"/>
      <c r="W1909" s="133"/>
      <c r="X1909" s="133"/>
      <c r="Y1909" s="133"/>
      <c r="Z1909" s="133"/>
      <c r="AA1909" s="133"/>
      <c r="AB1909" s="133"/>
      <c r="AC1909" s="133"/>
      <c r="AD1909" s="133"/>
      <c r="AE1909" s="133"/>
      <c r="AF1909" s="133"/>
      <c r="AG1909" s="133"/>
      <c r="AH1909" s="133"/>
      <c r="AI1909" s="133"/>
      <c r="AJ1909" s="133"/>
      <c r="AK1909" s="133"/>
      <c r="AL1909" s="133"/>
      <c r="AM1909" s="133"/>
      <c r="AN1909" s="133"/>
      <c r="AO1909" s="133"/>
      <c r="AP1909" s="133"/>
      <c r="AQ1909" s="133"/>
    </row>
    <row r="1910" s="134" customFormat="true" ht="13.95" hidden="false" customHeight="true" outlineLevel="0" collapsed="false">
      <c r="A1910" s="135"/>
      <c r="B1910" s="119" t="n">
        <v>283</v>
      </c>
      <c r="C1910" s="120" t="s">
        <v>142</v>
      </c>
      <c r="D1910" s="120" t="s">
        <v>143</v>
      </c>
      <c r="E1910" s="120" t="s">
        <v>144</v>
      </c>
      <c r="F1910" s="121" t="n">
        <f aca="false">F1909+1</f>
        <v>1904</v>
      </c>
      <c r="G1910" s="122" t="s">
        <v>6000</v>
      </c>
      <c r="H1910" s="123" t="s">
        <v>6000</v>
      </c>
      <c r="I1910" s="124" t="s">
        <v>6001</v>
      </c>
      <c r="J1910" s="125" t="n">
        <v>3237</v>
      </c>
      <c r="K1910" s="136" t="n">
        <v>0</v>
      </c>
      <c r="L1910" s="137" t="n">
        <v>6206120</v>
      </c>
      <c r="M1910" s="137" t="n">
        <v>0</v>
      </c>
      <c r="N1910" s="156" t="s">
        <v>5713</v>
      </c>
      <c r="O1910" s="139"/>
      <c r="P1910" s="140" t="n">
        <v>408.032210526316</v>
      </c>
      <c r="Q1910" s="130" t="n">
        <f aca="false">P1910*1.2</f>
        <v>489.638652631579</v>
      </c>
      <c r="R1910" s="131" t="n">
        <f aca="false">S1910*Q1910</f>
        <v>0</v>
      </c>
      <c r="S1910" s="132"/>
      <c r="T1910" s="133"/>
      <c r="U1910" s="133"/>
      <c r="V1910" s="133"/>
      <c r="W1910" s="133"/>
      <c r="X1910" s="133"/>
      <c r="Y1910" s="133"/>
      <c r="Z1910" s="133"/>
      <c r="AA1910" s="133"/>
      <c r="AB1910" s="133"/>
      <c r="AC1910" s="133"/>
      <c r="AD1910" s="133"/>
      <c r="AE1910" s="133"/>
      <c r="AF1910" s="133"/>
      <c r="AG1910" s="133"/>
      <c r="AH1910" s="133"/>
      <c r="AI1910" s="133"/>
      <c r="AJ1910" s="133"/>
      <c r="AK1910" s="133"/>
      <c r="AL1910" s="133"/>
      <c r="AM1910" s="133"/>
      <c r="AN1910" s="133"/>
      <c r="AO1910" s="133"/>
      <c r="AP1910" s="133"/>
      <c r="AQ1910" s="133"/>
    </row>
    <row r="1911" s="134" customFormat="true" ht="13.95" hidden="false" customHeight="true" outlineLevel="0" collapsed="false">
      <c r="A1911" s="135" t="n">
        <v>4332990</v>
      </c>
      <c r="B1911" s="119" t="n">
        <v>283</v>
      </c>
      <c r="C1911" s="120" t="s">
        <v>142</v>
      </c>
      <c r="D1911" s="120" t="s">
        <v>143</v>
      </c>
      <c r="E1911" s="120" t="s">
        <v>144</v>
      </c>
      <c r="F1911" s="121" t="n">
        <f aca="false">F1910+1</f>
        <v>1905</v>
      </c>
      <c r="G1911" s="122" t="s">
        <v>6002</v>
      </c>
      <c r="H1911" s="123" t="s">
        <v>6003</v>
      </c>
      <c r="I1911" s="124" t="s">
        <v>6004</v>
      </c>
      <c r="J1911" s="125" t="n">
        <v>3204</v>
      </c>
      <c r="K1911" s="149" t="n">
        <v>55</v>
      </c>
      <c r="L1911" s="150" t="n">
        <v>6206130</v>
      </c>
      <c r="M1911" s="150" t="n">
        <v>0</v>
      </c>
      <c r="N1911" s="151" t="s">
        <v>5739</v>
      </c>
      <c r="O1911" s="155"/>
      <c r="P1911" s="130" t="n">
        <v>17599.1666666667</v>
      </c>
      <c r="Q1911" s="130" t="n">
        <f aca="false">P1911*1.2</f>
        <v>21119</v>
      </c>
      <c r="R1911" s="131" t="n">
        <f aca="false">S1911*Q1911</f>
        <v>0</v>
      </c>
      <c r="S1911" s="132"/>
      <c r="T1911" s="133"/>
      <c r="U1911" s="133"/>
      <c r="V1911" s="133"/>
      <c r="W1911" s="133"/>
      <c r="X1911" s="133"/>
      <c r="Y1911" s="133"/>
      <c r="Z1911" s="133"/>
      <c r="AA1911" s="133"/>
      <c r="AB1911" s="133"/>
      <c r="AC1911" s="133"/>
      <c r="AD1911" s="133"/>
      <c r="AE1911" s="133"/>
      <c r="AF1911" s="133"/>
      <c r="AG1911" s="133"/>
      <c r="AH1911" s="133"/>
      <c r="AI1911" s="133"/>
      <c r="AJ1911" s="133"/>
      <c r="AK1911" s="133"/>
      <c r="AL1911" s="133"/>
      <c r="AM1911" s="133"/>
      <c r="AN1911" s="133"/>
      <c r="AO1911" s="133"/>
      <c r="AP1911" s="133"/>
      <c r="AQ1911" s="133"/>
    </row>
    <row r="1912" s="134" customFormat="true" ht="13.95" hidden="false" customHeight="true" outlineLevel="0" collapsed="false">
      <c r="A1912" s="135" t="n">
        <v>4030470</v>
      </c>
      <c r="B1912" s="119" t="n">
        <v>283</v>
      </c>
      <c r="C1912" s="120" t="s">
        <v>142</v>
      </c>
      <c r="D1912" s="120" t="s">
        <v>143</v>
      </c>
      <c r="E1912" s="120" t="s">
        <v>144</v>
      </c>
      <c r="F1912" s="121" t="n">
        <f aca="false">F1911+1</f>
        <v>1906</v>
      </c>
      <c r="G1912" s="122" t="s">
        <v>6005</v>
      </c>
      <c r="H1912" s="123" t="s">
        <v>6006</v>
      </c>
      <c r="I1912" s="124" t="s">
        <v>6007</v>
      </c>
      <c r="J1912" s="125" t="n">
        <v>3204</v>
      </c>
      <c r="K1912" s="149" t="n">
        <v>45</v>
      </c>
      <c r="L1912" s="150" t="n">
        <v>6206130</v>
      </c>
      <c r="M1912" s="150" t="n">
        <v>0</v>
      </c>
      <c r="N1912" s="151" t="s">
        <v>5739</v>
      </c>
      <c r="O1912" s="155"/>
      <c r="P1912" s="130" t="n">
        <v>17599.1666666667</v>
      </c>
      <c r="Q1912" s="130" t="n">
        <f aca="false">P1912*1.2</f>
        <v>21119</v>
      </c>
      <c r="R1912" s="131" t="n">
        <f aca="false">S1912*Q1912</f>
        <v>0</v>
      </c>
      <c r="S1912" s="132"/>
      <c r="T1912" s="133"/>
      <c r="U1912" s="133"/>
      <c r="V1912" s="133"/>
      <c r="W1912" s="133"/>
      <c r="X1912" s="133"/>
      <c r="Y1912" s="133"/>
      <c r="Z1912" s="133"/>
      <c r="AA1912" s="133"/>
      <c r="AB1912" s="133"/>
      <c r="AC1912" s="133"/>
      <c r="AD1912" s="133"/>
      <c r="AE1912" s="133"/>
      <c r="AF1912" s="133"/>
      <c r="AG1912" s="133"/>
      <c r="AH1912" s="133"/>
      <c r="AI1912" s="133"/>
      <c r="AJ1912" s="133"/>
      <c r="AK1912" s="133"/>
      <c r="AL1912" s="133"/>
      <c r="AM1912" s="133"/>
      <c r="AN1912" s="133"/>
      <c r="AO1912" s="133"/>
      <c r="AP1912" s="133"/>
      <c r="AQ1912" s="133"/>
    </row>
    <row r="1913" s="134" customFormat="true" ht="13.95" hidden="false" customHeight="true" outlineLevel="0" collapsed="false">
      <c r="A1913" s="135"/>
      <c r="B1913" s="119" t="n">
        <v>283</v>
      </c>
      <c r="C1913" s="120" t="s">
        <v>142</v>
      </c>
      <c r="D1913" s="120" t="s">
        <v>143</v>
      </c>
      <c r="E1913" s="120" t="s">
        <v>144</v>
      </c>
      <c r="F1913" s="121" t="n">
        <f aca="false">F1912+1</f>
        <v>1907</v>
      </c>
      <c r="G1913" s="122" t="s">
        <v>6008</v>
      </c>
      <c r="H1913" s="123" t="s">
        <v>6009</v>
      </c>
      <c r="I1913" s="124" t="s">
        <v>6010</v>
      </c>
      <c r="J1913" s="125" t="n">
        <v>3204</v>
      </c>
      <c r="K1913" s="149" t="n">
        <v>45</v>
      </c>
      <c r="L1913" s="150" t="n">
        <v>6206140</v>
      </c>
      <c r="M1913" s="150" t="n">
        <v>0</v>
      </c>
      <c r="N1913" s="151" t="s">
        <v>6011</v>
      </c>
      <c r="O1913" s="155"/>
      <c r="P1913" s="130" t="n">
        <v>9244.16666666667</v>
      </c>
      <c r="Q1913" s="130" t="n">
        <f aca="false">P1913*1.2</f>
        <v>11093</v>
      </c>
      <c r="R1913" s="131" t="n">
        <f aca="false">S1913*Q1913</f>
        <v>0</v>
      </c>
      <c r="S1913" s="132"/>
      <c r="T1913" s="133"/>
      <c r="U1913" s="133"/>
      <c r="V1913" s="133"/>
      <c r="W1913" s="133"/>
      <c r="X1913" s="133"/>
      <c r="Y1913" s="133"/>
      <c r="Z1913" s="133"/>
      <c r="AA1913" s="133"/>
      <c r="AB1913" s="133"/>
      <c r="AC1913" s="133"/>
      <c r="AD1913" s="133"/>
      <c r="AE1913" s="133"/>
      <c r="AF1913" s="133"/>
      <c r="AG1913" s="133"/>
      <c r="AH1913" s="133"/>
      <c r="AI1913" s="133"/>
      <c r="AJ1913" s="133"/>
      <c r="AK1913" s="133"/>
      <c r="AL1913" s="133"/>
      <c r="AM1913" s="133"/>
      <c r="AN1913" s="133"/>
      <c r="AO1913" s="133"/>
      <c r="AP1913" s="133"/>
      <c r="AQ1913" s="133"/>
    </row>
    <row r="1914" s="134" customFormat="true" ht="13.95" hidden="false" customHeight="true" outlineLevel="0" collapsed="false">
      <c r="A1914" s="135"/>
      <c r="B1914" s="119" t="n">
        <v>283</v>
      </c>
      <c r="C1914" s="120" t="s">
        <v>142</v>
      </c>
      <c r="D1914" s="120" t="s">
        <v>143</v>
      </c>
      <c r="E1914" s="120" t="s">
        <v>144</v>
      </c>
      <c r="F1914" s="121" t="n">
        <f aca="false">F1913+1</f>
        <v>1908</v>
      </c>
      <c r="G1914" s="122" t="s">
        <v>6012</v>
      </c>
      <c r="H1914" s="123" t="s">
        <v>6013</v>
      </c>
      <c r="I1914" s="124" t="s">
        <v>6014</v>
      </c>
      <c r="J1914" s="125" t="n">
        <v>3204</v>
      </c>
      <c r="K1914" s="149" t="n">
        <v>45</v>
      </c>
      <c r="L1914" s="150" t="n">
        <v>6206141</v>
      </c>
      <c r="M1914" s="150" t="n">
        <v>0</v>
      </c>
      <c r="N1914" s="151" t="s">
        <v>6015</v>
      </c>
      <c r="O1914" s="155"/>
      <c r="P1914" s="130" t="n">
        <v>8890</v>
      </c>
      <c r="Q1914" s="130" t="n">
        <f aca="false">P1914*1.2</f>
        <v>10668</v>
      </c>
      <c r="R1914" s="131" t="n">
        <f aca="false">S1914*Q1914</f>
        <v>0</v>
      </c>
      <c r="S1914" s="132"/>
      <c r="T1914" s="133"/>
      <c r="U1914" s="133"/>
      <c r="V1914" s="133"/>
      <c r="W1914" s="133"/>
      <c r="X1914" s="133"/>
      <c r="Y1914" s="133"/>
      <c r="Z1914" s="133"/>
      <c r="AA1914" s="133"/>
      <c r="AB1914" s="133"/>
      <c r="AC1914" s="133"/>
      <c r="AD1914" s="133"/>
      <c r="AE1914" s="133"/>
      <c r="AF1914" s="133"/>
      <c r="AG1914" s="133"/>
      <c r="AH1914" s="133"/>
      <c r="AI1914" s="133"/>
      <c r="AJ1914" s="133"/>
      <c r="AK1914" s="133"/>
      <c r="AL1914" s="133"/>
      <c r="AM1914" s="133"/>
      <c r="AN1914" s="133"/>
      <c r="AO1914" s="133"/>
      <c r="AP1914" s="133"/>
      <c r="AQ1914" s="133"/>
    </row>
    <row r="1915" s="134" customFormat="true" ht="13.95" hidden="false" customHeight="true" outlineLevel="0" collapsed="false">
      <c r="A1915" s="135"/>
      <c r="B1915" s="119" t="n">
        <v>283</v>
      </c>
      <c r="C1915" s="120" t="s">
        <v>142</v>
      </c>
      <c r="D1915" s="120" t="s">
        <v>143</v>
      </c>
      <c r="E1915" s="120" t="s">
        <v>144</v>
      </c>
      <c r="F1915" s="121" t="n">
        <f aca="false">F1914+1</f>
        <v>1909</v>
      </c>
      <c r="G1915" s="122" t="s">
        <v>6016</v>
      </c>
      <c r="H1915" s="123" t="s">
        <v>6017</v>
      </c>
      <c r="I1915" s="124" t="s">
        <v>6018</v>
      </c>
      <c r="J1915" s="125" t="n">
        <v>3204</v>
      </c>
      <c r="K1915" s="136" t="n">
        <v>28</v>
      </c>
      <c r="L1915" s="137" t="n">
        <v>6207103</v>
      </c>
      <c r="M1915" s="137" t="n">
        <v>0</v>
      </c>
      <c r="N1915" s="138" t="s">
        <v>5825</v>
      </c>
      <c r="O1915" s="139"/>
      <c r="P1915" s="130" t="n">
        <v>1554.16666666667</v>
      </c>
      <c r="Q1915" s="130" t="n">
        <f aca="false">P1915*1.2</f>
        <v>1865</v>
      </c>
      <c r="R1915" s="131" t="n">
        <f aca="false">S1915*Q1915</f>
        <v>0</v>
      </c>
      <c r="S1915" s="132"/>
      <c r="T1915" s="133"/>
      <c r="U1915" s="133"/>
      <c r="V1915" s="133"/>
      <c r="W1915" s="133"/>
      <c r="X1915" s="133"/>
      <c r="Y1915" s="133"/>
      <c r="Z1915" s="133"/>
      <c r="AA1915" s="133"/>
      <c r="AB1915" s="133"/>
      <c r="AC1915" s="133"/>
      <c r="AD1915" s="133"/>
      <c r="AE1915" s="133"/>
      <c r="AF1915" s="133"/>
      <c r="AG1915" s="133"/>
      <c r="AH1915" s="133"/>
      <c r="AI1915" s="133"/>
      <c r="AJ1915" s="133"/>
      <c r="AK1915" s="133"/>
      <c r="AL1915" s="133"/>
      <c r="AM1915" s="133"/>
      <c r="AN1915" s="133"/>
      <c r="AO1915" s="133"/>
      <c r="AP1915" s="133"/>
      <c r="AQ1915" s="133"/>
    </row>
    <row r="1916" s="134" customFormat="true" ht="13.95" hidden="false" customHeight="true" outlineLevel="0" collapsed="false">
      <c r="A1916" s="135"/>
      <c r="B1916" s="119" t="n">
        <v>283</v>
      </c>
      <c r="C1916" s="120" t="s">
        <v>142</v>
      </c>
      <c r="D1916" s="120" t="s">
        <v>143</v>
      </c>
      <c r="E1916" s="120" t="s">
        <v>144</v>
      </c>
      <c r="F1916" s="121" t="n">
        <f aca="false">F1915+1</f>
        <v>1910</v>
      </c>
      <c r="G1916" s="122" t="s">
        <v>6019</v>
      </c>
      <c r="H1916" s="123" t="s">
        <v>6020</v>
      </c>
      <c r="I1916" s="124" t="s">
        <v>6021</v>
      </c>
      <c r="J1916" s="125" t="n">
        <v>3204</v>
      </c>
      <c r="K1916" s="136" t="n">
        <v>28</v>
      </c>
      <c r="L1916" s="137" t="n">
        <v>6207105</v>
      </c>
      <c r="M1916" s="137" t="n">
        <v>0</v>
      </c>
      <c r="N1916" s="138" t="s">
        <v>6022</v>
      </c>
      <c r="O1916" s="139"/>
      <c r="P1916" s="130" t="n">
        <v>1656.66666666667</v>
      </c>
      <c r="Q1916" s="130" t="n">
        <f aca="false">P1916*1.2</f>
        <v>1988</v>
      </c>
      <c r="R1916" s="131" t="n">
        <f aca="false">S1916*Q1916</f>
        <v>0</v>
      </c>
      <c r="S1916" s="132"/>
      <c r="T1916" s="133"/>
      <c r="U1916" s="133"/>
      <c r="V1916" s="133"/>
      <c r="W1916" s="133"/>
      <c r="X1916" s="133"/>
      <c r="Y1916" s="133"/>
      <c r="Z1916" s="133"/>
      <c r="AA1916" s="133"/>
      <c r="AB1916" s="133"/>
      <c r="AC1916" s="133"/>
      <c r="AD1916" s="133"/>
      <c r="AE1916" s="133"/>
      <c r="AF1916" s="133"/>
      <c r="AG1916" s="133"/>
      <c r="AH1916" s="133"/>
      <c r="AI1916" s="133"/>
      <c r="AJ1916" s="133"/>
      <c r="AK1916" s="133"/>
      <c r="AL1916" s="133"/>
      <c r="AM1916" s="133"/>
      <c r="AN1916" s="133"/>
      <c r="AO1916" s="133"/>
      <c r="AP1916" s="133"/>
      <c r="AQ1916" s="133"/>
    </row>
    <row r="1917" s="134" customFormat="true" ht="13.95" hidden="false" customHeight="true" outlineLevel="0" collapsed="false">
      <c r="A1917" s="135"/>
      <c r="B1917" s="119" t="n">
        <v>283</v>
      </c>
      <c r="C1917" s="120" t="s">
        <v>142</v>
      </c>
      <c r="D1917" s="120" t="s">
        <v>143</v>
      </c>
      <c r="E1917" s="120" t="s">
        <v>144</v>
      </c>
      <c r="F1917" s="121" t="n">
        <f aca="false">F1916+1</f>
        <v>1911</v>
      </c>
      <c r="G1917" s="122" t="s">
        <v>6023</v>
      </c>
      <c r="H1917" s="118" t="s">
        <v>6023</v>
      </c>
      <c r="I1917" s="124"/>
      <c r="J1917" s="125"/>
      <c r="K1917" s="136"/>
      <c r="L1917" s="137"/>
      <c r="M1917" s="137"/>
      <c r="N1917" s="138" t="s">
        <v>6024</v>
      </c>
      <c r="O1917" s="139"/>
      <c r="P1917" s="130" t="n">
        <v>0</v>
      </c>
      <c r="Q1917" s="130" t="n">
        <f aca="false">P1917*1.2</f>
        <v>0</v>
      </c>
      <c r="R1917" s="131" t="n">
        <f aca="false">S1917*Q1917</f>
        <v>0</v>
      </c>
      <c r="S1917" s="132"/>
      <c r="T1917" s="133"/>
      <c r="U1917" s="133"/>
      <c r="V1917" s="133"/>
      <c r="W1917" s="133"/>
      <c r="X1917" s="133"/>
      <c r="Y1917" s="133"/>
      <c r="Z1917" s="133"/>
      <c r="AA1917" s="133"/>
      <c r="AB1917" s="133"/>
      <c r="AC1917" s="133"/>
      <c r="AD1917" s="133"/>
      <c r="AE1917" s="133"/>
      <c r="AF1917" s="133"/>
      <c r="AG1917" s="133"/>
      <c r="AH1917" s="133"/>
      <c r="AI1917" s="133"/>
      <c r="AJ1917" s="133"/>
      <c r="AK1917" s="133"/>
      <c r="AL1917" s="133"/>
      <c r="AM1917" s="133"/>
      <c r="AN1917" s="133"/>
      <c r="AO1917" s="133"/>
      <c r="AP1917" s="133"/>
      <c r="AQ1917" s="133"/>
    </row>
    <row r="1918" s="134" customFormat="true" ht="13.95" hidden="false" customHeight="true" outlineLevel="0" collapsed="false">
      <c r="A1918" s="135"/>
      <c r="B1918" s="119" t="n">
        <v>283</v>
      </c>
      <c r="C1918" s="120" t="s">
        <v>142</v>
      </c>
      <c r="D1918" s="120" t="s">
        <v>143</v>
      </c>
      <c r="E1918" s="120" t="s">
        <v>144</v>
      </c>
      <c r="F1918" s="121" t="n">
        <f aca="false">F1917+1</f>
        <v>1912</v>
      </c>
      <c r="G1918" s="122" t="s">
        <v>6025</v>
      </c>
      <c r="H1918" s="123" t="s">
        <v>6026</v>
      </c>
      <c r="I1918" s="124" t="s">
        <v>6027</v>
      </c>
      <c r="J1918" s="125" t="n">
        <v>3204</v>
      </c>
      <c r="K1918" s="149" t="n">
        <v>42</v>
      </c>
      <c r="L1918" s="150" t="n">
        <v>6400002</v>
      </c>
      <c r="M1918" s="150" t="n">
        <v>0</v>
      </c>
      <c r="N1918" s="151" t="s">
        <v>6028</v>
      </c>
      <c r="O1918" s="155"/>
      <c r="P1918" s="130" t="n">
        <v>0</v>
      </c>
      <c r="Q1918" s="130" t="n">
        <f aca="false">P1918*1.2</f>
        <v>0</v>
      </c>
      <c r="R1918" s="131" t="n">
        <f aca="false">S1918*Q1918</f>
        <v>0</v>
      </c>
      <c r="S1918" s="132"/>
      <c r="T1918" s="133"/>
      <c r="U1918" s="133"/>
      <c r="V1918" s="133"/>
      <c r="W1918" s="133"/>
      <c r="X1918" s="133"/>
      <c r="Y1918" s="133"/>
      <c r="Z1918" s="133"/>
      <c r="AA1918" s="133"/>
      <c r="AB1918" s="133"/>
      <c r="AC1918" s="133"/>
      <c r="AD1918" s="133"/>
      <c r="AE1918" s="133"/>
      <c r="AF1918" s="133"/>
      <c r="AG1918" s="133"/>
      <c r="AH1918" s="133"/>
      <c r="AI1918" s="133"/>
      <c r="AJ1918" s="133"/>
      <c r="AK1918" s="133"/>
      <c r="AL1918" s="133"/>
      <c r="AM1918" s="133"/>
      <c r="AN1918" s="133"/>
      <c r="AO1918" s="133"/>
      <c r="AP1918" s="133"/>
      <c r="AQ1918" s="133"/>
    </row>
    <row r="1919" s="134" customFormat="true" ht="13.95" hidden="false" customHeight="true" outlineLevel="0" collapsed="false">
      <c r="A1919" s="135"/>
      <c r="B1919" s="119" t="n">
        <v>283</v>
      </c>
      <c r="C1919" s="120" t="s">
        <v>142</v>
      </c>
      <c r="D1919" s="120" t="s">
        <v>143</v>
      </c>
      <c r="E1919" s="120" t="s">
        <v>144</v>
      </c>
      <c r="F1919" s="121" t="n">
        <f aca="false">F1918+1</f>
        <v>1913</v>
      </c>
      <c r="G1919" s="122" t="s">
        <v>6029</v>
      </c>
      <c r="H1919" s="123" t="s">
        <v>6030</v>
      </c>
      <c r="I1919" s="124" t="s">
        <v>6031</v>
      </c>
      <c r="J1919" s="125" t="n">
        <v>3204</v>
      </c>
      <c r="K1919" s="149" t="n">
        <v>42</v>
      </c>
      <c r="L1919" s="150" t="n">
        <v>6400004</v>
      </c>
      <c r="M1919" s="150" t="n">
        <v>0</v>
      </c>
      <c r="N1919" s="151" t="s">
        <v>6032</v>
      </c>
      <c r="O1919" s="155"/>
      <c r="P1919" s="130" t="n">
        <v>54855.8333333333</v>
      </c>
      <c r="Q1919" s="130" t="n">
        <f aca="false">P1919*1.2</f>
        <v>65827</v>
      </c>
      <c r="R1919" s="131" t="n">
        <f aca="false">S1919*Q1919</f>
        <v>0</v>
      </c>
      <c r="S1919" s="132"/>
      <c r="T1919" s="133"/>
      <c r="U1919" s="133"/>
      <c r="V1919" s="133"/>
      <c r="W1919" s="133"/>
      <c r="X1919" s="133"/>
      <c r="Y1919" s="133"/>
      <c r="Z1919" s="133"/>
      <c r="AA1919" s="133"/>
      <c r="AB1919" s="133"/>
      <c r="AC1919" s="133"/>
      <c r="AD1919" s="133"/>
      <c r="AE1919" s="133"/>
      <c r="AF1919" s="133"/>
      <c r="AG1919" s="133"/>
      <c r="AH1919" s="133"/>
      <c r="AI1919" s="133"/>
      <c r="AJ1919" s="133"/>
      <c r="AK1919" s="133"/>
      <c r="AL1919" s="133"/>
      <c r="AM1919" s="133"/>
      <c r="AN1919" s="133"/>
      <c r="AO1919" s="133"/>
      <c r="AP1919" s="133"/>
      <c r="AQ1919" s="133"/>
    </row>
    <row r="1920" s="134" customFormat="true" ht="13.95" hidden="false" customHeight="true" outlineLevel="0" collapsed="false">
      <c r="A1920" s="135" t="n">
        <v>3928394</v>
      </c>
      <c r="B1920" s="119" t="n">
        <v>283</v>
      </c>
      <c r="C1920" s="120" t="s">
        <v>142</v>
      </c>
      <c r="D1920" s="120" t="s">
        <v>143</v>
      </c>
      <c r="E1920" s="120" t="s">
        <v>144</v>
      </c>
      <c r="F1920" s="121" t="n">
        <f aca="false">F1919+1</f>
        <v>1914</v>
      </c>
      <c r="G1920" s="122" t="s">
        <v>6033</v>
      </c>
      <c r="H1920" s="123" t="s">
        <v>6033</v>
      </c>
      <c r="I1920" s="124" t="s">
        <v>6034</v>
      </c>
      <c r="J1920" s="125" t="n">
        <v>3205</v>
      </c>
      <c r="K1920" s="126" t="n">
        <v>0</v>
      </c>
      <c r="L1920" s="127" t="n">
        <v>6400010</v>
      </c>
      <c r="M1920" s="127" t="n">
        <v>10</v>
      </c>
      <c r="N1920" s="142" t="s">
        <v>6035</v>
      </c>
      <c r="O1920" s="148" t="n">
        <v>10</v>
      </c>
      <c r="P1920" s="140" t="n">
        <v>7805.73094736842</v>
      </c>
      <c r="Q1920" s="130" t="n">
        <f aca="false">P1920*1.2</f>
        <v>9366.8771368421</v>
      </c>
      <c r="R1920" s="131" t="n">
        <f aca="false">S1920*Q1920</f>
        <v>0</v>
      </c>
      <c r="S1920" s="132"/>
      <c r="T1920" s="133"/>
      <c r="U1920" s="133"/>
      <c r="V1920" s="133"/>
      <c r="W1920" s="133"/>
      <c r="X1920" s="133"/>
      <c r="Y1920" s="133"/>
      <c r="Z1920" s="133"/>
      <c r="AA1920" s="133"/>
      <c r="AB1920" s="133"/>
      <c r="AC1920" s="133"/>
      <c r="AD1920" s="133"/>
      <c r="AE1920" s="133"/>
      <c r="AF1920" s="133"/>
      <c r="AG1920" s="133"/>
      <c r="AH1920" s="133"/>
      <c r="AI1920" s="133"/>
      <c r="AJ1920" s="133"/>
      <c r="AK1920" s="133"/>
      <c r="AL1920" s="133"/>
      <c r="AM1920" s="133"/>
      <c r="AN1920" s="133"/>
      <c r="AO1920" s="133"/>
      <c r="AP1920" s="133"/>
      <c r="AQ1920" s="133"/>
    </row>
    <row r="1921" s="134" customFormat="true" ht="13.95" hidden="false" customHeight="true" outlineLevel="0" collapsed="false">
      <c r="A1921" s="135" t="n">
        <v>3831500</v>
      </c>
      <c r="B1921" s="119" t="n">
        <v>283</v>
      </c>
      <c r="C1921" s="120" t="s">
        <v>142</v>
      </c>
      <c r="D1921" s="120" t="s">
        <v>143</v>
      </c>
      <c r="E1921" s="120" t="s">
        <v>144</v>
      </c>
      <c r="F1921" s="121" t="n">
        <f aca="false">F1920+1</f>
        <v>1915</v>
      </c>
      <c r="G1921" s="122" t="s">
        <v>6036</v>
      </c>
      <c r="H1921" s="123" t="s">
        <v>6036</v>
      </c>
      <c r="I1921" s="124" t="s">
        <v>6037</v>
      </c>
      <c r="J1921" s="125" t="n">
        <v>3203</v>
      </c>
      <c r="K1921" s="136" t="n">
        <v>1</v>
      </c>
      <c r="L1921" s="137" t="n">
        <v>6400010</v>
      </c>
      <c r="M1921" s="137" t="n">
        <v>0</v>
      </c>
      <c r="N1921" s="138" t="s">
        <v>6038</v>
      </c>
      <c r="O1921" s="139"/>
      <c r="P1921" s="130" t="n">
        <v>34434.1666666667</v>
      </c>
      <c r="Q1921" s="130" t="n">
        <f aca="false">P1921*1.2</f>
        <v>41321</v>
      </c>
      <c r="R1921" s="131" t="n">
        <f aca="false">S1921*Q1921</f>
        <v>0</v>
      </c>
      <c r="S1921" s="132"/>
      <c r="T1921" s="133"/>
      <c r="U1921" s="133"/>
      <c r="V1921" s="133"/>
      <c r="W1921" s="133"/>
      <c r="X1921" s="133"/>
      <c r="Y1921" s="133"/>
      <c r="Z1921" s="133"/>
      <c r="AA1921" s="133"/>
      <c r="AB1921" s="133"/>
      <c r="AC1921" s="133"/>
      <c r="AD1921" s="133"/>
      <c r="AE1921" s="133"/>
      <c r="AF1921" s="133"/>
      <c r="AG1921" s="133"/>
      <c r="AH1921" s="133"/>
      <c r="AI1921" s="133"/>
      <c r="AJ1921" s="133"/>
      <c r="AK1921" s="133"/>
      <c r="AL1921" s="133"/>
      <c r="AM1921" s="133"/>
      <c r="AN1921" s="133"/>
      <c r="AO1921" s="133"/>
      <c r="AP1921" s="133"/>
      <c r="AQ1921" s="133"/>
    </row>
    <row r="1922" s="134" customFormat="true" ht="13.95" hidden="false" customHeight="true" outlineLevel="0" collapsed="false">
      <c r="A1922" s="135"/>
      <c r="B1922" s="119" t="n">
        <v>283</v>
      </c>
      <c r="C1922" s="120" t="s">
        <v>142</v>
      </c>
      <c r="D1922" s="120" t="s">
        <v>143</v>
      </c>
      <c r="E1922" s="120" t="s">
        <v>144</v>
      </c>
      <c r="F1922" s="121" t="n">
        <f aca="false">F1921+1</f>
        <v>1916</v>
      </c>
      <c r="G1922" s="122" t="s">
        <v>6039</v>
      </c>
      <c r="H1922" s="123" t="s">
        <v>6040</v>
      </c>
      <c r="I1922" s="124" t="s">
        <v>6041</v>
      </c>
      <c r="J1922" s="125" t="n">
        <v>3204</v>
      </c>
      <c r="K1922" s="136" t="n">
        <v>26</v>
      </c>
      <c r="L1922" s="137" t="n">
        <v>6400010</v>
      </c>
      <c r="M1922" s="137" t="n">
        <v>0</v>
      </c>
      <c r="N1922" s="138" t="s">
        <v>6038</v>
      </c>
      <c r="O1922" s="139"/>
      <c r="P1922" s="130" t="n">
        <v>32962.5</v>
      </c>
      <c r="Q1922" s="130" t="n">
        <f aca="false">P1922*1.2</f>
        <v>39555</v>
      </c>
      <c r="R1922" s="131" t="n">
        <f aca="false">S1922*Q1922</f>
        <v>0</v>
      </c>
      <c r="S1922" s="132"/>
      <c r="T1922" s="133"/>
      <c r="U1922" s="133"/>
      <c r="V1922" s="133"/>
      <c r="W1922" s="133"/>
      <c r="X1922" s="133"/>
      <c r="Y1922" s="133"/>
      <c r="Z1922" s="133"/>
      <c r="AA1922" s="133"/>
      <c r="AB1922" s="133"/>
      <c r="AC1922" s="133"/>
      <c r="AD1922" s="133"/>
      <c r="AE1922" s="133"/>
      <c r="AF1922" s="133"/>
      <c r="AG1922" s="133"/>
      <c r="AH1922" s="133"/>
      <c r="AI1922" s="133"/>
      <c r="AJ1922" s="133"/>
      <c r="AK1922" s="133"/>
      <c r="AL1922" s="133"/>
      <c r="AM1922" s="133"/>
      <c r="AN1922" s="133"/>
      <c r="AO1922" s="133"/>
      <c r="AP1922" s="133"/>
      <c r="AQ1922" s="133"/>
    </row>
    <row r="1923" s="134" customFormat="true" ht="13.95" hidden="false" customHeight="true" outlineLevel="0" collapsed="false">
      <c r="A1923" s="135" t="n">
        <v>3928370</v>
      </c>
      <c r="B1923" s="119" t="n">
        <v>283</v>
      </c>
      <c r="C1923" s="120" t="s">
        <v>142</v>
      </c>
      <c r="D1923" s="120" t="s">
        <v>143</v>
      </c>
      <c r="E1923" s="120" t="s">
        <v>144</v>
      </c>
      <c r="F1923" s="121" t="n">
        <f aca="false">F1922+1</f>
        <v>1917</v>
      </c>
      <c r="G1923" s="122" t="s">
        <v>6042</v>
      </c>
      <c r="H1923" s="123" t="s">
        <v>6043</v>
      </c>
      <c r="I1923" s="124" t="s">
        <v>6044</v>
      </c>
      <c r="J1923" s="125" t="n">
        <v>3204</v>
      </c>
      <c r="K1923" s="149" t="n">
        <v>42</v>
      </c>
      <c r="L1923" s="150" t="n">
        <v>6400010</v>
      </c>
      <c r="M1923" s="150" t="n">
        <v>0</v>
      </c>
      <c r="N1923" s="151" t="s">
        <v>6045</v>
      </c>
      <c r="O1923" s="155"/>
      <c r="P1923" s="140" t="n">
        <v>33987.2239736842</v>
      </c>
      <c r="Q1923" s="130" t="n">
        <f aca="false">P1923*1.2</f>
        <v>40784.668768421</v>
      </c>
      <c r="R1923" s="131" t="n">
        <f aca="false">S1923*Q1923</f>
        <v>0</v>
      </c>
      <c r="S1923" s="132"/>
      <c r="T1923" s="133"/>
      <c r="U1923" s="133"/>
      <c r="V1923" s="133"/>
      <c r="W1923" s="133"/>
      <c r="X1923" s="133"/>
      <c r="Y1923" s="133"/>
      <c r="Z1923" s="133"/>
      <c r="AA1923" s="133"/>
      <c r="AB1923" s="133"/>
      <c r="AC1923" s="133"/>
      <c r="AD1923" s="133"/>
      <c r="AE1923" s="133"/>
      <c r="AF1923" s="133"/>
      <c r="AG1923" s="133"/>
      <c r="AH1923" s="133"/>
      <c r="AI1923" s="133"/>
      <c r="AJ1923" s="133"/>
      <c r="AK1923" s="133"/>
      <c r="AL1923" s="133"/>
      <c r="AM1923" s="133"/>
      <c r="AN1923" s="133"/>
      <c r="AO1923" s="133"/>
      <c r="AP1923" s="133"/>
      <c r="AQ1923" s="133"/>
    </row>
    <row r="1924" s="134" customFormat="true" ht="13.95" hidden="false" customHeight="true" outlineLevel="0" collapsed="false">
      <c r="A1924" s="135"/>
      <c r="B1924" s="119" t="n">
        <v>283</v>
      </c>
      <c r="C1924" s="120" t="s">
        <v>142</v>
      </c>
      <c r="D1924" s="120" t="s">
        <v>143</v>
      </c>
      <c r="E1924" s="120" t="s">
        <v>144</v>
      </c>
      <c r="F1924" s="121" t="n">
        <f aca="false">F1923+1</f>
        <v>1918</v>
      </c>
      <c r="G1924" s="122" t="s">
        <v>6046</v>
      </c>
      <c r="H1924" s="123" t="s">
        <v>6047</v>
      </c>
      <c r="I1924" s="124" t="s">
        <v>6048</v>
      </c>
      <c r="J1924" s="125" t="n">
        <v>3204</v>
      </c>
      <c r="K1924" s="136" t="n">
        <v>26</v>
      </c>
      <c r="L1924" s="137" t="n">
        <v>6401010</v>
      </c>
      <c r="M1924" s="137" t="n">
        <v>0</v>
      </c>
      <c r="N1924" s="138" t="s">
        <v>6049</v>
      </c>
      <c r="O1924" s="139"/>
      <c r="P1924" s="130" t="n">
        <v>14100.8333333333</v>
      </c>
      <c r="Q1924" s="130" t="n">
        <f aca="false">P1924*1.2</f>
        <v>16921</v>
      </c>
      <c r="R1924" s="131" t="n">
        <f aca="false">S1924*Q1924</f>
        <v>0</v>
      </c>
      <c r="S1924" s="132"/>
      <c r="T1924" s="133"/>
      <c r="U1924" s="133"/>
      <c r="V1924" s="133"/>
      <c r="W1924" s="133"/>
      <c r="X1924" s="133"/>
      <c r="Y1924" s="133"/>
      <c r="Z1924" s="133"/>
      <c r="AA1924" s="133"/>
      <c r="AB1924" s="133"/>
      <c r="AC1924" s="133"/>
      <c r="AD1924" s="133"/>
      <c r="AE1924" s="133"/>
      <c r="AF1924" s="133"/>
      <c r="AG1924" s="133"/>
      <c r="AH1924" s="133"/>
      <c r="AI1924" s="133"/>
      <c r="AJ1924" s="133"/>
      <c r="AK1924" s="133"/>
      <c r="AL1924" s="133"/>
      <c r="AM1924" s="133"/>
      <c r="AN1924" s="133"/>
      <c r="AO1924" s="133"/>
      <c r="AP1924" s="133"/>
      <c r="AQ1924" s="133"/>
    </row>
    <row r="1925" s="134" customFormat="true" ht="13.95" hidden="false" customHeight="true" outlineLevel="0" collapsed="false">
      <c r="A1925" s="135" t="n">
        <v>3976038</v>
      </c>
      <c r="B1925" s="119" t="n">
        <v>283</v>
      </c>
      <c r="C1925" s="120" t="s">
        <v>142</v>
      </c>
      <c r="D1925" s="120" t="s">
        <v>143</v>
      </c>
      <c r="E1925" s="120" t="s">
        <v>144</v>
      </c>
      <c r="F1925" s="121" t="n">
        <f aca="false">F1924+1</f>
        <v>1919</v>
      </c>
      <c r="G1925" s="122" t="s">
        <v>6050</v>
      </c>
      <c r="H1925" s="123" t="s">
        <v>6050</v>
      </c>
      <c r="I1925" s="124" t="s">
        <v>6051</v>
      </c>
      <c r="J1925" s="125" t="n">
        <v>3205</v>
      </c>
      <c r="K1925" s="126" t="n">
        <v>0</v>
      </c>
      <c r="L1925" s="127" t="n">
        <v>6401012</v>
      </c>
      <c r="M1925" s="127" t="n">
        <v>0</v>
      </c>
      <c r="N1925" s="128" t="s">
        <v>6052</v>
      </c>
      <c r="O1925" s="146"/>
      <c r="P1925" s="130" t="n">
        <v>2753.33333333333</v>
      </c>
      <c r="Q1925" s="130" t="n">
        <f aca="false">P1925*1.2</f>
        <v>3304</v>
      </c>
      <c r="R1925" s="131" t="n">
        <f aca="false">S1925*Q1925</f>
        <v>0</v>
      </c>
      <c r="S1925" s="132"/>
      <c r="T1925" s="133"/>
      <c r="U1925" s="133"/>
      <c r="V1925" s="133"/>
      <c r="W1925" s="133"/>
      <c r="X1925" s="133"/>
      <c r="Y1925" s="133"/>
      <c r="Z1925" s="133"/>
      <c r="AA1925" s="133"/>
      <c r="AB1925" s="133"/>
      <c r="AC1925" s="133"/>
      <c r="AD1925" s="133"/>
      <c r="AE1925" s="133"/>
      <c r="AF1925" s="133"/>
      <c r="AG1925" s="133"/>
      <c r="AH1925" s="133"/>
      <c r="AI1925" s="133"/>
      <c r="AJ1925" s="133"/>
      <c r="AK1925" s="133"/>
      <c r="AL1925" s="133"/>
      <c r="AM1925" s="133"/>
      <c r="AN1925" s="133"/>
      <c r="AO1925" s="133"/>
      <c r="AP1925" s="133"/>
      <c r="AQ1925" s="133"/>
    </row>
    <row r="1926" s="134" customFormat="true" ht="13.95" hidden="false" customHeight="true" outlineLevel="0" collapsed="false">
      <c r="A1926" s="135"/>
      <c r="B1926" s="119" t="n">
        <v>283</v>
      </c>
      <c r="C1926" s="120" t="s">
        <v>142</v>
      </c>
      <c r="D1926" s="120" t="s">
        <v>143</v>
      </c>
      <c r="E1926" s="120" t="s">
        <v>144</v>
      </c>
      <c r="F1926" s="121" t="n">
        <f aca="false">F1925+1</f>
        <v>1920</v>
      </c>
      <c r="G1926" s="122" t="s">
        <v>6053</v>
      </c>
      <c r="H1926" s="123" t="s">
        <v>6053</v>
      </c>
      <c r="I1926" s="124" t="s">
        <v>6054</v>
      </c>
      <c r="J1926" s="125" t="n">
        <v>3203</v>
      </c>
      <c r="K1926" s="136" t="n">
        <v>1</v>
      </c>
      <c r="L1926" s="137" t="n">
        <v>6401060</v>
      </c>
      <c r="M1926" s="137" t="n">
        <v>0</v>
      </c>
      <c r="N1926" s="138" t="s">
        <v>6055</v>
      </c>
      <c r="O1926" s="139"/>
      <c r="P1926" s="130" t="n">
        <v>1468.33333333333</v>
      </c>
      <c r="Q1926" s="130" t="n">
        <f aca="false">P1926*1.2</f>
        <v>1762</v>
      </c>
      <c r="R1926" s="131" t="n">
        <f aca="false">S1926*Q1926</f>
        <v>0</v>
      </c>
      <c r="S1926" s="132"/>
      <c r="T1926" s="133"/>
      <c r="U1926" s="133"/>
      <c r="V1926" s="133"/>
      <c r="W1926" s="133"/>
      <c r="X1926" s="133"/>
      <c r="Y1926" s="133"/>
      <c r="Z1926" s="133"/>
      <c r="AA1926" s="133"/>
      <c r="AB1926" s="133"/>
      <c r="AC1926" s="133"/>
      <c r="AD1926" s="133"/>
      <c r="AE1926" s="133"/>
      <c r="AF1926" s="133"/>
      <c r="AG1926" s="133"/>
      <c r="AH1926" s="133"/>
      <c r="AI1926" s="133"/>
      <c r="AJ1926" s="133"/>
      <c r="AK1926" s="133"/>
      <c r="AL1926" s="133"/>
      <c r="AM1926" s="133"/>
      <c r="AN1926" s="133"/>
      <c r="AO1926" s="133"/>
      <c r="AP1926" s="133"/>
      <c r="AQ1926" s="133"/>
    </row>
    <row r="1927" s="134" customFormat="true" ht="13.95" hidden="false" customHeight="true" outlineLevel="0" collapsed="false">
      <c r="A1927" s="135"/>
      <c r="B1927" s="119" t="n">
        <v>283</v>
      </c>
      <c r="C1927" s="120" t="s">
        <v>142</v>
      </c>
      <c r="D1927" s="120" t="s">
        <v>143</v>
      </c>
      <c r="E1927" s="120" t="s">
        <v>144</v>
      </c>
      <c r="F1927" s="121" t="n">
        <f aca="false">F1926+1</f>
        <v>1921</v>
      </c>
      <c r="G1927" s="122" t="s">
        <v>6056</v>
      </c>
      <c r="H1927" s="123" t="s">
        <v>6056</v>
      </c>
      <c r="I1927" s="124" t="s">
        <v>6057</v>
      </c>
      <c r="J1927" s="125" t="n">
        <v>3203</v>
      </c>
      <c r="K1927" s="136" t="n">
        <v>1</v>
      </c>
      <c r="L1927" s="137" t="n">
        <v>6401068</v>
      </c>
      <c r="M1927" s="137" t="n">
        <v>0</v>
      </c>
      <c r="N1927" s="138" t="s">
        <v>6058</v>
      </c>
      <c r="O1927" s="139"/>
      <c r="P1927" s="130" t="n">
        <v>655</v>
      </c>
      <c r="Q1927" s="130" t="n">
        <f aca="false">P1927*1.2</f>
        <v>786</v>
      </c>
      <c r="R1927" s="131" t="n">
        <f aca="false">S1927*Q1927</f>
        <v>0</v>
      </c>
      <c r="S1927" s="132"/>
      <c r="T1927" s="133"/>
      <c r="U1927" s="133"/>
      <c r="V1927" s="133"/>
      <c r="W1927" s="133"/>
      <c r="X1927" s="133"/>
      <c r="Y1927" s="133"/>
      <c r="Z1927" s="133"/>
      <c r="AA1927" s="133"/>
      <c r="AB1927" s="133"/>
      <c r="AC1927" s="133"/>
      <c r="AD1927" s="133"/>
      <c r="AE1927" s="133"/>
      <c r="AF1927" s="133"/>
      <c r="AG1927" s="133"/>
      <c r="AH1927" s="133"/>
      <c r="AI1927" s="133"/>
      <c r="AJ1927" s="133"/>
      <c r="AK1927" s="133"/>
      <c r="AL1927" s="133"/>
      <c r="AM1927" s="133"/>
      <c r="AN1927" s="133"/>
      <c r="AO1927" s="133"/>
      <c r="AP1927" s="133"/>
      <c r="AQ1927" s="133"/>
    </row>
    <row r="1928" s="134" customFormat="true" ht="13.95" hidden="false" customHeight="true" outlineLevel="0" collapsed="false">
      <c r="A1928" s="135"/>
      <c r="B1928" s="119" t="n">
        <v>283</v>
      </c>
      <c r="C1928" s="120" t="s">
        <v>142</v>
      </c>
      <c r="D1928" s="120" t="s">
        <v>143</v>
      </c>
      <c r="E1928" s="120" t="s">
        <v>144</v>
      </c>
      <c r="F1928" s="121" t="n">
        <f aca="false">F1927+1</f>
        <v>1922</v>
      </c>
      <c r="G1928" s="122" t="s">
        <v>6059</v>
      </c>
      <c r="H1928" s="123" t="s">
        <v>6059</v>
      </c>
      <c r="I1928" s="124" t="s">
        <v>6060</v>
      </c>
      <c r="J1928" s="125" t="n">
        <v>3203</v>
      </c>
      <c r="K1928" s="136" t="n">
        <v>0</v>
      </c>
      <c r="L1928" s="137" t="n">
        <v>6401072</v>
      </c>
      <c r="M1928" s="137" t="n">
        <v>0</v>
      </c>
      <c r="N1928" s="138" t="s">
        <v>6061</v>
      </c>
      <c r="O1928" s="139"/>
      <c r="P1928" s="130" t="n">
        <v>1006.66666666667</v>
      </c>
      <c r="Q1928" s="130" t="n">
        <f aca="false">P1928*1.2</f>
        <v>1208</v>
      </c>
      <c r="R1928" s="131" t="n">
        <f aca="false">S1928*Q1928</f>
        <v>0</v>
      </c>
      <c r="S1928" s="132"/>
      <c r="T1928" s="133"/>
      <c r="U1928" s="133"/>
      <c r="V1928" s="133"/>
      <c r="W1928" s="133"/>
      <c r="X1928" s="133"/>
      <c r="Y1928" s="133"/>
      <c r="Z1928" s="133"/>
      <c r="AA1928" s="133"/>
      <c r="AB1928" s="133"/>
      <c r="AC1928" s="133"/>
      <c r="AD1928" s="133"/>
      <c r="AE1928" s="133"/>
      <c r="AF1928" s="133"/>
      <c r="AG1928" s="133"/>
      <c r="AH1928" s="133"/>
      <c r="AI1928" s="133"/>
      <c r="AJ1928" s="133"/>
      <c r="AK1928" s="133"/>
      <c r="AL1928" s="133"/>
      <c r="AM1928" s="133"/>
      <c r="AN1928" s="133"/>
      <c r="AO1928" s="133"/>
      <c r="AP1928" s="133"/>
      <c r="AQ1928" s="133"/>
    </row>
    <row r="1929" s="134" customFormat="true" ht="13.95" hidden="false" customHeight="true" outlineLevel="0" collapsed="false">
      <c r="A1929" s="135"/>
      <c r="B1929" s="119" t="n">
        <v>283</v>
      </c>
      <c r="C1929" s="120" t="s">
        <v>142</v>
      </c>
      <c r="D1929" s="120" t="s">
        <v>143</v>
      </c>
      <c r="E1929" s="120" t="s">
        <v>144</v>
      </c>
      <c r="F1929" s="121" t="n">
        <f aca="false">F1928+1</f>
        <v>1923</v>
      </c>
      <c r="G1929" s="122" t="s">
        <v>6062</v>
      </c>
      <c r="H1929" s="123" t="s">
        <v>6062</v>
      </c>
      <c r="I1929" s="124" t="s">
        <v>6063</v>
      </c>
      <c r="J1929" s="125" t="n">
        <v>3203</v>
      </c>
      <c r="K1929" s="136" t="n">
        <v>1</v>
      </c>
      <c r="L1929" s="137" t="n">
        <v>6401078</v>
      </c>
      <c r="M1929" s="137" t="n">
        <v>0</v>
      </c>
      <c r="N1929" s="138" t="s">
        <v>6064</v>
      </c>
      <c r="O1929" s="139"/>
      <c r="P1929" s="130" t="n">
        <v>1663.33333333333</v>
      </c>
      <c r="Q1929" s="130" t="n">
        <f aca="false">P1929*1.2</f>
        <v>1996</v>
      </c>
      <c r="R1929" s="131" t="n">
        <f aca="false">S1929*Q1929</f>
        <v>0</v>
      </c>
      <c r="S1929" s="132"/>
      <c r="T1929" s="133"/>
      <c r="U1929" s="133"/>
      <c r="V1929" s="133"/>
      <c r="W1929" s="133"/>
      <c r="X1929" s="133"/>
      <c r="Y1929" s="133"/>
      <c r="Z1929" s="133"/>
      <c r="AA1929" s="133"/>
      <c r="AB1929" s="133"/>
      <c r="AC1929" s="133"/>
      <c r="AD1929" s="133"/>
      <c r="AE1929" s="133"/>
      <c r="AF1929" s="133"/>
      <c r="AG1929" s="133"/>
      <c r="AH1929" s="133"/>
      <c r="AI1929" s="133"/>
      <c r="AJ1929" s="133"/>
      <c r="AK1929" s="133"/>
      <c r="AL1929" s="133"/>
      <c r="AM1929" s="133"/>
      <c r="AN1929" s="133"/>
      <c r="AO1929" s="133"/>
      <c r="AP1929" s="133"/>
      <c r="AQ1929" s="133"/>
    </row>
    <row r="1930" s="134" customFormat="true" ht="13.95" hidden="false" customHeight="true" outlineLevel="0" collapsed="false">
      <c r="A1930" s="135"/>
      <c r="B1930" s="119" t="n">
        <v>283</v>
      </c>
      <c r="C1930" s="120" t="s">
        <v>142</v>
      </c>
      <c r="D1930" s="120" t="s">
        <v>143</v>
      </c>
      <c r="E1930" s="120" t="s">
        <v>144</v>
      </c>
      <c r="F1930" s="121" t="n">
        <f aca="false">F1929+1</f>
        <v>1924</v>
      </c>
      <c r="G1930" s="122" t="s">
        <v>6065</v>
      </c>
      <c r="H1930" s="123" t="s">
        <v>6065</v>
      </c>
      <c r="I1930" s="124" t="s">
        <v>6066</v>
      </c>
      <c r="J1930" s="125" t="n">
        <v>3203</v>
      </c>
      <c r="K1930" s="149" t="n">
        <v>1</v>
      </c>
      <c r="L1930" s="150" t="n">
        <v>6401080</v>
      </c>
      <c r="M1930" s="150" t="n">
        <v>0</v>
      </c>
      <c r="N1930" s="151" t="s">
        <v>6064</v>
      </c>
      <c r="O1930" s="139"/>
      <c r="P1930" s="130" t="n">
        <v>704.166666666667</v>
      </c>
      <c r="Q1930" s="130" t="n">
        <f aca="false">P1930*1.2</f>
        <v>845</v>
      </c>
      <c r="R1930" s="131" t="n">
        <f aca="false">S1930*Q1930</f>
        <v>0</v>
      </c>
      <c r="S1930" s="132"/>
      <c r="T1930" s="133"/>
      <c r="U1930" s="133"/>
      <c r="V1930" s="133"/>
      <c r="W1930" s="133"/>
      <c r="X1930" s="133"/>
      <c r="Y1930" s="133"/>
      <c r="Z1930" s="133"/>
      <c r="AA1930" s="133"/>
      <c r="AB1930" s="133"/>
      <c r="AC1930" s="133"/>
      <c r="AD1930" s="133"/>
      <c r="AE1930" s="133"/>
      <c r="AF1930" s="133"/>
      <c r="AG1930" s="133"/>
      <c r="AH1930" s="133"/>
      <c r="AI1930" s="133"/>
      <c r="AJ1930" s="133"/>
      <c r="AK1930" s="133"/>
      <c r="AL1930" s="133"/>
      <c r="AM1930" s="133"/>
      <c r="AN1930" s="133"/>
      <c r="AO1930" s="133"/>
      <c r="AP1930" s="133"/>
      <c r="AQ1930" s="133"/>
    </row>
    <row r="1931" s="134" customFormat="true" ht="13.95" hidden="false" customHeight="true" outlineLevel="0" collapsed="false">
      <c r="A1931" s="135"/>
      <c r="B1931" s="119" t="n">
        <v>283</v>
      </c>
      <c r="C1931" s="120" t="s">
        <v>142</v>
      </c>
      <c r="D1931" s="120" t="s">
        <v>143</v>
      </c>
      <c r="E1931" s="120" t="s">
        <v>144</v>
      </c>
      <c r="F1931" s="121" t="n">
        <f aca="false">F1930+1</f>
        <v>1925</v>
      </c>
      <c r="G1931" s="122" t="s">
        <v>6067</v>
      </c>
      <c r="H1931" s="118" t="s">
        <v>6067</v>
      </c>
      <c r="I1931" s="124"/>
      <c r="J1931" s="125"/>
      <c r="K1931" s="149"/>
      <c r="L1931" s="150"/>
      <c r="M1931" s="150"/>
      <c r="N1931" s="151" t="s">
        <v>6064</v>
      </c>
      <c r="O1931" s="139"/>
      <c r="P1931" s="130" t="n">
        <v>0</v>
      </c>
      <c r="Q1931" s="130" t="n">
        <f aca="false">P1931*1.2</f>
        <v>0</v>
      </c>
      <c r="R1931" s="131" t="n">
        <f aca="false">S1931*Q1931</f>
        <v>0</v>
      </c>
      <c r="S1931" s="132"/>
      <c r="T1931" s="133"/>
      <c r="U1931" s="133"/>
      <c r="V1931" s="133"/>
      <c r="W1931" s="133"/>
      <c r="X1931" s="133"/>
      <c r="Y1931" s="133"/>
      <c r="Z1931" s="133"/>
      <c r="AA1931" s="133"/>
      <c r="AB1931" s="133"/>
      <c r="AC1931" s="133"/>
      <c r="AD1931" s="133"/>
      <c r="AE1931" s="133"/>
      <c r="AF1931" s="133"/>
      <c r="AG1931" s="133"/>
      <c r="AH1931" s="133"/>
      <c r="AI1931" s="133"/>
      <c r="AJ1931" s="133"/>
      <c r="AK1931" s="133"/>
      <c r="AL1931" s="133"/>
      <c r="AM1931" s="133"/>
      <c r="AN1931" s="133"/>
      <c r="AO1931" s="133"/>
      <c r="AP1931" s="133"/>
      <c r="AQ1931" s="133"/>
    </row>
    <row r="1932" s="134" customFormat="true" ht="13.95" hidden="false" customHeight="true" outlineLevel="0" collapsed="false">
      <c r="A1932" s="135"/>
      <c r="B1932" s="119" t="n">
        <v>283</v>
      </c>
      <c r="C1932" s="120" t="s">
        <v>142</v>
      </c>
      <c r="D1932" s="120" t="s">
        <v>143</v>
      </c>
      <c r="E1932" s="120" t="s">
        <v>144</v>
      </c>
      <c r="F1932" s="121" t="n">
        <f aca="false">F1931+1</f>
        <v>1926</v>
      </c>
      <c r="G1932" s="122" t="s">
        <v>6068</v>
      </c>
      <c r="H1932" s="123" t="s">
        <v>6068</v>
      </c>
      <c r="I1932" s="124" t="s">
        <v>6069</v>
      </c>
      <c r="J1932" s="125" t="n">
        <v>3203</v>
      </c>
      <c r="K1932" s="136" t="n">
        <v>0</v>
      </c>
      <c r="L1932" s="137" t="n">
        <v>6401084</v>
      </c>
      <c r="M1932" s="137" t="n">
        <v>0</v>
      </c>
      <c r="N1932" s="138" t="s">
        <v>6070</v>
      </c>
      <c r="O1932" s="139"/>
      <c r="P1932" s="130" t="n">
        <v>1027.5</v>
      </c>
      <c r="Q1932" s="130" t="n">
        <f aca="false">P1932*1.2</f>
        <v>1233</v>
      </c>
      <c r="R1932" s="131" t="n">
        <f aca="false">S1932*Q1932</f>
        <v>0</v>
      </c>
      <c r="S1932" s="132"/>
      <c r="T1932" s="133"/>
      <c r="U1932" s="133"/>
      <c r="V1932" s="133"/>
      <c r="W1932" s="133"/>
      <c r="X1932" s="133"/>
      <c r="Y1932" s="133"/>
      <c r="Z1932" s="133"/>
      <c r="AA1932" s="133"/>
      <c r="AB1932" s="133"/>
      <c r="AC1932" s="133"/>
      <c r="AD1932" s="133"/>
      <c r="AE1932" s="133"/>
      <c r="AF1932" s="133"/>
      <c r="AG1932" s="133"/>
      <c r="AH1932" s="133"/>
      <c r="AI1932" s="133"/>
      <c r="AJ1932" s="133"/>
      <c r="AK1932" s="133"/>
      <c r="AL1932" s="133"/>
      <c r="AM1932" s="133"/>
      <c r="AN1932" s="133"/>
      <c r="AO1932" s="133"/>
      <c r="AP1932" s="133"/>
      <c r="AQ1932" s="133"/>
    </row>
    <row r="1933" s="134" customFormat="true" ht="13.95" hidden="false" customHeight="true" outlineLevel="0" collapsed="false">
      <c r="A1933" s="135"/>
      <c r="B1933" s="119" t="n">
        <v>283</v>
      </c>
      <c r="C1933" s="120" t="s">
        <v>142</v>
      </c>
      <c r="D1933" s="120" t="s">
        <v>143</v>
      </c>
      <c r="E1933" s="120" t="s">
        <v>144</v>
      </c>
      <c r="F1933" s="121" t="n">
        <f aca="false">F1932+1</f>
        <v>1927</v>
      </c>
      <c r="G1933" s="122" t="s">
        <v>6071</v>
      </c>
      <c r="H1933" s="123" t="s">
        <v>6071</v>
      </c>
      <c r="I1933" s="124" t="s">
        <v>6072</v>
      </c>
      <c r="J1933" s="125" t="n">
        <v>3203</v>
      </c>
      <c r="K1933" s="136" t="n">
        <v>0</v>
      </c>
      <c r="L1933" s="137" t="n">
        <v>6401100</v>
      </c>
      <c r="M1933" s="137" t="n">
        <v>0</v>
      </c>
      <c r="N1933" s="138" t="s">
        <v>6073</v>
      </c>
      <c r="O1933" s="139"/>
      <c r="P1933" s="130" t="n">
        <v>370.833333333333</v>
      </c>
      <c r="Q1933" s="130" t="n">
        <f aca="false">P1933*1.2</f>
        <v>445</v>
      </c>
      <c r="R1933" s="131" t="n">
        <f aca="false">S1933*Q1933</f>
        <v>0</v>
      </c>
      <c r="S1933" s="132"/>
      <c r="T1933" s="133"/>
      <c r="U1933" s="133"/>
      <c r="V1933" s="133"/>
      <c r="W1933" s="133"/>
      <c r="X1933" s="133"/>
      <c r="Y1933" s="133"/>
      <c r="Z1933" s="133"/>
      <c r="AA1933" s="133"/>
      <c r="AB1933" s="133"/>
      <c r="AC1933" s="133"/>
      <c r="AD1933" s="133"/>
      <c r="AE1933" s="133"/>
      <c r="AF1933" s="133"/>
      <c r="AG1933" s="133"/>
      <c r="AH1933" s="133"/>
      <c r="AI1933" s="133"/>
      <c r="AJ1933" s="133"/>
      <c r="AK1933" s="133"/>
      <c r="AL1933" s="133"/>
      <c r="AM1933" s="133"/>
      <c r="AN1933" s="133"/>
      <c r="AO1933" s="133"/>
      <c r="AP1933" s="133"/>
      <c r="AQ1933" s="133"/>
    </row>
    <row r="1934" s="134" customFormat="true" ht="13.95" hidden="false" customHeight="true" outlineLevel="0" collapsed="false">
      <c r="A1934" s="135" t="n">
        <v>3556883</v>
      </c>
      <c r="B1934" s="119" t="n">
        <v>283</v>
      </c>
      <c r="C1934" s="120" t="s">
        <v>142</v>
      </c>
      <c r="D1934" s="120" t="s">
        <v>143</v>
      </c>
      <c r="E1934" s="120" t="s">
        <v>144</v>
      </c>
      <c r="F1934" s="121" t="n">
        <f aca="false">F1933+1</f>
        <v>1928</v>
      </c>
      <c r="G1934" s="122" t="s">
        <v>6074</v>
      </c>
      <c r="H1934" s="123" t="s">
        <v>6074</v>
      </c>
      <c r="I1934" s="124" t="s">
        <v>6075</v>
      </c>
      <c r="J1934" s="125" t="n">
        <v>3205</v>
      </c>
      <c r="K1934" s="126" t="n">
        <v>0</v>
      </c>
      <c r="L1934" s="127" t="n">
        <v>6402012</v>
      </c>
      <c r="M1934" s="127" t="n">
        <v>10</v>
      </c>
      <c r="N1934" s="142" t="s">
        <v>6076</v>
      </c>
      <c r="O1934" s="146"/>
      <c r="P1934" s="140" t="n">
        <v>845.788078947368</v>
      </c>
      <c r="Q1934" s="130" t="n">
        <f aca="false">P1934*1.2</f>
        <v>1014.94569473684</v>
      </c>
      <c r="R1934" s="131" t="n">
        <f aca="false">S1934*Q1934</f>
        <v>0</v>
      </c>
      <c r="S1934" s="132"/>
      <c r="T1934" s="133"/>
      <c r="U1934" s="133"/>
      <c r="V1934" s="133"/>
      <c r="W1934" s="133"/>
      <c r="X1934" s="133"/>
      <c r="Y1934" s="133"/>
      <c r="Z1934" s="133"/>
      <c r="AA1934" s="133"/>
      <c r="AB1934" s="133"/>
      <c r="AC1934" s="133"/>
      <c r="AD1934" s="133"/>
      <c r="AE1934" s="133"/>
      <c r="AF1934" s="133"/>
      <c r="AG1934" s="133"/>
      <c r="AH1934" s="133"/>
      <c r="AI1934" s="133"/>
      <c r="AJ1934" s="133"/>
      <c r="AK1934" s="133"/>
      <c r="AL1934" s="133"/>
      <c r="AM1934" s="133"/>
      <c r="AN1934" s="133"/>
      <c r="AO1934" s="133"/>
      <c r="AP1934" s="133"/>
      <c r="AQ1934" s="133"/>
    </row>
    <row r="1935" s="134" customFormat="true" ht="13.95" hidden="false" customHeight="true" outlineLevel="0" collapsed="false">
      <c r="A1935" s="135" t="n">
        <v>3558482</v>
      </c>
      <c r="B1935" s="119" t="n">
        <v>283</v>
      </c>
      <c r="C1935" s="120" t="s">
        <v>142</v>
      </c>
      <c r="D1935" s="120" t="s">
        <v>143</v>
      </c>
      <c r="E1935" s="120" t="s">
        <v>144</v>
      </c>
      <c r="F1935" s="121" t="n">
        <f aca="false">F1934+1</f>
        <v>1929</v>
      </c>
      <c r="G1935" s="122" t="s">
        <v>6077</v>
      </c>
      <c r="H1935" s="123" t="s">
        <v>6077</v>
      </c>
      <c r="I1935" s="124" t="s">
        <v>6078</v>
      </c>
      <c r="J1935" s="125" t="n">
        <v>3203</v>
      </c>
      <c r="K1935" s="136" t="n">
        <v>1</v>
      </c>
      <c r="L1935" s="137" t="n">
        <v>6402012</v>
      </c>
      <c r="M1935" s="137" t="n">
        <v>10</v>
      </c>
      <c r="N1935" s="138" t="s">
        <v>6079</v>
      </c>
      <c r="O1935" s="139"/>
      <c r="P1935" s="140" t="n">
        <v>3671.2242368421</v>
      </c>
      <c r="Q1935" s="130" t="n">
        <f aca="false">P1935*1.2</f>
        <v>4405.46908421053</v>
      </c>
      <c r="R1935" s="131" t="n">
        <f aca="false">S1935*Q1935</f>
        <v>0</v>
      </c>
      <c r="S1935" s="132"/>
      <c r="T1935" s="133"/>
      <c r="U1935" s="133"/>
      <c r="V1935" s="133"/>
      <c r="W1935" s="133"/>
      <c r="X1935" s="133"/>
      <c r="Y1935" s="133"/>
      <c r="Z1935" s="133"/>
      <c r="AA1935" s="133"/>
      <c r="AB1935" s="133"/>
      <c r="AC1935" s="133"/>
      <c r="AD1935" s="133"/>
      <c r="AE1935" s="133"/>
      <c r="AF1935" s="133"/>
      <c r="AG1935" s="133"/>
      <c r="AH1935" s="133"/>
      <c r="AI1935" s="133"/>
      <c r="AJ1935" s="133"/>
      <c r="AK1935" s="133"/>
      <c r="AL1935" s="133"/>
      <c r="AM1935" s="133"/>
      <c r="AN1935" s="133"/>
      <c r="AO1935" s="133"/>
      <c r="AP1935" s="133"/>
      <c r="AQ1935" s="133"/>
    </row>
    <row r="1936" s="134" customFormat="true" ht="13.95" hidden="false" customHeight="true" outlineLevel="0" collapsed="false">
      <c r="A1936" s="135"/>
      <c r="B1936" s="119" t="n">
        <v>283</v>
      </c>
      <c r="C1936" s="120" t="s">
        <v>142</v>
      </c>
      <c r="D1936" s="120" t="s">
        <v>143</v>
      </c>
      <c r="E1936" s="120" t="s">
        <v>144</v>
      </c>
      <c r="F1936" s="121" t="n">
        <f aca="false">F1935+1</f>
        <v>1930</v>
      </c>
      <c r="G1936" s="122" t="s">
        <v>6080</v>
      </c>
      <c r="H1936" s="123" t="s">
        <v>6081</v>
      </c>
      <c r="I1936" s="124" t="s">
        <v>6082</v>
      </c>
      <c r="J1936" s="125" t="n">
        <v>3204</v>
      </c>
      <c r="K1936" s="136" t="n">
        <v>26</v>
      </c>
      <c r="L1936" s="137" t="n">
        <v>6402014</v>
      </c>
      <c r="M1936" s="137" t="n">
        <v>0</v>
      </c>
      <c r="N1936" s="138" t="s">
        <v>6079</v>
      </c>
      <c r="O1936" s="139"/>
      <c r="P1936" s="140" t="n">
        <v>3776.06857894737</v>
      </c>
      <c r="Q1936" s="130" t="n">
        <f aca="false">P1936*1.2</f>
        <v>4531.28229473684</v>
      </c>
      <c r="R1936" s="131" t="n">
        <f aca="false">S1936*Q1936</f>
        <v>0</v>
      </c>
      <c r="S1936" s="132"/>
      <c r="T1936" s="133"/>
      <c r="U1936" s="133"/>
      <c r="V1936" s="133"/>
      <c r="W1936" s="133"/>
      <c r="X1936" s="133"/>
      <c r="Y1936" s="133"/>
      <c r="Z1936" s="133"/>
      <c r="AA1936" s="133"/>
      <c r="AB1936" s="133"/>
      <c r="AC1936" s="133"/>
      <c r="AD1936" s="133"/>
      <c r="AE1936" s="133"/>
      <c r="AF1936" s="133"/>
      <c r="AG1936" s="133"/>
      <c r="AH1936" s="133"/>
      <c r="AI1936" s="133"/>
      <c r="AJ1936" s="133"/>
      <c r="AK1936" s="133"/>
      <c r="AL1936" s="133"/>
      <c r="AM1936" s="133"/>
      <c r="AN1936" s="133"/>
      <c r="AO1936" s="133"/>
      <c r="AP1936" s="133"/>
      <c r="AQ1936" s="133"/>
    </row>
    <row r="1937" s="134" customFormat="true" ht="13.95" hidden="false" customHeight="true" outlineLevel="0" collapsed="false">
      <c r="A1937" s="135"/>
      <c r="B1937" s="119" t="n">
        <v>283</v>
      </c>
      <c r="C1937" s="120" t="s">
        <v>142</v>
      </c>
      <c r="D1937" s="120" t="s">
        <v>143</v>
      </c>
      <c r="E1937" s="120" t="s">
        <v>144</v>
      </c>
      <c r="F1937" s="121" t="n">
        <f aca="false">F1936+1</f>
        <v>1931</v>
      </c>
      <c r="G1937" s="122" t="s">
        <v>6083</v>
      </c>
      <c r="H1937" s="123" t="s">
        <v>6084</v>
      </c>
      <c r="I1937" s="124" t="s">
        <v>6085</v>
      </c>
      <c r="J1937" s="125" t="n">
        <v>3204</v>
      </c>
      <c r="K1937" s="149" t="n">
        <v>42</v>
      </c>
      <c r="L1937" s="150" t="n">
        <v>6402016</v>
      </c>
      <c r="M1937" s="150" t="n">
        <v>0</v>
      </c>
      <c r="N1937" s="151" t="s">
        <v>5555</v>
      </c>
      <c r="O1937" s="155"/>
      <c r="P1937" s="140" t="n">
        <v>8297.55665789474</v>
      </c>
      <c r="Q1937" s="130" t="n">
        <f aca="false">P1937*1.2</f>
        <v>9957.06798947368</v>
      </c>
      <c r="R1937" s="131" t="n">
        <f aca="false">S1937*Q1937</f>
        <v>0</v>
      </c>
      <c r="S1937" s="132"/>
      <c r="T1937" s="133"/>
      <c r="U1937" s="133"/>
      <c r="V1937" s="133"/>
      <c r="W1937" s="133"/>
      <c r="X1937" s="133"/>
      <c r="Y1937" s="133"/>
      <c r="Z1937" s="133"/>
      <c r="AA1937" s="133"/>
      <c r="AB1937" s="133"/>
      <c r="AC1937" s="133"/>
      <c r="AD1937" s="133"/>
      <c r="AE1937" s="133"/>
      <c r="AF1937" s="133"/>
      <c r="AG1937" s="133"/>
      <c r="AH1937" s="133"/>
      <c r="AI1937" s="133"/>
      <c r="AJ1937" s="133"/>
      <c r="AK1937" s="133"/>
      <c r="AL1937" s="133"/>
      <c r="AM1937" s="133"/>
      <c r="AN1937" s="133"/>
      <c r="AO1937" s="133"/>
      <c r="AP1937" s="133"/>
      <c r="AQ1937" s="133"/>
    </row>
    <row r="1938" s="134" customFormat="true" ht="13.95" hidden="false" customHeight="true" outlineLevel="0" collapsed="false">
      <c r="A1938" s="135" t="n">
        <v>3548701</v>
      </c>
      <c r="B1938" s="119" t="n">
        <v>283</v>
      </c>
      <c r="C1938" s="120" t="s">
        <v>142</v>
      </c>
      <c r="D1938" s="120" t="s">
        <v>143</v>
      </c>
      <c r="E1938" s="120" t="s">
        <v>144</v>
      </c>
      <c r="F1938" s="121" t="n">
        <f aca="false">F1937+1</f>
        <v>1932</v>
      </c>
      <c r="G1938" s="122" t="s">
        <v>6086</v>
      </c>
      <c r="H1938" s="123" t="s">
        <v>6086</v>
      </c>
      <c r="I1938" s="124" t="s">
        <v>6087</v>
      </c>
      <c r="J1938" s="125" t="n">
        <v>3203</v>
      </c>
      <c r="K1938" s="136" t="n">
        <v>1</v>
      </c>
      <c r="L1938" s="137" t="n">
        <v>6402018</v>
      </c>
      <c r="M1938" s="137" t="n">
        <v>0</v>
      </c>
      <c r="N1938" s="138" t="s">
        <v>6088</v>
      </c>
      <c r="O1938" s="139"/>
      <c r="P1938" s="140" t="n">
        <v>2260.16202631579</v>
      </c>
      <c r="Q1938" s="130" t="n">
        <f aca="false">P1938*1.2</f>
        <v>2712.19443157895</v>
      </c>
      <c r="R1938" s="131" t="n">
        <f aca="false">S1938*Q1938</f>
        <v>0</v>
      </c>
      <c r="S1938" s="132"/>
      <c r="T1938" s="133"/>
      <c r="U1938" s="133"/>
      <c r="V1938" s="133"/>
      <c r="W1938" s="133"/>
      <c r="X1938" s="133"/>
      <c r="Y1938" s="133"/>
      <c r="Z1938" s="133"/>
      <c r="AA1938" s="133"/>
      <c r="AB1938" s="133"/>
      <c r="AC1938" s="133"/>
      <c r="AD1938" s="133"/>
      <c r="AE1938" s="133"/>
      <c r="AF1938" s="133"/>
      <c r="AG1938" s="133"/>
      <c r="AH1938" s="133"/>
      <c r="AI1938" s="133"/>
      <c r="AJ1938" s="133"/>
      <c r="AK1938" s="133"/>
      <c r="AL1938" s="133"/>
      <c r="AM1938" s="133"/>
      <c r="AN1938" s="133"/>
      <c r="AO1938" s="133"/>
      <c r="AP1938" s="133"/>
      <c r="AQ1938" s="133"/>
    </row>
    <row r="1939" s="134" customFormat="true" ht="13.95" hidden="false" customHeight="true" outlineLevel="0" collapsed="false">
      <c r="A1939" s="135"/>
      <c r="B1939" s="119" t="n">
        <v>283</v>
      </c>
      <c r="C1939" s="120" t="s">
        <v>142</v>
      </c>
      <c r="D1939" s="120" t="s">
        <v>143</v>
      </c>
      <c r="E1939" s="120" t="s">
        <v>144</v>
      </c>
      <c r="F1939" s="121" t="n">
        <f aca="false">F1938+1</f>
        <v>1933</v>
      </c>
      <c r="G1939" s="122" t="s">
        <v>6089</v>
      </c>
      <c r="H1939" s="123" t="s">
        <v>6090</v>
      </c>
      <c r="I1939" s="124" t="s">
        <v>6091</v>
      </c>
      <c r="J1939" s="125" t="n">
        <v>3204</v>
      </c>
      <c r="K1939" s="149" t="n">
        <v>42</v>
      </c>
      <c r="L1939" s="150" t="n">
        <v>6402018</v>
      </c>
      <c r="M1939" s="150" t="n">
        <v>0</v>
      </c>
      <c r="N1939" s="151" t="s">
        <v>5555</v>
      </c>
      <c r="O1939" s="155"/>
      <c r="P1939" s="140" t="n">
        <v>7692.60726315789</v>
      </c>
      <c r="Q1939" s="130" t="n">
        <f aca="false">P1939*1.2</f>
        <v>9231.12871578947</v>
      </c>
      <c r="R1939" s="131" t="n">
        <f aca="false">S1939*Q1939</f>
        <v>0</v>
      </c>
      <c r="S1939" s="132"/>
      <c r="T1939" s="133"/>
      <c r="U1939" s="133"/>
      <c r="V1939" s="133"/>
      <c r="W1939" s="133"/>
      <c r="X1939" s="133"/>
      <c r="Y1939" s="133"/>
      <c r="Z1939" s="133"/>
      <c r="AA1939" s="133"/>
      <c r="AB1939" s="133"/>
      <c r="AC1939" s="133"/>
      <c r="AD1939" s="133"/>
      <c r="AE1939" s="133"/>
      <c r="AF1939" s="133"/>
      <c r="AG1939" s="133"/>
      <c r="AH1939" s="133"/>
      <c r="AI1939" s="133"/>
      <c r="AJ1939" s="133"/>
      <c r="AK1939" s="133"/>
      <c r="AL1939" s="133"/>
      <c r="AM1939" s="133"/>
      <c r="AN1939" s="133"/>
      <c r="AO1939" s="133"/>
      <c r="AP1939" s="133"/>
      <c r="AQ1939" s="133"/>
    </row>
    <row r="1940" s="134" customFormat="true" ht="13.95" hidden="false" customHeight="true" outlineLevel="0" collapsed="false">
      <c r="A1940" s="135"/>
      <c r="B1940" s="119" t="n">
        <v>283</v>
      </c>
      <c r="C1940" s="120" t="s">
        <v>142</v>
      </c>
      <c r="D1940" s="120" t="s">
        <v>143</v>
      </c>
      <c r="E1940" s="120" t="s">
        <v>144</v>
      </c>
      <c r="F1940" s="121" t="n">
        <f aca="false">F1939+1</f>
        <v>1934</v>
      </c>
      <c r="G1940" s="122" t="s">
        <v>6092</v>
      </c>
      <c r="H1940" s="123" t="s">
        <v>6092</v>
      </c>
      <c r="I1940" s="124" t="s">
        <v>6093</v>
      </c>
      <c r="J1940" s="125" t="n">
        <v>3203</v>
      </c>
      <c r="K1940" s="126" t="n">
        <v>0</v>
      </c>
      <c r="L1940" s="127" t="n">
        <v>6402050</v>
      </c>
      <c r="M1940" s="127" t="n">
        <v>0</v>
      </c>
      <c r="N1940" s="142" t="s">
        <v>6094</v>
      </c>
      <c r="O1940" s="146"/>
      <c r="P1940" s="140" t="n">
        <v>365.47147368421</v>
      </c>
      <c r="Q1940" s="130" t="n">
        <f aca="false">P1940*1.2</f>
        <v>438.565768421053</v>
      </c>
      <c r="R1940" s="131" t="n">
        <f aca="false">S1940*Q1940</f>
        <v>0</v>
      </c>
      <c r="S1940" s="132"/>
      <c r="T1940" s="133"/>
      <c r="U1940" s="133"/>
      <c r="V1940" s="133"/>
      <c r="W1940" s="133"/>
      <c r="X1940" s="133"/>
      <c r="Y1940" s="133"/>
      <c r="Z1940" s="133"/>
      <c r="AA1940" s="133"/>
      <c r="AB1940" s="133"/>
      <c r="AC1940" s="133"/>
      <c r="AD1940" s="133"/>
      <c r="AE1940" s="133"/>
      <c r="AF1940" s="133"/>
      <c r="AG1940" s="133"/>
      <c r="AH1940" s="133"/>
      <c r="AI1940" s="133"/>
      <c r="AJ1940" s="133"/>
      <c r="AK1940" s="133"/>
      <c r="AL1940" s="133"/>
      <c r="AM1940" s="133"/>
      <c r="AN1940" s="133"/>
      <c r="AO1940" s="133"/>
      <c r="AP1940" s="133"/>
      <c r="AQ1940" s="133"/>
    </row>
    <row r="1941" s="134" customFormat="true" ht="13.95" hidden="false" customHeight="true" outlineLevel="0" collapsed="false">
      <c r="A1941" s="135"/>
      <c r="B1941" s="119" t="n">
        <v>283</v>
      </c>
      <c r="C1941" s="120" t="s">
        <v>142</v>
      </c>
      <c r="D1941" s="120" t="s">
        <v>143</v>
      </c>
      <c r="E1941" s="120" t="s">
        <v>144</v>
      </c>
      <c r="F1941" s="121" t="n">
        <f aca="false">F1940+1</f>
        <v>1935</v>
      </c>
      <c r="G1941" s="122" t="s">
        <v>6095</v>
      </c>
      <c r="H1941" s="123" t="s">
        <v>6095</v>
      </c>
      <c r="I1941" s="124" t="s">
        <v>6096</v>
      </c>
      <c r="J1941" s="125" t="n">
        <v>3203</v>
      </c>
      <c r="K1941" s="136" t="n">
        <v>0</v>
      </c>
      <c r="L1941" s="137" t="n">
        <v>6403010</v>
      </c>
      <c r="M1941" s="137" t="n">
        <v>10</v>
      </c>
      <c r="N1941" s="138" t="s">
        <v>6097</v>
      </c>
      <c r="O1941" s="139"/>
      <c r="P1941" s="130" t="n">
        <v>0</v>
      </c>
      <c r="Q1941" s="130" t="n">
        <f aca="false">P1941*1.2</f>
        <v>0</v>
      </c>
      <c r="R1941" s="131" t="n">
        <f aca="false">S1941*Q1941</f>
        <v>0</v>
      </c>
      <c r="S1941" s="132"/>
      <c r="T1941" s="133"/>
      <c r="U1941" s="133"/>
      <c r="V1941" s="133"/>
      <c r="W1941" s="133"/>
      <c r="X1941" s="133"/>
      <c r="Y1941" s="133"/>
      <c r="Z1941" s="133"/>
      <c r="AA1941" s="133"/>
      <c r="AB1941" s="133"/>
      <c r="AC1941" s="133"/>
      <c r="AD1941" s="133"/>
      <c r="AE1941" s="133"/>
      <c r="AF1941" s="133"/>
      <c r="AG1941" s="133"/>
      <c r="AH1941" s="133"/>
      <c r="AI1941" s="133"/>
      <c r="AJ1941" s="133"/>
      <c r="AK1941" s="133"/>
      <c r="AL1941" s="133"/>
      <c r="AM1941" s="133"/>
      <c r="AN1941" s="133"/>
      <c r="AO1941" s="133"/>
      <c r="AP1941" s="133"/>
      <c r="AQ1941" s="133"/>
    </row>
    <row r="1942" s="134" customFormat="true" ht="13.95" hidden="false" customHeight="true" outlineLevel="0" collapsed="false">
      <c r="A1942" s="135" t="n">
        <v>3928511</v>
      </c>
      <c r="B1942" s="119" t="n">
        <v>283</v>
      </c>
      <c r="C1942" s="120" t="s">
        <v>142</v>
      </c>
      <c r="D1942" s="120" t="s">
        <v>143</v>
      </c>
      <c r="E1942" s="120" t="s">
        <v>144</v>
      </c>
      <c r="F1942" s="121" t="n">
        <f aca="false">F1941+1</f>
        <v>1936</v>
      </c>
      <c r="G1942" s="122" t="s">
        <v>6098</v>
      </c>
      <c r="H1942" s="123" t="s">
        <v>6098</v>
      </c>
      <c r="I1942" s="124" t="s">
        <v>6099</v>
      </c>
      <c r="J1942" s="125" t="n">
        <v>3205</v>
      </c>
      <c r="K1942" s="126" t="n">
        <v>0</v>
      </c>
      <c r="L1942" s="127" t="n">
        <v>6403010</v>
      </c>
      <c r="M1942" s="127" t="n">
        <v>1</v>
      </c>
      <c r="N1942" s="142" t="s">
        <v>6097</v>
      </c>
      <c r="O1942" s="148"/>
      <c r="P1942" s="130" t="n">
        <v>5228.33333333333</v>
      </c>
      <c r="Q1942" s="130" t="n">
        <f aca="false">P1942*1.2</f>
        <v>6274</v>
      </c>
      <c r="R1942" s="131" t="n">
        <f aca="false">S1942*Q1942</f>
        <v>0</v>
      </c>
      <c r="S1942" s="132"/>
      <c r="T1942" s="133"/>
      <c r="U1942" s="133"/>
      <c r="V1942" s="133"/>
      <c r="W1942" s="133"/>
      <c r="X1942" s="133"/>
      <c r="Y1942" s="133"/>
      <c r="Z1942" s="133"/>
      <c r="AA1942" s="133"/>
      <c r="AB1942" s="133"/>
      <c r="AC1942" s="133"/>
      <c r="AD1942" s="133"/>
      <c r="AE1942" s="133"/>
      <c r="AF1942" s="133"/>
      <c r="AG1942" s="133"/>
      <c r="AH1942" s="133"/>
      <c r="AI1942" s="133"/>
      <c r="AJ1942" s="133"/>
      <c r="AK1942" s="133"/>
      <c r="AL1942" s="133"/>
      <c r="AM1942" s="133"/>
      <c r="AN1942" s="133"/>
      <c r="AO1942" s="133"/>
      <c r="AP1942" s="133"/>
      <c r="AQ1942" s="133"/>
    </row>
    <row r="1943" s="134" customFormat="true" ht="13.95" hidden="false" customHeight="true" outlineLevel="0" collapsed="false">
      <c r="A1943" s="135" t="n">
        <v>3830856</v>
      </c>
      <c r="B1943" s="119" t="n">
        <v>283</v>
      </c>
      <c r="C1943" s="120" t="s">
        <v>142</v>
      </c>
      <c r="D1943" s="120" t="s">
        <v>143</v>
      </c>
      <c r="E1943" s="120" t="s">
        <v>144</v>
      </c>
      <c r="F1943" s="121" t="n">
        <f aca="false">F1942+1</f>
        <v>1937</v>
      </c>
      <c r="G1943" s="122" t="s">
        <v>6100</v>
      </c>
      <c r="H1943" s="123" t="s">
        <v>6101</v>
      </c>
      <c r="I1943" s="124" t="s">
        <v>6102</v>
      </c>
      <c r="J1943" s="125" t="n">
        <v>3204</v>
      </c>
      <c r="K1943" s="136" t="n">
        <v>12</v>
      </c>
      <c r="L1943" s="137" t="n">
        <v>6403010</v>
      </c>
      <c r="M1943" s="137" t="n">
        <v>0</v>
      </c>
      <c r="N1943" s="138" t="s">
        <v>6103</v>
      </c>
      <c r="O1943" s="139"/>
      <c r="P1943" s="130" t="n">
        <v>12268.3333333333</v>
      </c>
      <c r="Q1943" s="130" t="n">
        <f aca="false">P1943*1.2</f>
        <v>14722</v>
      </c>
      <c r="R1943" s="131" t="n">
        <f aca="false">S1943*Q1943</f>
        <v>0</v>
      </c>
      <c r="S1943" s="132"/>
      <c r="T1943" s="133"/>
      <c r="U1943" s="133"/>
      <c r="V1943" s="133"/>
      <c r="W1943" s="133"/>
      <c r="X1943" s="133"/>
      <c r="Y1943" s="133"/>
      <c r="Z1943" s="133"/>
      <c r="AA1943" s="133"/>
      <c r="AB1943" s="133"/>
      <c r="AC1943" s="133"/>
      <c r="AD1943" s="133"/>
      <c r="AE1943" s="133"/>
      <c r="AF1943" s="133"/>
      <c r="AG1943" s="133"/>
      <c r="AH1943" s="133"/>
      <c r="AI1943" s="133"/>
      <c r="AJ1943" s="133"/>
      <c r="AK1943" s="133"/>
      <c r="AL1943" s="133"/>
      <c r="AM1943" s="133"/>
      <c r="AN1943" s="133"/>
      <c r="AO1943" s="133"/>
      <c r="AP1943" s="133"/>
      <c r="AQ1943" s="133"/>
    </row>
    <row r="1944" s="134" customFormat="true" ht="13.95" hidden="false" customHeight="true" outlineLevel="0" collapsed="false">
      <c r="A1944" s="135"/>
      <c r="B1944" s="119" t="n">
        <v>283</v>
      </c>
      <c r="C1944" s="120" t="s">
        <v>142</v>
      </c>
      <c r="D1944" s="120" t="s">
        <v>143</v>
      </c>
      <c r="E1944" s="120" t="s">
        <v>144</v>
      </c>
      <c r="F1944" s="121" t="n">
        <f aca="false">F1943+1</f>
        <v>1938</v>
      </c>
      <c r="G1944" s="122" t="s">
        <v>6104</v>
      </c>
      <c r="H1944" s="123" t="s">
        <v>6104</v>
      </c>
      <c r="I1944" s="124" t="s">
        <v>6105</v>
      </c>
      <c r="J1944" s="125" t="n">
        <v>3205</v>
      </c>
      <c r="K1944" s="126" t="n">
        <v>0</v>
      </c>
      <c r="L1944" s="127" t="n">
        <v>6403020</v>
      </c>
      <c r="M1944" s="127" t="n">
        <v>0</v>
      </c>
      <c r="N1944" s="142" t="s">
        <v>6106</v>
      </c>
      <c r="O1944" s="148"/>
      <c r="P1944" s="130" t="n">
        <v>544.166666666667</v>
      </c>
      <c r="Q1944" s="130" t="n">
        <f aca="false">P1944*1.2</f>
        <v>653</v>
      </c>
      <c r="R1944" s="131" t="n">
        <f aca="false">S1944*Q1944</f>
        <v>0</v>
      </c>
      <c r="S1944" s="132"/>
      <c r="T1944" s="133"/>
      <c r="U1944" s="133"/>
      <c r="V1944" s="133"/>
      <c r="W1944" s="133"/>
      <c r="X1944" s="133"/>
      <c r="Y1944" s="133"/>
      <c r="Z1944" s="133"/>
      <c r="AA1944" s="133"/>
      <c r="AB1944" s="133"/>
      <c r="AC1944" s="133"/>
      <c r="AD1944" s="133"/>
      <c r="AE1944" s="133"/>
      <c r="AF1944" s="133"/>
      <c r="AG1944" s="133"/>
      <c r="AH1944" s="133"/>
      <c r="AI1944" s="133"/>
      <c r="AJ1944" s="133"/>
      <c r="AK1944" s="133"/>
      <c r="AL1944" s="133"/>
      <c r="AM1944" s="133"/>
      <c r="AN1944" s="133"/>
      <c r="AO1944" s="133"/>
      <c r="AP1944" s="133"/>
      <c r="AQ1944" s="133"/>
    </row>
    <row r="1945" s="134" customFormat="true" ht="13.95" hidden="false" customHeight="true" outlineLevel="0" collapsed="false">
      <c r="A1945" s="135"/>
      <c r="B1945" s="119" t="n">
        <v>283</v>
      </c>
      <c r="C1945" s="120" t="s">
        <v>142</v>
      </c>
      <c r="D1945" s="120" t="s">
        <v>143</v>
      </c>
      <c r="E1945" s="120" t="s">
        <v>144</v>
      </c>
      <c r="F1945" s="121" t="n">
        <f aca="false">F1944+1</f>
        <v>1939</v>
      </c>
      <c r="G1945" s="122" t="s">
        <v>6107</v>
      </c>
      <c r="H1945" s="123" t="s">
        <v>6107</v>
      </c>
      <c r="I1945" s="124" t="s">
        <v>6108</v>
      </c>
      <c r="J1945" s="125" t="n">
        <v>3205</v>
      </c>
      <c r="K1945" s="126" t="n">
        <v>0</v>
      </c>
      <c r="L1945" s="127" t="n">
        <v>6403044</v>
      </c>
      <c r="M1945" s="127" t="n">
        <v>0</v>
      </c>
      <c r="N1945" s="128" t="s">
        <v>6109</v>
      </c>
      <c r="O1945" s="146"/>
      <c r="P1945" s="130" t="n">
        <v>0</v>
      </c>
      <c r="Q1945" s="130" t="n">
        <f aca="false">P1945*1.2</f>
        <v>0</v>
      </c>
      <c r="R1945" s="131" t="n">
        <f aca="false">S1945*Q1945</f>
        <v>0</v>
      </c>
      <c r="S1945" s="132"/>
      <c r="T1945" s="133"/>
      <c r="U1945" s="133"/>
      <c r="V1945" s="133"/>
      <c r="W1945" s="133"/>
      <c r="X1945" s="133"/>
      <c r="Y1945" s="133"/>
      <c r="Z1945" s="133"/>
      <c r="AA1945" s="133"/>
      <c r="AB1945" s="133"/>
      <c r="AC1945" s="133"/>
      <c r="AD1945" s="133"/>
      <c r="AE1945" s="133"/>
      <c r="AF1945" s="133"/>
      <c r="AG1945" s="133"/>
      <c r="AH1945" s="133"/>
      <c r="AI1945" s="133"/>
      <c r="AJ1945" s="133"/>
      <c r="AK1945" s="133"/>
      <c r="AL1945" s="133"/>
      <c r="AM1945" s="133"/>
      <c r="AN1945" s="133"/>
      <c r="AO1945" s="133"/>
      <c r="AP1945" s="133"/>
      <c r="AQ1945" s="133"/>
    </row>
    <row r="1946" s="134" customFormat="true" ht="13.95" hidden="false" customHeight="true" outlineLevel="0" collapsed="false">
      <c r="A1946" s="135" t="n">
        <v>4546817</v>
      </c>
      <c r="B1946" s="119" t="n">
        <v>283</v>
      </c>
      <c r="C1946" s="120" t="s">
        <v>142</v>
      </c>
      <c r="D1946" s="120" t="s">
        <v>143</v>
      </c>
      <c r="E1946" s="120" t="s">
        <v>144</v>
      </c>
      <c r="F1946" s="121" t="n">
        <f aca="false">F1945+1</f>
        <v>1940</v>
      </c>
      <c r="G1946" s="122" t="s">
        <v>6110</v>
      </c>
      <c r="H1946" s="118" t="s">
        <v>6110</v>
      </c>
      <c r="I1946" s="124"/>
      <c r="J1946" s="125"/>
      <c r="K1946" s="126"/>
      <c r="L1946" s="127"/>
      <c r="M1946" s="127"/>
      <c r="N1946" s="128" t="s">
        <v>6111</v>
      </c>
      <c r="O1946" s="146"/>
      <c r="P1946" s="130" t="n">
        <v>0</v>
      </c>
      <c r="Q1946" s="130" t="n">
        <f aca="false">P1946*1.2</f>
        <v>0</v>
      </c>
      <c r="R1946" s="131" t="n">
        <f aca="false">S1946*Q1946</f>
        <v>0</v>
      </c>
      <c r="S1946" s="132"/>
      <c r="T1946" s="133"/>
      <c r="U1946" s="133"/>
      <c r="V1946" s="133"/>
      <c r="W1946" s="133"/>
      <c r="X1946" s="133"/>
      <c r="Y1946" s="133"/>
      <c r="Z1946" s="133"/>
      <c r="AA1946" s="133"/>
      <c r="AB1946" s="133"/>
      <c r="AC1946" s="133"/>
      <c r="AD1946" s="133"/>
      <c r="AE1946" s="133"/>
      <c r="AF1946" s="133"/>
      <c r="AG1946" s="133"/>
      <c r="AH1946" s="133"/>
      <c r="AI1946" s="133"/>
      <c r="AJ1946" s="133"/>
      <c r="AK1946" s="133"/>
      <c r="AL1946" s="133"/>
      <c r="AM1946" s="133"/>
      <c r="AN1946" s="133"/>
      <c r="AO1946" s="133"/>
      <c r="AP1946" s="133"/>
      <c r="AQ1946" s="133"/>
    </row>
    <row r="1947" s="134" customFormat="true" ht="13.95" hidden="false" customHeight="true" outlineLevel="0" collapsed="false">
      <c r="A1947" s="135" t="n">
        <v>4546823</v>
      </c>
      <c r="B1947" s="119" t="n">
        <v>283</v>
      </c>
      <c r="C1947" s="120" t="s">
        <v>142</v>
      </c>
      <c r="D1947" s="120" t="s">
        <v>143</v>
      </c>
      <c r="E1947" s="120" t="s">
        <v>144</v>
      </c>
      <c r="F1947" s="121" t="n">
        <f aca="false">F1946+1</f>
        <v>1941</v>
      </c>
      <c r="G1947" s="122" t="s">
        <v>6112</v>
      </c>
      <c r="H1947" s="118" t="s">
        <v>6112</v>
      </c>
      <c r="I1947" s="124"/>
      <c r="J1947" s="125"/>
      <c r="K1947" s="126"/>
      <c r="L1947" s="127"/>
      <c r="M1947" s="127"/>
      <c r="N1947" s="128" t="s">
        <v>6113</v>
      </c>
      <c r="O1947" s="146"/>
      <c r="P1947" s="130" t="n">
        <v>0</v>
      </c>
      <c r="Q1947" s="130" t="n">
        <f aca="false">P1947*1.2</f>
        <v>0</v>
      </c>
      <c r="R1947" s="131" t="n">
        <f aca="false">S1947*Q1947</f>
        <v>0</v>
      </c>
      <c r="S1947" s="132"/>
      <c r="T1947" s="133"/>
      <c r="U1947" s="133"/>
      <c r="V1947" s="133"/>
      <c r="W1947" s="133"/>
      <c r="X1947" s="133"/>
      <c r="Y1947" s="133"/>
      <c r="Z1947" s="133"/>
      <c r="AA1947" s="133"/>
      <c r="AB1947" s="133"/>
      <c r="AC1947" s="133"/>
      <c r="AD1947" s="133"/>
      <c r="AE1947" s="133"/>
      <c r="AF1947" s="133"/>
      <c r="AG1947" s="133"/>
      <c r="AH1947" s="133"/>
      <c r="AI1947" s="133"/>
      <c r="AJ1947" s="133"/>
      <c r="AK1947" s="133"/>
      <c r="AL1947" s="133"/>
      <c r="AM1947" s="133"/>
      <c r="AN1947" s="133"/>
      <c r="AO1947" s="133"/>
      <c r="AP1947" s="133"/>
      <c r="AQ1947" s="133"/>
    </row>
    <row r="1948" s="134" customFormat="true" ht="13.95" hidden="false" customHeight="true" outlineLevel="0" collapsed="false">
      <c r="A1948" s="135" t="n">
        <v>4546819</v>
      </c>
      <c r="B1948" s="119" t="n">
        <v>283</v>
      </c>
      <c r="C1948" s="120" t="s">
        <v>142</v>
      </c>
      <c r="D1948" s="120" t="s">
        <v>143</v>
      </c>
      <c r="E1948" s="120" t="s">
        <v>144</v>
      </c>
      <c r="F1948" s="121" t="n">
        <f aca="false">F1947+1</f>
        <v>1942</v>
      </c>
      <c r="G1948" s="122" t="s">
        <v>6114</v>
      </c>
      <c r="H1948" s="118" t="s">
        <v>6114</v>
      </c>
      <c r="I1948" s="124"/>
      <c r="J1948" s="125"/>
      <c r="K1948" s="126"/>
      <c r="L1948" s="127"/>
      <c r="M1948" s="127"/>
      <c r="N1948" s="128" t="s">
        <v>6115</v>
      </c>
      <c r="O1948" s="146"/>
      <c r="P1948" s="130" t="n">
        <v>0</v>
      </c>
      <c r="Q1948" s="130" t="n">
        <f aca="false">P1948*1.2</f>
        <v>0</v>
      </c>
      <c r="R1948" s="131" t="n">
        <f aca="false">S1948*Q1948</f>
        <v>0</v>
      </c>
      <c r="S1948" s="132"/>
      <c r="T1948" s="133"/>
      <c r="U1948" s="133"/>
      <c r="V1948" s="133"/>
      <c r="W1948" s="133"/>
      <c r="X1948" s="133"/>
      <c r="Y1948" s="133"/>
      <c r="Z1948" s="133"/>
      <c r="AA1948" s="133"/>
      <c r="AB1948" s="133"/>
      <c r="AC1948" s="133"/>
      <c r="AD1948" s="133"/>
      <c r="AE1948" s="133"/>
      <c r="AF1948" s="133"/>
      <c r="AG1948" s="133"/>
      <c r="AH1948" s="133"/>
      <c r="AI1948" s="133"/>
      <c r="AJ1948" s="133"/>
      <c r="AK1948" s="133"/>
      <c r="AL1948" s="133"/>
      <c r="AM1948" s="133"/>
      <c r="AN1948" s="133"/>
      <c r="AO1948" s="133"/>
      <c r="AP1948" s="133"/>
      <c r="AQ1948" s="133"/>
    </row>
    <row r="1949" s="134" customFormat="true" ht="13.95" hidden="false" customHeight="true" outlineLevel="0" collapsed="false">
      <c r="A1949" s="135" t="n">
        <v>4546824</v>
      </c>
      <c r="B1949" s="119" t="n">
        <v>283</v>
      </c>
      <c r="C1949" s="120" t="s">
        <v>142</v>
      </c>
      <c r="D1949" s="120" t="s">
        <v>143</v>
      </c>
      <c r="E1949" s="120" t="s">
        <v>144</v>
      </c>
      <c r="F1949" s="121" t="n">
        <f aca="false">F1948+1</f>
        <v>1943</v>
      </c>
      <c r="G1949" s="122" t="s">
        <v>6116</v>
      </c>
      <c r="H1949" s="118" t="s">
        <v>6116</v>
      </c>
      <c r="I1949" s="124"/>
      <c r="J1949" s="125"/>
      <c r="K1949" s="126"/>
      <c r="L1949" s="127"/>
      <c r="M1949" s="127"/>
      <c r="N1949" s="128" t="s">
        <v>6117</v>
      </c>
      <c r="O1949" s="146"/>
      <c r="P1949" s="130" t="n">
        <v>0</v>
      </c>
      <c r="Q1949" s="130" t="n">
        <f aca="false">P1949*1.2</f>
        <v>0</v>
      </c>
      <c r="R1949" s="131" t="n">
        <f aca="false">S1949*Q1949</f>
        <v>0</v>
      </c>
      <c r="S1949" s="132"/>
      <c r="T1949" s="133"/>
      <c r="U1949" s="133"/>
      <c r="V1949" s="133"/>
      <c r="W1949" s="133"/>
      <c r="X1949" s="133"/>
      <c r="Y1949" s="133"/>
      <c r="Z1949" s="133"/>
      <c r="AA1949" s="133"/>
      <c r="AB1949" s="133"/>
      <c r="AC1949" s="133"/>
      <c r="AD1949" s="133"/>
      <c r="AE1949" s="133"/>
      <c r="AF1949" s="133"/>
      <c r="AG1949" s="133"/>
      <c r="AH1949" s="133"/>
      <c r="AI1949" s="133"/>
      <c r="AJ1949" s="133"/>
      <c r="AK1949" s="133"/>
      <c r="AL1949" s="133"/>
      <c r="AM1949" s="133"/>
      <c r="AN1949" s="133"/>
      <c r="AO1949" s="133"/>
      <c r="AP1949" s="133"/>
      <c r="AQ1949" s="133"/>
    </row>
    <row r="1950" s="134" customFormat="true" ht="13.95" hidden="false" customHeight="true" outlineLevel="0" collapsed="false">
      <c r="A1950" s="135" t="n">
        <v>4546821</v>
      </c>
      <c r="B1950" s="119" t="n">
        <v>283</v>
      </c>
      <c r="C1950" s="120" t="s">
        <v>142</v>
      </c>
      <c r="D1950" s="120" t="s">
        <v>143</v>
      </c>
      <c r="E1950" s="120" t="s">
        <v>144</v>
      </c>
      <c r="F1950" s="121" t="n">
        <f aca="false">F1949+1</f>
        <v>1944</v>
      </c>
      <c r="G1950" s="122" t="s">
        <v>6118</v>
      </c>
      <c r="H1950" s="118" t="s">
        <v>6118</v>
      </c>
      <c r="I1950" s="124"/>
      <c r="J1950" s="125"/>
      <c r="K1950" s="126"/>
      <c r="L1950" s="127"/>
      <c r="M1950" s="127"/>
      <c r="N1950" s="128" t="s">
        <v>6119</v>
      </c>
      <c r="O1950" s="146"/>
      <c r="P1950" s="130" t="n">
        <v>0</v>
      </c>
      <c r="Q1950" s="130" t="n">
        <f aca="false">P1950*1.2</f>
        <v>0</v>
      </c>
      <c r="R1950" s="131" t="n">
        <f aca="false">S1950*Q1950</f>
        <v>0</v>
      </c>
      <c r="S1950" s="132"/>
      <c r="T1950" s="133"/>
      <c r="U1950" s="133"/>
      <c r="V1950" s="133"/>
      <c r="W1950" s="133"/>
      <c r="X1950" s="133"/>
      <c r="Y1950" s="133"/>
      <c r="Z1950" s="133"/>
      <c r="AA1950" s="133"/>
      <c r="AB1950" s="133"/>
      <c r="AC1950" s="133"/>
      <c r="AD1950" s="133"/>
      <c r="AE1950" s="133"/>
      <c r="AF1950" s="133"/>
      <c r="AG1950" s="133"/>
      <c r="AH1950" s="133"/>
      <c r="AI1950" s="133"/>
      <c r="AJ1950" s="133"/>
      <c r="AK1950" s="133"/>
      <c r="AL1950" s="133"/>
      <c r="AM1950" s="133"/>
      <c r="AN1950" s="133"/>
      <c r="AO1950" s="133"/>
      <c r="AP1950" s="133"/>
      <c r="AQ1950" s="133"/>
    </row>
    <row r="1951" s="134" customFormat="true" ht="13.95" hidden="false" customHeight="true" outlineLevel="0" collapsed="false">
      <c r="A1951" s="135" t="n">
        <v>4546822</v>
      </c>
      <c r="B1951" s="119" t="n">
        <v>283</v>
      </c>
      <c r="C1951" s="120" t="s">
        <v>142</v>
      </c>
      <c r="D1951" s="120" t="s">
        <v>143</v>
      </c>
      <c r="E1951" s="120" t="s">
        <v>144</v>
      </c>
      <c r="F1951" s="121" t="n">
        <f aca="false">F1950+1</f>
        <v>1945</v>
      </c>
      <c r="G1951" s="122" t="s">
        <v>6120</v>
      </c>
      <c r="H1951" s="118" t="s">
        <v>6120</v>
      </c>
      <c r="I1951" s="124"/>
      <c r="J1951" s="125"/>
      <c r="K1951" s="126"/>
      <c r="L1951" s="127"/>
      <c r="M1951" s="127"/>
      <c r="N1951" s="128" t="s">
        <v>6121</v>
      </c>
      <c r="O1951" s="146"/>
      <c r="P1951" s="130" t="n">
        <v>0</v>
      </c>
      <c r="Q1951" s="130" t="n">
        <f aca="false">P1951*1.2</f>
        <v>0</v>
      </c>
      <c r="R1951" s="131" t="n">
        <f aca="false">S1951*Q1951</f>
        <v>0</v>
      </c>
      <c r="S1951" s="132"/>
      <c r="T1951" s="133"/>
      <c r="U1951" s="133"/>
      <c r="V1951" s="133"/>
      <c r="W1951" s="133"/>
      <c r="X1951" s="133"/>
      <c r="Y1951" s="133"/>
      <c r="Z1951" s="133"/>
      <c r="AA1951" s="133"/>
      <c r="AB1951" s="133"/>
      <c r="AC1951" s="133"/>
      <c r="AD1951" s="133"/>
      <c r="AE1951" s="133"/>
      <c r="AF1951" s="133"/>
      <c r="AG1951" s="133"/>
      <c r="AH1951" s="133"/>
      <c r="AI1951" s="133"/>
      <c r="AJ1951" s="133"/>
      <c r="AK1951" s="133"/>
      <c r="AL1951" s="133"/>
      <c r="AM1951" s="133"/>
      <c r="AN1951" s="133"/>
      <c r="AO1951" s="133"/>
      <c r="AP1951" s="133"/>
      <c r="AQ1951" s="133"/>
    </row>
    <row r="1952" s="134" customFormat="true" ht="13.95" hidden="false" customHeight="true" outlineLevel="0" collapsed="false">
      <c r="A1952" s="135" t="n">
        <v>4546828</v>
      </c>
      <c r="B1952" s="119" t="n">
        <v>283</v>
      </c>
      <c r="C1952" s="120" t="s">
        <v>142</v>
      </c>
      <c r="D1952" s="120" t="s">
        <v>143</v>
      </c>
      <c r="E1952" s="120" t="s">
        <v>144</v>
      </c>
      <c r="F1952" s="121" t="n">
        <f aca="false">F1951+1</f>
        <v>1946</v>
      </c>
      <c r="G1952" s="122" t="s">
        <v>6122</v>
      </c>
      <c r="H1952" s="118" t="s">
        <v>6122</v>
      </c>
      <c r="I1952" s="124"/>
      <c r="J1952" s="125"/>
      <c r="K1952" s="126"/>
      <c r="L1952" s="127"/>
      <c r="M1952" s="127"/>
      <c r="N1952" s="128" t="s">
        <v>6123</v>
      </c>
      <c r="O1952" s="146"/>
      <c r="P1952" s="130" t="n">
        <v>0</v>
      </c>
      <c r="Q1952" s="130" t="n">
        <f aca="false">P1952*1.2</f>
        <v>0</v>
      </c>
      <c r="R1952" s="131" t="n">
        <f aca="false">S1952*Q1952</f>
        <v>0</v>
      </c>
      <c r="S1952" s="132"/>
      <c r="T1952" s="133"/>
      <c r="U1952" s="133"/>
      <c r="V1952" s="133"/>
      <c r="W1952" s="133"/>
      <c r="X1952" s="133"/>
      <c r="Y1952" s="133"/>
      <c r="Z1952" s="133"/>
      <c r="AA1952" s="133"/>
      <c r="AB1952" s="133"/>
      <c r="AC1952" s="133"/>
      <c r="AD1952" s="133"/>
      <c r="AE1952" s="133"/>
      <c r="AF1952" s="133"/>
      <c r="AG1952" s="133"/>
      <c r="AH1952" s="133"/>
      <c r="AI1952" s="133"/>
      <c r="AJ1952" s="133"/>
      <c r="AK1952" s="133"/>
      <c r="AL1952" s="133"/>
      <c r="AM1952" s="133"/>
      <c r="AN1952" s="133"/>
      <c r="AO1952" s="133"/>
      <c r="AP1952" s="133"/>
      <c r="AQ1952" s="133"/>
    </row>
    <row r="1953" s="134" customFormat="true" ht="13.95" hidden="false" customHeight="true" outlineLevel="0" collapsed="false">
      <c r="A1953" s="135" t="n">
        <v>3555205</v>
      </c>
      <c r="B1953" s="119" t="n">
        <v>283</v>
      </c>
      <c r="C1953" s="120" t="s">
        <v>142</v>
      </c>
      <c r="D1953" s="120" t="s">
        <v>143</v>
      </c>
      <c r="E1953" s="120" t="s">
        <v>144</v>
      </c>
      <c r="F1953" s="121" t="n">
        <f aca="false">F1952+1</f>
        <v>1947</v>
      </c>
      <c r="G1953" s="122" t="s">
        <v>6124</v>
      </c>
      <c r="H1953" s="123" t="s">
        <v>6124</v>
      </c>
      <c r="I1953" s="124" t="s">
        <v>6125</v>
      </c>
      <c r="J1953" s="125" t="n">
        <v>3205</v>
      </c>
      <c r="K1953" s="126" t="n">
        <v>0</v>
      </c>
      <c r="L1953" s="127" t="n">
        <v>6405010</v>
      </c>
      <c r="M1953" s="127" t="n">
        <v>20</v>
      </c>
      <c r="N1953" s="142" t="s">
        <v>6126</v>
      </c>
      <c r="O1953" s="146" t="n">
        <v>12</v>
      </c>
      <c r="P1953" s="140" t="n">
        <v>955.091789473684</v>
      </c>
      <c r="Q1953" s="130" t="n">
        <f aca="false">P1953*1.2</f>
        <v>1146.11014736842</v>
      </c>
      <c r="R1953" s="131" t="n">
        <f aca="false">S1953*Q1953</f>
        <v>0</v>
      </c>
      <c r="S1953" s="132"/>
      <c r="T1953" s="133"/>
      <c r="U1953" s="133"/>
      <c r="V1953" s="133"/>
      <c r="W1953" s="133"/>
      <c r="X1953" s="133"/>
      <c r="Y1953" s="133"/>
      <c r="Z1953" s="133"/>
      <c r="AA1953" s="133"/>
      <c r="AB1953" s="133"/>
      <c r="AC1953" s="133"/>
      <c r="AD1953" s="133"/>
      <c r="AE1953" s="133"/>
      <c r="AF1953" s="133"/>
      <c r="AG1953" s="133"/>
      <c r="AH1953" s="133"/>
      <c r="AI1953" s="133"/>
      <c r="AJ1953" s="133"/>
      <c r="AK1953" s="133"/>
      <c r="AL1953" s="133"/>
      <c r="AM1953" s="133"/>
      <c r="AN1953" s="133"/>
      <c r="AO1953" s="133"/>
      <c r="AP1953" s="133"/>
      <c r="AQ1953" s="133"/>
    </row>
    <row r="1954" s="134" customFormat="true" ht="13.95" hidden="false" customHeight="true" outlineLevel="0" collapsed="false">
      <c r="A1954" s="135" t="n">
        <v>3556881</v>
      </c>
      <c r="B1954" s="119" t="n">
        <v>283</v>
      </c>
      <c r="C1954" s="120" t="s">
        <v>142</v>
      </c>
      <c r="D1954" s="120" t="s">
        <v>143</v>
      </c>
      <c r="E1954" s="120" t="s">
        <v>144</v>
      </c>
      <c r="F1954" s="121" t="n">
        <f aca="false">F1953+1</f>
        <v>1948</v>
      </c>
      <c r="G1954" s="122" t="s">
        <v>6127</v>
      </c>
      <c r="H1954" s="123" t="s">
        <v>6127</v>
      </c>
      <c r="I1954" s="124" t="s">
        <v>6128</v>
      </c>
      <c r="J1954" s="125" t="n">
        <v>3205</v>
      </c>
      <c r="K1954" s="126" t="n">
        <v>0</v>
      </c>
      <c r="L1954" s="127" t="n">
        <v>6405010</v>
      </c>
      <c r="M1954" s="127" t="n">
        <v>10</v>
      </c>
      <c r="N1954" s="142" t="s">
        <v>6129</v>
      </c>
      <c r="O1954" s="148" t="n">
        <v>12</v>
      </c>
      <c r="P1954" s="140" t="n">
        <v>1024.53989473684</v>
      </c>
      <c r="Q1954" s="130" t="n">
        <f aca="false">P1954*1.2</f>
        <v>1229.44787368421</v>
      </c>
      <c r="R1954" s="131" t="n">
        <f aca="false">S1954*Q1954</f>
        <v>0</v>
      </c>
      <c r="S1954" s="132"/>
      <c r="T1954" s="133"/>
      <c r="U1954" s="133"/>
      <c r="V1954" s="133"/>
      <c r="W1954" s="133"/>
      <c r="X1954" s="133"/>
      <c r="Y1954" s="133"/>
      <c r="Z1954" s="133"/>
      <c r="AA1954" s="133"/>
      <c r="AB1954" s="133"/>
      <c r="AC1954" s="133"/>
      <c r="AD1954" s="133"/>
      <c r="AE1954" s="133"/>
      <c r="AF1954" s="133"/>
      <c r="AG1954" s="133"/>
      <c r="AH1954" s="133"/>
      <c r="AI1954" s="133"/>
      <c r="AJ1954" s="133"/>
      <c r="AK1954" s="133"/>
      <c r="AL1954" s="133"/>
      <c r="AM1954" s="133"/>
      <c r="AN1954" s="133"/>
      <c r="AO1954" s="133"/>
      <c r="AP1954" s="133"/>
      <c r="AQ1954" s="133"/>
    </row>
    <row r="1955" s="134" customFormat="true" ht="13.95" hidden="false" customHeight="true" outlineLevel="0" collapsed="false">
      <c r="A1955" s="135"/>
      <c r="B1955" s="119" t="n">
        <v>283</v>
      </c>
      <c r="C1955" s="120" t="s">
        <v>142</v>
      </c>
      <c r="D1955" s="120" t="s">
        <v>143</v>
      </c>
      <c r="E1955" s="120" t="s">
        <v>144</v>
      </c>
      <c r="F1955" s="121" t="n">
        <f aca="false">F1954+1</f>
        <v>1949</v>
      </c>
      <c r="G1955" s="122" t="s">
        <v>6130</v>
      </c>
      <c r="H1955" s="123" t="s">
        <v>6130</v>
      </c>
      <c r="I1955" s="124" t="s">
        <v>6131</v>
      </c>
      <c r="J1955" s="125" t="n">
        <v>3205</v>
      </c>
      <c r="K1955" s="126" t="n">
        <v>0</v>
      </c>
      <c r="L1955" s="127" t="n">
        <v>6405020</v>
      </c>
      <c r="M1955" s="127" t="n">
        <v>10</v>
      </c>
      <c r="N1955" s="128" t="s">
        <v>6132</v>
      </c>
      <c r="O1955" s="146"/>
      <c r="P1955" s="130" t="n">
        <v>80</v>
      </c>
      <c r="Q1955" s="130" t="n">
        <f aca="false">P1955*1.2</f>
        <v>96</v>
      </c>
      <c r="R1955" s="131" t="n">
        <f aca="false">S1955*Q1955</f>
        <v>0</v>
      </c>
      <c r="S1955" s="132"/>
      <c r="T1955" s="133"/>
      <c r="U1955" s="133"/>
      <c r="V1955" s="133"/>
      <c r="W1955" s="133"/>
      <c r="X1955" s="133"/>
      <c r="Y1955" s="133"/>
      <c r="Z1955" s="133"/>
      <c r="AA1955" s="133"/>
      <c r="AB1955" s="133"/>
      <c r="AC1955" s="133"/>
      <c r="AD1955" s="133"/>
      <c r="AE1955" s="133"/>
      <c r="AF1955" s="133"/>
      <c r="AG1955" s="133"/>
      <c r="AH1955" s="133"/>
      <c r="AI1955" s="133"/>
      <c r="AJ1955" s="133"/>
      <c r="AK1955" s="133"/>
      <c r="AL1955" s="133"/>
      <c r="AM1955" s="133"/>
      <c r="AN1955" s="133"/>
      <c r="AO1955" s="133"/>
      <c r="AP1955" s="133"/>
      <c r="AQ1955" s="133"/>
    </row>
    <row r="1956" s="134" customFormat="true" ht="13.95" hidden="false" customHeight="true" outlineLevel="0" collapsed="false">
      <c r="A1956" s="135"/>
      <c r="B1956" s="119" t="n">
        <v>283</v>
      </c>
      <c r="C1956" s="120" t="s">
        <v>142</v>
      </c>
      <c r="D1956" s="120" t="s">
        <v>143</v>
      </c>
      <c r="E1956" s="120" t="s">
        <v>144</v>
      </c>
      <c r="F1956" s="121" t="n">
        <f aca="false">F1955+1</f>
        <v>1950</v>
      </c>
      <c r="G1956" s="122" t="s">
        <v>6133</v>
      </c>
      <c r="H1956" s="123" t="s">
        <v>6133</v>
      </c>
      <c r="I1956" s="124" t="s">
        <v>6134</v>
      </c>
      <c r="J1956" s="125" t="n">
        <v>3205</v>
      </c>
      <c r="K1956" s="126" t="n">
        <v>0</v>
      </c>
      <c r="L1956" s="127" t="n">
        <v>6405040</v>
      </c>
      <c r="M1956" s="127" t="n">
        <v>10</v>
      </c>
      <c r="N1956" s="128" t="s">
        <v>6135</v>
      </c>
      <c r="O1956" s="146" t="n">
        <v>5</v>
      </c>
      <c r="P1956" s="140" t="n">
        <v>47.0692894736842</v>
      </c>
      <c r="Q1956" s="130" t="n">
        <f aca="false">P1956*1.2</f>
        <v>56.4831473684211</v>
      </c>
      <c r="R1956" s="131" t="n">
        <f aca="false">S1956*Q1956</f>
        <v>0</v>
      </c>
      <c r="S1956" s="132"/>
      <c r="T1956" s="133"/>
      <c r="U1956" s="133"/>
      <c r="V1956" s="133"/>
      <c r="W1956" s="133"/>
      <c r="X1956" s="133"/>
      <c r="Y1956" s="133"/>
      <c r="Z1956" s="133"/>
      <c r="AA1956" s="133"/>
      <c r="AB1956" s="133"/>
      <c r="AC1956" s="133"/>
      <c r="AD1956" s="133"/>
      <c r="AE1956" s="133"/>
      <c r="AF1956" s="133"/>
      <c r="AG1956" s="133"/>
      <c r="AH1956" s="133"/>
      <c r="AI1956" s="133"/>
      <c r="AJ1956" s="133"/>
      <c r="AK1956" s="133"/>
      <c r="AL1956" s="133"/>
      <c r="AM1956" s="133"/>
      <c r="AN1956" s="133"/>
      <c r="AO1956" s="133"/>
      <c r="AP1956" s="133"/>
      <c r="AQ1956" s="133"/>
    </row>
    <row r="1957" s="134" customFormat="true" ht="13.95" hidden="false" customHeight="true" outlineLevel="0" collapsed="false">
      <c r="A1957" s="135" t="n">
        <v>3554890</v>
      </c>
      <c r="B1957" s="119" t="n">
        <v>283</v>
      </c>
      <c r="C1957" s="120" t="s">
        <v>142</v>
      </c>
      <c r="D1957" s="120" t="s">
        <v>143</v>
      </c>
      <c r="E1957" s="120" t="s">
        <v>144</v>
      </c>
      <c r="F1957" s="121" t="n">
        <f aca="false">F1956+1</f>
        <v>1951</v>
      </c>
      <c r="G1957" s="122" t="s">
        <v>6136</v>
      </c>
      <c r="H1957" s="123" t="s">
        <v>6136</v>
      </c>
      <c r="I1957" s="124" t="s">
        <v>6137</v>
      </c>
      <c r="J1957" s="125" t="n">
        <v>3205</v>
      </c>
      <c r="K1957" s="126" t="n">
        <v>0</v>
      </c>
      <c r="L1957" s="127" t="n">
        <v>6405048</v>
      </c>
      <c r="M1957" s="127" t="n">
        <v>10</v>
      </c>
      <c r="N1957" s="128" t="s">
        <v>6138</v>
      </c>
      <c r="O1957" s="146"/>
      <c r="P1957" s="140" t="n">
        <v>33.9535</v>
      </c>
      <c r="Q1957" s="130" t="n">
        <f aca="false">P1957*1.2</f>
        <v>40.7442</v>
      </c>
      <c r="R1957" s="131" t="n">
        <f aca="false">S1957*Q1957</f>
        <v>0</v>
      </c>
      <c r="S1957" s="132"/>
      <c r="T1957" s="133"/>
      <c r="U1957" s="133"/>
      <c r="V1957" s="133"/>
      <c r="W1957" s="133"/>
      <c r="X1957" s="133"/>
      <c r="Y1957" s="133"/>
      <c r="Z1957" s="133"/>
      <c r="AA1957" s="133"/>
      <c r="AB1957" s="133"/>
      <c r="AC1957" s="133"/>
      <c r="AD1957" s="133"/>
      <c r="AE1957" s="133"/>
      <c r="AF1957" s="133"/>
      <c r="AG1957" s="133"/>
      <c r="AH1957" s="133"/>
      <c r="AI1957" s="133"/>
      <c r="AJ1957" s="133"/>
      <c r="AK1957" s="133"/>
      <c r="AL1957" s="133"/>
      <c r="AM1957" s="133"/>
      <c r="AN1957" s="133"/>
      <c r="AO1957" s="133"/>
      <c r="AP1957" s="133"/>
      <c r="AQ1957" s="133"/>
    </row>
    <row r="1958" s="134" customFormat="true" ht="13.95" hidden="false" customHeight="true" outlineLevel="0" collapsed="false">
      <c r="A1958" s="135"/>
      <c r="B1958" s="119" t="n">
        <v>283</v>
      </c>
      <c r="C1958" s="120" t="s">
        <v>142</v>
      </c>
      <c r="D1958" s="120" t="s">
        <v>143</v>
      </c>
      <c r="E1958" s="120" t="s">
        <v>144</v>
      </c>
      <c r="F1958" s="121" t="n">
        <f aca="false">F1957+1</f>
        <v>1952</v>
      </c>
      <c r="G1958" s="122" t="s">
        <v>6139</v>
      </c>
      <c r="H1958" s="123" t="s">
        <v>6140</v>
      </c>
      <c r="I1958" s="124" t="s">
        <v>6141</v>
      </c>
      <c r="J1958" s="125" t="n">
        <v>3204</v>
      </c>
      <c r="K1958" s="136" t="n">
        <v>12</v>
      </c>
      <c r="L1958" s="137" t="n">
        <v>6405048</v>
      </c>
      <c r="M1958" s="137" t="n">
        <v>0</v>
      </c>
      <c r="N1958" s="138" t="s">
        <v>6142</v>
      </c>
      <c r="O1958" s="139"/>
      <c r="P1958" s="130" t="n">
        <v>309.166666666667</v>
      </c>
      <c r="Q1958" s="130" t="n">
        <f aca="false">P1958*1.2</f>
        <v>371</v>
      </c>
      <c r="R1958" s="131" t="n">
        <f aca="false">S1958*Q1958</f>
        <v>0</v>
      </c>
      <c r="S1958" s="132"/>
      <c r="T1958" s="133"/>
      <c r="U1958" s="133"/>
      <c r="V1958" s="133"/>
      <c r="W1958" s="133"/>
      <c r="X1958" s="133"/>
      <c r="Y1958" s="133"/>
      <c r="Z1958" s="133"/>
      <c r="AA1958" s="133"/>
      <c r="AB1958" s="133"/>
      <c r="AC1958" s="133"/>
      <c r="AD1958" s="133"/>
      <c r="AE1958" s="133"/>
      <c r="AF1958" s="133"/>
      <c r="AG1958" s="133"/>
      <c r="AH1958" s="133"/>
      <c r="AI1958" s="133"/>
      <c r="AJ1958" s="133"/>
      <c r="AK1958" s="133"/>
      <c r="AL1958" s="133"/>
      <c r="AM1958" s="133"/>
      <c r="AN1958" s="133"/>
      <c r="AO1958" s="133"/>
      <c r="AP1958" s="133"/>
      <c r="AQ1958" s="133"/>
    </row>
    <row r="1959" s="134" customFormat="true" ht="13.95" hidden="false" customHeight="true" outlineLevel="0" collapsed="false">
      <c r="A1959" s="135"/>
      <c r="B1959" s="119" t="n">
        <v>283</v>
      </c>
      <c r="C1959" s="120" t="s">
        <v>142</v>
      </c>
      <c r="D1959" s="120" t="s">
        <v>143</v>
      </c>
      <c r="E1959" s="120" t="s">
        <v>144</v>
      </c>
      <c r="F1959" s="121" t="n">
        <f aca="false">F1958+1</f>
        <v>1953</v>
      </c>
      <c r="G1959" s="122" t="s">
        <v>6143</v>
      </c>
      <c r="H1959" s="123" t="s">
        <v>6144</v>
      </c>
      <c r="I1959" s="124" t="s">
        <v>6145</v>
      </c>
      <c r="J1959" s="125" t="n">
        <v>3204</v>
      </c>
      <c r="K1959" s="149" t="n">
        <v>42</v>
      </c>
      <c r="L1959" s="150" t="n">
        <v>6405070</v>
      </c>
      <c r="M1959" s="150" t="n">
        <v>0</v>
      </c>
      <c r="N1959" s="151" t="s">
        <v>6146</v>
      </c>
      <c r="O1959" s="155"/>
      <c r="P1959" s="130" t="n">
        <v>394.46</v>
      </c>
      <c r="Q1959" s="130" t="n">
        <f aca="false">P1959*1.2</f>
        <v>473.352</v>
      </c>
      <c r="R1959" s="131" t="n">
        <f aca="false">S1959*Q1959</f>
        <v>0</v>
      </c>
      <c r="S1959" s="132"/>
      <c r="T1959" s="133"/>
      <c r="U1959" s="133"/>
      <c r="V1959" s="133"/>
      <c r="W1959" s="133"/>
      <c r="X1959" s="133"/>
      <c r="Y1959" s="133"/>
      <c r="Z1959" s="133"/>
      <c r="AA1959" s="133"/>
      <c r="AB1959" s="133"/>
      <c r="AC1959" s="133"/>
      <c r="AD1959" s="133"/>
      <c r="AE1959" s="133"/>
      <c r="AF1959" s="133"/>
      <c r="AG1959" s="133"/>
      <c r="AH1959" s="133"/>
      <c r="AI1959" s="133"/>
      <c r="AJ1959" s="133"/>
      <c r="AK1959" s="133"/>
      <c r="AL1959" s="133"/>
      <c r="AM1959" s="133"/>
      <c r="AN1959" s="133"/>
      <c r="AO1959" s="133"/>
      <c r="AP1959" s="133"/>
      <c r="AQ1959" s="133"/>
    </row>
    <row r="1960" s="134" customFormat="true" ht="13.95" hidden="false" customHeight="true" outlineLevel="0" collapsed="false">
      <c r="A1960" s="135"/>
      <c r="B1960" s="119" t="n">
        <v>283</v>
      </c>
      <c r="C1960" s="120" t="s">
        <v>142</v>
      </c>
      <c r="D1960" s="120" t="s">
        <v>143</v>
      </c>
      <c r="E1960" s="120" t="s">
        <v>144</v>
      </c>
      <c r="F1960" s="121" t="n">
        <f aca="false">F1959+1</f>
        <v>1954</v>
      </c>
      <c r="G1960" s="122" t="s">
        <v>6147</v>
      </c>
      <c r="H1960" s="123" t="s">
        <v>6148</v>
      </c>
      <c r="I1960" s="124" t="s">
        <v>6149</v>
      </c>
      <c r="J1960" s="125" t="n">
        <v>3204</v>
      </c>
      <c r="K1960" s="149" t="n">
        <v>42</v>
      </c>
      <c r="L1960" s="150" t="n">
        <v>6405083</v>
      </c>
      <c r="M1960" s="150" t="n">
        <v>0</v>
      </c>
      <c r="N1960" s="151" t="s">
        <v>6150</v>
      </c>
      <c r="O1960" s="155"/>
      <c r="P1960" s="140" t="n">
        <v>703.924421052632</v>
      </c>
      <c r="Q1960" s="130" t="n">
        <f aca="false">P1960*1.2</f>
        <v>844.709305263158</v>
      </c>
      <c r="R1960" s="131" t="n">
        <f aca="false">S1960*Q1960</f>
        <v>0</v>
      </c>
      <c r="S1960" s="132"/>
      <c r="T1960" s="133"/>
      <c r="U1960" s="133"/>
      <c r="V1960" s="133"/>
      <c r="W1960" s="133"/>
      <c r="X1960" s="133"/>
      <c r="Y1960" s="133"/>
      <c r="Z1960" s="133"/>
      <c r="AA1960" s="133"/>
      <c r="AB1960" s="133"/>
      <c r="AC1960" s="133"/>
      <c r="AD1960" s="133"/>
      <c r="AE1960" s="133"/>
      <c r="AF1960" s="133"/>
      <c r="AG1960" s="133"/>
      <c r="AH1960" s="133"/>
      <c r="AI1960" s="133"/>
      <c r="AJ1960" s="133"/>
      <c r="AK1960" s="133"/>
      <c r="AL1960" s="133"/>
      <c r="AM1960" s="133"/>
      <c r="AN1960" s="133"/>
      <c r="AO1960" s="133"/>
      <c r="AP1960" s="133"/>
      <c r="AQ1960" s="133"/>
    </row>
    <row r="1961" s="134" customFormat="true" ht="13.95" hidden="false" customHeight="true" outlineLevel="0" collapsed="false">
      <c r="A1961" s="135"/>
      <c r="B1961" s="119" t="n">
        <v>283</v>
      </c>
      <c r="C1961" s="120" t="s">
        <v>142</v>
      </c>
      <c r="D1961" s="120" t="s">
        <v>143</v>
      </c>
      <c r="E1961" s="120" t="s">
        <v>144</v>
      </c>
      <c r="F1961" s="121" t="n">
        <f aca="false">F1960+1</f>
        <v>1955</v>
      </c>
      <c r="G1961" s="122" t="s">
        <v>6151</v>
      </c>
      <c r="H1961" s="123" t="s">
        <v>6151</v>
      </c>
      <c r="I1961" s="124" t="s">
        <v>6152</v>
      </c>
      <c r="J1961" s="125" t="n">
        <v>3203</v>
      </c>
      <c r="K1961" s="149" t="n">
        <v>0</v>
      </c>
      <c r="L1961" s="150" t="n">
        <v>6405088</v>
      </c>
      <c r="M1961" s="150" t="n">
        <v>0</v>
      </c>
      <c r="N1961" s="182" t="s">
        <v>6153</v>
      </c>
      <c r="O1961" s="139"/>
      <c r="P1961" s="130" t="n">
        <v>44.1666666666667</v>
      </c>
      <c r="Q1961" s="130" t="n">
        <f aca="false">P1961*1.2</f>
        <v>53</v>
      </c>
      <c r="R1961" s="131" t="n">
        <f aca="false">S1961*Q1961</f>
        <v>0</v>
      </c>
      <c r="S1961" s="132"/>
      <c r="T1961" s="133"/>
      <c r="U1961" s="133"/>
      <c r="V1961" s="133"/>
      <c r="W1961" s="133"/>
      <c r="X1961" s="133"/>
      <c r="Y1961" s="133"/>
      <c r="Z1961" s="133"/>
      <c r="AA1961" s="133"/>
      <c r="AB1961" s="133"/>
      <c r="AC1961" s="133"/>
      <c r="AD1961" s="133"/>
      <c r="AE1961" s="133"/>
      <c r="AF1961" s="133"/>
      <c r="AG1961" s="133"/>
      <c r="AH1961" s="133"/>
      <c r="AI1961" s="133"/>
      <c r="AJ1961" s="133"/>
      <c r="AK1961" s="133"/>
      <c r="AL1961" s="133"/>
      <c r="AM1961" s="133"/>
      <c r="AN1961" s="133"/>
      <c r="AO1961" s="133"/>
      <c r="AP1961" s="133"/>
      <c r="AQ1961" s="133"/>
    </row>
    <row r="1962" s="134" customFormat="true" ht="13.95" hidden="false" customHeight="true" outlineLevel="0" collapsed="false">
      <c r="A1962" s="135" t="n">
        <v>3830832</v>
      </c>
      <c r="B1962" s="119" t="n">
        <v>283</v>
      </c>
      <c r="C1962" s="120" t="s">
        <v>142</v>
      </c>
      <c r="D1962" s="120" t="s">
        <v>143</v>
      </c>
      <c r="E1962" s="120" t="s">
        <v>144</v>
      </c>
      <c r="F1962" s="121" t="n">
        <f aca="false">F1961+1</f>
        <v>1956</v>
      </c>
      <c r="G1962" s="122" t="s">
        <v>6154</v>
      </c>
      <c r="H1962" s="123" t="s">
        <v>6154</v>
      </c>
      <c r="I1962" s="124" t="s">
        <v>6155</v>
      </c>
      <c r="J1962" s="125" t="n">
        <v>3205</v>
      </c>
      <c r="K1962" s="126" t="n">
        <v>0</v>
      </c>
      <c r="L1962" s="127" t="n">
        <v>6405100</v>
      </c>
      <c r="M1962" s="127" t="n">
        <v>0</v>
      </c>
      <c r="N1962" s="142" t="s">
        <v>5976</v>
      </c>
      <c r="O1962" s="148" t="n">
        <v>20</v>
      </c>
      <c r="P1962" s="130" t="n">
        <v>756.666666666667</v>
      </c>
      <c r="Q1962" s="130" t="n">
        <f aca="false">P1962*1.2</f>
        <v>908</v>
      </c>
      <c r="R1962" s="131" t="n">
        <f aca="false">S1962*Q1962</f>
        <v>4540</v>
      </c>
      <c r="S1962" s="132" t="n">
        <v>5</v>
      </c>
      <c r="T1962" s="133"/>
      <c r="U1962" s="133"/>
      <c r="V1962" s="133"/>
      <c r="W1962" s="133"/>
      <c r="X1962" s="133"/>
      <c r="Y1962" s="133"/>
      <c r="Z1962" s="133"/>
      <c r="AA1962" s="133"/>
      <c r="AB1962" s="133"/>
      <c r="AC1962" s="133"/>
      <c r="AD1962" s="133"/>
      <c r="AE1962" s="133"/>
      <c r="AF1962" s="133"/>
      <c r="AG1962" s="133"/>
      <c r="AH1962" s="133"/>
      <c r="AI1962" s="133"/>
      <c r="AJ1962" s="133"/>
      <c r="AK1962" s="133"/>
      <c r="AL1962" s="133"/>
      <c r="AM1962" s="133"/>
      <c r="AN1962" s="133"/>
      <c r="AO1962" s="133"/>
      <c r="AP1962" s="133"/>
      <c r="AQ1962" s="133"/>
    </row>
    <row r="1963" s="134" customFormat="true" ht="13.95" hidden="false" customHeight="true" outlineLevel="0" collapsed="false">
      <c r="A1963" s="135" t="n">
        <v>2561667</v>
      </c>
      <c r="B1963" s="119" t="n">
        <v>283</v>
      </c>
      <c r="C1963" s="120" t="s">
        <v>142</v>
      </c>
      <c r="D1963" s="120" t="s">
        <v>143</v>
      </c>
      <c r="E1963" s="120" t="s">
        <v>144</v>
      </c>
      <c r="F1963" s="121" t="n">
        <f aca="false">F1962+1</f>
        <v>1957</v>
      </c>
      <c r="G1963" s="122" t="s">
        <v>6156</v>
      </c>
      <c r="H1963" s="123" t="s">
        <v>6156</v>
      </c>
      <c r="I1963" s="124" t="s">
        <v>6157</v>
      </c>
      <c r="J1963" s="125" t="n">
        <v>3205</v>
      </c>
      <c r="K1963" s="126" t="n">
        <v>0</v>
      </c>
      <c r="L1963" s="127" t="n">
        <v>6405112</v>
      </c>
      <c r="M1963" s="127" t="n">
        <v>1</v>
      </c>
      <c r="N1963" s="142" t="s">
        <v>6158</v>
      </c>
      <c r="O1963" s="148" t="n">
        <v>5</v>
      </c>
      <c r="P1963" s="140" t="n">
        <v>80.4981578947369</v>
      </c>
      <c r="Q1963" s="130" t="n">
        <f aca="false">P1963*1.2</f>
        <v>96.5977894736842</v>
      </c>
      <c r="R1963" s="131" t="n">
        <f aca="false">S1963*Q1963</f>
        <v>0</v>
      </c>
      <c r="S1963" s="132"/>
      <c r="T1963" s="133"/>
      <c r="U1963" s="133"/>
      <c r="V1963" s="133"/>
      <c r="W1963" s="133"/>
      <c r="X1963" s="133"/>
      <c r="Y1963" s="133"/>
      <c r="Z1963" s="133"/>
      <c r="AA1963" s="133"/>
      <c r="AB1963" s="133"/>
      <c r="AC1963" s="133"/>
      <c r="AD1963" s="133"/>
      <c r="AE1963" s="133"/>
      <c r="AF1963" s="133"/>
      <c r="AG1963" s="133"/>
      <c r="AH1963" s="133"/>
      <c r="AI1963" s="133"/>
      <c r="AJ1963" s="133"/>
      <c r="AK1963" s="133"/>
      <c r="AL1963" s="133"/>
      <c r="AM1963" s="133"/>
      <c r="AN1963" s="133"/>
      <c r="AO1963" s="133"/>
      <c r="AP1963" s="133"/>
      <c r="AQ1963" s="133"/>
    </row>
    <row r="1964" s="134" customFormat="true" ht="13.95" hidden="false" customHeight="true" outlineLevel="0" collapsed="false">
      <c r="A1964" s="135" t="n">
        <v>3551564</v>
      </c>
      <c r="B1964" s="119" t="n">
        <v>283</v>
      </c>
      <c r="C1964" s="120" t="s">
        <v>142</v>
      </c>
      <c r="D1964" s="120" t="s">
        <v>143</v>
      </c>
      <c r="E1964" s="120" t="s">
        <v>144</v>
      </c>
      <c r="F1964" s="121" t="n">
        <f aca="false">F1963+1</f>
        <v>1958</v>
      </c>
      <c r="G1964" s="122" t="s">
        <v>6159</v>
      </c>
      <c r="H1964" s="123" t="s">
        <v>6159</v>
      </c>
      <c r="I1964" s="124" t="s">
        <v>6160</v>
      </c>
      <c r="J1964" s="125" t="n">
        <v>3205</v>
      </c>
      <c r="K1964" s="126" t="n">
        <v>0</v>
      </c>
      <c r="L1964" s="127" t="n">
        <v>6405116</v>
      </c>
      <c r="M1964" s="127" t="n">
        <v>0</v>
      </c>
      <c r="N1964" s="128" t="s">
        <v>6161</v>
      </c>
      <c r="O1964" s="146"/>
      <c r="P1964" s="130" t="n">
        <v>30.9166666666667</v>
      </c>
      <c r="Q1964" s="130" t="n">
        <f aca="false">P1964*1.2</f>
        <v>37.1</v>
      </c>
      <c r="R1964" s="131" t="n">
        <f aca="false">S1964*Q1964</f>
        <v>0</v>
      </c>
      <c r="S1964" s="132"/>
      <c r="T1964" s="133"/>
      <c r="U1964" s="133"/>
      <c r="V1964" s="133"/>
      <c r="W1964" s="133"/>
      <c r="X1964" s="133"/>
      <c r="Y1964" s="133"/>
      <c r="Z1964" s="133"/>
      <c r="AA1964" s="133"/>
      <c r="AB1964" s="133"/>
      <c r="AC1964" s="133"/>
      <c r="AD1964" s="133"/>
      <c r="AE1964" s="133"/>
      <c r="AF1964" s="133"/>
      <c r="AG1964" s="133"/>
      <c r="AH1964" s="133"/>
      <c r="AI1964" s="133"/>
      <c r="AJ1964" s="133"/>
      <c r="AK1964" s="133"/>
      <c r="AL1964" s="133"/>
      <c r="AM1964" s="133"/>
      <c r="AN1964" s="133"/>
      <c r="AO1964" s="133"/>
      <c r="AP1964" s="133"/>
      <c r="AQ1964" s="133"/>
    </row>
    <row r="1965" s="134" customFormat="true" ht="13.95" hidden="false" customHeight="true" outlineLevel="0" collapsed="false">
      <c r="A1965" s="135"/>
      <c r="B1965" s="119" t="n">
        <v>283</v>
      </c>
      <c r="C1965" s="120" t="s">
        <v>142</v>
      </c>
      <c r="D1965" s="120" t="s">
        <v>143</v>
      </c>
      <c r="E1965" s="120" t="s">
        <v>144</v>
      </c>
      <c r="F1965" s="121" t="n">
        <f aca="false">F1964+1</f>
        <v>1959</v>
      </c>
      <c r="G1965" s="122" t="s">
        <v>6162</v>
      </c>
      <c r="H1965" s="123" t="s">
        <v>6162</v>
      </c>
      <c r="I1965" s="124" t="s">
        <v>6163</v>
      </c>
      <c r="J1965" s="125" t="n">
        <v>3205</v>
      </c>
      <c r="K1965" s="126" t="n">
        <v>0</v>
      </c>
      <c r="L1965" s="127" t="n">
        <v>6405118</v>
      </c>
      <c r="M1965" s="127" t="n">
        <v>0</v>
      </c>
      <c r="N1965" s="142" t="s">
        <v>6164</v>
      </c>
      <c r="O1965" s="148"/>
      <c r="P1965" s="130" t="n">
        <v>27.0583333333333</v>
      </c>
      <c r="Q1965" s="130" t="n">
        <f aca="false">P1965*1.2</f>
        <v>32.47</v>
      </c>
      <c r="R1965" s="131" t="n">
        <f aca="false">S1965*Q1965</f>
        <v>0</v>
      </c>
      <c r="S1965" s="132"/>
      <c r="T1965" s="133"/>
      <c r="U1965" s="133"/>
      <c r="V1965" s="133"/>
      <c r="W1965" s="133"/>
      <c r="X1965" s="133"/>
      <c r="Y1965" s="133"/>
      <c r="Z1965" s="133"/>
      <c r="AA1965" s="133"/>
      <c r="AB1965" s="133"/>
      <c r="AC1965" s="133"/>
      <c r="AD1965" s="133"/>
      <c r="AE1965" s="133"/>
      <c r="AF1965" s="133"/>
      <c r="AG1965" s="133"/>
      <c r="AH1965" s="133"/>
      <c r="AI1965" s="133"/>
      <c r="AJ1965" s="133"/>
      <c r="AK1965" s="133"/>
      <c r="AL1965" s="133"/>
      <c r="AM1965" s="133"/>
      <c r="AN1965" s="133"/>
      <c r="AO1965" s="133"/>
      <c r="AP1965" s="133"/>
      <c r="AQ1965" s="133"/>
    </row>
    <row r="1966" s="134" customFormat="true" ht="13.95" hidden="false" customHeight="true" outlineLevel="0" collapsed="false">
      <c r="A1966" s="135"/>
      <c r="B1966" s="119" t="n">
        <v>283</v>
      </c>
      <c r="C1966" s="120" t="s">
        <v>142</v>
      </c>
      <c r="D1966" s="120" t="s">
        <v>143</v>
      </c>
      <c r="E1966" s="120" t="s">
        <v>144</v>
      </c>
      <c r="F1966" s="121" t="n">
        <f aca="false">F1965+1</f>
        <v>1960</v>
      </c>
      <c r="G1966" s="122" t="s">
        <v>6165</v>
      </c>
      <c r="H1966" s="123" t="s">
        <v>6165</v>
      </c>
      <c r="I1966" s="124" t="s">
        <v>6166</v>
      </c>
      <c r="J1966" s="125" t="n">
        <v>3205</v>
      </c>
      <c r="K1966" s="126" t="n">
        <v>0</v>
      </c>
      <c r="L1966" s="127" t="n">
        <v>6405130</v>
      </c>
      <c r="M1966" s="127" t="n">
        <v>0</v>
      </c>
      <c r="N1966" s="142" t="s">
        <v>6167</v>
      </c>
      <c r="O1966" s="148"/>
      <c r="P1966" s="130" t="n">
        <v>47.725</v>
      </c>
      <c r="Q1966" s="130" t="n">
        <f aca="false">P1966*1.2</f>
        <v>57.27</v>
      </c>
      <c r="R1966" s="131" t="n">
        <f aca="false">S1966*Q1966</f>
        <v>0</v>
      </c>
      <c r="S1966" s="132"/>
      <c r="T1966" s="133"/>
      <c r="U1966" s="133"/>
      <c r="V1966" s="133"/>
      <c r="W1966" s="133"/>
      <c r="X1966" s="133"/>
      <c r="Y1966" s="133"/>
      <c r="Z1966" s="133"/>
      <c r="AA1966" s="133"/>
      <c r="AB1966" s="133"/>
      <c r="AC1966" s="133"/>
      <c r="AD1966" s="133"/>
      <c r="AE1966" s="133"/>
      <c r="AF1966" s="133"/>
      <c r="AG1966" s="133"/>
      <c r="AH1966" s="133"/>
      <c r="AI1966" s="133"/>
      <c r="AJ1966" s="133"/>
      <c r="AK1966" s="133"/>
      <c r="AL1966" s="133"/>
      <c r="AM1966" s="133"/>
      <c r="AN1966" s="133"/>
      <c r="AO1966" s="133"/>
      <c r="AP1966" s="133"/>
      <c r="AQ1966" s="133"/>
    </row>
    <row r="1967" s="134" customFormat="true" ht="13.95" hidden="false" customHeight="true" outlineLevel="0" collapsed="false">
      <c r="A1967" s="135"/>
      <c r="B1967" s="119" t="n">
        <v>283</v>
      </c>
      <c r="C1967" s="120" t="s">
        <v>142</v>
      </c>
      <c r="D1967" s="120" t="s">
        <v>143</v>
      </c>
      <c r="E1967" s="120" t="s">
        <v>144</v>
      </c>
      <c r="F1967" s="121" t="n">
        <f aca="false">F1966+1</f>
        <v>1961</v>
      </c>
      <c r="G1967" s="122" t="s">
        <v>6168</v>
      </c>
      <c r="H1967" s="123" t="s">
        <v>6168</v>
      </c>
      <c r="I1967" s="124" t="s">
        <v>6169</v>
      </c>
      <c r="J1967" s="125" t="n">
        <v>3205</v>
      </c>
      <c r="K1967" s="126" t="n">
        <v>0</v>
      </c>
      <c r="L1967" s="127" t="n">
        <v>6405134</v>
      </c>
      <c r="M1967" s="127" t="n">
        <v>0</v>
      </c>
      <c r="N1967" s="128" t="s">
        <v>6170</v>
      </c>
      <c r="O1967" s="146"/>
      <c r="P1967" s="130" t="n">
        <v>11.6666666666667</v>
      </c>
      <c r="Q1967" s="130" t="n">
        <f aca="false">P1967*1.2</f>
        <v>14</v>
      </c>
      <c r="R1967" s="131" t="n">
        <f aca="false">S1967*Q1967</f>
        <v>0</v>
      </c>
      <c r="S1967" s="132"/>
      <c r="T1967" s="133"/>
      <c r="U1967" s="133"/>
      <c r="V1967" s="133"/>
      <c r="W1967" s="133"/>
      <c r="X1967" s="133"/>
      <c r="Y1967" s="133"/>
      <c r="Z1967" s="133"/>
      <c r="AA1967" s="133"/>
      <c r="AB1967" s="133"/>
      <c r="AC1967" s="133"/>
      <c r="AD1967" s="133"/>
      <c r="AE1967" s="133"/>
      <c r="AF1967" s="133"/>
      <c r="AG1967" s="133"/>
      <c r="AH1967" s="133"/>
      <c r="AI1967" s="133"/>
      <c r="AJ1967" s="133"/>
      <c r="AK1967" s="133"/>
      <c r="AL1967" s="133"/>
      <c r="AM1967" s="133"/>
      <c r="AN1967" s="133"/>
      <c r="AO1967" s="133"/>
      <c r="AP1967" s="133"/>
      <c r="AQ1967" s="133"/>
    </row>
    <row r="1968" s="134" customFormat="true" ht="13.95" hidden="false" customHeight="true" outlineLevel="0" collapsed="false">
      <c r="A1968" s="135" t="n">
        <v>3554891</v>
      </c>
      <c r="B1968" s="119" t="n">
        <v>283</v>
      </c>
      <c r="C1968" s="120" t="s">
        <v>142</v>
      </c>
      <c r="D1968" s="120" t="s">
        <v>143</v>
      </c>
      <c r="E1968" s="120" t="s">
        <v>144</v>
      </c>
      <c r="F1968" s="121" t="n">
        <f aca="false">F1967+1</f>
        <v>1962</v>
      </c>
      <c r="G1968" s="122" t="s">
        <v>6171</v>
      </c>
      <c r="H1968" s="123" t="s">
        <v>6171</v>
      </c>
      <c r="I1968" s="124" t="s">
        <v>6172</v>
      </c>
      <c r="J1968" s="125" t="n">
        <v>3205</v>
      </c>
      <c r="K1968" s="126" t="n">
        <v>0</v>
      </c>
      <c r="L1968" s="127" t="n">
        <v>6406010</v>
      </c>
      <c r="M1968" s="127" t="n">
        <v>10</v>
      </c>
      <c r="N1968" s="142" t="s">
        <v>6173</v>
      </c>
      <c r="O1968" s="148" t="n">
        <v>10</v>
      </c>
      <c r="P1968" s="130" t="n">
        <v>1748.33333333333</v>
      </c>
      <c r="Q1968" s="130" t="n">
        <f aca="false">P1968*1.2</f>
        <v>2098</v>
      </c>
      <c r="R1968" s="131" t="n">
        <f aca="false">S1968*Q1968</f>
        <v>0</v>
      </c>
      <c r="S1968" s="132"/>
      <c r="T1968" s="133"/>
      <c r="U1968" s="133"/>
      <c r="V1968" s="133"/>
      <c r="W1968" s="133"/>
      <c r="X1968" s="133"/>
      <c r="Y1968" s="133"/>
      <c r="Z1968" s="133"/>
      <c r="AA1968" s="133"/>
      <c r="AB1968" s="133"/>
      <c r="AC1968" s="133"/>
      <c r="AD1968" s="133"/>
      <c r="AE1968" s="133"/>
      <c r="AF1968" s="133"/>
      <c r="AG1968" s="133"/>
      <c r="AH1968" s="133"/>
      <c r="AI1968" s="133"/>
      <c r="AJ1968" s="133"/>
      <c r="AK1968" s="133"/>
      <c r="AL1968" s="133"/>
      <c r="AM1968" s="133"/>
      <c r="AN1968" s="133"/>
      <c r="AO1968" s="133"/>
      <c r="AP1968" s="133"/>
      <c r="AQ1968" s="133"/>
    </row>
    <row r="1969" s="134" customFormat="true" ht="13.95" hidden="false" customHeight="true" outlineLevel="0" collapsed="false">
      <c r="A1969" s="135" t="n">
        <v>3556862</v>
      </c>
      <c r="B1969" s="119" t="n">
        <v>283</v>
      </c>
      <c r="C1969" s="120" t="s">
        <v>142</v>
      </c>
      <c r="D1969" s="120" t="s">
        <v>143</v>
      </c>
      <c r="E1969" s="120" t="s">
        <v>144</v>
      </c>
      <c r="F1969" s="121" t="n">
        <f aca="false">F1968+1</f>
        <v>1963</v>
      </c>
      <c r="G1969" s="122" t="s">
        <v>6174</v>
      </c>
      <c r="H1969" s="123" t="s">
        <v>6175</v>
      </c>
      <c r="I1969" s="124" t="s">
        <v>6176</v>
      </c>
      <c r="J1969" s="125" t="n">
        <v>3204</v>
      </c>
      <c r="K1969" s="149" t="n">
        <v>42</v>
      </c>
      <c r="L1969" s="150" t="n">
        <v>6406011</v>
      </c>
      <c r="M1969" s="150" t="n">
        <v>10</v>
      </c>
      <c r="N1969" s="151" t="s">
        <v>6177</v>
      </c>
      <c r="O1969" s="155"/>
      <c r="P1969" s="140" t="n">
        <v>4558.26147368421</v>
      </c>
      <c r="Q1969" s="130" t="n">
        <f aca="false">P1969*1.2</f>
        <v>5469.91376842105</v>
      </c>
      <c r="R1969" s="131" t="n">
        <f aca="false">S1969*Q1969</f>
        <v>0</v>
      </c>
      <c r="S1969" s="132"/>
      <c r="T1969" s="133"/>
      <c r="U1969" s="133"/>
      <c r="V1969" s="133"/>
      <c r="W1969" s="133"/>
      <c r="X1969" s="133"/>
      <c r="Y1969" s="133"/>
      <c r="Z1969" s="133"/>
      <c r="AA1969" s="133"/>
      <c r="AB1969" s="133"/>
      <c r="AC1969" s="133"/>
      <c r="AD1969" s="133"/>
      <c r="AE1969" s="133"/>
      <c r="AF1969" s="133"/>
      <c r="AG1969" s="133"/>
      <c r="AH1969" s="133"/>
      <c r="AI1969" s="133"/>
      <c r="AJ1969" s="133"/>
      <c r="AK1969" s="133"/>
      <c r="AL1969" s="133"/>
      <c r="AM1969" s="133"/>
      <c r="AN1969" s="133"/>
      <c r="AO1969" s="133"/>
      <c r="AP1969" s="133"/>
      <c r="AQ1969" s="133"/>
    </row>
    <row r="1970" s="134" customFormat="true" ht="13.95" hidden="false" customHeight="true" outlineLevel="0" collapsed="false">
      <c r="A1970" s="135"/>
      <c r="B1970" s="119" t="n">
        <v>283</v>
      </c>
      <c r="C1970" s="120" t="s">
        <v>142</v>
      </c>
      <c r="D1970" s="120" t="s">
        <v>143</v>
      </c>
      <c r="E1970" s="120" t="s">
        <v>144</v>
      </c>
      <c r="F1970" s="121" t="n">
        <f aca="false">F1969+1</f>
        <v>1964</v>
      </c>
      <c r="G1970" s="122" t="s">
        <v>6178</v>
      </c>
      <c r="H1970" s="123" t="s">
        <v>6178</v>
      </c>
      <c r="I1970" s="124" t="s">
        <v>6179</v>
      </c>
      <c r="J1970" s="125" t="n">
        <v>3205</v>
      </c>
      <c r="K1970" s="126" t="n">
        <v>0</v>
      </c>
      <c r="L1970" s="127" t="n">
        <v>6406020</v>
      </c>
      <c r="M1970" s="127" t="n">
        <v>0</v>
      </c>
      <c r="N1970" s="142" t="s">
        <v>6180</v>
      </c>
      <c r="O1970" s="148" t="n">
        <v>10</v>
      </c>
      <c r="P1970" s="130" t="n">
        <v>1448.33333333333</v>
      </c>
      <c r="Q1970" s="130" t="n">
        <f aca="false">P1970*1.2</f>
        <v>1738</v>
      </c>
      <c r="R1970" s="131" t="n">
        <f aca="false">S1970*Q1970</f>
        <v>0</v>
      </c>
      <c r="S1970" s="132"/>
      <c r="T1970" s="133"/>
      <c r="U1970" s="133"/>
      <c r="V1970" s="133"/>
      <c r="W1970" s="133"/>
      <c r="X1970" s="133"/>
      <c r="Y1970" s="133"/>
      <c r="Z1970" s="133"/>
      <c r="AA1970" s="133"/>
      <c r="AB1970" s="133"/>
      <c r="AC1970" s="133"/>
      <c r="AD1970" s="133"/>
      <c r="AE1970" s="133"/>
      <c r="AF1970" s="133"/>
      <c r="AG1970" s="133"/>
      <c r="AH1970" s="133"/>
      <c r="AI1970" s="133"/>
      <c r="AJ1970" s="133"/>
      <c r="AK1970" s="133"/>
      <c r="AL1970" s="133"/>
      <c r="AM1970" s="133"/>
      <c r="AN1970" s="133"/>
      <c r="AO1970" s="133"/>
      <c r="AP1970" s="133"/>
      <c r="AQ1970" s="133"/>
    </row>
    <row r="1971" s="134" customFormat="true" ht="13.95" hidden="false" customHeight="true" outlineLevel="0" collapsed="false">
      <c r="A1971" s="135"/>
      <c r="B1971" s="119" t="n">
        <v>283</v>
      </c>
      <c r="C1971" s="120" t="s">
        <v>142</v>
      </c>
      <c r="D1971" s="120" t="s">
        <v>143</v>
      </c>
      <c r="E1971" s="120" t="s">
        <v>144</v>
      </c>
      <c r="F1971" s="121" t="n">
        <f aca="false">F1970+1</f>
        <v>1965</v>
      </c>
      <c r="G1971" s="122" t="s">
        <v>6181</v>
      </c>
      <c r="H1971" s="123" t="s">
        <v>6181</v>
      </c>
      <c r="I1971" s="124" t="s">
        <v>6182</v>
      </c>
      <c r="J1971" s="125" t="n">
        <v>3203</v>
      </c>
      <c r="K1971" s="149" t="n">
        <v>1</v>
      </c>
      <c r="L1971" s="150" t="n">
        <v>6406030</v>
      </c>
      <c r="M1971" s="150" t="n">
        <v>0</v>
      </c>
      <c r="N1971" s="182" t="s">
        <v>1880</v>
      </c>
      <c r="O1971" s="139"/>
      <c r="P1971" s="140" t="n">
        <v>25.1823157894737</v>
      </c>
      <c r="Q1971" s="130" t="n">
        <f aca="false">P1971*1.2</f>
        <v>30.2187789473684</v>
      </c>
      <c r="R1971" s="131" t="n">
        <f aca="false">S1971*Q1971</f>
        <v>0</v>
      </c>
      <c r="S1971" s="132"/>
      <c r="T1971" s="133"/>
      <c r="U1971" s="133"/>
      <c r="V1971" s="133"/>
      <c r="W1971" s="133"/>
      <c r="X1971" s="133"/>
      <c r="Y1971" s="133"/>
      <c r="Z1971" s="133"/>
      <c r="AA1971" s="133"/>
      <c r="AB1971" s="133"/>
      <c r="AC1971" s="133"/>
      <c r="AD1971" s="133"/>
      <c r="AE1971" s="133"/>
      <c r="AF1971" s="133"/>
      <c r="AG1971" s="133"/>
      <c r="AH1971" s="133"/>
      <c r="AI1971" s="133"/>
      <c r="AJ1971" s="133"/>
      <c r="AK1971" s="133"/>
      <c r="AL1971" s="133"/>
      <c r="AM1971" s="133"/>
      <c r="AN1971" s="133"/>
      <c r="AO1971" s="133"/>
      <c r="AP1971" s="133"/>
      <c r="AQ1971" s="133"/>
    </row>
    <row r="1972" s="134" customFormat="true" ht="13.95" hidden="false" customHeight="true" outlineLevel="0" collapsed="false">
      <c r="A1972" s="135"/>
      <c r="B1972" s="119" t="n">
        <v>283</v>
      </c>
      <c r="C1972" s="120" t="s">
        <v>142</v>
      </c>
      <c r="D1972" s="120" t="s">
        <v>143</v>
      </c>
      <c r="E1972" s="120" t="s">
        <v>144</v>
      </c>
      <c r="F1972" s="121" t="n">
        <f aca="false">F1971+1</f>
        <v>1966</v>
      </c>
      <c r="G1972" s="122" t="s">
        <v>6183</v>
      </c>
      <c r="H1972" s="123" t="s">
        <v>6183</v>
      </c>
      <c r="I1972" s="124" t="s">
        <v>6184</v>
      </c>
      <c r="J1972" s="125" t="n">
        <v>3203</v>
      </c>
      <c r="K1972" s="136" t="n">
        <v>0</v>
      </c>
      <c r="L1972" s="137" t="n">
        <v>6406034</v>
      </c>
      <c r="M1972" s="137" t="n">
        <v>0</v>
      </c>
      <c r="N1972" s="138" t="s">
        <v>6185</v>
      </c>
      <c r="O1972" s="139"/>
      <c r="P1972" s="130" t="n">
        <v>367.5</v>
      </c>
      <c r="Q1972" s="130" t="n">
        <f aca="false">P1972*1.2</f>
        <v>441</v>
      </c>
      <c r="R1972" s="131" t="n">
        <f aca="false">S1972*Q1972</f>
        <v>0</v>
      </c>
      <c r="S1972" s="132"/>
      <c r="T1972" s="133"/>
      <c r="U1972" s="133"/>
      <c r="V1972" s="133"/>
      <c r="W1972" s="133"/>
      <c r="X1972" s="133"/>
      <c r="Y1972" s="133"/>
      <c r="Z1972" s="133"/>
      <c r="AA1972" s="133"/>
      <c r="AB1972" s="133"/>
      <c r="AC1972" s="133"/>
      <c r="AD1972" s="133"/>
      <c r="AE1972" s="133"/>
      <c r="AF1972" s="133"/>
      <c r="AG1972" s="133"/>
      <c r="AH1972" s="133"/>
      <c r="AI1972" s="133"/>
      <c r="AJ1972" s="133"/>
      <c r="AK1972" s="133"/>
      <c r="AL1972" s="133"/>
      <c r="AM1972" s="133"/>
      <c r="AN1972" s="133"/>
      <c r="AO1972" s="133"/>
      <c r="AP1972" s="133"/>
      <c r="AQ1972" s="133"/>
    </row>
    <row r="1973" s="134" customFormat="true" ht="13.95" hidden="false" customHeight="true" outlineLevel="0" collapsed="false">
      <c r="A1973" s="135"/>
      <c r="B1973" s="119" t="n">
        <v>283</v>
      </c>
      <c r="C1973" s="120" t="s">
        <v>142</v>
      </c>
      <c r="D1973" s="120" t="s">
        <v>143</v>
      </c>
      <c r="E1973" s="120" t="s">
        <v>144</v>
      </c>
      <c r="F1973" s="121" t="n">
        <f aca="false">F1972+1</f>
        <v>1967</v>
      </c>
      <c r="G1973" s="122" t="s">
        <v>6186</v>
      </c>
      <c r="H1973" s="123" t="s">
        <v>6186</v>
      </c>
      <c r="I1973" s="124" t="s">
        <v>6187</v>
      </c>
      <c r="J1973" s="125" t="n">
        <v>3205</v>
      </c>
      <c r="K1973" s="126" t="n">
        <v>0</v>
      </c>
      <c r="L1973" s="127" t="n">
        <v>6406080</v>
      </c>
      <c r="M1973" s="127" t="n">
        <v>0</v>
      </c>
      <c r="N1973" s="142" t="s">
        <v>6188</v>
      </c>
      <c r="O1973" s="148"/>
      <c r="P1973" s="130" t="n">
        <v>130</v>
      </c>
      <c r="Q1973" s="130" t="n">
        <f aca="false">P1973*1.2</f>
        <v>156</v>
      </c>
      <c r="R1973" s="131" t="n">
        <f aca="false">S1973*Q1973</f>
        <v>0</v>
      </c>
      <c r="S1973" s="132"/>
      <c r="T1973" s="133"/>
      <c r="U1973" s="133"/>
      <c r="V1973" s="133"/>
      <c r="W1973" s="133"/>
      <c r="X1973" s="133"/>
      <c r="Y1973" s="133"/>
      <c r="Z1973" s="133"/>
      <c r="AA1973" s="133"/>
      <c r="AB1973" s="133"/>
      <c r="AC1973" s="133"/>
      <c r="AD1973" s="133"/>
      <c r="AE1973" s="133"/>
      <c r="AF1973" s="133"/>
      <c r="AG1973" s="133"/>
      <c r="AH1973" s="133"/>
      <c r="AI1973" s="133"/>
      <c r="AJ1973" s="133"/>
      <c r="AK1973" s="133"/>
      <c r="AL1973" s="133"/>
      <c r="AM1973" s="133"/>
      <c r="AN1973" s="133"/>
      <c r="AO1973" s="133"/>
      <c r="AP1973" s="133"/>
      <c r="AQ1973" s="133"/>
    </row>
    <row r="1974" s="134" customFormat="true" ht="13.95" hidden="false" customHeight="true" outlineLevel="0" collapsed="false">
      <c r="A1974" s="135" t="n">
        <v>4493566</v>
      </c>
      <c r="B1974" s="119" t="n">
        <v>283</v>
      </c>
      <c r="C1974" s="120" t="s">
        <v>142</v>
      </c>
      <c r="D1974" s="120" t="s">
        <v>143</v>
      </c>
      <c r="E1974" s="120" t="s">
        <v>144</v>
      </c>
      <c r="F1974" s="121" t="n">
        <f aca="false">F1973+1</f>
        <v>1968</v>
      </c>
      <c r="G1974" s="122" t="s">
        <v>6189</v>
      </c>
      <c r="H1974" s="123" t="s">
        <v>6189</v>
      </c>
      <c r="I1974" s="124" t="s">
        <v>6190</v>
      </c>
      <c r="J1974" s="125" t="n">
        <v>3205</v>
      </c>
      <c r="K1974" s="126" t="n">
        <v>0</v>
      </c>
      <c r="L1974" s="127" t="n">
        <v>6407012</v>
      </c>
      <c r="M1974" s="127" t="n">
        <v>1</v>
      </c>
      <c r="N1974" s="142" t="s">
        <v>6191</v>
      </c>
      <c r="O1974" s="148"/>
      <c r="P1974" s="140" t="n">
        <v>547.9285</v>
      </c>
      <c r="Q1974" s="130" t="n">
        <f aca="false">P1974*1.2</f>
        <v>657.5142</v>
      </c>
      <c r="R1974" s="131" t="n">
        <f aca="false">S1974*Q1974</f>
        <v>0</v>
      </c>
      <c r="S1974" s="132"/>
      <c r="T1974" s="133"/>
      <c r="U1974" s="133"/>
      <c r="V1974" s="133"/>
      <c r="W1974" s="133"/>
      <c r="X1974" s="133"/>
      <c r="Y1974" s="133"/>
      <c r="Z1974" s="133"/>
      <c r="AA1974" s="133"/>
      <c r="AB1974" s="133"/>
      <c r="AC1974" s="133"/>
      <c r="AD1974" s="133"/>
      <c r="AE1974" s="133"/>
      <c r="AF1974" s="133"/>
      <c r="AG1974" s="133"/>
      <c r="AH1974" s="133"/>
      <c r="AI1974" s="133"/>
      <c r="AJ1974" s="133"/>
      <c r="AK1974" s="133"/>
      <c r="AL1974" s="133"/>
      <c r="AM1974" s="133"/>
      <c r="AN1974" s="133"/>
      <c r="AO1974" s="133"/>
      <c r="AP1974" s="133"/>
      <c r="AQ1974" s="133"/>
    </row>
    <row r="1975" s="134" customFormat="true" ht="13.95" hidden="false" customHeight="true" outlineLevel="0" collapsed="false">
      <c r="A1975" s="135"/>
      <c r="B1975" s="119" t="n">
        <v>283</v>
      </c>
      <c r="C1975" s="120" t="s">
        <v>142</v>
      </c>
      <c r="D1975" s="120" t="s">
        <v>143</v>
      </c>
      <c r="E1975" s="120" t="s">
        <v>144</v>
      </c>
      <c r="F1975" s="121" t="n">
        <f aca="false">F1974+1</f>
        <v>1969</v>
      </c>
      <c r="G1975" s="122" t="s">
        <v>6192</v>
      </c>
      <c r="H1975" s="123" t="s">
        <v>6192</v>
      </c>
      <c r="I1975" s="124" t="s">
        <v>6193</v>
      </c>
      <c r="J1975" s="125" t="n">
        <v>3203</v>
      </c>
      <c r="K1975" s="136" t="n">
        <v>0</v>
      </c>
      <c r="L1975" s="137" t="n">
        <v>6407012</v>
      </c>
      <c r="M1975" s="137" t="n">
        <v>0</v>
      </c>
      <c r="N1975" s="138" t="s">
        <v>6194</v>
      </c>
      <c r="O1975" s="139"/>
      <c r="P1975" s="141" t="n">
        <v>679.151973684211</v>
      </c>
      <c r="Q1975" s="130" t="n">
        <f aca="false">P1975*1.2</f>
        <v>814.982368421053</v>
      </c>
      <c r="R1975" s="131" t="n">
        <f aca="false">S1975*Q1975</f>
        <v>0</v>
      </c>
      <c r="S1975" s="132"/>
      <c r="T1975" s="133"/>
      <c r="U1975" s="133"/>
      <c r="V1975" s="133"/>
      <c r="W1975" s="133"/>
      <c r="X1975" s="133"/>
      <c r="Y1975" s="133"/>
      <c r="Z1975" s="133"/>
      <c r="AA1975" s="133"/>
      <c r="AB1975" s="133"/>
      <c r="AC1975" s="133"/>
      <c r="AD1975" s="133"/>
      <c r="AE1975" s="133"/>
      <c r="AF1975" s="133"/>
      <c r="AG1975" s="133"/>
      <c r="AH1975" s="133"/>
      <c r="AI1975" s="133"/>
      <c r="AJ1975" s="133"/>
      <c r="AK1975" s="133"/>
      <c r="AL1975" s="133"/>
      <c r="AM1975" s="133"/>
      <c r="AN1975" s="133"/>
      <c r="AO1975" s="133"/>
      <c r="AP1975" s="133"/>
      <c r="AQ1975" s="133"/>
    </row>
    <row r="1976" s="134" customFormat="true" ht="13.95" hidden="false" customHeight="true" outlineLevel="0" collapsed="false">
      <c r="A1976" s="135"/>
      <c r="B1976" s="119" t="n">
        <v>283</v>
      </c>
      <c r="C1976" s="120" t="s">
        <v>142</v>
      </c>
      <c r="D1976" s="120" t="s">
        <v>143</v>
      </c>
      <c r="E1976" s="120" t="s">
        <v>144</v>
      </c>
      <c r="F1976" s="121" t="n">
        <f aca="false">F1975+1</f>
        <v>1970</v>
      </c>
      <c r="G1976" s="122" t="s">
        <v>6195</v>
      </c>
      <c r="H1976" s="123" t="s">
        <v>6195</v>
      </c>
      <c r="I1976" s="124" t="s">
        <v>6196</v>
      </c>
      <c r="J1976" s="125" t="n">
        <v>3205</v>
      </c>
      <c r="K1976" s="126" t="n">
        <v>0</v>
      </c>
      <c r="L1976" s="127" t="n">
        <v>6505095</v>
      </c>
      <c r="M1976" s="127" t="n">
        <v>0</v>
      </c>
      <c r="N1976" s="128" t="s">
        <v>6197</v>
      </c>
      <c r="O1976" s="146"/>
      <c r="P1976" s="140" t="n">
        <v>457.790236842105</v>
      </c>
      <c r="Q1976" s="130" t="n">
        <f aca="false">P1976*1.2</f>
        <v>549.348284210526</v>
      </c>
      <c r="R1976" s="131" t="n">
        <f aca="false">S1976*Q1976</f>
        <v>0</v>
      </c>
      <c r="S1976" s="132"/>
      <c r="T1976" s="133"/>
      <c r="U1976" s="133"/>
      <c r="V1976" s="133"/>
      <c r="W1976" s="133"/>
      <c r="X1976" s="133"/>
      <c r="Y1976" s="133"/>
      <c r="Z1976" s="133"/>
      <c r="AA1976" s="133"/>
      <c r="AB1976" s="133"/>
      <c r="AC1976" s="133"/>
      <c r="AD1976" s="133"/>
      <c r="AE1976" s="133"/>
      <c r="AF1976" s="133"/>
      <c r="AG1976" s="133"/>
      <c r="AH1976" s="133"/>
      <c r="AI1976" s="133"/>
      <c r="AJ1976" s="133"/>
      <c r="AK1976" s="133"/>
      <c r="AL1976" s="133"/>
      <c r="AM1976" s="133"/>
      <c r="AN1976" s="133"/>
      <c r="AO1976" s="133"/>
      <c r="AP1976" s="133"/>
      <c r="AQ1976" s="133"/>
    </row>
    <row r="1977" s="134" customFormat="true" ht="13.95" hidden="false" customHeight="true" outlineLevel="0" collapsed="false">
      <c r="A1977" s="135" t="n">
        <v>3928343</v>
      </c>
      <c r="B1977" s="119" t="n">
        <v>283</v>
      </c>
      <c r="C1977" s="120" t="s">
        <v>142</v>
      </c>
      <c r="D1977" s="120" t="s">
        <v>143</v>
      </c>
      <c r="E1977" s="120" t="s">
        <v>144</v>
      </c>
      <c r="F1977" s="121" t="n">
        <f aca="false">F1976+1</f>
        <v>1971</v>
      </c>
      <c r="G1977" s="122" t="s">
        <v>6198</v>
      </c>
      <c r="H1977" s="123" t="s">
        <v>6198</v>
      </c>
      <c r="I1977" s="124" t="s">
        <v>6199</v>
      </c>
      <c r="J1977" s="125" t="n">
        <v>3205</v>
      </c>
      <c r="K1977" s="126" t="n">
        <v>0</v>
      </c>
      <c r="L1977" s="127" t="n">
        <v>6800012</v>
      </c>
      <c r="M1977" s="127" t="n">
        <v>1</v>
      </c>
      <c r="N1977" s="142" t="s">
        <v>6200</v>
      </c>
      <c r="O1977" s="148"/>
      <c r="P1977" s="140" t="n">
        <v>19096.7534210526</v>
      </c>
      <c r="Q1977" s="130" t="n">
        <f aca="false">P1977*1.2</f>
        <v>22916.1041052632</v>
      </c>
      <c r="R1977" s="131" t="n">
        <f aca="false">S1977*Q1977</f>
        <v>68748.3123157895</v>
      </c>
      <c r="S1977" s="132" t="n">
        <v>3</v>
      </c>
      <c r="T1977" s="133"/>
      <c r="U1977" s="133"/>
      <c r="V1977" s="133"/>
      <c r="W1977" s="133"/>
      <c r="X1977" s="133"/>
      <c r="Y1977" s="133"/>
      <c r="Z1977" s="133"/>
      <c r="AA1977" s="133"/>
      <c r="AB1977" s="133"/>
      <c r="AC1977" s="133"/>
      <c r="AD1977" s="133"/>
      <c r="AE1977" s="133"/>
      <c r="AF1977" s="133"/>
      <c r="AG1977" s="133"/>
      <c r="AH1977" s="133"/>
      <c r="AI1977" s="133"/>
      <c r="AJ1977" s="133"/>
      <c r="AK1977" s="133"/>
      <c r="AL1977" s="133"/>
      <c r="AM1977" s="133"/>
      <c r="AN1977" s="133"/>
      <c r="AO1977" s="133"/>
      <c r="AP1977" s="133"/>
      <c r="AQ1977" s="133"/>
    </row>
    <row r="1978" s="134" customFormat="true" ht="13.95" hidden="false" customHeight="true" outlineLevel="0" collapsed="false">
      <c r="A1978" s="135"/>
      <c r="B1978" s="119" t="n">
        <v>283</v>
      </c>
      <c r="C1978" s="120" t="s">
        <v>142</v>
      </c>
      <c r="D1978" s="120" t="s">
        <v>143</v>
      </c>
      <c r="E1978" s="120" t="s">
        <v>144</v>
      </c>
      <c r="F1978" s="121" t="n">
        <f aca="false">F1977+1</f>
        <v>1972</v>
      </c>
      <c r="G1978" s="122" t="s">
        <v>6201</v>
      </c>
      <c r="H1978" s="123" t="s">
        <v>6201</v>
      </c>
      <c r="I1978" s="124" t="s">
        <v>6202</v>
      </c>
      <c r="J1978" s="125" t="n">
        <v>3205</v>
      </c>
      <c r="K1978" s="126" t="n">
        <v>0</v>
      </c>
      <c r="L1978" s="127" t="n">
        <v>6804110</v>
      </c>
      <c r="M1978" s="127" t="n">
        <v>0</v>
      </c>
      <c r="N1978" s="128" t="s">
        <v>6203</v>
      </c>
      <c r="O1978" s="146"/>
      <c r="P1978" s="130" t="n">
        <v>845</v>
      </c>
      <c r="Q1978" s="130" t="n">
        <f aca="false">P1978*1.2</f>
        <v>1014</v>
      </c>
      <c r="R1978" s="131" t="n">
        <f aca="false">S1978*Q1978</f>
        <v>0</v>
      </c>
      <c r="S1978" s="132"/>
      <c r="T1978" s="133"/>
      <c r="U1978" s="133"/>
      <c r="V1978" s="133"/>
      <c r="W1978" s="133"/>
      <c r="X1978" s="133"/>
      <c r="Y1978" s="133"/>
      <c r="Z1978" s="133"/>
      <c r="AA1978" s="133"/>
      <c r="AB1978" s="133"/>
      <c r="AC1978" s="133"/>
      <c r="AD1978" s="133"/>
      <c r="AE1978" s="133"/>
      <c r="AF1978" s="133"/>
      <c r="AG1978" s="133"/>
      <c r="AH1978" s="133"/>
      <c r="AI1978" s="133"/>
      <c r="AJ1978" s="133"/>
      <c r="AK1978" s="133"/>
      <c r="AL1978" s="133"/>
      <c r="AM1978" s="133"/>
      <c r="AN1978" s="133"/>
      <c r="AO1978" s="133"/>
      <c r="AP1978" s="133"/>
      <c r="AQ1978" s="133"/>
    </row>
    <row r="1979" s="134" customFormat="true" ht="13.95" hidden="false" customHeight="true" outlineLevel="0" collapsed="false">
      <c r="A1979" s="135"/>
      <c r="B1979" s="119" t="n">
        <v>283</v>
      </c>
      <c r="C1979" s="120" t="s">
        <v>142</v>
      </c>
      <c r="D1979" s="120" t="s">
        <v>143</v>
      </c>
      <c r="E1979" s="120" t="s">
        <v>144</v>
      </c>
      <c r="F1979" s="121" t="n">
        <f aca="false">F1978+1</f>
        <v>1973</v>
      </c>
      <c r="G1979" s="122" t="s">
        <v>6204</v>
      </c>
      <c r="H1979" s="123" t="s">
        <v>6204</v>
      </c>
      <c r="I1979" s="124" t="s">
        <v>6205</v>
      </c>
      <c r="J1979" s="125" t="n">
        <v>3205</v>
      </c>
      <c r="K1979" s="126" t="n">
        <v>0</v>
      </c>
      <c r="L1979" s="127" t="n">
        <v>6804111</v>
      </c>
      <c r="M1979" s="127" t="n">
        <v>0</v>
      </c>
      <c r="N1979" s="128" t="s">
        <v>6206</v>
      </c>
      <c r="O1979" s="146"/>
      <c r="P1979" s="130" t="n">
        <v>1081.66666666667</v>
      </c>
      <c r="Q1979" s="130" t="n">
        <f aca="false">P1979*1.2</f>
        <v>1298</v>
      </c>
      <c r="R1979" s="131" t="n">
        <f aca="false">S1979*Q1979</f>
        <v>0</v>
      </c>
      <c r="S1979" s="132"/>
      <c r="T1979" s="133"/>
      <c r="U1979" s="133"/>
      <c r="V1979" s="133"/>
      <c r="W1979" s="133"/>
      <c r="X1979" s="133"/>
      <c r="Y1979" s="133"/>
      <c r="Z1979" s="133"/>
      <c r="AA1979" s="133"/>
      <c r="AB1979" s="133"/>
      <c r="AC1979" s="133"/>
      <c r="AD1979" s="133"/>
      <c r="AE1979" s="133"/>
      <c r="AF1979" s="133"/>
      <c r="AG1979" s="133"/>
      <c r="AH1979" s="133"/>
      <c r="AI1979" s="133"/>
      <c r="AJ1979" s="133"/>
      <c r="AK1979" s="133"/>
      <c r="AL1979" s="133"/>
      <c r="AM1979" s="133"/>
      <c r="AN1979" s="133"/>
      <c r="AO1979" s="133"/>
      <c r="AP1979" s="133"/>
      <c r="AQ1979" s="133"/>
    </row>
    <row r="1980" s="134" customFormat="true" ht="13.95" hidden="false" customHeight="true" outlineLevel="0" collapsed="false">
      <c r="A1980" s="135"/>
      <c r="B1980" s="119" t="n">
        <v>283</v>
      </c>
      <c r="C1980" s="120" t="s">
        <v>142</v>
      </c>
      <c r="D1980" s="120" t="s">
        <v>143</v>
      </c>
      <c r="E1980" s="120" t="s">
        <v>144</v>
      </c>
      <c r="F1980" s="121" t="n">
        <f aca="false">F1979+1</f>
        <v>1974</v>
      </c>
      <c r="G1980" s="122" t="s">
        <v>6207</v>
      </c>
      <c r="H1980" s="118" t="s">
        <v>6207</v>
      </c>
      <c r="I1980" s="124"/>
      <c r="J1980" s="125"/>
      <c r="K1980" s="126"/>
      <c r="L1980" s="127"/>
      <c r="M1980" s="127"/>
      <c r="N1980" s="142" t="s">
        <v>6208</v>
      </c>
      <c r="O1980" s="148"/>
      <c r="P1980" s="130" t="n">
        <v>0</v>
      </c>
      <c r="Q1980" s="130" t="n">
        <f aca="false">P1980*1.2</f>
        <v>0</v>
      </c>
      <c r="R1980" s="131" t="n">
        <f aca="false">S1980*Q1980</f>
        <v>0</v>
      </c>
      <c r="S1980" s="132"/>
      <c r="T1980" s="133"/>
      <c r="U1980" s="133"/>
      <c r="V1980" s="133"/>
      <c r="W1980" s="133"/>
      <c r="X1980" s="133"/>
      <c r="Y1980" s="133"/>
      <c r="Z1980" s="133"/>
      <c r="AA1980" s="133"/>
      <c r="AB1980" s="133"/>
      <c r="AC1980" s="133"/>
      <c r="AD1980" s="133"/>
      <c r="AE1980" s="133"/>
      <c r="AF1980" s="133"/>
      <c r="AG1980" s="133"/>
      <c r="AH1980" s="133"/>
      <c r="AI1980" s="133"/>
      <c r="AJ1980" s="133"/>
      <c r="AK1980" s="133"/>
      <c r="AL1980" s="133"/>
      <c r="AM1980" s="133"/>
      <c r="AN1980" s="133"/>
      <c r="AO1980" s="133"/>
      <c r="AP1980" s="133"/>
      <c r="AQ1980" s="133"/>
    </row>
    <row r="1981" s="134" customFormat="true" ht="13.95" hidden="false" customHeight="true" outlineLevel="0" collapsed="false">
      <c r="A1981" s="135"/>
      <c r="B1981" s="119" t="n">
        <v>283</v>
      </c>
      <c r="C1981" s="120" t="s">
        <v>142</v>
      </c>
      <c r="D1981" s="120" t="s">
        <v>143</v>
      </c>
      <c r="E1981" s="120" t="s">
        <v>144</v>
      </c>
      <c r="F1981" s="121" t="n">
        <f aca="false">F1980+1</f>
        <v>1975</v>
      </c>
      <c r="G1981" s="122" t="s">
        <v>6209</v>
      </c>
      <c r="H1981" s="118" t="s">
        <v>6209</v>
      </c>
      <c r="I1981" s="124"/>
      <c r="J1981" s="125"/>
      <c r="K1981" s="126"/>
      <c r="L1981" s="127"/>
      <c r="M1981" s="127"/>
      <c r="N1981" s="142" t="s">
        <v>6208</v>
      </c>
      <c r="O1981" s="148"/>
      <c r="P1981" s="130" t="n">
        <v>0</v>
      </c>
      <c r="Q1981" s="130" t="n">
        <f aca="false">P1981*1.2</f>
        <v>0</v>
      </c>
      <c r="R1981" s="131" t="n">
        <f aca="false">S1981*Q1981</f>
        <v>0</v>
      </c>
      <c r="S1981" s="132"/>
      <c r="T1981" s="133"/>
      <c r="U1981" s="133"/>
      <c r="V1981" s="133"/>
      <c r="W1981" s="133"/>
      <c r="X1981" s="133"/>
      <c r="Y1981" s="133"/>
      <c r="Z1981" s="133"/>
      <c r="AA1981" s="133"/>
      <c r="AB1981" s="133"/>
      <c r="AC1981" s="133"/>
      <c r="AD1981" s="133"/>
      <c r="AE1981" s="133"/>
      <c r="AF1981" s="133"/>
      <c r="AG1981" s="133"/>
      <c r="AH1981" s="133"/>
      <c r="AI1981" s="133"/>
      <c r="AJ1981" s="133"/>
      <c r="AK1981" s="133"/>
      <c r="AL1981" s="133"/>
      <c r="AM1981" s="133"/>
      <c r="AN1981" s="133"/>
      <c r="AO1981" s="133"/>
      <c r="AP1981" s="133"/>
      <c r="AQ1981" s="133"/>
    </row>
    <row r="1982" s="134" customFormat="true" ht="13.95" hidden="false" customHeight="true" outlineLevel="0" collapsed="false">
      <c r="A1982" s="135"/>
      <c r="B1982" s="119" t="n">
        <v>283</v>
      </c>
      <c r="C1982" s="120" t="s">
        <v>142</v>
      </c>
      <c r="D1982" s="120" t="s">
        <v>143</v>
      </c>
      <c r="E1982" s="120" t="s">
        <v>144</v>
      </c>
      <c r="F1982" s="121" t="n">
        <f aca="false">F1981+1</f>
        <v>1976</v>
      </c>
      <c r="G1982" s="122" t="s">
        <v>6210</v>
      </c>
      <c r="H1982" s="123" t="s">
        <v>6210</v>
      </c>
      <c r="I1982" s="124" t="s">
        <v>6211</v>
      </c>
      <c r="J1982" s="125" t="n">
        <v>3205</v>
      </c>
      <c r="K1982" s="126" t="n">
        <v>0</v>
      </c>
      <c r="L1982" s="127" t="n">
        <v>6804643</v>
      </c>
      <c r="M1982" s="127" t="n">
        <v>0</v>
      </c>
      <c r="N1982" s="142" t="s">
        <v>6212</v>
      </c>
      <c r="O1982" s="148"/>
      <c r="P1982" s="130" t="n">
        <v>0</v>
      </c>
      <c r="Q1982" s="130" t="n">
        <f aca="false">P1982*1.2</f>
        <v>0</v>
      </c>
      <c r="R1982" s="131" t="n">
        <f aca="false">S1982*Q1982</f>
        <v>0</v>
      </c>
      <c r="S1982" s="132"/>
      <c r="T1982" s="133"/>
      <c r="U1982" s="133"/>
      <c r="V1982" s="133"/>
      <c r="W1982" s="133"/>
      <c r="X1982" s="133"/>
      <c r="Y1982" s="133"/>
      <c r="Z1982" s="133"/>
      <c r="AA1982" s="133"/>
      <c r="AB1982" s="133"/>
      <c r="AC1982" s="133"/>
      <c r="AD1982" s="133"/>
      <c r="AE1982" s="133"/>
      <c r="AF1982" s="133"/>
      <c r="AG1982" s="133"/>
      <c r="AH1982" s="133"/>
      <c r="AI1982" s="133"/>
      <c r="AJ1982" s="133"/>
      <c r="AK1982" s="133"/>
      <c r="AL1982" s="133"/>
      <c r="AM1982" s="133"/>
      <c r="AN1982" s="133"/>
      <c r="AO1982" s="133"/>
      <c r="AP1982" s="133"/>
      <c r="AQ1982" s="133"/>
    </row>
    <row r="1983" s="134" customFormat="true" ht="13.95" hidden="false" customHeight="true" outlineLevel="0" collapsed="false">
      <c r="A1983" s="135"/>
      <c r="B1983" s="119" t="n">
        <v>283</v>
      </c>
      <c r="C1983" s="120" t="s">
        <v>142</v>
      </c>
      <c r="D1983" s="120" t="s">
        <v>143</v>
      </c>
      <c r="E1983" s="120" t="s">
        <v>144</v>
      </c>
      <c r="F1983" s="121" t="n">
        <f aca="false">F1982+1</f>
        <v>1977</v>
      </c>
      <c r="G1983" s="122" t="s">
        <v>6213</v>
      </c>
      <c r="H1983" s="118" t="s">
        <v>6213</v>
      </c>
      <c r="I1983" s="124"/>
      <c r="J1983" s="125"/>
      <c r="K1983" s="126"/>
      <c r="L1983" s="127"/>
      <c r="M1983" s="127"/>
      <c r="N1983" s="142" t="s">
        <v>6214</v>
      </c>
      <c r="O1983" s="148"/>
      <c r="P1983" s="130" t="n">
        <v>0</v>
      </c>
      <c r="Q1983" s="130" t="n">
        <f aca="false">P1983*1.2</f>
        <v>0</v>
      </c>
      <c r="R1983" s="131" t="n">
        <f aca="false">S1983*Q1983</f>
        <v>0</v>
      </c>
      <c r="S1983" s="132"/>
      <c r="T1983" s="133"/>
      <c r="U1983" s="133"/>
      <c r="V1983" s="133"/>
      <c r="W1983" s="133"/>
      <c r="X1983" s="133"/>
      <c r="Y1983" s="133"/>
      <c r="Z1983" s="133"/>
      <c r="AA1983" s="133"/>
      <c r="AB1983" s="133"/>
      <c r="AC1983" s="133"/>
      <c r="AD1983" s="133"/>
      <c r="AE1983" s="133"/>
      <c r="AF1983" s="133"/>
      <c r="AG1983" s="133"/>
      <c r="AH1983" s="133"/>
      <c r="AI1983" s="133"/>
      <c r="AJ1983" s="133"/>
      <c r="AK1983" s="133"/>
      <c r="AL1983" s="133"/>
      <c r="AM1983" s="133"/>
      <c r="AN1983" s="133"/>
      <c r="AO1983" s="133"/>
      <c r="AP1983" s="133"/>
      <c r="AQ1983" s="133"/>
    </row>
    <row r="1984" s="134" customFormat="true" ht="13.95" hidden="false" customHeight="true" outlineLevel="0" collapsed="false">
      <c r="A1984" s="135"/>
      <c r="B1984" s="119" t="n">
        <v>283</v>
      </c>
      <c r="C1984" s="120" t="s">
        <v>142</v>
      </c>
      <c r="D1984" s="120" t="s">
        <v>143</v>
      </c>
      <c r="E1984" s="120" t="s">
        <v>144</v>
      </c>
      <c r="F1984" s="121" t="n">
        <f aca="false">F1983+1</f>
        <v>1978</v>
      </c>
      <c r="G1984" s="122" t="s">
        <v>6215</v>
      </c>
      <c r="H1984" s="123" t="s">
        <v>6215</v>
      </c>
      <c r="I1984" s="124" t="s">
        <v>6216</v>
      </c>
      <c r="J1984" s="125" t="n">
        <v>3205</v>
      </c>
      <c r="K1984" s="126" t="n">
        <v>0</v>
      </c>
      <c r="L1984" s="127" t="n">
        <v>6815010</v>
      </c>
      <c r="M1984" s="127" t="n">
        <v>1</v>
      </c>
      <c r="N1984" s="142" t="s">
        <v>6217</v>
      </c>
      <c r="O1984" s="148"/>
      <c r="P1984" s="130" t="n">
        <v>2719.16666666667</v>
      </c>
      <c r="Q1984" s="130" t="n">
        <f aca="false">P1984*1.2</f>
        <v>3263</v>
      </c>
      <c r="R1984" s="131" t="n">
        <f aca="false">S1984*Q1984</f>
        <v>0</v>
      </c>
      <c r="S1984" s="132"/>
      <c r="T1984" s="133"/>
      <c r="U1984" s="133"/>
      <c r="V1984" s="133"/>
      <c r="W1984" s="133"/>
      <c r="X1984" s="133"/>
      <c r="Y1984" s="133"/>
      <c r="Z1984" s="133"/>
      <c r="AA1984" s="133"/>
      <c r="AB1984" s="133"/>
      <c r="AC1984" s="133"/>
      <c r="AD1984" s="133"/>
      <c r="AE1984" s="133"/>
      <c r="AF1984" s="133"/>
      <c r="AG1984" s="133"/>
      <c r="AH1984" s="133"/>
      <c r="AI1984" s="133"/>
      <c r="AJ1984" s="133"/>
      <c r="AK1984" s="133"/>
      <c r="AL1984" s="133"/>
      <c r="AM1984" s="133"/>
      <c r="AN1984" s="133"/>
      <c r="AO1984" s="133"/>
      <c r="AP1984" s="133"/>
      <c r="AQ1984" s="133"/>
    </row>
    <row r="1985" s="134" customFormat="true" ht="13.95" hidden="false" customHeight="true" outlineLevel="0" collapsed="false">
      <c r="A1985" s="135" t="n">
        <v>3968950</v>
      </c>
      <c r="B1985" s="119" t="n">
        <v>283</v>
      </c>
      <c r="C1985" s="120" t="s">
        <v>142</v>
      </c>
      <c r="D1985" s="120" t="s">
        <v>143</v>
      </c>
      <c r="E1985" s="120" t="s">
        <v>144</v>
      </c>
      <c r="F1985" s="121" t="n">
        <f aca="false">F1984+1</f>
        <v>1979</v>
      </c>
      <c r="G1985" s="122" t="s">
        <v>6218</v>
      </c>
      <c r="H1985" s="123" t="s">
        <v>6218</v>
      </c>
      <c r="I1985" s="124" t="s">
        <v>6219</v>
      </c>
      <c r="J1985" s="125" t="n">
        <v>3205</v>
      </c>
      <c r="K1985" s="126" t="n">
        <v>0</v>
      </c>
      <c r="L1985" s="127" t="n">
        <v>6832310</v>
      </c>
      <c r="M1985" s="127" t="n">
        <v>0</v>
      </c>
      <c r="N1985" s="142" t="s">
        <v>6220</v>
      </c>
      <c r="O1985" s="148"/>
      <c r="P1985" s="130" t="n">
        <v>361.666666666667</v>
      </c>
      <c r="Q1985" s="130" t="n">
        <f aca="false">P1985*1.2</f>
        <v>434</v>
      </c>
      <c r="R1985" s="131" t="n">
        <f aca="false">S1985*Q1985</f>
        <v>0</v>
      </c>
      <c r="S1985" s="132"/>
      <c r="T1985" s="133"/>
      <c r="U1985" s="133"/>
      <c r="V1985" s="133"/>
      <c r="W1985" s="133"/>
      <c r="X1985" s="133"/>
      <c r="Y1985" s="133"/>
      <c r="Z1985" s="133"/>
      <c r="AA1985" s="133"/>
      <c r="AB1985" s="133"/>
      <c r="AC1985" s="133"/>
      <c r="AD1985" s="133"/>
      <c r="AE1985" s="133"/>
      <c r="AF1985" s="133"/>
      <c r="AG1985" s="133"/>
      <c r="AH1985" s="133"/>
      <c r="AI1985" s="133"/>
      <c r="AJ1985" s="133"/>
      <c r="AK1985" s="133"/>
      <c r="AL1985" s="133"/>
      <c r="AM1985" s="133"/>
      <c r="AN1985" s="133"/>
      <c r="AO1985" s="133"/>
      <c r="AP1985" s="133"/>
      <c r="AQ1985" s="133"/>
    </row>
    <row r="1986" s="134" customFormat="true" ht="13.95" hidden="false" customHeight="true" outlineLevel="0" collapsed="false">
      <c r="A1986" s="135" t="n">
        <v>4363071</v>
      </c>
      <c r="B1986" s="119" t="n">
        <v>283</v>
      </c>
      <c r="C1986" s="120" t="s">
        <v>142</v>
      </c>
      <c r="D1986" s="120" t="s">
        <v>143</v>
      </c>
      <c r="E1986" s="120" t="s">
        <v>144</v>
      </c>
      <c r="F1986" s="121" t="n">
        <f aca="false">F1985+1</f>
        <v>1980</v>
      </c>
      <c r="G1986" s="122" t="s">
        <v>6221</v>
      </c>
      <c r="H1986" s="123" t="s">
        <v>6221</v>
      </c>
      <c r="I1986" s="124" t="s">
        <v>6222</v>
      </c>
      <c r="J1986" s="125" t="n">
        <v>3205</v>
      </c>
      <c r="K1986" s="126" t="n">
        <v>0</v>
      </c>
      <c r="L1986" s="127" t="n">
        <v>6832310</v>
      </c>
      <c r="M1986" s="127" t="n">
        <v>10</v>
      </c>
      <c r="N1986" s="142" t="s">
        <v>6223</v>
      </c>
      <c r="O1986" s="148"/>
      <c r="P1986" s="130" t="n">
        <v>351.666666666667</v>
      </c>
      <c r="Q1986" s="130" t="n">
        <f aca="false">P1986*1.2</f>
        <v>422</v>
      </c>
      <c r="R1986" s="131" t="n">
        <f aca="false">S1986*Q1986</f>
        <v>0</v>
      </c>
      <c r="S1986" s="132"/>
      <c r="T1986" s="133"/>
      <c r="U1986" s="133"/>
      <c r="V1986" s="133"/>
      <c r="W1986" s="133"/>
      <c r="X1986" s="133"/>
      <c r="Y1986" s="133"/>
      <c r="Z1986" s="133"/>
      <c r="AA1986" s="133"/>
      <c r="AB1986" s="133"/>
      <c r="AC1986" s="133"/>
      <c r="AD1986" s="133"/>
      <c r="AE1986" s="133"/>
      <c r="AF1986" s="133"/>
      <c r="AG1986" s="133"/>
      <c r="AH1986" s="133"/>
      <c r="AI1986" s="133"/>
      <c r="AJ1986" s="133"/>
      <c r="AK1986" s="133"/>
      <c r="AL1986" s="133"/>
      <c r="AM1986" s="133"/>
      <c r="AN1986" s="133"/>
      <c r="AO1986" s="133"/>
      <c r="AP1986" s="133"/>
      <c r="AQ1986" s="133"/>
    </row>
    <row r="1987" s="134" customFormat="true" ht="13.95" hidden="false" customHeight="true" outlineLevel="0" collapsed="false">
      <c r="A1987" s="135"/>
      <c r="B1987" s="119" t="n">
        <v>283</v>
      </c>
      <c r="C1987" s="120" t="s">
        <v>142</v>
      </c>
      <c r="D1987" s="120" t="s">
        <v>143</v>
      </c>
      <c r="E1987" s="120" t="s">
        <v>144</v>
      </c>
      <c r="F1987" s="121" t="n">
        <f aca="false">F1986+1</f>
        <v>1981</v>
      </c>
      <c r="G1987" s="122" t="s">
        <v>6224</v>
      </c>
      <c r="H1987" s="123" t="s">
        <v>6224</v>
      </c>
      <c r="I1987" s="124" t="s">
        <v>6225</v>
      </c>
      <c r="J1987" s="125" t="n">
        <v>3205</v>
      </c>
      <c r="K1987" s="126" t="n">
        <v>0</v>
      </c>
      <c r="L1987" s="127" t="n">
        <v>6832610</v>
      </c>
      <c r="M1987" s="127" t="n">
        <v>0</v>
      </c>
      <c r="N1987" s="142" t="s">
        <v>6226</v>
      </c>
      <c r="O1987" s="148"/>
      <c r="P1987" s="130" t="n">
        <v>311.666666666667</v>
      </c>
      <c r="Q1987" s="130" t="n">
        <f aca="false">P1987*1.2</f>
        <v>374</v>
      </c>
      <c r="R1987" s="131" t="n">
        <f aca="false">S1987*Q1987</f>
        <v>0</v>
      </c>
      <c r="S1987" s="132"/>
      <c r="T1987" s="133"/>
      <c r="U1987" s="133"/>
      <c r="V1987" s="133"/>
      <c r="W1987" s="133"/>
      <c r="X1987" s="133"/>
      <c r="Y1987" s="133"/>
      <c r="Z1987" s="133"/>
      <c r="AA1987" s="133"/>
      <c r="AB1987" s="133"/>
      <c r="AC1987" s="133"/>
      <c r="AD1987" s="133"/>
      <c r="AE1987" s="133"/>
      <c r="AF1987" s="133"/>
      <c r="AG1987" s="133"/>
      <c r="AH1987" s="133"/>
      <c r="AI1987" s="133"/>
      <c r="AJ1987" s="133"/>
      <c r="AK1987" s="133"/>
      <c r="AL1987" s="133"/>
      <c r="AM1987" s="133"/>
      <c r="AN1987" s="133"/>
      <c r="AO1987" s="133"/>
      <c r="AP1987" s="133"/>
      <c r="AQ1987" s="133"/>
    </row>
    <row r="1988" s="134" customFormat="true" ht="13.95" hidden="false" customHeight="true" outlineLevel="0" collapsed="false">
      <c r="A1988" s="135"/>
      <c r="B1988" s="119" t="n">
        <v>283</v>
      </c>
      <c r="C1988" s="120" t="s">
        <v>142</v>
      </c>
      <c r="D1988" s="120" t="s">
        <v>143</v>
      </c>
      <c r="E1988" s="120" t="s">
        <v>144</v>
      </c>
      <c r="F1988" s="121" t="n">
        <f aca="false">F1987+1</f>
        <v>1982</v>
      </c>
      <c r="G1988" s="122" t="s">
        <v>6227</v>
      </c>
      <c r="H1988" s="118" t="s">
        <v>6227</v>
      </c>
      <c r="I1988" s="124"/>
      <c r="J1988" s="125"/>
      <c r="K1988" s="126"/>
      <c r="L1988" s="127"/>
      <c r="M1988" s="127"/>
      <c r="N1988" s="142" t="s">
        <v>6228</v>
      </c>
      <c r="O1988" s="148"/>
      <c r="P1988" s="130" t="n">
        <v>0</v>
      </c>
      <c r="Q1988" s="130" t="n">
        <f aca="false">P1988*1.2</f>
        <v>0</v>
      </c>
      <c r="R1988" s="131" t="n">
        <f aca="false">S1988*Q1988</f>
        <v>0</v>
      </c>
      <c r="S1988" s="132"/>
      <c r="T1988" s="133"/>
      <c r="U1988" s="133"/>
      <c r="V1988" s="133"/>
      <c r="W1988" s="133"/>
      <c r="X1988" s="133"/>
      <c r="Y1988" s="133"/>
      <c r="Z1988" s="133"/>
      <c r="AA1988" s="133"/>
      <c r="AB1988" s="133"/>
      <c r="AC1988" s="133"/>
      <c r="AD1988" s="133"/>
      <c r="AE1988" s="133"/>
      <c r="AF1988" s="133"/>
      <c r="AG1988" s="133"/>
      <c r="AH1988" s="133"/>
      <c r="AI1988" s="133"/>
      <c r="AJ1988" s="133"/>
      <c r="AK1988" s="133"/>
      <c r="AL1988" s="133"/>
      <c r="AM1988" s="133"/>
      <c r="AN1988" s="133"/>
      <c r="AO1988" s="133"/>
      <c r="AP1988" s="133"/>
      <c r="AQ1988" s="133"/>
    </row>
    <row r="1989" s="134" customFormat="true" ht="13.95" hidden="false" customHeight="true" outlineLevel="0" collapsed="false">
      <c r="A1989" s="135"/>
      <c r="B1989" s="119" t="n">
        <v>283</v>
      </c>
      <c r="C1989" s="120" t="s">
        <v>142</v>
      </c>
      <c r="D1989" s="120" t="s">
        <v>143</v>
      </c>
      <c r="E1989" s="120" t="s">
        <v>144</v>
      </c>
      <c r="F1989" s="121" t="n">
        <f aca="false">F1988+1</f>
        <v>1983</v>
      </c>
      <c r="G1989" s="122" t="s">
        <v>6229</v>
      </c>
      <c r="H1989" s="123" t="s">
        <v>6229</v>
      </c>
      <c r="I1989" s="124" t="s">
        <v>6230</v>
      </c>
      <c r="J1989" s="125" t="n">
        <v>3205</v>
      </c>
      <c r="K1989" s="126" t="n">
        <v>30</v>
      </c>
      <c r="L1989" s="127" t="n">
        <v>6841092</v>
      </c>
      <c r="M1989" s="127" t="n">
        <v>0</v>
      </c>
      <c r="N1989" s="128" t="s">
        <v>6231</v>
      </c>
      <c r="O1989" s="146"/>
      <c r="P1989" s="130" t="n">
        <v>0</v>
      </c>
      <c r="Q1989" s="130" t="n">
        <f aca="false">P1989*1.2</f>
        <v>0</v>
      </c>
      <c r="R1989" s="131" t="n">
        <f aca="false">S1989*Q1989</f>
        <v>0</v>
      </c>
      <c r="S1989" s="132"/>
      <c r="T1989" s="133"/>
      <c r="U1989" s="133"/>
      <c r="V1989" s="133"/>
      <c r="W1989" s="133"/>
      <c r="X1989" s="133"/>
      <c r="Y1989" s="133"/>
      <c r="Z1989" s="133"/>
      <c r="AA1989" s="133"/>
      <c r="AB1989" s="133"/>
      <c r="AC1989" s="133"/>
      <c r="AD1989" s="133"/>
      <c r="AE1989" s="133"/>
      <c r="AF1989" s="133"/>
      <c r="AG1989" s="133"/>
      <c r="AH1989" s="133"/>
      <c r="AI1989" s="133"/>
      <c r="AJ1989" s="133"/>
      <c r="AK1989" s="133"/>
      <c r="AL1989" s="133"/>
      <c r="AM1989" s="133"/>
      <c r="AN1989" s="133"/>
      <c r="AO1989" s="133"/>
      <c r="AP1989" s="133"/>
      <c r="AQ1989" s="133"/>
    </row>
    <row r="1990" s="134" customFormat="true" ht="13.95" hidden="false" customHeight="true" outlineLevel="0" collapsed="false">
      <c r="A1990" s="135"/>
      <c r="B1990" s="119" t="n">
        <v>283</v>
      </c>
      <c r="C1990" s="120" t="s">
        <v>142</v>
      </c>
      <c r="D1990" s="120" t="s">
        <v>143</v>
      </c>
      <c r="E1990" s="120" t="s">
        <v>144</v>
      </c>
      <c r="F1990" s="121" t="n">
        <f aca="false">F1989+1</f>
        <v>1984</v>
      </c>
      <c r="G1990" s="122" t="s">
        <v>6232</v>
      </c>
      <c r="H1990" s="123" t="s">
        <v>6233</v>
      </c>
      <c r="I1990" s="124" t="s">
        <v>6234</v>
      </c>
      <c r="J1990" s="125" t="n">
        <v>3204</v>
      </c>
      <c r="K1990" s="136" t="n">
        <v>12</v>
      </c>
      <c r="L1990" s="137" t="n">
        <v>6841100</v>
      </c>
      <c r="M1990" s="137" t="n">
        <v>0</v>
      </c>
      <c r="N1990" s="138" t="s">
        <v>6235</v>
      </c>
      <c r="O1990" s="139"/>
      <c r="P1990" s="130" t="n">
        <v>0</v>
      </c>
      <c r="Q1990" s="130" t="n">
        <f aca="false">P1990*1.2</f>
        <v>0</v>
      </c>
      <c r="R1990" s="131" t="n">
        <f aca="false">S1990*Q1990</f>
        <v>0</v>
      </c>
      <c r="S1990" s="132"/>
      <c r="T1990" s="133"/>
      <c r="U1990" s="133"/>
      <c r="V1990" s="133"/>
      <c r="W1990" s="133"/>
      <c r="X1990" s="133"/>
      <c r="Y1990" s="133"/>
      <c r="Z1990" s="133"/>
      <c r="AA1990" s="133"/>
      <c r="AB1990" s="133"/>
      <c r="AC1990" s="133"/>
      <c r="AD1990" s="133"/>
      <c r="AE1990" s="133"/>
      <c r="AF1990" s="133"/>
      <c r="AG1990" s="133"/>
      <c r="AH1990" s="133"/>
      <c r="AI1990" s="133"/>
      <c r="AJ1990" s="133"/>
      <c r="AK1990" s="133"/>
      <c r="AL1990" s="133"/>
      <c r="AM1990" s="133"/>
      <c r="AN1990" s="133"/>
      <c r="AO1990" s="133"/>
      <c r="AP1990" s="133"/>
      <c r="AQ1990" s="133"/>
    </row>
    <row r="1991" s="134" customFormat="true" ht="13.95" hidden="false" customHeight="true" outlineLevel="0" collapsed="false">
      <c r="A1991" s="135"/>
      <c r="B1991" s="119" t="n">
        <v>283</v>
      </c>
      <c r="C1991" s="120" t="s">
        <v>142</v>
      </c>
      <c r="D1991" s="120" t="s">
        <v>143</v>
      </c>
      <c r="E1991" s="120" t="s">
        <v>144</v>
      </c>
      <c r="F1991" s="121" t="n">
        <f aca="false">F1990+1</f>
        <v>1985</v>
      </c>
      <c r="G1991" s="122" t="s">
        <v>6236</v>
      </c>
      <c r="H1991" s="123" t="s">
        <v>6236</v>
      </c>
      <c r="I1991" s="124" t="s">
        <v>6237</v>
      </c>
      <c r="J1991" s="125" t="n">
        <v>3205</v>
      </c>
      <c r="K1991" s="126" t="n">
        <v>0</v>
      </c>
      <c r="L1991" s="127" t="n">
        <v>6842310</v>
      </c>
      <c r="M1991" s="127" t="n">
        <v>0</v>
      </c>
      <c r="N1991" s="177" t="s">
        <v>6238</v>
      </c>
      <c r="O1991" s="146"/>
      <c r="P1991" s="130" t="n">
        <v>490</v>
      </c>
      <c r="Q1991" s="130" t="n">
        <f aca="false">P1991*1.2</f>
        <v>588</v>
      </c>
      <c r="R1991" s="131" t="n">
        <f aca="false">S1991*Q1991</f>
        <v>0</v>
      </c>
      <c r="S1991" s="132"/>
      <c r="T1991" s="133"/>
      <c r="U1991" s="133"/>
      <c r="V1991" s="133"/>
      <c r="W1991" s="133"/>
      <c r="X1991" s="133"/>
      <c r="Y1991" s="133"/>
      <c r="Z1991" s="133"/>
      <c r="AA1991" s="133"/>
      <c r="AB1991" s="133"/>
      <c r="AC1991" s="133"/>
      <c r="AD1991" s="133"/>
      <c r="AE1991" s="133"/>
      <c r="AF1991" s="133"/>
      <c r="AG1991" s="133"/>
      <c r="AH1991" s="133"/>
      <c r="AI1991" s="133"/>
      <c r="AJ1991" s="133"/>
      <c r="AK1991" s="133"/>
      <c r="AL1991" s="133"/>
      <c r="AM1991" s="133"/>
      <c r="AN1991" s="133"/>
      <c r="AO1991" s="133"/>
      <c r="AP1991" s="133"/>
      <c r="AQ1991" s="133"/>
    </row>
    <row r="1992" s="134" customFormat="true" ht="13.95" hidden="false" customHeight="true" outlineLevel="0" collapsed="false">
      <c r="A1992" s="135" t="n">
        <v>4363070</v>
      </c>
      <c r="B1992" s="119" t="n">
        <v>283</v>
      </c>
      <c r="C1992" s="120" t="s">
        <v>142</v>
      </c>
      <c r="D1992" s="120" t="s">
        <v>143</v>
      </c>
      <c r="E1992" s="120" t="s">
        <v>144</v>
      </c>
      <c r="F1992" s="121" t="n">
        <f aca="false">F1991+1</f>
        <v>1986</v>
      </c>
      <c r="G1992" s="122" t="s">
        <v>6239</v>
      </c>
      <c r="H1992" s="123" t="s">
        <v>6239</v>
      </c>
      <c r="I1992" s="124" t="s">
        <v>6240</v>
      </c>
      <c r="J1992" s="125" t="n">
        <v>3205</v>
      </c>
      <c r="K1992" s="126" t="n">
        <v>0</v>
      </c>
      <c r="L1992" s="127" t="n">
        <v>6842310</v>
      </c>
      <c r="M1992" s="127" t="n">
        <v>10</v>
      </c>
      <c r="N1992" s="128" t="s">
        <v>6241</v>
      </c>
      <c r="O1992" s="146"/>
      <c r="P1992" s="130" t="n">
        <v>482.5</v>
      </c>
      <c r="Q1992" s="130" t="n">
        <f aca="false">P1992*1.2</f>
        <v>579</v>
      </c>
      <c r="R1992" s="131" t="n">
        <f aca="false">S1992*Q1992</f>
        <v>0</v>
      </c>
      <c r="S1992" s="132"/>
      <c r="T1992" s="133"/>
      <c r="U1992" s="133"/>
      <c r="V1992" s="133"/>
      <c r="W1992" s="133"/>
      <c r="X1992" s="133"/>
      <c r="Y1992" s="133"/>
      <c r="Z1992" s="133"/>
      <c r="AA1992" s="133"/>
      <c r="AB1992" s="133"/>
      <c r="AC1992" s="133"/>
      <c r="AD1992" s="133"/>
      <c r="AE1992" s="133"/>
      <c r="AF1992" s="133"/>
      <c r="AG1992" s="133"/>
      <c r="AH1992" s="133"/>
      <c r="AI1992" s="133"/>
      <c r="AJ1992" s="133"/>
      <c r="AK1992" s="133"/>
      <c r="AL1992" s="133"/>
      <c r="AM1992" s="133"/>
      <c r="AN1992" s="133"/>
      <c r="AO1992" s="133"/>
      <c r="AP1992" s="133"/>
      <c r="AQ1992" s="133"/>
    </row>
    <row r="1993" s="134" customFormat="true" ht="13.95" hidden="false" customHeight="true" outlineLevel="0" collapsed="false">
      <c r="A1993" s="135"/>
      <c r="B1993" s="119" t="n">
        <v>283</v>
      </c>
      <c r="C1993" s="120" t="s">
        <v>142</v>
      </c>
      <c r="D1993" s="120" t="s">
        <v>143</v>
      </c>
      <c r="E1993" s="120" t="s">
        <v>144</v>
      </c>
      <c r="F1993" s="121" t="n">
        <f aca="false">F1992+1</f>
        <v>1987</v>
      </c>
      <c r="G1993" s="122" t="s">
        <v>6242</v>
      </c>
      <c r="H1993" s="123" t="s">
        <v>6242</v>
      </c>
      <c r="I1993" s="124" t="s">
        <v>6243</v>
      </c>
      <c r="J1993" s="125" t="n">
        <v>3205</v>
      </c>
      <c r="K1993" s="126" t="n">
        <v>0</v>
      </c>
      <c r="L1993" s="127" t="n">
        <v>6842610</v>
      </c>
      <c r="M1993" s="127" t="n">
        <v>0</v>
      </c>
      <c r="N1993" s="162" t="s">
        <v>6244</v>
      </c>
      <c r="O1993" s="148"/>
      <c r="P1993" s="130" t="n">
        <v>503.333333333333</v>
      </c>
      <c r="Q1993" s="130" t="n">
        <f aca="false">P1993*1.2</f>
        <v>604</v>
      </c>
      <c r="R1993" s="131" t="n">
        <f aca="false">S1993*Q1993</f>
        <v>0</v>
      </c>
      <c r="S1993" s="132"/>
      <c r="T1993" s="133"/>
      <c r="U1993" s="133"/>
      <c r="V1993" s="133"/>
      <c r="W1993" s="133"/>
      <c r="X1993" s="133"/>
      <c r="Y1993" s="133"/>
      <c r="Z1993" s="133"/>
      <c r="AA1993" s="133"/>
      <c r="AB1993" s="133"/>
      <c r="AC1993" s="133"/>
      <c r="AD1993" s="133"/>
      <c r="AE1993" s="133"/>
      <c r="AF1993" s="133"/>
      <c r="AG1993" s="133"/>
      <c r="AH1993" s="133"/>
      <c r="AI1993" s="133"/>
      <c r="AJ1993" s="133"/>
      <c r="AK1993" s="133"/>
      <c r="AL1993" s="133"/>
      <c r="AM1993" s="133"/>
      <c r="AN1993" s="133"/>
      <c r="AO1993" s="133"/>
      <c r="AP1993" s="133"/>
      <c r="AQ1993" s="133"/>
    </row>
    <row r="1994" s="134" customFormat="true" ht="13.95" hidden="false" customHeight="true" outlineLevel="0" collapsed="false">
      <c r="A1994" s="135" t="n">
        <v>4363069</v>
      </c>
      <c r="B1994" s="119" t="n">
        <v>283</v>
      </c>
      <c r="C1994" s="120" t="s">
        <v>142</v>
      </c>
      <c r="D1994" s="120" t="s">
        <v>143</v>
      </c>
      <c r="E1994" s="120" t="s">
        <v>144</v>
      </c>
      <c r="F1994" s="121" t="n">
        <f aca="false">F1993+1</f>
        <v>1988</v>
      </c>
      <c r="G1994" s="122" t="s">
        <v>6245</v>
      </c>
      <c r="H1994" s="123" t="s">
        <v>6245</v>
      </c>
      <c r="I1994" s="124" t="s">
        <v>6246</v>
      </c>
      <c r="J1994" s="125" t="n">
        <v>3205</v>
      </c>
      <c r="K1994" s="126" t="n">
        <v>0</v>
      </c>
      <c r="L1994" s="127" t="n">
        <v>6842610</v>
      </c>
      <c r="M1994" s="127" t="n">
        <v>10</v>
      </c>
      <c r="N1994" s="128" t="s">
        <v>6247</v>
      </c>
      <c r="O1994" s="146"/>
      <c r="P1994" s="130" t="n">
        <v>539.166666666667</v>
      </c>
      <c r="Q1994" s="130" t="n">
        <f aca="false">P1994*1.2</f>
        <v>647</v>
      </c>
      <c r="R1994" s="131" t="n">
        <f aca="false">S1994*Q1994</f>
        <v>0</v>
      </c>
      <c r="S1994" s="132"/>
      <c r="T1994" s="133"/>
      <c r="U1994" s="133"/>
      <c r="V1994" s="133"/>
      <c r="W1994" s="133"/>
      <c r="X1994" s="133"/>
      <c r="Y1994" s="133"/>
      <c r="Z1994" s="133"/>
      <c r="AA1994" s="133"/>
      <c r="AB1994" s="133"/>
      <c r="AC1994" s="133"/>
      <c r="AD1994" s="133"/>
      <c r="AE1994" s="133"/>
      <c r="AF1994" s="133"/>
      <c r="AG1994" s="133"/>
      <c r="AH1994" s="133"/>
      <c r="AI1994" s="133"/>
      <c r="AJ1994" s="133"/>
      <c r="AK1994" s="133"/>
      <c r="AL1994" s="133"/>
      <c r="AM1994" s="133"/>
      <c r="AN1994" s="133"/>
      <c r="AO1994" s="133"/>
      <c r="AP1994" s="133"/>
      <c r="AQ1994" s="133"/>
    </row>
    <row r="1995" s="134" customFormat="true" ht="13.95" hidden="false" customHeight="true" outlineLevel="0" collapsed="false">
      <c r="A1995" s="135" t="n">
        <v>3547120</v>
      </c>
      <c r="B1995" s="119" t="n">
        <v>283</v>
      </c>
      <c r="C1995" s="120" t="s">
        <v>142</v>
      </c>
      <c r="D1995" s="120" t="s">
        <v>143</v>
      </c>
      <c r="E1995" s="120" t="s">
        <v>144</v>
      </c>
      <c r="F1995" s="121" t="n">
        <f aca="false">F1994+1</f>
        <v>1989</v>
      </c>
      <c r="G1995" s="122" t="s">
        <v>6248</v>
      </c>
      <c r="H1995" s="123" t="s">
        <v>6248</v>
      </c>
      <c r="I1995" s="124" t="s">
        <v>6249</v>
      </c>
      <c r="J1995" s="125" t="n">
        <v>3205</v>
      </c>
      <c r="K1995" s="126" t="n">
        <v>0</v>
      </c>
      <c r="L1995" s="127" t="n">
        <v>6843040</v>
      </c>
      <c r="M1995" s="127" t="n">
        <v>0</v>
      </c>
      <c r="N1995" s="142" t="s">
        <v>6250</v>
      </c>
      <c r="O1995" s="148" t="n">
        <v>100</v>
      </c>
      <c r="P1995" s="140" t="n">
        <v>14.6241052631579</v>
      </c>
      <c r="Q1995" s="130" t="n">
        <f aca="false">P1995*1.2</f>
        <v>17.5489263157895</v>
      </c>
      <c r="R1995" s="131" t="n">
        <f aca="false">S1995*Q1995</f>
        <v>0</v>
      </c>
      <c r="S1995" s="132"/>
      <c r="T1995" s="133"/>
      <c r="U1995" s="133"/>
      <c r="V1995" s="133"/>
      <c r="W1995" s="133"/>
      <c r="X1995" s="133"/>
      <c r="Y1995" s="133"/>
      <c r="Z1995" s="133"/>
      <c r="AA1995" s="133"/>
      <c r="AB1995" s="133"/>
      <c r="AC1995" s="133"/>
      <c r="AD1995" s="133"/>
      <c r="AE1995" s="133"/>
      <c r="AF1995" s="133"/>
      <c r="AG1995" s="133"/>
      <c r="AH1995" s="133"/>
      <c r="AI1995" s="133"/>
      <c r="AJ1995" s="133"/>
      <c r="AK1995" s="133"/>
      <c r="AL1995" s="133"/>
      <c r="AM1995" s="133"/>
      <c r="AN1995" s="133"/>
      <c r="AO1995" s="133"/>
      <c r="AP1995" s="133"/>
      <c r="AQ1995" s="133"/>
    </row>
    <row r="1996" s="134" customFormat="true" ht="13.95" hidden="false" customHeight="true" outlineLevel="0" collapsed="false">
      <c r="A1996" s="135" t="n">
        <v>3547123</v>
      </c>
      <c r="B1996" s="119" t="n">
        <v>283</v>
      </c>
      <c r="C1996" s="120" t="s">
        <v>142</v>
      </c>
      <c r="D1996" s="120" t="s">
        <v>143</v>
      </c>
      <c r="E1996" s="120" t="s">
        <v>144</v>
      </c>
      <c r="F1996" s="121" t="n">
        <f aca="false">F1995+1</f>
        <v>1990</v>
      </c>
      <c r="G1996" s="122" t="s">
        <v>6251</v>
      </c>
      <c r="H1996" s="123" t="s">
        <v>6251</v>
      </c>
      <c r="I1996" s="124" t="s">
        <v>6252</v>
      </c>
      <c r="J1996" s="125" t="n">
        <v>3205</v>
      </c>
      <c r="K1996" s="126" t="n">
        <v>0</v>
      </c>
      <c r="L1996" s="127" t="n">
        <v>6843042</v>
      </c>
      <c r="M1996" s="127" t="n">
        <v>0</v>
      </c>
      <c r="N1996" s="142" t="s">
        <v>6253</v>
      </c>
      <c r="O1996" s="148" t="n">
        <v>100</v>
      </c>
      <c r="P1996" s="140" t="n">
        <v>17.7227105263158</v>
      </c>
      <c r="Q1996" s="130" t="n">
        <f aca="false">P1996*1.2</f>
        <v>21.2672526315789</v>
      </c>
      <c r="R1996" s="131" t="n">
        <f aca="false">S1996*Q1996</f>
        <v>0</v>
      </c>
      <c r="S1996" s="132"/>
      <c r="T1996" s="133"/>
      <c r="U1996" s="133"/>
      <c r="V1996" s="133"/>
      <c r="W1996" s="133"/>
      <c r="X1996" s="133"/>
      <c r="Y1996" s="133"/>
      <c r="Z1996" s="133"/>
      <c r="AA1996" s="133"/>
      <c r="AB1996" s="133"/>
      <c r="AC1996" s="133"/>
      <c r="AD1996" s="133"/>
      <c r="AE1996" s="133"/>
      <c r="AF1996" s="133"/>
      <c r="AG1996" s="133"/>
      <c r="AH1996" s="133"/>
      <c r="AI1996" s="133"/>
      <c r="AJ1996" s="133"/>
      <c r="AK1996" s="133"/>
      <c r="AL1996" s="133"/>
      <c r="AM1996" s="133"/>
      <c r="AN1996" s="133"/>
      <c r="AO1996" s="133"/>
      <c r="AP1996" s="133"/>
      <c r="AQ1996" s="133"/>
    </row>
    <row r="1997" s="134" customFormat="true" ht="13.95" hidden="false" customHeight="true" outlineLevel="0" collapsed="false">
      <c r="A1997" s="135"/>
      <c r="B1997" s="119" t="n">
        <v>283</v>
      </c>
      <c r="C1997" s="120" t="s">
        <v>142</v>
      </c>
      <c r="D1997" s="120" t="s">
        <v>143</v>
      </c>
      <c r="E1997" s="120" t="s">
        <v>144</v>
      </c>
      <c r="F1997" s="121" t="n">
        <f aca="false">F1996+1</f>
        <v>1991</v>
      </c>
      <c r="G1997" s="122" t="s">
        <v>6254</v>
      </c>
      <c r="H1997" s="123" t="s">
        <v>6254</v>
      </c>
      <c r="I1997" s="124" t="s">
        <v>6255</v>
      </c>
      <c r="J1997" s="125" t="n">
        <v>3205</v>
      </c>
      <c r="K1997" s="126" t="n">
        <v>0</v>
      </c>
      <c r="L1997" s="127" t="n">
        <v>6845010</v>
      </c>
      <c r="M1997" s="127" t="n">
        <v>0</v>
      </c>
      <c r="N1997" s="142" t="s">
        <v>6256</v>
      </c>
      <c r="O1997" s="148"/>
      <c r="P1997" s="130" t="n">
        <v>2392.5</v>
      </c>
      <c r="Q1997" s="130" t="n">
        <f aca="false">P1997*1.2</f>
        <v>2871</v>
      </c>
      <c r="R1997" s="131" t="n">
        <f aca="false">S1997*Q1997</f>
        <v>0</v>
      </c>
      <c r="S1997" s="132"/>
      <c r="T1997" s="133"/>
      <c r="U1997" s="133"/>
      <c r="V1997" s="133"/>
      <c r="W1997" s="133"/>
      <c r="X1997" s="133"/>
      <c r="Y1997" s="133"/>
      <c r="Z1997" s="133"/>
      <c r="AA1997" s="133"/>
      <c r="AB1997" s="133"/>
      <c r="AC1997" s="133"/>
      <c r="AD1997" s="133"/>
      <c r="AE1997" s="133"/>
      <c r="AF1997" s="133"/>
      <c r="AG1997" s="133"/>
      <c r="AH1997" s="133"/>
      <c r="AI1997" s="133"/>
      <c r="AJ1997" s="133"/>
      <c r="AK1997" s="133"/>
      <c r="AL1997" s="133"/>
      <c r="AM1997" s="133"/>
      <c r="AN1997" s="133"/>
      <c r="AO1997" s="133"/>
      <c r="AP1997" s="133"/>
      <c r="AQ1997" s="133"/>
    </row>
    <row r="1998" s="134" customFormat="true" ht="13.95" hidden="false" customHeight="true" outlineLevel="0" collapsed="false">
      <c r="A1998" s="135" t="n">
        <v>3550364</v>
      </c>
      <c r="B1998" s="119" t="n">
        <v>283</v>
      </c>
      <c r="C1998" s="120" t="s">
        <v>142</v>
      </c>
      <c r="D1998" s="120" t="s">
        <v>143</v>
      </c>
      <c r="E1998" s="120" t="s">
        <v>144</v>
      </c>
      <c r="F1998" s="121" t="n">
        <f aca="false">F1997+1</f>
        <v>1992</v>
      </c>
      <c r="G1998" s="122" t="s">
        <v>6257</v>
      </c>
      <c r="H1998" s="123" t="s">
        <v>6257</v>
      </c>
      <c r="I1998" s="124" t="s">
        <v>6258</v>
      </c>
      <c r="J1998" s="125" t="n">
        <v>3205</v>
      </c>
      <c r="K1998" s="126" t="n">
        <v>0</v>
      </c>
      <c r="L1998" s="127" t="n">
        <v>6845030</v>
      </c>
      <c r="M1998" s="127" t="n">
        <v>3</v>
      </c>
      <c r="N1998" s="142" t="s">
        <v>6259</v>
      </c>
      <c r="O1998" s="148"/>
      <c r="P1998" s="130" t="n">
        <v>932.5</v>
      </c>
      <c r="Q1998" s="130" t="n">
        <f aca="false">P1998*1.2</f>
        <v>1119</v>
      </c>
      <c r="R1998" s="131" t="n">
        <f aca="false">S1998*Q1998</f>
        <v>0</v>
      </c>
      <c r="S1998" s="132"/>
      <c r="T1998" s="133"/>
      <c r="U1998" s="133"/>
      <c r="V1998" s="133"/>
      <c r="W1998" s="133"/>
      <c r="X1998" s="133"/>
      <c r="Y1998" s="133"/>
      <c r="Z1998" s="133"/>
      <c r="AA1998" s="133"/>
      <c r="AB1998" s="133"/>
      <c r="AC1998" s="133"/>
      <c r="AD1998" s="133"/>
      <c r="AE1998" s="133"/>
      <c r="AF1998" s="133"/>
      <c r="AG1998" s="133"/>
      <c r="AH1998" s="133"/>
      <c r="AI1998" s="133"/>
      <c r="AJ1998" s="133"/>
      <c r="AK1998" s="133"/>
      <c r="AL1998" s="133"/>
      <c r="AM1998" s="133"/>
      <c r="AN1998" s="133"/>
      <c r="AO1998" s="133"/>
      <c r="AP1998" s="133"/>
      <c r="AQ1998" s="133"/>
    </row>
    <row r="1999" s="134" customFormat="true" ht="13.95" hidden="false" customHeight="true" outlineLevel="0" collapsed="false">
      <c r="A1999" s="135"/>
      <c r="B1999" s="119" t="n">
        <v>283</v>
      </c>
      <c r="C1999" s="120" t="s">
        <v>142</v>
      </c>
      <c r="D1999" s="120" t="s">
        <v>143</v>
      </c>
      <c r="E1999" s="120" t="s">
        <v>144</v>
      </c>
      <c r="F1999" s="121" t="n">
        <f aca="false">F1998+1</f>
        <v>1993</v>
      </c>
      <c r="G1999" s="122" t="s">
        <v>6260</v>
      </c>
      <c r="H1999" s="123" t="s">
        <v>6260</v>
      </c>
      <c r="I1999" s="124" t="s">
        <v>6261</v>
      </c>
      <c r="J1999" s="125" t="n">
        <v>4234</v>
      </c>
      <c r="K1999" s="126" t="n">
        <v>0</v>
      </c>
      <c r="L1999" s="127" t="n">
        <v>7800006</v>
      </c>
      <c r="M1999" s="127" t="n">
        <v>0</v>
      </c>
      <c r="N1999" s="128" t="s">
        <v>6262</v>
      </c>
      <c r="O1999" s="146"/>
      <c r="P1999" s="141" t="n">
        <v>4239.40023684211</v>
      </c>
      <c r="Q1999" s="130" t="n">
        <f aca="false">P1999*1.2</f>
        <v>5087.28028421053</v>
      </c>
      <c r="R1999" s="131" t="n">
        <f aca="false">S1999*Q1999</f>
        <v>0</v>
      </c>
      <c r="S1999" s="132"/>
      <c r="T1999" s="133"/>
      <c r="U1999" s="133"/>
      <c r="V1999" s="133"/>
      <c r="W1999" s="133"/>
      <c r="X1999" s="133"/>
      <c r="Y1999" s="133"/>
      <c r="Z1999" s="133"/>
      <c r="AA1999" s="133"/>
      <c r="AB1999" s="133"/>
      <c r="AC1999" s="133"/>
      <c r="AD1999" s="133"/>
      <c r="AE1999" s="133"/>
      <c r="AF1999" s="133"/>
      <c r="AG1999" s="133"/>
      <c r="AH1999" s="133"/>
      <c r="AI1999" s="133"/>
      <c r="AJ1999" s="133"/>
      <c r="AK1999" s="133"/>
      <c r="AL1999" s="133"/>
      <c r="AM1999" s="133"/>
      <c r="AN1999" s="133"/>
      <c r="AO1999" s="133"/>
      <c r="AP1999" s="133"/>
      <c r="AQ1999" s="133"/>
    </row>
    <row r="2000" s="134" customFormat="true" ht="13.95" hidden="false" customHeight="true" outlineLevel="0" collapsed="false">
      <c r="A2000" s="135"/>
      <c r="B2000" s="119" t="n">
        <v>283</v>
      </c>
      <c r="C2000" s="120" t="s">
        <v>142</v>
      </c>
      <c r="D2000" s="120" t="s">
        <v>143</v>
      </c>
      <c r="E2000" s="120" t="s">
        <v>144</v>
      </c>
      <c r="F2000" s="121" t="n">
        <f aca="false">F1999+1</f>
        <v>1994</v>
      </c>
      <c r="G2000" s="122" t="s">
        <v>6263</v>
      </c>
      <c r="H2000" s="123" t="s">
        <v>6264</v>
      </c>
      <c r="I2000" s="124" t="s">
        <v>6265</v>
      </c>
      <c r="J2000" s="125" t="n">
        <v>3204</v>
      </c>
      <c r="K2000" s="136" t="n">
        <v>29</v>
      </c>
      <c r="L2000" s="137" t="n">
        <v>7801002</v>
      </c>
      <c r="M2000" s="137" t="n">
        <v>0</v>
      </c>
      <c r="N2000" s="138" t="s">
        <v>6266</v>
      </c>
      <c r="O2000" s="139"/>
      <c r="P2000" s="130" t="n">
        <v>0</v>
      </c>
      <c r="Q2000" s="130" t="n">
        <f aca="false">P2000*1.2</f>
        <v>0</v>
      </c>
      <c r="R2000" s="131" t="n">
        <f aca="false">S2000*Q2000</f>
        <v>0</v>
      </c>
      <c r="S2000" s="132"/>
      <c r="T2000" s="133"/>
      <c r="U2000" s="133"/>
      <c r="V2000" s="133"/>
      <c r="W2000" s="133"/>
      <c r="X2000" s="133"/>
      <c r="Y2000" s="133"/>
      <c r="Z2000" s="133"/>
      <c r="AA2000" s="133"/>
      <c r="AB2000" s="133"/>
      <c r="AC2000" s="133"/>
      <c r="AD2000" s="133"/>
      <c r="AE2000" s="133"/>
      <c r="AF2000" s="133"/>
      <c r="AG2000" s="133"/>
      <c r="AH2000" s="133"/>
      <c r="AI2000" s="133"/>
      <c r="AJ2000" s="133"/>
      <c r="AK2000" s="133"/>
      <c r="AL2000" s="133"/>
      <c r="AM2000" s="133"/>
      <c r="AN2000" s="133"/>
      <c r="AO2000" s="133"/>
      <c r="AP2000" s="133"/>
      <c r="AQ2000" s="133"/>
    </row>
    <row r="2001" s="134" customFormat="true" ht="13.95" hidden="false" customHeight="true" outlineLevel="0" collapsed="false">
      <c r="A2001" s="135"/>
      <c r="B2001" s="119" t="n">
        <v>283</v>
      </c>
      <c r="C2001" s="120" t="s">
        <v>142</v>
      </c>
      <c r="D2001" s="120" t="s">
        <v>143</v>
      </c>
      <c r="E2001" s="120" t="s">
        <v>144</v>
      </c>
      <c r="F2001" s="121" t="n">
        <f aca="false">F2000+1</f>
        <v>1995</v>
      </c>
      <c r="G2001" s="122" t="s">
        <v>6267</v>
      </c>
      <c r="H2001" s="123" t="s">
        <v>6268</v>
      </c>
      <c r="I2001" s="124" t="s">
        <v>6269</v>
      </c>
      <c r="J2001" s="125" t="n">
        <v>3204</v>
      </c>
      <c r="K2001" s="149" t="n">
        <v>42</v>
      </c>
      <c r="L2001" s="150" t="n">
        <v>7801002</v>
      </c>
      <c r="M2001" s="150" t="n">
        <v>10</v>
      </c>
      <c r="N2001" s="151" t="s">
        <v>6266</v>
      </c>
      <c r="O2001" s="155"/>
      <c r="P2001" s="130" t="n">
        <v>0</v>
      </c>
      <c r="Q2001" s="130" t="n">
        <f aca="false">P2001*1.2</f>
        <v>0</v>
      </c>
      <c r="R2001" s="131" t="n">
        <f aca="false">S2001*Q2001</f>
        <v>0</v>
      </c>
      <c r="S2001" s="132"/>
      <c r="T2001" s="133"/>
      <c r="U2001" s="133"/>
      <c r="V2001" s="133"/>
      <c r="W2001" s="133"/>
      <c r="X2001" s="133"/>
      <c r="Y2001" s="133"/>
      <c r="Z2001" s="133"/>
      <c r="AA2001" s="133"/>
      <c r="AB2001" s="133"/>
      <c r="AC2001" s="133"/>
      <c r="AD2001" s="133"/>
      <c r="AE2001" s="133"/>
      <c r="AF2001" s="133"/>
      <c r="AG2001" s="133"/>
      <c r="AH2001" s="133"/>
      <c r="AI2001" s="133"/>
      <c r="AJ2001" s="133"/>
      <c r="AK2001" s="133"/>
      <c r="AL2001" s="133"/>
      <c r="AM2001" s="133"/>
      <c r="AN2001" s="133"/>
      <c r="AO2001" s="133"/>
      <c r="AP2001" s="133"/>
      <c r="AQ2001" s="133"/>
    </row>
    <row r="2002" s="134" customFormat="true" ht="13.95" hidden="false" customHeight="true" outlineLevel="0" collapsed="false">
      <c r="A2002" s="135"/>
      <c r="B2002" s="119" t="n">
        <v>283</v>
      </c>
      <c r="C2002" s="120" t="s">
        <v>142</v>
      </c>
      <c r="D2002" s="120" t="s">
        <v>143</v>
      </c>
      <c r="E2002" s="120" t="s">
        <v>144</v>
      </c>
      <c r="F2002" s="121" t="n">
        <f aca="false">F2001+1</f>
        <v>1996</v>
      </c>
      <c r="G2002" s="122" t="s">
        <v>6270</v>
      </c>
      <c r="H2002" s="123" t="s">
        <v>6271</v>
      </c>
      <c r="I2002" s="124" t="s">
        <v>6272</v>
      </c>
      <c r="J2002" s="125" t="n">
        <v>3204</v>
      </c>
      <c r="K2002" s="136" t="n">
        <v>12</v>
      </c>
      <c r="L2002" s="137" t="n">
        <v>7801002</v>
      </c>
      <c r="M2002" s="137" t="n">
        <v>0</v>
      </c>
      <c r="N2002" s="138" t="s">
        <v>6266</v>
      </c>
      <c r="O2002" s="139"/>
      <c r="P2002" s="130" t="n">
        <v>28776.6666666667</v>
      </c>
      <c r="Q2002" s="130" t="n">
        <f aca="false">P2002*1.2</f>
        <v>34532</v>
      </c>
      <c r="R2002" s="131" t="n">
        <f aca="false">S2002*Q2002</f>
        <v>0</v>
      </c>
      <c r="S2002" s="132"/>
      <c r="T2002" s="133"/>
      <c r="U2002" s="133"/>
      <c r="V2002" s="133"/>
      <c r="W2002" s="133"/>
      <c r="X2002" s="133"/>
      <c r="Y2002" s="133"/>
      <c r="Z2002" s="133"/>
      <c r="AA2002" s="133"/>
      <c r="AB2002" s="133"/>
      <c r="AC2002" s="133"/>
      <c r="AD2002" s="133"/>
      <c r="AE2002" s="133"/>
      <c r="AF2002" s="133"/>
      <c r="AG2002" s="133"/>
      <c r="AH2002" s="133"/>
      <c r="AI2002" s="133"/>
      <c r="AJ2002" s="133"/>
      <c r="AK2002" s="133"/>
      <c r="AL2002" s="133"/>
      <c r="AM2002" s="133"/>
      <c r="AN2002" s="133"/>
      <c r="AO2002" s="133"/>
      <c r="AP2002" s="133"/>
      <c r="AQ2002" s="133"/>
    </row>
    <row r="2003" s="134" customFormat="true" ht="13.95" hidden="false" customHeight="true" outlineLevel="0" collapsed="false">
      <c r="A2003" s="135"/>
      <c r="B2003" s="119" t="n">
        <v>283</v>
      </c>
      <c r="C2003" s="120" t="s">
        <v>142</v>
      </c>
      <c r="D2003" s="120" t="s">
        <v>143</v>
      </c>
      <c r="E2003" s="120" t="s">
        <v>144</v>
      </c>
      <c r="F2003" s="121" t="n">
        <f aca="false">F2002+1</f>
        <v>1997</v>
      </c>
      <c r="G2003" s="122" t="s">
        <v>6273</v>
      </c>
      <c r="H2003" s="123" t="s">
        <v>6274</v>
      </c>
      <c r="I2003" s="124" t="s">
        <v>6275</v>
      </c>
      <c r="J2003" s="125" t="n">
        <v>3204</v>
      </c>
      <c r="K2003" s="136" t="n">
        <v>12</v>
      </c>
      <c r="L2003" s="137" t="n">
        <v>7801100</v>
      </c>
      <c r="M2003" s="137" t="n">
        <v>0</v>
      </c>
      <c r="N2003" s="138" t="s">
        <v>6276</v>
      </c>
      <c r="O2003" s="139"/>
      <c r="P2003" s="130" t="n">
        <v>0</v>
      </c>
      <c r="Q2003" s="130" t="n">
        <f aca="false">P2003*1.2</f>
        <v>0</v>
      </c>
      <c r="R2003" s="131" t="n">
        <f aca="false">S2003*Q2003</f>
        <v>0</v>
      </c>
      <c r="S2003" s="132"/>
      <c r="T2003" s="133"/>
      <c r="U2003" s="133"/>
      <c r="V2003" s="133"/>
      <c r="W2003" s="133"/>
      <c r="X2003" s="133"/>
      <c r="Y2003" s="133"/>
      <c r="Z2003" s="133"/>
      <c r="AA2003" s="133"/>
      <c r="AB2003" s="133"/>
      <c r="AC2003" s="133"/>
      <c r="AD2003" s="133"/>
      <c r="AE2003" s="133"/>
      <c r="AF2003" s="133"/>
      <c r="AG2003" s="133"/>
      <c r="AH2003" s="133"/>
      <c r="AI2003" s="133"/>
      <c r="AJ2003" s="133"/>
      <c r="AK2003" s="133"/>
      <c r="AL2003" s="133"/>
      <c r="AM2003" s="133"/>
      <c r="AN2003" s="133"/>
      <c r="AO2003" s="133"/>
      <c r="AP2003" s="133"/>
      <c r="AQ2003" s="133"/>
    </row>
    <row r="2004" s="134" customFormat="true" ht="13.95" hidden="false" customHeight="true" outlineLevel="0" collapsed="false">
      <c r="A2004" s="135"/>
      <c r="B2004" s="119" t="n">
        <v>283</v>
      </c>
      <c r="C2004" s="120" t="s">
        <v>142</v>
      </c>
      <c r="D2004" s="120" t="s">
        <v>143</v>
      </c>
      <c r="E2004" s="120" t="s">
        <v>144</v>
      </c>
      <c r="F2004" s="121" t="n">
        <f aca="false">F2003+1</f>
        <v>1998</v>
      </c>
      <c r="G2004" s="122" t="s">
        <v>6277</v>
      </c>
      <c r="H2004" s="123" t="s">
        <v>6277</v>
      </c>
      <c r="I2004" s="124" t="s">
        <v>6278</v>
      </c>
      <c r="J2004" s="125" t="n">
        <v>3237</v>
      </c>
      <c r="K2004" s="126" t="n">
        <v>0</v>
      </c>
      <c r="L2004" s="127" t="n">
        <v>7801110</v>
      </c>
      <c r="M2004" s="127" t="n">
        <v>0</v>
      </c>
      <c r="N2004" s="128" t="s">
        <v>6279</v>
      </c>
      <c r="O2004" s="143"/>
      <c r="P2004" s="140" t="n">
        <v>680.939</v>
      </c>
      <c r="Q2004" s="130" t="n">
        <f aca="false">P2004*1.2</f>
        <v>817.1268</v>
      </c>
      <c r="R2004" s="131" t="n">
        <f aca="false">S2004*Q2004</f>
        <v>0</v>
      </c>
      <c r="S2004" s="132"/>
      <c r="T2004" s="133"/>
      <c r="U2004" s="133"/>
      <c r="V2004" s="133"/>
      <c r="W2004" s="133"/>
      <c r="X2004" s="133"/>
      <c r="Y2004" s="133"/>
      <c r="Z2004" s="133"/>
      <c r="AA2004" s="133"/>
      <c r="AB2004" s="133"/>
      <c r="AC2004" s="133"/>
      <c r="AD2004" s="133"/>
      <c r="AE2004" s="133"/>
      <c r="AF2004" s="133"/>
      <c r="AG2004" s="133"/>
      <c r="AH2004" s="133"/>
      <c r="AI2004" s="133"/>
      <c r="AJ2004" s="133"/>
      <c r="AK2004" s="133"/>
      <c r="AL2004" s="133"/>
      <c r="AM2004" s="133"/>
      <c r="AN2004" s="133"/>
      <c r="AO2004" s="133"/>
      <c r="AP2004" s="133"/>
      <c r="AQ2004" s="133"/>
    </row>
    <row r="2005" s="134" customFormat="true" ht="13.95" hidden="false" customHeight="true" outlineLevel="0" collapsed="false">
      <c r="A2005" s="135"/>
      <c r="B2005" s="119" t="n">
        <v>283</v>
      </c>
      <c r="C2005" s="120" t="s">
        <v>142</v>
      </c>
      <c r="D2005" s="120" t="s">
        <v>143</v>
      </c>
      <c r="E2005" s="120" t="s">
        <v>144</v>
      </c>
      <c r="F2005" s="121" t="n">
        <f aca="false">F2004+1</f>
        <v>1999</v>
      </c>
      <c r="G2005" s="122" t="s">
        <v>6280</v>
      </c>
      <c r="H2005" s="123" t="s">
        <v>6280</v>
      </c>
      <c r="I2005" s="124" t="s">
        <v>6281</v>
      </c>
      <c r="J2005" s="125" t="n">
        <v>3203</v>
      </c>
      <c r="K2005" s="126" t="n">
        <v>0</v>
      </c>
      <c r="L2005" s="127" t="n">
        <v>7801130</v>
      </c>
      <c r="M2005" s="127" t="n">
        <v>0</v>
      </c>
      <c r="N2005" s="128" t="s">
        <v>6282</v>
      </c>
      <c r="O2005" s="143"/>
      <c r="P2005" s="141" t="n">
        <v>946.468157894737</v>
      </c>
      <c r="Q2005" s="130" t="n">
        <f aca="false">P2005*1.2</f>
        <v>1135.76178947368</v>
      </c>
      <c r="R2005" s="131" t="n">
        <f aca="false">S2005*Q2005</f>
        <v>0</v>
      </c>
      <c r="S2005" s="132"/>
      <c r="T2005" s="133"/>
      <c r="U2005" s="133"/>
      <c r="V2005" s="133"/>
      <c r="W2005" s="133"/>
      <c r="X2005" s="133"/>
      <c r="Y2005" s="133"/>
      <c r="Z2005" s="133"/>
      <c r="AA2005" s="133"/>
      <c r="AB2005" s="133"/>
      <c r="AC2005" s="133"/>
      <c r="AD2005" s="133"/>
      <c r="AE2005" s="133"/>
      <c r="AF2005" s="133"/>
      <c r="AG2005" s="133"/>
      <c r="AH2005" s="133"/>
      <c r="AI2005" s="133"/>
      <c r="AJ2005" s="133"/>
      <c r="AK2005" s="133"/>
      <c r="AL2005" s="133"/>
      <c r="AM2005" s="133"/>
      <c r="AN2005" s="133"/>
      <c r="AO2005" s="133"/>
      <c r="AP2005" s="133"/>
      <c r="AQ2005" s="133"/>
    </row>
    <row r="2006" s="134" customFormat="true" ht="13.95" hidden="false" customHeight="true" outlineLevel="0" collapsed="false">
      <c r="A2006" s="135"/>
      <c r="B2006" s="119" t="n">
        <v>283</v>
      </c>
      <c r="C2006" s="120" t="s">
        <v>142</v>
      </c>
      <c r="D2006" s="120" t="s">
        <v>143</v>
      </c>
      <c r="E2006" s="120" t="s">
        <v>144</v>
      </c>
      <c r="F2006" s="121" t="n">
        <f aca="false">F2005+1</f>
        <v>2000</v>
      </c>
      <c r="G2006" s="122" t="s">
        <v>6283</v>
      </c>
      <c r="H2006" s="123" t="s">
        <v>6283</v>
      </c>
      <c r="I2006" s="124" t="s">
        <v>6284</v>
      </c>
      <c r="J2006" s="125" t="n">
        <v>3205</v>
      </c>
      <c r="K2006" s="126" t="n">
        <v>0</v>
      </c>
      <c r="L2006" s="127" t="n">
        <v>7802012</v>
      </c>
      <c r="M2006" s="127" t="n">
        <v>0</v>
      </c>
      <c r="N2006" s="128" t="s">
        <v>6285</v>
      </c>
      <c r="O2006" s="146"/>
      <c r="P2006" s="140" t="n">
        <v>322.943526315789</v>
      </c>
      <c r="Q2006" s="130" t="n">
        <f aca="false">P2006*1.2</f>
        <v>387.532231578947</v>
      </c>
      <c r="R2006" s="131" t="n">
        <f aca="false">S2006*Q2006</f>
        <v>0</v>
      </c>
      <c r="S2006" s="132"/>
      <c r="T2006" s="133"/>
      <c r="U2006" s="133"/>
      <c r="V2006" s="133"/>
      <c r="W2006" s="133"/>
      <c r="X2006" s="133"/>
      <c r="Y2006" s="133"/>
      <c r="Z2006" s="133"/>
      <c r="AA2006" s="133"/>
      <c r="AB2006" s="133"/>
      <c r="AC2006" s="133"/>
      <c r="AD2006" s="133"/>
      <c r="AE2006" s="133"/>
      <c r="AF2006" s="133"/>
      <c r="AG2006" s="133"/>
      <c r="AH2006" s="133"/>
      <c r="AI2006" s="133"/>
      <c r="AJ2006" s="133"/>
      <c r="AK2006" s="133"/>
      <c r="AL2006" s="133"/>
      <c r="AM2006" s="133"/>
      <c r="AN2006" s="133"/>
      <c r="AO2006" s="133"/>
      <c r="AP2006" s="133"/>
      <c r="AQ2006" s="133"/>
    </row>
    <row r="2007" s="134" customFormat="true" ht="13.95" hidden="false" customHeight="true" outlineLevel="0" collapsed="false">
      <c r="A2007" s="135"/>
      <c r="B2007" s="119" t="n">
        <v>283</v>
      </c>
      <c r="C2007" s="120" t="s">
        <v>142</v>
      </c>
      <c r="D2007" s="120" t="s">
        <v>143</v>
      </c>
      <c r="E2007" s="120" t="s">
        <v>144</v>
      </c>
      <c r="F2007" s="121" t="n">
        <f aca="false">F2006+1</f>
        <v>2001</v>
      </c>
      <c r="G2007" s="122" t="s">
        <v>6286</v>
      </c>
      <c r="H2007" s="123" t="s">
        <v>6287</v>
      </c>
      <c r="I2007" s="124" t="s">
        <v>6288</v>
      </c>
      <c r="J2007" s="125" t="n">
        <v>3204</v>
      </c>
      <c r="K2007" s="149" t="n">
        <v>42</v>
      </c>
      <c r="L2007" s="150" t="n">
        <v>7810240</v>
      </c>
      <c r="M2007" s="150" t="n">
        <v>10</v>
      </c>
      <c r="N2007" s="151" t="s">
        <v>6289</v>
      </c>
      <c r="O2007" s="155"/>
      <c r="P2007" s="130" t="n">
        <v>0</v>
      </c>
      <c r="Q2007" s="130" t="n">
        <f aca="false">P2007*1.2</f>
        <v>0</v>
      </c>
      <c r="R2007" s="131" t="n">
        <f aca="false">S2007*Q2007</f>
        <v>0</v>
      </c>
      <c r="S2007" s="132"/>
      <c r="T2007" s="133"/>
      <c r="U2007" s="133"/>
      <c r="V2007" s="133"/>
      <c r="W2007" s="133"/>
      <c r="X2007" s="133"/>
      <c r="Y2007" s="133"/>
      <c r="Z2007" s="133"/>
      <c r="AA2007" s="133"/>
      <c r="AB2007" s="133"/>
      <c r="AC2007" s="133"/>
      <c r="AD2007" s="133"/>
      <c r="AE2007" s="133"/>
      <c r="AF2007" s="133"/>
      <c r="AG2007" s="133"/>
      <c r="AH2007" s="133"/>
      <c r="AI2007" s="133"/>
      <c r="AJ2007" s="133"/>
      <c r="AK2007" s="133"/>
      <c r="AL2007" s="133"/>
      <c r="AM2007" s="133"/>
      <c r="AN2007" s="133"/>
      <c r="AO2007" s="133"/>
      <c r="AP2007" s="133"/>
      <c r="AQ2007" s="133"/>
    </row>
    <row r="2008" s="134" customFormat="true" ht="13.95" hidden="false" customHeight="true" outlineLevel="0" collapsed="false">
      <c r="A2008" s="135"/>
      <c r="B2008" s="119" t="n">
        <v>283</v>
      </c>
      <c r="C2008" s="120" t="s">
        <v>142</v>
      </c>
      <c r="D2008" s="120" t="s">
        <v>143</v>
      </c>
      <c r="E2008" s="120" t="s">
        <v>144</v>
      </c>
      <c r="F2008" s="121" t="n">
        <f aca="false">F2007+1</f>
        <v>2002</v>
      </c>
      <c r="G2008" s="122" t="s">
        <v>6290</v>
      </c>
      <c r="H2008" s="123" t="s">
        <v>6291</v>
      </c>
      <c r="I2008" s="124" t="s">
        <v>6292</v>
      </c>
      <c r="J2008" s="125" t="n">
        <v>3204</v>
      </c>
      <c r="K2008" s="149" t="n">
        <v>42</v>
      </c>
      <c r="L2008" s="150" t="n">
        <v>7810272</v>
      </c>
      <c r="M2008" s="150" t="n">
        <v>0</v>
      </c>
      <c r="N2008" s="151" t="s">
        <v>6293</v>
      </c>
      <c r="O2008" s="155"/>
      <c r="P2008" s="130" t="n">
        <v>0</v>
      </c>
      <c r="Q2008" s="130" t="n">
        <f aca="false">P2008*1.2</f>
        <v>0</v>
      </c>
      <c r="R2008" s="131" t="n">
        <f aca="false">S2008*Q2008</f>
        <v>0</v>
      </c>
      <c r="S2008" s="132"/>
      <c r="T2008" s="133"/>
      <c r="U2008" s="133"/>
      <c r="V2008" s="133"/>
      <c r="W2008" s="133"/>
      <c r="X2008" s="133"/>
      <c r="Y2008" s="133"/>
      <c r="Z2008" s="133"/>
      <c r="AA2008" s="133"/>
      <c r="AB2008" s="133"/>
      <c r="AC2008" s="133"/>
      <c r="AD2008" s="133"/>
      <c r="AE2008" s="133"/>
      <c r="AF2008" s="133"/>
      <c r="AG2008" s="133"/>
      <c r="AH2008" s="133"/>
      <c r="AI2008" s="133"/>
      <c r="AJ2008" s="133"/>
      <c r="AK2008" s="133"/>
      <c r="AL2008" s="133"/>
      <c r="AM2008" s="133"/>
      <c r="AN2008" s="133"/>
      <c r="AO2008" s="133"/>
      <c r="AP2008" s="133"/>
      <c r="AQ2008" s="133"/>
    </row>
    <row r="2009" s="134" customFormat="true" ht="13.95" hidden="false" customHeight="true" outlineLevel="0" collapsed="false">
      <c r="A2009" s="135"/>
      <c r="B2009" s="119" t="n">
        <v>283</v>
      </c>
      <c r="C2009" s="120" t="s">
        <v>142</v>
      </c>
      <c r="D2009" s="120" t="s">
        <v>143</v>
      </c>
      <c r="E2009" s="120" t="s">
        <v>144</v>
      </c>
      <c r="F2009" s="121" t="n">
        <f aca="false">F2008+1</f>
        <v>2003</v>
      </c>
      <c r="G2009" s="122" t="s">
        <v>6294</v>
      </c>
      <c r="H2009" s="123" t="s">
        <v>6295</v>
      </c>
      <c r="I2009" s="124" t="s">
        <v>6296</v>
      </c>
      <c r="J2009" s="125" t="n">
        <v>3204</v>
      </c>
      <c r="K2009" s="149" t="n">
        <v>42</v>
      </c>
      <c r="L2009" s="150" t="n">
        <v>7810332</v>
      </c>
      <c r="M2009" s="150" t="n">
        <v>0</v>
      </c>
      <c r="N2009" s="151" t="s">
        <v>6297</v>
      </c>
      <c r="O2009" s="155"/>
      <c r="P2009" s="130" t="n">
        <v>0</v>
      </c>
      <c r="Q2009" s="130" t="n">
        <f aca="false">P2009*1.2</f>
        <v>0</v>
      </c>
      <c r="R2009" s="131" t="n">
        <f aca="false">S2009*Q2009</f>
        <v>0</v>
      </c>
      <c r="S2009" s="132"/>
      <c r="T2009" s="133"/>
      <c r="U2009" s="133"/>
      <c r="V2009" s="133"/>
      <c r="W2009" s="133"/>
      <c r="X2009" s="133"/>
      <c r="Y2009" s="133"/>
      <c r="Z2009" s="133"/>
      <c r="AA2009" s="133"/>
      <c r="AB2009" s="133"/>
      <c r="AC2009" s="133"/>
      <c r="AD2009" s="133"/>
      <c r="AE2009" s="133"/>
      <c r="AF2009" s="133"/>
      <c r="AG2009" s="133"/>
      <c r="AH2009" s="133"/>
      <c r="AI2009" s="133"/>
      <c r="AJ2009" s="133"/>
      <c r="AK2009" s="133"/>
      <c r="AL2009" s="133"/>
      <c r="AM2009" s="133"/>
      <c r="AN2009" s="133"/>
      <c r="AO2009" s="133"/>
      <c r="AP2009" s="133"/>
      <c r="AQ2009" s="133"/>
    </row>
    <row r="2010" s="134" customFormat="true" ht="13.95" hidden="false" customHeight="true" outlineLevel="0" collapsed="false">
      <c r="A2010" s="135"/>
      <c r="B2010" s="119" t="n">
        <v>283</v>
      </c>
      <c r="C2010" s="120" t="s">
        <v>142</v>
      </c>
      <c r="D2010" s="120" t="s">
        <v>143</v>
      </c>
      <c r="E2010" s="120" t="s">
        <v>144</v>
      </c>
      <c r="F2010" s="121" t="n">
        <f aca="false">F2009+1</f>
        <v>2004</v>
      </c>
      <c r="G2010" s="122" t="s">
        <v>6298</v>
      </c>
      <c r="H2010" s="123" t="s">
        <v>6299</v>
      </c>
      <c r="I2010" s="124" t="s">
        <v>6300</v>
      </c>
      <c r="J2010" s="125" t="n">
        <v>3205</v>
      </c>
      <c r="K2010" s="126" t="n">
        <v>12</v>
      </c>
      <c r="L2010" s="127" t="n">
        <v>7901036</v>
      </c>
      <c r="M2010" s="127" t="n">
        <v>0</v>
      </c>
      <c r="N2010" s="128" t="s">
        <v>6301</v>
      </c>
      <c r="O2010" s="146"/>
      <c r="P2010" s="140" t="n">
        <v>1744.17047368421</v>
      </c>
      <c r="Q2010" s="130" t="n">
        <f aca="false">P2010*1.2</f>
        <v>2093.00456842105</v>
      </c>
      <c r="R2010" s="131" t="n">
        <f aca="false">S2010*Q2010</f>
        <v>0</v>
      </c>
      <c r="S2010" s="132"/>
      <c r="T2010" s="133"/>
      <c r="U2010" s="133"/>
      <c r="V2010" s="133"/>
      <c r="W2010" s="133"/>
      <c r="X2010" s="133"/>
      <c r="Y2010" s="133"/>
      <c r="Z2010" s="133"/>
      <c r="AA2010" s="133"/>
      <c r="AB2010" s="133"/>
      <c r="AC2010" s="133"/>
      <c r="AD2010" s="133"/>
      <c r="AE2010" s="133"/>
      <c r="AF2010" s="133"/>
      <c r="AG2010" s="133"/>
      <c r="AH2010" s="133"/>
      <c r="AI2010" s="133"/>
      <c r="AJ2010" s="133"/>
      <c r="AK2010" s="133"/>
      <c r="AL2010" s="133"/>
      <c r="AM2010" s="133"/>
      <c r="AN2010" s="133"/>
      <c r="AO2010" s="133"/>
      <c r="AP2010" s="133"/>
      <c r="AQ2010" s="133"/>
    </row>
    <row r="2011" s="134" customFormat="true" ht="13.95" hidden="false" customHeight="true" outlineLevel="0" collapsed="false">
      <c r="A2011" s="135"/>
      <c r="B2011" s="119" t="n">
        <v>283</v>
      </c>
      <c r="C2011" s="120" t="s">
        <v>142</v>
      </c>
      <c r="D2011" s="120" t="s">
        <v>143</v>
      </c>
      <c r="E2011" s="120" t="s">
        <v>144</v>
      </c>
      <c r="F2011" s="121" t="n">
        <f aca="false">F2010+1</f>
        <v>2005</v>
      </c>
      <c r="G2011" s="122" t="s">
        <v>6302</v>
      </c>
      <c r="H2011" s="123" t="s">
        <v>6302</v>
      </c>
      <c r="I2011" s="124" t="s">
        <v>6303</v>
      </c>
      <c r="J2011" s="125" t="n">
        <v>3205</v>
      </c>
      <c r="K2011" s="126" t="n">
        <v>30</v>
      </c>
      <c r="L2011" s="127" t="n">
        <v>7901039</v>
      </c>
      <c r="M2011" s="127" t="n">
        <v>0</v>
      </c>
      <c r="N2011" s="128" t="s">
        <v>6304</v>
      </c>
      <c r="O2011" s="146"/>
      <c r="P2011" s="130" t="n">
        <v>0</v>
      </c>
      <c r="Q2011" s="130" t="n">
        <f aca="false">P2011*1.2</f>
        <v>0</v>
      </c>
      <c r="R2011" s="131" t="n">
        <f aca="false">S2011*Q2011</f>
        <v>0</v>
      </c>
      <c r="S2011" s="132"/>
      <c r="T2011" s="133"/>
      <c r="U2011" s="133"/>
      <c r="V2011" s="133"/>
      <c r="W2011" s="133"/>
      <c r="X2011" s="133"/>
      <c r="Y2011" s="133"/>
      <c r="Z2011" s="133"/>
      <c r="AA2011" s="133"/>
      <c r="AB2011" s="133"/>
      <c r="AC2011" s="133"/>
      <c r="AD2011" s="133"/>
      <c r="AE2011" s="133"/>
      <c r="AF2011" s="133"/>
      <c r="AG2011" s="133"/>
      <c r="AH2011" s="133"/>
      <c r="AI2011" s="133"/>
      <c r="AJ2011" s="133"/>
      <c r="AK2011" s="133"/>
      <c r="AL2011" s="133"/>
      <c r="AM2011" s="133"/>
      <c r="AN2011" s="133"/>
      <c r="AO2011" s="133"/>
      <c r="AP2011" s="133"/>
      <c r="AQ2011" s="133"/>
    </row>
    <row r="2012" s="134" customFormat="true" ht="13.95" hidden="false" customHeight="true" outlineLevel="0" collapsed="false">
      <c r="A2012" s="135"/>
      <c r="B2012" s="119" t="n">
        <v>283</v>
      </c>
      <c r="C2012" s="120" t="s">
        <v>142</v>
      </c>
      <c r="D2012" s="120" t="s">
        <v>143</v>
      </c>
      <c r="E2012" s="120" t="s">
        <v>144</v>
      </c>
      <c r="F2012" s="121" t="n">
        <f aca="false">F2011+1</f>
        <v>2006</v>
      </c>
      <c r="G2012" s="122" t="s">
        <v>6305</v>
      </c>
      <c r="H2012" s="123" t="s">
        <v>6305</v>
      </c>
      <c r="I2012" s="124" t="s">
        <v>6306</v>
      </c>
      <c r="J2012" s="125" t="n">
        <v>3205</v>
      </c>
      <c r="K2012" s="126" t="n">
        <v>30</v>
      </c>
      <c r="L2012" s="127" t="n">
        <v>7901046</v>
      </c>
      <c r="M2012" s="127" t="n">
        <v>0</v>
      </c>
      <c r="N2012" s="128" t="s">
        <v>6307</v>
      </c>
      <c r="O2012" s="146"/>
      <c r="P2012" s="130" t="n">
        <v>195.833333333333</v>
      </c>
      <c r="Q2012" s="130" t="n">
        <f aca="false">P2012*1.2</f>
        <v>235</v>
      </c>
      <c r="R2012" s="131" t="n">
        <f aca="false">S2012*Q2012</f>
        <v>0</v>
      </c>
      <c r="S2012" s="132"/>
      <c r="T2012" s="133"/>
      <c r="U2012" s="133"/>
      <c r="V2012" s="133"/>
      <c r="W2012" s="133"/>
      <c r="X2012" s="133"/>
      <c r="Y2012" s="133"/>
      <c r="Z2012" s="133"/>
      <c r="AA2012" s="133"/>
      <c r="AB2012" s="133"/>
      <c r="AC2012" s="133"/>
      <c r="AD2012" s="133"/>
      <c r="AE2012" s="133"/>
      <c r="AF2012" s="133"/>
      <c r="AG2012" s="133"/>
      <c r="AH2012" s="133"/>
      <c r="AI2012" s="133"/>
      <c r="AJ2012" s="133"/>
      <c r="AK2012" s="133"/>
      <c r="AL2012" s="133"/>
      <c r="AM2012" s="133"/>
      <c r="AN2012" s="133"/>
      <c r="AO2012" s="133"/>
      <c r="AP2012" s="133"/>
      <c r="AQ2012" s="133"/>
    </row>
    <row r="2013" s="134" customFormat="true" ht="13.95" hidden="false" customHeight="true" outlineLevel="0" collapsed="false">
      <c r="A2013" s="135"/>
      <c r="B2013" s="119" t="n">
        <v>283</v>
      </c>
      <c r="C2013" s="120" t="s">
        <v>142</v>
      </c>
      <c r="D2013" s="120" t="s">
        <v>143</v>
      </c>
      <c r="E2013" s="120" t="s">
        <v>144</v>
      </c>
      <c r="F2013" s="121" t="n">
        <f aca="false">F2012+1</f>
        <v>2007</v>
      </c>
      <c r="G2013" s="122" t="s">
        <v>6308</v>
      </c>
      <c r="H2013" s="123" t="s">
        <v>6309</v>
      </c>
      <c r="I2013" s="124" t="s">
        <v>6310</v>
      </c>
      <c r="J2013" s="125" t="n">
        <v>3204</v>
      </c>
      <c r="K2013" s="149" t="n">
        <v>42</v>
      </c>
      <c r="L2013" s="150" t="n">
        <v>8100060</v>
      </c>
      <c r="M2013" s="150" t="n">
        <v>0</v>
      </c>
      <c r="N2013" s="151" t="s">
        <v>6311</v>
      </c>
      <c r="O2013" s="155"/>
      <c r="P2013" s="140" t="n">
        <v>721.483184210526</v>
      </c>
      <c r="Q2013" s="130" t="n">
        <f aca="false">P2013*1.2</f>
        <v>865.779821052632</v>
      </c>
      <c r="R2013" s="131" t="n">
        <f aca="false">S2013*Q2013</f>
        <v>0</v>
      </c>
      <c r="S2013" s="132"/>
      <c r="T2013" s="133"/>
      <c r="U2013" s="133"/>
      <c r="V2013" s="133"/>
      <c r="W2013" s="133"/>
      <c r="X2013" s="133"/>
      <c r="Y2013" s="133"/>
      <c r="Z2013" s="133"/>
      <c r="AA2013" s="133"/>
      <c r="AB2013" s="133"/>
      <c r="AC2013" s="133"/>
      <c r="AD2013" s="133"/>
      <c r="AE2013" s="133"/>
      <c r="AF2013" s="133"/>
      <c r="AG2013" s="133"/>
      <c r="AH2013" s="133"/>
      <c r="AI2013" s="133"/>
      <c r="AJ2013" s="133"/>
      <c r="AK2013" s="133"/>
      <c r="AL2013" s="133"/>
      <c r="AM2013" s="133"/>
      <c r="AN2013" s="133"/>
      <c r="AO2013" s="133"/>
      <c r="AP2013" s="133"/>
      <c r="AQ2013" s="133"/>
    </row>
    <row r="2014" s="134" customFormat="true" ht="13.95" hidden="false" customHeight="true" outlineLevel="0" collapsed="false">
      <c r="A2014" s="135"/>
      <c r="B2014" s="119" t="n">
        <v>283</v>
      </c>
      <c r="C2014" s="120" t="s">
        <v>142</v>
      </c>
      <c r="D2014" s="120" t="s">
        <v>143</v>
      </c>
      <c r="E2014" s="120" t="s">
        <v>144</v>
      </c>
      <c r="F2014" s="121" t="n">
        <f aca="false">F2013+1</f>
        <v>2008</v>
      </c>
      <c r="G2014" s="122" t="s">
        <v>6312</v>
      </c>
      <c r="H2014" s="123" t="s">
        <v>6313</v>
      </c>
      <c r="I2014" s="124" t="s">
        <v>6314</v>
      </c>
      <c r="J2014" s="125" t="n">
        <v>3204</v>
      </c>
      <c r="K2014" s="149" t="n">
        <v>42</v>
      </c>
      <c r="L2014" s="150" t="n">
        <v>8100070</v>
      </c>
      <c r="M2014" s="150" t="n">
        <v>0</v>
      </c>
      <c r="N2014" s="151" t="s">
        <v>6315</v>
      </c>
      <c r="O2014" s="155"/>
      <c r="P2014" s="140" t="n">
        <v>1733.28436842105</v>
      </c>
      <c r="Q2014" s="130" t="n">
        <f aca="false">P2014*1.2</f>
        <v>2079.94124210526</v>
      </c>
      <c r="R2014" s="131" t="n">
        <f aca="false">S2014*Q2014</f>
        <v>0</v>
      </c>
      <c r="S2014" s="132"/>
      <c r="T2014" s="133"/>
      <c r="U2014" s="133"/>
      <c r="V2014" s="133"/>
      <c r="W2014" s="133"/>
      <c r="X2014" s="133"/>
      <c r="Y2014" s="133"/>
      <c r="Z2014" s="133"/>
      <c r="AA2014" s="133"/>
      <c r="AB2014" s="133"/>
      <c r="AC2014" s="133"/>
      <c r="AD2014" s="133"/>
      <c r="AE2014" s="133"/>
      <c r="AF2014" s="133"/>
      <c r="AG2014" s="133"/>
      <c r="AH2014" s="133"/>
      <c r="AI2014" s="133"/>
      <c r="AJ2014" s="133"/>
      <c r="AK2014" s="133"/>
      <c r="AL2014" s="133"/>
      <c r="AM2014" s="133"/>
      <c r="AN2014" s="133"/>
      <c r="AO2014" s="133"/>
      <c r="AP2014" s="133"/>
      <c r="AQ2014" s="133"/>
    </row>
    <row r="2015" s="134" customFormat="true" ht="13.95" hidden="false" customHeight="true" outlineLevel="0" collapsed="false">
      <c r="A2015" s="135"/>
      <c r="B2015" s="119" t="n">
        <v>283</v>
      </c>
      <c r="C2015" s="120" t="s">
        <v>142</v>
      </c>
      <c r="D2015" s="120" t="s">
        <v>143</v>
      </c>
      <c r="E2015" s="120" t="s">
        <v>144</v>
      </c>
      <c r="F2015" s="121" t="n">
        <f aca="false">F2014+1</f>
        <v>2009</v>
      </c>
      <c r="G2015" s="122" t="s">
        <v>6316</v>
      </c>
      <c r="H2015" s="123" t="s">
        <v>6317</v>
      </c>
      <c r="I2015" s="124" t="s">
        <v>6318</v>
      </c>
      <c r="J2015" s="125" t="n">
        <v>3204</v>
      </c>
      <c r="K2015" s="149" t="n">
        <v>42</v>
      </c>
      <c r="L2015" s="150" t="n">
        <v>8100203</v>
      </c>
      <c r="M2015" s="150" t="n">
        <v>0</v>
      </c>
      <c r="N2015" s="151" t="s">
        <v>6319</v>
      </c>
      <c r="O2015" s="155"/>
      <c r="P2015" s="130" t="n">
        <v>0</v>
      </c>
      <c r="Q2015" s="130" t="n">
        <f aca="false">P2015*1.2</f>
        <v>0</v>
      </c>
      <c r="R2015" s="131" t="n">
        <f aca="false">S2015*Q2015</f>
        <v>0</v>
      </c>
      <c r="S2015" s="132"/>
      <c r="T2015" s="133"/>
      <c r="U2015" s="133"/>
      <c r="V2015" s="133"/>
      <c r="W2015" s="133"/>
      <c r="X2015" s="133"/>
      <c r="Y2015" s="133"/>
      <c r="Z2015" s="133"/>
      <c r="AA2015" s="133"/>
      <c r="AB2015" s="133"/>
      <c r="AC2015" s="133"/>
      <c r="AD2015" s="133"/>
      <c r="AE2015" s="133"/>
      <c r="AF2015" s="133"/>
      <c r="AG2015" s="133"/>
      <c r="AH2015" s="133"/>
      <c r="AI2015" s="133"/>
      <c r="AJ2015" s="133"/>
      <c r="AK2015" s="133"/>
      <c r="AL2015" s="133"/>
      <c r="AM2015" s="133"/>
      <c r="AN2015" s="133"/>
      <c r="AO2015" s="133"/>
      <c r="AP2015" s="133"/>
      <c r="AQ2015" s="133"/>
    </row>
    <row r="2016" s="134" customFormat="true" ht="13.95" hidden="false" customHeight="true" outlineLevel="0" collapsed="false">
      <c r="A2016" s="135"/>
      <c r="B2016" s="119" t="n">
        <v>283</v>
      </c>
      <c r="C2016" s="120" t="s">
        <v>142</v>
      </c>
      <c r="D2016" s="120" t="s">
        <v>143</v>
      </c>
      <c r="E2016" s="120" t="s">
        <v>144</v>
      </c>
      <c r="F2016" s="121" t="n">
        <f aca="false">F2015+1</f>
        <v>2010</v>
      </c>
      <c r="G2016" s="122" t="s">
        <v>6320</v>
      </c>
      <c r="H2016" s="123" t="s">
        <v>6321</v>
      </c>
      <c r="I2016" s="124" t="s">
        <v>6322</v>
      </c>
      <c r="J2016" s="125" t="n">
        <v>3204</v>
      </c>
      <c r="K2016" s="149" t="n">
        <v>42</v>
      </c>
      <c r="L2016" s="150" t="n">
        <v>8100207</v>
      </c>
      <c r="M2016" s="150" t="n">
        <v>0</v>
      </c>
      <c r="N2016" s="151" t="s">
        <v>6323</v>
      </c>
      <c r="O2016" s="155"/>
      <c r="P2016" s="130" t="n">
        <v>0</v>
      </c>
      <c r="Q2016" s="130" t="n">
        <f aca="false">P2016*1.2</f>
        <v>0</v>
      </c>
      <c r="R2016" s="131" t="n">
        <f aca="false">S2016*Q2016</f>
        <v>0</v>
      </c>
      <c r="S2016" s="132"/>
      <c r="T2016" s="133"/>
      <c r="U2016" s="133"/>
      <c r="V2016" s="133"/>
      <c r="W2016" s="133"/>
      <c r="X2016" s="133"/>
      <c r="Y2016" s="133"/>
      <c r="Z2016" s="133"/>
      <c r="AA2016" s="133"/>
      <c r="AB2016" s="133"/>
      <c r="AC2016" s="133"/>
      <c r="AD2016" s="133"/>
      <c r="AE2016" s="133"/>
      <c r="AF2016" s="133"/>
      <c r="AG2016" s="133"/>
      <c r="AH2016" s="133"/>
      <c r="AI2016" s="133"/>
      <c r="AJ2016" s="133"/>
      <c r="AK2016" s="133"/>
      <c r="AL2016" s="133"/>
      <c r="AM2016" s="133"/>
      <c r="AN2016" s="133"/>
      <c r="AO2016" s="133"/>
      <c r="AP2016" s="133"/>
      <c r="AQ2016" s="133"/>
    </row>
    <row r="2017" s="134" customFormat="true" ht="13.95" hidden="false" customHeight="true" outlineLevel="0" collapsed="false">
      <c r="A2017" s="135"/>
      <c r="B2017" s="119" t="n">
        <v>283</v>
      </c>
      <c r="C2017" s="120" t="s">
        <v>142</v>
      </c>
      <c r="D2017" s="120" t="s">
        <v>143</v>
      </c>
      <c r="E2017" s="120" t="s">
        <v>144</v>
      </c>
      <c r="F2017" s="121" t="n">
        <f aca="false">F2016+1</f>
        <v>2011</v>
      </c>
      <c r="G2017" s="122" t="s">
        <v>6324</v>
      </c>
      <c r="H2017" s="123" t="s">
        <v>6325</v>
      </c>
      <c r="I2017" s="124" t="s">
        <v>6326</v>
      </c>
      <c r="J2017" s="125" t="n">
        <v>3204</v>
      </c>
      <c r="K2017" s="149" t="n">
        <v>42</v>
      </c>
      <c r="L2017" s="150" t="n">
        <v>8100220</v>
      </c>
      <c r="M2017" s="150" t="n">
        <v>0</v>
      </c>
      <c r="N2017" s="151" t="s">
        <v>6327</v>
      </c>
      <c r="O2017" s="155"/>
      <c r="P2017" s="130" t="n">
        <v>0</v>
      </c>
      <c r="Q2017" s="130" t="n">
        <f aca="false">P2017*1.2</f>
        <v>0</v>
      </c>
      <c r="R2017" s="131" t="n">
        <f aca="false">S2017*Q2017</f>
        <v>0</v>
      </c>
      <c r="S2017" s="132"/>
      <c r="T2017" s="133"/>
      <c r="U2017" s="133"/>
      <c r="V2017" s="133"/>
      <c r="W2017" s="133"/>
      <c r="X2017" s="133"/>
      <c r="Y2017" s="133"/>
      <c r="Z2017" s="133"/>
      <c r="AA2017" s="133"/>
      <c r="AB2017" s="133"/>
      <c r="AC2017" s="133"/>
      <c r="AD2017" s="133"/>
      <c r="AE2017" s="133"/>
      <c r="AF2017" s="133"/>
      <c r="AG2017" s="133"/>
      <c r="AH2017" s="133"/>
      <c r="AI2017" s="133"/>
      <c r="AJ2017" s="133"/>
      <c r="AK2017" s="133"/>
      <c r="AL2017" s="133"/>
      <c r="AM2017" s="133"/>
      <c r="AN2017" s="133"/>
      <c r="AO2017" s="133"/>
      <c r="AP2017" s="133"/>
      <c r="AQ2017" s="133"/>
    </row>
    <row r="2018" s="134" customFormat="true" ht="13.95" hidden="false" customHeight="true" outlineLevel="0" collapsed="false">
      <c r="A2018" s="135"/>
      <c r="B2018" s="119" t="n">
        <v>283</v>
      </c>
      <c r="C2018" s="120" t="s">
        <v>142</v>
      </c>
      <c r="D2018" s="120" t="s">
        <v>143</v>
      </c>
      <c r="E2018" s="120" t="s">
        <v>144</v>
      </c>
      <c r="F2018" s="121" t="n">
        <f aca="false">F2017+1</f>
        <v>2012</v>
      </c>
      <c r="G2018" s="122" t="s">
        <v>6328</v>
      </c>
      <c r="H2018" s="123" t="s">
        <v>6329</v>
      </c>
      <c r="I2018" s="124" t="s">
        <v>6330</v>
      </c>
      <c r="J2018" s="125" t="n">
        <v>3204</v>
      </c>
      <c r="K2018" s="149" t="n">
        <v>42</v>
      </c>
      <c r="L2018" s="150" t="n">
        <v>8100223</v>
      </c>
      <c r="M2018" s="150" t="n">
        <v>0</v>
      </c>
      <c r="N2018" s="151" t="s">
        <v>6327</v>
      </c>
      <c r="O2018" s="155"/>
      <c r="P2018" s="130" t="n">
        <v>0</v>
      </c>
      <c r="Q2018" s="130" t="n">
        <f aca="false">P2018*1.2</f>
        <v>0</v>
      </c>
      <c r="R2018" s="131" t="n">
        <f aca="false">S2018*Q2018</f>
        <v>0</v>
      </c>
      <c r="S2018" s="132"/>
      <c r="T2018" s="133"/>
      <c r="U2018" s="133"/>
      <c r="V2018" s="133"/>
      <c r="W2018" s="133"/>
      <c r="X2018" s="133"/>
      <c r="Y2018" s="133"/>
      <c r="Z2018" s="133"/>
      <c r="AA2018" s="133"/>
      <c r="AB2018" s="133"/>
      <c r="AC2018" s="133"/>
      <c r="AD2018" s="133"/>
      <c r="AE2018" s="133"/>
      <c r="AF2018" s="133"/>
      <c r="AG2018" s="133"/>
      <c r="AH2018" s="133"/>
      <c r="AI2018" s="133"/>
      <c r="AJ2018" s="133"/>
      <c r="AK2018" s="133"/>
      <c r="AL2018" s="133"/>
      <c r="AM2018" s="133"/>
      <c r="AN2018" s="133"/>
      <c r="AO2018" s="133"/>
      <c r="AP2018" s="133"/>
      <c r="AQ2018" s="133"/>
    </row>
    <row r="2019" s="134" customFormat="true" ht="13.95" hidden="false" customHeight="true" outlineLevel="0" collapsed="false">
      <c r="A2019" s="135"/>
      <c r="B2019" s="119" t="n">
        <v>283</v>
      </c>
      <c r="C2019" s="120" t="s">
        <v>142</v>
      </c>
      <c r="D2019" s="120" t="s">
        <v>143</v>
      </c>
      <c r="E2019" s="120" t="s">
        <v>144</v>
      </c>
      <c r="F2019" s="121" t="n">
        <f aca="false">F2018+1</f>
        <v>2013</v>
      </c>
      <c r="G2019" s="122" t="s">
        <v>6331</v>
      </c>
      <c r="H2019" s="123" t="s">
        <v>6332</v>
      </c>
      <c r="I2019" s="124" t="s">
        <v>6333</v>
      </c>
      <c r="J2019" s="125" t="n">
        <v>3204</v>
      </c>
      <c r="K2019" s="149" t="n">
        <v>42</v>
      </c>
      <c r="L2019" s="150" t="n">
        <v>8100224</v>
      </c>
      <c r="M2019" s="150" t="n">
        <v>0</v>
      </c>
      <c r="N2019" s="151" t="s">
        <v>6334</v>
      </c>
      <c r="O2019" s="155"/>
      <c r="P2019" s="130" t="n">
        <v>0</v>
      </c>
      <c r="Q2019" s="130" t="n">
        <f aca="false">P2019*1.2</f>
        <v>0</v>
      </c>
      <c r="R2019" s="131" t="n">
        <f aca="false">S2019*Q2019</f>
        <v>0</v>
      </c>
      <c r="S2019" s="132"/>
      <c r="T2019" s="133"/>
      <c r="U2019" s="133"/>
      <c r="V2019" s="133"/>
      <c r="W2019" s="133"/>
      <c r="X2019" s="133"/>
      <c r="Y2019" s="133"/>
      <c r="Z2019" s="133"/>
      <c r="AA2019" s="133"/>
      <c r="AB2019" s="133"/>
      <c r="AC2019" s="133"/>
      <c r="AD2019" s="133"/>
      <c r="AE2019" s="133"/>
      <c r="AF2019" s="133"/>
      <c r="AG2019" s="133"/>
      <c r="AH2019" s="133"/>
      <c r="AI2019" s="133"/>
      <c r="AJ2019" s="133"/>
      <c r="AK2019" s="133"/>
      <c r="AL2019" s="133"/>
      <c r="AM2019" s="133"/>
      <c r="AN2019" s="133"/>
      <c r="AO2019" s="133"/>
      <c r="AP2019" s="133"/>
      <c r="AQ2019" s="133"/>
    </row>
    <row r="2020" s="134" customFormat="true" ht="13.95" hidden="false" customHeight="true" outlineLevel="0" collapsed="false">
      <c r="A2020" s="135"/>
      <c r="B2020" s="119" t="n">
        <v>283</v>
      </c>
      <c r="C2020" s="120" t="s">
        <v>142</v>
      </c>
      <c r="D2020" s="120" t="s">
        <v>143</v>
      </c>
      <c r="E2020" s="120" t="s">
        <v>144</v>
      </c>
      <c r="F2020" s="121" t="n">
        <f aca="false">F2019+1</f>
        <v>2014</v>
      </c>
      <c r="G2020" s="122" t="s">
        <v>6335</v>
      </c>
      <c r="H2020" s="123" t="s">
        <v>6335</v>
      </c>
      <c r="I2020" s="124" t="s">
        <v>6336</v>
      </c>
      <c r="J2020" s="125" t="n">
        <v>3205</v>
      </c>
      <c r="K2020" s="126" t="n">
        <v>0</v>
      </c>
      <c r="L2020" s="127" t="n">
        <v>8101010</v>
      </c>
      <c r="M2020" s="127" t="n">
        <v>0</v>
      </c>
      <c r="N2020" s="142" t="s">
        <v>6337</v>
      </c>
      <c r="O2020" s="148"/>
      <c r="P2020" s="130" t="n">
        <v>3181.66666666667</v>
      </c>
      <c r="Q2020" s="130" t="n">
        <f aca="false">P2020*1.2</f>
        <v>3818</v>
      </c>
      <c r="R2020" s="131" t="n">
        <f aca="false">S2020*Q2020</f>
        <v>0</v>
      </c>
      <c r="S2020" s="132"/>
      <c r="T2020" s="133"/>
      <c r="U2020" s="133"/>
      <c r="V2020" s="133"/>
      <c r="W2020" s="133"/>
      <c r="X2020" s="133"/>
      <c r="Y2020" s="133"/>
      <c r="Z2020" s="133"/>
      <c r="AA2020" s="133"/>
      <c r="AB2020" s="133"/>
      <c r="AC2020" s="133"/>
      <c r="AD2020" s="133"/>
      <c r="AE2020" s="133"/>
      <c r="AF2020" s="133"/>
      <c r="AG2020" s="133"/>
      <c r="AH2020" s="133"/>
      <c r="AI2020" s="133"/>
      <c r="AJ2020" s="133"/>
      <c r="AK2020" s="133"/>
      <c r="AL2020" s="133"/>
      <c r="AM2020" s="133"/>
      <c r="AN2020" s="133"/>
      <c r="AO2020" s="133"/>
      <c r="AP2020" s="133"/>
      <c r="AQ2020" s="133"/>
    </row>
    <row r="2021" s="134" customFormat="true" ht="13.95" hidden="false" customHeight="true" outlineLevel="0" collapsed="false">
      <c r="A2021" s="135"/>
      <c r="B2021" s="119" t="n">
        <v>283</v>
      </c>
      <c r="C2021" s="120" t="s">
        <v>142</v>
      </c>
      <c r="D2021" s="120" t="s">
        <v>143</v>
      </c>
      <c r="E2021" s="120" t="s">
        <v>144</v>
      </c>
      <c r="F2021" s="121" t="n">
        <f aca="false">F2020+1</f>
        <v>2015</v>
      </c>
      <c r="G2021" s="122" t="s">
        <v>6338</v>
      </c>
      <c r="H2021" s="118" t="s">
        <v>6338</v>
      </c>
      <c r="I2021" s="124"/>
      <c r="J2021" s="125"/>
      <c r="K2021" s="126"/>
      <c r="L2021" s="127"/>
      <c r="M2021" s="127"/>
      <c r="N2021" s="142" t="s">
        <v>6339</v>
      </c>
      <c r="O2021" s="148"/>
      <c r="P2021" s="130" t="n">
        <v>0</v>
      </c>
      <c r="Q2021" s="130" t="n">
        <f aca="false">P2021*1.2</f>
        <v>0</v>
      </c>
      <c r="R2021" s="131" t="n">
        <f aca="false">S2021*Q2021</f>
        <v>0</v>
      </c>
      <c r="S2021" s="132"/>
      <c r="T2021" s="133"/>
      <c r="U2021" s="133"/>
      <c r="V2021" s="133"/>
      <c r="W2021" s="133"/>
      <c r="X2021" s="133"/>
      <c r="Y2021" s="133"/>
      <c r="Z2021" s="133"/>
      <c r="AA2021" s="133"/>
      <c r="AB2021" s="133"/>
      <c r="AC2021" s="133"/>
      <c r="AD2021" s="133"/>
      <c r="AE2021" s="133"/>
      <c r="AF2021" s="133"/>
      <c r="AG2021" s="133"/>
      <c r="AH2021" s="133"/>
      <c r="AI2021" s="133"/>
      <c r="AJ2021" s="133"/>
      <c r="AK2021" s="133"/>
      <c r="AL2021" s="133"/>
      <c r="AM2021" s="133"/>
      <c r="AN2021" s="133"/>
      <c r="AO2021" s="133"/>
      <c r="AP2021" s="133"/>
      <c r="AQ2021" s="133"/>
    </row>
    <row r="2022" s="134" customFormat="true" ht="13.95" hidden="false" customHeight="true" outlineLevel="0" collapsed="false">
      <c r="A2022" s="135"/>
      <c r="B2022" s="119" t="n">
        <v>283</v>
      </c>
      <c r="C2022" s="120" t="s">
        <v>142</v>
      </c>
      <c r="D2022" s="120" t="s">
        <v>143</v>
      </c>
      <c r="E2022" s="120" t="s">
        <v>144</v>
      </c>
      <c r="F2022" s="121" t="n">
        <f aca="false">F2021+1</f>
        <v>2016</v>
      </c>
      <c r="G2022" s="122" t="s">
        <v>6340</v>
      </c>
      <c r="H2022" s="118" t="s">
        <v>6340</v>
      </c>
      <c r="I2022" s="124"/>
      <c r="J2022" s="125"/>
      <c r="K2022" s="126"/>
      <c r="L2022" s="127"/>
      <c r="M2022" s="127"/>
      <c r="N2022" s="142" t="s">
        <v>6341</v>
      </c>
      <c r="O2022" s="148"/>
      <c r="P2022" s="130" t="n">
        <v>0</v>
      </c>
      <c r="Q2022" s="130" t="n">
        <f aca="false">P2022*1.2</f>
        <v>0</v>
      </c>
      <c r="R2022" s="131" t="n">
        <f aca="false">S2022*Q2022</f>
        <v>0</v>
      </c>
      <c r="S2022" s="132"/>
      <c r="T2022" s="133"/>
      <c r="U2022" s="133"/>
      <c r="V2022" s="133"/>
      <c r="W2022" s="133"/>
      <c r="X2022" s="133"/>
      <c r="Y2022" s="133"/>
      <c r="Z2022" s="133"/>
      <c r="AA2022" s="133"/>
      <c r="AB2022" s="133"/>
      <c r="AC2022" s="133"/>
      <c r="AD2022" s="133"/>
      <c r="AE2022" s="133"/>
      <c r="AF2022" s="133"/>
      <c r="AG2022" s="133"/>
      <c r="AH2022" s="133"/>
      <c r="AI2022" s="133"/>
      <c r="AJ2022" s="133"/>
      <c r="AK2022" s="133"/>
      <c r="AL2022" s="133"/>
      <c r="AM2022" s="133"/>
      <c r="AN2022" s="133"/>
      <c r="AO2022" s="133"/>
      <c r="AP2022" s="133"/>
      <c r="AQ2022" s="133"/>
    </row>
    <row r="2023" s="134" customFormat="true" ht="13.95" hidden="false" customHeight="true" outlineLevel="0" collapsed="false">
      <c r="A2023" s="135"/>
      <c r="B2023" s="119" t="n">
        <v>283</v>
      </c>
      <c r="C2023" s="120" t="s">
        <v>142</v>
      </c>
      <c r="D2023" s="120" t="s">
        <v>143</v>
      </c>
      <c r="E2023" s="120" t="s">
        <v>144</v>
      </c>
      <c r="F2023" s="121" t="n">
        <f aca="false">F2022+1</f>
        <v>2017</v>
      </c>
      <c r="G2023" s="122" t="s">
        <v>6342</v>
      </c>
      <c r="H2023" s="123" t="s">
        <v>6342</v>
      </c>
      <c r="I2023" s="124" t="s">
        <v>6343</v>
      </c>
      <c r="J2023" s="125" t="n">
        <v>3205</v>
      </c>
      <c r="K2023" s="126" t="n">
        <v>0</v>
      </c>
      <c r="L2023" s="127" t="n">
        <v>8101026</v>
      </c>
      <c r="M2023" s="127" t="n">
        <v>0</v>
      </c>
      <c r="N2023" s="142" t="s">
        <v>6344</v>
      </c>
      <c r="O2023" s="148"/>
      <c r="P2023" s="130" t="n">
        <v>0</v>
      </c>
      <c r="Q2023" s="130" t="n">
        <f aca="false">P2023*1.2</f>
        <v>0</v>
      </c>
      <c r="R2023" s="131" t="n">
        <f aca="false">S2023*Q2023</f>
        <v>0</v>
      </c>
      <c r="S2023" s="132"/>
      <c r="T2023" s="133"/>
      <c r="U2023" s="133"/>
      <c r="V2023" s="133"/>
      <c r="W2023" s="133"/>
      <c r="X2023" s="133"/>
      <c r="Y2023" s="133"/>
      <c r="Z2023" s="133"/>
      <c r="AA2023" s="133"/>
      <c r="AB2023" s="133"/>
      <c r="AC2023" s="133"/>
      <c r="AD2023" s="133"/>
      <c r="AE2023" s="133"/>
      <c r="AF2023" s="133"/>
      <c r="AG2023" s="133"/>
      <c r="AH2023" s="133"/>
      <c r="AI2023" s="133"/>
      <c r="AJ2023" s="133"/>
      <c r="AK2023" s="133"/>
      <c r="AL2023" s="133"/>
      <c r="AM2023" s="133"/>
      <c r="AN2023" s="133"/>
      <c r="AO2023" s="133"/>
      <c r="AP2023" s="133"/>
      <c r="AQ2023" s="133"/>
    </row>
    <row r="2024" s="134" customFormat="true" ht="13.95" hidden="false" customHeight="true" outlineLevel="0" collapsed="false">
      <c r="A2024" s="135"/>
      <c r="B2024" s="119" t="n">
        <v>283</v>
      </c>
      <c r="C2024" s="120" t="s">
        <v>142</v>
      </c>
      <c r="D2024" s="120" t="s">
        <v>143</v>
      </c>
      <c r="E2024" s="120" t="s">
        <v>144</v>
      </c>
      <c r="F2024" s="121" t="n">
        <f aca="false">F2023+1</f>
        <v>2018</v>
      </c>
      <c r="G2024" s="122" t="s">
        <v>6345</v>
      </c>
      <c r="H2024" s="118" t="s">
        <v>6345</v>
      </c>
      <c r="I2024" s="124"/>
      <c r="J2024" s="125"/>
      <c r="K2024" s="126"/>
      <c r="L2024" s="127"/>
      <c r="M2024" s="127"/>
      <c r="N2024" s="142" t="s">
        <v>6346</v>
      </c>
      <c r="O2024" s="148"/>
      <c r="P2024" s="130" t="n">
        <v>0</v>
      </c>
      <c r="Q2024" s="130" t="n">
        <f aca="false">P2024*1.2</f>
        <v>0</v>
      </c>
      <c r="R2024" s="131" t="n">
        <f aca="false">S2024*Q2024</f>
        <v>0</v>
      </c>
      <c r="S2024" s="132"/>
      <c r="T2024" s="133"/>
      <c r="U2024" s="133"/>
      <c r="V2024" s="133"/>
      <c r="W2024" s="133"/>
      <c r="X2024" s="133"/>
      <c r="Y2024" s="133"/>
      <c r="Z2024" s="133"/>
      <c r="AA2024" s="133"/>
      <c r="AB2024" s="133"/>
      <c r="AC2024" s="133"/>
      <c r="AD2024" s="133"/>
      <c r="AE2024" s="133"/>
      <c r="AF2024" s="133"/>
      <c r="AG2024" s="133"/>
      <c r="AH2024" s="133"/>
      <c r="AI2024" s="133"/>
      <c r="AJ2024" s="133"/>
      <c r="AK2024" s="133"/>
      <c r="AL2024" s="133"/>
      <c r="AM2024" s="133"/>
      <c r="AN2024" s="133"/>
      <c r="AO2024" s="133"/>
      <c r="AP2024" s="133"/>
      <c r="AQ2024" s="133"/>
    </row>
    <row r="2025" s="134" customFormat="true" ht="13.95" hidden="false" customHeight="true" outlineLevel="0" collapsed="false">
      <c r="A2025" s="135"/>
      <c r="B2025" s="119" t="n">
        <v>283</v>
      </c>
      <c r="C2025" s="120" t="s">
        <v>142</v>
      </c>
      <c r="D2025" s="120" t="s">
        <v>143</v>
      </c>
      <c r="E2025" s="120" t="s">
        <v>144</v>
      </c>
      <c r="F2025" s="121" t="n">
        <f aca="false">F2024+1</f>
        <v>2019</v>
      </c>
      <c r="G2025" s="122" t="s">
        <v>6347</v>
      </c>
      <c r="H2025" s="123" t="s">
        <v>6347</v>
      </c>
      <c r="I2025" s="124" t="s">
        <v>6348</v>
      </c>
      <c r="J2025" s="125" t="n">
        <v>3205</v>
      </c>
      <c r="K2025" s="126" t="n">
        <v>30</v>
      </c>
      <c r="L2025" s="127" t="n">
        <v>8101038</v>
      </c>
      <c r="M2025" s="127" t="n">
        <v>0</v>
      </c>
      <c r="N2025" s="142" t="s">
        <v>6349</v>
      </c>
      <c r="O2025" s="148"/>
      <c r="P2025" s="130" t="n">
        <v>3636.66666666667</v>
      </c>
      <c r="Q2025" s="130" t="n">
        <f aca="false">P2025*1.2</f>
        <v>4364</v>
      </c>
      <c r="R2025" s="131" t="n">
        <f aca="false">S2025*Q2025</f>
        <v>0</v>
      </c>
      <c r="S2025" s="132"/>
      <c r="T2025" s="133"/>
      <c r="U2025" s="133"/>
      <c r="V2025" s="133"/>
      <c r="W2025" s="133"/>
      <c r="X2025" s="133"/>
      <c r="Y2025" s="133"/>
      <c r="Z2025" s="133"/>
      <c r="AA2025" s="133"/>
      <c r="AB2025" s="133"/>
      <c r="AC2025" s="133"/>
      <c r="AD2025" s="133"/>
      <c r="AE2025" s="133"/>
      <c r="AF2025" s="133"/>
      <c r="AG2025" s="133"/>
      <c r="AH2025" s="133"/>
      <c r="AI2025" s="133"/>
      <c r="AJ2025" s="133"/>
      <c r="AK2025" s="133"/>
      <c r="AL2025" s="133"/>
      <c r="AM2025" s="133"/>
      <c r="AN2025" s="133"/>
      <c r="AO2025" s="133"/>
      <c r="AP2025" s="133"/>
      <c r="AQ2025" s="133"/>
    </row>
    <row r="2026" s="134" customFormat="true" ht="13.95" hidden="false" customHeight="true" outlineLevel="0" collapsed="false">
      <c r="A2026" s="135"/>
      <c r="B2026" s="119" t="n">
        <v>283</v>
      </c>
      <c r="C2026" s="120" t="s">
        <v>142</v>
      </c>
      <c r="D2026" s="120" t="s">
        <v>143</v>
      </c>
      <c r="E2026" s="120" t="s">
        <v>144</v>
      </c>
      <c r="F2026" s="121" t="n">
        <f aca="false">F2025+1</f>
        <v>2020</v>
      </c>
      <c r="G2026" s="122" t="s">
        <v>6350</v>
      </c>
      <c r="H2026" s="123" t="s">
        <v>6350</v>
      </c>
      <c r="I2026" s="124" t="s">
        <v>6351</v>
      </c>
      <c r="J2026" s="125" t="n">
        <v>5272</v>
      </c>
      <c r="K2026" s="136" t="n">
        <v>0</v>
      </c>
      <c r="L2026" s="137" t="n">
        <v>8101040</v>
      </c>
      <c r="M2026" s="137" t="n">
        <v>0</v>
      </c>
      <c r="N2026" s="138" t="s">
        <v>801</v>
      </c>
      <c r="O2026" s="139"/>
      <c r="P2026" s="130" t="n">
        <v>0</v>
      </c>
      <c r="Q2026" s="130" t="n">
        <f aca="false">P2026*1.2</f>
        <v>0</v>
      </c>
      <c r="R2026" s="131" t="n">
        <f aca="false">S2026*Q2026</f>
        <v>0</v>
      </c>
      <c r="S2026" s="132"/>
      <c r="T2026" s="133"/>
      <c r="U2026" s="133"/>
      <c r="V2026" s="133"/>
      <c r="W2026" s="133"/>
      <c r="X2026" s="133"/>
      <c r="Y2026" s="133"/>
      <c r="Z2026" s="133"/>
      <c r="AA2026" s="133"/>
      <c r="AB2026" s="133"/>
      <c r="AC2026" s="133"/>
      <c r="AD2026" s="133"/>
      <c r="AE2026" s="133"/>
      <c r="AF2026" s="133"/>
      <c r="AG2026" s="133"/>
      <c r="AH2026" s="133"/>
      <c r="AI2026" s="133"/>
      <c r="AJ2026" s="133"/>
      <c r="AK2026" s="133"/>
      <c r="AL2026" s="133"/>
      <c r="AM2026" s="133"/>
      <c r="AN2026" s="133"/>
      <c r="AO2026" s="133"/>
      <c r="AP2026" s="133"/>
      <c r="AQ2026" s="133"/>
    </row>
    <row r="2027" s="134" customFormat="true" ht="13.95" hidden="false" customHeight="true" outlineLevel="0" collapsed="false">
      <c r="A2027" s="135"/>
      <c r="B2027" s="119" t="n">
        <v>283</v>
      </c>
      <c r="C2027" s="120" t="s">
        <v>142</v>
      </c>
      <c r="D2027" s="120" t="s">
        <v>143</v>
      </c>
      <c r="E2027" s="120" t="s">
        <v>144</v>
      </c>
      <c r="F2027" s="121" t="n">
        <f aca="false">F2026+1</f>
        <v>2021</v>
      </c>
      <c r="G2027" s="122" t="s">
        <v>6352</v>
      </c>
      <c r="H2027" s="123" t="s">
        <v>6352</v>
      </c>
      <c r="I2027" s="124" t="s">
        <v>6353</v>
      </c>
      <c r="J2027" s="125" t="n">
        <v>3205</v>
      </c>
      <c r="K2027" s="126" t="n">
        <v>0</v>
      </c>
      <c r="L2027" s="127" t="n">
        <v>8101042</v>
      </c>
      <c r="M2027" s="127" t="n">
        <v>0</v>
      </c>
      <c r="N2027" s="142" t="s">
        <v>6354</v>
      </c>
      <c r="O2027" s="148"/>
      <c r="P2027" s="130" t="n">
        <v>4240</v>
      </c>
      <c r="Q2027" s="130" t="n">
        <f aca="false">P2027*1.2</f>
        <v>5088</v>
      </c>
      <c r="R2027" s="131" t="n">
        <f aca="false">S2027*Q2027</f>
        <v>0</v>
      </c>
      <c r="S2027" s="132"/>
      <c r="T2027" s="133"/>
      <c r="U2027" s="133"/>
      <c r="V2027" s="133"/>
      <c r="W2027" s="133"/>
      <c r="X2027" s="133"/>
      <c r="Y2027" s="133"/>
      <c r="Z2027" s="133"/>
      <c r="AA2027" s="133"/>
      <c r="AB2027" s="133"/>
      <c r="AC2027" s="133"/>
      <c r="AD2027" s="133"/>
      <c r="AE2027" s="133"/>
      <c r="AF2027" s="133"/>
      <c r="AG2027" s="133"/>
      <c r="AH2027" s="133"/>
      <c r="AI2027" s="133"/>
      <c r="AJ2027" s="133"/>
      <c r="AK2027" s="133"/>
      <c r="AL2027" s="133"/>
      <c r="AM2027" s="133"/>
      <c r="AN2027" s="133"/>
      <c r="AO2027" s="133"/>
      <c r="AP2027" s="133"/>
      <c r="AQ2027" s="133"/>
    </row>
    <row r="2028" s="134" customFormat="true" ht="13.95" hidden="false" customHeight="true" outlineLevel="0" collapsed="false">
      <c r="A2028" s="135" t="n">
        <v>3552186</v>
      </c>
      <c r="B2028" s="119" t="n">
        <v>283</v>
      </c>
      <c r="C2028" s="120" t="s">
        <v>142</v>
      </c>
      <c r="D2028" s="120" t="s">
        <v>143</v>
      </c>
      <c r="E2028" s="120" t="s">
        <v>144</v>
      </c>
      <c r="F2028" s="121" t="n">
        <f aca="false">F2027+1</f>
        <v>2022</v>
      </c>
      <c r="G2028" s="122" t="s">
        <v>6355</v>
      </c>
      <c r="H2028" s="123" t="s">
        <v>6355</v>
      </c>
      <c r="I2028" s="124" t="s">
        <v>6356</v>
      </c>
      <c r="J2028" s="125" t="n">
        <v>4234</v>
      </c>
      <c r="K2028" s="126" t="n">
        <v>0</v>
      </c>
      <c r="L2028" s="127" t="n">
        <v>8101042</v>
      </c>
      <c r="M2028" s="127" t="n">
        <v>20</v>
      </c>
      <c r="N2028" s="142" t="s">
        <v>6357</v>
      </c>
      <c r="O2028" s="148"/>
      <c r="P2028" s="140" t="n">
        <v>2484.13052631579</v>
      </c>
      <c r="Q2028" s="130" t="n">
        <f aca="false">P2028*1.2</f>
        <v>2980.95663157895</v>
      </c>
      <c r="R2028" s="131" t="n">
        <f aca="false">S2028*Q2028</f>
        <v>0</v>
      </c>
      <c r="S2028" s="132"/>
      <c r="T2028" s="133"/>
      <c r="U2028" s="133"/>
      <c r="V2028" s="133"/>
      <c r="W2028" s="133"/>
      <c r="X2028" s="133"/>
      <c r="Y2028" s="133"/>
      <c r="Z2028" s="133"/>
      <c r="AA2028" s="133"/>
      <c r="AB2028" s="133"/>
      <c r="AC2028" s="133"/>
      <c r="AD2028" s="133"/>
      <c r="AE2028" s="133"/>
      <c r="AF2028" s="133"/>
      <c r="AG2028" s="133"/>
      <c r="AH2028" s="133"/>
      <c r="AI2028" s="133"/>
      <c r="AJ2028" s="133"/>
      <c r="AK2028" s="133"/>
      <c r="AL2028" s="133"/>
      <c r="AM2028" s="133"/>
      <c r="AN2028" s="133"/>
      <c r="AO2028" s="133"/>
      <c r="AP2028" s="133"/>
      <c r="AQ2028" s="133"/>
    </row>
    <row r="2029" s="134" customFormat="true" ht="13.95" hidden="false" customHeight="true" outlineLevel="0" collapsed="false">
      <c r="A2029" s="135" t="n">
        <v>3557179</v>
      </c>
      <c r="B2029" s="119" t="n">
        <v>283</v>
      </c>
      <c r="C2029" s="120" t="s">
        <v>142</v>
      </c>
      <c r="D2029" s="120" t="s">
        <v>143</v>
      </c>
      <c r="E2029" s="120" t="s">
        <v>144</v>
      </c>
      <c r="F2029" s="121" t="n">
        <f aca="false">F2028+1</f>
        <v>2023</v>
      </c>
      <c r="G2029" s="122" t="s">
        <v>6358</v>
      </c>
      <c r="H2029" s="123" t="s">
        <v>6358</v>
      </c>
      <c r="I2029" s="124" t="s">
        <v>6359</v>
      </c>
      <c r="J2029" s="125" t="n">
        <v>4234</v>
      </c>
      <c r="K2029" s="126" t="n">
        <v>0</v>
      </c>
      <c r="L2029" s="127" t="n">
        <v>8101043</v>
      </c>
      <c r="M2029" s="127" t="n">
        <v>20</v>
      </c>
      <c r="N2029" s="142" t="s">
        <v>6360</v>
      </c>
      <c r="O2029" s="148"/>
      <c r="P2029" s="140" t="n">
        <v>1714.44681578947</v>
      </c>
      <c r="Q2029" s="130" t="n">
        <f aca="false">P2029*1.2</f>
        <v>2057.33617894737</v>
      </c>
      <c r="R2029" s="131" t="n">
        <f aca="false">S2029*Q2029</f>
        <v>0</v>
      </c>
      <c r="S2029" s="132"/>
      <c r="T2029" s="133"/>
      <c r="U2029" s="133"/>
      <c r="V2029" s="133"/>
      <c r="W2029" s="133"/>
      <c r="X2029" s="133"/>
      <c r="Y2029" s="133"/>
      <c r="Z2029" s="133"/>
      <c r="AA2029" s="133"/>
      <c r="AB2029" s="133"/>
      <c r="AC2029" s="133"/>
      <c r="AD2029" s="133"/>
      <c r="AE2029" s="133"/>
      <c r="AF2029" s="133"/>
      <c r="AG2029" s="133"/>
      <c r="AH2029" s="133"/>
      <c r="AI2029" s="133"/>
      <c r="AJ2029" s="133"/>
      <c r="AK2029" s="133"/>
      <c r="AL2029" s="133"/>
      <c r="AM2029" s="133"/>
      <c r="AN2029" s="133"/>
      <c r="AO2029" s="133"/>
      <c r="AP2029" s="133"/>
      <c r="AQ2029" s="133"/>
    </row>
    <row r="2030" s="134" customFormat="true" ht="13.95" hidden="false" customHeight="true" outlineLevel="0" collapsed="false">
      <c r="A2030" s="135" t="n">
        <v>3555475</v>
      </c>
      <c r="B2030" s="119" t="n">
        <v>283</v>
      </c>
      <c r="C2030" s="120" t="s">
        <v>142</v>
      </c>
      <c r="D2030" s="120" t="s">
        <v>143</v>
      </c>
      <c r="E2030" s="120" t="s">
        <v>144</v>
      </c>
      <c r="F2030" s="121" t="n">
        <f aca="false">F2029+1</f>
        <v>2024</v>
      </c>
      <c r="G2030" s="122" t="s">
        <v>6361</v>
      </c>
      <c r="H2030" s="123" t="s">
        <v>6361</v>
      </c>
      <c r="I2030" s="124" t="s">
        <v>6362</v>
      </c>
      <c r="J2030" s="125" t="n">
        <v>4234</v>
      </c>
      <c r="K2030" s="126" t="n">
        <v>0</v>
      </c>
      <c r="L2030" s="127" t="n">
        <v>8101044</v>
      </c>
      <c r="M2030" s="127" t="n">
        <v>20</v>
      </c>
      <c r="N2030" s="142" t="s">
        <v>6363</v>
      </c>
      <c r="O2030" s="148"/>
      <c r="P2030" s="140" t="n">
        <v>1566.27118421053</v>
      </c>
      <c r="Q2030" s="130" t="n">
        <f aca="false">P2030*1.2</f>
        <v>1879.52542105263</v>
      </c>
      <c r="R2030" s="131" t="n">
        <f aca="false">S2030*Q2030</f>
        <v>0</v>
      </c>
      <c r="S2030" s="132"/>
      <c r="T2030" s="133"/>
      <c r="U2030" s="133"/>
      <c r="V2030" s="133"/>
      <c r="W2030" s="133"/>
      <c r="X2030" s="133"/>
      <c r="Y2030" s="133"/>
      <c r="Z2030" s="133"/>
      <c r="AA2030" s="133"/>
      <c r="AB2030" s="133"/>
      <c r="AC2030" s="133"/>
      <c r="AD2030" s="133"/>
      <c r="AE2030" s="133"/>
      <c r="AF2030" s="133"/>
      <c r="AG2030" s="133"/>
      <c r="AH2030" s="133"/>
      <c r="AI2030" s="133"/>
      <c r="AJ2030" s="133"/>
      <c r="AK2030" s="133"/>
      <c r="AL2030" s="133"/>
      <c r="AM2030" s="133"/>
      <c r="AN2030" s="133"/>
      <c r="AO2030" s="133"/>
      <c r="AP2030" s="133"/>
      <c r="AQ2030" s="133"/>
    </row>
    <row r="2031" s="134" customFormat="true" ht="13.95" hidden="false" customHeight="true" outlineLevel="0" collapsed="false">
      <c r="A2031" s="135"/>
      <c r="B2031" s="119" t="n">
        <v>283</v>
      </c>
      <c r="C2031" s="120" t="s">
        <v>142</v>
      </c>
      <c r="D2031" s="120" t="s">
        <v>143</v>
      </c>
      <c r="E2031" s="120" t="s">
        <v>144</v>
      </c>
      <c r="F2031" s="121" t="n">
        <f aca="false">F2030+1</f>
        <v>2025</v>
      </c>
      <c r="G2031" s="122" t="s">
        <v>6364</v>
      </c>
      <c r="H2031" s="123" t="s">
        <v>6364</v>
      </c>
      <c r="I2031" s="124" t="s">
        <v>6365</v>
      </c>
      <c r="J2031" s="125" t="n">
        <v>3205</v>
      </c>
      <c r="K2031" s="126" t="n">
        <v>0</v>
      </c>
      <c r="L2031" s="127" t="n">
        <v>8101050</v>
      </c>
      <c r="M2031" s="127" t="n">
        <v>0</v>
      </c>
      <c r="N2031" s="142" t="s">
        <v>6366</v>
      </c>
      <c r="O2031" s="148"/>
      <c r="P2031" s="130" t="n">
        <v>0</v>
      </c>
      <c r="Q2031" s="130" t="n">
        <f aca="false">P2031*1.2</f>
        <v>0</v>
      </c>
      <c r="R2031" s="131" t="n">
        <f aca="false">S2031*Q2031</f>
        <v>0</v>
      </c>
      <c r="S2031" s="132"/>
      <c r="T2031" s="133"/>
      <c r="U2031" s="133"/>
      <c r="V2031" s="133"/>
      <c r="W2031" s="133"/>
      <c r="X2031" s="133"/>
      <c r="Y2031" s="133"/>
      <c r="Z2031" s="133"/>
      <c r="AA2031" s="133"/>
      <c r="AB2031" s="133"/>
      <c r="AC2031" s="133"/>
      <c r="AD2031" s="133"/>
      <c r="AE2031" s="133"/>
      <c r="AF2031" s="133"/>
      <c r="AG2031" s="133"/>
      <c r="AH2031" s="133"/>
      <c r="AI2031" s="133"/>
      <c r="AJ2031" s="133"/>
      <c r="AK2031" s="133"/>
      <c r="AL2031" s="133"/>
      <c r="AM2031" s="133"/>
      <c r="AN2031" s="133"/>
      <c r="AO2031" s="133"/>
      <c r="AP2031" s="133"/>
      <c r="AQ2031" s="133"/>
    </row>
    <row r="2032" s="134" customFormat="true" ht="13.95" hidden="false" customHeight="true" outlineLevel="0" collapsed="false">
      <c r="A2032" s="135"/>
      <c r="B2032" s="119" t="n">
        <v>283</v>
      </c>
      <c r="C2032" s="120" t="s">
        <v>142</v>
      </c>
      <c r="D2032" s="120" t="s">
        <v>143</v>
      </c>
      <c r="E2032" s="120" t="s">
        <v>144</v>
      </c>
      <c r="F2032" s="121" t="n">
        <f aca="false">F2031+1</f>
        <v>2026</v>
      </c>
      <c r="G2032" s="122" t="s">
        <v>6367</v>
      </c>
      <c r="H2032" s="123" t="s">
        <v>6367</v>
      </c>
      <c r="I2032" s="124" t="s">
        <v>6368</v>
      </c>
      <c r="J2032" s="125" t="n">
        <v>3205</v>
      </c>
      <c r="K2032" s="126" t="n">
        <v>0</v>
      </c>
      <c r="L2032" s="127" t="n">
        <v>8101055</v>
      </c>
      <c r="M2032" s="127" t="n">
        <v>0</v>
      </c>
      <c r="N2032" s="142" t="s">
        <v>6369</v>
      </c>
      <c r="O2032" s="148"/>
      <c r="P2032" s="130" t="n">
        <v>263.333333333333</v>
      </c>
      <c r="Q2032" s="130" t="n">
        <f aca="false">P2032*1.2</f>
        <v>316</v>
      </c>
      <c r="R2032" s="131" t="n">
        <f aca="false">S2032*Q2032</f>
        <v>0</v>
      </c>
      <c r="S2032" s="132"/>
      <c r="T2032" s="133"/>
      <c r="U2032" s="133"/>
      <c r="V2032" s="133"/>
      <c r="W2032" s="133"/>
      <c r="X2032" s="133"/>
      <c r="Y2032" s="133"/>
      <c r="Z2032" s="133"/>
      <c r="AA2032" s="133"/>
      <c r="AB2032" s="133"/>
      <c r="AC2032" s="133"/>
      <c r="AD2032" s="133"/>
      <c r="AE2032" s="133"/>
      <c r="AF2032" s="133"/>
      <c r="AG2032" s="133"/>
      <c r="AH2032" s="133"/>
      <c r="AI2032" s="133"/>
      <c r="AJ2032" s="133"/>
      <c r="AK2032" s="133"/>
      <c r="AL2032" s="133"/>
      <c r="AM2032" s="133"/>
      <c r="AN2032" s="133"/>
      <c r="AO2032" s="133"/>
      <c r="AP2032" s="133"/>
      <c r="AQ2032" s="133"/>
    </row>
    <row r="2033" s="134" customFormat="true" ht="13.95" hidden="false" customHeight="true" outlineLevel="0" collapsed="false">
      <c r="A2033" s="135"/>
      <c r="B2033" s="119" t="n">
        <v>283</v>
      </c>
      <c r="C2033" s="120" t="s">
        <v>142</v>
      </c>
      <c r="D2033" s="120" t="s">
        <v>143</v>
      </c>
      <c r="E2033" s="120" t="s">
        <v>144</v>
      </c>
      <c r="F2033" s="121" t="n">
        <f aca="false">F2032+1</f>
        <v>2027</v>
      </c>
      <c r="G2033" s="122" t="s">
        <v>6370</v>
      </c>
      <c r="H2033" s="123" t="s">
        <v>6371</v>
      </c>
      <c r="I2033" s="124" t="s">
        <v>6372</v>
      </c>
      <c r="J2033" s="125" t="n">
        <v>3204</v>
      </c>
      <c r="K2033" s="136" t="n">
        <v>12</v>
      </c>
      <c r="L2033" s="137" t="n">
        <v>8101058</v>
      </c>
      <c r="M2033" s="137" t="n">
        <v>10</v>
      </c>
      <c r="N2033" s="138" t="s">
        <v>6373</v>
      </c>
      <c r="O2033" s="139"/>
      <c r="P2033" s="130" t="n">
        <v>121.666666666667</v>
      </c>
      <c r="Q2033" s="130" t="n">
        <f aca="false">P2033*1.2</f>
        <v>146</v>
      </c>
      <c r="R2033" s="131" t="n">
        <f aca="false">S2033*Q2033</f>
        <v>0</v>
      </c>
      <c r="S2033" s="132"/>
      <c r="T2033" s="133"/>
      <c r="U2033" s="133"/>
      <c r="V2033" s="133"/>
      <c r="W2033" s="133"/>
      <c r="X2033" s="133"/>
      <c r="Y2033" s="133"/>
      <c r="Z2033" s="133"/>
      <c r="AA2033" s="133"/>
      <c r="AB2033" s="133"/>
      <c r="AC2033" s="133"/>
      <c r="AD2033" s="133"/>
      <c r="AE2033" s="133"/>
      <c r="AF2033" s="133"/>
      <c r="AG2033" s="133"/>
      <c r="AH2033" s="133"/>
      <c r="AI2033" s="133"/>
      <c r="AJ2033" s="133"/>
      <c r="AK2033" s="133"/>
      <c r="AL2033" s="133"/>
      <c r="AM2033" s="133"/>
      <c r="AN2033" s="133"/>
      <c r="AO2033" s="133"/>
      <c r="AP2033" s="133"/>
      <c r="AQ2033" s="133"/>
    </row>
    <row r="2034" s="134" customFormat="true" ht="13.95" hidden="false" customHeight="true" outlineLevel="0" collapsed="false">
      <c r="A2034" s="135"/>
      <c r="B2034" s="119" t="n">
        <v>283</v>
      </c>
      <c r="C2034" s="120" t="s">
        <v>142</v>
      </c>
      <c r="D2034" s="120" t="s">
        <v>143</v>
      </c>
      <c r="E2034" s="120" t="s">
        <v>144</v>
      </c>
      <c r="F2034" s="121" t="n">
        <f aca="false">F2033+1</f>
        <v>2028</v>
      </c>
      <c r="G2034" s="122" t="s">
        <v>6374</v>
      </c>
      <c r="H2034" s="123" t="s">
        <v>6374</v>
      </c>
      <c r="I2034" s="124" t="s">
        <v>6375</v>
      </c>
      <c r="J2034" s="125" t="n">
        <v>5272</v>
      </c>
      <c r="K2034" s="149" t="n">
        <v>0</v>
      </c>
      <c r="L2034" s="150" t="n">
        <v>8101060</v>
      </c>
      <c r="M2034" s="150" t="n">
        <v>0</v>
      </c>
      <c r="N2034" s="154" t="s">
        <v>6376</v>
      </c>
      <c r="O2034" s="155"/>
      <c r="P2034" s="130" t="n">
        <v>153.333333333333</v>
      </c>
      <c r="Q2034" s="130" t="n">
        <f aca="false">P2034*1.2</f>
        <v>184</v>
      </c>
      <c r="R2034" s="131" t="n">
        <f aca="false">S2034*Q2034</f>
        <v>0</v>
      </c>
      <c r="S2034" s="132"/>
      <c r="T2034" s="133"/>
      <c r="U2034" s="133"/>
      <c r="V2034" s="133"/>
      <c r="W2034" s="133"/>
      <c r="X2034" s="133"/>
      <c r="Y2034" s="133"/>
      <c r="Z2034" s="133"/>
      <c r="AA2034" s="133"/>
      <c r="AB2034" s="133"/>
      <c r="AC2034" s="133"/>
      <c r="AD2034" s="133"/>
      <c r="AE2034" s="133"/>
      <c r="AF2034" s="133"/>
      <c r="AG2034" s="133"/>
      <c r="AH2034" s="133"/>
      <c r="AI2034" s="133"/>
      <c r="AJ2034" s="133"/>
      <c r="AK2034" s="133"/>
      <c r="AL2034" s="133"/>
      <c r="AM2034" s="133"/>
      <c r="AN2034" s="133"/>
      <c r="AO2034" s="133"/>
      <c r="AP2034" s="133"/>
      <c r="AQ2034" s="133"/>
    </row>
    <row r="2035" s="134" customFormat="true" ht="13.95" hidden="false" customHeight="true" outlineLevel="0" collapsed="false">
      <c r="A2035" s="135"/>
      <c r="B2035" s="119" t="n">
        <v>283</v>
      </c>
      <c r="C2035" s="120" t="s">
        <v>142</v>
      </c>
      <c r="D2035" s="120" t="s">
        <v>143</v>
      </c>
      <c r="E2035" s="120" t="s">
        <v>144</v>
      </c>
      <c r="F2035" s="121" t="n">
        <f aca="false">F2034+1</f>
        <v>2029</v>
      </c>
      <c r="G2035" s="122" t="s">
        <v>6377</v>
      </c>
      <c r="H2035" s="123" t="s">
        <v>6377</v>
      </c>
      <c r="I2035" s="124" t="s">
        <v>6378</v>
      </c>
      <c r="J2035" s="125" t="n">
        <v>5272</v>
      </c>
      <c r="K2035" s="136" t="n">
        <v>0</v>
      </c>
      <c r="L2035" s="137" t="n">
        <v>8101062</v>
      </c>
      <c r="M2035" s="137" t="n">
        <v>0</v>
      </c>
      <c r="N2035" s="138" t="s">
        <v>6379</v>
      </c>
      <c r="O2035" s="139"/>
      <c r="P2035" s="130" t="n">
        <v>64.1666666666667</v>
      </c>
      <c r="Q2035" s="130" t="n">
        <f aca="false">P2035*1.2</f>
        <v>77</v>
      </c>
      <c r="R2035" s="131" t="n">
        <f aca="false">S2035*Q2035</f>
        <v>0</v>
      </c>
      <c r="S2035" s="132"/>
      <c r="T2035" s="133"/>
      <c r="U2035" s="133"/>
      <c r="V2035" s="133"/>
      <c r="W2035" s="133"/>
      <c r="X2035" s="133"/>
      <c r="Y2035" s="133"/>
      <c r="Z2035" s="133"/>
      <c r="AA2035" s="133"/>
      <c r="AB2035" s="133"/>
      <c r="AC2035" s="133"/>
      <c r="AD2035" s="133"/>
      <c r="AE2035" s="133"/>
      <c r="AF2035" s="133"/>
      <c r="AG2035" s="133"/>
      <c r="AH2035" s="133"/>
      <c r="AI2035" s="133"/>
      <c r="AJ2035" s="133"/>
      <c r="AK2035" s="133"/>
      <c r="AL2035" s="133"/>
      <c r="AM2035" s="133"/>
      <c r="AN2035" s="133"/>
      <c r="AO2035" s="133"/>
      <c r="AP2035" s="133"/>
      <c r="AQ2035" s="133"/>
    </row>
    <row r="2036" s="134" customFormat="true" ht="13.95" hidden="false" customHeight="true" outlineLevel="0" collapsed="false">
      <c r="A2036" s="135"/>
      <c r="B2036" s="119" t="n">
        <v>283</v>
      </c>
      <c r="C2036" s="120" t="s">
        <v>142</v>
      </c>
      <c r="D2036" s="120" t="s">
        <v>143</v>
      </c>
      <c r="E2036" s="120" t="s">
        <v>144</v>
      </c>
      <c r="F2036" s="121" t="n">
        <f aca="false">F2035+1</f>
        <v>2030</v>
      </c>
      <c r="G2036" s="122" t="s">
        <v>6380</v>
      </c>
      <c r="H2036" s="123" t="s">
        <v>6380</v>
      </c>
      <c r="I2036" s="124" t="s">
        <v>6381</v>
      </c>
      <c r="J2036" s="125" t="n">
        <v>5272</v>
      </c>
      <c r="K2036" s="149" t="n">
        <v>0</v>
      </c>
      <c r="L2036" s="150" t="n">
        <v>8101064</v>
      </c>
      <c r="M2036" s="150" t="n">
        <v>0</v>
      </c>
      <c r="N2036" s="154" t="s">
        <v>6382</v>
      </c>
      <c r="O2036" s="155"/>
      <c r="P2036" s="140" t="n">
        <v>9.95160526315789</v>
      </c>
      <c r="Q2036" s="130" t="n">
        <f aca="false">P2036*1.2</f>
        <v>11.9419263157895</v>
      </c>
      <c r="R2036" s="131" t="n">
        <f aca="false">S2036*Q2036</f>
        <v>0</v>
      </c>
      <c r="S2036" s="132"/>
      <c r="T2036" s="133"/>
      <c r="U2036" s="133"/>
      <c r="V2036" s="133"/>
      <c r="W2036" s="133"/>
      <c r="X2036" s="133"/>
      <c r="Y2036" s="133"/>
      <c r="Z2036" s="133"/>
      <c r="AA2036" s="133"/>
      <c r="AB2036" s="133"/>
      <c r="AC2036" s="133"/>
      <c r="AD2036" s="133"/>
      <c r="AE2036" s="133"/>
      <c r="AF2036" s="133"/>
      <c r="AG2036" s="133"/>
      <c r="AH2036" s="133"/>
      <c r="AI2036" s="133"/>
      <c r="AJ2036" s="133"/>
      <c r="AK2036" s="133"/>
      <c r="AL2036" s="133"/>
      <c r="AM2036" s="133"/>
      <c r="AN2036" s="133"/>
      <c r="AO2036" s="133"/>
      <c r="AP2036" s="133"/>
      <c r="AQ2036" s="133"/>
    </row>
    <row r="2037" s="134" customFormat="true" ht="13.95" hidden="false" customHeight="true" outlineLevel="0" collapsed="false">
      <c r="A2037" s="135" t="n">
        <v>3831613</v>
      </c>
      <c r="B2037" s="119" t="n">
        <v>283</v>
      </c>
      <c r="C2037" s="120" t="s">
        <v>142</v>
      </c>
      <c r="D2037" s="120" t="s">
        <v>143</v>
      </c>
      <c r="E2037" s="120" t="s">
        <v>144</v>
      </c>
      <c r="F2037" s="121" t="n">
        <f aca="false">F2036+1</f>
        <v>2031</v>
      </c>
      <c r="G2037" s="122" t="s">
        <v>6383</v>
      </c>
      <c r="H2037" s="123" t="s">
        <v>6383</v>
      </c>
      <c r="I2037" s="124" t="s">
        <v>6384</v>
      </c>
      <c r="J2037" s="125" t="n">
        <v>4234</v>
      </c>
      <c r="K2037" s="126" t="n">
        <v>0</v>
      </c>
      <c r="L2037" s="127" t="n">
        <v>8101076</v>
      </c>
      <c r="M2037" s="127" t="n">
        <v>0</v>
      </c>
      <c r="N2037" s="142" t="s">
        <v>6385</v>
      </c>
      <c r="O2037" s="148"/>
      <c r="P2037" s="130" t="n">
        <v>1129.16666666667</v>
      </c>
      <c r="Q2037" s="130" t="n">
        <f aca="false">P2037*1.2</f>
        <v>1355</v>
      </c>
      <c r="R2037" s="131" t="n">
        <f aca="false">S2037*Q2037</f>
        <v>0</v>
      </c>
      <c r="S2037" s="132"/>
      <c r="T2037" s="133"/>
      <c r="U2037" s="133"/>
      <c r="V2037" s="133"/>
      <c r="W2037" s="133"/>
      <c r="X2037" s="133"/>
      <c r="Y2037" s="133"/>
      <c r="Z2037" s="133"/>
      <c r="AA2037" s="133"/>
      <c r="AB2037" s="133"/>
      <c r="AC2037" s="133"/>
      <c r="AD2037" s="133"/>
      <c r="AE2037" s="133"/>
      <c r="AF2037" s="133"/>
      <c r="AG2037" s="133"/>
      <c r="AH2037" s="133"/>
      <c r="AI2037" s="133"/>
      <c r="AJ2037" s="133"/>
      <c r="AK2037" s="133"/>
      <c r="AL2037" s="133"/>
      <c r="AM2037" s="133"/>
      <c r="AN2037" s="133"/>
      <c r="AO2037" s="133"/>
      <c r="AP2037" s="133"/>
      <c r="AQ2037" s="133"/>
    </row>
    <row r="2038" s="134" customFormat="true" ht="13.95" hidden="false" customHeight="true" outlineLevel="0" collapsed="false">
      <c r="A2038" s="135" t="n">
        <v>3928339</v>
      </c>
      <c r="B2038" s="119" t="n">
        <v>283</v>
      </c>
      <c r="C2038" s="120" t="s">
        <v>142</v>
      </c>
      <c r="D2038" s="120" t="s">
        <v>143</v>
      </c>
      <c r="E2038" s="120" t="s">
        <v>144</v>
      </c>
      <c r="F2038" s="121" t="n">
        <f aca="false">F2037+1</f>
        <v>2032</v>
      </c>
      <c r="G2038" s="122" t="s">
        <v>6386</v>
      </c>
      <c r="H2038" s="123" t="s">
        <v>6386</v>
      </c>
      <c r="I2038" s="124" t="s">
        <v>6387</v>
      </c>
      <c r="J2038" s="125" t="n">
        <v>3205</v>
      </c>
      <c r="K2038" s="126" t="n">
        <v>0</v>
      </c>
      <c r="L2038" s="127" t="n">
        <v>8101076</v>
      </c>
      <c r="M2038" s="127" t="n">
        <v>0</v>
      </c>
      <c r="N2038" s="142" t="s">
        <v>6388</v>
      </c>
      <c r="O2038" s="148"/>
      <c r="P2038" s="130" t="n">
        <v>3138.33333333333</v>
      </c>
      <c r="Q2038" s="130" t="n">
        <f aca="false">P2038*1.2</f>
        <v>3766</v>
      </c>
      <c r="R2038" s="131" t="n">
        <f aca="false">S2038*Q2038</f>
        <v>0</v>
      </c>
      <c r="S2038" s="132"/>
      <c r="T2038" s="133"/>
      <c r="U2038" s="133"/>
      <c r="V2038" s="133"/>
      <c r="W2038" s="133"/>
      <c r="X2038" s="133"/>
      <c r="Y2038" s="133"/>
      <c r="Z2038" s="133"/>
      <c r="AA2038" s="133"/>
      <c r="AB2038" s="133"/>
      <c r="AC2038" s="133"/>
      <c r="AD2038" s="133"/>
      <c r="AE2038" s="133"/>
      <c r="AF2038" s="133"/>
      <c r="AG2038" s="133"/>
      <c r="AH2038" s="133"/>
      <c r="AI2038" s="133"/>
      <c r="AJ2038" s="133"/>
      <c r="AK2038" s="133"/>
      <c r="AL2038" s="133"/>
      <c r="AM2038" s="133"/>
      <c r="AN2038" s="133"/>
      <c r="AO2038" s="133"/>
      <c r="AP2038" s="133"/>
      <c r="AQ2038" s="133"/>
    </row>
    <row r="2039" s="134" customFormat="true" ht="13.95" hidden="false" customHeight="true" outlineLevel="0" collapsed="false">
      <c r="A2039" s="135" t="n">
        <v>3928338</v>
      </c>
      <c r="B2039" s="119" t="n">
        <v>283</v>
      </c>
      <c r="C2039" s="120" t="s">
        <v>142</v>
      </c>
      <c r="D2039" s="120" t="s">
        <v>143</v>
      </c>
      <c r="E2039" s="120" t="s">
        <v>144</v>
      </c>
      <c r="F2039" s="121" t="n">
        <f aca="false">F2038+1</f>
        <v>2033</v>
      </c>
      <c r="G2039" s="122" t="s">
        <v>6389</v>
      </c>
      <c r="H2039" s="123" t="s">
        <v>6389</v>
      </c>
      <c r="I2039" s="124" t="s">
        <v>6390</v>
      </c>
      <c r="J2039" s="125" t="n">
        <v>3205</v>
      </c>
      <c r="K2039" s="126" t="n">
        <v>0</v>
      </c>
      <c r="L2039" s="127" t="n">
        <v>8101078</v>
      </c>
      <c r="M2039" s="127" t="n">
        <v>0</v>
      </c>
      <c r="N2039" s="142" t="s">
        <v>6391</v>
      </c>
      <c r="O2039" s="148"/>
      <c r="P2039" s="130" t="n">
        <v>2035</v>
      </c>
      <c r="Q2039" s="130" t="n">
        <f aca="false">P2039*1.2</f>
        <v>2442</v>
      </c>
      <c r="R2039" s="131" t="n">
        <f aca="false">S2039*Q2039</f>
        <v>0</v>
      </c>
      <c r="S2039" s="132"/>
      <c r="T2039" s="133"/>
      <c r="U2039" s="133"/>
      <c r="V2039" s="133"/>
      <c r="W2039" s="133"/>
      <c r="X2039" s="133"/>
      <c r="Y2039" s="133"/>
      <c r="Z2039" s="133"/>
      <c r="AA2039" s="133"/>
      <c r="AB2039" s="133"/>
      <c r="AC2039" s="133"/>
      <c r="AD2039" s="133"/>
      <c r="AE2039" s="133"/>
      <c r="AF2039" s="133"/>
      <c r="AG2039" s="133"/>
      <c r="AH2039" s="133"/>
      <c r="AI2039" s="133"/>
      <c r="AJ2039" s="133"/>
      <c r="AK2039" s="133"/>
      <c r="AL2039" s="133"/>
      <c r="AM2039" s="133"/>
      <c r="AN2039" s="133"/>
      <c r="AO2039" s="133"/>
      <c r="AP2039" s="133"/>
      <c r="AQ2039" s="133"/>
    </row>
    <row r="2040" s="134" customFormat="true" ht="13.95" hidden="false" customHeight="true" outlineLevel="0" collapsed="false">
      <c r="A2040" s="135"/>
      <c r="B2040" s="119" t="n">
        <v>283</v>
      </c>
      <c r="C2040" s="120" t="s">
        <v>142</v>
      </c>
      <c r="D2040" s="120" t="s">
        <v>143</v>
      </c>
      <c r="E2040" s="120" t="s">
        <v>144</v>
      </c>
      <c r="F2040" s="121" t="n">
        <f aca="false">F2039+1</f>
        <v>2034</v>
      </c>
      <c r="G2040" s="122" t="s">
        <v>6392</v>
      </c>
      <c r="H2040" s="123" t="s">
        <v>6392</v>
      </c>
      <c r="I2040" s="124" t="s">
        <v>6393</v>
      </c>
      <c r="J2040" s="125" t="n">
        <v>4234</v>
      </c>
      <c r="K2040" s="126" t="n">
        <v>0</v>
      </c>
      <c r="L2040" s="127" t="n">
        <v>8101078</v>
      </c>
      <c r="M2040" s="127" t="n">
        <v>0</v>
      </c>
      <c r="N2040" s="142" t="s">
        <v>6394</v>
      </c>
      <c r="O2040" s="148"/>
      <c r="P2040" s="140" t="n">
        <v>579.275236842105</v>
      </c>
      <c r="Q2040" s="130" t="n">
        <f aca="false">P2040*1.2</f>
        <v>695.130284210526</v>
      </c>
      <c r="R2040" s="131" t="n">
        <f aca="false">S2040*Q2040</f>
        <v>0</v>
      </c>
      <c r="S2040" s="132"/>
      <c r="T2040" s="133"/>
      <c r="U2040" s="133"/>
      <c r="V2040" s="133"/>
      <c r="W2040" s="133"/>
      <c r="X2040" s="133"/>
      <c r="Y2040" s="133"/>
      <c r="Z2040" s="133"/>
      <c r="AA2040" s="133"/>
      <c r="AB2040" s="133"/>
      <c r="AC2040" s="133"/>
      <c r="AD2040" s="133"/>
      <c r="AE2040" s="133"/>
      <c r="AF2040" s="133"/>
      <c r="AG2040" s="133"/>
      <c r="AH2040" s="133"/>
      <c r="AI2040" s="133"/>
      <c r="AJ2040" s="133"/>
      <c r="AK2040" s="133"/>
      <c r="AL2040" s="133"/>
      <c r="AM2040" s="133"/>
      <c r="AN2040" s="133"/>
      <c r="AO2040" s="133"/>
      <c r="AP2040" s="133"/>
      <c r="AQ2040" s="133"/>
    </row>
    <row r="2041" s="134" customFormat="true" ht="13.95" hidden="false" customHeight="true" outlineLevel="0" collapsed="false">
      <c r="A2041" s="135"/>
      <c r="B2041" s="119" t="n">
        <v>283</v>
      </c>
      <c r="C2041" s="120" t="s">
        <v>142</v>
      </c>
      <c r="D2041" s="120" t="s">
        <v>143</v>
      </c>
      <c r="E2041" s="120" t="s">
        <v>144</v>
      </c>
      <c r="F2041" s="121" t="n">
        <f aca="false">F2040+1</f>
        <v>2035</v>
      </c>
      <c r="G2041" s="122" t="s">
        <v>6395</v>
      </c>
      <c r="H2041" s="123" t="s">
        <v>6396</v>
      </c>
      <c r="I2041" s="124" t="s">
        <v>6397</v>
      </c>
      <c r="J2041" s="125" t="n">
        <v>3204</v>
      </c>
      <c r="K2041" s="149" t="n">
        <v>42</v>
      </c>
      <c r="L2041" s="150" t="n">
        <v>8101080</v>
      </c>
      <c r="M2041" s="150" t="n">
        <v>0</v>
      </c>
      <c r="N2041" s="151" t="s">
        <v>6398</v>
      </c>
      <c r="O2041" s="155"/>
      <c r="P2041" s="130" t="n">
        <v>0</v>
      </c>
      <c r="Q2041" s="130" t="n">
        <f aca="false">P2041*1.2</f>
        <v>0</v>
      </c>
      <c r="R2041" s="131" t="n">
        <f aca="false">S2041*Q2041</f>
        <v>0</v>
      </c>
      <c r="S2041" s="132"/>
      <c r="T2041" s="133"/>
      <c r="U2041" s="133"/>
      <c r="V2041" s="133"/>
      <c r="W2041" s="133"/>
      <c r="X2041" s="133"/>
      <c r="Y2041" s="133"/>
      <c r="Z2041" s="133"/>
      <c r="AA2041" s="133"/>
      <c r="AB2041" s="133"/>
      <c r="AC2041" s="133"/>
      <c r="AD2041" s="133"/>
      <c r="AE2041" s="133"/>
      <c r="AF2041" s="133"/>
      <c r="AG2041" s="133"/>
      <c r="AH2041" s="133"/>
      <c r="AI2041" s="133"/>
      <c r="AJ2041" s="133"/>
      <c r="AK2041" s="133"/>
      <c r="AL2041" s="133"/>
      <c r="AM2041" s="133"/>
      <c r="AN2041" s="133"/>
      <c r="AO2041" s="133"/>
      <c r="AP2041" s="133"/>
      <c r="AQ2041" s="133"/>
    </row>
    <row r="2042" s="134" customFormat="true" ht="13.95" hidden="false" customHeight="true" outlineLevel="0" collapsed="false">
      <c r="A2042" s="135"/>
      <c r="B2042" s="119" t="n">
        <v>283</v>
      </c>
      <c r="C2042" s="120" t="s">
        <v>142</v>
      </c>
      <c r="D2042" s="120" t="s">
        <v>143</v>
      </c>
      <c r="E2042" s="120" t="s">
        <v>144</v>
      </c>
      <c r="F2042" s="121" t="n">
        <f aca="false">F2041+1</f>
        <v>2036</v>
      </c>
      <c r="G2042" s="122" t="s">
        <v>6399</v>
      </c>
      <c r="H2042" s="123" t="s">
        <v>6400</v>
      </c>
      <c r="I2042" s="124" t="s">
        <v>6401</v>
      </c>
      <c r="J2042" s="125" t="n">
        <v>3204</v>
      </c>
      <c r="K2042" s="149" t="n">
        <v>42</v>
      </c>
      <c r="L2042" s="150" t="n">
        <v>8101081</v>
      </c>
      <c r="M2042" s="150" t="n">
        <v>0</v>
      </c>
      <c r="N2042" s="151" t="s">
        <v>6402</v>
      </c>
      <c r="O2042" s="155"/>
      <c r="P2042" s="130" t="n">
        <v>0</v>
      </c>
      <c r="Q2042" s="130" t="n">
        <f aca="false">P2042*1.2</f>
        <v>0</v>
      </c>
      <c r="R2042" s="131" t="n">
        <f aca="false">S2042*Q2042</f>
        <v>0</v>
      </c>
      <c r="S2042" s="132"/>
      <c r="T2042" s="133"/>
      <c r="U2042" s="133"/>
      <c r="V2042" s="133"/>
      <c r="W2042" s="133"/>
      <c r="X2042" s="133"/>
      <c r="Y2042" s="133"/>
      <c r="Z2042" s="133"/>
      <c r="AA2042" s="133"/>
      <c r="AB2042" s="133"/>
      <c r="AC2042" s="133"/>
      <c r="AD2042" s="133"/>
      <c r="AE2042" s="133"/>
      <c r="AF2042" s="133"/>
      <c r="AG2042" s="133"/>
      <c r="AH2042" s="133"/>
      <c r="AI2042" s="133"/>
      <c r="AJ2042" s="133"/>
      <c r="AK2042" s="133"/>
      <c r="AL2042" s="133"/>
      <c r="AM2042" s="133"/>
      <c r="AN2042" s="133"/>
      <c r="AO2042" s="133"/>
      <c r="AP2042" s="133"/>
      <c r="AQ2042" s="133"/>
    </row>
    <row r="2043" s="134" customFormat="true" ht="13.95" hidden="false" customHeight="true" outlineLevel="0" collapsed="false">
      <c r="A2043" s="135"/>
      <c r="B2043" s="119" t="n">
        <v>283</v>
      </c>
      <c r="C2043" s="120" t="s">
        <v>142</v>
      </c>
      <c r="D2043" s="120" t="s">
        <v>143</v>
      </c>
      <c r="E2043" s="120" t="s">
        <v>144</v>
      </c>
      <c r="F2043" s="121" t="n">
        <f aca="false">F2042+1</f>
        <v>2037</v>
      </c>
      <c r="G2043" s="122" t="s">
        <v>6403</v>
      </c>
      <c r="H2043" s="123" t="s">
        <v>6404</v>
      </c>
      <c r="I2043" s="124" t="s">
        <v>6405</v>
      </c>
      <c r="J2043" s="125" t="n">
        <v>3204</v>
      </c>
      <c r="K2043" s="149" t="n">
        <v>42</v>
      </c>
      <c r="L2043" s="150" t="n">
        <v>8101082</v>
      </c>
      <c r="M2043" s="150" t="n">
        <v>0</v>
      </c>
      <c r="N2043" s="151" t="s">
        <v>6398</v>
      </c>
      <c r="O2043" s="155"/>
      <c r="P2043" s="130" t="n">
        <v>0</v>
      </c>
      <c r="Q2043" s="130" t="n">
        <f aca="false">P2043*1.2</f>
        <v>0</v>
      </c>
      <c r="R2043" s="131" t="n">
        <f aca="false">S2043*Q2043</f>
        <v>0</v>
      </c>
      <c r="S2043" s="132"/>
      <c r="T2043" s="133"/>
      <c r="U2043" s="133"/>
      <c r="V2043" s="133"/>
      <c r="W2043" s="133"/>
      <c r="X2043" s="133"/>
      <c r="Y2043" s="133"/>
      <c r="Z2043" s="133"/>
      <c r="AA2043" s="133"/>
      <c r="AB2043" s="133"/>
      <c r="AC2043" s="133"/>
      <c r="AD2043" s="133"/>
      <c r="AE2043" s="133"/>
      <c r="AF2043" s="133"/>
      <c r="AG2043" s="133"/>
      <c r="AH2043" s="133"/>
      <c r="AI2043" s="133"/>
      <c r="AJ2043" s="133"/>
      <c r="AK2043" s="133"/>
      <c r="AL2043" s="133"/>
      <c r="AM2043" s="133"/>
      <c r="AN2043" s="133"/>
      <c r="AO2043" s="133"/>
      <c r="AP2043" s="133"/>
      <c r="AQ2043" s="133"/>
    </row>
    <row r="2044" s="134" customFormat="true" ht="13.95" hidden="false" customHeight="true" outlineLevel="0" collapsed="false">
      <c r="A2044" s="135"/>
      <c r="B2044" s="119" t="n">
        <v>283</v>
      </c>
      <c r="C2044" s="120" t="s">
        <v>142</v>
      </c>
      <c r="D2044" s="120" t="s">
        <v>143</v>
      </c>
      <c r="E2044" s="120" t="s">
        <v>144</v>
      </c>
      <c r="F2044" s="121" t="n">
        <f aca="false">F2043+1</f>
        <v>2038</v>
      </c>
      <c r="G2044" s="122" t="s">
        <v>6406</v>
      </c>
      <c r="H2044" s="123" t="s">
        <v>6407</v>
      </c>
      <c r="I2044" s="124" t="s">
        <v>6408</v>
      </c>
      <c r="J2044" s="125" t="n">
        <v>3204</v>
      </c>
      <c r="K2044" s="149" t="n">
        <v>42</v>
      </c>
      <c r="L2044" s="150" t="n">
        <v>8101083</v>
      </c>
      <c r="M2044" s="150" t="n">
        <v>0</v>
      </c>
      <c r="N2044" s="151" t="s">
        <v>6402</v>
      </c>
      <c r="O2044" s="155"/>
      <c r="P2044" s="130" t="n">
        <v>0</v>
      </c>
      <c r="Q2044" s="130" t="n">
        <f aca="false">P2044*1.2</f>
        <v>0</v>
      </c>
      <c r="R2044" s="131" t="n">
        <f aca="false">S2044*Q2044</f>
        <v>0</v>
      </c>
      <c r="S2044" s="132"/>
      <c r="T2044" s="133"/>
      <c r="U2044" s="133"/>
      <c r="V2044" s="133"/>
      <c r="W2044" s="133"/>
      <c r="X2044" s="133"/>
      <c r="Y2044" s="133"/>
      <c r="Z2044" s="133"/>
      <c r="AA2044" s="133"/>
      <c r="AB2044" s="133"/>
      <c r="AC2044" s="133"/>
      <c r="AD2044" s="133"/>
      <c r="AE2044" s="133"/>
      <c r="AF2044" s="133"/>
      <c r="AG2044" s="133"/>
      <c r="AH2044" s="133"/>
      <c r="AI2044" s="133"/>
      <c r="AJ2044" s="133"/>
      <c r="AK2044" s="133"/>
      <c r="AL2044" s="133"/>
      <c r="AM2044" s="133"/>
      <c r="AN2044" s="133"/>
      <c r="AO2044" s="133"/>
      <c r="AP2044" s="133"/>
      <c r="AQ2044" s="133"/>
    </row>
    <row r="2045" s="134" customFormat="true" ht="13.95" hidden="false" customHeight="true" outlineLevel="0" collapsed="false">
      <c r="A2045" s="135" t="n">
        <v>3928305</v>
      </c>
      <c r="B2045" s="119" t="n">
        <v>283</v>
      </c>
      <c r="C2045" s="120" t="s">
        <v>142</v>
      </c>
      <c r="D2045" s="120" t="s">
        <v>143</v>
      </c>
      <c r="E2045" s="120" t="s">
        <v>144</v>
      </c>
      <c r="F2045" s="121" t="n">
        <f aca="false">F2044+1</f>
        <v>2039</v>
      </c>
      <c r="G2045" s="122" t="s">
        <v>6409</v>
      </c>
      <c r="H2045" s="123" t="s">
        <v>6409</v>
      </c>
      <c r="I2045" s="124" t="s">
        <v>6410</v>
      </c>
      <c r="J2045" s="125" t="n">
        <v>3205</v>
      </c>
      <c r="K2045" s="126" t="n">
        <v>0</v>
      </c>
      <c r="L2045" s="127" t="n">
        <v>8101096</v>
      </c>
      <c r="M2045" s="127" t="n">
        <v>0</v>
      </c>
      <c r="N2045" s="128" t="s">
        <v>6411</v>
      </c>
      <c r="O2045" s="146"/>
      <c r="P2045" s="130" t="n">
        <v>1135</v>
      </c>
      <c r="Q2045" s="130" t="n">
        <f aca="false">P2045*1.2</f>
        <v>1362</v>
      </c>
      <c r="R2045" s="131" t="n">
        <f aca="false">S2045*Q2045</f>
        <v>0</v>
      </c>
      <c r="S2045" s="132"/>
      <c r="T2045" s="133"/>
      <c r="U2045" s="133"/>
      <c r="V2045" s="133"/>
      <c r="W2045" s="133"/>
      <c r="X2045" s="133"/>
      <c r="Y2045" s="133"/>
      <c r="Z2045" s="133"/>
      <c r="AA2045" s="133"/>
      <c r="AB2045" s="133"/>
      <c r="AC2045" s="133"/>
      <c r="AD2045" s="133"/>
      <c r="AE2045" s="133"/>
      <c r="AF2045" s="133"/>
      <c r="AG2045" s="133"/>
      <c r="AH2045" s="133"/>
      <c r="AI2045" s="133"/>
      <c r="AJ2045" s="133"/>
      <c r="AK2045" s="133"/>
      <c r="AL2045" s="133"/>
      <c r="AM2045" s="133"/>
      <c r="AN2045" s="133"/>
      <c r="AO2045" s="133"/>
      <c r="AP2045" s="133"/>
      <c r="AQ2045" s="133"/>
    </row>
    <row r="2046" s="134" customFormat="true" ht="13.95" hidden="false" customHeight="true" outlineLevel="0" collapsed="false">
      <c r="A2046" s="135" t="n">
        <v>3552313</v>
      </c>
      <c r="B2046" s="119" t="n">
        <v>283</v>
      </c>
      <c r="C2046" s="120" t="s">
        <v>142</v>
      </c>
      <c r="D2046" s="120" t="s">
        <v>143</v>
      </c>
      <c r="E2046" s="120" t="s">
        <v>144</v>
      </c>
      <c r="F2046" s="121" t="n">
        <f aca="false">F2045+1</f>
        <v>2040</v>
      </c>
      <c r="G2046" s="122" t="s">
        <v>6412</v>
      </c>
      <c r="H2046" s="123" t="s">
        <v>6412</v>
      </c>
      <c r="I2046" s="124" t="s">
        <v>6413</v>
      </c>
      <c r="J2046" s="125" t="n">
        <v>3205</v>
      </c>
      <c r="K2046" s="126" t="n">
        <v>0</v>
      </c>
      <c r="L2046" s="127" t="n">
        <v>8101144</v>
      </c>
      <c r="M2046" s="127" t="n">
        <v>20</v>
      </c>
      <c r="N2046" s="128" t="s">
        <v>6414</v>
      </c>
      <c r="O2046" s="146"/>
      <c r="P2046" s="140" t="n">
        <v>1838.96484210526</v>
      </c>
      <c r="Q2046" s="130" t="n">
        <f aca="false">P2046*1.2</f>
        <v>2206.75781052632</v>
      </c>
      <c r="R2046" s="131" t="n">
        <f aca="false">S2046*Q2046</f>
        <v>0</v>
      </c>
      <c r="S2046" s="132"/>
      <c r="T2046" s="133"/>
      <c r="U2046" s="133"/>
      <c r="V2046" s="133"/>
      <c r="W2046" s="133"/>
      <c r="X2046" s="133"/>
      <c r="Y2046" s="133"/>
      <c r="Z2046" s="133"/>
      <c r="AA2046" s="133"/>
      <c r="AB2046" s="133"/>
      <c r="AC2046" s="133"/>
      <c r="AD2046" s="133"/>
      <c r="AE2046" s="133"/>
      <c r="AF2046" s="133"/>
      <c r="AG2046" s="133"/>
      <c r="AH2046" s="133"/>
      <c r="AI2046" s="133"/>
      <c r="AJ2046" s="133"/>
      <c r="AK2046" s="133"/>
      <c r="AL2046" s="133"/>
      <c r="AM2046" s="133"/>
      <c r="AN2046" s="133"/>
      <c r="AO2046" s="133"/>
      <c r="AP2046" s="133"/>
      <c r="AQ2046" s="133"/>
    </row>
    <row r="2047" s="134" customFormat="true" ht="13.95" hidden="false" customHeight="true" outlineLevel="0" collapsed="false">
      <c r="A2047" s="135" t="n">
        <v>3552335</v>
      </c>
      <c r="B2047" s="119" t="n">
        <v>283</v>
      </c>
      <c r="C2047" s="120" t="s">
        <v>142</v>
      </c>
      <c r="D2047" s="120" t="s">
        <v>143</v>
      </c>
      <c r="E2047" s="120" t="s">
        <v>144</v>
      </c>
      <c r="F2047" s="121" t="n">
        <f aca="false">F2046+1</f>
        <v>2041</v>
      </c>
      <c r="G2047" s="122" t="s">
        <v>6415</v>
      </c>
      <c r="H2047" s="123" t="s">
        <v>6415</v>
      </c>
      <c r="I2047" s="124" t="s">
        <v>6416</v>
      </c>
      <c r="J2047" s="125" t="n">
        <v>3205</v>
      </c>
      <c r="K2047" s="126" t="n">
        <v>0</v>
      </c>
      <c r="L2047" s="127" t="n">
        <v>8101146</v>
      </c>
      <c r="M2047" s="127" t="n">
        <v>20</v>
      </c>
      <c r="N2047" s="128" t="s">
        <v>6417</v>
      </c>
      <c r="O2047" s="146"/>
      <c r="P2047" s="130" t="n">
        <v>905.833333333333</v>
      </c>
      <c r="Q2047" s="130" t="n">
        <f aca="false">P2047*1.2</f>
        <v>1087</v>
      </c>
      <c r="R2047" s="131" t="n">
        <f aca="false">S2047*Q2047</f>
        <v>0</v>
      </c>
      <c r="S2047" s="132"/>
      <c r="T2047" s="133"/>
      <c r="U2047" s="133"/>
      <c r="V2047" s="133"/>
      <c r="W2047" s="133"/>
      <c r="X2047" s="133"/>
      <c r="Y2047" s="133"/>
      <c r="Z2047" s="133"/>
      <c r="AA2047" s="133"/>
      <c r="AB2047" s="133"/>
      <c r="AC2047" s="133"/>
      <c r="AD2047" s="133"/>
      <c r="AE2047" s="133"/>
      <c r="AF2047" s="133"/>
      <c r="AG2047" s="133"/>
      <c r="AH2047" s="133"/>
      <c r="AI2047" s="133"/>
      <c r="AJ2047" s="133"/>
      <c r="AK2047" s="133"/>
      <c r="AL2047" s="133"/>
      <c r="AM2047" s="133"/>
      <c r="AN2047" s="133"/>
      <c r="AO2047" s="133"/>
      <c r="AP2047" s="133"/>
      <c r="AQ2047" s="133"/>
    </row>
    <row r="2048" s="134" customFormat="true" ht="13.95" hidden="false" customHeight="true" outlineLevel="0" collapsed="false">
      <c r="A2048" s="135" t="n">
        <v>3550708</v>
      </c>
      <c r="B2048" s="119" t="n">
        <v>283</v>
      </c>
      <c r="C2048" s="120" t="s">
        <v>142</v>
      </c>
      <c r="D2048" s="120" t="s">
        <v>143</v>
      </c>
      <c r="E2048" s="120" t="s">
        <v>144</v>
      </c>
      <c r="F2048" s="121" t="n">
        <f aca="false">F2047+1</f>
        <v>2042</v>
      </c>
      <c r="G2048" s="122" t="s">
        <v>6418</v>
      </c>
      <c r="H2048" s="123" t="s">
        <v>6418</v>
      </c>
      <c r="I2048" s="124" t="s">
        <v>6419</v>
      </c>
      <c r="J2048" s="125" t="n">
        <v>3205</v>
      </c>
      <c r="K2048" s="126" t="n">
        <v>0</v>
      </c>
      <c r="L2048" s="127" t="n">
        <v>8101148</v>
      </c>
      <c r="M2048" s="127" t="n">
        <v>20</v>
      </c>
      <c r="N2048" s="128" t="s">
        <v>6420</v>
      </c>
      <c r="O2048" s="146"/>
      <c r="P2048" s="130" t="n">
        <v>904.166666666667</v>
      </c>
      <c r="Q2048" s="130" t="n">
        <f aca="false">P2048*1.2</f>
        <v>1085</v>
      </c>
      <c r="R2048" s="131" t="n">
        <f aca="false">S2048*Q2048</f>
        <v>0</v>
      </c>
      <c r="S2048" s="132"/>
      <c r="T2048" s="133"/>
      <c r="U2048" s="133"/>
      <c r="V2048" s="133"/>
      <c r="W2048" s="133"/>
      <c r="X2048" s="133"/>
      <c r="Y2048" s="133"/>
      <c r="Z2048" s="133"/>
      <c r="AA2048" s="133"/>
      <c r="AB2048" s="133"/>
      <c r="AC2048" s="133"/>
      <c r="AD2048" s="133"/>
      <c r="AE2048" s="133"/>
      <c r="AF2048" s="133"/>
      <c r="AG2048" s="133"/>
      <c r="AH2048" s="133"/>
      <c r="AI2048" s="133"/>
      <c r="AJ2048" s="133"/>
      <c r="AK2048" s="133"/>
      <c r="AL2048" s="133"/>
      <c r="AM2048" s="133"/>
      <c r="AN2048" s="133"/>
      <c r="AO2048" s="133"/>
      <c r="AP2048" s="133"/>
      <c r="AQ2048" s="133"/>
    </row>
    <row r="2049" s="134" customFormat="true" ht="13.95" hidden="false" customHeight="true" outlineLevel="0" collapsed="false">
      <c r="A2049" s="135" t="n">
        <v>3555604</v>
      </c>
      <c r="B2049" s="119" t="n">
        <v>283</v>
      </c>
      <c r="C2049" s="120" t="s">
        <v>142</v>
      </c>
      <c r="D2049" s="120" t="s">
        <v>143</v>
      </c>
      <c r="E2049" s="120" t="s">
        <v>144</v>
      </c>
      <c r="F2049" s="121" t="n">
        <f aca="false">F2048+1</f>
        <v>2043</v>
      </c>
      <c r="G2049" s="122" t="s">
        <v>6421</v>
      </c>
      <c r="H2049" s="123" t="s">
        <v>6421</v>
      </c>
      <c r="I2049" s="124" t="s">
        <v>6422</v>
      </c>
      <c r="J2049" s="125" t="n">
        <v>3205</v>
      </c>
      <c r="K2049" s="126" t="n">
        <v>0</v>
      </c>
      <c r="L2049" s="127" t="n">
        <v>8101150</v>
      </c>
      <c r="M2049" s="127" t="n">
        <v>10</v>
      </c>
      <c r="N2049" s="142" t="s">
        <v>6423</v>
      </c>
      <c r="O2049" s="148"/>
      <c r="P2049" s="130" t="n">
        <v>2117.5</v>
      </c>
      <c r="Q2049" s="130" t="n">
        <f aca="false">P2049*1.2</f>
        <v>2541</v>
      </c>
      <c r="R2049" s="131" t="n">
        <f aca="false">S2049*Q2049</f>
        <v>0</v>
      </c>
      <c r="S2049" s="132"/>
      <c r="T2049" s="133"/>
      <c r="U2049" s="133"/>
      <c r="V2049" s="133"/>
      <c r="W2049" s="133"/>
      <c r="X2049" s="133"/>
      <c r="Y2049" s="133"/>
      <c r="Z2049" s="133"/>
      <c r="AA2049" s="133"/>
      <c r="AB2049" s="133"/>
      <c r="AC2049" s="133"/>
      <c r="AD2049" s="133"/>
      <c r="AE2049" s="133"/>
      <c r="AF2049" s="133"/>
      <c r="AG2049" s="133"/>
      <c r="AH2049" s="133"/>
      <c r="AI2049" s="133"/>
      <c r="AJ2049" s="133"/>
      <c r="AK2049" s="133"/>
      <c r="AL2049" s="133"/>
      <c r="AM2049" s="133"/>
      <c r="AN2049" s="133"/>
      <c r="AO2049" s="133"/>
      <c r="AP2049" s="133"/>
      <c r="AQ2049" s="133"/>
    </row>
    <row r="2050" s="134" customFormat="true" ht="13.95" hidden="false" customHeight="true" outlineLevel="0" collapsed="false">
      <c r="A2050" s="135" t="n">
        <v>3555505</v>
      </c>
      <c r="B2050" s="119" t="n">
        <v>283</v>
      </c>
      <c r="C2050" s="120" t="s">
        <v>142</v>
      </c>
      <c r="D2050" s="120" t="s">
        <v>143</v>
      </c>
      <c r="E2050" s="120" t="s">
        <v>144</v>
      </c>
      <c r="F2050" s="121" t="n">
        <f aca="false">F2049+1</f>
        <v>2044</v>
      </c>
      <c r="G2050" s="122" t="s">
        <v>6424</v>
      </c>
      <c r="H2050" s="123" t="s">
        <v>6424</v>
      </c>
      <c r="I2050" s="124" t="s">
        <v>6425</v>
      </c>
      <c r="J2050" s="125" t="n">
        <v>3205</v>
      </c>
      <c r="K2050" s="126" t="n">
        <v>0</v>
      </c>
      <c r="L2050" s="127" t="n">
        <v>8101152</v>
      </c>
      <c r="M2050" s="127" t="n">
        <v>21</v>
      </c>
      <c r="N2050" s="142" t="s">
        <v>6349</v>
      </c>
      <c r="O2050" s="148"/>
      <c r="P2050" s="130" t="n">
        <v>1060</v>
      </c>
      <c r="Q2050" s="130" t="n">
        <f aca="false">P2050*1.2</f>
        <v>1272</v>
      </c>
      <c r="R2050" s="131" t="n">
        <f aca="false">S2050*Q2050</f>
        <v>0</v>
      </c>
      <c r="S2050" s="132"/>
      <c r="T2050" s="133"/>
      <c r="U2050" s="133"/>
      <c r="V2050" s="133"/>
      <c r="W2050" s="133"/>
      <c r="X2050" s="133"/>
      <c r="Y2050" s="133"/>
      <c r="Z2050" s="133"/>
      <c r="AA2050" s="133"/>
      <c r="AB2050" s="133"/>
      <c r="AC2050" s="133"/>
      <c r="AD2050" s="133"/>
      <c r="AE2050" s="133"/>
      <c r="AF2050" s="133"/>
      <c r="AG2050" s="133"/>
      <c r="AH2050" s="133"/>
      <c r="AI2050" s="133"/>
      <c r="AJ2050" s="133"/>
      <c r="AK2050" s="133"/>
      <c r="AL2050" s="133"/>
      <c r="AM2050" s="133"/>
      <c r="AN2050" s="133"/>
      <c r="AO2050" s="133"/>
      <c r="AP2050" s="133"/>
      <c r="AQ2050" s="133"/>
    </row>
    <row r="2051" s="134" customFormat="true" ht="13.95" hidden="false" customHeight="true" outlineLevel="0" collapsed="false">
      <c r="A2051" s="135"/>
      <c r="B2051" s="119" t="n">
        <v>283</v>
      </c>
      <c r="C2051" s="120" t="s">
        <v>142</v>
      </c>
      <c r="D2051" s="120" t="s">
        <v>143</v>
      </c>
      <c r="E2051" s="120" t="s">
        <v>144</v>
      </c>
      <c r="F2051" s="121" t="n">
        <f aca="false">F2050+1</f>
        <v>2045</v>
      </c>
      <c r="G2051" s="122" t="s">
        <v>6426</v>
      </c>
      <c r="H2051" s="123" t="s">
        <v>6427</v>
      </c>
      <c r="I2051" s="124" t="s">
        <v>6428</v>
      </c>
      <c r="J2051" s="125" t="n">
        <v>3205</v>
      </c>
      <c r="K2051" s="126" t="n">
        <v>7</v>
      </c>
      <c r="L2051" s="127" t="n">
        <v>8101152</v>
      </c>
      <c r="M2051" s="127" t="n">
        <v>1</v>
      </c>
      <c r="N2051" s="142" t="s">
        <v>6429</v>
      </c>
      <c r="O2051" s="148"/>
      <c r="P2051" s="130" t="n">
        <v>1312.5</v>
      </c>
      <c r="Q2051" s="130" t="n">
        <f aca="false">P2051*1.2</f>
        <v>1575</v>
      </c>
      <c r="R2051" s="131" t="n">
        <f aca="false">S2051*Q2051</f>
        <v>0</v>
      </c>
      <c r="S2051" s="132"/>
      <c r="T2051" s="133"/>
      <c r="U2051" s="133"/>
      <c r="V2051" s="133"/>
      <c r="W2051" s="133"/>
      <c r="X2051" s="133"/>
      <c r="Y2051" s="133"/>
      <c r="Z2051" s="133"/>
      <c r="AA2051" s="133"/>
      <c r="AB2051" s="133"/>
      <c r="AC2051" s="133"/>
      <c r="AD2051" s="133"/>
      <c r="AE2051" s="133"/>
      <c r="AF2051" s="133"/>
      <c r="AG2051" s="133"/>
      <c r="AH2051" s="133"/>
      <c r="AI2051" s="133"/>
      <c r="AJ2051" s="133"/>
      <c r="AK2051" s="133"/>
      <c r="AL2051" s="133"/>
      <c r="AM2051" s="133"/>
      <c r="AN2051" s="133"/>
      <c r="AO2051" s="133"/>
      <c r="AP2051" s="133"/>
      <c r="AQ2051" s="133"/>
    </row>
    <row r="2052" s="134" customFormat="true" ht="13.95" hidden="false" customHeight="true" outlineLevel="0" collapsed="false">
      <c r="A2052" s="135" t="n">
        <v>3555504</v>
      </c>
      <c r="B2052" s="119" t="n">
        <v>283</v>
      </c>
      <c r="C2052" s="120" t="s">
        <v>142</v>
      </c>
      <c r="D2052" s="120" t="s">
        <v>143</v>
      </c>
      <c r="E2052" s="120" t="s">
        <v>144</v>
      </c>
      <c r="F2052" s="121" t="n">
        <f aca="false">F2051+1</f>
        <v>2046</v>
      </c>
      <c r="G2052" s="122" t="s">
        <v>6430</v>
      </c>
      <c r="H2052" s="123" t="s">
        <v>6430</v>
      </c>
      <c r="I2052" s="124" t="s">
        <v>6431</v>
      </c>
      <c r="J2052" s="125" t="n">
        <v>3205</v>
      </c>
      <c r="K2052" s="126" t="n">
        <v>0</v>
      </c>
      <c r="L2052" s="127" t="n">
        <v>8101154</v>
      </c>
      <c r="M2052" s="127" t="n">
        <v>21</v>
      </c>
      <c r="N2052" s="142" t="s">
        <v>6432</v>
      </c>
      <c r="O2052" s="148"/>
      <c r="P2052" s="130" t="n">
        <v>1337.5</v>
      </c>
      <c r="Q2052" s="130" t="n">
        <f aca="false">P2052*1.2</f>
        <v>1605</v>
      </c>
      <c r="R2052" s="131" t="n">
        <f aca="false">S2052*Q2052</f>
        <v>0</v>
      </c>
      <c r="S2052" s="132"/>
      <c r="T2052" s="133"/>
      <c r="U2052" s="133"/>
      <c r="V2052" s="133"/>
      <c r="W2052" s="133"/>
      <c r="X2052" s="133"/>
      <c r="Y2052" s="133"/>
      <c r="Z2052" s="133"/>
      <c r="AA2052" s="133"/>
      <c r="AB2052" s="133"/>
      <c r="AC2052" s="133"/>
      <c r="AD2052" s="133"/>
      <c r="AE2052" s="133"/>
      <c r="AF2052" s="133"/>
      <c r="AG2052" s="133"/>
      <c r="AH2052" s="133"/>
      <c r="AI2052" s="133"/>
      <c r="AJ2052" s="133"/>
      <c r="AK2052" s="133"/>
      <c r="AL2052" s="133"/>
      <c r="AM2052" s="133"/>
      <c r="AN2052" s="133"/>
      <c r="AO2052" s="133"/>
      <c r="AP2052" s="133"/>
      <c r="AQ2052" s="133"/>
    </row>
    <row r="2053" s="134" customFormat="true" ht="13.95" hidden="false" customHeight="true" outlineLevel="0" collapsed="false">
      <c r="A2053" s="135" t="n">
        <v>3547383</v>
      </c>
      <c r="B2053" s="119" t="n">
        <v>283</v>
      </c>
      <c r="C2053" s="120" t="s">
        <v>142</v>
      </c>
      <c r="D2053" s="120" t="s">
        <v>143</v>
      </c>
      <c r="E2053" s="120" t="s">
        <v>144</v>
      </c>
      <c r="F2053" s="121" t="n">
        <f aca="false">F2052+1</f>
        <v>2047</v>
      </c>
      <c r="G2053" s="122" t="s">
        <v>6433</v>
      </c>
      <c r="H2053" s="123" t="s">
        <v>6433</v>
      </c>
      <c r="I2053" s="124" t="s">
        <v>6434</v>
      </c>
      <c r="J2053" s="125" t="n">
        <v>3205</v>
      </c>
      <c r="K2053" s="126" t="n">
        <v>0</v>
      </c>
      <c r="L2053" s="127" t="n">
        <v>8101156</v>
      </c>
      <c r="M2053" s="127" t="n">
        <v>21</v>
      </c>
      <c r="N2053" s="142" t="s">
        <v>6435</v>
      </c>
      <c r="O2053" s="148"/>
      <c r="P2053" s="130" t="n">
        <v>1611.66666666667</v>
      </c>
      <c r="Q2053" s="130" t="n">
        <f aca="false">P2053*1.2</f>
        <v>1934</v>
      </c>
      <c r="R2053" s="131" t="n">
        <f aca="false">S2053*Q2053</f>
        <v>0</v>
      </c>
      <c r="S2053" s="132"/>
      <c r="T2053" s="133"/>
      <c r="U2053" s="133"/>
      <c r="V2053" s="133"/>
      <c r="W2053" s="133"/>
      <c r="X2053" s="133"/>
      <c r="Y2053" s="133"/>
      <c r="Z2053" s="133"/>
      <c r="AA2053" s="133"/>
      <c r="AB2053" s="133"/>
      <c r="AC2053" s="133"/>
      <c r="AD2053" s="133"/>
      <c r="AE2053" s="133"/>
      <c r="AF2053" s="133"/>
      <c r="AG2053" s="133"/>
      <c r="AH2053" s="133"/>
      <c r="AI2053" s="133"/>
      <c r="AJ2053" s="133"/>
      <c r="AK2053" s="133"/>
      <c r="AL2053" s="133"/>
      <c r="AM2053" s="133"/>
      <c r="AN2053" s="133"/>
      <c r="AO2053" s="133"/>
      <c r="AP2053" s="133"/>
      <c r="AQ2053" s="133"/>
    </row>
    <row r="2054" s="134" customFormat="true" ht="13.95" hidden="false" customHeight="true" outlineLevel="0" collapsed="false">
      <c r="A2054" s="135"/>
      <c r="B2054" s="119" t="n">
        <v>283</v>
      </c>
      <c r="C2054" s="120" t="s">
        <v>142</v>
      </c>
      <c r="D2054" s="120" t="s">
        <v>143</v>
      </c>
      <c r="E2054" s="120" t="s">
        <v>144</v>
      </c>
      <c r="F2054" s="121" t="n">
        <f aca="false">F2053+1</f>
        <v>2048</v>
      </c>
      <c r="G2054" s="122" t="s">
        <v>6436</v>
      </c>
      <c r="H2054" s="123" t="s">
        <v>6437</v>
      </c>
      <c r="I2054" s="124" t="s">
        <v>6438</v>
      </c>
      <c r="J2054" s="125" t="n">
        <v>3204</v>
      </c>
      <c r="K2054" s="149" t="n">
        <v>42</v>
      </c>
      <c r="L2054" s="150" t="n">
        <v>8101157</v>
      </c>
      <c r="M2054" s="150" t="n">
        <v>0</v>
      </c>
      <c r="N2054" s="151" t="s">
        <v>6439</v>
      </c>
      <c r="O2054" s="155"/>
      <c r="P2054" s="130" t="n">
        <v>0</v>
      </c>
      <c r="Q2054" s="130" t="n">
        <f aca="false">P2054*1.2</f>
        <v>0</v>
      </c>
      <c r="R2054" s="131" t="n">
        <f aca="false">S2054*Q2054</f>
        <v>0</v>
      </c>
      <c r="S2054" s="132"/>
      <c r="T2054" s="133"/>
      <c r="U2054" s="133"/>
      <c r="V2054" s="133"/>
      <c r="W2054" s="133"/>
      <c r="X2054" s="133"/>
      <c r="Y2054" s="133"/>
      <c r="Z2054" s="133"/>
      <c r="AA2054" s="133"/>
      <c r="AB2054" s="133"/>
      <c r="AC2054" s="133"/>
      <c r="AD2054" s="133"/>
      <c r="AE2054" s="133"/>
      <c r="AF2054" s="133"/>
      <c r="AG2054" s="133"/>
      <c r="AH2054" s="133"/>
      <c r="AI2054" s="133"/>
      <c r="AJ2054" s="133"/>
      <c r="AK2054" s="133"/>
      <c r="AL2054" s="133"/>
      <c r="AM2054" s="133"/>
      <c r="AN2054" s="133"/>
      <c r="AO2054" s="133"/>
      <c r="AP2054" s="133"/>
      <c r="AQ2054" s="133"/>
    </row>
    <row r="2055" s="134" customFormat="true" ht="13.95" hidden="false" customHeight="true" outlineLevel="0" collapsed="false">
      <c r="A2055" s="135" t="n">
        <v>3545857</v>
      </c>
      <c r="B2055" s="119" t="n">
        <v>283</v>
      </c>
      <c r="C2055" s="120" t="s">
        <v>142</v>
      </c>
      <c r="D2055" s="120" t="s">
        <v>143</v>
      </c>
      <c r="E2055" s="120" t="s">
        <v>144</v>
      </c>
      <c r="F2055" s="121" t="n">
        <f aca="false">F2054+1</f>
        <v>2049</v>
      </c>
      <c r="G2055" s="122" t="s">
        <v>6440</v>
      </c>
      <c r="H2055" s="123" t="s">
        <v>6440</v>
      </c>
      <c r="I2055" s="124" t="s">
        <v>6441</v>
      </c>
      <c r="J2055" s="125" t="n">
        <v>3205</v>
      </c>
      <c r="K2055" s="126" t="n">
        <v>0</v>
      </c>
      <c r="L2055" s="127" t="n">
        <v>8101160</v>
      </c>
      <c r="M2055" s="127" t="n">
        <v>0</v>
      </c>
      <c r="N2055" s="142" t="s">
        <v>6442</v>
      </c>
      <c r="O2055" s="148"/>
      <c r="P2055" s="130" t="n">
        <v>1762.5</v>
      </c>
      <c r="Q2055" s="130" t="n">
        <f aca="false">P2055*1.2</f>
        <v>2115</v>
      </c>
      <c r="R2055" s="131" t="n">
        <f aca="false">S2055*Q2055</f>
        <v>0</v>
      </c>
      <c r="S2055" s="132"/>
      <c r="T2055" s="133"/>
      <c r="U2055" s="133"/>
      <c r="V2055" s="133"/>
      <c r="W2055" s="133"/>
      <c r="X2055" s="133"/>
      <c r="Y2055" s="133"/>
      <c r="Z2055" s="133"/>
      <c r="AA2055" s="133"/>
      <c r="AB2055" s="133"/>
      <c r="AC2055" s="133"/>
      <c r="AD2055" s="133"/>
      <c r="AE2055" s="133"/>
      <c r="AF2055" s="133"/>
      <c r="AG2055" s="133"/>
      <c r="AH2055" s="133"/>
      <c r="AI2055" s="133"/>
      <c r="AJ2055" s="133"/>
      <c r="AK2055" s="133"/>
      <c r="AL2055" s="133"/>
      <c r="AM2055" s="133"/>
      <c r="AN2055" s="133"/>
      <c r="AO2055" s="133"/>
      <c r="AP2055" s="133"/>
      <c r="AQ2055" s="133"/>
    </row>
    <row r="2056" s="134" customFormat="true" ht="13.95" hidden="false" customHeight="true" outlineLevel="0" collapsed="false">
      <c r="A2056" s="135" t="n">
        <v>3557298</v>
      </c>
      <c r="B2056" s="119" t="n">
        <v>283</v>
      </c>
      <c r="C2056" s="120" t="s">
        <v>142</v>
      </c>
      <c r="D2056" s="120" t="s">
        <v>143</v>
      </c>
      <c r="E2056" s="120" t="s">
        <v>144</v>
      </c>
      <c r="F2056" s="121" t="n">
        <f aca="false">F2055+1</f>
        <v>2050</v>
      </c>
      <c r="G2056" s="122" t="s">
        <v>6443</v>
      </c>
      <c r="H2056" s="123" t="s">
        <v>6443</v>
      </c>
      <c r="I2056" s="124" t="s">
        <v>6444</v>
      </c>
      <c r="J2056" s="125" t="n">
        <v>3205</v>
      </c>
      <c r="K2056" s="126" t="n">
        <v>0</v>
      </c>
      <c r="L2056" s="127" t="n">
        <v>8101162</v>
      </c>
      <c r="M2056" s="127" t="n">
        <v>10</v>
      </c>
      <c r="N2056" s="142" t="s">
        <v>6445</v>
      </c>
      <c r="O2056" s="148"/>
      <c r="P2056" s="140" t="n">
        <v>2890.55605263158</v>
      </c>
      <c r="Q2056" s="130" t="n">
        <f aca="false">P2056*1.2</f>
        <v>3468.66726315789</v>
      </c>
      <c r="R2056" s="131" t="n">
        <f aca="false">S2056*Q2056</f>
        <v>0</v>
      </c>
      <c r="S2056" s="132"/>
      <c r="T2056" s="133"/>
      <c r="U2056" s="133"/>
      <c r="V2056" s="133"/>
      <c r="W2056" s="133"/>
      <c r="X2056" s="133"/>
      <c r="Y2056" s="133"/>
      <c r="Z2056" s="133"/>
      <c r="AA2056" s="133"/>
      <c r="AB2056" s="133"/>
      <c r="AC2056" s="133"/>
      <c r="AD2056" s="133"/>
      <c r="AE2056" s="133"/>
      <c r="AF2056" s="133"/>
      <c r="AG2056" s="133"/>
      <c r="AH2056" s="133"/>
      <c r="AI2056" s="133"/>
      <c r="AJ2056" s="133"/>
      <c r="AK2056" s="133"/>
      <c r="AL2056" s="133"/>
      <c r="AM2056" s="133"/>
      <c r="AN2056" s="133"/>
      <c r="AO2056" s="133"/>
      <c r="AP2056" s="133"/>
      <c r="AQ2056" s="133"/>
    </row>
    <row r="2057" s="134" customFormat="true" ht="13.95" hidden="false" customHeight="true" outlineLevel="0" collapsed="false">
      <c r="A2057" s="135"/>
      <c r="B2057" s="119" t="n">
        <v>283</v>
      </c>
      <c r="C2057" s="120" t="s">
        <v>142</v>
      </c>
      <c r="D2057" s="120" t="s">
        <v>143</v>
      </c>
      <c r="E2057" s="120" t="s">
        <v>144</v>
      </c>
      <c r="F2057" s="121" t="n">
        <f aca="false">F2056+1</f>
        <v>2051</v>
      </c>
      <c r="G2057" s="122" t="s">
        <v>6446</v>
      </c>
      <c r="H2057" s="123" t="s">
        <v>6446</v>
      </c>
      <c r="I2057" s="124" t="s">
        <v>6447</v>
      </c>
      <c r="J2057" s="125" t="n">
        <v>3102</v>
      </c>
      <c r="K2057" s="126" t="n">
        <v>90</v>
      </c>
      <c r="L2057" s="127" t="n">
        <v>8101190</v>
      </c>
      <c r="M2057" s="127" t="n">
        <v>0</v>
      </c>
      <c r="N2057" s="142" t="s">
        <v>6448</v>
      </c>
      <c r="O2057" s="148"/>
      <c r="P2057" s="140" t="n">
        <v>156.356605263158</v>
      </c>
      <c r="Q2057" s="130" t="n">
        <f aca="false">P2057*1.2</f>
        <v>187.627926315789</v>
      </c>
      <c r="R2057" s="131" t="n">
        <f aca="false">S2057*Q2057</f>
        <v>0</v>
      </c>
      <c r="S2057" s="132"/>
      <c r="T2057" s="133"/>
      <c r="U2057" s="133"/>
      <c r="V2057" s="133"/>
      <c r="W2057" s="133"/>
      <c r="X2057" s="133"/>
      <c r="Y2057" s="133"/>
      <c r="Z2057" s="133"/>
      <c r="AA2057" s="133"/>
      <c r="AB2057" s="133"/>
      <c r="AC2057" s="133"/>
      <c r="AD2057" s="133"/>
      <c r="AE2057" s="133"/>
      <c r="AF2057" s="133"/>
      <c r="AG2057" s="133"/>
      <c r="AH2057" s="133"/>
      <c r="AI2057" s="133"/>
      <c r="AJ2057" s="133"/>
      <c r="AK2057" s="133"/>
      <c r="AL2057" s="133"/>
      <c r="AM2057" s="133"/>
      <c r="AN2057" s="133"/>
      <c r="AO2057" s="133"/>
      <c r="AP2057" s="133"/>
      <c r="AQ2057" s="133"/>
    </row>
    <row r="2058" s="134" customFormat="true" ht="13.95" hidden="false" customHeight="true" outlineLevel="0" collapsed="false">
      <c r="A2058" s="135"/>
      <c r="B2058" s="119" t="n">
        <v>283</v>
      </c>
      <c r="C2058" s="120" t="s">
        <v>142</v>
      </c>
      <c r="D2058" s="120" t="s">
        <v>143</v>
      </c>
      <c r="E2058" s="120" t="s">
        <v>144</v>
      </c>
      <c r="F2058" s="121" t="n">
        <f aca="false">F2057+1</f>
        <v>2052</v>
      </c>
      <c r="G2058" s="122" t="s">
        <v>6449</v>
      </c>
      <c r="H2058" s="118" t="s">
        <v>6449</v>
      </c>
      <c r="I2058" s="124"/>
      <c r="J2058" s="125"/>
      <c r="K2058" s="126"/>
      <c r="L2058" s="127"/>
      <c r="M2058" s="127"/>
      <c r="N2058" s="142" t="s">
        <v>6450</v>
      </c>
      <c r="O2058" s="148"/>
      <c r="P2058" s="130" t="n">
        <v>0</v>
      </c>
      <c r="Q2058" s="130" t="n">
        <f aca="false">P2058*1.2</f>
        <v>0</v>
      </c>
      <c r="R2058" s="131" t="n">
        <f aca="false">S2058*Q2058</f>
        <v>0</v>
      </c>
      <c r="S2058" s="132"/>
      <c r="T2058" s="133"/>
      <c r="U2058" s="133"/>
      <c r="V2058" s="133"/>
      <c r="W2058" s="133"/>
      <c r="X2058" s="133"/>
      <c r="Y2058" s="133"/>
      <c r="Z2058" s="133"/>
      <c r="AA2058" s="133"/>
      <c r="AB2058" s="133"/>
      <c r="AC2058" s="133"/>
      <c r="AD2058" s="133"/>
      <c r="AE2058" s="133"/>
      <c r="AF2058" s="133"/>
      <c r="AG2058" s="133"/>
      <c r="AH2058" s="133"/>
      <c r="AI2058" s="133"/>
      <c r="AJ2058" s="133"/>
      <c r="AK2058" s="133"/>
      <c r="AL2058" s="133"/>
      <c r="AM2058" s="133"/>
      <c r="AN2058" s="133"/>
      <c r="AO2058" s="133"/>
      <c r="AP2058" s="133"/>
      <c r="AQ2058" s="133"/>
    </row>
    <row r="2059" s="134" customFormat="true" ht="13.95" hidden="false" customHeight="true" outlineLevel="0" collapsed="false">
      <c r="A2059" s="135"/>
      <c r="B2059" s="119" t="n">
        <v>283</v>
      </c>
      <c r="C2059" s="120" t="s">
        <v>142</v>
      </c>
      <c r="D2059" s="120" t="s">
        <v>143</v>
      </c>
      <c r="E2059" s="120" t="s">
        <v>144</v>
      </c>
      <c r="F2059" s="121" t="n">
        <f aca="false">F2058+1</f>
        <v>2053</v>
      </c>
      <c r="G2059" s="122" t="s">
        <v>6451</v>
      </c>
      <c r="H2059" s="123" t="s">
        <v>6452</v>
      </c>
      <c r="I2059" s="124" t="s">
        <v>6453</v>
      </c>
      <c r="J2059" s="125" t="n">
        <v>3204</v>
      </c>
      <c r="K2059" s="149" t="n">
        <v>42</v>
      </c>
      <c r="L2059" s="150" t="n">
        <v>8101246</v>
      </c>
      <c r="M2059" s="150" t="n">
        <v>0</v>
      </c>
      <c r="N2059" s="151" t="s">
        <v>6454</v>
      </c>
      <c r="O2059" s="155"/>
      <c r="P2059" s="140" t="n">
        <v>18.8703421052632</v>
      </c>
      <c r="Q2059" s="130" t="n">
        <f aca="false">P2059*1.2</f>
        <v>22.6444105263158</v>
      </c>
      <c r="R2059" s="131" t="n">
        <f aca="false">S2059*Q2059</f>
        <v>0</v>
      </c>
      <c r="S2059" s="132"/>
      <c r="T2059" s="133"/>
      <c r="U2059" s="133"/>
      <c r="V2059" s="133"/>
      <c r="W2059" s="133"/>
      <c r="X2059" s="133"/>
      <c r="Y2059" s="133"/>
      <c r="Z2059" s="133"/>
      <c r="AA2059" s="133"/>
      <c r="AB2059" s="133"/>
      <c r="AC2059" s="133"/>
      <c r="AD2059" s="133"/>
      <c r="AE2059" s="133"/>
      <c r="AF2059" s="133"/>
      <c r="AG2059" s="133"/>
      <c r="AH2059" s="133"/>
      <c r="AI2059" s="133"/>
      <c r="AJ2059" s="133"/>
      <c r="AK2059" s="133"/>
      <c r="AL2059" s="133"/>
      <c r="AM2059" s="133"/>
      <c r="AN2059" s="133"/>
      <c r="AO2059" s="133"/>
      <c r="AP2059" s="133"/>
      <c r="AQ2059" s="133"/>
    </row>
    <row r="2060" s="134" customFormat="true" ht="13.95" hidden="false" customHeight="true" outlineLevel="0" collapsed="false">
      <c r="A2060" s="135"/>
      <c r="B2060" s="119" t="n">
        <v>283</v>
      </c>
      <c r="C2060" s="120" t="s">
        <v>142</v>
      </c>
      <c r="D2060" s="120" t="s">
        <v>143</v>
      </c>
      <c r="E2060" s="120" t="s">
        <v>144</v>
      </c>
      <c r="F2060" s="121" t="n">
        <f aca="false">F2059+1</f>
        <v>2054</v>
      </c>
      <c r="G2060" s="122" t="s">
        <v>6455</v>
      </c>
      <c r="H2060" s="123" t="s">
        <v>6456</v>
      </c>
      <c r="I2060" s="124" t="s">
        <v>6457</v>
      </c>
      <c r="J2060" s="125" t="n">
        <v>3204</v>
      </c>
      <c r="K2060" s="149" t="n">
        <v>42</v>
      </c>
      <c r="L2060" s="150" t="n">
        <v>8101260</v>
      </c>
      <c r="M2060" s="150" t="n">
        <v>0</v>
      </c>
      <c r="N2060" s="151" t="s">
        <v>6458</v>
      </c>
      <c r="O2060" s="155"/>
      <c r="P2060" s="130" t="n">
        <v>0</v>
      </c>
      <c r="Q2060" s="130" t="n">
        <f aca="false">P2060*1.2</f>
        <v>0</v>
      </c>
      <c r="R2060" s="131" t="n">
        <f aca="false">S2060*Q2060</f>
        <v>0</v>
      </c>
      <c r="S2060" s="132"/>
      <c r="T2060" s="133"/>
      <c r="U2060" s="133"/>
      <c r="V2060" s="133"/>
      <c r="W2060" s="133"/>
      <c r="X2060" s="133"/>
      <c r="Y2060" s="133"/>
      <c r="Z2060" s="133"/>
      <c r="AA2060" s="133"/>
      <c r="AB2060" s="133"/>
      <c r="AC2060" s="133"/>
      <c r="AD2060" s="133"/>
      <c r="AE2060" s="133"/>
      <c r="AF2060" s="133"/>
      <c r="AG2060" s="133"/>
      <c r="AH2060" s="133"/>
      <c r="AI2060" s="133"/>
      <c r="AJ2060" s="133"/>
      <c r="AK2060" s="133"/>
      <c r="AL2060" s="133"/>
      <c r="AM2060" s="133"/>
      <c r="AN2060" s="133"/>
      <c r="AO2060" s="133"/>
      <c r="AP2060" s="133"/>
      <c r="AQ2060" s="133"/>
    </row>
    <row r="2061" s="134" customFormat="true" ht="13.95" hidden="false" customHeight="true" outlineLevel="0" collapsed="false">
      <c r="A2061" s="135"/>
      <c r="B2061" s="119" t="n">
        <v>283</v>
      </c>
      <c r="C2061" s="120" t="s">
        <v>142</v>
      </c>
      <c r="D2061" s="120" t="s">
        <v>143</v>
      </c>
      <c r="E2061" s="120" t="s">
        <v>144</v>
      </c>
      <c r="F2061" s="121" t="n">
        <f aca="false">F2060+1</f>
        <v>2055</v>
      </c>
      <c r="G2061" s="122" t="s">
        <v>6459</v>
      </c>
      <c r="H2061" s="123" t="s">
        <v>6460</v>
      </c>
      <c r="I2061" s="124" t="s">
        <v>6461</v>
      </c>
      <c r="J2061" s="125" t="n">
        <v>3204</v>
      </c>
      <c r="K2061" s="149" t="n">
        <v>42</v>
      </c>
      <c r="L2061" s="150" t="n">
        <v>8101262</v>
      </c>
      <c r="M2061" s="150" t="n">
        <v>0</v>
      </c>
      <c r="N2061" s="151" t="s">
        <v>6462</v>
      </c>
      <c r="O2061" s="155"/>
      <c r="P2061" s="130" t="n">
        <v>0</v>
      </c>
      <c r="Q2061" s="130" t="n">
        <f aca="false">P2061*1.2</f>
        <v>0</v>
      </c>
      <c r="R2061" s="131" t="n">
        <f aca="false">S2061*Q2061</f>
        <v>0</v>
      </c>
      <c r="S2061" s="132"/>
      <c r="T2061" s="133"/>
      <c r="U2061" s="133"/>
      <c r="V2061" s="133"/>
      <c r="W2061" s="133"/>
      <c r="X2061" s="133"/>
      <c r="Y2061" s="133"/>
      <c r="Z2061" s="133"/>
      <c r="AA2061" s="133"/>
      <c r="AB2061" s="133"/>
      <c r="AC2061" s="133"/>
      <c r="AD2061" s="133"/>
      <c r="AE2061" s="133"/>
      <c r="AF2061" s="133"/>
      <c r="AG2061" s="133"/>
      <c r="AH2061" s="133"/>
      <c r="AI2061" s="133"/>
      <c r="AJ2061" s="133"/>
      <c r="AK2061" s="133"/>
      <c r="AL2061" s="133"/>
      <c r="AM2061" s="133"/>
      <c r="AN2061" s="133"/>
      <c r="AO2061" s="133"/>
      <c r="AP2061" s="133"/>
      <c r="AQ2061" s="133"/>
    </row>
    <row r="2062" s="134" customFormat="true" ht="13.95" hidden="false" customHeight="true" outlineLevel="0" collapsed="false">
      <c r="A2062" s="135"/>
      <c r="B2062" s="119" t="n">
        <v>283</v>
      </c>
      <c r="C2062" s="120" t="s">
        <v>142</v>
      </c>
      <c r="D2062" s="120" t="s">
        <v>143</v>
      </c>
      <c r="E2062" s="120" t="s">
        <v>144</v>
      </c>
      <c r="F2062" s="121" t="n">
        <f aca="false">F2061+1</f>
        <v>2056</v>
      </c>
      <c r="G2062" s="122" t="s">
        <v>6463</v>
      </c>
      <c r="H2062" s="123" t="s">
        <v>6464</v>
      </c>
      <c r="I2062" s="124" t="s">
        <v>6465</v>
      </c>
      <c r="J2062" s="125" t="n">
        <v>3204</v>
      </c>
      <c r="K2062" s="149" t="n">
        <v>42</v>
      </c>
      <c r="L2062" s="150" t="n">
        <v>8101264</v>
      </c>
      <c r="M2062" s="150" t="n">
        <v>0</v>
      </c>
      <c r="N2062" s="151" t="s">
        <v>6462</v>
      </c>
      <c r="O2062" s="155"/>
      <c r="P2062" s="130" t="n">
        <v>0</v>
      </c>
      <c r="Q2062" s="130" t="n">
        <f aca="false">P2062*1.2</f>
        <v>0</v>
      </c>
      <c r="R2062" s="131" t="n">
        <f aca="false">S2062*Q2062</f>
        <v>0</v>
      </c>
      <c r="S2062" s="132"/>
      <c r="T2062" s="133"/>
      <c r="U2062" s="133"/>
      <c r="V2062" s="133"/>
      <c r="W2062" s="133"/>
      <c r="X2062" s="133"/>
      <c r="Y2062" s="133"/>
      <c r="Z2062" s="133"/>
      <c r="AA2062" s="133"/>
      <c r="AB2062" s="133"/>
      <c r="AC2062" s="133"/>
      <c r="AD2062" s="133"/>
      <c r="AE2062" s="133"/>
      <c r="AF2062" s="133"/>
      <c r="AG2062" s="133"/>
      <c r="AH2062" s="133"/>
      <c r="AI2062" s="133"/>
      <c r="AJ2062" s="133"/>
      <c r="AK2062" s="133"/>
      <c r="AL2062" s="133"/>
      <c r="AM2062" s="133"/>
      <c r="AN2062" s="133"/>
      <c r="AO2062" s="133"/>
      <c r="AP2062" s="133"/>
      <c r="AQ2062" s="133"/>
    </row>
    <row r="2063" s="134" customFormat="true" ht="13.95" hidden="false" customHeight="true" outlineLevel="0" collapsed="false">
      <c r="A2063" s="135"/>
      <c r="B2063" s="119" t="n">
        <v>283</v>
      </c>
      <c r="C2063" s="120" t="s">
        <v>142</v>
      </c>
      <c r="D2063" s="120" t="s">
        <v>143</v>
      </c>
      <c r="E2063" s="120" t="s">
        <v>144</v>
      </c>
      <c r="F2063" s="121" t="n">
        <f aca="false">F2062+1</f>
        <v>2057</v>
      </c>
      <c r="G2063" s="122" t="s">
        <v>6466</v>
      </c>
      <c r="H2063" s="123" t="s">
        <v>6467</v>
      </c>
      <c r="I2063" s="124" t="s">
        <v>6468</v>
      </c>
      <c r="J2063" s="125" t="n">
        <v>3204</v>
      </c>
      <c r="K2063" s="136" t="n">
        <v>12</v>
      </c>
      <c r="L2063" s="137" t="n">
        <v>8101320</v>
      </c>
      <c r="M2063" s="137" t="n">
        <v>0</v>
      </c>
      <c r="N2063" s="138" t="s">
        <v>6469</v>
      </c>
      <c r="O2063" s="139"/>
      <c r="P2063" s="140" t="n">
        <v>2488.08165789474</v>
      </c>
      <c r="Q2063" s="130" t="n">
        <f aca="false">P2063*1.2</f>
        <v>2985.69798947368</v>
      </c>
      <c r="R2063" s="131" t="n">
        <f aca="false">S2063*Q2063</f>
        <v>0</v>
      </c>
      <c r="S2063" s="132"/>
      <c r="T2063" s="133"/>
      <c r="U2063" s="133"/>
      <c r="V2063" s="133"/>
      <c r="W2063" s="133"/>
      <c r="X2063" s="133"/>
      <c r="Y2063" s="133"/>
      <c r="Z2063" s="133"/>
      <c r="AA2063" s="133"/>
      <c r="AB2063" s="133"/>
      <c r="AC2063" s="133"/>
      <c r="AD2063" s="133"/>
      <c r="AE2063" s="133"/>
      <c r="AF2063" s="133"/>
      <c r="AG2063" s="133"/>
      <c r="AH2063" s="133"/>
      <c r="AI2063" s="133"/>
      <c r="AJ2063" s="133"/>
      <c r="AK2063" s="133"/>
      <c r="AL2063" s="133"/>
      <c r="AM2063" s="133"/>
      <c r="AN2063" s="133"/>
      <c r="AO2063" s="133"/>
      <c r="AP2063" s="133"/>
      <c r="AQ2063" s="133"/>
    </row>
    <row r="2064" s="134" customFormat="true" ht="13.95" hidden="false" customHeight="true" outlineLevel="0" collapsed="false">
      <c r="A2064" s="135"/>
      <c r="B2064" s="119" t="n">
        <v>283</v>
      </c>
      <c r="C2064" s="120" t="s">
        <v>142</v>
      </c>
      <c r="D2064" s="120" t="s">
        <v>143</v>
      </c>
      <c r="E2064" s="120" t="s">
        <v>144</v>
      </c>
      <c r="F2064" s="121" t="n">
        <f aca="false">F2063+1</f>
        <v>2058</v>
      </c>
      <c r="G2064" s="122" t="s">
        <v>6470</v>
      </c>
      <c r="H2064" s="123" t="s">
        <v>6471</v>
      </c>
      <c r="I2064" s="124" t="s">
        <v>6472</v>
      </c>
      <c r="J2064" s="125" t="n">
        <v>3204</v>
      </c>
      <c r="K2064" s="136" t="n">
        <v>12</v>
      </c>
      <c r="L2064" s="137" t="n">
        <v>8101326</v>
      </c>
      <c r="M2064" s="137" t="n">
        <v>0</v>
      </c>
      <c r="N2064" s="138" t="s">
        <v>2290</v>
      </c>
      <c r="O2064" s="139"/>
      <c r="P2064" s="130" t="n">
        <v>220</v>
      </c>
      <c r="Q2064" s="130" t="n">
        <f aca="false">P2064*1.2</f>
        <v>264</v>
      </c>
      <c r="R2064" s="131" t="n">
        <f aca="false">S2064*Q2064</f>
        <v>0</v>
      </c>
      <c r="S2064" s="132"/>
      <c r="T2064" s="133"/>
      <c r="U2064" s="133"/>
      <c r="V2064" s="133"/>
      <c r="W2064" s="133"/>
      <c r="X2064" s="133"/>
      <c r="Y2064" s="133"/>
      <c r="Z2064" s="133"/>
      <c r="AA2064" s="133"/>
      <c r="AB2064" s="133"/>
      <c r="AC2064" s="133"/>
      <c r="AD2064" s="133"/>
      <c r="AE2064" s="133"/>
      <c r="AF2064" s="133"/>
      <c r="AG2064" s="133"/>
      <c r="AH2064" s="133"/>
      <c r="AI2064" s="133"/>
      <c r="AJ2064" s="133"/>
      <c r="AK2064" s="133"/>
      <c r="AL2064" s="133"/>
      <c r="AM2064" s="133"/>
      <c r="AN2064" s="133"/>
      <c r="AO2064" s="133"/>
      <c r="AP2064" s="133"/>
      <c r="AQ2064" s="133"/>
    </row>
    <row r="2065" s="134" customFormat="true" ht="13.95" hidden="false" customHeight="true" outlineLevel="0" collapsed="false">
      <c r="A2065" s="135"/>
      <c r="B2065" s="119" t="n">
        <v>283</v>
      </c>
      <c r="C2065" s="120" t="s">
        <v>142</v>
      </c>
      <c r="D2065" s="120" t="s">
        <v>143</v>
      </c>
      <c r="E2065" s="120" t="s">
        <v>144</v>
      </c>
      <c r="F2065" s="121" t="n">
        <f aca="false">F2064+1</f>
        <v>2059</v>
      </c>
      <c r="G2065" s="122" t="s">
        <v>6473</v>
      </c>
      <c r="H2065" s="123" t="s">
        <v>6474</v>
      </c>
      <c r="I2065" s="124" t="s">
        <v>6475</v>
      </c>
      <c r="J2065" s="125" t="n">
        <v>3204</v>
      </c>
      <c r="K2065" s="136" t="n">
        <v>12</v>
      </c>
      <c r="L2065" s="137" t="n">
        <v>8101328</v>
      </c>
      <c r="M2065" s="137" t="n">
        <v>0</v>
      </c>
      <c r="N2065" s="138" t="s">
        <v>6476</v>
      </c>
      <c r="O2065" s="139"/>
      <c r="P2065" s="130" t="n">
        <v>425.833333333333</v>
      </c>
      <c r="Q2065" s="130" t="n">
        <f aca="false">P2065*1.2</f>
        <v>511</v>
      </c>
      <c r="R2065" s="131" t="n">
        <f aca="false">S2065*Q2065</f>
        <v>0</v>
      </c>
      <c r="S2065" s="132"/>
      <c r="T2065" s="133"/>
      <c r="U2065" s="133"/>
      <c r="V2065" s="133"/>
      <c r="W2065" s="133"/>
      <c r="X2065" s="133"/>
      <c r="Y2065" s="133"/>
      <c r="Z2065" s="133"/>
      <c r="AA2065" s="133"/>
      <c r="AB2065" s="133"/>
      <c r="AC2065" s="133"/>
      <c r="AD2065" s="133"/>
      <c r="AE2065" s="133"/>
      <c r="AF2065" s="133"/>
      <c r="AG2065" s="133"/>
      <c r="AH2065" s="133"/>
      <c r="AI2065" s="133"/>
      <c r="AJ2065" s="133"/>
      <c r="AK2065" s="133"/>
      <c r="AL2065" s="133"/>
      <c r="AM2065" s="133"/>
      <c r="AN2065" s="133"/>
      <c r="AO2065" s="133"/>
      <c r="AP2065" s="133"/>
      <c r="AQ2065" s="133"/>
    </row>
    <row r="2066" s="134" customFormat="true" ht="13.95" hidden="false" customHeight="true" outlineLevel="0" collapsed="false">
      <c r="A2066" s="135" t="n">
        <v>3831463</v>
      </c>
      <c r="B2066" s="119" t="n">
        <v>283</v>
      </c>
      <c r="C2066" s="120" t="s">
        <v>142</v>
      </c>
      <c r="D2066" s="120" t="s">
        <v>143</v>
      </c>
      <c r="E2066" s="120" t="s">
        <v>144</v>
      </c>
      <c r="F2066" s="121" t="n">
        <f aca="false">F2065+1</f>
        <v>2060</v>
      </c>
      <c r="G2066" s="122" t="s">
        <v>6477</v>
      </c>
      <c r="H2066" s="123" t="s">
        <v>6478</v>
      </c>
      <c r="I2066" s="124" t="s">
        <v>6479</v>
      </c>
      <c r="J2066" s="125" t="n">
        <v>3204</v>
      </c>
      <c r="K2066" s="136" t="n">
        <v>12</v>
      </c>
      <c r="L2066" s="137" t="n">
        <v>8101330</v>
      </c>
      <c r="M2066" s="137" t="n">
        <v>0</v>
      </c>
      <c r="N2066" s="138" t="s">
        <v>6480</v>
      </c>
      <c r="O2066" s="139"/>
      <c r="P2066" s="130" t="n">
        <v>1602.5</v>
      </c>
      <c r="Q2066" s="130" t="n">
        <f aca="false">P2066*1.2</f>
        <v>1923</v>
      </c>
      <c r="R2066" s="131" t="n">
        <f aca="false">S2066*Q2066</f>
        <v>0</v>
      </c>
      <c r="S2066" s="132"/>
      <c r="T2066" s="133"/>
      <c r="U2066" s="133"/>
      <c r="V2066" s="133"/>
      <c r="W2066" s="133"/>
      <c r="X2066" s="133"/>
      <c r="Y2066" s="133"/>
      <c r="Z2066" s="133"/>
      <c r="AA2066" s="133"/>
      <c r="AB2066" s="133"/>
      <c r="AC2066" s="133"/>
      <c r="AD2066" s="133"/>
      <c r="AE2066" s="133"/>
      <c r="AF2066" s="133"/>
      <c r="AG2066" s="133"/>
      <c r="AH2066" s="133"/>
      <c r="AI2066" s="133"/>
      <c r="AJ2066" s="133"/>
      <c r="AK2066" s="133"/>
      <c r="AL2066" s="133"/>
      <c r="AM2066" s="133"/>
      <c r="AN2066" s="133"/>
      <c r="AO2066" s="133"/>
      <c r="AP2066" s="133"/>
      <c r="AQ2066" s="133"/>
    </row>
    <row r="2067" s="134" customFormat="true" ht="13.95" hidden="false" customHeight="true" outlineLevel="0" collapsed="false">
      <c r="A2067" s="135" t="n">
        <v>3552181</v>
      </c>
      <c r="B2067" s="119" t="n">
        <v>283</v>
      </c>
      <c r="C2067" s="120" t="s">
        <v>142</v>
      </c>
      <c r="D2067" s="120" t="s">
        <v>143</v>
      </c>
      <c r="E2067" s="120" t="s">
        <v>144</v>
      </c>
      <c r="F2067" s="121" t="n">
        <f aca="false">F2066+1</f>
        <v>2061</v>
      </c>
      <c r="G2067" s="122" t="s">
        <v>6481</v>
      </c>
      <c r="H2067" s="123" t="s">
        <v>6482</v>
      </c>
      <c r="I2067" s="124" t="s">
        <v>6483</v>
      </c>
      <c r="J2067" s="125" t="n">
        <v>3204</v>
      </c>
      <c r="K2067" s="136" t="n">
        <v>12</v>
      </c>
      <c r="L2067" s="137" t="n">
        <v>8101332</v>
      </c>
      <c r="M2067" s="137" t="n">
        <v>0</v>
      </c>
      <c r="N2067" s="138" t="s">
        <v>6484</v>
      </c>
      <c r="O2067" s="139"/>
      <c r="P2067" s="140" t="n">
        <v>858.641552631579</v>
      </c>
      <c r="Q2067" s="130" t="n">
        <f aca="false">P2067*1.2</f>
        <v>1030.36986315789</v>
      </c>
      <c r="R2067" s="131" t="n">
        <f aca="false">S2067*Q2067</f>
        <v>0</v>
      </c>
      <c r="S2067" s="132"/>
      <c r="T2067" s="133"/>
      <c r="U2067" s="133"/>
      <c r="V2067" s="133"/>
      <c r="W2067" s="133"/>
      <c r="X2067" s="133"/>
      <c r="Y2067" s="133"/>
      <c r="Z2067" s="133"/>
      <c r="AA2067" s="133"/>
      <c r="AB2067" s="133"/>
      <c r="AC2067" s="133"/>
      <c r="AD2067" s="133"/>
      <c r="AE2067" s="133"/>
      <c r="AF2067" s="133"/>
      <c r="AG2067" s="133"/>
      <c r="AH2067" s="133"/>
      <c r="AI2067" s="133"/>
      <c r="AJ2067" s="133"/>
      <c r="AK2067" s="133"/>
      <c r="AL2067" s="133"/>
      <c r="AM2067" s="133"/>
      <c r="AN2067" s="133"/>
      <c r="AO2067" s="133"/>
      <c r="AP2067" s="133"/>
      <c r="AQ2067" s="133"/>
    </row>
    <row r="2068" s="134" customFormat="true" ht="13.95" hidden="false" customHeight="true" outlineLevel="0" collapsed="false">
      <c r="A2068" s="135" t="n">
        <v>3550600</v>
      </c>
      <c r="B2068" s="119" t="n">
        <v>283</v>
      </c>
      <c r="C2068" s="120" t="s">
        <v>142</v>
      </c>
      <c r="D2068" s="120" t="s">
        <v>143</v>
      </c>
      <c r="E2068" s="120" t="s">
        <v>144</v>
      </c>
      <c r="F2068" s="121" t="n">
        <f aca="false">F2067+1</f>
        <v>2062</v>
      </c>
      <c r="G2068" s="122" t="s">
        <v>6485</v>
      </c>
      <c r="H2068" s="123" t="s">
        <v>6486</v>
      </c>
      <c r="I2068" s="124" t="s">
        <v>6487</v>
      </c>
      <c r="J2068" s="125" t="n">
        <v>3204</v>
      </c>
      <c r="K2068" s="136" t="n">
        <v>12</v>
      </c>
      <c r="L2068" s="137" t="n">
        <v>8101334</v>
      </c>
      <c r="M2068" s="137" t="n">
        <v>0</v>
      </c>
      <c r="N2068" s="138" t="s">
        <v>6488</v>
      </c>
      <c r="O2068" s="139"/>
      <c r="P2068" s="140" t="n">
        <v>2010.96202631579</v>
      </c>
      <c r="Q2068" s="130" t="n">
        <f aca="false">P2068*1.2</f>
        <v>2413.15443157895</v>
      </c>
      <c r="R2068" s="131" t="n">
        <f aca="false">S2068*Q2068</f>
        <v>0</v>
      </c>
      <c r="S2068" s="132"/>
      <c r="T2068" s="133"/>
      <c r="U2068" s="133"/>
      <c r="V2068" s="133"/>
      <c r="W2068" s="133"/>
      <c r="X2068" s="133"/>
      <c r="Y2068" s="133"/>
      <c r="Z2068" s="133"/>
      <c r="AA2068" s="133"/>
      <c r="AB2068" s="133"/>
      <c r="AC2068" s="133"/>
      <c r="AD2068" s="133"/>
      <c r="AE2068" s="133"/>
      <c r="AF2068" s="133"/>
      <c r="AG2068" s="133"/>
      <c r="AH2068" s="133"/>
      <c r="AI2068" s="133"/>
      <c r="AJ2068" s="133"/>
      <c r="AK2068" s="133"/>
      <c r="AL2068" s="133"/>
      <c r="AM2068" s="133"/>
      <c r="AN2068" s="133"/>
      <c r="AO2068" s="133"/>
      <c r="AP2068" s="133"/>
      <c r="AQ2068" s="133"/>
    </row>
    <row r="2069" s="134" customFormat="true" ht="13.95" hidden="false" customHeight="true" outlineLevel="0" collapsed="false">
      <c r="A2069" s="135" t="n">
        <v>3550599</v>
      </c>
      <c r="B2069" s="119" t="n">
        <v>283</v>
      </c>
      <c r="C2069" s="120" t="s">
        <v>142</v>
      </c>
      <c r="D2069" s="120" t="s">
        <v>143</v>
      </c>
      <c r="E2069" s="120" t="s">
        <v>144</v>
      </c>
      <c r="F2069" s="121" t="n">
        <f aca="false">F2068+1</f>
        <v>2063</v>
      </c>
      <c r="G2069" s="122" t="s">
        <v>6489</v>
      </c>
      <c r="H2069" s="123" t="s">
        <v>6490</v>
      </c>
      <c r="I2069" s="124" t="s">
        <v>6491</v>
      </c>
      <c r="J2069" s="125" t="n">
        <v>3204</v>
      </c>
      <c r="K2069" s="136" t="n">
        <v>12</v>
      </c>
      <c r="L2069" s="137" t="n">
        <v>8101336</v>
      </c>
      <c r="M2069" s="137" t="n">
        <v>0</v>
      </c>
      <c r="N2069" s="138" t="s">
        <v>6492</v>
      </c>
      <c r="O2069" s="139"/>
      <c r="P2069" s="140" t="n">
        <v>1056.37847368421</v>
      </c>
      <c r="Q2069" s="130" t="n">
        <f aca="false">P2069*1.2</f>
        <v>1267.65416842105</v>
      </c>
      <c r="R2069" s="131" t="n">
        <f aca="false">S2069*Q2069</f>
        <v>0</v>
      </c>
      <c r="S2069" s="132"/>
      <c r="T2069" s="133"/>
      <c r="U2069" s="133"/>
      <c r="V2069" s="133"/>
      <c r="W2069" s="133"/>
      <c r="X2069" s="133"/>
      <c r="Y2069" s="133"/>
      <c r="Z2069" s="133"/>
      <c r="AA2069" s="133"/>
      <c r="AB2069" s="133"/>
      <c r="AC2069" s="133"/>
      <c r="AD2069" s="133"/>
      <c r="AE2069" s="133"/>
      <c r="AF2069" s="133"/>
      <c r="AG2069" s="133"/>
      <c r="AH2069" s="133"/>
      <c r="AI2069" s="133"/>
      <c r="AJ2069" s="133"/>
      <c r="AK2069" s="133"/>
      <c r="AL2069" s="133"/>
      <c r="AM2069" s="133"/>
      <c r="AN2069" s="133"/>
      <c r="AO2069" s="133"/>
      <c r="AP2069" s="133"/>
      <c r="AQ2069" s="133"/>
    </row>
    <row r="2070" s="134" customFormat="true" ht="13.95" hidden="false" customHeight="true" outlineLevel="0" collapsed="false">
      <c r="A2070" s="135" t="n">
        <v>3553854</v>
      </c>
      <c r="B2070" s="119" t="n">
        <v>283</v>
      </c>
      <c r="C2070" s="120" t="s">
        <v>142</v>
      </c>
      <c r="D2070" s="120" t="s">
        <v>143</v>
      </c>
      <c r="E2070" s="120" t="s">
        <v>144</v>
      </c>
      <c r="F2070" s="121" t="n">
        <f aca="false">F2069+1</f>
        <v>2064</v>
      </c>
      <c r="G2070" s="122" t="s">
        <v>6493</v>
      </c>
      <c r="H2070" s="123" t="s">
        <v>6494</v>
      </c>
      <c r="I2070" s="124" t="s">
        <v>6495</v>
      </c>
      <c r="J2070" s="125" t="n">
        <v>3204</v>
      </c>
      <c r="K2070" s="136" t="n">
        <v>12</v>
      </c>
      <c r="L2070" s="137" t="n">
        <v>8101340</v>
      </c>
      <c r="M2070" s="137" t="n">
        <v>0</v>
      </c>
      <c r="N2070" s="138" t="s">
        <v>6480</v>
      </c>
      <c r="O2070" s="139"/>
      <c r="P2070" s="130" t="n">
        <v>1871.66666666667</v>
      </c>
      <c r="Q2070" s="130" t="n">
        <f aca="false">P2070*1.2</f>
        <v>2246</v>
      </c>
      <c r="R2070" s="131" t="n">
        <f aca="false">S2070*Q2070</f>
        <v>0</v>
      </c>
      <c r="S2070" s="132"/>
      <c r="T2070" s="133"/>
      <c r="U2070" s="133"/>
      <c r="V2070" s="133"/>
      <c r="W2070" s="133"/>
      <c r="X2070" s="133"/>
      <c r="Y2070" s="133"/>
      <c r="Z2070" s="133"/>
      <c r="AA2070" s="133"/>
      <c r="AB2070" s="133"/>
      <c r="AC2070" s="133"/>
      <c r="AD2070" s="133"/>
      <c r="AE2070" s="133"/>
      <c r="AF2070" s="133"/>
      <c r="AG2070" s="133"/>
      <c r="AH2070" s="133"/>
      <c r="AI2070" s="133"/>
      <c r="AJ2070" s="133"/>
      <c r="AK2070" s="133"/>
      <c r="AL2070" s="133"/>
      <c r="AM2070" s="133"/>
      <c r="AN2070" s="133"/>
      <c r="AO2070" s="133"/>
      <c r="AP2070" s="133"/>
      <c r="AQ2070" s="133"/>
    </row>
    <row r="2071" s="134" customFormat="true" ht="13.95" hidden="false" customHeight="true" outlineLevel="0" collapsed="false">
      <c r="A2071" s="135"/>
      <c r="B2071" s="119" t="n">
        <v>283</v>
      </c>
      <c r="C2071" s="120" t="s">
        <v>142</v>
      </c>
      <c r="D2071" s="120" t="s">
        <v>143</v>
      </c>
      <c r="E2071" s="120" t="s">
        <v>144</v>
      </c>
      <c r="F2071" s="121" t="n">
        <f aca="false">F2070+1</f>
        <v>2065</v>
      </c>
      <c r="G2071" s="122" t="s">
        <v>6496</v>
      </c>
      <c r="H2071" s="123" t="s">
        <v>6497</v>
      </c>
      <c r="I2071" s="124" t="s">
        <v>6498</v>
      </c>
      <c r="J2071" s="125" t="n">
        <v>3204</v>
      </c>
      <c r="K2071" s="149" t="n">
        <v>42</v>
      </c>
      <c r="L2071" s="150" t="n">
        <v>8101890</v>
      </c>
      <c r="M2071" s="150" t="n">
        <v>0</v>
      </c>
      <c r="N2071" s="151" t="s">
        <v>6499</v>
      </c>
      <c r="O2071" s="155"/>
      <c r="P2071" s="130" t="n">
        <v>0</v>
      </c>
      <c r="Q2071" s="130" t="n">
        <f aca="false">P2071*1.2</f>
        <v>0</v>
      </c>
      <c r="R2071" s="131" t="n">
        <f aca="false">S2071*Q2071</f>
        <v>0</v>
      </c>
      <c r="S2071" s="132"/>
      <c r="T2071" s="133"/>
      <c r="U2071" s="133"/>
      <c r="V2071" s="133"/>
      <c r="W2071" s="133"/>
      <c r="X2071" s="133"/>
      <c r="Y2071" s="133"/>
      <c r="Z2071" s="133"/>
      <c r="AA2071" s="133"/>
      <c r="AB2071" s="133"/>
      <c r="AC2071" s="133"/>
      <c r="AD2071" s="133"/>
      <c r="AE2071" s="133"/>
      <c r="AF2071" s="133"/>
      <c r="AG2071" s="133"/>
      <c r="AH2071" s="133"/>
      <c r="AI2071" s="133"/>
      <c r="AJ2071" s="133"/>
      <c r="AK2071" s="133"/>
      <c r="AL2071" s="133"/>
      <c r="AM2071" s="133"/>
      <c r="AN2071" s="133"/>
      <c r="AO2071" s="133"/>
      <c r="AP2071" s="133"/>
      <c r="AQ2071" s="133"/>
    </row>
    <row r="2072" s="134" customFormat="true" ht="13.95" hidden="false" customHeight="true" outlineLevel="0" collapsed="false">
      <c r="A2072" s="135"/>
      <c r="B2072" s="119" t="n">
        <v>283</v>
      </c>
      <c r="C2072" s="120" t="s">
        <v>142</v>
      </c>
      <c r="D2072" s="120" t="s">
        <v>143</v>
      </c>
      <c r="E2072" s="120" t="s">
        <v>144</v>
      </c>
      <c r="F2072" s="121" t="n">
        <f aca="false">F2071+1</f>
        <v>2066</v>
      </c>
      <c r="G2072" s="122" t="s">
        <v>6500</v>
      </c>
      <c r="H2072" s="123" t="s">
        <v>6501</v>
      </c>
      <c r="I2072" s="124" t="s">
        <v>6502</v>
      </c>
      <c r="J2072" s="125" t="n">
        <v>3204</v>
      </c>
      <c r="K2072" s="149" t="n">
        <v>42</v>
      </c>
      <c r="L2072" s="150" t="n">
        <v>8101892</v>
      </c>
      <c r="M2072" s="150" t="n">
        <v>0</v>
      </c>
      <c r="N2072" s="151" t="s">
        <v>6503</v>
      </c>
      <c r="O2072" s="155"/>
      <c r="P2072" s="130" t="n">
        <v>0</v>
      </c>
      <c r="Q2072" s="130" t="n">
        <f aca="false">P2072*1.2</f>
        <v>0</v>
      </c>
      <c r="R2072" s="131" t="n">
        <f aca="false">S2072*Q2072</f>
        <v>0</v>
      </c>
      <c r="S2072" s="132"/>
      <c r="T2072" s="133"/>
      <c r="U2072" s="133"/>
      <c r="V2072" s="133"/>
      <c r="W2072" s="133"/>
      <c r="X2072" s="133"/>
      <c r="Y2072" s="133"/>
      <c r="Z2072" s="133"/>
      <c r="AA2072" s="133"/>
      <c r="AB2072" s="133"/>
      <c r="AC2072" s="133"/>
      <c r="AD2072" s="133"/>
      <c r="AE2072" s="133"/>
      <c r="AF2072" s="133"/>
      <c r="AG2072" s="133"/>
      <c r="AH2072" s="133"/>
      <c r="AI2072" s="133"/>
      <c r="AJ2072" s="133"/>
      <c r="AK2072" s="133"/>
      <c r="AL2072" s="133"/>
      <c r="AM2072" s="133"/>
      <c r="AN2072" s="133"/>
      <c r="AO2072" s="133"/>
      <c r="AP2072" s="133"/>
      <c r="AQ2072" s="133"/>
    </row>
    <row r="2073" s="134" customFormat="true" ht="13.95" hidden="false" customHeight="true" outlineLevel="0" collapsed="false">
      <c r="A2073" s="135" t="n">
        <v>2570956</v>
      </c>
      <c r="B2073" s="119" t="n">
        <v>283</v>
      </c>
      <c r="C2073" s="120" t="s">
        <v>142</v>
      </c>
      <c r="D2073" s="120" t="s">
        <v>143</v>
      </c>
      <c r="E2073" s="120" t="s">
        <v>144</v>
      </c>
      <c r="F2073" s="121" t="n">
        <f aca="false">F2072+1</f>
        <v>2067</v>
      </c>
      <c r="G2073" s="122" t="s">
        <v>6504</v>
      </c>
      <c r="H2073" s="123" t="s">
        <v>6504</v>
      </c>
      <c r="I2073" s="124" t="s">
        <v>6505</v>
      </c>
      <c r="J2073" s="125" t="n">
        <v>3205</v>
      </c>
      <c r="K2073" s="126" t="n">
        <v>0</v>
      </c>
      <c r="L2073" s="127" t="n">
        <v>8102010</v>
      </c>
      <c r="M2073" s="127" t="n">
        <v>0</v>
      </c>
      <c r="N2073" s="142" t="s">
        <v>6506</v>
      </c>
      <c r="O2073" s="148" t="n">
        <v>2</v>
      </c>
      <c r="P2073" s="130" t="n">
        <v>3086.66666666667</v>
      </c>
      <c r="Q2073" s="130" t="n">
        <f aca="false">P2073*1.2</f>
        <v>3704</v>
      </c>
      <c r="R2073" s="131" t="n">
        <f aca="false">S2073*Q2073</f>
        <v>3704</v>
      </c>
      <c r="S2073" s="132" t="n">
        <v>1</v>
      </c>
      <c r="T2073" s="133"/>
      <c r="U2073" s="133"/>
      <c r="V2073" s="133"/>
      <c r="W2073" s="133"/>
      <c r="X2073" s="133"/>
      <c r="Y2073" s="133"/>
      <c r="Z2073" s="133"/>
      <c r="AA2073" s="133"/>
      <c r="AB2073" s="133"/>
      <c r="AC2073" s="133"/>
      <c r="AD2073" s="133"/>
      <c r="AE2073" s="133"/>
      <c r="AF2073" s="133"/>
      <c r="AG2073" s="133"/>
      <c r="AH2073" s="133"/>
      <c r="AI2073" s="133"/>
      <c r="AJ2073" s="133"/>
      <c r="AK2073" s="133"/>
      <c r="AL2073" s="133"/>
      <c r="AM2073" s="133"/>
      <c r="AN2073" s="133"/>
      <c r="AO2073" s="133"/>
      <c r="AP2073" s="133"/>
      <c r="AQ2073" s="133"/>
    </row>
    <row r="2074" s="134" customFormat="true" ht="13.95" hidden="false" customHeight="true" outlineLevel="0" collapsed="false">
      <c r="A2074" s="135" t="n">
        <v>2567251</v>
      </c>
      <c r="B2074" s="119" t="n">
        <v>283</v>
      </c>
      <c r="C2074" s="120" t="s">
        <v>142</v>
      </c>
      <c r="D2074" s="120" t="s">
        <v>143</v>
      </c>
      <c r="E2074" s="120" t="s">
        <v>144</v>
      </c>
      <c r="F2074" s="121" t="n">
        <f aca="false">F2073+1</f>
        <v>2068</v>
      </c>
      <c r="G2074" s="122" t="s">
        <v>6507</v>
      </c>
      <c r="H2074" s="123" t="s">
        <v>6508</v>
      </c>
      <c r="I2074" s="124" t="s">
        <v>6509</v>
      </c>
      <c r="J2074" s="125" t="n">
        <v>3204</v>
      </c>
      <c r="K2074" s="136" t="n">
        <v>12</v>
      </c>
      <c r="L2074" s="137" t="n">
        <v>8102010</v>
      </c>
      <c r="M2074" s="137" t="n">
        <v>0</v>
      </c>
      <c r="N2074" s="138" t="s">
        <v>6510</v>
      </c>
      <c r="O2074" s="139"/>
      <c r="P2074" s="130" t="n">
        <v>25360</v>
      </c>
      <c r="Q2074" s="130" t="n">
        <f aca="false">P2074*1.2</f>
        <v>30432</v>
      </c>
      <c r="R2074" s="131" t="n">
        <f aca="false">S2074*Q2074</f>
        <v>0</v>
      </c>
      <c r="S2074" s="132"/>
      <c r="T2074" s="133"/>
      <c r="U2074" s="133"/>
      <c r="V2074" s="133"/>
      <c r="W2074" s="133"/>
      <c r="X2074" s="133"/>
      <c r="Y2074" s="133"/>
      <c r="Z2074" s="133"/>
      <c r="AA2074" s="133"/>
      <c r="AB2074" s="133"/>
      <c r="AC2074" s="133"/>
      <c r="AD2074" s="133"/>
      <c r="AE2074" s="133"/>
      <c r="AF2074" s="133"/>
      <c r="AG2074" s="133"/>
      <c r="AH2074" s="133"/>
      <c r="AI2074" s="133"/>
      <c r="AJ2074" s="133"/>
      <c r="AK2074" s="133"/>
      <c r="AL2074" s="133"/>
      <c r="AM2074" s="133"/>
      <c r="AN2074" s="133"/>
      <c r="AO2074" s="133"/>
      <c r="AP2074" s="133"/>
      <c r="AQ2074" s="133"/>
    </row>
    <row r="2075" s="134" customFormat="true" ht="13.95" hidden="false" customHeight="true" outlineLevel="0" collapsed="false">
      <c r="A2075" s="135" t="n">
        <v>3928478</v>
      </c>
      <c r="B2075" s="119" t="n">
        <v>283</v>
      </c>
      <c r="C2075" s="120" t="s">
        <v>142</v>
      </c>
      <c r="D2075" s="120" t="s">
        <v>143</v>
      </c>
      <c r="E2075" s="120" t="s">
        <v>144</v>
      </c>
      <c r="F2075" s="121" t="n">
        <f aca="false">F2074+1</f>
        <v>2069</v>
      </c>
      <c r="G2075" s="122" t="s">
        <v>6511</v>
      </c>
      <c r="H2075" s="123" t="s">
        <v>6512</v>
      </c>
      <c r="I2075" s="124" t="s">
        <v>6513</v>
      </c>
      <c r="J2075" s="125" t="n">
        <v>3203</v>
      </c>
      <c r="K2075" s="136" t="n">
        <v>12</v>
      </c>
      <c r="L2075" s="137" t="n">
        <v>8102010</v>
      </c>
      <c r="M2075" s="137" t="n">
        <v>0</v>
      </c>
      <c r="N2075" s="138" t="s">
        <v>6510</v>
      </c>
      <c r="O2075" s="139"/>
      <c r="P2075" s="130" t="n">
        <v>25955</v>
      </c>
      <c r="Q2075" s="130" t="n">
        <f aca="false">P2075*1.2</f>
        <v>31146</v>
      </c>
      <c r="R2075" s="131" t="n">
        <f aca="false">S2075*Q2075</f>
        <v>0</v>
      </c>
      <c r="S2075" s="132"/>
      <c r="T2075" s="133"/>
      <c r="U2075" s="133"/>
      <c r="V2075" s="133"/>
      <c r="W2075" s="133"/>
      <c r="X2075" s="133"/>
      <c r="Y2075" s="133"/>
      <c r="Z2075" s="133"/>
      <c r="AA2075" s="133"/>
      <c r="AB2075" s="133"/>
      <c r="AC2075" s="133"/>
      <c r="AD2075" s="133"/>
      <c r="AE2075" s="133"/>
      <c r="AF2075" s="133"/>
      <c r="AG2075" s="133"/>
      <c r="AH2075" s="133"/>
      <c r="AI2075" s="133"/>
      <c r="AJ2075" s="133"/>
      <c r="AK2075" s="133"/>
      <c r="AL2075" s="133"/>
      <c r="AM2075" s="133"/>
      <c r="AN2075" s="133"/>
      <c r="AO2075" s="133"/>
      <c r="AP2075" s="133"/>
      <c r="AQ2075" s="133"/>
    </row>
    <row r="2076" s="134" customFormat="true" ht="13.95" hidden="false" customHeight="true" outlineLevel="0" collapsed="false">
      <c r="A2076" s="135" t="n">
        <v>3928340</v>
      </c>
      <c r="B2076" s="119" t="n">
        <v>283</v>
      </c>
      <c r="C2076" s="120" t="s">
        <v>142</v>
      </c>
      <c r="D2076" s="120" t="s">
        <v>143</v>
      </c>
      <c r="E2076" s="120" t="s">
        <v>144</v>
      </c>
      <c r="F2076" s="121" t="n">
        <f aca="false">F2075+1</f>
        <v>2070</v>
      </c>
      <c r="G2076" s="122" t="s">
        <v>6514</v>
      </c>
      <c r="H2076" s="123" t="s">
        <v>6514</v>
      </c>
      <c r="I2076" s="124" t="s">
        <v>6515</v>
      </c>
      <c r="J2076" s="125" t="n">
        <v>3205</v>
      </c>
      <c r="K2076" s="126" t="n">
        <v>0</v>
      </c>
      <c r="L2076" s="127" t="n">
        <v>8102012</v>
      </c>
      <c r="M2076" s="127" t="n">
        <v>0</v>
      </c>
      <c r="N2076" s="128" t="s">
        <v>6516</v>
      </c>
      <c r="O2076" s="146"/>
      <c r="P2076" s="140" t="n">
        <v>1928.02105263158</v>
      </c>
      <c r="Q2076" s="130" t="n">
        <f aca="false">P2076*1.2</f>
        <v>2313.62526315789</v>
      </c>
      <c r="R2076" s="131" t="n">
        <f aca="false">S2076*Q2076</f>
        <v>0</v>
      </c>
      <c r="S2076" s="132"/>
      <c r="T2076" s="133"/>
      <c r="U2076" s="133"/>
      <c r="V2076" s="133"/>
      <c r="W2076" s="133"/>
      <c r="X2076" s="133"/>
      <c r="Y2076" s="133"/>
      <c r="Z2076" s="133"/>
      <c r="AA2076" s="133"/>
      <c r="AB2076" s="133"/>
      <c r="AC2076" s="133"/>
      <c r="AD2076" s="133"/>
      <c r="AE2076" s="133"/>
      <c r="AF2076" s="133"/>
      <c r="AG2076" s="133"/>
      <c r="AH2076" s="133"/>
      <c r="AI2076" s="133"/>
      <c r="AJ2076" s="133"/>
      <c r="AK2076" s="133"/>
      <c r="AL2076" s="133"/>
      <c r="AM2076" s="133"/>
      <c r="AN2076" s="133"/>
      <c r="AO2076" s="133"/>
      <c r="AP2076" s="133"/>
      <c r="AQ2076" s="133"/>
    </row>
    <row r="2077" s="134" customFormat="true" ht="13.95" hidden="false" customHeight="true" outlineLevel="0" collapsed="false">
      <c r="A2077" s="135"/>
      <c r="B2077" s="119" t="n">
        <v>283</v>
      </c>
      <c r="C2077" s="120" t="s">
        <v>142</v>
      </c>
      <c r="D2077" s="120" t="s">
        <v>143</v>
      </c>
      <c r="E2077" s="120" t="s">
        <v>144</v>
      </c>
      <c r="F2077" s="121" t="n">
        <f aca="false">F2076+1</f>
        <v>2071</v>
      </c>
      <c r="G2077" s="122" t="s">
        <v>6517</v>
      </c>
      <c r="H2077" s="123" t="s">
        <v>6517</v>
      </c>
      <c r="I2077" s="124" t="s">
        <v>6518</v>
      </c>
      <c r="J2077" s="125" t="n">
        <v>3205</v>
      </c>
      <c r="K2077" s="126" t="n">
        <v>0</v>
      </c>
      <c r="L2077" s="127" t="n">
        <v>8102020</v>
      </c>
      <c r="M2077" s="127" t="n">
        <v>0</v>
      </c>
      <c r="N2077" s="142" t="s">
        <v>6519</v>
      </c>
      <c r="O2077" s="148" t="n">
        <v>4</v>
      </c>
      <c r="P2077" s="130" t="n">
        <v>998.333333333333</v>
      </c>
      <c r="Q2077" s="130" t="n">
        <f aca="false">P2077*1.2</f>
        <v>1198</v>
      </c>
      <c r="R2077" s="131" t="n">
        <f aca="false">S2077*Q2077</f>
        <v>0</v>
      </c>
      <c r="S2077" s="132"/>
      <c r="T2077" s="133"/>
      <c r="U2077" s="133"/>
      <c r="V2077" s="133"/>
      <c r="W2077" s="133"/>
      <c r="X2077" s="133"/>
      <c r="Y2077" s="133"/>
      <c r="Z2077" s="133"/>
      <c r="AA2077" s="133"/>
      <c r="AB2077" s="133"/>
      <c r="AC2077" s="133"/>
      <c r="AD2077" s="133"/>
      <c r="AE2077" s="133"/>
      <c r="AF2077" s="133"/>
      <c r="AG2077" s="133"/>
      <c r="AH2077" s="133"/>
      <c r="AI2077" s="133"/>
      <c r="AJ2077" s="133"/>
      <c r="AK2077" s="133"/>
      <c r="AL2077" s="133"/>
      <c r="AM2077" s="133"/>
      <c r="AN2077" s="133"/>
      <c r="AO2077" s="133"/>
      <c r="AP2077" s="133"/>
      <c r="AQ2077" s="133"/>
    </row>
    <row r="2078" s="134" customFormat="true" ht="13.95" hidden="false" customHeight="true" outlineLevel="0" collapsed="false">
      <c r="A2078" s="135"/>
      <c r="B2078" s="119" t="n">
        <v>283</v>
      </c>
      <c r="C2078" s="120" t="s">
        <v>142</v>
      </c>
      <c r="D2078" s="120" t="s">
        <v>143</v>
      </c>
      <c r="E2078" s="120" t="s">
        <v>144</v>
      </c>
      <c r="F2078" s="121" t="n">
        <f aca="false">F2077+1</f>
        <v>2072</v>
      </c>
      <c r="G2078" s="122" t="s">
        <v>6520</v>
      </c>
      <c r="H2078" s="123" t="s">
        <v>6521</v>
      </c>
      <c r="I2078" s="124" t="s">
        <v>6522</v>
      </c>
      <c r="J2078" s="125" t="n">
        <v>3204</v>
      </c>
      <c r="K2078" s="136" t="n">
        <v>12</v>
      </c>
      <c r="L2078" s="137" t="n">
        <v>8102026</v>
      </c>
      <c r="M2078" s="137" t="n">
        <v>1</v>
      </c>
      <c r="N2078" s="138" t="s">
        <v>6523</v>
      </c>
      <c r="O2078" s="139"/>
      <c r="P2078" s="140" t="n">
        <v>216.115421052632</v>
      </c>
      <c r="Q2078" s="130" t="n">
        <f aca="false">P2078*1.2</f>
        <v>259.338505263158</v>
      </c>
      <c r="R2078" s="131" t="n">
        <f aca="false">S2078*Q2078</f>
        <v>0</v>
      </c>
      <c r="S2078" s="132"/>
      <c r="T2078" s="133"/>
      <c r="U2078" s="133"/>
      <c r="V2078" s="133"/>
      <c r="W2078" s="133"/>
      <c r="X2078" s="133"/>
      <c r="Y2078" s="133"/>
      <c r="Z2078" s="133"/>
      <c r="AA2078" s="133"/>
      <c r="AB2078" s="133"/>
      <c r="AC2078" s="133"/>
      <c r="AD2078" s="133"/>
      <c r="AE2078" s="133"/>
      <c r="AF2078" s="133"/>
      <c r="AG2078" s="133"/>
      <c r="AH2078" s="133"/>
      <c r="AI2078" s="133"/>
      <c r="AJ2078" s="133"/>
      <c r="AK2078" s="133"/>
      <c r="AL2078" s="133"/>
      <c r="AM2078" s="133"/>
      <c r="AN2078" s="133"/>
      <c r="AO2078" s="133"/>
      <c r="AP2078" s="133"/>
      <c r="AQ2078" s="133"/>
    </row>
    <row r="2079" s="134" customFormat="true" ht="13.95" hidden="false" customHeight="true" outlineLevel="0" collapsed="false">
      <c r="A2079" s="135"/>
      <c r="B2079" s="119" t="n">
        <v>283</v>
      </c>
      <c r="C2079" s="120" t="s">
        <v>142</v>
      </c>
      <c r="D2079" s="120" t="s">
        <v>143</v>
      </c>
      <c r="E2079" s="120" t="s">
        <v>144</v>
      </c>
      <c r="F2079" s="121" t="n">
        <f aca="false">F2078+1</f>
        <v>2073</v>
      </c>
      <c r="G2079" s="122" t="s">
        <v>6524</v>
      </c>
      <c r="H2079" s="123" t="s">
        <v>6525</v>
      </c>
      <c r="I2079" s="124" t="s">
        <v>6526</v>
      </c>
      <c r="J2079" s="125" t="n">
        <v>3204</v>
      </c>
      <c r="K2079" s="136" t="n">
        <v>12</v>
      </c>
      <c r="L2079" s="137" t="n">
        <v>8102026</v>
      </c>
      <c r="M2079" s="137" t="n">
        <v>0</v>
      </c>
      <c r="N2079" s="138" t="s">
        <v>6523</v>
      </c>
      <c r="O2079" s="139"/>
      <c r="P2079" s="130" t="n">
        <v>84.3333333333333</v>
      </c>
      <c r="Q2079" s="130" t="n">
        <f aca="false">P2079*1.2</f>
        <v>101.2</v>
      </c>
      <c r="R2079" s="131" t="n">
        <f aca="false">S2079*Q2079</f>
        <v>0</v>
      </c>
      <c r="S2079" s="132"/>
      <c r="T2079" s="133"/>
      <c r="U2079" s="133"/>
      <c r="V2079" s="133"/>
      <c r="W2079" s="133"/>
      <c r="X2079" s="133"/>
      <c r="Y2079" s="133"/>
      <c r="Z2079" s="133"/>
      <c r="AA2079" s="133"/>
      <c r="AB2079" s="133"/>
      <c r="AC2079" s="133"/>
      <c r="AD2079" s="133"/>
      <c r="AE2079" s="133"/>
      <c r="AF2079" s="133"/>
      <c r="AG2079" s="133"/>
      <c r="AH2079" s="133"/>
      <c r="AI2079" s="133"/>
      <c r="AJ2079" s="133"/>
      <c r="AK2079" s="133"/>
      <c r="AL2079" s="133"/>
      <c r="AM2079" s="133"/>
      <c r="AN2079" s="133"/>
      <c r="AO2079" s="133"/>
      <c r="AP2079" s="133"/>
      <c r="AQ2079" s="133"/>
    </row>
    <row r="2080" s="134" customFormat="true" ht="13.95" hidden="false" customHeight="true" outlineLevel="0" collapsed="false">
      <c r="A2080" s="135"/>
      <c r="B2080" s="119" t="n">
        <v>283</v>
      </c>
      <c r="C2080" s="120" t="s">
        <v>142</v>
      </c>
      <c r="D2080" s="120" t="s">
        <v>143</v>
      </c>
      <c r="E2080" s="120" t="s">
        <v>144</v>
      </c>
      <c r="F2080" s="121" t="n">
        <f aca="false">F2079+1</f>
        <v>2074</v>
      </c>
      <c r="G2080" s="122" t="s">
        <v>6527</v>
      </c>
      <c r="H2080" s="123" t="s">
        <v>6528</v>
      </c>
      <c r="I2080" s="124" t="s">
        <v>6529</v>
      </c>
      <c r="J2080" s="125" t="n">
        <v>3204</v>
      </c>
      <c r="K2080" s="136" t="n">
        <v>26</v>
      </c>
      <c r="L2080" s="137" t="n">
        <v>8102030</v>
      </c>
      <c r="M2080" s="137" t="n">
        <v>0</v>
      </c>
      <c r="N2080" s="138" t="s">
        <v>6530</v>
      </c>
      <c r="O2080" s="139"/>
      <c r="P2080" s="140" t="n">
        <v>4735.57055263158</v>
      </c>
      <c r="Q2080" s="130" t="n">
        <f aca="false">P2080*1.2</f>
        <v>5682.6846631579</v>
      </c>
      <c r="R2080" s="131" t="n">
        <f aca="false">S2080*Q2080</f>
        <v>0</v>
      </c>
      <c r="S2080" s="132"/>
      <c r="T2080" s="133"/>
      <c r="U2080" s="133"/>
      <c r="V2080" s="133"/>
      <c r="W2080" s="133"/>
      <c r="X2080" s="133"/>
      <c r="Y2080" s="133"/>
      <c r="Z2080" s="133"/>
      <c r="AA2080" s="133"/>
      <c r="AB2080" s="133"/>
      <c r="AC2080" s="133"/>
      <c r="AD2080" s="133"/>
      <c r="AE2080" s="133"/>
      <c r="AF2080" s="133"/>
      <c r="AG2080" s="133"/>
      <c r="AH2080" s="133"/>
      <c r="AI2080" s="133"/>
      <c r="AJ2080" s="133"/>
      <c r="AK2080" s="133"/>
      <c r="AL2080" s="133"/>
      <c r="AM2080" s="133"/>
      <c r="AN2080" s="133"/>
      <c r="AO2080" s="133"/>
      <c r="AP2080" s="133"/>
      <c r="AQ2080" s="133"/>
    </row>
    <row r="2081" s="134" customFormat="true" ht="13.95" hidden="false" customHeight="true" outlineLevel="0" collapsed="false">
      <c r="A2081" s="135"/>
      <c r="B2081" s="119" t="n">
        <v>283</v>
      </c>
      <c r="C2081" s="120" t="s">
        <v>142</v>
      </c>
      <c r="D2081" s="120" t="s">
        <v>143</v>
      </c>
      <c r="E2081" s="120" t="s">
        <v>144</v>
      </c>
      <c r="F2081" s="121" t="n">
        <f aca="false">F2080+1</f>
        <v>2075</v>
      </c>
      <c r="G2081" s="122" t="s">
        <v>6531</v>
      </c>
      <c r="H2081" s="123" t="s">
        <v>6532</v>
      </c>
      <c r="I2081" s="124" t="s">
        <v>6533</v>
      </c>
      <c r="J2081" s="125" t="n">
        <v>3204</v>
      </c>
      <c r="K2081" s="136" t="n">
        <v>12</v>
      </c>
      <c r="L2081" s="137" t="n">
        <v>8102032</v>
      </c>
      <c r="M2081" s="137" t="n">
        <v>0</v>
      </c>
      <c r="N2081" s="138" t="s">
        <v>6534</v>
      </c>
      <c r="O2081" s="139"/>
      <c r="P2081" s="140" t="n">
        <v>931.532552631579</v>
      </c>
      <c r="Q2081" s="130" t="n">
        <f aca="false">P2081*1.2</f>
        <v>1117.83906315789</v>
      </c>
      <c r="R2081" s="131" t="n">
        <f aca="false">S2081*Q2081</f>
        <v>0</v>
      </c>
      <c r="S2081" s="132"/>
      <c r="T2081" s="133"/>
      <c r="U2081" s="133"/>
      <c r="V2081" s="133"/>
      <c r="W2081" s="133"/>
      <c r="X2081" s="133"/>
      <c r="Y2081" s="133"/>
      <c r="Z2081" s="133"/>
      <c r="AA2081" s="133"/>
      <c r="AB2081" s="133"/>
      <c r="AC2081" s="133"/>
      <c r="AD2081" s="133"/>
      <c r="AE2081" s="133"/>
      <c r="AF2081" s="133"/>
      <c r="AG2081" s="133"/>
      <c r="AH2081" s="133"/>
      <c r="AI2081" s="133"/>
      <c r="AJ2081" s="133"/>
      <c r="AK2081" s="133"/>
      <c r="AL2081" s="133"/>
      <c r="AM2081" s="133"/>
      <c r="AN2081" s="133"/>
      <c r="AO2081" s="133"/>
      <c r="AP2081" s="133"/>
      <c r="AQ2081" s="133"/>
    </row>
    <row r="2082" s="134" customFormat="true" ht="13.95" hidden="false" customHeight="true" outlineLevel="0" collapsed="false">
      <c r="A2082" s="135"/>
      <c r="B2082" s="119" t="n">
        <v>283</v>
      </c>
      <c r="C2082" s="120" t="s">
        <v>142</v>
      </c>
      <c r="D2082" s="120" t="s">
        <v>143</v>
      </c>
      <c r="E2082" s="120" t="s">
        <v>144</v>
      </c>
      <c r="F2082" s="121" t="n">
        <f aca="false">F2081+1</f>
        <v>2076</v>
      </c>
      <c r="G2082" s="122" t="s">
        <v>6535</v>
      </c>
      <c r="H2082" s="123" t="s">
        <v>6536</v>
      </c>
      <c r="I2082" s="124" t="s">
        <v>6537</v>
      </c>
      <c r="J2082" s="125" t="n">
        <v>3204</v>
      </c>
      <c r="K2082" s="136" t="n">
        <v>12</v>
      </c>
      <c r="L2082" s="137" t="n">
        <v>8102032</v>
      </c>
      <c r="M2082" s="137" t="n">
        <v>10</v>
      </c>
      <c r="N2082" s="138" t="s">
        <v>6534</v>
      </c>
      <c r="O2082" s="139"/>
      <c r="P2082" s="140" t="n">
        <v>833.557605263158</v>
      </c>
      <c r="Q2082" s="130" t="n">
        <f aca="false">P2082*1.2</f>
        <v>1000.26912631579</v>
      </c>
      <c r="R2082" s="131" t="n">
        <f aca="false">S2082*Q2082</f>
        <v>0</v>
      </c>
      <c r="S2082" s="132"/>
      <c r="T2082" s="133"/>
      <c r="U2082" s="133"/>
      <c r="V2082" s="133"/>
      <c r="W2082" s="133"/>
      <c r="X2082" s="133"/>
      <c r="Y2082" s="133"/>
      <c r="Z2082" s="133"/>
      <c r="AA2082" s="133"/>
      <c r="AB2082" s="133"/>
      <c r="AC2082" s="133"/>
      <c r="AD2082" s="133"/>
      <c r="AE2082" s="133"/>
      <c r="AF2082" s="133"/>
      <c r="AG2082" s="133"/>
      <c r="AH2082" s="133"/>
      <c r="AI2082" s="133"/>
      <c r="AJ2082" s="133"/>
      <c r="AK2082" s="133"/>
      <c r="AL2082" s="133"/>
      <c r="AM2082" s="133"/>
      <c r="AN2082" s="133"/>
      <c r="AO2082" s="133"/>
      <c r="AP2082" s="133"/>
      <c r="AQ2082" s="133"/>
    </row>
    <row r="2083" s="134" customFormat="true" ht="13.95" hidden="false" customHeight="true" outlineLevel="0" collapsed="false">
      <c r="A2083" s="135" t="n">
        <v>3552108</v>
      </c>
      <c r="B2083" s="119" t="n">
        <v>283</v>
      </c>
      <c r="C2083" s="120" t="s">
        <v>142</v>
      </c>
      <c r="D2083" s="120" t="s">
        <v>143</v>
      </c>
      <c r="E2083" s="120" t="s">
        <v>144</v>
      </c>
      <c r="F2083" s="121" t="n">
        <f aca="false">F2082+1</f>
        <v>2077</v>
      </c>
      <c r="G2083" s="122" t="s">
        <v>6538</v>
      </c>
      <c r="H2083" s="123" t="s">
        <v>6539</v>
      </c>
      <c r="I2083" s="124" t="s">
        <v>6540</v>
      </c>
      <c r="J2083" s="125" t="n">
        <v>3204</v>
      </c>
      <c r="K2083" s="136" t="n">
        <v>12</v>
      </c>
      <c r="L2083" s="137" t="n">
        <v>8102034</v>
      </c>
      <c r="M2083" s="137" t="n">
        <v>10</v>
      </c>
      <c r="N2083" s="138" t="s">
        <v>3374</v>
      </c>
      <c r="O2083" s="139"/>
      <c r="P2083" s="140" t="n">
        <v>2662.06260526316</v>
      </c>
      <c r="Q2083" s="130" t="n">
        <f aca="false">P2083*1.2</f>
        <v>3194.47512631579</v>
      </c>
      <c r="R2083" s="131" t="n">
        <f aca="false">S2083*Q2083</f>
        <v>0</v>
      </c>
      <c r="S2083" s="132"/>
      <c r="T2083" s="133"/>
      <c r="U2083" s="133"/>
      <c r="V2083" s="133"/>
      <c r="W2083" s="133"/>
      <c r="X2083" s="133"/>
      <c r="Y2083" s="133"/>
      <c r="Z2083" s="133"/>
      <c r="AA2083" s="133"/>
      <c r="AB2083" s="133"/>
      <c r="AC2083" s="133"/>
      <c r="AD2083" s="133"/>
      <c r="AE2083" s="133"/>
      <c r="AF2083" s="133"/>
      <c r="AG2083" s="133"/>
      <c r="AH2083" s="133"/>
      <c r="AI2083" s="133"/>
      <c r="AJ2083" s="133"/>
      <c r="AK2083" s="133"/>
      <c r="AL2083" s="133"/>
      <c r="AM2083" s="133"/>
      <c r="AN2083" s="133"/>
      <c r="AO2083" s="133"/>
      <c r="AP2083" s="133"/>
      <c r="AQ2083" s="133"/>
    </row>
    <row r="2084" s="134" customFormat="true" ht="13.95" hidden="false" customHeight="true" outlineLevel="0" collapsed="false">
      <c r="A2084" s="135" t="n">
        <v>3549055</v>
      </c>
      <c r="B2084" s="119" t="n">
        <v>283</v>
      </c>
      <c r="C2084" s="120" t="s">
        <v>142</v>
      </c>
      <c r="D2084" s="120" t="s">
        <v>143</v>
      </c>
      <c r="E2084" s="120" t="s">
        <v>144</v>
      </c>
      <c r="F2084" s="121" t="n">
        <f aca="false">F2083+1</f>
        <v>2078</v>
      </c>
      <c r="G2084" s="122" t="s">
        <v>6541</v>
      </c>
      <c r="H2084" s="123" t="s">
        <v>6541</v>
      </c>
      <c r="I2084" s="124" t="s">
        <v>6542</v>
      </c>
      <c r="J2084" s="125" t="n">
        <v>3205</v>
      </c>
      <c r="K2084" s="126" t="n">
        <v>0</v>
      </c>
      <c r="L2084" s="127" t="n">
        <v>8102036</v>
      </c>
      <c r="M2084" s="127" t="n">
        <v>1</v>
      </c>
      <c r="N2084" s="142" t="s">
        <v>6543</v>
      </c>
      <c r="O2084" s="148"/>
      <c r="P2084" s="140" t="n">
        <v>218.935315789474</v>
      </c>
      <c r="Q2084" s="130" t="n">
        <f aca="false">P2084*1.2</f>
        <v>262.722378947368</v>
      </c>
      <c r="R2084" s="131" t="n">
        <f aca="false">S2084*Q2084</f>
        <v>0</v>
      </c>
      <c r="S2084" s="132"/>
      <c r="T2084" s="133"/>
      <c r="U2084" s="133"/>
      <c r="V2084" s="133"/>
      <c r="W2084" s="133"/>
      <c r="X2084" s="133"/>
      <c r="Y2084" s="133"/>
      <c r="Z2084" s="133"/>
      <c r="AA2084" s="133"/>
      <c r="AB2084" s="133"/>
      <c r="AC2084" s="133"/>
      <c r="AD2084" s="133"/>
      <c r="AE2084" s="133"/>
      <c r="AF2084" s="133"/>
      <c r="AG2084" s="133"/>
      <c r="AH2084" s="133"/>
      <c r="AI2084" s="133"/>
      <c r="AJ2084" s="133"/>
      <c r="AK2084" s="133"/>
      <c r="AL2084" s="133"/>
      <c r="AM2084" s="133"/>
      <c r="AN2084" s="133"/>
      <c r="AO2084" s="133"/>
      <c r="AP2084" s="133"/>
      <c r="AQ2084" s="133"/>
    </row>
    <row r="2085" s="134" customFormat="true" ht="13.95" hidden="false" customHeight="true" outlineLevel="0" collapsed="false">
      <c r="A2085" s="135"/>
      <c r="B2085" s="119" t="n">
        <v>283</v>
      </c>
      <c r="C2085" s="120" t="s">
        <v>142</v>
      </c>
      <c r="D2085" s="120" t="s">
        <v>143</v>
      </c>
      <c r="E2085" s="120" t="s">
        <v>144</v>
      </c>
      <c r="F2085" s="121" t="n">
        <f aca="false">F2084+1</f>
        <v>2079</v>
      </c>
      <c r="G2085" s="122" t="s">
        <v>6544</v>
      </c>
      <c r="H2085" s="123" t="s">
        <v>6545</v>
      </c>
      <c r="I2085" s="124" t="s">
        <v>6546</v>
      </c>
      <c r="J2085" s="125" t="n">
        <v>3204</v>
      </c>
      <c r="K2085" s="136" t="n">
        <v>12</v>
      </c>
      <c r="L2085" s="137" t="n">
        <v>8102036</v>
      </c>
      <c r="M2085" s="137" t="n">
        <v>0</v>
      </c>
      <c r="N2085" s="138" t="s">
        <v>6547</v>
      </c>
      <c r="O2085" s="139"/>
      <c r="P2085" s="130" t="n">
        <v>4154.16666666667</v>
      </c>
      <c r="Q2085" s="130" t="n">
        <f aca="false">P2085*1.2</f>
        <v>4985</v>
      </c>
      <c r="R2085" s="131" t="n">
        <f aca="false">S2085*Q2085</f>
        <v>0</v>
      </c>
      <c r="S2085" s="132"/>
      <c r="T2085" s="133"/>
      <c r="U2085" s="133"/>
      <c r="V2085" s="133"/>
      <c r="W2085" s="133"/>
      <c r="X2085" s="133"/>
      <c r="Y2085" s="133"/>
      <c r="Z2085" s="133"/>
      <c r="AA2085" s="133"/>
      <c r="AB2085" s="133"/>
      <c r="AC2085" s="133"/>
      <c r="AD2085" s="133"/>
      <c r="AE2085" s="133"/>
      <c r="AF2085" s="133"/>
      <c r="AG2085" s="133"/>
      <c r="AH2085" s="133"/>
      <c r="AI2085" s="133"/>
      <c r="AJ2085" s="133"/>
      <c r="AK2085" s="133"/>
      <c r="AL2085" s="133"/>
      <c r="AM2085" s="133"/>
      <c r="AN2085" s="133"/>
      <c r="AO2085" s="133"/>
      <c r="AP2085" s="133"/>
      <c r="AQ2085" s="133"/>
    </row>
    <row r="2086" s="134" customFormat="true" ht="13.95" hidden="false" customHeight="true" outlineLevel="0" collapsed="false">
      <c r="A2086" s="135"/>
      <c r="B2086" s="119" t="n">
        <v>283</v>
      </c>
      <c r="C2086" s="120" t="s">
        <v>142</v>
      </c>
      <c r="D2086" s="120" t="s">
        <v>143</v>
      </c>
      <c r="E2086" s="120" t="s">
        <v>144</v>
      </c>
      <c r="F2086" s="121" t="n">
        <f aca="false">F2085+1</f>
        <v>2080</v>
      </c>
      <c r="G2086" s="122" t="s">
        <v>6548</v>
      </c>
      <c r="H2086" s="123" t="s">
        <v>6549</v>
      </c>
      <c r="I2086" s="124" t="s">
        <v>6550</v>
      </c>
      <c r="J2086" s="125" t="n">
        <v>3204</v>
      </c>
      <c r="K2086" s="136" t="n">
        <v>26</v>
      </c>
      <c r="L2086" s="137" t="n">
        <v>8102036</v>
      </c>
      <c r="M2086" s="137" t="n">
        <v>0</v>
      </c>
      <c r="N2086" s="138" t="s">
        <v>6547</v>
      </c>
      <c r="O2086" s="139"/>
      <c r="P2086" s="130" t="n">
        <v>4047.5</v>
      </c>
      <c r="Q2086" s="130" t="n">
        <f aca="false">P2086*1.2</f>
        <v>4857</v>
      </c>
      <c r="R2086" s="131" t="n">
        <f aca="false">S2086*Q2086</f>
        <v>0</v>
      </c>
      <c r="S2086" s="132"/>
      <c r="T2086" s="133"/>
      <c r="U2086" s="133"/>
      <c r="V2086" s="133"/>
      <c r="W2086" s="133"/>
      <c r="X2086" s="133"/>
      <c r="Y2086" s="133"/>
      <c r="Z2086" s="133"/>
      <c r="AA2086" s="133"/>
      <c r="AB2086" s="133"/>
      <c r="AC2086" s="133"/>
      <c r="AD2086" s="133"/>
      <c r="AE2086" s="133"/>
      <c r="AF2086" s="133"/>
      <c r="AG2086" s="133"/>
      <c r="AH2086" s="133"/>
      <c r="AI2086" s="133"/>
      <c r="AJ2086" s="133"/>
      <c r="AK2086" s="133"/>
      <c r="AL2086" s="133"/>
      <c r="AM2086" s="133"/>
      <c r="AN2086" s="133"/>
      <c r="AO2086" s="133"/>
      <c r="AP2086" s="133"/>
      <c r="AQ2086" s="133"/>
    </row>
    <row r="2087" s="134" customFormat="true" ht="13.95" hidden="false" customHeight="true" outlineLevel="0" collapsed="false">
      <c r="A2087" s="135" t="n">
        <v>3557272</v>
      </c>
      <c r="B2087" s="119" t="n">
        <v>283</v>
      </c>
      <c r="C2087" s="120" t="s">
        <v>142</v>
      </c>
      <c r="D2087" s="120" t="s">
        <v>143</v>
      </c>
      <c r="E2087" s="120" t="s">
        <v>144</v>
      </c>
      <c r="F2087" s="121" t="n">
        <f aca="false">F2086+1</f>
        <v>2081</v>
      </c>
      <c r="G2087" s="122" t="s">
        <v>6551</v>
      </c>
      <c r="H2087" s="123" t="s">
        <v>6551</v>
      </c>
      <c r="I2087" s="124" t="s">
        <v>6552</v>
      </c>
      <c r="J2087" s="125" t="n">
        <v>3205</v>
      </c>
      <c r="K2087" s="126" t="n">
        <v>0</v>
      </c>
      <c r="L2087" s="127" t="n">
        <v>8102037</v>
      </c>
      <c r="M2087" s="127" t="n">
        <v>1</v>
      </c>
      <c r="N2087" s="142" t="s">
        <v>6553</v>
      </c>
      <c r="O2087" s="148"/>
      <c r="P2087" s="140" t="n">
        <v>218.935315789474</v>
      </c>
      <c r="Q2087" s="130" t="n">
        <f aca="false">P2087*1.2</f>
        <v>262.722378947368</v>
      </c>
      <c r="R2087" s="131" t="n">
        <f aca="false">S2087*Q2087</f>
        <v>0</v>
      </c>
      <c r="S2087" s="132"/>
      <c r="T2087" s="133"/>
      <c r="U2087" s="133"/>
      <c r="V2087" s="133"/>
      <c r="W2087" s="133"/>
      <c r="X2087" s="133"/>
      <c r="Y2087" s="133"/>
      <c r="Z2087" s="133"/>
      <c r="AA2087" s="133"/>
      <c r="AB2087" s="133"/>
      <c r="AC2087" s="133"/>
      <c r="AD2087" s="133"/>
      <c r="AE2087" s="133"/>
      <c r="AF2087" s="133"/>
      <c r="AG2087" s="133"/>
      <c r="AH2087" s="133"/>
      <c r="AI2087" s="133"/>
      <c r="AJ2087" s="133"/>
      <c r="AK2087" s="133"/>
      <c r="AL2087" s="133"/>
      <c r="AM2087" s="133"/>
      <c r="AN2087" s="133"/>
      <c r="AO2087" s="133"/>
      <c r="AP2087" s="133"/>
      <c r="AQ2087" s="133"/>
    </row>
    <row r="2088" s="134" customFormat="true" ht="13.95" hidden="false" customHeight="true" outlineLevel="0" collapsed="false">
      <c r="A2088" s="135" t="n">
        <v>3557271</v>
      </c>
      <c r="B2088" s="119" t="n">
        <v>283</v>
      </c>
      <c r="C2088" s="120" t="s">
        <v>142</v>
      </c>
      <c r="D2088" s="120" t="s">
        <v>143</v>
      </c>
      <c r="E2088" s="120" t="s">
        <v>144</v>
      </c>
      <c r="F2088" s="121" t="n">
        <f aca="false">F2087+1</f>
        <v>2082</v>
      </c>
      <c r="G2088" s="122" t="s">
        <v>6554</v>
      </c>
      <c r="H2088" s="123" t="s">
        <v>6554</v>
      </c>
      <c r="I2088" s="124" t="s">
        <v>6555</v>
      </c>
      <c r="J2088" s="125" t="n">
        <v>3205</v>
      </c>
      <c r="K2088" s="126" t="n">
        <v>0</v>
      </c>
      <c r="L2088" s="127" t="n">
        <v>8102038</v>
      </c>
      <c r="M2088" s="127" t="n">
        <v>0</v>
      </c>
      <c r="N2088" s="142" t="s">
        <v>6556</v>
      </c>
      <c r="O2088" s="148"/>
      <c r="P2088" s="140" t="n">
        <v>21.805</v>
      </c>
      <c r="Q2088" s="130" t="n">
        <f aca="false">P2088*1.2</f>
        <v>26.166</v>
      </c>
      <c r="R2088" s="131" t="n">
        <f aca="false">S2088*Q2088</f>
        <v>0</v>
      </c>
      <c r="S2088" s="132"/>
      <c r="T2088" s="133"/>
      <c r="U2088" s="133"/>
      <c r="V2088" s="133"/>
      <c r="W2088" s="133"/>
      <c r="X2088" s="133"/>
      <c r="Y2088" s="133"/>
      <c r="Z2088" s="133"/>
      <c r="AA2088" s="133"/>
      <c r="AB2088" s="133"/>
      <c r="AC2088" s="133"/>
      <c r="AD2088" s="133"/>
      <c r="AE2088" s="133"/>
      <c r="AF2088" s="133"/>
      <c r="AG2088" s="133"/>
      <c r="AH2088" s="133"/>
      <c r="AI2088" s="133"/>
      <c r="AJ2088" s="133"/>
      <c r="AK2088" s="133"/>
      <c r="AL2088" s="133"/>
      <c r="AM2088" s="133"/>
      <c r="AN2088" s="133"/>
      <c r="AO2088" s="133"/>
      <c r="AP2088" s="133"/>
      <c r="AQ2088" s="133"/>
    </row>
    <row r="2089" s="134" customFormat="true" ht="13.95" hidden="false" customHeight="true" outlineLevel="0" collapsed="false">
      <c r="A2089" s="135"/>
      <c r="B2089" s="119" t="n">
        <v>283</v>
      </c>
      <c r="C2089" s="120" t="s">
        <v>142</v>
      </c>
      <c r="D2089" s="120" t="s">
        <v>143</v>
      </c>
      <c r="E2089" s="120" t="s">
        <v>144</v>
      </c>
      <c r="F2089" s="121" t="n">
        <f aca="false">F2088+1</f>
        <v>2083</v>
      </c>
      <c r="G2089" s="122" t="s">
        <v>6557</v>
      </c>
      <c r="H2089" s="123" t="s">
        <v>6558</v>
      </c>
      <c r="I2089" s="124" t="s">
        <v>6559</v>
      </c>
      <c r="J2089" s="125" t="n">
        <v>3204</v>
      </c>
      <c r="K2089" s="136" t="n">
        <v>26</v>
      </c>
      <c r="L2089" s="137" t="n">
        <v>8102042</v>
      </c>
      <c r="M2089" s="137" t="n">
        <v>0</v>
      </c>
      <c r="N2089" s="138" t="s">
        <v>6560</v>
      </c>
      <c r="O2089" s="139"/>
      <c r="P2089" s="130" t="n">
        <v>0</v>
      </c>
      <c r="Q2089" s="130" t="n">
        <f aca="false">P2089*1.2</f>
        <v>0</v>
      </c>
      <c r="R2089" s="131" t="n">
        <f aca="false">S2089*Q2089</f>
        <v>0</v>
      </c>
      <c r="S2089" s="132"/>
      <c r="T2089" s="133"/>
      <c r="U2089" s="133"/>
      <c r="V2089" s="133"/>
      <c r="W2089" s="133"/>
      <c r="X2089" s="133"/>
      <c r="Y2089" s="133"/>
      <c r="Z2089" s="133"/>
      <c r="AA2089" s="133"/>
      <c r="AB2089" s="133"/>
      <c r="AC2089" s="133"/>
      <c r="AD2089" s="133"/>
      <c r="AE2089" s="133"/>
      <c r="AF2089" s="133"/>
      <c r="AG2089" s="133"/>
      <c r="AH2089" s="133"/>
      <c r="AI2089" s="133"/>
      <c r="AJ2089" s="133"/>
      <c r="AK2089" s="133"/>
      <c r="AL2089" s="133"/>
      <c r="AM2089" s="133"/>
      <c r="AN2089" s="133"/>
      <c r="AO2089" s="133"/>
      <c r="AP2089" s="133"/>
      <c r="AQ2089" s="133"/>
    </row>
    <row r="2090" s="134" customFormat="true" ht="13.95" hidden="false" customHeight="true" outlineLevel="0" collapsed="false">
      <c r="A2090" s="135"/>
      <c r="B2090" s="119" t="n">
        <v>283</v>
      </c>
      <c r="C2090" s="120" t="s">
        <v>142</v>
      </c>
      <c r="D2090" s="120" t="s">
        <v>143</v>
      </c>
      <c r="E2090" s="120" t="s">
        <v>144</v>
      </c>
      <c r="F2090" s="121" t="n">
        <f aca="false">F2089+1</f>
        <v>2084</v>
      </c>
      <c r="G2090" s="122" t="s">
        <v>6561</v>
      </c>
      <c r="H2090" s="123" t="s">
        <v>6562</v>
      </c>
      <c r="I2090" s="124" t="s">
        <v>6563</v>
      </c>
      <c r="J2090" s="125" t="n">
        <v>3204</v>
      </c>
      <c r="K2090" s="136" t="n">
        <v>21</v>
      </c>
      <c r="L2090" s="137" t="n">
        <v>8102050</v>
      </c>
      <c r="M2090" s="137" t="n">
        <v>0</v>
      </c>
      <c r="N2090" s="138" t="s">
        <v>3374</v>
      </c>
      <c r="O2090" s="139"/>
      <c r="P2090" s="130" t="n">
        <v>0</v>
      </c>
      <c r="Q2090" s="130" t="n">
        <f aca="false">P2090*1.2</f>
        <v>0</v>
      </c>
      <c r="R2090" s="131" t="n">
        <f aca="false">S2090*Q2090</f>
        <v>0</v>
      </c>
      <c r="S2090" s="132"/>
      <c r="T2090" s="133"/>
      <c r="U2090" s="133"/>
      <c r="V2090" s="133"/>
      <c r="W2090" s="133"/>
      <c r="X2090" s="133"/>
      <c r="Y2090" s="133"/>
      <c r="Z2090" s="133"/>
      <c r="AA2090" s="133"/>
      <c r="AB2090" s="133"/>
      <c r="AC2090" s="133"/>
      <c r="AD2090" s="133"/>
      <c r="AE2090" s="133"/>
      <c r="AF2090" s="133"/>
      <c r="AG2090" s="133"/>
      <c r="AH2090" s="133"/>
      <c r="AI2090" s="133"/>
      <c r="AJ2090" s="133"/>
      <c r="AK2090" s="133"/>
      <c r="AL2090" s="133"/>
      <c r="AM2090" s="133"/>
      <c r="AN2090" s="133"/>
      <c r="AO2090" s="133"/>
      <c r="AP2090" s="133"/>
      <c r="AQ2090" s="133"/>
    </row>
    <row r="2091" s="134" customFormat="true" ht="13.95" hidden="false" customHeight="true" outlineLevel="0" collapsed="false">
      <c r="A2091" s="135" t="n">
        <v>3928368</v>
      </c>
      <c r="B2091" s="119" t="n">
        <v>283</v>
      </c>
      <c r="C2091" s="120" t="s">
        <v>142</v>
      </c>
      <c r="D2091" s="120" t="s">
        <v>143</v>
      </c>
      <c r="E2091" s="120" t="s">
        <v>144</v>
      </c>
      <c r="F2091" s="121" t="n">
        <f aca="false">F2090+1</f>
        <v>2085</v>
      </c>
      <c r="G2091" s="122" t="s">
        <v>6564</v>
      </c>
      <c r="H2091" s="123" t="s">
        <v>6564</v>
      </c>
      <c r="I2091" s="124" t="s">
        <v>6565</v>
      </c>
      <c r="J2091" s="125" t="n">
        <v>3205</v>
      </c>
      <c r="K2091" s="126" t="n">
        <v>0</v>
      </c>
      <c r="L2091" s="127" t="n">
        <v>8102050</v>
      </c>
      <c r="M2091" s="127" t="n">
        <v>1</v>
      </c>
      <c r="N2091" s="142" t="s">
        <v>6566</v>
      </c>
      <c r="O2091" s="148"/>
      <c r="P2091" s="130" t="n">
        <v>1085</v>
      </c>
      <c r="Q2091" s="130" t="n">
        <f aca="false">P2091*1.2</f>
        <v>1302</v>
      </c>
      <c r="R2091" s="131" t="n">
        <f aca="false">S2091*Q2091</f>
        <v>0</v>
      </c>
      <c r="S2091" s="132"/>
      <c r="T2091" s="133"/>
      <c r="U2091" s="133"/>
      <c r="V2091" s="133"/>
      <c r="W2091" s="133"/>
      <c r="X2091" s="133"/>
      <c r="Y2091" s="133"/>
      <c r="Z2091" s="133"/>
      <c r="AA2091" s="133"/>
      <c r="AB2091" s="133"/>
      <c r="AC2091" s="133"/>
      <c r="AD2091" s="133"/>
      <c r="AE2091" s="133"/>
      <c r="AF2091" s="133"/>
      <c r="AG2091" s="133"/>
      <c r="AH2091" s="133"/>
      <c r="AI2091" s="133"/>
      <c r="AJ2091" s="133"/>
      <c r="AK2091" s="133"/>
      <c r="AL2091" s="133"/>
      <c r="AM2091" s="133"/>
      <c r="AN2091" s="133"/>
      <c r="AO2091" s="133"/>
      <c r="AP2091" s="133"/>
      <c r="AQ2091" s="133"/>
    </row>
    <row r="2092" s="134" customFormat="true" ht="13.95" hidden="false" customHeight="true" outlineLevel="0" collapsed="false">
      <c r="A2092" s="135"/>
      <c r="B2092" s="119" t="n">
        <v>283</v>
      </c>
      <c r="C2092" s="120" t="s">
        <v>142</v>
      </c>
      <c r="D2092" s="120" t="s">
        <v>143</v>
      </c>
      <c r="E2092" s="120" t="s">
        <v>144</v>
      </c>
      <c r="F2092" s="121" t="n">
        <f aca="false">F2091+1</f>
        <v>2086</v>
      </c>
      <c r="G2092" s="122" t="s">
        <v>6567</v>
      </c>
      <c r="H2092" s="123" t="s">
        <v>6568</v>
      </c>
      <c r="I2092" s="124" t="s">
        <v>6569</v>
      </c>
      <c r="J2092" s="125" t="n">
        <v>3204</v>
      </c>
      <c r="K2092" s="136" t="n">
        <v>12</v>
      </c>
      <c r="L2092" s="137" t="n">
        <v>8102050</v>
      </c>
      <c r="M2092" s="137" t="n">
        <v>0</v>
      </c>
      <c r="N2092" s="138" t="s">
        <v>3374</v>
      </c>
      <c r="O2092" s="139"/>
      <c r="P2092" s="130" t="n">
        <v>2869.16666666667</v>
      </c>
      <c r="Q2092" s="130" t="n">
        <f aca="false">P2092*1.2</f>
        <v>3443</v>
      </c>
      <c r="R2092" s="131" t="n">
        <f aca="false">S2092*Q2092</f>
        <v>0</v>
      </c>
      <c r="S2092" s="132"/>
      <c r="T2092" s="133"/>
      <c r="U2092" s="133"/>
      <c r="V2092" s="133"/>
      <c r="W2092" s="133"/>
      <c r="X2092" s="133"/>
      <c r="Y2092" s="133"/>
      <c r="Z2092" s="133"/>
      <c r="AA2092" s="133"/>
      <c r="AB2092" s="133"/>
      <c r="AC2092" s="133"/>
      <c r="AD2092" s="133"/>
      <c r="AE2092" s="133"/>
      <c r="AF2092" s="133"/>
      <c r="AG2092" s="133"/>
      <c r="AH2092" s="133"/>
      <c r="AI2092" s="133"/>
      <c r="AJ2092" s="133"/>
      <c r="AK2092" s="133"/>
      <c r="AL2092" s="133"/>
      <c r="AM2092" s="133"/>
      <c r="AN2092" s="133"/>
      <c r="AO2092" s="133"/>
      <c r="AP2092" s="133"/>
      <c r="AQ2092" s="133"/>
    </row>
    <row r="2093" s="134" customFormat="true" ht="13.95" hidden="false" customHeight="true" outlineLevel="0" collapsed="false">
      <c r="A2093" s="135"/>
      <c r="B2093" s="119" t="n">
        <v>283</v>
      </c>
      <c r="C2093" s="120" t="s">
        <v>142</v>
      </c>
      <c r="D2093" s="120" t="s">
        <v>143</v>
      </c>
      <c r="E2093" s="120" t="s">
        <v>144</v>
      </c>
      <c r="F2093" s="121" t="n">
        <f aca="false">F2092+1</f>
        <v>2087</v>
      </c>
      <c r="G2093" s="122" t="s">
        <v>6570</v>
      </c>
      <c r="H2093" s="123" t="s">
        <v>6571</v>
      </c>
      <c r="I2093" s="124" t="s">
        <v>6572</v>
      </c>
      <c r="J2093" s="125" t="n">
        <v>3204</v>
      </c>
      <c r="K2093" s="149" t="n">
        <v>12</v>
      </c>
      <c r="L2093" s="150" t="n">
        <v>8102050</v>
      </c>
      <c r="M2093" s="150" t="n">
        <v>10</v>
      </c>
      <c r="N2093" s="182" t="s">
        <v>6573</v>
      </c>
      <c r="O2093" s="139"/>
      <c r="P2093" s="130" t="n">
        <v>3170</v>
      </c>
      <c r="Q2093" s="130" t="n">
        <f aca="false">P2093*1.2</f>
        <v>3804</v>
      </c>
      <c r="R2093" s="131" t="n">
        <f aca="false">S2093*Q2093</f>
        <v>0</v>
      </c>
      <c r="S2093" s="132"/>
      <c r="T2093" s="133"/>
      <c r="U2093" s="133"/>
      <c r="V2093" s="133"/>
      <c r="W2093" s="133"/>
      <c r="X2093" s="133"/>
      <c r="Y2093" s="133"/>
      <c r="Z2093" s="133"/>
      <c r="AA2093" s="133"/>
      <c r="AB2093" s="133"/>
      <c r="AC2093" s="133"/>
      <c r="AD2093" s="133"/>
      <c r="AE2093" s="133"/>
      <c r="AF2093" s="133"/>
      <c r="AG2093" s="133"/>
      <c r="AH2093" s="133"/>
      <c r="AI2093" s="133"/>
      <c r="AJ2093" s="133"/>
      <c r="AK2093" s="133"/>
      <c r="AL2093" s="133"/>
      <c r="AM2093" s="133"/>
      <c r="AN2093" s="133"/>
      <c r="AO2093" s="133"/>
      <c r="AP2093" s="133"/>
      <c r="AQ2093" s="133"/>
    </row>
    <row r="2094" s="134" customFormat="true" ht="13.95" hidden="false" customHeight="true" outlineLevel="0" collapsed="false">
      <c r="A2094" s="135"/>
      <c r="B2094" s="119" t="n">
        <v>283</v>
      </c>
      <c r="C2094" s="120" t="s">
        <v>142</v>
      </c>
      <c r="D2094" s="120" t="s">
        <v>143</v>
      </c>
      <c r="E2094" s="120" t="s">
        <v>144</v>
      </c>
      <c r="F2094" s="121" t="n">
        <f aca="false">F2093+1</f>
        <v>2088</v>
      </c>
      <c r="G2094" s="122" t="s">
        <v>6574</v>
      </c>
      <c r="H2094" s="123" t="s">
        <v>6575</v>
      </c>
      <c r="I2094" s="124" t="s">
        <v>6576</v>
      </c>
      <c r="J2094" s="125" t="n">
        <v>3204</v>
      </c>
      <c r="K2094" s="149" t="n">
        <v>26</v>
      </c>
      <c r="L2094" s="150" t="n">
        <v>8102050</v>
      </c>
      <c r="M2094" s="150" t="n">
        <v>0</v>
      </c>
      <c r="N2094" s="182" t="s">
        <v>3374</v>
      </c>
      <c r="O2094" s="139"/>
      <c r="P2094" s="130" t="n">
        <v>4285</v>
      </c>
      <c r="Q2094" s="130" t="n">
        <f aca="false">P2094*1.2</f>
        <v>5142</v>
      </c>
      <c r="R2094" s="131" t="n">
        <f aca="false">S2094*Q2094</f>
        <v>0</v>
      </c>
      <c r="S2094" s="132"/>
      <c r="T2094" s="133"/>
      <c r="U2094" s="133"/>
      <c r="V2094" s="133"/>
      <c r="W2094" s="133"/>
      <c r="X2094" s="133"/>
      <c r="Y2094" s="133"/>
      <c r="Z2094" s="133"/>
      <c r="AA2094" s="133"/>
      <c r="AB2094" s="133"/>
      <c r="AC2094" s="133"/>
      <c r="AD2094" s="133"/>
      <c r="AE2094" s="133"/>
      <c r="AF2094" s="133"/>
      <c r="AG2094" s="133"/>
      <c r="AH2094" s="133"/>
      <c r="AI2094" s="133"/>
      <c r="AJ2094" s="133"/>
      <c r="AK2094" s="133"/>
      <c r="AL2094" s="133"/>
      <c r="AM2094" s="133"/>
      <c r="AN2094" s="133"/>
      <c r="AO2094" s="133"/>
      <c r="AP2094" s="133"/>
      <c r="AQ2094" s="133"/>
    </row>
    <row r="2095" s="134" customFormat="true" ht="13.95" hidden="false" customHeight="true" outlineLevel="0" collapsed="false">
      <c r="A2095" s="135"/>
      <c r="B2095" s="119" t="n">
        <v>283</v>
      </c>
      <c r="C2095" s="120" t="s">
        <v>142</v>
      </c>
      <c r="D2095" s="120" t="s">
        <v>143</v>
      </c>
      <c r="E2095" s="120" t="s">
        <v>144</v>
      </c>
      <c r="F2095" s="121" t="n">
        <f aca="false">F2094+1</f>
        <v>2089</v>
      </c>
      <c r="G2095" s="122" t="s">
        <v>6577</v>
      </c>
      <c r="H2095" s="123" t="s">
        <v>6577</v>
      </c>
      <c r="I2095" s="124" t="s">
        <v>6578</v>
      </c>
      <c r="J2095" s="125" t="n">
        <v>3205</v>
      </c>
      <c r="K2095" s="126" t="n">
        <v>0</v>
      </c>
      <c r="L2095" s="127" t="n">
        <v>8102052</v>
      </c>
      <c r="M2095" s="127" t="n">
        <v>10</v>
      </c>
      <c r="N2095" s="142" t="s">
        <v>6566</v>
      </c>
      <c r="O2095" s="148"/>
      <c r="P2095" s="130" t="n">
        <v>181.52</v>
      </c>
      <c r="Q2095" s="130" t="n">
        <f aca="false">P2095*1.2</f>
        <v>217.824</v>
      </c>
      <c r="R2095" s="131" t="n">
        <f aca="false">S2095*Q2095</f>
        <v>0</v>
      </c>
      <c r="S2095" s="132"/>
      <c r="T2095" s="133"/>
      <c r="U2095" s="133"/>
      <c r="V2095" s="133"/>
      <c r="W2095" s="133"/>
      <c r="X2095" s="133"/>
      <c r="Y2095" s="133"/>
      <c r="Z2095" s="133"/>
      <c r="AA2095" s="133"/>
      <c r="AB2095" s="133"/>
      <c r="AC2095" s="133"/>
      <c r="AD2095" s="133"/>
      <c r="AE2095" s="133"/>
      <c r="AF2095" s="133"/>
      <c r="AG2095" s="133"/>
      <c r="AH2095" s="133"/>
      <c r="AI2095" s="133"/>
      <c r="AJ2095" s="133"/>
      <c r="AK2095" s="133"/>
      <c r="AL2095" s="133"/>
      <c r="AM2095" s="133"/>
      <c r="AN2095" s="133"/>
      <c r="AO2095" s="133"/>
      <c r="AP2095" s="133"/>
      <c r="AQ2095" s="133"/>
    </row>
    <row r="2096" s="134" customFormat="true" ht="13.95" hidden="false" customHeight="true" outlineLevel="0" collapsed="false">
      <c r="A2096" s="135"/>
      <c r="B2096" s="119" t="n">
        <v>283</v>
      </c>
      <c r="C2096" s="120" t="s">
        <v>142</v>
      </c>
      <c r="D2096" s="120" t="s">
        <v>143</v>
      </c>
      <c r="E2096" s="120" t="s">
        <v>144</v>
      </c>
      <c r="F2096" s="121" t="n">
        <f aca="false">F2095+1</f>
        <v>2090</v>
      </c>
      <c r="G2096" s="122" t="s">
        <v>6579</v>
      </c>
      <c r="H2096" s="123" t="s">
        <v>6580</v>
      </c>
      <c r="I2096" s="124" t="s">
        <v>6581</v>
      </c>
      <c r="J2096" s="125" t="n">
        <v>3204</v>
      </c>
      <c r="K2096" s="149" t="n">
        <v>12</v>
      </c>
      <c r="L2096" s="150" t="n">
        <v>8102052</v>
      </c>
      <c r="M2096" s="150" t="n">
        <v>10</v>
      </c>
      <c r="N2096" s="182" t="s">
        <v>6573</v>
      </c>
      <c r="O2096" s="139"/>
      <c r="P2096" s="130" t="n">
        <v>2284.16666666667</v>
      </c>
      <c r="Q2096" s="130" t="n">
        <f aca="false">P2096*1.2</f>
        <v>2741</v>
      </c>
      <c r="R2096" s="131" t="n">
        <f aca="false">S2096*Q2096</f>
        <v>0</v>
      </c>
      <c r="S2096" s="132"/>
      <c r="T2096" s="133"/>
      <c r="U2096" s="133"/>
      <c r="V2096" s="133"/>
      <c r="W2096" s="133"/>
      <c r="X2096" s="133"/>
      <c r="Y2096" s="133"/>
      <c r="Z2096" s="133"/>
      <c r="AA2096" s="133"/>
      <c r="AB2096" s="133"/>
      <c r="AC2096" s="133"/>
      <c r="AD2096" s="133"/>
      <c r="AE2096" s="133"/>
      <c r="AF2096" s="133"/>
      <c r="AG2096" s="133"/>
      <c r="AH2096" s="133"/>
      <c r="AI2096" s="133"/>
      <c r="AJ2096" s="133"/>
      <c r="AK2096" s="133"/>
      <c r="AL2096" s="133"/>
      <c r="AM2096" s="133"/>
      <c r="AN2096" s="133"/>
      <c r="AO2096" s="133"/>
      <c r="AP2096" s="133"/>
      <c r="AQ2096" s="133"/>
    </row>
    <row r="2097" s="134" customFormat="true" ht="13.95" hidden="false" customHeight="true" outlineLevel="0" collapsed="false">
      <c r="A2097" s="135"/>
      <c r="B2097" s="119" t="n">
        <v>283</v>
      </c>
      <c r="C2097" s="120" t="s">
        <v>142</v>
      </c>
      <c r="D2097" s="120" t="s">
        <v>143</v>
      </c>
      <c r="E2097" s="120" t="s">
        <v>144</v>
      </c>
      <c r="F2097" s="121" t="n">
        <f aca="false">F2096+1</f>
        <v>2091</v>
      </c>
      <c r="G2097" s="122" t="s">
        <v>6582</v>
      </c>
      <c r="H2097" s="123" t="s">
        <v>6582</v>
      </c>
      <c r="I2097" s="124" t="s">
        <v>6583</v>
      </c>
      <c r="J2097" s="125" t="n">
        <v>3205</v>
      </c>
      <c r="K2097" s="126" t="n">
        <v>0</v>
      </c>
      <c r="L2097" s="127" t="n">
        <v>8102070</v>
      </c>
      <c r="M2097" s="127" t="n">
        <v>0</v>
      </c>
      <c r="N2097" s="142" t="s">
        <v>6584</v>
      </c>
      <c r="O2097" s="148"/>
      <c r="P2097" s="130" t="n">
        <v>992.5</v>
      </c>
      <c r="Q2097" s="130" t="n">
        <f aca="false">P2097*1.2</f>
        <v>1191</v>
      </c>
      <c r="R2097" s="131" t="n">
        <f aca="false">S2097*Q2097</f>
        <v>0</v>
      </c>
      <c r="S2097" s="132"/>
      <c r="T2097" s="133"/>
      <c r="U2097" s="133"/>
      <c r="V2097" s="133"/>
      <c r="W2097" s="133"/>
      <c r="X2097" s="133"/>
      <c r="Y2097" s="133"/>
      <c r="Z2097" s="133"/>
      <c r="AA2097" s="133"/>
      <c r="AB2097" s="133"/>
      <c r="AC2097" s="133"/>
      <c r="AD2097" s="133"/>
      <c r="AE2097" s="133"/>
      <c r="AF2097" s="133"/>
      <c r="AG2097" s="133"/>
      <c r="AH2097" s="133"/>
      <c r="AI2097" s="133"/>
      <c r="AJ2097" s="133"/>
      <c r="AK2097" s="133"/>
      <c r="AL2097" s="133"/>
      <c r="AM2097" s="133"/>
      <c r="AN2097" s="133"/>
      <c r="AO2097" s="133"/>
      <c r="AP2097" s="133"/>
      <c r="AQ2097" s="133"/>
    </row>
    <row r="2098" s="134" customFormat="true" ht="13.95" hidden="false" customHeight="true" outlineLevel="0" collapsed="false">
      <c r="A2098" s="135" t="n">
        <v>3557252</v>
      </c>
      <c r="B2098" s="119" t="n">
        <v>283</v>
      </c>
      <c r="C2098" s="120" t="s">
        <v>142</v>
      </c>
      <c r="D2098" s="120" t="s">
        <v>143</v>
      </c>
      <c r="E2098" s="120" t="s">
        <v>144</v>
      </c>
      <c r="F2098" s="121" t="n">
        <f aca="false">F2097+1</f>
        <v>2092</v>
      </c>
      <c r="G2098" s="122" t="s">
        <v>6585</v>
      </c>
      <c r="H2098" s="123" t="s">
        <v>6585</v>
      </c>
      <c r="I2098" s="124" t="s">
        <v>6586</v>
      </c>
      <c r="J2098" s="125" t="n">
        <v>3205</v>
      </c>
      <c r="K2098" s="126" t="n">
        <v>60</v>
      </c>
      <c r="L2098" s="127" t="n">
        <v>8102110</v>
      </c>
      <c r="M2098" s="127" t="n">
        <v>0</v>
      </c>
      <c r="N2098" s="142" t="s">
        <v>6587</v>
      </c>
      <c r="O2098" s="148"/>
      <c r="P2098" s="130" t="n">
        <v>892.5</v>
      </c>
      <c r="Q2098" s="130" t="n">
        <f aca="false">P2098*1.2</f>
        <v>1071</v>
      </c>
      <c r="R2098" s="131" t="n">
        <f aca="false">S2098*Q2098</f>
        <v>0</v>
      </c>
      <c r="S2098" s="132"/>
      <c r="T2098" s="133"/>
      <c r="U2098" s="133"/>
      <c r="V2098" s="133"/>
      <c r="W2098" s="133"/>
      <c r="X2098" s="133"/>
      <c r="Y2098" s="133"/>
      <c r="Z2098" s="133"/>
      <c r="AA2098" s="133"/>
      <c r="AB2098" s="133"/>
      <c r="AC2098" s="133"/>
      <c r="AD2098" s="133"/>
      <c r="AE2098" s="133"/>
      <c r="AF2098" s="133"/>
      <c r="AG2098" s="133"/>
      <c r="AH2098" s="133"/>
      <c r="AI2098" s="133"/>
      <c r="AJ2098" s="133"/>
      <c r="AK2098" s="133"/>
      <c r="AL2098" s="133"/>
      <c r="AM2098" s="133"/>
      <c r="AN2098" s="133"/>
      <c r="AO2098" s="133"/>
      <c r="AP2098" s="133"/>
      <c r="AQ2098" s="133"/>
    </row>
    <row r="2099" s="134" customFormat="true" ht="13.95" hidden="false" customHeight="true" outlineLevel="0" collapsed="false">
      <c r="A2099" s="135" t="n">
        <v>3545877</v>
      </c>
      <c r="B2099" s="119" t="n">
        <v>283</v>
      </c>
      <c r="C2099" s="120" t="s">
        <v>142</v>
      </c>
      <c r="D2099" s="120" t="s">
        <v>143</v>
      </c>
      <c r="E2099" s="120" t="s">
        <v>144</v>
      </c>
      <c r="F2099" s="121" t="n">
        <f aca="false">F2098+1</f>
        <v>2093</v>
      </c>
      <c r="G2099" s="122" t="s">
        <v>6588</v>
      </c>
      <c r="H2099" s="123" t="s">
        <v>6588</v>
      </c>
      <c r="I2099" s="124" t="s">
        <v>6589</v>
      </c>
      <c r="J2099" s="125" t="n">
        <v>3205</v>
      </c>
      <c r="K2099" s="126" t="n">
        <v>60</v>
      </c>
      <c r="L2099" s="127" t="n">
        <v>8102112</v>
      </c>
      <c r="M2099" s="127" t="n">
        <v>0</v>
      </c>
      <c r="N2099" s="142" t="s">
        <v>6587</v>
      </c>
      <c r="O2099" s="148"/>
      <c r="P2099" s="130" t="n">
        <v>705.833333333333</v>
      </c>
      <c r="Q2099" s="130" t="n">
        <f aca="false">P2099*1.2</f>
        <v>847</v>
      </c>
      <c r="R2099" s="131" t="n">
        <f aca="false">S2099*Q2099</f>
        <v>0</v>
      </c>
      <c r="S2099" s="132"/>
      <c r="T2099" s="133"/>
      <c r="U2099" s="133"/>
      <c r="V2099" s="133"/>
      <c r="W2099" s="133"/>
      <c r="X2099" s="133"/>
      <c r="Y2099" s="133"/>
      <c r="Z2099" s="133"/>
      <c r="AA2099" s="133"/>
      <c r="AB2099" s="133"/>
      <c r="AC2099" s="133"/>
      <c r="AD2099" s="133"/>
      <c r="AE2099" s="133"/>
      <c r="AF2099" s="133"/>
      <c r="AG2099" s="133"/>
      <c r="AH2099" s="133"/>
      <c r="AI2099" s="133"/>
      <c r="AJ2099" s="133"/>
      <c r="AK2099" s="133"/>
      <c r="AL2099" s="133"/>
      <c r="AM2099" s="133"/>
      <c r="AN2099" s="133"/>
      <c r="AO2099" s="133"/>
      <c r="AP2099" s="133"/>
      <c r="AQ2099" s="133"/>
    </row>
    <row r="2100" s="134" customFormat="true" ht="13.95" hidden="false" customHeight="true" outlineLevel="0" collapsed="false">
      <c r="A2100" s="135"/>
      <c r="B2100" s="119" t="n">
        <v>283</v>
      </c>
      <c r="C2100" s="120" t="s">
        <v>142</v>
      </c>
      <c r="D2100" s="120" t="s">
        <v>143</v>
      </c>
      <c r="E2100" s="120" t="s">
        <v>144</v>
      </c>
      <c r="F2100" s="121" t="n">
        <f aca="false">F2099+1</f>
        <v>2094</v>
      </c>
      <c r="G2100" s="122" t="s">
        <v>6590</v>
      </c>
      <c r="H2100" s="123" t="s">
        <v>6591</v>
      </c>
      <c r="I2100" s="124" t="s">
        <v>6592</v>
      </c>
      <c r="J2100" s="125" t="n">
        <v>3204</v>
      </c>
      <c r="K2100" s="149" t="n">
        <v>42</v>
      </c>
      <c r="L2100" s="150" t="n">
        <v>8102182</v>
      </c>
      <c r="M2100" s="150" t="n">
        <v>0</v>
      </c>
      <c r="N2100" s="151" t="s">
        <v>6593</v>
      </c>
      <c r="O2100" s="155"/>
      <c r="P2100" s="140" t="n">
        <v>133.502342105263</v>
      </c>
      <c r="Q2100" s="130" t="n">
        <f aca="false">P2100*1.2</f>
        <v>160.202810526316</v>
      </c>
      <c r="R2100" s="131" t="n">
        <f aca="false">S2100*Q2100</f>
        <v>0</v>
      </c>
      <c r="S2100" s="132"/>
      <c r="T2100" s="133"/>
      <c r="U2100" s="133"/>
      <c r="V2100" s="133"/>
      <c r="W2100" s="133"/>
      <c r="X2100" s="133"/>
      <c r="Y2100" s="133"/>
      <c r="Z2100" s="133"/>
      <c r="AA2100" s="133"/>
      <c r="AB2100" s="133"/>
      <c r="AC2100" s="133"/>
      <c r="AD2100" s="133"/>
      <c r="AE2100" s="133"/>
      <c r="AF2100" s="133"/>
      <c r="AG2100" s="133"/>
      <c r="AH2100" s="133"/>
      <c r="AI2100" s="133"/>
      <c r="AJ2100" s="133"/>
      <c r="AK2100" s="133"/>
      <c r="AL2100" s="133"/>
      <c r="AM2100" s="133"/>
      <c r="AN2100" s="133"/>
      <c r="AO2100" s="133"/>
      <c r="AP2100" s="133"/>
      <c r="AQ2100" s="133"/>
    </row>
    <row r="2101" s="134" customFormat="true" ht="13.95" hidden="false" customHeight="true" outlineLevel="0" collapsed="false">
      <c r="A2101" s="135"/>
      <c r="B2101" s="119" t="n">
        <v>283</v>
      </c>
      <c r="C2101" s="120" t="s">
        <v>142</v>
      </c>
      <c r="D2101" s="120" t="s">
        <v>143</v>
      </c>
      <c r="E2101" s="120" t="s">
        <v>144</v>
      </c>
      <c r="F2101" s="121" t="n">
        <f aca="false">F2100+1</f>
        <v>2095</v>
      </c>
      <c r="G2101" s="122" t="s">
        <v>6594</v>
      </c>
      <c r="H2101" s="123" t="s">
        <v>6595</v>
      </c>
      <c r="I2101" s="124" t="s">
        <v>6596</v>
      </c>
      <c r="J2101" s="125" t="n">
        <v>3204</v>
      </c>
      <c r="K2101" s="136" t="n">
        <v>26</v>
      </c>
      <c r="L2101" s="137" t="n">
        <v>8102206</v>
      </c>
      <c r="M2101" s="137" t="n">
        <v>0</v>
      </c>
      <c r="N2101" s="138" t="s">
        <v>6597</v>
      </c>
      <c r="O2101" s="139"/>
      <c r="P2101" s="130" t="n">
        <v>59.5166666666667</v>
      </c>
      <c r="Q2101" s="130" t="n">
        <f aca="false">P2101*1.2</f>
        <v>71.42</v>
      </c>
      <c r="R2101" s="131" t="n">
        <f aca="false">S2101*Q2101</f>
        <v>0</v>
      </c>
      <c r="S2101" s="132"/>
      <c r="T2101" s="133"/>
      <c r="U2101" s="133"/>
      <c r="V2101" s="133"/>
      <c r="W2101" s="133"/>
      <c r="X2101" s="133"/>
      <c r="Y2101" s="133"/>
      <c r="Z2101" s="133"/>
      <c r="AA2101" s="133"/>
      <c r="AB2101" s="133"/>
      <c r="AC2101" s="133"/>
      <c r="AD2101" s="133"/>
      <c r="AE2101" s="133"/>
      <c r="AF2101" s="133"/>
      <c r="AG2101" s="133"/>
      <c r="AH2101" s="133"/>
      <c r="AI2101" s="133"/>
      <c r="AJ2101" s="133"/>
      <c r="AK2101" s="133"/>
      <c r="AL2101" s="133"/>
      <c r="AM2101" s="133"/>
      <c r="AN2101" s="133"/>
      <c r="AO2101" s="133"/>
      <c r="AP2101" s="133"/>
      <c r="AQ2101" s="133"/>
    </row>
    <row r="2102" s="134" customFormat="true" ht="13.95" hidden="false" customHeight="true" outlineLevel="0" collapsed="false">
      <c r="A2102" s="135" t="n">
        <v>4080075</v>
      </c>
      <c r="B2102" s="119" t="n">
        <v>283</v>
      </c>
      <c r="C2102" s="120" t="s">
        <v>142</v>
      </c>
      <c r="D2102" s="120" t="s">
        <v>143</v>
      </c>
      <c r="E2102" s="120" t="s">
        <v>144</v>
      </c>
      <c r="F2102" s="121" t="n">
        <f aca="false">F2101+1</f>
        <v>2096</v>
      </c>
      <c r="G2102" s="122" t="s">
        <v>6598</v>
      </c>
      <c r="H2102" s="123" t="s">
        <v>6599</v>
      </c>
      <c r="I2102" s="124" t="s">
        <v>6600</v>
      </c>
      <c r="J2102" s="125" t="n">
        <v>3204</v>
      </c>
      <c r="K2102" s="136" t="n">
        <v>12</v>
      </c>
      <c r="L2102" s="137" t="n">
        <v>8102210</v>
      </c>
      <c r="M2102" s="137" t="n">
        <v>0</v>
      </c>
      <c r="N2102" s="138" t="s">
        <v>6601</v>
      </c>
      <c r="O2102" s="139"/>
      <c r="P2102" s="141" t="n">
        <v>512.761789473684</v>
      </c>
      <c r="Q2102" s="130" t="n">
        <f aca="false">P2102*1.2</f>
        <v>615.314147368421</v>
      </c>
      <c r="R2102" s="131" t="n">
        <f aca="false">S2102*Q2102</f>
        <v>0</v>
      </c>
      <c r="S2102" s="132"/>
      <c r="T2102" s="133"/>
      <c r="U2102" s="133"/>
      <c r="V2102" s="133"/>
      <c r="W2102" s="133"/>
      <c r="X2102" s="133"/>
      <c r="Y2102" s="133"/>
      <c r="Z2102" s="133"/>
      <c r="AA2102" s="133"/>
      <c r="AB2102" s="133"/>
      <c r="AC2102" s="133"/>
      <c r="AD2102" s="133"/>
      <c r="AE2102" s="133"/>
      <c r="AF2102" s="133"/>
      <c r="AG2102" s="133"/>
      <c r="AH2102" s="133"/>
      <c r="AI2102" s="133"/>
      <c r="AJ2102" s="133"/>
      <c r="AK2102" s="133"/>
      <c r="AL2102" s="133"/>
      <c r="AM2102" s="133"/>
      <c r="AN2102" s="133"/>
      <c r="AO2102" s="133"/>
      <c r="AP2102" s="133"/>
      <c r="AQ2102" s="133"/>
    </row>
    <row r="2103" s="134" customFormat="true" ht="13.95" hidden="false" customHeight="true" outlineLevel="0" collapsed="false">
      <c r="A2103" s="135" t="n">
        <v>4084470</v>
      </c>
      <c r="B2103" s="119" t="n">
        <v>283</v>
      </c>
      <c r="C2103" s="120" t="s">
        <v>142</v>
      </c>
      <c r="D2103" s="120" t="s">
        <v>143</v>
      </c>
      <c r="E2103" s="120" t="s">
        <v>144</v>
      </c>
      <c r="F2103" s="121" t="n">
        <f aca="false">F2102+1</f>
        <v>2097</v>
      </c>
      <c r="G2103" s="122" t="s">
        <v>6602</v>
      </c>
      <c r="H2103" s="123" t="s">
        <v>6603</v>
      </c>
      <c r="I2103" s="124" t="s">
        <v>6604</v>
      </c>
      <c r="J2103" s="125" t="n">
        <v>3204</v>
      </c>
      <c r="K2103" s="136" t="n">
        <v>12</v>
      </c>
      <c r="L2103" s="137" t="n">
        <v>8102212</v>
      </c>
      <c r="M2103" s="137" t="n">
        <v>0</v>
      </c>
      <c r="N2103" s="138" t="s">
        <v>6605</v>
      </c>
      <c r="O2103" s="139"/>
      <c r="P2103" s="130" t="n">
        <v>210</v>
      </c>
      <c r="Q2103" s="130" t="n">
        <f aca="false">P2103*1.2</f>
        <v>252</v>
      </c>
      <c r="R2103" s="131" t="n">
        <f aca="false">S2103*Q2103</f>
        <v>0</v>
      </c>
      <c r="S2103" s="132"/>
      <c r="T2103" s="133"/>
      <c r="U2103" s="133"/>
      <c r="V2103" s="133"/>
      <c r="W2103" s="133"/>
      <c r="X2103" s="133"/>
      <c r="Y2103" s="133"/>
      <c r="Z2103" s="133"/>
      <c r="AA2103" s="133"/>
      <c r="AB2103" s="133"/>
      <c r="AC2103" s="133"/>
      <c r="AD2103" s="133"/>
      <c r="AE2103" s="133"/>
      <c r="AF2103" s="133"/>
      <c r="AG2103" s="133"/>
      <c r="AH2103" s="133"/>
      <c r="AI2103" s="133"/>
      <c r="AJ2103" s="133"/>
      <c r="AK2103" s="133"/>
      <c r="AL2103" s="133"/>
      <c r="AM2103" s="133"/>
      <c r="AN2103" s="133"/>
      <c r="AO2103" s="133"/>
      <c r="AP2103" s="133"/>
      <c r="AQ2103" s="133"/>
    </row>
    <row r="2104" s="134" customFormat="true" ht="13.95" hidden="false" customHeight="true" outlineLevel="0" collapsed="false">
      <c r="A2104" s="135"/>
      <c r="B2104" s="119" t="n">
        <v>283</v>
      </c>
      <c r="C2104" s="120" t="s">
        <v>142</v>
      </c>
      <c r="D2104" s="120" t="s">
        <v>143</v>
      </c>
      <c r="E2104" s="120" t="s">
        <v>144</v>
      </c>
      <c r="F2104" s="121" t="n">
        <f aca="false">F2103+1</f>
        <v>2098</v>
      </c>
      <c r="G2104" s="122" t="s">
        <v>6606</v>
      </c>
      <c r="H2104" s="123" t="s">
        <v>6607</v>
      </c>
      <c r="I2104" s="124" t="s">
        <v>6608</v>
      </c>
      <c r="J2104" s="125" t="n">
        <v>3204</v>
      </c>
      <c r="K2104" s="136" t="n">
        <v>12</v>
      </c>
      <c r="L2104" s="137" t="n">
        <v>8102214</v>
      </c>
      <c r="M2104" s="137" t="n">
        <v>0</v>
      </c>
      <c r="N2104" s="138" t="s">
        <v>6609</v>
      </c>
      <c r="O2104" s="139"/>
      <c r="P2104" s="141" t="n">
        <v>274.005236842105</v>
      </c>
      <c r="Q2104" s="130" t="n">
        <f aca="false">P2104*1.2</f>
        <v>328.806284210526</v>
      </c>
      <c r="R2104" s="131" t="n">
        <f aca="false">S2104*Q2104</f>
        <v>0</v>
      </c>
      <c r="S2104" s="132"/>
      <c r="T2104" s="133"/>
      <c r="U2104" s="133"/>
      <c r="V2104" s="133"/>
      <c r="W2104" s="133"/>
      <c r="X2104" s="133"/>
      <c r="Y2104" s="133"/>
      <c r="Z2104" s="133"/>
      <c r="AA2104" s="133"/>
      <c r="AB2104" s="133"/>
      <c r="AC2104" s="133"/>
      <c r="AD2104" s="133"/>
      <c r="AE2104" s="133"/>
      <c r="AF2104" s="133"/>
      <c r="AG2104" s="133"/>
      <c r="AH2104" s="133"/>
      <c r="AI2104" s="133"/>
      <c r="AJ2104" s="133"/>
      <c r="AK2104" s="133"/>
      <c r="AL2104" s="133"/>
      <c r="AM2104" s="133"/>
      <c r="AN2104" s="133"/>
      <c r="AO2104" s="133"/>
      <c r="AP2104" s="133"/>
      <c r="AQ2104" s="133"/>
    </row>
    <row r="2105" s="134" customFormat="true" ht="13.95" hidden="false" customHeight="true" outlineLevel="0" collapsed="false">
      <c r="A2105" s="135"/>
      <c r="B2105" s="119" t="n">
        <v>283</v>
      </c>
      <c r="C2105" s="120" t="s">
        <v>142</v>
      </c>
      <c r="D2105" s="120" t="s">
        <v>143</v>
      </c>
      <c r="E2105" s="120" t="s">
        <v>144</v>
      </c>
      <c r="F2105" s="121" t="n">
        <f aca="false">F2104+1</f>
        <v>2099</v>
      </c>
      <c r="G2105" s="122" t="s">
        <v>6610</v>
      </c>
      <c r="H2105" s="123" t="s">
        <v>6610</v>
      </c>
      <c r="I2105" s="124" t="s">
        <v>6611</v>
      </c>
      <c r="J2105" s="125" t="n">
        <v>4234</v>
      </c>
      <c r="K2105" s="126" t="n">
        <v>0</v>
      </c>
      <c r="L2105" s="127" t="n">
        <v>8102230</v>
      </c>
      <c r="M2105" s="127" t="n">
        <v>0</v>
      </c>
      <c r="N2105" s="142" t="s">
        <v>6612</v>
      </c>
      <c r="O2105" s="148"/>
      <c r="P2105" s="130" t="n">
        <v>1463.33333333333</v>
      </c>
      <c r="Q2105" s="130" t="n">
        <f aca="false">P2105*1.2</f>
        <v>1756</v>
      </c>
      <c r="R2105" s="131" t="n">
        <f aca="false">S2105*Q2105</f>
        <v>0</v>
      </c>
      <c r="S2105" s="132"/>
      <c r="T2105" s="133"/>
      <c r="U2105" s="133"/>
      <c r="V2105" s="133"/>
      <c r="W2105" s="133"/>
      <c r="X2105" s="133"/>
      <c r="Y2105" s="133"/>
      <c r="Z2105" s="133"/>
      <c r="AA2105" s="133"/>
      <c r="AB2105" s="133"/>
      <c r="AC2105" s="133"/>
      <c r="AD2105" s="133"/>
      <c r="AE2105" s="133"/>
      <c r="AF2105" s="133"/>
      <c r="AG2105" s="133"/>
      <c r="AH2105" s="133"/>
      <c r="AI2105" s="133"/>
      <c r="AJ2105" s="133"/>
      <c r="AK2105" s="133"/>
      <c r="AL2105" s="133"/>
      <c r="AM2105" s="133"/>
      <c r="AN2105" s="133"/>
      <c r="AO2105" s="133"/>
      <c r="AP2105" s="133"/>
      <c r="AQ2105" s="133"/>
    </row>
    <row r="2106" s="134" customFormat="true" ht="13.95" hidden="false" customHeight="true" outlineLevel="0" collapsed="false">
      <c r="A2106" s="135"/>
      <c r="B2106" s="119" t="n">
        <v>283</v>
      </c>
      <c r="C2106" s="120" t="s">
        <v>142</v>
      </c>
      <c r="D2106" s="120" t="s">
        <v>143</v>
      </c>
      <c r="E2106" s="120" t="s">
        <v>144</v>
      </c>
      <c r="F2106" s="121" t="n">
        <f aca="false">F2105+1</f>
        <v>2100</v>
      </c>
      <c r="G2106" s="122" t="s">
        <v>6613</v>
      </c>
      <c r="H2106" s="123" t="s">
        <v>6613</v>
      </c>
      <c r="I2106" s="124" t="s">
        <v>6614</v>
      </c>
      <c r="J2106" s="125" t="n">
        <v>4234</v>
      </c>
      <c r="K2106" s="136" t="n">
        <v>0</v>
      </c>
      <c r="L2106" s="137" t="n">
        <v>8102230</v>
      </c>
      <c r="M2106" s="137" t="n">
        <v>30</v>
      </c>
      <c r="N2106" s="138" t="s">
        <v>6612</v>
      </c>
      <c r="O2106" s="139"/>
      <c r="P2106" s="130" t="n">
        <v>1471.66666666667</v>
      </c>
      <c r="Q2106" s="130" t="n">
        <f aca="false">P2106*1.2</f>
        <v>1766</v>
      </c>
      <c r="R2106" s="131" t="n">
        <f aca="false">S2106*Q2106</f>
        <v>0</v>
      </c>
      <c r="S2106" s="132"/>
      <c r="T2106" s="133"/>
      <c r="U2106" s="133"/>
      <c r="V2106" s="133"/>
      <c r="W2106" s="133"/>
      <c r="X2106" s="133"/>
      <c r="Y2106" s="133"/>
      <c r="Z2106" s="133"/>
      <c r="AA2106" s="133"/>
      <c r="AB2106" s="133"/>
      <c r="AC2106" s="133"/>
      <c r="AD2106" s="133"/>
      <c r="AE2106" s="133"/>
      <c r="AF2106" s="133"/>
      <c r="AG2106" s="133"/>
      <c r="AH2106" s="133"/>
      <c r="AI2106" s="133"/>
      <c r="AJ2106" s="133"/>
      <c r="AK2106" s="133"/>
      <c r="AL2106" s="133"/>
      <c r="AM2106" s="133"/>
      <c r="AN2106" s="133"/>
      <c r="AO2106" s="133"/>
      <c r="AP2106" s="133"/>
      <c r="AQ2106" s="133"/>
    </row>
    <row r="2107" s="134" customFormat="true" ht="13.95" hidden="false" customHeight="true" outlineLevel="0" collapsed="false">
      <c r="A2107" s="135"/>
      <c r="B2107" s="119" t="n">
        <v>283</v>
      </c>
      <c r="C2107" s="120" t="s">
        <v>142</v>
      </c>
      <c r="D2107" s="120" t="s">
        <v>143</v>
      </c>
      <c r="E2107" s="120" t="s">
        <v>144</v>
      </c>
      <c r="F2107" s="121" t="n">
        <f aca="false">F2106+1</f>
        <v>2101</v>
      </c>
      <c r="G2107" s="122" t="s">
        <v>6615</v>
      </c>
      <c r="H2107" s="123" t="s">
        <v>6615</v>
      </c>
      <c r="I2107" s="124" t="s">
        <v>6616</v>
      </c>
      <c r="J2107" s="125" t="n">
        <v>4230</v>
      </c>
      <c r="K2107" s="136" t="n">
        <v>0</v>
      </c>
      <c r="L2107" s="137" t="n">
        <v>8102360</v>
      </c>
      <c r="M2107" s="137" t="n">
        <v>0</v>
      </c>
      <c r="N2107" s="138" t="s">
        <v>6617</v>
      </c>
      <c r="O2107" s="139"/>
      <c r="P2107" s="130" t="n">
        <v>846.666666666667</v>
      </c>
      <c r="Q2107" s="130" t="n">
        <f aca="false">P2107*1.2</f>
        <v>1016</v>
      </c>
      <c r="R2107" s="131" t="n">
        <f aca="false">S2107*Q2107</f>
        <v>0</v>
      </c>
      <c r="S2107" s="132"/>
      <c r="T2107" s="133"/>
      <c r="U2107" s="133"/>
      <c r="V2107" s="133"/>
      <c r="W2107" s="133"/>
      <c r="X2107" s="133"/>
      <c r="Y2107" s="133"/>
      <c r="Z2107" s="133"/>
      <c r="AA2107" s="133"/>
      <c r="AB2107" s="133"/>
      <c r="AC2107" s="133"/>
      <c r="AD2107" s="133"/>
      <c r="AE2107" s="133"/>
      <c r="AF2107" s="133"/>
      <c r="AG2107" s="133"/>
      <c r="AH2107" s="133"/>
      <c r="AI2107" s="133"/>
      <c r="AJ2107" s="133"/>
      <c r="AK2107" s="133"/>
      <c r="AL2107" s="133"/>
      <c r="AM2107" s="133"/>
      <c r="AN2107" s="133"/>
      <c r="AO2107" s="133"/>
      <c r="AP2107" s="133"/>
      <c r="AQ2107" s="133"/>
    </row>
    <row r="2108" s="134" customFormat="true" ht="13.95" hidden="false" customHeight="true" outlineLevel="0" collapsed="false">
      <c r="A2108" s="135"/>
      <c r="B2108" s="119" t="n">
        <v>283</v>
      </c>
      <c r="C2108" s="120" t="s">
        <v>142</v>
      </c>
      <c r="D2108" s="120" t="s">
        <v>143</v>
      </c>
      <c r="E2108" s="120" t="s">
        <v>144</v>
      </c>
      <c r="F2108" s="121" t="n">
        <f aca="false">F2107+1</f>
        <v>2102</v>
      </c>
      <c r="G2108" s="122" t="s">
        <v>6618</v>
      </c>
      <c r="H2108" s="118" t="s">
        <v>6618</v>
      </c>
      <c r="I2108" s="124"/>
      <c r="J2108" s="125"/>
      <c r="K2108" s="126"/>
      <c r="L2108" s="127"/>
      <c r="M2108" s="127"/>
      <c r="N2108" s="128" t="s">
        <v>6619</v>
      </c>
      <c r="O2108" s="146"/>
      <c r="P2108" s="130" t="n">
        <v>0</v>
      </c>
      <c r="Q2108" s="130" t="n">
        <f aca="false">P2108*1.2</f>
        <v>0</v>
      </c>
      <c r="R2108" s="131" t="n">
        <f aca="false">S2108*Q2108</f>
        <v>0</v>
      </c>
      <c r="S2108" s="132"/>
      <c r="T2108" s="133"/>
      <c r="U2108" s="133"/>
      <c r="V2108" s="133"/>
      <c r="W2108" s="133"/>
      <c r="X2108" s="133"/>
      <c r="Y2108" s="133"/>
      <c r="Z2108" s="133"/>
      <c r="AA2108" s="133"/>
      <c r="AB2108" s="133"/>
      <c r="AC2108" s="133"/>
      <c r="AD2108" s="133"/>
      <c r="AE2108" s="133"/>
      <c r="AF2108" s="133"/>
      <c r="AG2108" s="133"/>
      <c r="AH2108" s="133"/>
      <c r="AI2108" s="133"/>
      <c r="AJ2108" s="133"/>
      <c r="AK2108" s="133"/>
      <c r="AL2108" s="133"/>
      <c r="AM2108" s="133"/>
      <c r="AN2108" s="133"/>
      <c r="AO2108" s="133"/>
      <c r="AP2108" s="133"/>
      <c r="AQ2108" s="133"/>
    </row>
    <row r="2109" s="134" customFormat="true" ht="13.95" hidden="false" customHeight="true" outlineLevel="0" collapsed="false">
      <c r="A2109" s="135" t="n">
        <v>3831603</v>
      </c>
      <c r="B2109" s="119" t="n">
        <v>283</v>
      </c>
      <c r="C2109" s="120" t="s">
        <v>142</v>
      </c>
      <c r="D2109" s="120" t="s">
        <v>143</v>
      </c>
      <c r="E2109" s="120" t="s">
        <v>144</v>
      </c>
      <c r="F2109" s="121" t="n">
        <f aca="false">F2108+1</f>
        <v>2103</v>
      </c>
      <c r="G2109" s="122" t="s">
        <v>6620</v>
      </c>
      <c r="H2109" s="123" t="s">
        <v>6620</v>
      </c>
      <c r="I2109" s="124" t="s">
        <v>6621</v>
      </c>
      <c r="J2109" s="125" t="n">
        <v>3205</v>
      </c>
      <c r="K2109" s="126" t="n">
        <v>0</v>
      </c>
      <c r="L2109" s="127" t="n">
        <v>8104010</v>
      </c>
      <c r="M2109" s="127" t="n">
        <v>20</v>
      </c>
      <c r="N2109" s="142" t="s">
        <v>6619</v>
      </c>
      <c r="O2109" s="148"/>
      <c r="P2109" s="140" t="n">
        <v>5828.42731578947</v>
      </c>
      <c r="Q2109" s="130" t="n">
        <f aca="false">P2109*1.2</f>
        <v>6994.11277894737</v>
      </c>
      <c r="R2109" s="131" t="n">
        <f aca="false">S2109*Q2109</f>
        <v>0</v>
      </c>
      <c r="S2109" s="132"/>
      <c r="T2109" s="133"/>
      <c r="U2109" s="133"/>
      <c r="V2109" s="133"/>
      <c r="W2109" s="133"/>
      <c r="X2109" s="133"/>
      <c r="Y2109" s="133"/>
      <c r="Z2109" s="133"/>
      <c r="AA2109" s="133"/>
      <c r="AB2109" s="133"/>
      <c r="AC2109" s="133"/>
      <c r="AD2109" s="133"/>
      <c r="AE2109" s="133"/>
      <c r="AF2109" s="133"/>
      <c r="AG2109" s="133"/>
      <c r="AH2109" s="133"/>
      <c r="AI2109" s="133"/>
      <c r="AJ2109" s="133"/>
      <c r="AK2109" s="133"/>
      <c r="AL2109" s="133"/>
      <c r="AM2109" s="133"/>
      <c r="AN2109" s="133"/>
      <c r="AO2109" s="133"/>
      <c r="AP2109" s="133"/>
      <c r="AQ2109" s="133"/>
    </row>
    <row r="2110" s="134" customFormat="true" ht="13.95" hidden="false" customHeight="true" outlineLevel="0" collapsed="false">
      <c r="A2110" s="135"/>
      <c r="B2110" s="119" t="n">
        <v>283</v>
      </c>
      <c r="C2110" s="120" t="s">
        <v>142</v>
      </c>
      <c r="D2110" s="120" t="s">
        <v>143</v>
      </c>
      <c r="E2110" s="120" t="s">
        <v>144</v>
      </c>
      <c r="F2110" s="121" t="n">
        <f aca="false">F2109+1</f>
        <v>2104</v>
      </c>
      <c r="G2110" s="122" t="s">
        <v>6622</v>
      </c>
      <c r="H2110" s="118" t="s">
        <v>6622</v>
      </c>
      <c r="I2110" s="124"/>
      <c r="J2110" s="125"/>
      <c r="K2110" s="126"/>
      <c r="L2110" s="127"/>
      <c r="M2110" s="127"/>
      <c r="N2110" s="128" t="s">
        <v>6623</v>
      </c>
      <c r="O2110" s="146"/>
      <c r="P2110" s="130" t="n">
        <v>0</v>
      </c>
      <c r="Q2110" s="130" t="n">
        <f aca="false">P2110*1.2</f>
        <v>0</v>
      </c>
      <c r="R2110" s="131" t="n">
        <f aca="false">S2110*Q2110</f>
        <v>0</v>
      </c>
      <c r="S2110" s="132"/>
      <c r="T2110" s="133"/>
      <c r="U2110" s="133"/>
      <c r="V2110" s="133"/>
      <c r="W2110" s="133"/>
      <c r="X2110" s="133"/>
      <c r="Y2110" s="133"/>
      <c r="Z2110" s="133"/>
      <c r="AA2110" s="133"/>
      <c r="AB2110" s="133"/>
      <c r="AC2110" s="133"/>
      <c r="AD2110" s="133"/>
      <c r="AE2110" s="133"/>
      <c r="AF2110" s="133"/>
      <c r="AG2110" s="133"/>
      <c r="AH2110" s="133"/>
      <c r="AI2110" s="133"/>
      <c r="AJ2110" s="133"/>
      <c r="AK2110" s="133"/>
      <c r="AL2110" s="133"/>
      <c r="AM2110" s="133"/>
      <c r="AN2110" s="133"/>
      <c r="AO2110" s="133"/>
      <c r="AP2110" s="133"/>
      <c r="AQ2110" s="133"/>
    </row>
    <row r="2111" s="134" customFormat="true" ht="13.95" hidden="false" customHeight="true" outlineLevel="0" collapsed="false">
      <c r="A2111" s="135"/>
      <c r="B2111" s="119" t="n">
        <v>283</v>
      </c>
      <c r="C2111" s="120" t="s">
        <v>142</v>
      </c>
      <c r="D2111" s="120" t="s">
        <v>143</v>
      </c>
      <c r="E2111" s="120" t="s">
        <v>144</v>
      </c>
      <c r="F2111" s="121" t="n">
        <f aca="false">F2110+1</f>
        <v>2105</v>
      </c>
      <c r="G2111" s="122" t="s">
        <v>6624</v>
      </c>
      <c r="H2111" s="118" t="s">
        <v>6624</v>
      </c>
      <c r="I2111" s="124"/>
      <c r="J2111" s="125"/>
      <c r="K2111" s="126"/>
      <c r="L2111" s="127"/>
      <c r="M2111" s="127"/>
      <c r="N2111" s="128" t="s">
        <v>6625</v>
      </c>
      <c r="O2111" s="146"/>
      <c r="P2111" s="130" t="n">
        <v>0</v>
      </c>
      <c r="Q2111" s="130" t="n">
        <f aca="false">P2111*1.2</f>
        <v>0</v>
      </c>
      <c r="R2111" s="131" t="n">
        <f aca="false">S2111*Q2111</f>
        <v>0</v>
      </c>
      <c r="S2111" s="132"/>
      <c r="T2111" s="133"/>
      <c r="U2111" s="133"/>
      <c r="V2111" s="133"/>
      <c r="W2111" s="133"/>
      <c r="X2111" s="133"/>
      <c r="Y2111" s="133"/>
      <c r="Z2111" s="133"/>
      <c r="AA2111" s="133"/>
      <c r="AB2111" s="133"/>
      <c r="AC2111" s="133"/>
      <c r="AD2111" s="133"/>
      <c r="AE2111" s="133"/>
      <c r="AF2111" s="133"/>
      <c r="AG2111" s="133"/>
      <c r="AH2111" s="133"/>
      <c r="AI2111" s="133"/>
      <c r="AJ2111" s="133"/>
      <c r="AK2111" s="133"/>
      <c r="AL2111" s="133"/>
      <c r="AM2111" s="133"/>
      <c r="AN2111" s="133"/>
      <c r="AO2111" s="133"/>
      <c r="AP2111" s="133"/>
      <c r="AQ2111" s="133"/>
    </row>
    <row r="2112" s="134" customFormat="true" ht="13.95" hidden="false" customHeight="true" outlineLevel="0" collapsed="false">
      <c r="A2112" s="135" t="n">
        <v>3928393</v>
      </c>
      <c r="B2112" s="119" t="n">
        <v>283</v>
      </c>
      <c r="C2112" s="120" t="s">
        <v>142</v>
      </c>
      <c r="D2112" s="120" t="s">
        <v>143</v>
      </c>
      <c r="E2112" s="120" t="s">
        <v>144</v>
      </c>
      <c r="F2112" s="121" t="n">
        <f aca="false">F2111+1</f>
        <v>2106</v>
      </c>
      <c r="G2112" s="122" t="s">
        <v>6626</v>
      </c>
      <c r="H2112" s="123" t="s">
        <v>6626</v>
      </c>
      <c r="I2112" s="124" t="s">
        <v>6627</v>
      </c>
      <c r="J2112" s="125" t="n">
        <v>3205</v>
      </c>
      <c r="K2112" s="126" t="n">
        <v>0</v>
      </c>
      <c r="L2112" s="127" t="n">
        <v>8104011</v>
      </c>
      <c r="M2112" s="127" t="n">
        <v>20</v>
      </c>
      <c r="N2112" s="142" t="s">
        <v>6628</v>
      </c>
      <c r="O2112" s="148"/>
      <c r="P2112" s="130" t="n">
        <v>6640</v>
      </c>
      <c r="Q2112" s="130" t="n">
        <f aca="false">P2112*1.2</f>
        <v>7968</v>
      </c>
      <c r="R2112" s="131" t="n">
        <f aca="false">S2112*Q2112</f>
        <v>0</v>
      </c>
      <c r="S2112" s="132"/>
      <c r="T2112" s="133"/>
      <c r="U2112" s="133"/>
      <c r="V2112" s="133"/>
      <c r="W2112" s="133"/>
      <c r="X2112" s="133"/>
      <c r="Y2112" s="133"/>
      <c r="Z2112" s="133"/>
      <c r="AA2112" s="133"/>
      <c r="AB2112" s="133"/>
      <c r="AC2112" s="133"/>
      <c r="AD2112" s="133"/>
      <c r="AE2112" s="133"/>
      <c r="AF2112" s="133"/>
      <c r="AG2112" s="133"/>
      <c r="AH2112" s="133"/>
      <c r="AI2112" s="133"/>
      <c r="AJ2112" s="133"/>
      <c r="AK2112" s="133"/>
      <c r="AL2112" s="133"/>
      <c r="AM2112" s="133"/>
      <c r="AN2112" s="133"/>
      <c r="AO2112" s="133"/>
      <c r="AP2112" s="133"/>
      <c r="AQ2112" s="133"/>
    </row>
    <row r="2113" s="134" customFormat="true" ht="13.95" hidden="false" customHeight="true" outlineLevel="0" collapsed="false">
      <c r="A2113" s="135"/>
      <c r="B2113" s="119" t="n">
        <v>283</v>
      </c>
      <c r="C2113" s="120" t="s">
        <v>142</v>
      </c>
      <c r="D2113" s="120" t="s">
        <v>143</v>
      </c>
      <c r="E2113" s="120" t="s">
        <v>144</v>
      </c>
      <c r="F2113" s="121" t="n">
        <f aca="false">F2112+1</f>
        <v>2107</v>
      </c>
      <c r="G2113" s="122" t="s">
        <v>6629</v>
      </c>
      <c r="H2113" s="118" t="s">
        <v>6629</v>
      </c>
      <c r="I2113" s="124"/>
      <c r="J2113" s="125"/>
      <c r="K2113" s="126"/>
      <c r="L2113" s="127"/>
      <c r="M2113" s="127"/>
      <c r="N2113" s="128" t="s">
        <v>6623</v>
      </c>
      <c r="O2113" s="146"/>
      <c r="P2113" s="130" t="n">
        <v>0</v>
      </c>
      <c r="Q2113" s="130" t="n">
        <f aca="false">P2113*1.2</f>
        <v>0</v>
      </c>
      <c r="R2113" s="131" t="n">
        <f aca="false">S2113*Q2113</f>
        <v>0</v>
      </c>
      <c r="S2113" s="132"/>
      <c r="T2113" s="133"/>
      <c r="U2113" s="133"/>
      <c r="V2113" s="133"/>
      <c r="W2113" s="133"/>
      <c r="X2113" s="133"/>
      <c r="Y2113" s="133"/>
      <c r="Z2113" s="133"/>
      <c r="AA2113" s="133"/>
      <c r="AB2113" s="133"/>
      <c r="AC2113" s="133"/>
      <c r="AD2113" s="133"/>
      <c r="AE2113" s="133"/>
      <c r="AF2113" s="133"/>
      <c r="AG2113" s="133"/>
      <c r="AH2113" s="133"/>
      <c r="AI2113" s="133"/>
      <c r="AJ2113" s="133"/>
      <c r="AK2113" s="133"/>
      <c r="AL2113" s="133"/>
      <c r="AM2113" s="133"/>
      <c r="AN2113" s="133"/>
      <c r="AO2113" s="133"/>
      <c r="AP2113" s="133"/>
      <c r="AQ2113" s="133"/>
    </row>
    <row r="2114" s="134" customFormat="true" ht="13.95" hidden="false" customHeight="true" outlineLevel="0" collapsed="false">
      <c r="A2114" s="135"/>
      <c r="B2114" s="119" t="n">
        <v>283</v>
      </c>
      <c r="C2114" s="120" t="s">
        <v>142</v>
      </c>
      <c r="D2114" s="120" t="s">
        <v>143</v>
      </c>
      <c r="E2114" s="120" t="s">
        <v>144</v>
      </c>
      <c r="F2114" s="121" t="n">
        <f aca="false">F2113+1</f>
        <v>2108</v>
      </c>
      <c r="G2114" s="122" t="s">
        <v>6630</v>
      </c>
      <c r="H2114" s="118" t="s">
        <v>6630</v>
      </c>
      <c r="I2114" s="124"/>
      <c r="J2114" s="125"/>
      <c r="K2114" s="126"/>
      <c r="L2114" s="127"/>
      <c r="M2114" s="127"/>
      <c r="N2114" s="128" t="s">
        <v>6623</v>
      </c>
      <c r="O2114" s="146"/>
      <c r="P2114" s="130" t="n">
        <v>0</v>
      </c>
      <c r="Q2114" s="130" t="n">
        <f aca="false">P2114*1.2</f>
        <v>0</v>
      </c>
      <c r="R2114" s="131" t="n">
        <f aca="false">S2114*Q2114</f>
        <v>0</v>
      </c>
      <c r="S2114" s="132"/>
      <c r="T2114" s="133"/>
      <c r="U2114" s="133"/>
      <c r="V2114" s="133"/>
      <c r="W2114" s="133"/>
      <c r="X2114" s="133"/>
      <c r="Y2114" s="133"/>
      <c r="Z2114" s="133"/>
      <c r="AA2114" s="133"/>
      <c r="AB2114" s="133"/>
      <c r="AC2114" s="133"/>
      <c r="AD2114" s="133"/>
      <c r="AE2114" s="133"/>
      <c r="AF2114" s="133"/>
      <c r="AG2114" s="133"/>
      <c r="AH2114" s="133"/>
      <c r="AI2114" s="133"/>
      <c r="AJ2114" s="133"/>
      <c r="AK2114" s="133"/>
      <c r="AL2114" s="133"/>
      <c r="AM2114" s="133"/>
      <c r="AN2114" s="133"/>
      <c r="AO2114" s="133"/>
      <c r="AP2114" s="133"/>
      <c r="AQ2114" s="133"/>
    </row>
    <row r="2115" s="134" customFormat="true" ht="13.95" hidden="false" customHeight="true" outlineLevel="0" collapsed="false">
      <c r="A2115" s="135"/>
      <c r="B2115" s="119" t="n">
        <v>283</v>
      </c>
      <c r="C2115" s="120" t="s">
        <v>142</v>
      </c>
      <c r="D2115" s="120" t="s">
        <v>143</v>
      </c>
      <c r="E2115" s="120" t="s">
        <v>144</v>
      </c>
      <c r="F2115" s="121" t="n">
        <f aca="false">F2114+1</f>
        <v>2109</v>
      </c>
      <c r="G2115" s="122" t="s">
        <v>6631</v>
      </c>
      <c r="H2115" s="123" t="s">
        <v>6631</v>
      </c>
      <c r="I2115" s="124" t="s">
        <v>6632</v>
      </c>
      <c r="J2115" s="125" t="n">
        <v>3205</v>
      </c>
      <c r="K2115" s="126" t="n">
        <v>0</v>
      </c>
      <c r="L2115" s="127" t="n">
        <v>8104012</v>
      </c>
      <c r="M2115" s="127" t="n">
        <v>20</v>
      </c>
      <c r="N2115" s="128" t="s">
        <v>6633</v>
      </c>
      <c r="O2115" s="146"/>
      <c r="P2115" s="130" t="n">
        <v>4696.66666666667</v>
      </c>
      <c r="Q2115" s="130" t="n">
        <f aca="false">P2115*1.2</f>
        <v>5636</v>
      </c>
      <c r="R2115" s="131" t="n">
        <f aca="false">S2115*Q2115</f>
        <v>0</v>
      </c>
      <c r="S2115" s="132"/>
      <c r="T2115" s="133"/>
      <c r="U2115" s="133"/>
      <c r="V2115" s="133"/>
      <c r="W2115" s="133"/>
      <c r="X2115" s="133"/>
      <c r="Y2115" s="133"/>
      <c r="Z2115" s="133"/>
      <c r="AA2115" s="133"/>
      <c r="AB2115" s="133"/>
      <c r="AC2115" s="133"/>
      <c r="AD2115" s="133"/>
      <c r="AE2115" s="133"/>
      <c r="AF2115" s="133"/>
      <c r="AG2115" s="133"/>
      <c r="AH2115" s="133"/>
      <c r="AI2115" s="133"/>
      <c r="AJ2115" s="133"/>
      <c r="AK2115" s="133"/>
      <c r="AL2115" s="133"/>
      <c r="AM2115" s="133"/>
      <c r="AN2115" s="133"/>
      <c r="AO2115" s="133"/>
      <c r="AP2115" s="133"/>
      <c r="AQ2115" s="133"/>
    </row>
    <row r="2116" s="134" customFormat="true" ht="13.95" hidden="false" customHeight="true" outlineLevel="0" collapsed="false">
      <c r="A2116" s="135"/>
      <c r="B2116" s="119" t="n">
        <v>283</v>
      </c>
      <c r="C2116" s="120" t="s">
        <v>142</v>
      </c>
      <c r="D2116" s="120" t="s">
        <v>143</v>
      </c>
      <c r="E2116" s="120" t="s">
        <v>144</v>
      </c>
      <c r="F2116" s="121" t="n">
        <f aca="false">F2115+1</f>
        <v>2110</v>
      </c>
      <c r="G2116" s="122" t="s">
        <v>6634</v>
      </c>
      <c r="H2116" s="123" t="s">
        <v>6634</v>
      </c>
      <c r="I2116" s="124" t="s">
        <v>6635</v>
      </c>
      <c r="J2116" s="125" t="n">
        <v>3205</v>
      </c>
      <c r="K2116" s="126" t="n">
        <v>0</v>
      </c>
      <c r="L2116" s="127" t="n">
        <v>8104016</v>
      </c>
      <c r="M2116" s="127" t="n">
        <v>0</v>
      </c>
      <c r="N2116" s="128" t="s">
        <v>6636</v>
      </c>
      <c r="O2116" s="146"/>
      <c r="P2116" s="130" t="n">
        <v>0</v>
      </c>
      <c r="Q2116" s="130" t="n">
        <f aca="false">P2116*1.2</f>
        <v>0</v>
      </c>
      <c r="R2116" s="131" t="n">
        <f aca="false">S2116*Q2116</f>
        <v>0</v>
      </c>
      <c r="S2116" s="132"/>
      <c r="T2116" s="133"/>
      <c r="U2116" s="133"/>
      <c r="V2116" s="133"/>
      <c r="W2116" s="133"/>
      <c r="X2116" s="133"/>
      <c r="Y2116" s="133"/>
      <c r="Z2116" s="133"/>
      <c r="AA2116" s="133"/>
      <c r="AB2116" s="133"/>
      <c r="AC2116" s="133"/>
      <c r="AD2116" s="133"/>
      <c r="AE2116" s="133"/>
      <c r="AF2116" s="133"/>
      <c r="AG2116" s="133"/>
      <c r="AH2116" s="133"/>
      <c r="AI2116" s="133"/>
      <c r="AJ2116" s="133"/>
      <c r="AK2116" s="133"/>
      <c r="AL2116" s="133"/>
      <c r="AM2116" s="133"/>
      <c r="AN2116" s="133"/>
      <c r="AO2116" s="133"/>
      <c r="AP2116" s="133"/>
      <c r="AQ2116" s="133"/>
    </row>
    <row r="2117" s="134" customFormat="true" ht="13.95" hidden="false" customHeight="true" outlineLevel="0" collapsed="false">
      <c r="A2117" s="135" t="n">
        <v>2563314</v>
      </c>
      <c r="B2117" s="119" t="n">
        <v>283</v>
      </c>
      <c r="C2117" s="120" t="s">
        <v>142</v>
      </c>
      <c r="D2117" s="120" t="s">
        <v>143</v>
      </c>
      <c r="E2117" s="120" t="s">
        <v>144</v>
      </c>
      <c r="F2117" s="121" t="n">
        <f aca="false">F2116+1</f>
        <v>2111</v>
      </c>
      <c r="G2117" s="122" t="s">
        <v>6637</v>
      </c>
      <c r="H2117" s="123" t="s">
        <v>6637</v>
      </c>
      <c r="I2117" s="124" t="s">
        <v>6638</v>
      </c>
      <c r="J2117" s="125" t="n">
        <v>3205</v>
      </c>
      <c r="K2117" s="126" t="n">
        <v>0</v>
      </c>
      <c r="L2117" s="127" t="n">
        <v>8104022</v>
      </c>
      <c r="M2117" s="127" t="n">
        <v>0</v>
      </c>
      <c r="N2117" s="128" t="s">
        <v>6639</v>
      </c>
      <c r="O2117" s="146"/>
      <c r="P2117" s="140" t="n">
        <v>347.535631578947</v>
      </c>
      <c r="Q2117" s="130" t="n">
        <f aca="false">P2117*1.2</f>
        <v>417.042757894737</v>
      </c>
      <c r="R2117" s="131" t="n">
        <f aca="false">S2117*Q2117</f>
        <v>0</v>
      </c>
      <c r="S2117" s="132"/>
      <c r="T2117" s="133"/>
      <c r="U2117" s="133"/>
      <c r="V2117" s="133"/>
      <c r="W2117" s="133"/>
      <c r="X2117" s="133"/>
      <c r="Y2117" s="133"/>
      <c r="Z2117" s="133"/>
      <c r="AA2117" s="133"/>
      <c r="AB2117" s="133"/>
      <c r="AC2117" s="133"/>
      <c r="AD2117" s="133"/>
      <c r="AE2117" s="133"/>
      <c r="AF2117" s="133"/>
      <c r="AG2117" s="133"/>
      <c r="AH2117" s="133"/>
      <c r="AI2117" s="133"/>
      <c r="AJ2117" s="133"/>
      <c r="AK2117" s="133"/>
      <c r="AL2117" s="133"/>
      <c r="AM2117" s="133"/>
      <c r="AN2117" s="133"/>
      <c r="AO2117" s="133"/>
      <c r="AP2117" s="133"/>
      <c r="AQ2117" s="133"/>
    </row>
    <row r="2118" s="134" customFormat="true" ht="13.95" hidden="false" customHeight="true" outlineLevel="0" collapsed="false">
      <c r="A2118" s="135"/>
      <c r="B2118" s="119" t="n">
        <v>283</v>
      </c>
      <c r="C2118" s="120" t="s">
        <v>142</v>
      </c>
      <c r="D2118" s="120" t="s">
        <v>143</v>
      </c>
      <c r="E2118" s="120" t="s">
        <v>144</v>
      </c>
      <c r="F2118" s="121" t="n">
        <f aca="false">F2117+1</f>
        <v>2112</v>
      </c>
      <c r="G2118" s="122" t="s">
        <v>6640</v>
      </c>
      <c r="H2118" s="123" t="s">
        <v>6640</v>
      </c>
      <c r="I2118" s="124" t="s">
        <v>6641</v>
      </c>
      <c r="J2118" s="125" t="n">
        <v>3205</v>
      </c>
      <c r="K2118" s="126" t="n">
        <v>0</v>
      </c>
      <c r="L2118" s="127" t="n">
        <v>8104026</v>
      </c>
      <c r="M2118" s="127" t="n">
        <v>0</v>
      </c>
      <c r="N2118" s="128" t="s">
        <v>6642</v>
      </c>
      <c r="O2118" s="146"/>
      <c r="P2118" s="130" t="n">
        <v>24.1666666666667</v>
      </c>
      <c r="Q2118" s="130" t="n">
        <f aca="false">P2118*1.2</f>
        <v>29</v>
      </c>
      <c r="R2118" s="131" t="n">
        <f aca="false">S2118*Q2118</f>
        <v>0</v>
      </c>
      <c r="S2118" s="132"/>
      <c r="T2118" s="133"/>
      <c r="U2118" s="133"/>
      <c r="V2118" s="133"/>
      <c r="W2118" s="133"/>
      <c r="X2118" s="133"/>
      <c r="Y2118" s="133"/>
      <c r="Z2118" s="133"/>
      <c r="AA2118" s="133"/>
      <c r="AB2118" s="133"/>
      <c r="AC2118" s="133"/>
      <c r="AD2118" s="133"/>
      <c r="AE2118" s="133"/>
      <c r="AF2118" s="133"/>
      <c r="AG2118" s="133"/>
      <c r="AH2118" s="133"/>
      <c r="AI2118" s="133"/>
      <c r="AJ2118" s="133"/>
      <c r="AK2118" s="133"/>
      <c r="AL2118" s="133"/>
      <c r="AM2118" s="133"/>
      <c r="AN2118" s="133"/>
      <c r="AO2118" s="133"/>
      <c r="AP2118" s="133"/>
      <c r="AQ2118" s="133"/>
    </row>
    <row r="2119" s="134" customFormat="true" ht="13.95" hidden="false" customHeight="true" outlineLevel="0" collapsed="false">
      <c r="A2119" s="135"/>
      <c r="B2119" s="119" t="n">
        <v>283</v>
      </c>
      <c r="C2119" s="120" t="s">
        <v>142</v>
      </c>
      <c r="D2119" s="120" t="s">
        <v>143</v>
      </c>
      <c r="E2119" s="120" t="s">
        <v>144</v>
      </c>
      <c r="F2119" s="121" t="n">
        <f aca="false">F2118+1</f>
        <v>2113</v>
      </c>
      <c r="G2119" s="122" t="s">
        <v>6643</v>
      </c>
      <c r="H2119" s="123" t="s">
        <v>6643</v>
      </c>
      <c r="I2119" s="124" t="s">
        <v>6644</v>
      </c>
      <c r="J2119" s="125" t="n">
        <v>3205</v>
      </c>
      <c r="K2119" s="126" t="n">
        <v>0</v>
      </c>
      <c r="L2119" s="127" t="n">
        <v>8104032</v>
      </c>
      <c r="M2119" s="127" t="n">
        <v>0</v>
      </c>
      <c r="N2119" s="128" t="s">
        <v>153</v>
      </c>
      <c r="O2119" s="146"/>
      <c r="P2119" s="130" t="n">
        <v>0</v>
      </c>
      <c r="Q2119" s="130" t="n">
        <f aca="false">P2119*1.2</f>
        <v>0</v>
      </c>
      <c r="R2119" s="131" t="n">
        <f aca="false">S2119*Q2119</f>
        <v>0</v>
      </c>
      <c r="S2119" s="132"/>
      <c r="T2119" s="133"/>
      <c r="U2119" s="133"/>
      <c r="V2119" s="133"/>
      <c r="W2119" s="133"/>
      <c r="X2119" s="133"/>
      <c r="Y2119" s="133"/>
      <c r="Z2119" s="133"/>
      <c r="AA2119" s="133"/>
      <c r="AB2119" s="133"/>
      <c r="AC2119" s="133"/>
      <c r="AD2119" s="133"/>
      <c r="AE2119" s="133"/>
      <c r="AF2119" s="133"/>
      <c r="AG2119" s="133"/>
      <c r="AH2119" s="133"/>
      <c r="AI2119" s="133"/>
      <c r="AJ2119" s="133"/>
      <c r="AK2119" s="133"/>
      <c r="AL2119" s="133"/>
      <c r="AM2119" s="133"/>
      <c r="AN2119" s="133"/>
      <c r="AO2119" s="133"/>
      <c r="AP2119" s="133"/>
      <c r="AQ2119" s="133"/>
    </row>
    <row r="2120" s="134" customFormat="true" ht="13.95" hidden="false" customHeight="true" outlineLevel="0" collapsed="false">
      <c r="A2120" s="135"/>
      <c r="B2120" s="119" t="n">
        <v>283</v>
      </c>
      <c r="C2120" s="120" t="s">
        <v>142</v>
      </c>
      <c r="D2120" s="120" t="s">
        <v>143</v>
      </c>
      <c r="E2120" s="120" t="s">
        <v>144</v>
      </c>
      <c r="F2120" s="121" t="n">
        <f aca="false">F2119+1</f>
        <v>2114</v>
      </c>
      <c r="G2120" s="122" t="s">
        <v>6645</v>
      </c>
      <c r="H2120" s="123" t="s">
        <v>6645</v>
      </c>
      <c r="I2120" s="124" t="s">
        <v>6646</v>
      </c>
      <c r="J2120" s="125" t="n">
        <v>3205</v>
      </c>
      <c r="K2120" s="126" t="n">
        <v>0</v>
      </c>
      <c r="L2120" s="127" t="n">
        <v>8104034</v>
      </c>
      <c r="M2120" s="127" t="n">
        <v>1</v>
      </c>
      <c r="N2120" s="128" t="s">
        <v>6647</v>
      </c>
      <c r="O2120" s="146"/>
      <c r="P2120" s="130" t="n">
        <v>397.5</v>
      </c>
      <c r="Q2120" s="130" t="n">
        <f aca="false">P2120*1.2</f>
        <v>477</v>
      </c>
      <c r="R2120" s="131" t="n">
        <f aca="false">S2120*Q2120</f>
        <v>0</v>
      </c>
      <c r="S2120" s="132"/>
      <c r="T2120" s="133"/>
      <c r="U2120" s="133"/>
      <c r="V2120" s="133"/>
      <c r="W2120" s="133"/>
      <c r="X2120" s="133"/>
      <c r="Y2120" s="133"/>
      <c r="Z2120" s="133"/>
      <c r="AA2120" s="133"/>
      <c r="AB2120" s="133"/>
      <c r="AC2120" s="133"/>
      <c r="AD2120" s="133"/>
      <c r="AE2120" s="133"/>
      <c r="AF2120" s="133"/>
      <c r="AG2120" s="133"/>
      <c r="AH2120" s="133"/>
      <c r="AI2120" s="133"/>
      <c r="AJ2120" s="133"/>
      <c r="AK2120" s="133"/>
      <c r="AL2120" s="133"/>
      <c r="AM2120" s="133"/>
      <c r="AN2120" s="133"/>
      <c r="AO2120" s="133"/>
      <c r="AP2120" s="133"/>
      <c r="AQ2120" s="133"/>
    </row>
    <row r="2121" s="134" customFormat="true" ht="13.95" hidden="false" customHeight="true" outlineLevel="0" collapsed="false">
      <c r="A2121" s="135"/>
      <c r="B2121" s="119" t="n">
        <v>283</v>
      </c>
      <c r="C2121" s="120" t="s">
        <v>142</v>
      </c>
      <c r="D2121" s="120" t="s">
        <v>143</v>
      </c>
      <c r="E2121" s="120" t="s">
        <v>144</v>
      </c>
      <c r="F2121" s="121" t="n">
        <f aca="false">F2120+1</f>
        <v>2115</v>
      </c>
      <c r="G2121" s="122" t="s">
        <v>6648</v>
      </c>
      <c r="H2121" s="123" t="s">
        <v>6648</v>
      </c>
      <c r="I2121" s="124" t="s">
        <v>6649</v>
      </c>
      <c r="J2121" s="125" t="n">
        <v>672</v>
      </c>
      <c r="K2121" s="126" t="n">
        <v>0</v>
      </c>
      <c r="L2121" s="127" t="n">
        <v>8104036</v>
      </c>
      <c r="M2121" s="127" t="n">
        <v>0</v>
      </c>
      <c r="N2121" s="128" t="s">
        <v>6650</v>
      </c>
      <c r="O2121" s="146"/>
      <c r="P2121" s="130" t="n">
        <v>0</v>
      </c>
      <c r="Q2121" s="130" t="n">
        <f aca="false">P2121*1.2</f>
        <v>0</v>
      </c>
      <c r="R2121" s="131" t="n">
        <f aca="false">S2121*Q2121</f>
        <v>0</v>
      </c>
      <c r="S2121" s="132"/>
      <c r="T2121" s="133"/>
      <c r="U2121" s="133"/>
      <c r="V2121" s="133"/>
      <c r="W2121" s="133"/>
      <c r="X2121" s="133"/>
      <c r="Y2121" s="133"/>
      <c r="Z2121" s="133"/>
      <c r="AA2121" s="133"/>
      <c r="AB2121" s="133"/>
      <c r="AC2121" s="133"/>
      <c r="AD2121" s="133"/>
      <c r="AE2121" s="133"/>
      <c r="AF2121" s="133"/>
      <c r="AG2121" s="133"/>
      <c r="AH2121" s="133"/>
      <c r="AI2121" s="133"/>
      <c r="AJ2121" s="133"/>
      <c r="AK2121" s="133"/>
      <c r="AL2121" s="133"/>
      <c r="AM2121" s="133"/>
      <c r="AN2121" s="133"/>
      <c r="AO2121" s="133"/>
      <c r="AP2121" s="133"/>
      <c r="AQ2121" s="133"/>
    </row>
    <row r="2122" s="134" customFormat="true" ht="13.95" hidden="false" customHeight="true" outlineLevel="0" collapsed="false">
      <c r="A2122" s="135"/>
      <c r="B2122" s="119" t="n">
        <v>283</v>
      </c>
      <c r="C2122" s="120" t="s">
        <v>142</v>
      </c>
      <c r="D2122" s="120" t="s">
        <v>143</v>
      </c>
      <c r="E2122" s="120" t="s">
        <v>144</v>
      </c>
      <c r="F2122" s="121" t="n">
        <f aca="false">F2121+1</f>
        <v>2116</v>
      </c>
      <c r="G2122" s="122" t="s">
        <v>6651</v>
      </c>
      <c r="H2122" s="123" t="s">
        <v>6651</v>
      </c>
      <c r="I2122" s="124" t="s">
        <v>6652</v>
      </c>
      <c r="J2122" s="125" t="n">
        <v>3205</v>
      </c>
      <c r="K2122" s="126" t="n">
        <v>0</v>
      </c>
      <c r="L2122" s="127" t="n">
        <v>8104052</v>
      </c>
      <c r="M2122" s="127" t="n">
        <v>0</v>
      </c>
      <c r="N2122" s="128" t="s">
        <v>6653</v>
      </c>
      <c r="O2122" s="146"/>
      <c r="P2122" s="130" t="n">
        <v>386.666666666667</v>
      </c>
      <c r="Q2122" s="130" t="n">
        <f aca="false">P2122*1.2</f>
        <v>464</v>
      </c>
      <c r="R2122" s="131" t="n">
        <f aca="false">S2122*Q2122</f>
        <v>0</v>
      </c>
      <c r="S2122" s="132"/>
      <c r="T2122" s="133"/>
      <c r="U2122" s="133"/>
      <c r="V2122" s="133"/>
      <c r="W2122" s="133"/>
      <c r="X2122" s="133"/>
      <c r="Y2122" s="133"/>
      <c r="Z2122" s="133"/>
      <c r="AA2122" s="133"/>
      <c r="AB2122" s="133"/>
      <c r="AC2122" s="133"/>
      <c r="AD2122" s="133"/>
      <c r="AE2122" s="133"/>
      <c r="AF2122" s="133"/>
      <c r="AG2122" s="133"/>
      <c r="AH2122" s="133"/>
      <c r="AI2122" s="133"/>
      <c r="AJ2122" s="133"/>
      <c r="AK2122" s="133"/>
      <c r="AL2122" s="133"/>
      <c r="AM2122" s="133"/>
      <c r="AN2122" s="133"/>
      <c r="AO2122" s="133"/>
      <c r="AP2122" s="133"/>
      <c r="AQ2122" s="133"/>
    </row>
    <row r="2123" s="134" customFormat="true" ht="13.95" hidden="false" customHeight="true" outlineLevel="0" collapsed="false">
      <c r="A2123" s="135" t="n">
        <v>4374479</v>
      </c>
      <c r="B2123" s="119" t="n">
        <v>283</v>
      </c>
      <c r="C2123" s="120" t="s">
        <v>142</v>
      </c>
      <c r="D2123" s="120" t="s">
        <v>143</v>
      </c>
      <c r="E2123" s="120" t="s">
        <v>144</v>
      </c>
      <c r="F2123" s="121" t="n">
        <f aca="false">F2122+1</f>
        <v>2117</v>
      </c>
      <c r="G2123" s="122" t="s">
        <v>6654</v>
      </c>
      <c r="H2123" s="123" t="s">
        <v>6654</v>
      </c>
      <c r="I2123" s="124" t="s">
        <v>6655</v>
      </c>
      <c r="J2123" s="125" t="n">
        <v>3205</v>
      </c>
      <c r="K2123" s="126" t="n">
        <v>0</v>
      </c>
      <c r="L2123" s="127" t="n">
        <v>8104060</v>
      </c>
      <c r="M2123" s="127" t="n">
        <v>0</v>
      </c>
      <c r="N2123" s="142" t="s">
        <v>6656</v>
      </c>
      <c r="O2123" s="148"/>
      <c r="P2123" s="130" t="n">
        <v>359.166666666667</v>
      </c>
      <c r="Q2123" s="130" t="n">
        <f aca="false">P2123*1.2</f>
        <v>431</v>
      </c>
      <c r="R2123" s="131" t="n">
        <f aca="false">S2123*Q2123</f>
        <v>0</v>
      </c>
      <c r="S2123" s="132"/>
      <c r="T2123" s="133"/>
      <c r="U2123" s="133"/>
      <c r="V2123" s="133"/>
      <c r="W2123" s="133"/>
      <c r="X2123" s="133"/>
      <c r="Y2123" s="133"/>
      <c r="Z2123" s="133"/>
      <c r="AA2123" s="133"/>
      <c r="AB2123" s="133"/>
      <c r="AC2123" s="133"/>
      <c r="AD2123" s="133"/>
      <c r="AE2123" s="133"/>
      <c r="AF2123" s="133"/>
      <c r="AG2123" s="133"/>
      <c r="AH2123" s="133"/>
      <c r="AI2123" s="133"/>
      <c r="AJ2123" s="133"/>
      <c r="AK2123" s="133"/>
      <c r="AL2123" s="133"/>
      <c r="AM2123" s="133"/>
      <c r="AN2123" s="133"/>
      <c r="AO2123" s="133"/>
      <c r="AP2123" s="133"/>
      <c r="AQ2123" s="133"/>
    </row>
    <row r="2124" s="134" customFormat="true" ht="13.95" hidden="false" customHeight="true" outlineLevel="0" collapsed="false">
      <c r="A2124" s="135" t="n">
        <v>4119868</v>
      </c>
      <c r="B2124" s="119" t="n">
        <v>283</v>
      </c>
      <c r="C2124" s="120" t="s">
        <v>142</v>
      </c>
      <c r="D2124" s="120" t="s">
        <v>143</v>
      </c>
      <c r="E2124" s="120" t="s">
        <v>144</v>
      </c>
      <c r="F2124" s="121" t="n">
        <f aca="false">F2123+1</f>
        <v>2118</v>
      </c>
      <c r="G2124" s="122" t="s">
        <v>6657</v>
      </c>
      <c r="H2124" s="123" t="s">
        <v>6657</v>
      </c>
      <c r="I2124" s="124" t="s">
        <v>6658</v>
      </c>
      <c r="J2124" s="125" t="n">
        <v>3205</v>
      </c>
      <c r="K2124" s="126" t="n">
        <v>0</v>
      </c>
      <c r="L2124" s="127" t="n">
        <v>8104064</v>
      </c>
      <c r="M2124" s="127" t="n">
        <v>0</v>
      </c>
      <c r="N2124" s="128" t="s">
        <v>6659</v>
      </c>
      <c r="O2124" s="146"/>
      <c r="P2124" s="130" t="n">
        <v>350.833333333333</v>
      </c>
      <c r="Q2124" s="130" t="n">
        <f aca="false">P2124*1.2</f>
        <v>421</v>
      </c>
      <c r="R2124" s="131" t="n">
        <f aca="false">S2124*Q2124</f>
        <v>0</v>
      </c>
      <c r="S2124" s="132"/>
      <c r="T2124" s="133"/>
      <c r="U2124" s="133"/>
      <c r="V2124" s="133"/>
      <c r="W2124" s="133"/>
      <c r="X2124" s="133"/>
      <c r="Y2124" s="133"/>
      <c r="Z2124" s="133"/>
      <c r="AA2124" s="133"/>
      <c r="AB2124" s="133"/>
      <c r="AC2124" s="133"/>
      <c r="AD2124" s="133"/>
      <c r="AE2124" s="133"/>
      <c r="AF2124" s="133"/>
      <c r="AG2124" s="133"/>
      <c r="AH2124" s="133"/>
      <c r="AI2124" s="133"/>
      <c r="AJ2124" s="133"/>
      <c r="AK2124" s="133"/>
      <c r="AL2124" s="133"/>
      <c r="AM2124" s="133"/>
      <c r="AN2124" s="133"/>
      <c r="AO2124" s="133"/>
      <c r="AP2124" s="133"/>
      <c r="AQ2124" s="133"/>
    </row>
    <row r="2125" s="134" customFormat="true" ht="13.95" hidden="false" customHeight="true" outlineLevel="0" collapsed="false">
      <c r="A2125" s="135"/>
      <c r="B2125" s="119" t="n">
        <v>283</v>
      </c>
      <c r="C2125" s="120" t="s">
        <v>142</v>
      </c>
      <c r="D2125" s="120" t="s">
        <v>143</v>
      </c>
      <c r="E2125" s="120" t="s">
        <v>144</v>
      </c>
      <c r="F2125" s="121" t="n">
        <f aca="false">F2124+1</f>
        <v>2119</v>
      </c>
      <c r="G2125" s="122" t="s">
        <v>6660</v>
      </c>
      <c r="H2125" s="123" t="s">
        <v>6660</v>
      </c>
      <c r="I2125" s="124" t="s">
        <v>6661</v>
      </c>
      <c r="J2125" s="125" t="n">
        <v>3205</v>
      </c>
      <c r="K2125" s="126" t="n">
        <v>0</v>
      </c>
      <c r="L2125" s="127" t="n">
        <v>8104072</v>
      </c>
      <c r="M2125" s="127" t="n">
        <v>0</v>
      </c>
      <c r="N2125" s="128" t="s">
        <v>6662</v>
      </c>
      <c r="O2125" s="146"/>
      <c r="P2125" s="130" t="n">
        <v>193.333333333333</v>
      </c>
      <c r="Q2125" s="130" t="n">
        <f aca="false">P2125*1.2</f>
        <v>232</v>
      </c>
      <c r="R2125" s="131" t="n">
        <f aca="false">S2125*Q2125</f>
        <v>0</v>
      </c>
      <c r="S2125" s="132"/>
      <c r="T2125" s="133"/>
      <c r="U2125" s="133"/>
      <c r="V2125" s="133"/>
      <c r="W2125" s="133"/>
      <c r="X2125" s="133"/>
      <c r="Y2125" s="133"/>
      <c r="Z2125" s="133"/>
      <c r="AA2125" s="133"/>
      <c r="AB2125" s="133"/>
      <c r="AC2125" s="133"/>
      <c r="AD2125" s="133"/>
      <c r="AE2125" s="133"/>
      <c r="AF2125" s="133"/>
      <c r="AG2125" s="133"/>
      <c r="AH2125" s="133"/>
      <c r="AI2125" s="133"/>
      <c r="AJ2125" s="133"/>
      <c r="AK2125" s="133"/>
      <c r="AL2125" s="133"/>
      <c r="AM2125" s="133"/>
      <c r="AN2125" s="133"/>
      <c r="AO2125" s="133"/>
      <c r="AP2125" s="133"/>
      <c r="AQ2125" s="133"/>
    </row>
    <row r="2126" s="134" customFormat="true" ht="13.95" hidden="false" customHeight="true" outlineLevel="0" collapsed="false">
      <c r="A2126" s="135"/>
      <c r="B2126" s="119" t="n">
        <v>283</v>
      </c>
      <c r="C2126" s="120" t="s">
        <v>142</v>
      </c>
      <c r="D2126" s="120" t="s">
        <v>143</v>
      </c>
      <c r="E2126" s="120" t="s">
        <v>144</v>
      </c>
      <c r="F2126" s="121" t="n">
        <f aca="false">F2125+1</f>
        <v>2120</v>
      </c>
      <c r="G2126" s="122" t="s">
        <v>6663</v>
      </c>
      <c r="H2126" s="123" t="s">
        <v>6663</v>
      </c>
      <c r="I2126" s="124" t="s">
        <v>6664</v>
      </c>
      <c r="J2126" s="125" t="n">
        <v>3205</v>
      </c>
      <c r="K2126" s="126" t="n">
        <v>0</v>
      </c>
      <c r="L2126" s="127" t="n">
        <v>8104080</v>
      </c>
      <c r="M2126" s="127" t="n">
        <v>0</v>
      </c>
      <c r="N2126" s="128" t="s">
        <v>6665</v>
      </c>
      <c r="O2126" s="146"/>
      <c r="P2126" s="130" t="n">
        <v>0</v>
      </c>
      <c r="Q2126" s="130" t="n">
        <f aca="false">P2126*1.2</f>
        <v>0</v>
      </c>
      <c r="R2126" s="131" t="n">
        <f aca="false">S2126*Q2126</f>
        <v>0</v>
      </c>
      <c r="S2126" s="132"/>
      <c r="T2126" s="133"/>
      <c r="U2126" s="133"/>
      <c r="V2126" s="133"/>
      <c r="W2126" s="133"/>
      <c r="X2126" s="133"/>
      <c r="Y2126" s="133"/>
      <c r="Z2126" s="133"/>
      <c r="AA2126" s="133"/>
      <c r="AB2126" s="133"/>
      <c r="AC2126" s="133"/>
      <c r="AD2126" s="133"/>
      <c r="AE2126" s="133"/>
      <c r="AF2126" s="133"/>
      <c r="AG2126" s="133"/>
      <c r="AH2126" s="133"/>
      <c r="AI2126" s="133"/>
      <c r="AJ2126" s="133"/>
      <c r="AK2126" s="133"/>
      <c r="AL2126" s="133"/>
      <c r="AM2126" s="133"/>
      <c r="AN2126" s="133"/>
      <c r="AO2126" s="133"/>
      <c r="AP2126" s="133"/>
      <c r="AQ2126" s="133"/>
    </row>
    <row r="2127" s="134" customFormat="true" ht="13.95" hidden="false" customHeight="true" outlineLevel="0" collapsed="false">
      <c r="A2127" s="135" t="n">
        <v>4078684</v>
      </c>
      <c r="B2127" s="119" t="n">
        <v>283</v>
      </c>
      <c r="C2127" s="120" t="s">
        <v>142</v>
      </c>
      <c r="D2127" s="120" t="s">
        <v>143</v>
      </c>
      <c r="E2127" s="120" t="s">
        <v>144</v>
      </c>
      <c r="F2127" s="121" t="n">
        <f aca="false">F2126+1</f>
        <v>2121</v>
      </c>
      <c r="G2127" s="122" t="s">
        <v>6666</v>
      </c>
      <c r="H2127" s="123" t="s">
        <v>6666</v>
      </c>
      <c r="I2127" s="124" t="s">
        <v>6667</v>
      </c>
      <c r="J2127" s="125" t="n">
        <v>3205</v>
      </c>
      <c r="K2127" s="126" t="n">
        <v>0</v>
      </c>
      <c r="L2127" s="127" t="n">
        <v>8104085</v>
      </c>
      <c r="M2127" s="127" t="n">
        <v>10</v>
      </c>
      <c r="N2127" s="128" t="s">
        <v>6668</v>
      </c>
      <c r="O2127" s="146"/>
      <c r="P2127" s="130" t="n">
        <v>67.8833333333333</v>
      </c>
      <c r="Q2127" s="130" t="n">
        <f aca="false">P2127*1.2</f>
        <v>81.46</v>
      </c>
      <c r="R2127" s="131" t="n">
        <f aca="false">S2127*Q2127</f>
        <v>0</v>
      </c>
      <c r="S2127" s="132"/>
      <c r="T2127" s="133"/>
      <c r="U2127" s="133"/>
      <c r="V2127" s="133"/>
      <c r="W2127" s="133"/>
      <c r="X2127" s="133"/>
      <c r="Y2127" s="133"/>
      <c r="Z2127" s="133"/>
      <c r="AA2127" s="133"/>
      <c r="AB2127" s="133"/>
      <c r="AC2127" s="133"/>
      <c r="AD2127" s="133"/>
      <c r="AE2127" s="133"/>
      <c r="AF2127" s="133"/>
      <c r="AG2127" s="133"/>
      <c r="AH2127" s="133"/>
      <c r="AI2127" s="133"/>
      <c r="AJ2127" s="133"/>
      <c r="AK2127" s="133"/>
      <c r="AL2127" s="133"/>
      <c r="AM2127" s="133"/>
      <c r="AN2127" s="133"/>
      <c r="AO2127" s="133"/>
      <c r="AP2127" s="133"/>
      <c r="AQ2127" s="133"/>
    </row>
    <row r="2128" s="134" customFormat="true" ht="13.95" hidden="false" customHeight="true" outlineLevel="0" collapsed="false">
      <c r="A2128" s="135"/>
      <c r="B2128" s="119" t="n">
        <v>283</v>
      </c>
      <c r="C2128" s="120" t="s">
        <v>142</v>
      </c>
      <c r="D2128" s="120" t="s">
        <v>143</v>
      </c>
      <c r="E2128" s="120" t="s">
        <v>144</v>
      </c>
      <c r="F2128" s="121" t="n">
        <f aca="false">F2127+1</f>
        <v>2122</v>
      </c>
      <c r="G2128" s="122" t="s">
        <v>6669</v>
      </c>
      <c r="H2128" s="123" t="s">
        <v>6669</v>
      </c>
      <c r="I2128" s="124" t="s">
        <v>6670</v>
      </c>
      <c r="J2128" s="125" t="n">
        <v>3205</v>
      </c>
      <c r="K2128" s="126" t="n">
        <v>0</v>
      </c>
      <c r="L2128" s="127" t="n">
        <v>8104094</v>
      </c>
      <c r="M2128" s="127" t="n">
        <v>0</v>
      </c>
      <c r="N2128" s="128" t="s">
        <v>6671</v>
      </c>
      <c r="O2128" s="146"/>
      <c r="P2128" s="130" t="n">
        <v>0</v>
      </c>
      <c r="Q2128" s="130" t="n">
        <f aca="false">P2128*1.2</f>
        <v>0</v>
      </c>
      <c r="R2128" s="131" t="n">
        <f aca="false">S2128*Q2128</f>
        <v>0</v>
      </c>
      <c r="S2128" s="132"/>
      <c r="T2128" s="133"/>
      <c r="U2128" s="133"/>
      <c r="V2128" s="133"/>
      <c r="W2128" s="133"/>
      <c r="X2128" s="133"/>
      <c r="Y2128" s="133"/>
      <c r="Z2128" s="133"/>
      <c r="AA2128" s="133"/>
      <c r="AB2128" s="133"/>
      <c r="AC2128" s="133"/>
      <c r="AD2128" s="133"/>
      <c r="AE2128" s="133"/>
      <c r="AF2128" s="133"/>
      <c r="AG2128" s="133"/>
      <c r="AH2128" s="133"/>
      <c r="AI2128" s="133"/>
      <c r="AJ2128" s="133"/>
      <c r="AK2128" s="133"/>
      <c r="AL2128" s="133"/>
      <c r="AM2128" s="133"/>
      <c r="AN2128" s="133"/>
      <c r="AO2128" s="133"/>
      <c r="AP2128" s="133"/>
      <c r="AQ2128" s="133"/>
    </row>
    <row r="2129" s="134" customFormat="true" ht="13.95" hidden="false" customHeight="true" outlineLevel="0" collapsed="false">
      <c r="A2129" s="135" t="n">
        <v>4043373</v>
      </c>
      <c r="B2129" s="119" t="n">
        <v>283</v>
      </c>
      <c r="C2129" s="120" t="s">
        <v>142</v>
      </c>
      <c r="D2129" s="120" t="s">
        <v>143</v>
      </c>
      <c r="E2129" s="120" t="s">
        <v>144</v>
      </c>
      <c r="F2129" s="121" t="n">
        <f aca="false">F2128+1</f>
        <v>2123</v>
      </c>
      <c r="G2129" s="122" t="s">
        <v>6672</v>
      </c>
      <c r="H2129" s="123" t="s">
        <v>6672</v>
      </c>
      <c r="I2129" s="124" t="s">
        <v>6673</v>
      </c>
      <c r="J2129" s="125" t="n">
        <v>3205</v>
      </c>
      <c r="K2129" s="126" t="n">
        <v>0</v>
      </c>
      <c r="L2129" s="127" t="n">
        <v>8104098</v>
      </c>
      <c r="M2129" s="127" t="n">
        <v>0</v>
      </c>
      <c r="N2129" s="128" t="s">
        <v>2387</v>
      </c>
      <c r="O2129" s="146"/>
      <c r="P2129" s="130" t="n">
        <v>289.166666666667</v>
      </c>
      <c r="Q2129" s="130" t="n">
        <f aca="false">P2129*1.2</f>
        <v>347</v>
      </c>
      <c r="R2129" s="131" t="n">
        <f aca="false">S2129*Q2129</f>
        <v>0</v>
      </c>
      <c r="S2129" s="132"/>
      <c r="T2129" s="133"/>
      <c r="U2129" s="133"/>
      <c r="V2129" s="133"/>
      <c r="W2129" s="133"/>
      <c r="X2129" s="133"/>
      <c r="Y2129" s="133"/>
      <c r="Z2129" s="133"/>
      <c r="AA2129" s="133"/>
      <c r="AB2129" s="133"/>
      <c r="AC2129" s="133"/>
      <c r="AD2129" s="133"/>
      <c r="AE2129" s="133"/>
      <c r="AF2129" s="133"/>
      <c r="AG2129" s="133"/>
      <c r="AH2129" s="133"/>
      <c r="AI2129" s="133"/>
      <c r="AJ2129" s="133"/>
      <c r="AK2129" s="133"/>
      <c r="AL2129" s="133"/>
      <c r="AM2129" s="133"/>
      <c r="AN2129" s="133"/>
      <c r="AO2129" s="133"/>
      <c r="AP2129" s="133"/>
      <c r="AQ2129" s="133"/>
    </row>
    <row r="2130" s="134" customFormat="true" ht="13.95" hidden="false" customHeight="true" outlineLevel="0" collapsed="false">
      <c r="A2130" s="135" t="n">
        <v>3547486</v>
      </c>
      <c r="B2130" s="119" t="n">
        <v>283</v>
      </c>
      <c r="C2130" s="120" t="s">
        <v>142</v>
      </c>
      <c r="D2130" s="120" t="s">
        <v>143</v>
      </c>
      <c r="E2130" s="120" t="s">
        <v>144</v>
      </c>
      <c r="F2130" s="121" t="n">
        <f aca="false">F2129+1</f>
        <v>2124</v>
      </c>
      <c r="G2130" s="122" t="s">
        <v>6674</v>
      </c>
      <c r="H2130" s="123" t="s">
        <v>6674</v>
      </c>
      <c r="I2130" s="124" t="s">
        <v>6675</v>
      </c>
      <c r="J2130" s="125" t="n">
        <v>3205</v>
      </c>
      <c r="K2130" s="126" t="n">
        <v>0</v>
      </c>
      <c r="L2130" s="127" t="n">
        <v>8104100</v>
      </c>
      <c r="M2130" s="127" t="n">
        <v>0</v>
      </c>
      <c r="N2130" s="128" t="s">
        <v>6676</v>
      </c>
      <c r="O2130" s="146"/>
      <c r="P2130" s="130" t="n">
        <v>13.875</v>
      </c>
      <c r="Q2130" s="130" t="n">
        <f aca="false">P2130*1.2</f>
        <v>16.65</v>
      </c>
      <c r="R2130" s="131" t="n">
        <f aca="false">S2130*Q2130</f>
        <v>0</v>
      </c>
      <c r="S2130" s="132"/>
      <c r="T2130" s="133"/>
      <c r="U2130" s="133"/>
      <c r="V2130" s="133"/>
      <c r="W2130" s="133"/>
      <c r="X2130" s="133"/>
      <c r="Y2130" s="133"/>
      <c r="Z2130" s="133"/>
      <c r="AA2130" s="133"/>
      <c r="AB2130" s="133"/>
      <c r="AC2130" s="133"/>
      <c r="AD2130" s="133"/>
      <c r="AE2130" s="133"/>
      <c r="AF2130" s="133"/>
      <c r="AG2130" s="133"/>
      <c r="AH2130" s="133"/>
      <c r="AI2130" s="133"/>
      <c r="AJ2130" s="133"/>
      <c r="AK2130" s="133"/>
      <c r="AL2130" s="133"/>
      <c r="AM2130" s="133"/>
      <c r="AN2130" s="133"/>
      <c r="AO2130" s="133"/>
      <c r="AP2130" s="133"/>
      <c r="AQ2130" s="133"/>
    </row>
    <row r="2131" s="134" customFormat="true" ht="13.95" hidden="false" customHeight="true" outlineLevel="0" collapsed="false">
      <c r="A2131" s="135" t="n">
        <v>2869832</v>
      </c>
      <c r="B2131" s="119" t="n">
        <v>283</v>
      </c>
      <c r="C2131" s="120" t="s">
        <v>142</v>
      </c>
      <c r="D2131" s="120" t="s">
        <v>143</v>
      </c>
      <c r="E2131" s="120" t="s">
        <v>144</v>
      </c>
      <c r="F2131" s="121" t="n">
        <f aca="false">F2130+1</f>
        <v>2125</v>
      </c>
      <c r="G2131" s="122" t="s">
        <v>6677</v>
      </c>
      <c r="H2131" s="123" t="s">
        <v>6678</v>
      </c>
      <c r="I2131" s="124" t="s">
        <v>6679</v>
      </c>
      <c r="J2131" s="125" t="n">
        <v>3205</v>
      </c>
      <c r="K2131" s="126" t="n">
        <v>24</v>
      </c>
      <c r="L2131" s="127" t="n">
        <v>8104100</v>
      </c>
      <c r="M2131" s="127" t="n">
        <v>30</v>
      </c>
      <c r="N2131" s="128" t="s">
        <v>6680</v>
      </c>
      <c r="O2131" s="146"/>
      <c r="P2131" s="130" t="n">
        <v>7318.33333333333</v>
      </c>
      <c r="Q2131" s="130" t="n">
        <f aca="false">P2131*1.2</f>
        <v>8782</v>
      </c>
      <c r="R2131" s="131" t="n">
        <f aca="false">S2131*Q2131</f>
        <v>0</v>
      </c>
      <c r="S2131" s="132"/>
      <c r="T2131" s="133"/>
      <c r="U2131" s="133"/>
      <c r="V2131" s="133"/>
      <c r="W2131" s="133"/>
      <c r="X2131" s="133"/>
      <c r="Y2131" s="133"/>
      <c r="Z2131" s="133"/>
      <c r="AA2131" s="133"/>
      <c r="AB2131" s="133"/>
      <c r="AC2131" s="133"/>
      <c r="AD2131" s="133"/>
      <c r="AE2131" s="133"/>
      <c r="AF2131" s="133"/>
      <c r="AG2131" s="133"/>
      <c r="AH2131" s="133"/>
      <c r="AI2131" s="133"/>
      <c r="AJ2131" s="133"/>
      <c r="AK2131" s="133"/>
      <c r="AL2131" s="133"/>
      <c r="AM2131" s="133"/>
      <c r="AN2131" s="133"/>
      <c r="AO2131" s="133"/>
      <c r="AP2131" s="133"/>
      <c r="AQ2131" s="133"/>
    </row>
    <row r="2132" s="134" customFormat="true" ht="13.95" hidden="false" customHeight="true" outlineLevel="0" collapsed="false">
      <c r="A2132" s="135" t="n">
        <v>3959614</v>
      </c>
      <c r="B2132" s="119" t="n">
        <v>283</v>
      </c>
      <c r="C2132" s="120" t="s">
        <v>142</v>
      </c>
      <c r="D2132" s="120" t="s">
        <v>143</v>
      </c>
      <c r="E2132" s="120" t="s">
        <v>144</v>
      </c>
      <c r="F2132" s="121" t="n">
        <f aca="false">F2131+1</f>
        <v>2126</v>
      </c>
      <c r="G2132" s="122" t="s">
        <v>6681</v>
      </c>
      <c r="H2132" s="123" t="s">
        <v>6681</v>
      </c>
      <c r="I2132" s="124" t="s">
        <v>6682</v>
      </c>
      <c r="J2132" s="125" t="n">
        <v>3205</v>
      </c>
      <c r="K2132" s="126" t="n">
        <v>0</v>
      </c>
      <c r="L2132" s="127" t="n">
        <v>8104106</v>
      </c>
      <c r="M2132" s="127" t="n">
        <v>0</v>
      </c>
      <c r="N2132" s="142" t="s">
        <v>3064</v>
      </c>
      <c r="O2132" s="148"/>
      <c r="P2132" s="130" t="n">
        <v>1757.5</v>
      </c>
      <c r="Q2132" s="130" t="n">
        <f aca="false">P2132*1.2</f>
        <v>2109</v>
      </c>
      <c r="R2132" s="131" t="n">
        <f aca="false">S2132*Q2132</f>
        <v>0</v>
      </c>
      <c r="S2132" s="132"/>
      <c r="T2132" s="133"/>
      <c r="U2132" s="133"/>
      <c r="V2132" s="133"/>
      <c r="W2132" s="133"/>
      <c r="X2132" s="133"/>
      <c r="Y2132" s="133"/>
      <c r="Z2132" s="133"/>
      <c r="AA2132" s="133"/>
      <c r="AB2132" s="133"/>
      <c r="AC2132" s="133"/>
      <c r="AD2132" s="133"/>
      <c r="AE2132" s="133"/>
      <c r="AF2132" s="133"/>
      <c r="AG2132" s="133"/>
      <c r="AH2132" s="133"/>
      <c r="AI2132" s="133"/>
      <c r="AJ2132" s="133"/>
      <c r="AK2132" s="133"/>
      <c r="AL2132" s="133"/>
      <c r="AM2132" s="133"/>
      <c r="AN2132" s="133"/>
      <c r="AO2132" s="133"/>
      <c r="AP2132" s="133"/>
      <c r="AQ2132" s="133"/>
    </row>
    <row r="2133" s="134" customFormat="true" ht="13.95" hidden="false" customHeight="true" outlineLevel="0" collapsed="false">
      <c r="A2133" s="135"/>
      <c r="B2133" s="119" t="n">
        <v>283</v>
      </c>
      <c r="C2133" s="120" t="s">
        <v>142</v>
      </c>
      <c r="D2133" s="120" t="s">
        <v>143</v>
      </c>
      <c r="E2133" s="120" t="s">
        <v>144</v>
      </c>
      <c r="F2133" s="121" t="n">
        <f aca="false">F2132+1</f>
        <v>2127</v>
      </c>
      <c r="G2133" s="122" t="s">
        <v>6683</v>
      </c>
      <c r="H2133" s="123" t="s">
        <v>6684</v>
      </c>
      <c r="I2133" s="124" t="s">
        <v>6685</v>
      </c>
      <c r="J2133" s="125" t="n">
        <v>4230</v>
      </c>
      <c r="K2133" s="136" t="n">
        <v>11</v>
      </c>
      <c r="L2133" s="137" t="n">
        <v>8104106</v>
      </c>
      <c r="M2133" s="137" t="n">
        <v>0</v>
      </c>
      <c r="N2133" s="138" t="s">
        <v>6686</v>
      </c>
      <c r="O2133" s="139"/>
      <c r="P2133" s="130" t="n">
        <v>1743.33333333333</v>
      </c>
      <c r="Q2133" s="130" t="n">
        <f aca="false">P2133*1.2</f>
        <v>2092</v>
      </c>
      <c r="R2133" s="131" t="n">
        <f aca="false">S2133*Q2133</f>
        <v>0</v>
      </c>
      <c r="S2133" s="132"/>
      <c r="T2133" s="133"/>
      <c r="U2133" s="133"/>
      <c r="V2133" s="133"/>
      <c r="W2133" s="133"/>
      <c r="X2133" s="133"/>
      <c r="Y2133" s="133"/>
      <c r="Z2133" s="133"/>
      <c r="AA2133" s="133"/>
      <c r="AB2133" s="133"/>
      <c r="AC2133" s="133"/>
      <c r="AD2133" s="133"/>
      <c r="AE2133" s="133"/>
      <c r="AF2133" s="133"/>
      <c r="AG2133" s="133"/>
      <c r="AH2133" s="133"/>
      <c r="AI2133" s="133"/>
      <c r="AJ2133" s="133"/>
      <c r="AK2133" s="133"/>
      <c r="AL2133" s="133"/>
      <c r="AM2133" s="133"/>
      <c r="AN2133" s="133"/>
      <c r="AO2133" s="133"/>
      <c r="AP2133" s="133"/>
      <c r="AQ2133" s="133"/>
    </row>
    <row r="2134" s="134" customFormat="true" ht="13.95" hidden="false" customHeight="true" outlineLevel="0" collapsed="false">
      <c r="A2134" s="135"/>
      <c r="B2134" s="119" t="n">
        <v>283</v>
      </c>
      <c r="C2134" s="120" t="s">
        <v>142</v>
      </c>
      <c r="D2134" s="120" t="s">
        <v>143</v>
      </c>
      <c r="E2134" s="120" t="s">
        <v>144</v>
      </c>
      <c r="F2134" s="121" t="n">
        <f aca="false">F2133+1</f>
        <v>2128</v>
      </c>
      <c r="G2134" s="122" t="s">
        <v>6687</v>
      </c>
      <c r="H2134" s="118" t="s">
        <v>6687</v>
      </c>
      <c r="I2134" s="124"/>
      <c r="J2134" s="125"/>
      <c r="K2134" s="126"/>
      <c r="L2134" s="127"/>
      <c r="M2134" s="127"/>
      <c r="N2134" s="128" t="s">
        <v>6688</v>
      </c>
      <c r="O2134" s="146"/>
      <c r="P2134" s="130" t="n">
        <v>0</v>
      </c>
      <c r="Q2134" s="130" t="n">
        <f aca="false">P2134*1.2</f>
        <v>0</v>
      </c>
      <c r="R2134" s="131" t="n">
        <f aca="false">S2134*Q2134</f>
        <v>0</v>
      </c>
      <c r="S2134" s="132"/>
      <c r="T2134" s="133"/>
      <c r="U2134" s="133"/>
      <c r="V2134" s="133"/>
      <c r="W2134" s="133"/>
      <c r="X2134" s="133"/>
      <c r="Y2134" s="133"/>
      <c r="Z2134" s="133"/>
      <c r="AA2134" s="133"/>
      <c r="AB2134" s="133"/>
      <c r="AC2134" s="133"/>
      <c r="AD2134" s="133"/>
      <c r="AE2134" s="133"/>
      <c r="AF2134" s="133"/>
      <c r="AG2134" s="133"/>
      <c r="AH2134" s="133"/>
      <c r="AI2134" s="133"/>
      <c r="AJ2134" s="133"/>
      <c r="AK2134" s="133"/>
      <c r="AL2134" s="133"/>
      <c r="AM2134" s="133"/>
      <c r="AN2134" s="133"/>
      <c r="AO2134" s="133"/>
      <c r="AP2134" s="133"/>
      <c r="AQ2134" s="133"/>
    </row>
    <row r="2135" s="134" customFormat="true" ht="13.95" hidden="false" customHeight="true" outlineLevel="0" collapsed="false">
      <c r="A2135" s="135"/>
      <c r="B2135" s="119" t="n">
        <v>283</v>
      </c>
      <c r="C2135" s="120" t="s">
        <v>142</v>
      </c>
      <c r="D2135" s="120" t="s">
        <v>143</v>
      </c>
      <c r="E2135" s="120" t="s">
        <v>144</v>
      </c>
      <c r="F2135" s="121" t="n">
        <f aca="false">F2134+1</f>
        <v>2129</v>
      </c>
      <c r="G2135" s="122" t="s">
        <v>6689</v>
      </c>
      <c r="H2135" s="118" t="s">
        <v>6689</v>
      </c>
      <c r="I2135" s="124"/>
      <c r="J2135" s="125"/>
      <c r="K2135" s="126"/>
      <c r="L2135" s="127"/>
      <c r="M2135" s="127"/>
      <c r="N2135" s="128" t="s">
        <v>6688</v>
      </c>
      <c r="O2135" s="146"/>
      <c r="P2135" s="130" t="n">
        <v>0</v>
      </c>
      <c r="Q2135" s="130" t="n">
        <f aca="false">P2135*1.2</f>
        <v>0</v>
      </c>
      <c r="R2135" s="131" t="n">
        <f aca="false">S2135*Q2135</f>
        <v>0</v>
      </c>
      <c r="S2135" s="132"/>
      <c r="T2135" s="133"/>
      <c r="U2135" s="133"/>
      <c r="V2135" s="133"/>
      <c r="W2135" s="133"/>
      <c r="X2135" s="133"/>
      <c r="Y2135" s="133"/>
      <c r="Z2135" s="133"/>
      <c r="AA2135" s="133"/>
      <c r="AB2135" s="133"/>
      <c r="AC2135" s="133"/>
      <c r="AD2135" s="133"/>
      <c r="AE2135" s="133"/>
      <c r="AF2135" s="133"/>
      <c r="AG2135" s="133"/>
      <c r="AH2135" s="133"/>
      <c r="AI2135" s="133"/>
      <c r="AJ2135" s="133"/>
      <c r="AK2135" s="133"/>
      <c r="AL2135" s="133"/>
      <c r="AM2135" s="133"/>
      <c r="AN2135" s="133"/>
      <c r="AO2135" s="133"/>
      <c r="AP2135" s="133"/>
      <c r="AQ2135" s="133"/>
    </row>
    <row r="2136" s="134" customFormat="true" ht="13.95" hidden="false" customHeight="true" outlineLevel="0" collapsed="false">
      <c r="A2136" s="135"/>
      <c r="B2136" s="119" t="n">
        <v>283</v>
      </c>
      <c r="C2136" s="120" t="s">
        <v>142</v>
      </c>
      <c r="D2136" s="120" t="s">
        <v>143</v>
      </c>
      <c r="E2136" s="120" t="s">
        <v>144</v>
      </c>
      <c r="F2136" s="121" t="n">
        <f aca="false">F2135+1</f>
        <v>2130</v>
      </c>
      <c r="G2136" s="122" t="s">
        <v>6690</v>
      </c>
      <c r="H2136" s="123" t="s">
        <v>6690</v>
      </c>
      <c r="I2136" s="124" t="s">
        <v>6691</v>
      </c>
      <c r="J2136" s="125" t="n">
        <v>3205</v>
      </c>
      <c r="K2136" s="126" t="n">
        <v>0</v>
      </c>
      <c r="L2136" s="127" t="n">
        <v>8104151</v>
      </c>
      <c r="M2136" s="127" t="n">
        <v>0</v>
      </c>
      <c r="N2136" s="128" t="s">
        <v>6692</v>
      </c>
      <c r="O2136" s="146"/>
      <c r="P2136" s="140" t="n">
        <v>116.205894736842</v>
      </c>
      <c r="Q2136" s="130" t="n">
        <f aca="false">P2136*1.2</f>
        <v>139.447073684211</v>
      </c>
      <c r="R2136" s="131" t="n">
        <f aca="false">S2136*Q2136</f>
        <v>0</v>
      </c>
      <c r="S2136" s="132"/>
      <c r="T2136" s="133"/>
      <c r="U2136" s="133"/>
      <c r="V2136" s="133"/>
      <c r="W2136" s="133"/>
      <c r="X2136" s="133"/>
      <c r="Y2136" s="133"/>
      <c r="Z2136" s="133"/>
      <c r="AA2136" s="133"/>
      <c r="AB2136" s="133"/>
      <c r="AC2136" s="133"/>
      <c r="AD2136" s="133"/>
      <c r="AE2136" s="133"/>
      <c r="AF2136" s="133"/>
      <c r="AG2136" s="133"/>
      <c r="AH2136" s="133"/>
      <c r="AI2136" s="133"/>
      <c r="AJ2136" s="133"/>
      <c r="AK2136" s="133"/>
      <c r="AL2136" s="133"/>
      <c r="AM2136" s="133"/>
      <c r="AN2136" s="133"/>
      <c r="AO2136" s="133"/>
      <c r="AP2136" s="133"/>
      <c r="AQ2136" s="133"/>
    </row>
    <row r="2137" s="134" customFormat="true" ht="13.95" hidden="false" customHeight="true" outlineLevel="0" collapsed="false">
      <c r="A2137" s="135"/>
      <c r="B2137" s="119" t="n">
        <v>283</v>
      </c>
      <c r="C2137" s="120" t="s">
        <v>142</v>
      </c>
      <c r="D2137" s="120" t="s">
        <v>143</v>
      </c>
      <c r="E2137" s="120" t="s">
        <v>144</v>
      </c>
      <c r="F2137" s="121" t="n">
        <f aca="false">F2136+1</f>
        <v>2131</v>
      </c>
      <c r="G2137" s="122" t="s">
        <v>6693</v>
      </c>
      <c r="H2137" s="118" t="s">
        <v>6693</v>
      </c>
      <c r="I2137" s="124"/>
      <c r="J2137" s="125"/>
      <c r="K2137" s="126"/>
      <c r="L2137" s="127"/>
      <c r="M2137" s="127"/>
      <c r="N2137" s="162" t="s">
        <v>6694</v>
      </c>
      <c r="O2137" s="148"/>
      <c r="P2137" s="130" t="n">
        <v>0</v>
      </c>
      <c r="Q2137" s="130" t="n">
        <f aca="false">P2137*1.2</f>
        <v>0</v>
      </c>
      <c r="R2137" s="131" t="n">
        <f aca="false">S2137*Q2137</f>
        <v>0</v>
      </c>
      <c r="S2137" s="132"/>
      <c r="T2137" s="133"/>
      <c r="U2137" s="133"/>
      <c r="V2137" s="133"/>
      <c r="W2137" s="133"/>
      <c r="X2137" s="133"/>
      <c r="Y2137" s="133"/>
      <c r="Z2137" s="133"/>
      <c r="AA2137" s="133"/>
      <c r="AB2137" s="133"/>
      <c r="AC2137" s="133"/>
      <c r="AD2137" s="133"/>
      <c r="AE2137" s="133"/>
      <c r="AF2137" s="133"/>
      <c r="AG2137" s="133"/>
      <c r="AH2137" s="133"/>
      <c r="AI2137" s="133"/>
      <c r="AJ2137" s="133"/>
      <c r="AK2137" s="133"/>
      <c r="AL2137" s="133"/>
      <c r="AM2137" s="133"/>
      <c r="AN2137" s="133"/>
      <c r="AO2137" s="133"/>
      <c r="AP2137" s="133"/>
      <c r="AQ2137" s="133"/>
    </row>
    <row r="2138" s="134" customFormat="true" ht="13.95" hidden="false" customHeight="true" outlineLevel="0" collapsed="false">
      <c r="A2138" s="135" t="n">
        <v>3547521</v>
      </c>
      <c r="B2138" s="119" t="n">
        <v>283</v>
      </c>
      <c r="C2138" s="120" t="s">
        <v>142</v>
      </c>
      <c r="D2138" s="120" t="s">
        <v>143</v>
      </c>
      <c r="E2138" s="120" t="s">
        <v>144</v>
      </c>
      <c r="F2138" s="121" t="n">
        <f aca="false">F2137+1</f>
        <v>2132</v>
      </c>
      <c r="G2138" s="122" t="s">
        <v>6695</v>
      </c>
      <c r="H2138" s="123" t="s">
        <v>6695</v>
      </c>
      <c r="I2138" s="124" t="s">
        <v>6696</v>
      </c>
      <c r="J2138" s="125" t="n">
        <v>3205</v>
      </c>
      <c r="K2138" s="126" t="n">
        <v>0</v>
      </c>
      <c r="L2138" s="127" t="n">
        <v>8104170</v>
      </c>
      <c r="M2138" s="127" t="n">
        <v>0</v>
      </c>
      <c r="N2138" s="142" t="s">
        <v>6697</v>
      </c>
      <c r="O2138" s="148" t="n">
        <v>12</v>
      </c>
      <c r="P2138" s="141" t="n">
        <v>623.803342105263</v>
      </c>
      <c r="Q2138" s="130" t="n">
        <f aca="false">P2138*1.2</f>
        <v>748.564010526316</v>
      </c>
      <c r="R2138" s="131" t="n">
        <f aca="false">S2138*Q2138</f>
        <v>0</v>
      </c>
      <c r="S2138" s="132"/>
      <c r="T2138" s="133"/>
      <c r="U2138" s="133"/>
      <c r="V2138" s="133"/>
      <c r="W2138" s="133"/>
      <c r="X2138" s="133"/>
      <c r="Y2138" s="133"/>
      <c r="Z2138" s="133"/>
      <c r="AA2138" s="133"/>
      <c r="AB2138" s="133"/>
      <c r="AC2138" s="133"/>
      <c r="AD2138" s="133"/>
      <c r="AE2138" s="133"/>
      <c r="AF2138" s="133"/>
      <c r="AG2138" s="133"/>
      <c r="AH2138" s="133"/>
      <c r="AI2138" s="133"/>
      <c r="AJ2138" s="133"/>
      <c r="AK2138" s="133"/>
      <c r="AL2138" s="133"/>
      <c r="AM2138" s="133"/>
      <c r="AN2138" s="133"/>
      <c r="AO2138" s="133"/>
      <c r="AP2138" s="133"/>
      <c r="AQ2138" s="133"/>
    </row>
    <row r="2139" s="134" customFormat="true" ht="13.95" hidden="false" customHeight="true" outlineLevel="0" collapsed="false">
      <c r="A2139" s="135" t="n">
        <v>3549150</v>
      </c>
      <c r="B2139" s="119" t="n">
        <v>283</v>
      </c>
      <c r="C2139" s="120" t="s">
        <v>142</v>
      </c>
      <c r="D2139" s="120" t="s">
        <v>143</v>
      </c>
      <c r="E2139" s="120" t="s">
        <v>144</v>
      </c>
      <c r="F2139" s="121" t="n">
        <f aca="false">F2138+1</f>
        <v>2133</v>
      </c>
      <c r="G2139" s="122" t="s">
        <v>6698</v>
      </c>
      <c r="H2139" s="123" t="s">
        <v>6698</v>
      </c>
      <c r="I2139" s="124" t="s">
        <v>6699</v>
      </c>
      <c r="J2139" s="125" t="n">
        <v>3205</v>
      </c>
      <c r="K2139" s="126" t="n">
        <v>0</v>
      </c>
      <c r="L2139" s="127" t="n">
        <v>8104172</v>
      </c>
      <c r="M2139" s="127" t="n">
        <v>0</v>
      </c>
      <c r="N2139" s="142" t="s">
        <v>6700</v>
      </c>
      <c r="O2139" s="148"/>
      <c r="P2139" s="141" t="n">
        <v>715.75</v>
      </c>
      <c r="Q2139" s="130" t="n">
        <f aca="false">P2139*1.2</f>
        <v>858.9</v>
      </c>
      <c r="R2139" s="131" t="n">
        <f aca="false">S2139*Q2139</f>
        <v>0</v>
      </c>
      <c r="S2139" s="132"/>
      <c r="T2139" s="133"/>
      <c r="U2139" s="133"/>
      <c r="V2139" s="133"/>
      <c r="W2139" s="133"/>
      <c r="X2139" s="133"/>
      <c r="Y2139" s="133"/>
      <c r="Z2139" s="133"/>
      <c r="AA2139" s="133"/>
      <c r="AB2139" s="133"/>
      <c r="AC2139" s="133"/>
      <c r="AD2139" s="133"/>
      <c r="AE2139" s="133"/>
      <c r="AF2139" s="133"/>
      <c r="AG2139" s="133"/>
      <c r="AH2139" s="133"/>
      <c r="AI2139" s="133"/>
      <c r="AJ2139" s="133"/>
      <c r="AK2139" s="133"/>
      <c r="AL2139" s="133"/>
      <c r="AM2139" s="133"/>
      <c r="AN2139" s="133"/>
      <c r="AO2139" s="133"/>
      <c r="AP2139" s="133"/>
      <c r="AQ2139" s="133"/>
    </row>
    <row r="2140" s="134" customFormat="true" ht="13.95" hidden="false" customHeight="true" outlineLevel="0" collapsed="false">
      <c r="A2140" s="135"/>
      <c r="B2140" s="119" t="n">
        <v>283</v>
      </c>
      <c r="C2140" s="120" t="s">
        <v>142</v>
      </c>
      <c r="D2140" s="120" t="s">
        <v>143</v>
      </c>
      <c r="E2140" s="120" t="s">
        <v>144</v>
      </c>
      <c r="F2140" s="121" t="n">
        <f aca="false">F2139+1</f>
        <v>2134</v>
      </c>
      <c r="G2140" s="122" t="s">
        <v>6701</v>
      </c>
      <c r="H2140" s="118" t="s">
        <v>6701</v>
      </c>
      <c r="I2140" s="124"/>
      <c r="J2140" s="125"/>
      <c r="K2140" s="126"/>
      <c r="L2140" s="127"/>
      <c r="M2140" s="127"/>
      <c r="N2140" s="162" t="s">
        <v>6702</v>
      </c>
      <c r="O2140" s="148"/>
      <c r="P2140" s="130" t="n">
        <v>0</v>
      </c>
      <c r="Q2140" s="130" t="n">
        <f aca="false">P2140*1.2</f>
        <v>0</v>
      </c>
      <c r="R2140" s="131" t="n">
        <f aca="false">S2140*Q2140</f>
        <v>0</v>
      </c>
      <c r="S2140" s="132"/>
      <c r="T2140" s="133"/>
      <c r="U2140" s="133"/>
      <c r="V2140" s="133"/>
      <c r="W2140" s="133"/>
      <c r="X2140" s="133"/>
      <c r="Y2140" s="133"/>
      <c r="Z2140" s="133"/>
      <c r="AA2140" s="133"/>
      <c r="AB2140" s="133"/>
      <c r="AC2140" s="133"/>
      <c r="AD2140" s="133"/>
      <c r="AE2140" s="133"/>
      <c r="AF2140" s="133"/>
      <c r="AG2140" s="133"/>
      <c r="AH2140" s="133"/>
      <c r="AI2140" s="133"/>
      <c r="AJ2140" s="133"/>
      <c r="AK2140" s="133"/>
      <c r="AL2140" s="133"/>
      <c r="AM2140" s="133"/>
      <c r="AN2140" s="133"/>
      <c r="AO2140" s="133"/>
      <c r="AP2140" s="133"/>
      <c r="AQ2140" s="133"/>
    </row>
    <row r="2141" s="134" customFormat="true" ht="13.95" hidden="false" customHeight="true" outlineLevel="0" collapsed="false">
      <c r="A2141" s="135" t="n">
        <v>3550767</v>
      </c>
      <c r="B2141" s="119" t="n">
        <v>283</v>
      </c>
      <c r="C2141" s="120" t="s">
        <v>142</v>
      </c>
      <c r="D2141" s="120" t="s">
        <v>143</v>
      </c>
      <c r="E2141" s="120" t="s">
        <v>144</v>
      </c>
      <c r="F2141" s="121" t="n">
        <f aca="false">F2140+1</f>
        <v>2135</v>
      </c>
      <c r="G2141" s="122" t="s">
        <v>6703</v>
      </c>
      <c r="H2141" s="123" t="s">
        <v>6703</v>
      </c>
      <c r="I2141" s="124" t="s">
        <v>6704</v>
      </c>
      <c r="J2141" s="125" t="n">
        <v>3205</v>
      </c>
      <c r="K2141" s="126" t="n">
        <v>0</v>
      </c>
      <c r="L2141" s="127" t="n">
        <v>8104173</v>
      </c>
      <c r="M2141" s="127" t="n">
        <v>0</v>
      </c>
      <c r="N2141" s="142" t="s">
        <v>6705</v>
      </c>
      <c r="O2141" s="148"/>
      <c r="P2141" s="141" t="n">
        <v>715.745026315789</v>
      </c>
      <c r="Q2141" s="130" t="n">
        <f aca="false">P2141*1.2</f>
        <v>858.894031578947</v>
      </c>
      <c r="R2141" s="131" t="n">
        <f aca="false">S2141*Q2141</f>
        <v>0</v>
      </c>
      <c r="S2141" s="132"/>
      <c r="T2141" s="133"/>
      <c r="U2141" s="133"/>
      <c r="V2141" s="133"/>
      <c r="W2141" s="133"/>
      <c r="X2141" s="133"/>
      <c r="Y2141" s="133"/>
      <c r="Z2141" s="133"/>
      <c r="AA2141" s="133"/>
      <c r="AB2141" s="133"/>
      <c r="AC2141" s="133"/>
      <c r="AD2141" s="133"/>
      <c r="AE2141" s="133"/>
      <c r="AF2141" s="133"/>
      <c r="AG2141" s="133"/>
      <c r="AH2141" s="133"/>
      <c r="AI2141" s="133"/>
      <c r="AJ2141" s="133"/>
      <c r="AK2141" s="133"/>
      <c r="AL2141" s="133"/>
      <c r="AM2141" s="133"/>
      <c r="AN2141" s="133"/>
      <c r="AO2141" s="133"/>
      <c r="AP2141" s="133"/>
      <c r="AQ2141" s="133"/>
    </row>
    <row r="2142" s="134" customFormat="true" ht="13.95" hidden="false" customHeight="true" outlineLevel="0" collapsed="false">
      <c r="A2142" s="135"/>
      <c r="B2142" s="119" t="n">
        <v>283</v>
      </c>
      <c r="C2142" s="120" t="s">
        <v>142</v>
      </c>
      <c r="D2142" s="120" t="s">
        <v>143</v>
      </c>
      <c r="E2142" s="120" t="s">
        <v>144</v>
      </c>
      <c r="F2142" s="121" t="n">
        <f aca="false">F2141+1</f>
        <v>2136</v>
      </c>
      <c r="G2142" s="122" t="s">
        <v>6706</v>
      </c>
      <c r="H2142" s="123" t="s">
        <v>6706</v>
      </c>
      <c r="I2142" s="124" t="s">
        <v>6707</v>
      </c>
      <c r="J2142" s="125" t="n">
        <v>3205</v>
      </c>
      <c r="K2142" s="126" t="n">
        <v>0</v>
      </c>
      <c r="L2142" s="127" t="n">
        <v>8104180</v>
      </c>
      <c r="M2142" s="127" t="n">
        <v>0</v>
      </c>
      <c r="N2142" s="128" t="s">
        <v>6708</v>
      </c>
      <c r="O2142" s="146"/>
      <c r="P2142" s="140" t="n">
        <v>376.652684210526</v>
      </c>
      <c r="Q2142" s="130" t="n">
        <f aca="false">P2142*1.2</f>
        <v>451.983221052632</v>
      </c>
      <c r="R2142" s="131" t="n">
        <f aca="false">S2142*Q2142</f>
        <v>0</v>
      </c>
      <c r="S2142" s="132"/>
      <c r="T2142" s="133"/>
      <c r="U2142" s="133"/>
      <c r="V2142" s="133"/>
      <c r="W2142" s="133"/>
      <c r="X2142" s="133"/>
      <c r="Y2142" s="133"/>
      <c r="Z2142" s="133"/>
      <c r="AA2142" s="133"/>
      <c r="AB2142" s="133"/>
      <c r="AC2142" s="133"/>
      <c r="AD2142" s="133"/>
      <c r="AE2142" s="133"/>
      <c r="AF2142" s="133"/>
      <c r="AG2142" s="133"/>
      <c r="AH2142" s="133"/>
      <c r="AI2142" s="133"/>
      <c r="AJ2142" s="133"/>
      <c r="AK2142" s="133"/>
      <c r="AL2142" s="133"/>
      <c r="AM2142" s="133"/>
      <c r="AN2142" s="133"/>
      <c r="AO2142" s="133"/>
      <c r="AP2142" s="133"/>
      <c r="AQ2142" s="133"/>
    </row>
    <row r="2143" s="134" customFormat="true" ht="13.95" hidden="false" customHeight="true" outlineLevel="0" collapsed="false">
      <c r="A2143" s="135" t="n">
        <v>3557369</v>
      </c>
      <c r="B2143" s="119" t="n">
        <v>283</v>
      </c>
      <c r="C2143" s="120" t="s">
        <v>142</v>
      </c>
      <c r="D2143" s="120" t="s">
        <v>143</v>
      </c>
      <c r="E2143" s="120" t="s">
        <v>144</v>
      </c>
      <c r="F2143" s="121" t="n">
        <f aca="false">F2142+1</f>
        <v>2137</v>
      </c>
      <c r="G2143" s="122" t="s">
        <v>6709</v>
      </c>
      <c r="H2143" s="123" t="s">
        <v>6709</v>
      </c>
      <c r="I2143" s="124" t="s">
        <v>6710</v>
      </c>
      <c r="J2143" s="125" t="n">
        <v>3205</v>
      </c>
      <c r="K2143" s="126" t="n">
        <v>0</v>
      </c>
      <c r="L2143" s="127" t="n">
        <v>8104186</v>
      </c>
      <c r="M2143" s="127" t="n">
        <v>0</v>
      </c>
      <c r="N2143" s="128" t="s">
        <v>6711</v>
      </c>
      <c r="O2143" s="146" t="n">
        <v>100</v>
      </c>
      <c r="P2143" s="130" t="n">
        <v>10.8416666666667</v>
      </c>
      <c r="Q2143" s="130" t="n">
        <f aca="false">P2143*1.2</f>
        <v>13.01</v>
      </c>
      <c r="R2143" s="131" t="n">
        <f aca="false">S2143*Q2143</f>
        <v>0</v>
      </c>
      <c r="S2143" s="132"/>
      <c r="T2143" s="133"/>
      <c r="U2143" s="133"/>
      <c r="V2143" s="133"/>
      <c r="W2143" s="133"/>
      <c r="X2143" s="133"/>
      <c r="Y2143" s="133"/>
      <c r="Z2143" s="133"/>
      <c r="AA2143" s="133"/>
      <c r="AB2143" s="133"/>
      <c r="AC2143" s="133"/>
      <c r="AD2143" s="133"/>
      <c r="AE2143" s="133"/>
      <c r="AF2143" s="133"/>
      <c r="AG2143" s="133"/>
      <c r="AH2143" s="133"/>
      <c r="AI2143" s="133"/>
      <c r="AJ2143" s="133"/>
      <c r="AK2143" s="133"/>
      <c r="AL2143" s="133"/>
      <c r="AM2143" s="133"/>
      <c r="AN2143" s="133"/>
      <c r="AO2143" s="133"/>
      <c r="AP2143" s="133"/>
      <c r="AQ2143" s="133"/>
    </row>
    <row r="2144" s="134" customFormat="true" ht="13.95" hidden="false" customHeight="true" outlineLevel="0" collapsed="false">
      <c r="A2144" s="135" t="n">
        <v>3550766</v>
      </c>
      <c r="B2144" s="119" t="n">
        <v>283</v>
      </c>
      <c r="C2144" s="120" t="s">
        <v>142</v>
      </c>
      <c r="D2144" s="120" t="s">
        <v>143</v>
      </c>
      <c r="E2144" s="120" t="s">
        <v>144</v>
      </c>
      <c r="F2144" s="121" t="n">
        <f aca="false">F2143+1</f>
        <v>2138</v>
      </c>
      <c r="G2144" s="122" t="s">
        <v>6712</v>
      </c>
      <c r="H2144" s="123" t="s">
        <v>6712</v>
      </c>
      <c r="I2144" s="124" t="s">
        <v>6713</v>
      </c>
      <c r="J2144" s="125" t="n">
        <v>3205</v>
      </c>
      <c r="K2144" s="126" t="n">
        <v>0</v>
      </c>
      <c r="L2144" s="127" t="n">
        <v>8104188</v>
      </c>
      <c r="M2144" s="127" t="n">
        <v>0</v>
      </c>
      <c r="N2144" s="128" t="s">
        <v>6714</v>
      </c>
      <c r="O2144" s="146" t="n">
        <v>100</v>
      </c>
      <c r="P2144" s="140" t="n">
        <v>4.18065789473684</v>
      </c>
      <c r="Q2144" s="130" t="n">
        <f aca="false">P2144*1.2</f>
        <v>5.01678947368421</v>
      </c>
      <c r="R2144" s="131" t="n">
        <f aca="false">S2144*Q2144</f>
        <v>0</v>
      </c>
      <c r="S2144" s="132"/>
      <c r="T2144" s="133"/>
      <c r="U2144" s="133"/>
      <c r="V2144" s="133"/>
      <c r="W2144" s="133"/>
      <c r="X2144" s="133"/>
      <c r="Y2144" s="133"/>
      <c r="Z2144" s="133"/>
      <c r="AA2144" s="133"/>
      <c r="AB2144" s="133"/>
      <c r="AC2144" s="133"/>
      <c r="AD2144" s="133"/>
      <c r="AE2144" s="133"/>
      <c r="AF2144" s="133"/>
      <c r="AG2144" s="133"/>
      <c r="AH2144" s="133"/>
      <c r="AI2144" s="133"/>
      <c r="AJ2144" s="133"/>
      <c r="AK2144" s="133"/>
      <c r="AL2144" s="133"/>
      <c r="AM2144" s="133"/>
      <c r="AN2144" s="133"/>
      <c r="AO2144" s="133"/>
      <c r="AP2144" s="133"/>
      <c r="AQ2144" s="133"/>
    </row>
    <row r="2145" s="134" customFormat="true" ht="13.95" hidden="false" customHeight="true" outlineLevel="0" collapsed="false">
      <c r="A2145" s="135"/>
      <c r="B2145" s="119" t="n">
        <v>283</v>
      </c>
      <c r="C2145" s="120" t="s">
        <v>142</v>
      </c>
      <c r="D2145" s="120" t="s">
        <v>143</v>
      </c>
      <c r="E2145" s="120" t="s">
        <v>144</v>
      </c>
      <c r="F2145" s="121" t="n">
        <f aca="false">F2144+1</f>
        <v>2139</v>
      </c>
      <c r="G2145" s="122" t="s">
        <v>6715</v>
      </c>
      <c r="H2145" s="123" t="s">
        <v>6715</v>
      </c>
      <c r="I2145" s="124" t="s">
        <v>6716</v>
      </c>
      <c r="J2145" s="125" t="n">
        <v>4234</v>
      </c>
      <c r="K2145" s="126" t="n">
        <v>0</v>
      </c>
      <c r="L2145" s="127" t="n">
        <v>8106018</v>
      </c>
      <c r="M2145" s="127" t="n">
        <v>0</v>
      </c>
      <c r="N2145" s="128" t="s">
        <v>269</v>
      </c>
      <c r="O2145" s="146"/>
      <c r="P2145" s="130" t="n">
        <v>680.833333333333</v>
      </c>
      <c r="Q2145" s="130" t="n">
        <f aca="false">P2145*1.2</f>
        <v>817</v>
      </c>
      <c r="R2145" s="131" t="n">
        <f aca="false">S2145*Q2145</f>
        <v>0</v>
      </c>
      <c r="S2145" s="132"/>
      <c r="T2145" s="133"/>
      <c r="U2145" s="133"/>
      <c r="V2145" s="133"/>
      <c r="W2145" s="133"/>
      <c r="X2145" s="133"/>
      <c r="Y2145" s="133"/>
      <c r="Z2145" s="133"/>
      <c r="AA2145" s="133"/>
      <c r="AB2145" s="133"/>
      <c r="AC2145" s="133"/>
      <c r="AD2145" s="133"/>
      <c r="AE2145" s="133"/>
      <c r="AF2145" s="133"/>
      <c r="AG2145" s="133"/>
      <c r="AH2145" s="133"/>
      <c r="AI2145" s="133"/>
      <c r="AJ2145" s="133"/>
      <c r="AK2145" s="133"/>
      <c r="AL2145" s="133"/>
      <c r="AM2145" s="133"/>
      <c r="AN2145" s="133"/>
      <c r="AO2145" s="133"/>
      <c r="AP2145" s="133"/>
      <c r="AQ2145" s="133"/>
    </row>
    <row r="2146" s="134" customFormat="true" ht="13.95" hidden="false" customHeight="true" outlineLevel="0" collapsed="false">
      <c r="A2146" s="135"/>
      <c r="B2146" s="119" t="n">
        <v>283</v>
      </c>
      <c r="C2146" s="120" t="s">
        <v>142</v>
      </c>
      <c r="D2146" s="120" t="s">
        <v>143</v>
      </c>
      <c r="E2146" s="120" t="s">
        <v>144</v>
      </c>
      <c r="F2146" s="121" t="n">
        <f aca="false">F2145+1</f>
        <v>2140</v>
      </c>
      <c r="G2146" s="122" t="s">
        <v>6717</v>
      </c>
      <c r="H2146" s="123" t="s">
        <v>6717</v>
      </c>
      <c r="I2146" s="124" t="s">
        <v>6718</v>
      </c>
      <c r="J2146" s="125" t="n">
        <v>3205</v>
      </c>
      <c r="K2146" s="126" t="n">
        <v>70</v>
      </c>
      <c r="L2146" s="127" t="n">
        <v>8106018</v>
      </c>
      <c r="M2146" s="127" t="n">
        <v>0</v>
      </c>
      <c r="N2146" s="128" t="s">
        <v>964</v>
      </c>
      <c r="O2146" s="146"/>
      <c r="P2146" s="141" t="n">
        <v>73.4484210526316</v>
      </c>
      <c r="Q2146" s="130" t="n">
        <f aca="false">P2146*1.2</f>
        <v>88.1381052631579</v>
      </c>
      <c r="R2146" s="131" t="n">
        <f aca="false">S2146*Q2146</f>
        <v>0</v>
      </c>
      <c r="S2146" s="132"/>
      <c r="T2146" s="133"/>
      <c r="U2146" s="133"/>
      <c r="V2146" s="133"/>
      <c r="W2146" s="133"/>
      <c r="X2146" s="133"/>
      <c r="Y2146" s="133"/>
      <c r="Z2146" s="133"/>
      <c r="AA2146" s="133"/>
      <c r="AB2146" s="133"/>
      <c r="AC2146" s="133"/>
      <c r="AD2146" s="133"/>
      <c r="AE2146" s="133"/>
      <c r="AF2146" s="133"/>
      <c r="AG2146" s="133"/>
      <c r="AH2146" s="133"/>
      <c r="AI2146" s="133"/>
      <c r="AJ2146" s="133"/>
      <c r="AK2146" s="133"/>
      <c r="AL2146" s="133"/>
      <c r="AM2146" s="133"/>
      <c r="AN2146" s="133"/>
      <c r="AO2146" s="133"/>
      <c r="AP2146" s="133"/>
      <c r="AQ2146" s="133"/>
    </row>
    <row r="2147" s="134" customFormat="true" ht="13.95" hidden="false" customHeight="true" outlineLevel="0" collapsed="false">
      <c r="A2147" s="135"/>
      <c r="B2147" s="119" t="n">
        <v>283</v>
      </c>
      <c r="C2147" s="120" t="s">
        <v>142</v>
      </c>
      <c r="D2147" s="120" t="s">
        <v>143</v>
      </c>
      <c r="E2147" s="120" t="s">
        <v>144</v>
      </c>
      <c r="F2147" s="121" t="n">
        <f aca="false">F2146+1</f>
        <v>2141</v>
      </c>
      <c r="G2147" s="122" t="s">
        <v>6719</v>
      </c>
      <c r="H2147" s="123" t="s">
        <v>6719</v>
      </c>
      <c r="I2147" s="124" t="s">
        <v>6720</v>
      </c>
      <c r="J2147" s="125" t="n">
        <v>3203</v>
      </c>
      <c r="K2147" s="136" t="n">
        <v>1</v>
      </c>
      <c r="L2147" s="137" t="n">
        <v>8106020</v>
      </c>
      <c r="M2147" s="137" t="n">
        <v>0</v>
      </c>
      <c r="N2147" s="138" t="s">
        <v>6721</v>
      </c>
      <c r="O2147" s="139"/>
      <c r="P2147" s="130" t="n">
        <v>2735</v>
      </c>
      <c r="Q2147" s="130" t="n">
        <f aca="false">P2147*1.2</f>
        <v>3282</v>
      </c>
      <c r="R2147" s="131" t="n">
        <f aca="false">S2147*Q2147</f>
        <v>0</v>
      </c>
      <c r="S2147" s="132"/>
      <c r="T2147" s="133"/>
      <c r="U2147" s="133"/>
      <c r="V2147" s="133"/>
      <c r="W2147" s="133"/>
      <c r="X2147" s="133"/>
      <c r="Y2147" s="133"/>
      <c r="Z2147" s="133"/>
      <c r="AA2147" s="133"/>
      <c r="AB2147" s="133"/>
      <c r="AC2147" s="133"/>
      <c r="AD2147" s="133"/>
      <c r="AE2147" s="133"/>
      <c r="AF2147" s="133"/>
      <c r="AG2147" s="133"/>
      <c r="AH2147" s="133"/>
      <c r="AI2147" s="133"/>
      <c r="AJ2147" s="133"/>
      <c r="AK2147" s="133"/>
      <c r="AL2147" s="133"/>
      <c r="AM2147" s="133"/>
      <c r="AN2147" s="133"/>
      <c r="AO2147" s="133"/>
      <c r="AP2147" s="133"/>
      <c r="AQ2147" s="133"/>
    </row>
    <row r="2148" s="134" customFormat="true" ht="27.6" hidden="false" customHeight="true" outlineLevel="0" collapsed="false">
      <c r="A2148" s="135"/>
      <c r="B2148" s="119" t="n">
        <v>283</v>
      </c>
      <c r="C2148" s="120" t="s">
        <v>142</v>
      </c>
      <c r="D2148" s="120" t="s">
        <v>143</v>
      </c>
      <c r="E2148" s="120" t="s">
        <v>144</v>
      </c>
      <c r="F2148" s="121" t="n">
        <f aca="false">F2147+1</f>
        <v>2142</v>
      </c>
      <c r="G2148" s="122" t="s">
        <v>6722</v>
      </c>
      <c r="H2148" s="123" t="s">
        <v>6723</v>
      </c>
      <c r="I2148" s="124" t="s">
        <v>6724</v>
      </c>
      <c r="J2148" s="125" t="n">
        <v>3204</v>
      </c>
      <c r="K2148" s="136" t="n">
        <v>21</v>
      </c>
      <c r="L2148" s="137" t="n">
        <v>8106024</v>
      </c>
      <c r="M2148" s="137" t="n">
        <v>0</v>
      </c>
      <c r="N2148" s="138" t="s">
        <v>269</v>
      </c>
      <c r="O2148" s="139"/>
      <c r="P2148" s="130" t="n">
        <v>895.833333333333</v>
      </c>
      <c r="Q2148" s="130" t="n">
        <f aca="false">P2148*1.2</f>
        <v>1075</v>
      </c>
      <c r="R2148" s="131" t="n">
        <f aca="false">S2148*Q2148</f>
        <v>0</v>
      </c>
      <c r="S2148" s="132"/>
      <c r="T2148" s="133"/>
      <c r="U2148" s="133"/>
      <c r="V2148" s="133"/>
      <c r="W2148" s="133"/>
      <c r="X2148" s="133"/>
      <c r="Y2148" s="133"/>
      <c r="Z2148" s="133"/>
      <c r="AA2148" s="133"/>
      <c r="AB2148" s="133"/>
      <c r="AC2148" s="133"/>
      <c r="AD2148" s="133"/>
      <c r="AE2148" s="133"/>
      <c r="AF2148" s="133"/>
      <c r="AG2148" s="133"/>
      <c r="AH2148" s="133"/>
      <c r="AI2148" s="133"/>
      <c r="AJ2148" s="133"/>
      <c r="AK2148" s="133"/>
      <c r="AL2148" s="133"/>
      <c r="AM2148" s="133"/>
      <c r="AN2148" s="133"/>
      <c r="AO2148" s="133"/>
      <c r="AP2148" s="133"/>
      <c r="AQ2148" s="133"/>
    </row>
    <row r="2149" s="134" customFormat="true" ht="13.95" hidden="false" customHeight="true" outlineLevel="0" collapsed="false">
      <c r="A2149" s="135" t="n">
        <v>3555611</v>
      </c>
      <c r="B2149" s="119" t="n">
        <v>283</v>
      </c>
      <c r="C2149" s="120" t="s">
        <v>142</v>
      </c>
      <c r="D2149" s="120" t="s">
        <v>143</v>
      </c>
      <c r="E2149" s="120" t="s">
        <v>144</v>
      </c>
      <c r="F2149" s="121" t="n">
        <f aca="false">F2148+1</f>
        <v>2143</v>
      </c>
      <c r="G2149" s="122" t="s">
        <v>6725</v>
      </c>
      <c r="H2149" s="123" t="s">
        <v>6725</v>
      </c>
      <c r="I2149" s="124" t="s">
        <v>6726</v>
      </c>
      <c r="J2149" s="125" t="n">
        <v>4234</v>
      </c>
      <c r="K2149" s="126" t="n">
        <v>0</v>
      </c>
      <c r="L2149" s="127" t="n">
        <v>8106028</v>
      </c>
      <c r="M2149" s="127" t="n">
        <v>0</v>
      </c>
      <c r="N2149" s="128" t="s">
        <v>6727</v>
      </c>
      <c r="O2149" s="146"/>
      <c r="P2149" s="130" t="n">
        <v>631.666666666667</v>
      </c>
      <c r="Q2149" s="130" t="n">
        <f aca="false">P2149*1.2</f>
        <v>758</v>
      </c>
      <c r="R2149" s="131" t="n">
        <f aca="false">S2149*Q2149</f>
        <v>0</v>
      </c>
      <c r="S2149" s="132"/>
      <c r="T2149" s="133"/>
      <c r="U2149" s="133"/>
      <c r="V2149" s="133"/>
      <c r="W2149" s="133"/>
      <c r="X2149" s="133"/>
      <c r="Y2149" s="133"/>
      <c r="Z2149" s="133"/>
      <c r="AA2149" s="133"/>
      <c r="AB2149" s="133"/>
      <c r="AC2149" s="133"/>
      <c r="AD2149" s="133"/>
      <c r="AE2149" s="133"/>
      <c r="AF2149" s="133"/>
      <c r="AG2149" s="133"/>
      <c r="AH2149" s="133"/>
      <c r="AI2149" s="133"/>
      <c r="AJ2149" s="133"/>
      <c r="AK2149" s="133"/>
      <c r="AL2149" s="133"/>
      <c r="AM2149" s="133"/>
      <c r="AN2149" s="133"/>
      <c r="AO2149" s="133"/>
      <c r="AP2149" s="133"/>
      <c r="AQ2149" s="133"/>
    </row>
    <row r="2150" s="134" customFormat="true" ht="13.95" hidden="false" customHeight="true" outlineLevel="0" collapsed="false">
      <c r="A2150" s="135"/>
      <c r="B2150" s="119" t="n">
        <v>283</v>
      </c>
      <c r="C2150" s="120" t="s">
        <v>142</v>
      </c>
      <c r="D2150" s="120" t="s">
        <v>143</v>
      </c>
      <c r="E2150" s="120" t="s">
        <v>144</v>
      </c>
      <c r="F2150" s="121" t="n">
        <f aca="false">F2149+1</f>
        <v>2144</v>
      </c>
      <c r="G2150" s="122" t="s">
        <v>6728</v>
      </c>
      <c r="H2150" s="123" t="s">
        <v>6729</v>
      </c>
      <c r="I2150" s="124" t="s">
        <v>6730</v>
      </c>
      <c r="J2150" s="125" t="n">
        <v>3204</v>
      </c>
      <c r="K2150" s="136" t="n">
        <v>21</v>
      </c>
      <c r="L2150" s="137" t="n">
        <v>8106028</v>
      </c>
      <c r="M2150" s="137" t="n">
        <v>0</v>
      </c>
      <c r="N2150" s="138" t="s">
        <v>6731</v>
      </c>
      <c r="O2150" s="139"/>
      <c r="P2150" s="130" t="n">
        <v>1360.83333333333</v>
      </c>
      <c r="Q2150" s="130" t="n">
        <f aca="false">P2150*1.2</f>
        <v>1633</v>
      </c>
      <c r="R2150" s="131" t="n">
        <f aca="false">S2150*Q2150</f>
        <v>0</v>
      </c>
      <c r="S2150" s="132"/>
      <c r="T2150" s="133"/>
      <c r="U2150" s="133"/>
      <c r="V2150" s="133"/>
      <c r="W2150" s="133"/>
      <c r="X2150" s="133"/>
      <c r="Y2150" s="133"/>
      <c r="Z2150" s="133"/>
      <c r="AA2150" s="133"/>
      <c r="AB2150" s="133"/>
      <c r="AC2150" s="133"/>
      <c r="AD2150" s="133"/>
      <c r="AE2150" s="133"/>
      <c r="AF2150" s="133"/>
      <c r="AG2150" s="133"/>
      <c r="AH2150" s="133"/>
      <c r="AI2150" s="133"/>
      <c r="AJ2150" s="133"/>
      <c r="AK2150" s="133"/>
      <c r="AL2150" s="133"/>
      <c r="AM2150" s="133"/>
      <c r="AN2150" s="133"/>
      <c r="AO2150" s="133"/>
      <c r="AP2150" s="133"/>
      <c r="AQ2150" s="133"/>
    </row>
    <row r="2151" s="134" customFormat="true" ht="13.95" hidden="false" customHeight="true" outlineLevel="0" collapsed="false">
      <c r="A2151" s="135" t="n">
        <v>3553988</v>
      </c>
      <c r="B2151" s="119" t="n">
        <v>283</v>
      </c>
      <c r="C2151" s="120" t="s">
        <v>142</v>
      </c>
      <c r="D2151" s="120" t="s">
        <v>143</v>
      </c>
      <c r="E2151" s="120" t="s">
        <v>144</v>
      </c>
      <c r="F2151" s="121" t="n">
        <f aca="false">F2150+1</f>
        <v>2145</v>
      </c>
      <c r="G2151" s="122" t="s">
        <v>6732</v>
      </c>
      <c r="H2151" s="123" t="s">
        <v>6732</v>
      </c>
      <c r="I2151" s="124" t="s">
        <v>6733</v>
      </c>
      <c r="J2151" s="125" t="n">
        <v>4234</v>
      </c>
      <c r="K2151" s="126" t="n">
        <v>0</v>
      </c>
      <c r="L2151" s="127" t="n">
        <v>8106030</v>
      </c>
      <c r="M2151" s="127" t="n">
        <v>0</v>
      </c>
      <c r="N2151" s="128" t="s">
        <v>6734</v>
      </c>
      <c r="O2151" s="146"/>
      <c r="P2151" s="130" t="n">
        <v>960</v>
      </c>
      <c r="Q2151" s="130" t="n">
        <f aca="false">P2151*1.2</f>
        <v>1152</v>
      </c>
      <c r="R2151" s="131" t="n">
        <f aca="false">S2151*Q2151</f>
        <v>0</v>
      </c>
      <c r="S2151" s="132"/>
      <c r="T2151" s="133"/>
      <c r="U2151" s="133"/>
      <c r="V2151" s="133"/>
      <c r="W2151" s="133"/>
      <c r="X2151" s="133"/>
      <c r="Y2151" s="133"/>
      <c r="Z2151" s="133"/>
      <c r="AA2151" s="133"/>
      <c r="AB2151" s="133"/>
      <c r="AC2151" s="133"/>
      <c r="AD2151" s="133"/>
      <c r="AE2151" s="133"/>
      <c r="AF2151" s="133"/>
      <c r="AG2151" s="133"/>
      <c r="AH2151" s="133"/>
      <c r="AI2151" s="133"/>
      <c r="AJ2151" s="133"/>
      <c r="AK2151" s="133"/>
      <c r="AL2151" s="133"/>
      <c r="AM2151" s="133"/>
      <c r="AN2151" s="133"/>
      <c r="AO2151" s="133"/>
      <c r="AP2151" s="133"/>
      <c r="AQ2151" s="133"/>
    </row>
    <row r="2152" s="134" customFormat="true" ht="13.95" hidden="false" customHeight="true" outlineLevel="0" collapsed="false">
      <c r="A2152" s="135" t="n">
        <v>3830488</v>
      </c>
      <c r="B2152" s="119" t="n">
        <v>283</v>
      </c>
      <c r="C2152" s="120" t="s">
        <v>142</v>
      </c>
      <c r="D2152" s="120" t="s">
        <v>143</v>
      </c>
      <c r="E2152" s="120" t="s">
        <v>144</v>
      </c>
      <c r="F2152" s="121" t="n">
        <f aca="false">F2151+1</f>
        <v>2146</v>
      </c>
      <c r="G2152" s="122" t="s">
        <v>6735</v>
      </c>
      <c r="H2152" s="123" t="s">
        <v>6736</v>
      </c>
      <c r="I2152" s="124" t="s">
        <v>6737</v>
      </c>
      <c r="J2152" s="125" t="n">
        <v>3204</v>
      </c>
      <c r="K2152" s="136" t="n">
        <v>12</v>
      </c>
      <c r="L2152" s="137" t="n">
        <v>8106030</v>
      </c>
      <c r="M2152" s="137" t="n">
        <v>0</v>
      </c>
      <c r="N2152" s="138" t="s">
        <v>6738</v>
      </c>
      <c r="O2152" s="139"/>
      <c r="P2152" s="140" t="n">
        <v>1872.24615789474</v>
      </c>
      <c r="Q2152" s="130" t="n">
        <f aca="false">P2152*1.2</f>
        <v>2246.69538947368</v>
      </c>
      <c r="R2152" s="131" t="n">
        <f aca="false">S2152*Q2152</f>
        <v>0</v>
      </c>
      <c r="S2152" s="132"/>
      <c r="T2152" s="133"/>
      <c r="U2152" s="133"/>
      <c r="V2152" s="133"/>
      <c r="W2152" s="133"/>
      <c r="X2152" s="133"/>
      <c r="Y2152" s="133"/>
      <c r="Z2152" s="133"/>
      <c r="AA2152" s="133"/>
      <c r="AB2152" s="133"/>
      <c r="AC2152" s="133"/>
      <c r="AD2152" s="133"/>
      <c r="AE2152" s="133"/>
      <c r="AF2152" s="133"/>
      <c r="AG2152" s="133"/>
      <c r="AH2152" s="133"/>
      <c r="AI2152" s="133"/>
      <c r="AJ2152" s="133"/>
      <c r="AK2152" s="133"/>
      <c r="AL2152" s="133"/>
      <c r="AM2152" s="133"/>
      <c r="AN2152" s="133"/>
      <c r="AO2152" s="133"/>
      <c r="AP2152" s="133"/>
      <c r="AQ2152" s="133"/>
    </row>
    <row r="2153" s="134" customFormat="true" ht="13.95" hidden="false" customHeight="true" outlineLevel="0" collapsed="false">
      <c r="A2153" s="135" t="n">
        <v>3830661</v>
      </c>
      <c r="B2153" s="119" t="n">
        <v>283</v>
      </c>
      <c r="C2153" s="120" t="s">
        <v>142</v>
      </c>
      <c r="D2153" s="120" t="s">
        <v>143</v>
      </c>
      <c r="E2153" s="120" t="s">
        <v>144</v>
      </c>
      <c r="F2153" s="121" t="n">
        <f aca="false">F2152+1</f>
        <v>2147</v>
      </c>
      <c r="G2153" s="122" t="s">
        <v>6739</v>
      </c>
      <c r="H2153" s="123" t="s">
        <v>6740</v>
      </c>
      <c r="I2153" s="124" t="s">
        <v>6741</v>
      </c>
      <c r="J2153" s="125" t="n">
        <v>3204</v>
      </c>
      <c r="K2153" s="136" t="n">
        <v>11</v>
      </c>
      <c r="L2153" s="137" t="n">
        <v>8106030</v>
      </c>
      <c r="M2153" s="137" t="n">
        <v>0</v>
      </c>
      <c r="N2153" s="138" t="s">
        <v>6742</v>
      </c>
      <c r="O2153" s="139"/>
      <c r="P2153" s="130" t="n">
        <v>2423.33333333333</v>
      </c>
      <c r="Q2153" s="130" t="n">
        <f aca="false">P2153*1.2</f>
        <v>2908</v>
      </c>
      <c r="R2153" s="131" t="n">
        <f aca="false">S2153*Q2153</f>
        <v>0</v>
      </c>
      <c r="S2153" s="132"/>
      <c r="T2153" s="133"/>
      <c r="U2153" s="133"/>
      <c r="V2153" s="133"/>
      <c r="W2153" s="133"/>
      <c r="X2153" s="133"/>
      <c r="Y2153" s="133"/>
      <c r="Z2153" s="133"/>
      <c r="AA2153" s="133"/>
      <c r="AB2153" s="133"/>
      <c r="AC2153" s="133"/>
      <c r="AD2153" s="133"/>
      <c r="AE2153" s="133"/>
      <c r="AF2153" s="133"/>
      <c r="AG2153" s="133"/>
      <c r="AH2153" s="133"/>
      <c r="AI2153" s="133"/>
      <c r="AJ2153" s="133"/>
      <c r="AK2153" s="133"/>
      <c r="AL2153" s="133"/>
      <c r="AM2153" s="133"/>
      <c r="AN2153" s="133"/>
      <c r="AO2153" s="133"/>
      <c r="AP2153" s="133"/>
      <c r="AQ2153" s="133"/>
    </row>
    <row r="2154" s="134" customFormat="true" ht="13.95" hidden="false" customHeight="true" outlineLevel="0" collapsed="false">
      <c r="A2154" s="135" t="n">
        <v>3831292</v>
      </c>
      <c r="B2154" s="119" t="n">
        <v>283</v>
      </c>
      <c r="C2154" s="120" t="s">
        <v>142</v>
      </c>
      <c r="D2154" s="120" t="s">
        <v>143</v>
      </c>
      <c r="E2154" s="120" t="s">
        <v>144</v>
      </c>
      <c r="F2154" s="121" t="n">
        <f aca="false">F2153+1</f>
        <v>2148</v>
      </c>
      <c r="G2154" s="122" t="s">
        <v>6743</v>
      </c>
      <c r="H2154" s="123" t="s">
        <v>6744</v>
      </c>
      <c r="I2154" s="124" t="s">
        <v>6745</v>
      </c>
      <c r="J2154" s="125" t="n">
        <v>3204</v>
      </c>
      <c r="K2154" s="136" t="n">
        <v>12</v>
      </c>
      <c r="L2154" s="137" t="n">
        <v>8106032</v>
      </c>
      <c r="M2154" s="137" t="n">
        <v>10</v>
      </c>
      <c r="N2154" s="138" t="s">
        <v>6746</v>
      </c>
      <c r="O2154" s="139"/>
      <c r="P2154" s="140" t="n">
        <v>975.716368421053</v>
      </c>
      <c r="Q2154" s="130" t="n">
        <f aca="false">P2154*1.2</f>
        <v>1170.85964210526</v>
      </c>
      <c r="R2154" s="131" t="n">
        <f aca="false">S2154*Q2154</f>
        <v>0</v>
      </c>
      <c r="S2154" s="132"/>
      <c r="T2154" s="133"/>
      <c r="U2154" s="133"/>
      <c r="V2154" s="133"/>
      <c r="W2154" s="133"/>
      <c r="X2154" s="133"/>
      <c r="Y2154" s="133"/>
      <c r="Z2154" s="133"/>
      <c r="AA2154" s="133"/>
      <c r="AB2154" s="133"/>
      <c r="AC2154" s="133"/>
      <c r="AD2154" s="133"/>
      <c r="AE2154" s="133"/>
      <c r="AF2154" s="133"/>
      <c r="AG2154" s="133"/>
      <c r="AH2154" s="133"/>
      <c r="AI2154" s="133"/>
      <c r="AJ2154" s="133"/>
      <c r="AK2154" s="133"/>
      <c r="AL2154" s="133"/>
      <c r="AM2154" s="133"/>
      <c r="AN2154" s="133"/>
      <c r="AO2154" s="133"/>
      <c r="AP2154" s="133"/>
      <c r="AQ2154" s="133"/>
    </row>
    <row r="2155" s="134" customFormat="true" ht="13.95" hidden="false" customHeight="true" outlineLevel="0" collapsed="false">
      <c r="A2155" s="135"/>
      <c r="B2155" s="119" t="n">
        <v>283</v>
      </c>
      <c r="C2155" s="120" t="s">
        <v>142</v>
      </c>
      <c r="D2155" s="120" t="s">
        <v>143</v>
      </c>
      <c r="E2155" s="120" t="s">
        <v>144</v>
      </c>
      <c r="F2155" s="121" t="n">
        <f aca="false">F2154+1</f>
        <v>2149</v>
      </c>
      <c r="G2155" s="122" t="s">
        <v>6747</v>
      </c>
      <c r="H2155" s="123" t="s">
        <v>6748</v>
      </c>
      <c r="I2155" s="124" t="s">
        <v>6749</v>
      </c>
      <c r="J2155" s="125" t="n">
        <v>3204</v>
      </c>
      <c r="K2155" s="136" t="n">
        <v>28</v>
      </c>
      <c r="L2155" s="137" t="n">
        <v>8106032</v>
      </c>
      <c r="M2155" s="137" t="n">
        <v>0</v>
      </c>
      <c r="N2155" s="138" t="s">
        <v>6750</v>
      </c>
      <c r="O2155" s="139"/>
      <c r="P2155" s="130" t="n">
        <v>1749.16666666667</v>
      </c>
      <c r="Q2155" s="130" t="n">
        <f aca="false">P2155*1.2</f>
        <v>2099</v>
      </c>
      <c r="R2155" s="131" t="n">
        <f aca="false">S2155*Q2155</f>
        <v>0</v>
      </c>
      <c r="S2155" s="132"/>
      <c r="T2155" s="133"/>
      <c r="U2155" s="133"/>
      <c r="V2155" s="133"/>
      <c r="W2155" s="133"/>
      <c r="X2155" s="133"/>
      <c r="Y2155" s="133"/>
      <c r="Z2155" s="133"/>
      <c r="AA2155" s="133"/>
      <c r="AB2155" s="133"/>
      <c r="AC2155" s="133"/>
      <c r="AD2155" s="133"/>
      <c r="AE2155" s="133"/>
      <c r="AF2155" s="133"/>
      <c r="AG2155" s="133"/>
      <c r="AH2155" s="133"/>
      <c r="AI2155" s="133"/>
      <c r="AJ2155" s="133"/>
      <c r="AK2155" s="133"/>
      <c r="AL2155" s="133"/>
      <c r="AM2155" s="133"/>
      <c r="AN2155" s="133"/>
      <c r="AO2155" s="133"/>
      <c r="AP2155" s="133"/>
      <c r="AQ2155" s="133"/>
    </row>
    <row r="2156" s="134" customFormat="true" ht="13.95" hidden="false" customHeight="true" outlineLevel="0" collapsed="false">
      <c r="A2156" s="135" t="n">
        <v>3831151</v>
      </c>
      <c r="B2156" s="119" t="n">
        <v>283</v>
      </c>
      <c r="C2156" s="120" t="s">
        <v>142</v>
      </c>
      <c r="D2156" s="120" t="s">
        <v>143</v>
      </c>
      <c r="E2156" s="120" t="s">
        <v>144</v>
      </c>
      <c r="F2156" s="121" t="n">
        <f aca="false">F2155+1</f>
        <v>2150</v>
      </c>
      <c r="G2156" s="122" t="s">
        <v>6751</v>
      </c>
      <c r="H2156" s="123" t="s">
        <v>6752</v>
      </c>
      <c r="I2156" s="124" t="s">
        <v>6753</v>
      </c>
      <c r="J2156" s="125" t="n">
        <v>3204</v>
      </c>
      <c r="K2156" s="136" t="n">
        <v>12</v>
      </c>
      <c r="L2156" s="137" t="n">
        <v>8106034</v>
      </c>
      <c r="M2156" s="137" t="n">
        <v>10</v>
      </c>
      <c r="N2156" s="138" t="s">
        <v>6746</v>
      </c>
      <c r="O2156" s="139"/>
      <c r="P2156" s="140" t="n">
        <v>913.0065</v>
      </c>
      <c r="Q2156" s="130" t="n">
        <f aca="false">P2156*1.2</f>
        <v>1095.6078</v>
      </c>
      <c r="R2156" s="131" t="n">
        <f aca="false">S2156*Q2156</f>
        <v>0</v>
      </c>
      <c r="S2156" s="132"/>
      <c r="T2156" s="133"/>
      <c r="U2156" s="133"/>
      <c r="V2156" s="133"/>
      <c r="W2156" s="133"/>
      <c r="X2156" s="133"/>
      <c r="Y2156" s="133"/>
      <c r="Z2156" s="133"/>
      <c r="AA2156" s="133"/>
      <c r="AB2156" s="133"/>
      <c r="AC2156" s="133"/>
      <c r="AD2156" s="133"/>
      <c r="AE2156" s="133"/>
      <c r="AF2156" s="133"/>
      <c r="AG2156" s="133"/>
      <c r="AH2156" s="133"/>
      <c r="AI2156" s="133"/>
      <c r="AJ2156" s="133"/>
      <c r="AK2156" s="133"/>
      <c r="AL2156" s="133"/>
      <c r="AM2156" s="133"/>
      <c r="AN2156" s="133"/>
      <c r="AO2156" s="133"/>
      <c r="AP2156" s="133"/>
      <c r="AQ2156" s="133"/>
    </row>
    <row r="2157" s="134" customFormat="true" ht="13.95" hidden="false" customHeight="true" outlineLevel="0" collapsed="false">
      <c r="A2157" s="135"/>
      <c r="B2157" s="119" t="n">
        <v>283</v>
      </c>
      <c r="C2157" s="120" t="s">
        <v>142</v>
      </c>
      <c r="D2157" s="120" t="s">
        <v>143</v>
      </c>
      <c r="E2157" s="120" t="s">
        <v>144</v>
      </c>
      <c r="F2157" s="121" t="n">
        <f aca="false">F2156+1</f>
        <v>2151</v>
      </c>
      <c r="G2157" s="122" t="s">
        <v>6754</v>
      </c>
      <c r="H2157" s="123" t="s">
        <v>6755</v>
      </c>
      <c r="I2157" s="124" t="s">
        <v>6756</v>
      </c>
      <c r="J2157" s="125" t="n">
        <v>3204</v>
      </c>
      <c r="K2157" s="136" t="n">
        <v>28</v>
      </c>
      <c r="L2157" s="137" t="n">
        <v>8106034</v>
      </c>
      <c r="M2157" s="137" t="n">
        <v>0</v>
      </c>
      <c r="N2157" s="138" t="s">
        <v>6757</v>
      </c>
      <c r="O2157" s="139"/>
      <c r="P2157" s="130" t="n">
        <v>1686.66666666667</v>
      </c>
      <c r="Q2157" s="130" t="n">
        <f aca="false">P2157*1.2</f>
        <v>2024</v>
      </c>
      <c r="R2157" s="131" t="n">
        <f aca="false">S2157*Q2157</f>
        <v>0</v>
      </c>
      <c r="S2157" s="132"/>
      <c r="T2157" s="133"/>
      <c r="U2157" s="133"/>
      <c r="V2157" s="133"/>
      <c r="W2157" s="133"/>
      <c r="X2157" s="133"/>
      <c r="Y2157" s="133"/>
      <c r="Z2157" s="133"/>
      <c r="AA2157" s="133"/>
      <c r="AB2157" s="133"/>
      <c r="AC2157" s="133"/>
      <c r="AD2157" s="133"/>
      <c r="AE2157" s="133"/>
      <c r="AF2157" s="133"/>
      <c r="AG2157" s="133"/>
      <c r="AH2157" s="133"/>
      <c r="AI2157" s="133"/>
      <c r="AJ2157" s="133"/>
      <c r="AK2157" s="133"/>
      <c r="AL2157" s="133"/>
      <c r="AM2157" s="133"/>
      <c r="AN2157" s="133"/>
      <c r="AO2157" s="133"/>
      <c r="AP2157" s="133"/>
      <c r="AQ2157" s="133"/>
    </row>
    <row r="2158" s="134" customFormat="true" ht="13.95" hidden="false" customHeight="true" outlineLevel="0" collapsed="false">
      <c r="A2158" s="135" t="n">
        <v>3830988</v>
      </c>
      <c r="B2158" s="119" t="n">
        <v>283</v>
      </c>
      <c r="C2158" s="120" t="s">
        <v>142</v>
      </c>
      <c r="D2158" s="120" t="s">
        <v>143</v>
      </c>
      <c r="E2158" s="120" t="s">
        <v>144</v>
      </c>
      <c r="F2158" s="121" t="n">
        <f aca="false">F2157+1</f>
        <v>2152</v>
      </c>
      <c r="G2158" s="122" t="s">
        <v>6758</v>
      </c>
      <c r="H2158" s="123" t="s">
        <v>6759</v>
      </c>
      <c r="I2158" s="124" t="s">
        <v>6760</v>
      </c>
      <c r="J2158" s="125" t="n">
        <v>3204</v>
      </c>
      <c r="K2158" s="136" t="n">
        <v>12</v>
      </c>
      <c r="L2158" s="137" t="n">
        <v>8106036</v>
      </c>
      <c r="M2158" s="137" t="n">
        <v>0</v>
      </c>
      <c r="N2158" s="138" t="s">
        <v>6746</v>
      </c>
      <c r="O2158" s="139"/>
      <c r="P2158" s="140" t="n">
        <v>712.941526315789</v>
      </c>
      <c r="Q2158" s="130" t="n">
        <f aca="false">P2158*1.2</f>
        <v>855.529831578947</v>
      </c>
      <c r="R2158" s="131" t="n">
        <f aca="false">S2158*Q2158</f>
        <v>0</v>
      </c>
      <c r="S2158" s="132"/>
      <c r="T2158" s="133"/>
      <c r="U2158" s="133"/>
      <c r="V2158" s="133"/>
      <c r="W2158" s="133"/>
      <c r="X2158" s="133"/>
      <c r="Y2158" s="133"/>
      <c r="Z2158" s="133"/>
      <c r="AA2158" s="133"/>
      <c r="AB2158" s="133"/>
      <c r="AC2158" s="133"/>
      <c r="AD2158" s="133"/>
      <c r="AE2158" s="133"/>
      <c r="AF2158" s="133"/>
      <c r="AG2158" s="133"/>
      <c r="AH2158" s="133"/>
      <c r="AI2158" s="133"/>
      <c r="AJ2158" s="133"/>
      <c r="AK2158" s="133"/>
      <c r="AL2158" s="133"/>
      <c r="AM2158" s="133"/>
      <c r="AN2158" s="133"/>
      <c r="AO2158" s="133"/>
      <c r="AP2158" s="133"/>
      <c r="AQ2158" s="133"/>
    </row>
    <row r="2159" s="134" customFormat="true" ht="13.95" hidden="false" customHeight="true" outlineLevel="0" collapsed="false">
      <c r="A2159" s="135" t="n">
        <v>3947196</v>
      </c>
      <c r="B2159" s="119" t="n">
        <v>283</v>
      </c>
      <c r="C2159" s="120" t="s">
        <v>142</v>
      </c>
      <c r="D2159" s="120" t="s">
        <v>143</v>
      </c>
      <c r="E2159" s="120" t="s">
        <v>144</v>
      </c>
      <c r="F2159" s="121" t="n">
        <f aca="false">F2158+1</f>
        <v>2153</v>
      </c>
      <c r="G2159" s="122" t="s">
        <v>6761</v>
      </c>
      <c r="H2159" s="123" t="s">
        <v>6762</v>
      </c>
      <c r="I2159" s="124" t="s">
        <v>6763</v>
      </c>
      <c r="J2159" s="125" t="n">
        <v>3205</v>
      </c>
      <c r="K2159" s="126" t="n">
        <v>18</v>
      </c>
      <c r="L2159" s="127" t="n">
        <v>8106038</v>
      </c>
      <c r="M2159" s="127" t="n">
        <v>0</v>
      </c>
      <c r="N2159" s="128" t="s">
        <v>6764</v>
      </c>
      <c r="O2159" s="146"/>
      <c r="P2159" s="130" t="n">
        <v>1927.5</v>
      </c>
      <c r="Q2159" s="130" t="n">
        <f aca="false">P2159*1.2</f>
        <v>2313</v>
      </c>
      <c r="R2159" s="131" t="n">
        <f aca="false">S2159*Q2159</f>
        <v>0</v>
      </c>
      <c r="S2159" s="132"/>
      <c r="T2159" s="133"/>
      <c r="U2159" s="133"/>
      <c r="V2159" s="133"/>
      <c r="W2159" s="133"/>
      <c r="X2159" s="133"/>
      <c r="Y2159" s="133"/>
      <c r="Z2159" s="133"/>
      <c r="AA2159" s="133"/>
      <c r="AB2159" s="133"/>
      <c r="AC2159" s="133"/>
      <c r="AD2159" s="133"/>
      <c r="AE2159" s="133"/>
      <c r="AF2159" s="133"/>
      <c r="AG2159" s="133"/>
      <c r="AH2159" s="133"/>
      <c r="AI2159" s="133"/>
      <c r="AJ2159" s="133"/>
      <c r="AK2159" s="133"/>
      <c r="AL2159" s="133"/>
      <c r="AM2159" s="133"/>
      <c r="AN2159" s="133"/>
      <c r="AO2159" s="133"/>
      <c r="AP2159" s="133"/>
      <c r="AQ2159" s="133"/>
    </row>
    <row r="2160" s="134" customFormat="true" ht="13.95" hidden="false" customHeight="true" outlineLevel="0" collapsed="false">
      <c r="A2160" s="135" t="n">
        <v>3831458</v>
      </c>
      <c r="B2160" s="119" t="n">
        <v>283</v>
      </c>
      <c r="C2160" s="120" t="s">
        <v>142</v>
      </c>
      <c r="D2160" s="120" t="s">
        <v>143</v>
      </c>
      <c r="E2160" s="120" t="s">
        <v>144</v>
      </c>
      <c r="F2160" s="121" t="n">
        <f aca="false">F2159+1</f>
        <v>2154</v>
      </c>
      <c r="G2160" s="122" t="s">
        <v>6765</v>
      </c>
      <c r="H2160" s="123" t="s">
        <v>6766</v>
      </c>
      <c r="I2160" s="124" t="s">
        <v>6767</v>
      </c>
      <c r="J2160" s="125" t="n">
        <v>3204</v>
      </c>
      <c r="K2160" s="136" t="n">
        <v>12</v>
      </c>
      <c r="L2160" s="137" t="n">
        <v>8106038</v>
      </c>
      <c r="M2160" s="137" t="n">
        <v>0</v>
      </c>
      <c r="N2160" s="138" t="s">
        <v>6746</v>
      </c>
      <c r="O2160" s="139"/>
      <c r="P2160" s="130" t="n">
        <v>973.333333333333</v>
      </c>
      <c r="Q2160" s="130" t="n">
        <f aca="false">P2160*1.2</f>
        <v>1168</v>
      </c>
      <c r="R2160" s="131" t="n">
        <f aca="false">S2160*Q2160</f>
        <v>0</v>
      </c>
      <c r="S2160" s="132"/>
      <c r="T2160" s="133"/>
      <c r="U2160" s="133"/>
      <c r="V2160" s="133"/>
      <c r="W2160" s="133"/>
      <c r="X2160" s="133"/>
      <c r="Y2160" s="133"/>
      <c r="Z2160" s="133"/>
      <c r="AA2160" s="133"/>
      <c r="AB2160" s="133"/>
      <c r="AC2160" s="133"/>
      <c r="AD2160" s="133"/>
      <c r="AE2160" s="133"/>
      <c r="AF2160" s="133"/>
      <c r="AG2160" s="133"/>
      <c r="AH2160" s="133"/>
      <c r="AI2160" s="133"/>
      <c r="AJ2160" s="133"/>
      <c r="AK2160" s="133"/>
      <c r="AL2160" s="133"/>
      <c r="AM2160" s="133"/>
      <c r="AN2160" s="133"/>
      <c r="AO2160" s="133"/>
      <c r="AP2160" s="133"/>
      <c r="AQ2160" s="133"/>
    </row>
    <row r="2161" s="134" customFormat="true" ht="13.95" hidden="false" customHeight="true" outlineLevel="0" collapsed="false">
      <c r="A2161" s="135" t="n">
        <v>3547494</v>
      </c>
      <c r="B2161" s="119" t="n">
        <v>283</v>
      </c>
      <c r="C2161" s="120" t="s">
        <v>142</v>
      </c>
      <c r="D2161" s="120" t="s">
        <v>143</v>
      </c>
      <c r="E2161" s="120" t="s">
        <v>144</v>
      </c>
      <c r="F2161" s="121" t="n">
        <f aca="false">F2160+1</f>
        <v>2155</v>
      </c>
      <c r="G2161" s="122" t="s">
        <v>6768</v>
      </c>
      <c r="H2161" s="123" t="s">
        <v>6768</v>
      </c>
      <c r="I2161" s="124" t="s">
        <v>6769</v>
      </c>
      <c r="J2161" s="125" t="n">
        <v>4234</v>
      </c>
      <c r="K2161" s="126" t="n">
        <v>2</v>
      </c>
      <c r="L2161" s="127" t="n">
        <v>8106040</v>
      </c>
      <c r="M2161" s="127" t="n">
        <v>0</v>
      </c>
      <c r="N2161" s="128" t="s">
        <v>6770</v>
      </c>
      <c r="O2161" s="146"/>
      <c r="P2161" s="130" t="n">
        <v>303.333333333333</v>
      </c>
      <c r="Q2161" s="130" t="n">
        <f aca="false">P2161*1.2</f>
        <v>364</v>
      </c>
      <c r="R2161" s="131" t="n">
        <f aca="false">S2161*Q2161</f>
        <v>0</v>
      </c>
      <c r="S2161" s="132"/>
      <c r="T2161" s="133"/>
      <c r="U2161" s="133"/>
      <c r="V2161" s="133"/>
      <c r="W2161" s="133"/>
      <c r="X2161" s="133"/>
      <c r="Y2161" s="133"/>
      <c r="Z2161" s="133"/>
      <c r="AA2161" s="133"/>
      <c r="AB2161" s="133"/>
      <c r="AC2161" s="133"/>
      <c r="AD2161" s="133"/>
      <c r="AE2161" s="133"/>
      <c r="AF2161" s="133"/>
      <c r="AG2161" s="133"/>
      <c r="AH2161" s="133"/>
      <c r="AI2161" s="133"/>
      <c r="AJ2161" s="133"/>
      <c r="AK2161" s="133"/>
      <c r="AL2161" s="133"/>
      <c r="AM2161" s="133"/>
      <c r="AN2161" s="133"/>
      <c r="AO2161" s="133"/>
      <c r="AP2161" s="133"/>
      <c r="AQ2161" s="133"/>
    </row>
    <row r="2162" s="134" customFormat="true" ht="13.95" hidden="false" customHeight="true" outlineLevel="0" collapsed="false">
      <c r="A2162" s="135"/>
      <c r="B2162" s="119" t="n">
        <v>283</v>
      </c>
      <c r="C2162" s="120" t="s">
        <v>142</v>
      </c>
      <c r="D2162" s="120" t="s">
        <v>143</v>
      </c>
      <c r="E2162" s="120" t="s">
        <v>144</v>
      </c>
      <c r="F2162" s="121" t="n">
        <f aca="false">F2161+1</f>
        <v>2156</v>
      </c>
      <c r="G2162" s="122" t="s">
        <v>6771</v>
      </c>
      <c r="H2162" s="123" t="s">
        <v>6771</v>
      </c>
      <c r="I2162" s="124" t="s">
        <v>6772</v>
      </c>
      <c r="J2162" s="125" t="n">
        <v>3237</v>
      </c>
      <c r="K2162" s="126" t="n">
        <v>0</v>
      </c>
      <c r="L2162" s="127" t="n">
        <v>8106052</v>
      </c>
      <c r="M2162" s="127" t="n">
        <v>0</v>
      </c>
      <c r="N2162" s="128" t="s">
        <v>6773</v>
      </c>
      <c r="O2162" s="146"/>
      <c r="P2162" s="130" t="n">
        <v>0</v>
      </c>
      <c r="Q2162" s="130" t="n">
        <f aca="false">P2162*1.2</f>
        <v>0</v>
      </c>
      <c r="R2162" s="131" t="n">
        <f aca="false">S2162*Q2162</f>
        <v>0</v>
      </c>
      <c r="S2162" s="132"/>
      <c r="T2162" s="133"/>
      <c r="U2162" s="133"/>
      <c r="V2162" s="133"/>
      <c r="W2162" s="133"/>
      <c r="X2162" s="133"/>
      <c r="Y2162" s="133"/>
      <c r="Z2162" s="133"/>
      <c r="AA2162" s="133"/>
      <c r="AB2162" s="133"/>
      <c r="AC2162" s="133"/>
      <c r="AD2162" s="133"/>
      <c r="AE2162" s="133"/>
      <c r="AF2162" s="133"/>
      <c r="AG2162" s="133"/>
      <c r="AH2162" s="133"/>
      <c r="AI2162" s="133"/>
      <c r="AJ2162" s="133"/>
      <c r="AK2162" s="133"/>
      <c r="AL2162" s="133"/>
      <c r="AM2162" s="133"/>
      <c r="AN2162" s="133"/>
      <c r="AO2162" s="133"/>
      <c r="AP2162" s="133"/>
      <c r="AQ2162" s="133"/>
    </row>
    <row r="2163" s="134" customFormat="true" ht="13.95" hidden="false" customHeight="true" outlineLevel="0" collapsed="false">
      <c r="A2163" s="135"/>
      <c r="B2163" s="119" t="n">
        <v>283</v>
      </c>
      <c r="C2163" s="120" t="s">
        <v>142</v>
      </c>
      <c r="D2163" s="120" t="s">
        <v>143</v>
      </c>
      <c r="E2163" s="120" t="s">
        <v>144</v>
      </c>
      <c r="F2163" s="121" t="n">
        <f aca="false">F2162+1</f>
        <v>2157</v>
      </c>
      <c r="G2163" s="122" t="s">
        <v>6774</v>
      </c>
      <c r="H2163" s="118" t="s">
        <v>6774</v>
      </c>
      <c r="I2163" s="124"/>
      <c r="J2163" s="125"/>
      <c r="K2163" s="126"/>
      <c r="L2163" s="127"/>
      <c r="M2163" s="127"/>
      <c r="N2163" s="128" t="s">
        <v>6775</v>
      </c>
      <c r="O2163" s="146"/>
      <c r="P2163" s="130" t="n">
        <v>0</v>
      </c>
      <c r="Q2163" s="130" t="n">
        <f aca="false">P2163*1.2</f>
        <v>0</v>
      </c>
      <c r="R2163" s="131" t="n">
        <f aca="false">S2163*Q2163</f>
        <v>0</v>
      </c>
      <c r="S2163" s="132"/>
      <c r="T2163" s="133"/>
      <c r="U2163" s="133"/>
      <c r="V2163" s="133"/>
      <c r="W2163" s="133"/>
      <c r="X2163" s="133"/>
      <c r="Y2163" s="133"/>
      <c r="Z2163" s="133"/>
      <c r="AA2163" s="133"/>
      <c r="AB2163" s="133"/>
      <c r="AC2163" s="133"/>
      <c r="AD2163" s="133"/>
      <c r="AE2163" s="133"/>
      <c r="AF2163" s="133"/>
      <c r="AG2163" s="133"/>
      <c r="AH2163" s="133"/>
      <c r="AI2163" s="133"/>
      <c r="AJ2163" s="133"/>
      <c r="AK2163" s="133"/>
      <c r="AL2163" s="133"/>
      <c r="AM2163" s="133"/>
      <c r="AN2163" s="133"/>
      <c r="AO2163" s="133"/>
      <c r="AP2163" s="133"/>
      <c r="AQ2163" s="133"/>
    </row>
    <row r="2164" s="134" customFormat="true" ht="13.95" hidden="false" customHeight="true" outlineLevel="0" collapsed="false">
      <c r="A2164" s="135" t="n">
        <v>3857899</v>
      </c>
      <c r="B2164" s="119" t="n">
        <v>283</v>
      </c>
      <c r="C2164" s="120" t="s">
        <v>142</v>
      </c>
      <c r="D2164" s="120" t="s">
        <v>143</v>
      </c>
      <c r="E2164" s="120" t="s">
        <v>144</v>
      </c>
      <c r="F2164" s="121" t="n">
        <f aca="false">F2163+1</f>
        <v>2158</v>
      </c>
      <c r="G2164" s="122" t="s">
        <v>6776</v>
      </c>
      <c r="H2164" s="123" t="s">
        <v>6776</v>
      </c>
      <c r="I2164" s="124" t="s">
        <v>6777</v>
      </c>
      <c r="J2164" s="125" t="n">
        <v>4234</v>
      </c>
      <c r="K2164" s="126" t="n">
        <v>0</v>
      </c>
      <c r="L2164" s="127" t="n">
        <v>8106060</v>
      </c>
      <c r="M2164" s="127" t="n">
        <v>20</v>
      </c>
      <c r="N2164" s="128" t="s">
        <v>6775</v>
      </c>
      <c r="O2164" s="146"/>
      <c r="P2164" s="130" t="n">
        <v>2591.66666666667</v>
      </c>
      <c r="Q2164" s="130" t="n">
        <f aca="false">P2164*1.2</f>
        <v>3110</v>
      </c>
      <c r="R2164" s="131" t="n">
        <f aca="false">S2164*Q2164</f>
        <v>0</v>
      </c>
      <c r="S2164" s="132"/>
      <c r="T2164" s="133"/>
      <c r="U2164" s="133"/>
      <c r="V2164" s="133"/>
      <c r="W2164" s="133"/>
      <c r="X2164" s="133"/>
      <c r="Y2164" s="133"/>
      <c r="Z2164" s="133"/>
      <c r="AA2164" s="133"/>
      <c r="AB2164" s="133"/>
      <c r="AC2164" s="133"/>
      <c r="AD2164" s="133"/>
      <c r="AE2164" s="133"/>
      <c r="AF2164" s="133"/>
      <c r="AG2164" s="133"/>
      <c r="AH2164" s="133"/>
      <c r="AI2164" s="133"/>
      <c r="AJ2164" s="133"/>
      <c r="AK2164" s="133"/>
      <c r="AL2164" s="133"/>
      <c r="AM2164" s="133"/>
      <c r="AN2164" s="133"/>
      <c r="AO2164" s="133"/>
      <c r="AP2164" s="133"/>
      <c r="AQ2164" s="133"/>
    </row>
    <row r="2165" s="134" customFormat="true" ht="13.95" hidden="false" customHeight="true" outlineLevel="0" collapsed="false">
      <c r="A2165" s="135"/>
      <c r="B2165" s="119" t="n">
        <v>283</v>
      </c>
      <c r="C2165" s="120" t="s">
        <v>142</v>
      </c>
      <c r="D2165" s="120" t="s">
        <v>143</v>
      </c>
      <c r="E2165" s="120" t="s">
        <v>144</v>
      </c>
      <c r="F2165" s="121" t="n">
        <f aca="false">F2164+1</f>
        <v>2159</v>
      </c>
      <c r="G2165" s="122" t="s">
        <v>6778</v>
      </c>
      <c r="H2165" s="123" t="s">
        <v>6778</v>
      </c>
      <c r="I2165" s="124" t="s">
        <v>6779</v>
      </c>
      <c r="J2165" s="125" t="n">
        <v>3203</v>
      </c>
      <c r="K2165" s="136" t="n">
        <v>1</v>
      </c>
      <c r="L2165" s="137" t="n">
        <v>8106060</v>
      </c>
      <c r="M2165" s="137" t="n">
        <v>0</v>
      </c>
      <c r="N2165" s="138" t="s">
        <v>6780</v>
      </c>
      <c r="O2165" s="139"/>
      <c r="P2165" s="141" t="n">
        <v>99.0733947368421</v>
      </c>
      <c r="Q2165" s="130" t="n">
        <f aca="false">P2165*1.2</f>
        <v>118.888073684211</v>
      </c>
      <c r="R2165" s="131" t="n">
        <f aca="false">S2165*Q2165</f>
        <v>0</v>
      </c>
      <c r="S2165" s="132"/>
      <c r="T2165" s="133"/>
      <c r="U2165" s="133"/>
      <c r="V2165" s="133"/>
      <c r="W2165" s="133"/>
      <c r="X2165" s="133"/>
      <c r="Y2165" s="133"/>
      <c r="Z2165" s="133"/>
      <c r="AA2165" s="133"/>
      <c r="AB2165" s="133"/>
      <c r="AC2165" s="133"/>
      <c r="AD2165" s="133"/>
      <c r="AE2165" s="133"/>
      <c r="AF2165" s="133"/>
      <c r="AG2165" s="133"/>
      <c r="AH2165" s="133"/>
      <c r="AI2165" s="133"/>
      <c r="AJ2165" s="133"/>
      <c r="AK2165" s="133"/>
      <c r="AL2165" s="133"/>
      <c r="AM2165" s="133"/>
      <c r="AN2165" s="133"/>
      <c r="AO2165" s="133"/>
      <c r="AP2165" s="133"/>
      <c r="AQ2165" s="133"/>
    </row>
    <row r="2166" s="134" customFormat="true" ht="13.95" hidden="false" customHeight="true" outlineLevel="0" collapsed="false">
      <c r="A2166" s="135"/>
      <c r="B2166" s="119" t="n">
        <v>283</v>
      </c>
      <c r="C2166" s="120" t="s">
        <v>142</v>
      </c>
      <c r="D2166" s="120" t="s">
        <v>143</v>
      </c>
      <c r="E2166" s="120" t="s">
        <v>144</v>
      </c>
      <c r="F2166" s="121" t="n">
        <f aca="false">F2165+1</f>
        <v>2160</v>
      </c>
      <c r="G2166" s="122" t="s">
        <v>6781</v>
      </c>
      <c r="H2166" s="118" t="s">
        <v>6781</v>
      </c>
      <c r="I2166" s="124"/>
      <c r="J2166" s="125"/>
      <c r="K2166" s="126"/>
      <c r="L2166" s="127"/>
      <c r="M2166" s="127"/>
      <c r="N2166" s="128" t="s">
        <v>6782</v>
      </c>
      <c r="O2166" s="146"/>
      <c r="P2166" s="130" t="n">
        <v>0</v>
      </c>
      <c r="Q2166" s="130" t="n">
        <f aca="false">P2166*1.2</f>
        <v>0</v>
      </c>
      <c r="R2166" s="131" t="n">
        <f aca="false">S2166*Q2166</f>
        <v>0</v>
      </c>
      <c r="S2166" s="132"/>
      <c r="T2166" s="133"/>
      <c r="U2166" s="133"/>
      <c r="V2166" s="133"/>
      <c r="W2166" s="133"/>
      <c r="X2166" s="133"/>
      <c r="Y2166" s="133"/>
      <c r="Z2166" s="133"/>
      <c r="AA2166" s="133"/>
      <c r="AB2166" s="133"/>
      <c r="AC2166" s="133"/>
      <c r="AD2166" s="133"/>
      <c r="AE2166" s="133"/>
      <c r="AF2166" s="133"/>
      <c r="AG2166" s="133"/>
      <c r="AH2166" s="133"/>
      <c r="AI2166" s="133"/>
      <c r="AJ2166" s="133"/>
      <c r="AK2166" s="133"/>
      <c r="AL2166" s="133"/>
      <c r="AM2166" s="133"/>
      <c r="AN2166" s="133"/>
      <c r="AO2166" s="133"/>
      <c r="AP2166" s="133"/>
      <c r="AQ2166" s="133"/>
    </row>
    <row r="2167" s="134" customFormat="true" ht="13.95" hidden="false" customHeight="true" outlineLevel="0" collapsed="false">
      <c r="A2167" s="135" t="n">
        <v>3857902</v>
      </c>
      <c r="B2167" s="119" t="n">
        <v>283</v>
      </c>
      <c r="C2167" s="120" t="s">
        <v>142</v>
      </c>
      <c r="D2167" s="120" t="s">
        <v>143</v>
      </c>
      <c r="E2167" s="120" t="s">
        <v>144</v>
      </c>
      <c r="F2167" s="121" t="n">
        <f aca="false">F2166+1</f>
        <v>2161</v>
      </c>
      <c r="G2167" s="122" t="s">
        <v>6783</v>
      </c>
      <c r="H2167" s="123" t="s">
        <v>6783</v>
      </c>
      <c r="I2167" s="124" t="s">
        <v>6784</v>
      </c>
      <c r="J2167" s="125" t="n">
        <v>4234</v>
      </c>
      <c r="K2167" s="126" t="n">
        <v>0</v>
      </c>
      <c r="L2167" s="127" t="n">
        <v>8106064</v>
      </c>
      <c r="M2167" s="127" t="n">
        <v>20</v>
      </c>
      <c r="N2167" s="128" t="s">
        <v>6782</v>
      </c>
      <c r="O2167" s="146"/>
      <c r="P2167" s="130" t="n">
        <v>2665.83333333333</v>
      </c>
      <c r="Q2167" s="130" t="n">
        <f aca="false">P2167*1.2</f>
        <v>3199</v>
      </c>
      <c r="R2167" s="131" t="n">
        <f aca="false">S2167*Q2167</f>
        <v>0</v>
      </c>
      <c r="S2167" s="132"/>
      <c r="T2167" s="133"/>
      <c r="U2167" s="133"/>
      <c r="V2167" s="133"/>
      <c r="W2167" s="133"/>
      <c r="X2167" s="133"/>
      <c r="Y2167" s="133"/>
      <c r="Z2167" s="133"/>
      <c r="AA2167" s="133"/>
      <c r="AB2167" s="133"/>
      <c r="AC2167" s="133"/>
      <c r="AD2167" s="133"/>
      <c r="AE2167" s="133"/>
      <c r="AF2167" s="133"/>
      <c r="AG2167" s="133"/>
      <c r="AH2167" s="133"/>
      <c r="AI2167" s="133"/>
      <c r="AJ2167" s="133"/>
      <c r="AK2167" s="133"/>
      <c r="AL2167" s="133"/>
      <c r="AM2167" s="133"/>
      <c r="AN2167" s="133"/>
      <c r="AO2167" s="133"/>
      <c r="AP2167" s="133"/>
      <c r="AQ2167" s="133"/>
    </row>
    <row r="2168" s="134" customFormat="true" ht="13.95" hidden="false" customHeight="true" outlineLevel="0" collapsed="false">
      <c r="A2168" s="135"/>
      <c r="B2168" s="119" t="n">
        <v>283</v>
      </c>
      <c r="C2168" s="120" t="s">
        <v>142</v>
      </c>
      <c r="D2168" s="120" t="s">
        <v>143</v>
      </c>
      <c r="E2168" s="120" t="s">
        <v>144</v>
      </c>
      <c r="F2168" s="121" t="n">
        <f aca="false">F2167+1</f>
        <v>2162</v>
      </c>
      <c r="G2168" s="122" t="s">
        <v>6785</v>
      </c>
      <c r="H2168" s="123" t="s">
        <v>6785</v>
      </c>
      <c r="I2168" s="124" t="s">
        <v>6786</v>
      </c>
      <c r="J2168" s="125" t="n">
        <v>4234</v>
      </c>
      <c r="K2168" s="126" t="n">
        <v>18</v>
      </c>
      <c r="L2168" s="127" t="n">
        <v>8106082</v>
      </c>
      <c r="M2168" s="127" t="n">
        <v>11</v>
      </c>
      <c r="N2168" s="128" t="s">
        <v>6746</v>
      </c>
      <c r="O2168" s="146"/>
      <c r="P2168" s="130" t="n">
        <v>1439.16666666667</v>
      </c>
      <c r="Q2168" s="130" t="n">
        <f aca="false">P2168*1.2</f>
        <v>1727</v>
      </c>
      <c r="R2168" s="131" t="n">
        <f aca="false">S2168*Q2168</f>
        <v>0</v>
      </c>
      <c r="S2168" s="132"/>
      <c r="T2168" s="133"/>
      <c r="U2168" s="133"/>
      <c r="V2168" s="133"/>
      <c r="W2168" s="133"/>
      <c r="X2168" s="133"/>
      <c r="Y2168" s="133"/>
      <c r="Z2168" s="133"/>
      <c r="AA2168" s="133"/>
      <c r="AB2168" s="133"/>
      <c r="AC2168" s="133"/>
      <c r="AD2168" s="133"/>
      <c r="AE2168" s="133"/>
      <c r="AF2168" s="133"/>
      <c r="AG2168" s="133"/>
      <c r="AH2168" s="133"/>
      <c r="AI2168" s="133"/>
      <c r="AJ2168" s="133"/>
      <c r="AK2168" s="133"/>
      <c r="AL2168" s="133"/>
      <c r="AM2168" s="133"/>
      <c r="AN2168" s="133"/>
      <c r="AO2168" s="133"/>
      <c r="AP2168" s="133"/>
      <c r="AQ2168" s="133"/>
    </row>
    <row r="2169" s="134" customFormat="true" ht="13.95" hidden="false" customHeight="true" outlineLevel="0" collapsed="false">
      <c r="A2169" s="135" t="n">
        <v>3830655</v>
      </c>
      <c r="B2169" s="119" t="n">
        <v>283</v>
      </c>
      <c r="C2169" s="120" t="s">
        <v>142</v>
      </c>
      <c r="D2169" s="120" t="s">
        <v>143</v>
      </c>
      <c r="E2169" s="120" t="s">
        <v>144</v>
      </c>
      <c r="F2169" s="121" t="n">
        <f aca="false">F2168+1</f>
        <v>2163</v>
      </c>
      <c r="G2169" s="122" t="s">
        <v>6787</v>
      </c>
      <c r="H2169" s="123" t="s">
        <v>6788</v>
      </c>
      <c r="I2169" s="124" t="s">
        <v>6789</v>
      </c>
      <c r="J2169" s="125" t="n">
        <v>3204</v>
      </c>
      <c r="K2169" s="136" t="n">
        <v>12</v>
      </c>
      <c r="L2169" s="137" t="n">
        <v>8106082</v>
      </c>
      <c r="M2169" s="137" t="n">
        <v>0</v>
      </c>
      <c r="N2169" s="138" t="s">
        <v>505</v>
      </c>
      <c r="O2169" s="139"/>
      <c r="P2169" s="140" t="n">
        <v>882.397526315789</v>
      </c>
      <c r="Q2169" s="130" t="n">
        <f aca="false">P2169*1.2</f>
        <v>1058.87703157895</v>
      </c>
      <c r="R2169" s="131" t="n">
        <f aca="false">S2169*Q2169</f>
        <v>0</v>
      </c>
      <c r="S2169" s="132"/>
      <c r="T2169" s="133"/>
      <c r="U2169" s="133"/>
      <c r="V2169" s="133"/>
      <c r="W2169" s="133"/>
      <c r="X2169" s="133"/>
      <c r="Y2169" s="133"/>
      <c r="Z2169" s="133"/>
      <c r="AA2169" s="133"/>
      <c r="AB2169" s="133"/>
      <c r="AC2169" s="133"/>
      <c r="AD2169" s="133"/>
      <c r="AE2169" s="133"/>
      <c r="AF2169" s="133"/>
      <c r="AG2169" s="133"/>
      <c r="AH2169" s="133"/>
      <c r="AI2169" s="133"/>
      <c r="AJ2169" s="133"/>
      <c r="AK2169" s="133"/>
      <c r="AL2169" s="133"/>
      <c r="AM2169" s="133"/>
      <c r="AN2169" s="133"/>
      <c r="AO2169" s="133"/>
      <c r="AP2169" s="133"/>
      <c r="AQ2169" s="133"/>
    </row>
    <row r="2170" s="134" customFormat="true" ht="13.95" hidden="false" customHeight="true" outlineLevel="0" collapsed="false">
      <c r="A2170" s="135" t="n">
        <v>3830656</v>
      </c>
      <c r="B2170" s="119" t="n">
        <v>283</v>
      </c>
      <c r="C2170" s="120" t="s">
        <v>142</v>
      </c>
      <c r="D2170" s="120" t="s">
        <v>143</v>
      </c>
      <c r="E2170" s="120" t="s">
        <v>144</v>
      </c>
      <c r="F2170" s="121" t="n">
        <f aca="false">F2169+1</f>
        <v>2164</v>
      </c>
      <c r="G2170" s="122" t="s">
        <v>6790</v>
      </c>
      <c r="H2170" s="123" t="s">
        <v>6791</v>
      </c>
      <c r="I2170" s="124" t="s">
        <v>6792</v>
      </c>
      <c r="J2170" s="125" t="n">
        <v>3204</v>
      </c>
      <c r="K2170" s="136" t="n">
        <v>12</v>
      </c>
      <c r="L2170" s="137" t="n">
        <v>8106084</v>
      </c>
      <c r="M2170" s="137" t="n">
        <v>0</v>
      </c>
      <c r="N2170" s="138" t="s">
        <v>505</v>
      </c>
      <c r="O2170" s="139"/>
      <c r="P2170" s="130" t="n">
        <v>1037.5</v>
      </c>
      <c r="Q2170" s="130" t="n">
        <f aca="false">P2170*1.2</f>
        <v>1245</v>
      </c>
      <c r="R2170" s="131" t="n">
        <f aca="false">S2170*Q2170</f>
        <v>0</v>
      </c>
      <c r="S2170" s="132"/>
      <c r="T2170" s="133"/>
      <c r="U2170" s="133"/>
      <c r="V2170" s="133"/>
      <c r="W2170" s="133"/>
      <c r="X2170" s="133"/>
      <c r="Y2170" s="133"/>
      <c r="Z2170" s="133"/>
      <c r="AA2170" s="133"/>
      <c r="AB2170" s="133"/>
      <c r="AC2170" s="133"/>
      <c r="AD2170" s="133"/>
      <c r="AE2170" s="133"/>
      <c r="AF2170" s="133"/>
      <c r="AG2170" s="133"/>
      <c r="AH2170" s="133"/>
      <c r="AI2170" s="133"/>
      <c r="AJ2170" s="133"/>
      <c r="AK2170" s="133"/>
      <c r="AL2170" s="133"/>
      <c r="AM2170" s="133"/>
      <c r="AN2170" s="133"/>
      <c r="AO2170" s="133"/>
      <c r="AP2170" s="133"/>
      <c r="AQ2170" s="133"/>
    </row>
    <row r="2171" s="134" customFormat="true" ht="13.95" hidden="false" customHeight="true" outlineLevel="0" collapsed="false">
      <c r="A2171" s="135"/>
      <c r="B2171" s="119" t="n">
        <v>283</v>
      </c>
      <c r="C2171" s="120" t="s">
        <v>142</v>
      </c>
      <c r="D2171" s="120" t="s">
        <v>143</v>
      </c>
      <c r="E2171" s="120" t="s">
        <v>144</v>
      </c>
      <c r="F2171" s="121" t="n">
        <f aca="false">F2170+1</f>
        <v>2165</v>
      </c>
      <c r="G2171" s="122" t="s">
        <v>6793</v>
      </c>
      <c r="H2171" s="123" t="s">
        <v>6794</v>
      </c>
      <c r="I2171" s="124" t="s">
        <v>6795</v>
      </c>
      <c r="J2171" s="125" t="n">
        <v>3204</v>
      </c>
      <c r="K2171" s="149" t="n">
        <v>54</v>
      </c>
      <c r="L2171" s="150" t="n">
        <v>8106090</v>
      </c>
      <c r="M2171" s="150" t="n">
        <v>0</v>
      </c>
      <c r="N2171" s="151" t="s">
        <v>6796</v>
      </c>
      <c r="O2171" s="155"/>
      <c r="P2171" s="141" t="n">
        <v>1374.35439473684</v>
      </c>
      <c r="Q2171" s="130" t="n">
        <f aca="false">P2171*1.2</f>
        <v>1649.22527368421</v>
      </c>
      <c r="R2171" s="131" t="n">
        <f aca="false">S2171*Q2171</f>
        <v>0</v>
      </c>
      <c r="S2171" s="132"/>
      <c r="T2171" s="133"/>
      <c r="U2171" s="133"/>
      <c r="V2171" s="133"/>
      <c r="W2171" s="133"/>
      <c r="X2171" s="133"/>
      <c r="Y2171" s="133"/>
      <c r="Z2171" s="133"/>
      <c r="AA2171" s="133"/>
      <c r="AB2171" s="133"/>
      <c r="AC2171" s="133"/>
      <c r="AD2171" s="133"/>
      <c r="AE2171" s="133"/>
      <c r="AF2171" s="133"/>
      <c r="AG2171" s="133"/>
      <c r="AH2171" s="133"/>
      <c r="AI2171" s="133"/>
      <c r="AJ2171" s="133"/>
      <c r="AK2171" s="133"/>
      <c r="AL2171" s="133"/>
      <c r="AM2171" s="133"/>
      <c r="AN2171" s="133"/>
      <c r="AO2171" s="133"/>
      <c r="AP2171" s="133"/>
      <c r="AQ2171" s="133"/>
    </row>
    <row r="2172" s="134" customFormat="true" ht="13.95" hidden="false" customHeight="true" outlineLevel="0" collapsed="false">
      <c r="A2172" s="135"/>
      <c r="B2172" s="119" t="n">
        <v>283</v>
      </c>
      <c r="C2172" s="120" t="s">
        <v>142</v>
      </c>
      <c r="D2172" s="120" t="s">
        <v>143</v>
      </c>
      <c r="E2172" s="120" t="s">
        <v>144</v>
      </c>
      <c r="F2172" s="121" t="n">
        <f aca="false">F2171+1</f>
        <v>2166</v>
      </c>
      <c r="G2172" s="122" t="s">
        <v>6797</v>
      </c>
      <c r="H2172" s="123" t="s">
        <v>6798</v>
      </c>
      <c r="I2172" s="124" t="s">
        <v>6799</v>
      </c>
      <c r="J2172" s="125" t="n">
        <v>3204</v>
      </c>
      <c r="K2172" s="149" t="n">
        <v>54</v>
      </c>
      <c r="L2172" s="150" t="n">
        <v>8106092</v>
      </c>
      <c r="M2172" s="150" t="n">
        <v>0</v>
      </c>
      <c r="N2172" s="151" t="s">
        <v>6800</v>
      </c>
      <c r="O2172" s="155"/>
      <c r="P2172" s="141" t="n">
        <v>1236.54023684211</v>
      </c>
      <c r="Q2172" s="130" t="n">
        <f aca="false">P2172*1.2</f>
        <v>1483.84828421053</v>
      </c>
      <c r="R2172" s="131" t="n">
        <f aca="false">S2172*Q2172</f>
        <v>0</v>
      </c>
      <c r="S2172" s="132"/>
      <c r="T2172" s="133"/>
      <c r="U2172" s="133"/>
      <c r="V2172" s="133"/>
      <c r="W2172" s="133"/>
      <c r="X2172" s="133"/>
      <c r="Y2172" s="133"/>
      <c r="Z2172" s="133"/>
      <c r="AA2172" s="133"/>
      <c r="AB2172" s="133"/>
      <c r="AC2172" s="133"/>
      <c r="AD2172" s="133"/>
      <c r="AE2172" s="133"/>
      <c r="AF2172" s="133"/>
      <c r="AG2172" s="133"/>
      <c r="AH2172" s="133"/>
      <c r="AI2172" s="133"/>
      <c r="AJ2172" s="133"/>
      <c r="AK2172" s="133"/>
      <c r="AL2172" s="133"/>
      <c r="AM2172" s="133"/>
      <c r="AN2172" s="133"/>
      <c r="AO2172" s="133"/>
      <c r="AP2172" s="133"/>
      <c r="AQ2172" s="133"/>
    </row>
    <row r="2173" s="134" customFormat="true" ht="13.95" hidden="false" customHeight="true" outlineLevel="0" collapsed="false">
      <c r="A2173" s="135"/>
      <c r="B2173" s="119" t="n">
        <v>283</v>
      </c>
      <c r="C2173" s="120" t="s">
        <v>142</v>
      </c>
      <c r="D2173" s="120" t="s">
        <v>143</v>
      </c>
      <c r="E2173" s="120" t="s">
        <v>144</v>
      </c>
      <c r="F2173" s="121" t="n">
        <f aca="false">F2172+1</f>
        <v>2167</v>
      </c>
      <c r="G2173" s="122" t="s">
        <v>6801</v>
      </c>
      <c r="H2173" s="118" t="s">
        <v>6801</v>
      </c>
      <c r="I2173" s="124"/>
      <c r="J2173" s="125"/>
      <c r="K2173" s="126"/>
      <c r="L2173" s="127"/>
      <c r="M2173" s="127"/>
      <c r="N2173" s="128" t="s">
        <v>6780</v>
      </c>
      <c r="O2173" s="146"/>
      <c r="P2173" s="130" t="n">
        <v>0</v>
      </c>
      <c r="Q2173" s="130" t="n">
        <f aca="false">P2173*1.2</f>
        <v>0</v>
      </c>
      <c r="R2173" s="131" t="n">
        <f aca="false">S2173*Q2173</f>
        <v>0</v>
      </c>
      <c r="S2173" s="132"/>
      <c r="T2173" s="133"/>
      <c r="U2173" s="133"/>
      <c r="V2173" s="133"/>
      <c r="W2173" s="133"/>
      <c r="X2173" s="133"/>
      <c r="Y2173" s="133"/>
      <c r="Z2173" s="133"/>
      <c r="AA2173" s="133"/>
      <c r="AB2173" s="133"/>
      <c r="AC2173" s="133"/>
      <c r="AD2173" s="133"/>
      <c r="AE2173" s="133"/>
      <c r="AF2173" s="133"/>
      <c r="AG2173" s="133"/>
      <c r="AH2173" s="133"/>
      <c r="AI2173" s="133"/>
      <c r="AJ2173" s="133"/>
      <c r="AK2173" s="133"/>
      <c r="AL2173" s="133"/>
      <c r="AM2173" s="133"/>
      <c r="AN2173" s="133"/>
      <c r="AO2173" s="133"/>
      <c r="AP2173" s="133"/>
      <c r="AQ2173" s="133"/>
    </row>
    <row r="2174" s="134" customFormat="true" ht="13.95" hidden="false" customHeight="true" outlineLevel="0" collapsed="false">
      <c r="A2174" s="135"/>
      <c r="B2174" s="119" t="n">
        <v>283</v>
      </c>
      <c r="C2174" s="120" t="s">
        <v>142</v>
      </c>
      <c r="D2174" s="120" t="s">
        <v>143</v>
      </c>
      <c r="E2174" s="120" t="s">
        <v>144</v>
      </c>
      <c r="F2174" s="121" t="n">
        <f aca="false">F2173+1</f>
        <v>2168</v>
      </c>
      <c r="G2174" s="122" t="s">
        <v>6802</v>
      </c>
      <c r="H2174" s="118" t="s">
        <v>6802</v>
      </c>
      <c r="I2174" s="124"/>
      <c r="J2174" s="125"/>
      <c r="K2174" s="126"/>
      <c r="L2174" s="127"/>
      <c r="M2174" s="127"/>
      <c r="N2174" s="128" t="s">
        <v>6780</v>
      </c>
      <c r="O2174" s="146"/>
      <c r="P2174" s="130" t="n">
        <v>0</v>
      </c>
      <c r="Q2174" s="130" t="n">
        <f aca="false">P2174*1.2</f>
        <v>0</v>
      </c>
      <c r="R2174" s="131" t="n">
        <f aca="false">S2174*Q2174</f>
        <v>0</v>
      </c>
      <c r="S2174" s="132"/>
      <c r="T2174" s="133"/>
      <c r="U2174" s="133"/>
      <c r="V2174" s="133"/>
      <c r="W2174" s="133"/>
      <c r="X2174" s="133"/>
      <c r="Y2174" s="133"/>
      <c r="Z2174" s="133"/>
      <c r="AA2174" s="133"/>
      <c r="AB2174" s="133"/>
      <c r="AC2174" s="133"/>
      <c r="AD2174" s="133"/>
      <c r="AE2174" s="133"/>
      <c r="AF2174" s="133"/>
      <c r="AG2174" s="133"/>
      <c r="AH2174" s="133"/>
      <c r="AI2174" s="133"/>
      <c r="AJ2174" s="133"/>
      <c r="AK2174" s="133"/>
      <c r="AL2174" s="133"/>
      <c r="AM2174" s="133"/>
      <c r="AN2174" s="133"/>
      <c r="AO2174" s="133"/>
      <c r="AP2174" s="133"/>
      <c r="AQ2174" s="133"/>
    </row>
    <row r="2175" s="134" customFormat="true" ht="13.95" hidden="false" customHeight="true" outlineLevel="0" collapsed="false">
      <c r="A2175" s="135"/>
      <c r="B2175" s="119" t="n">
        <v>283</v>
      </c>
      <c r="C2175" s="120" t="s">
        <v>142</v>
      </c>
      <c r="D2175" s="120" t="s">
        <v>143</v>
      </c>
      <c r="E2175" s="120" t="s">
        <v>144</v>
      </c>
      <c r="F2175" s="121" t="n">
        <f aca="false">F2174+1</f>
        <v>2169</v>
      </c>
      <c r="G2175" s="122" t="s">
        <v>6803</v>
      </c>
      <c r="H2175" s="123" t="s">
        <v>6803</v>
      </c>
      <c r="I2175" s="124" t="s">
        <v>6804</v>
      </c>
      <c r="J2175" s="125" t="n">
        <v>3203</v>
      </c>
      <c r="K2175" s="136" t="n">
        <v>0</v>
      </c>
      <c r="L2175" s="137" t="n">
        <v>8106100</v>
      </c>
      <c r="M2175" s="137" t="n">
        <v>0</v>
      </c>
      <c r="N2175" s="138" t="s">
        <v>505</v>
      </c>
      <c r="O2175" s="139"/>
      <c r="P2175" s="141" t="n">
        <v>981.487315789474</v>
      </c>
      <c r="Q2175" s="130" t="n">
        <f aca="false">P2175*1.2</f>
        <v>1177.78477894737</v>
      </c>
      <c r="R2175" s="131" t="n">
        <f aca="false">S2175*Q2175</f>
        <v>0</v>
      </c>
      <c r="S2175" s="132"/>
      <c r="T2175" s="133"/>
      <c r="U2175" s="133"/>
      <c r="V2175" s="133"/>
      <c r="W2175" s="133"/>
      <c r="X2175" s="133"/>
      <c r="Y2175" s="133"/>
      <c r="Z2175" s="133"/>
      <c r="AA2175" s="133"/>
      <c r="AB2175" s="133"/>
      <c r="AC2175" s="133"/>
      <c r="AD2175" s="133"/>
      <c r="AE2175" s="133"/>
      <c r="AF2175" s="133"/>
      <c r="AG2175" s="133"/>
      <c r="AH2175" s="133"/>
      <c r="AI2175" s="133"/>
      <c r="AJ2175" s="133"/>
      <c r="AK2175" s="133"/>
      <c r="AL2175" s="133"/>
      <c r="AM2175" s="133"/>
      <c r="AN2175" s="133"/>
      <c r="AO2175" s="133"/>
      <c r="AP2175" s="133"/>
      <c r="AQ2175" s="133"/>
    </row>
    <row r="2176" s="134" customFormat="true" ht="13.95" hidden="false" customHeight="true" outlineLevel="0" collapsed="false">
      <c r="A2176" s="135" t="n">
        <v>3545911</v>
      </c>
      <c r="B2176" s="119" t="n">
        <v>283</v>
      </c>
      <c r="C2176" s="120" t="s">
        <v>142</v>
      </c>
      <c r="D2176" s="120" t="s">
        <v>143</v>
      </c>
      <c r="E2176" s="120" t="s">
        <v>144</v>
      </c>
      <c r="F2176" s="121" t="n">
        <f aca="false">F2175+1</f>
        <v>2170</v>
      </c>
      <c r="G2176" s="122" t="s">
        <v>6805</v>
      </c>
      <c r="H2176" s="123" t="s">
        <v>6805</v>
      </c>
      <c r="I2176" s="124" t="s">
        <v>6806</v>
      </c>
      <c r="J2176" s="125" t="n">
        <v>4234</v>
      </c>
      <c r="K2176" s="126" t="n">
        <v>0</v>
      </c>
      <c r="L2176" s="127" t="n">
        <v>8106104</v>
      </c>
      <c r="M2176" s="127" t="n">
        <v>0</v>
      </c>
      <c r="N2176" s="128" t="s">
        <v>6807</v>
      </c>
      <c r="O2176" s="146"/>
      <c r="P2176" s="141" t="n">
        <v>398.933131578947</v>
      </c>
      <c r="Q2176" s="130" t="n">
        <f aca="false">P2176*1.2</f>
        <v>478.719757894737</v>
      </c>
      <c r="R2176" s="131" t="n">
        <f aca="false">S2176*Q2176</f>
        <v>0</v>
      </c>
      <c r="S2176" s="132"/>
      <c r="T2176" s="133"/>
      <c r="U2176" s="133"/>
      <c r="V2176" s="133"/>
      <c r="W2176" s="133"/>
      <c r="X2176" s="133"/>
      <c r="Y2176" s="133"/>
      <c r="Z2176" s="133"/>
      <c r="AA2176" s="133"/>
      <c r="AB2176" s="133"/>
      <c r="AC2176" s="133"/>
      <c r="AD2176" s="133"/>
      <c r="AE2176" s="133"/>
      <c r="AF2176" s="133"/>
      <c r="AG2176" s="133"/>
      <c r="AH2176" s="133"/>
      <c r="AI2176" s="133"/>
      <c r="AJ2176" s="133"/>
      <c r="AK2176" s="133"/>
      <c r="AL2176" s="133"/>
      <c r="AM2176" s="133"/>
      <c r="AN2176" s="133"/>
      <c r="AO2176" s="133"/>
      <c r="AP2176" s="133"/>
      <c r="AQ2176" s="133"/>
    </row>
    <row r="2177" s="134" customFormat="true" ht="27.6" hidden="false" customHeight="true" outlineLevel="0" collapsed="false">
      <c r="A2177" s="135" t="n">
        <v>3554046</v>
      </c>
      <c r="B2177" s="119" t="n">
        <v>283</v>
      </c>
      <c r="C2177" s="120" t="s">
        <v>142</v>
      </c>
      <c r="D2177" s="120" t="s">
        <v>143</v>
      </c>
      <c r="E2177" s="120" t="s">
        <v>144</v>
      </c>
      <c r="F2177" s="121" t="n">
        <f aca="false">F2176+1</f>
        <v>2171</v>
      </c>
      <c r="G2177" s="122" t="s">
        <v>6808</v>
      </c>
      <c r="H2177" s="123" t="s">
        <v>6808</v>
      </c>
      <c r="I2177" s="124" t="s">
        <v>6809</v>
      </c>
      <c r="J2177" s="125" t="n">
        <v>4234</v>
      </c>
      <c r="K2177" s="126" t="n">
        <v>0</v>
      </c>
      <c r="L2177" s="127" t="n">
        <v>8106106</v>
      </c>
      <c r="M2177" s="127" t="n">
        <v>0</v>
      </c>
      <c r="N2177" s="128" t="s">
        <v>6810</v>
      </c>
      <c r="O2177" s="146"/>
      <c r="P2177" s="130" t="n">
        <v>552.5</v>
      </c>
      <c r="Q2177" s="130" t="n">
        <f aca="false">P2177*1.2</f>
        <v>663</v>
      </c>
      <c r="R2177" s="131" t="n">
        <f aca="false">S2177*Q2177</f>
        <v>0</v>
      </c>
      <c r="S2177" s="132"/>
      <c r="T2177" s="133"/>
      <c r="U2177" s="133"/>
      <c r="V2177" s="133"/>
      <c r="W2177" s="133"/>
      <c r="X2177" s="133"/>
      <c r="Y2177" s="133"/>
      <c r="Z2177" s="133"/>
      <c r="AA2177" s="133"/>
      <c r="AB2177" s="133"/>
      <c r="AC2177" s="133"/>
      <c r="AD2177" s="133"/>
      <c r="AE2177" s="133"/>
      <c r="AF2177" s="133"/>
      <c r="AG2177" s="133"/>
      <c r="AH2177" s="133"/>
      <c r="AI2177" s="133"/>
      <c r="AJ2177" s="133"/>
      <c r="AK2177" s="133"/>
      <c r="AL2177" s="133"/>
      <c r="AM2177" s="133"/>
      <c r="AN2177" s="133"/>
      <c r="AO2177" s="133"/>
      <c r="AP2177" s="133"/>
      <c r="AQ2177" s="133"/>
    </row>
    <row r="2178" s="134" customFormat="true" ht="27.6" hidden="false" customHeight="true" outlineLevel="0" collapsed="false">
      <c r="A2178" s="135" t="n">
        <v>3557365</v>
      </c>
      <c r="B2178" s="119" t="n">
        <v>283</v>
      </c>
      <c r="C2178" s="120" t="s">
        <v>142</v>
      </c>
      <c r="D2178" s="120" t="s">
        <v>143</v>
      </c>
      <c r="E2178" s="120" t="s">
        <v>144</v>
      </c>
      <c r="F2178" s="121" t="n">
        <f aca="false">F2177+1</f>
        <v>2172</v>
      </c>
      <c r="G2178" s="122" t="s">
        <v>6811</v>
      </c>
      <c r="H2178" s="123" t="s">
        <v>6811</v>
      </c>
      <c r="I2178" s="124" t="s">
        <v>6812</v>
      </c>
      <c r="J2178" s="125" t="n">
        <v>4234</v>
      </c>
      <c r="K2178" s="126" t="n">
        <v>0</v>
      </c>
      <c r="L2178" s="127" t="n">
        <v>8106108</v>
      </c>
      <c r="M2178" s="127" t="n">
        <v>0</v>
      </c>
      <c r="N2178" s="128" t="s">
        <v>6813</v>
      </c>
      <c r="O2178" s="146"/>
      <c r="P2178" s="141" t="n">
        <v>624.705052631579</v>
      </c>
      <c r="Q2178" s="130" t="n">
        <f aca="false">P2178*1.2</f>
        <v>749.646063157895</v>
      </c>
      <c r="R2178" s="131" t="n">
        <f aca="false">S2178*Q2178</f>
        <v>0</v>
      </c>
      <c r="S2178" s="132"/>
      <c r="T2178" s="133"/>
      <c r="U2178" s="133"/>
      <c r="V2178" s="133"/>
      <c r="W2178" s="133"/>
      <c r="X2178" s="133"/>
      <c r="Y2178" s="133"/>
      <c r="Z2178" s="133"/>
      <c r="AA2178" s="133"/>
      <c r="AB2178" s="133"/>
      <c r="AC2178" s="133"/>
      <c r="AD2178" s="133"/>
      <c r="AE2178" s="133"/>
      <c r="AF2178" s="133"/>
      <c r="AG2178" s="133"/>
      <c r="AH2178" s="133"/>
      <c r="AI2178" s="133"/>
      <c r="AJ2178" s="133"/>
      <c r="AK2178" s="133"/>
      <c r="AL2178" s="133"/>
      <c r="AM2178" s="133"/>
      <c r="AN2178" s="133"/>
      <c r="AO2178" s="133"/>
      <c r="AP2178" s="133"/>
      <c r="AQ2178" s="133"/>
    </row>
    <row r="2179" s="134" customFormat="true" ht="13.95" hidden="false" customHeight="true" outlineLevel="0" collapsed="false">
      <c r="A2179" s="135"/>
      <c r="B2179" s="119" t="n">
        <v>283</v>
      </c>
      <c r="C2179" s="120" t="s">
        <v>142</v>
      </c>
      <c r="D2179" s="120" t="s">
        <v>143</v>
      </c>
      <c r="E2179" s="120" t="s">
        <v>144</v>
      </c>
      <c r="F2179" s="121" t="n">
        <f aca="false">F2178+1</f>
        <v>2173</v>
      </c>
      <c r="G2179" s="122" t="s">
        <v>6814</v>
      </c>
      <c r="H2179" s="123" t="s">
        <v>6814</v>
      </c>
      <c r="I2179" s="124" t="s">
        <v>6815</v>
      </c>
      <c r="J2179" s="125" t="n">
        <v>3203</v>
      </c>
      <c r="K2179" s="136" t="n">
        <v>0</v>
      </c>
      <c r="L2179" s="137" t="n">
        <v>8106110</v>
      </c>
      <c r="M2179" s="137" t="n">
        <v>0</v>
      </c>
      <c r="N2179" s="138" t="s">
        <v>6780</v>
      </c>
      <c r="O2179" s="139"/>
      <c r="P2179" s="130" t="n">
        <v>82.5</v>
      </c>
      <c r="Q2179" s="130" t="n">
        <f aca="false">P2179*1.2</f>
        <v>99</v>
      </c>
      <c r="R2179" s="131" t="n">
        <f aca="false">S2179*Q2179</f>
        <v>0</v>
      </c>
      <c r="S2179" s="132"/>
      <c r="T2179" s="133"/>
      <c r="U2179" s="133"/>
      <c r="V2179" s="133"/>
      <c r="W2179" s="133"/>
      <c r="X2179" s="133"/>
      <c r="Y2179" s="133"/>
      <c r="Z2179" s="133"/>
      <c r="AA2179" s="133"/>
      <c r="AB2179" s="133"/>
      <c r="AC2179" s="133"/>
      <c r="AD2179" s="133"/>
      <c r="AE2179" s="133"/>
      <c r="AF2179" s="133"/>
      <c r="AG2179" s="133"/>
      <c r="AH2179" s="133"/>
      <c r="AI2179" s="133"/>
      <c r="AJ2179" s="133"/>
      <c r="AK2179" s="133"/>
      <c r="AL2179" s="133"/>
      <c r="AM2179" s="133"/>
      <c r="AN2179" s="133"/>
      <c r="AO2179" s="133"/>
      <c r="AP2179" s="133"/>
      <c r="AQ2179" s="133"/>
    </row>
    <row r="2180" s="134" customFormat="true" ht="13.95" hidden="false" customHeight="true" outlineLevel="0" collapsed="false">
      <c r="A2180" s="135"/>
      <c r="B2180" s="119" t="n">
        <v>283</v>
      </c>
      <c r="C2180" s="120" t="s">
        <v>142</v>
      </c>
      <c r="D2180" s="120" t="s">
        <v>143</v>
      </c>
      <c r="E2180" s="120" t="s">
        <v>144</v>
      </c>
      <c r="F2180" s="121" t="n">
        <f aca="false">F2179+1</f>
        <v>2174</v>
      </c>
      <c r="G2180" s="122" t="s">
        <v>6816</v>
      </c>
      <c r="H2180" s="123" t="s">
        <v>6817</v>
      </c>
      <c r="I2180" s="124" t="s">
        <v>6818</v>
      </c>
      <c r="J2180" s="125" t="n">
        <v>3204</v>
      </c>
      <c r="K2180" s="136" t="n">
        <v>12</v>
      </c>
      <c r="L2180" s="137" t="n">
        <v>8106124</v>
      </c>
      <c r="M2180" s="137" t="n">
        <v>0</v>
      </c>
      <c r="N2180" s="138" t="s">
        <v>6780</v>
      </c>
      <c r="O2180" s="139"/>
      <c r="P2180" s="141" t="n">
        <v>262.545315789474</v>
      </c>
      <c r="Q2180" s="130" t="n">
        <f aca="false">P2180*1.2</f>
        <v>315.054378947368</v>
      </c>
      <c r="R2180" s="131" t="n">
        <f aca="false">S2180*Q2180</f>
        <v>0</v>
      </c>
      <c r="S2180" s="132"/>
      <c r="T2180" s="133"/>
      <c r="U2180" s="133"/>
      <c r="V2180" s="133"/>
      <c r="W2180" s="133"/>
      <c r="X2180" s="133"/>
      <c r="Y2180" s="133"/>
      <c r="Z2180" s="133"/>
      <c r="AA2180" s="133"/>
      <c r="AB2180" s="133"/>
      <c r="AC2180" s="133"/>
      <c r="AD2180" s="133"/>
      <c r="AE2180" s="133"/>
      <c r="AF2180" s="133"/>
      <c r="AG2180" s="133"/>
      <c r="AH2180" s="133"/>
      <c r="AI2180" s="133"/>
      <c r="AJ2180" s="133"/>
      <c r="AK2180" s="133"/>
      <c r="AL2180" s="133"/>
      <c r="AM2180" s="133"/>
      <c r="AN2180" s="133"/>
      <c r="AO2180" s="133"/>
      <c r="AP2180" s="133"/>
      <c r="AQ2180" s="133"/>
    </row>
    <row r="2181" s="134" customFormat="true" ht="13.95" hidden="false" customHeight="true" outlineLevel="0" collapsed="false">
      <c r="A2181" s="135"/>
      <c r="B2181" s="119" t="n">
        <v>283</v>
      </c>
      <c r="C2181" s="120" t="s">
        <v>142</v>
      </c>
      <c r="D2181" s="120" t="s">
        <v>143</v>
      </c>
      <c r="E2181" s="120" t="s">
        <v>144</v>
      </c>
      <c r="F2181" s="121" t="n">
        <f aca="false">F2180+1</f>
        <v>2175</v>
      </c>
      <c r="G2181" s="122" t="s">
        <v>6819</v>
      </c>
      <c r="H2181" s="123" t="s">
        <v>6820</v>
      </c>
      <c r="I2181" s="124" t="s">
        <v>6821</v>
      </c>
      <c r="J2181" s="125" t="n">
        <v>3204</v>
      </c>
      <c r="K2181" s="136" t="n">
        <v>12</v>
      </c>
      <c r="L2181" s="137" t="n">
        <v>8106126</v>
      </c>
      <c r="M2181" s="137" t="n">
        <v>0</v>
      </c>
      <c r="N2181" s="138" t="s">
        <v>6780</v>
      </c>
      <c r="O2181" s="139"/>
      <c r="P2181" s="130" t="n">
        <v>0</v>
      </c>
      <c r="Q2181" s="130" t="n">
        <f aca="false">P2181*1.2</f>
        <v>0</v>
      </c>
      <c r="R2181" s="131" t="n">
        <f aca="false">S2181*Q2181</f>
        <v>0</v>
      </c>
      <c r="S2181" s="132"/>
      <c r="T2181" s="133"/>
      <c r="U2181" s="133"/>
      <c r="V2181" s="133"/>
      <c r="W2181" s="133"/>
      <c r="X2181" s="133"/>
      <c r="Y2181" s="133"/>
      <c r="Z2181" s="133"/>
      <c r="AA2181" s="133"/>
      <c r="AB2181" s="133"/>
      <c r="AC2181" s="133"/>
      <c r="AD2181" s="133"/>
      <c r="AE2181" s="133"/>
      <c r="AF2181" s="133"/>
      <c r="AG2181" s="133"/>
      <c r="AH2181" s="133"/>
      <c r="AI2181" s="133"/>
      <c r="AJ2181" s="133"/>
      <c r="AK2181" s="133"/>
      <c r="AL2181" s="133"/>
      <c r="AM2181" s="133"/>
      <c r="AN2181" s="133"/>
      <c r="AO2181" s="133"/>
      <c r="AP2181" s="133"/>
      <c r="AQ2181" s="133"/>
    </row>
    <row r="2182" s="134" customFormat="true" ht="13.95" hidden="false" customHeight="true" outlineLevel="0" collapsed="false">
      <c r="A2182" s="135"/>
      <c r="B2182" s="119" t="n">
        <v>283</v>
      </c>
      <c r="C2182" s="120" t="s">
        <v>142</v>
      </c>
      <c r="D2182" s="120" t="s">
        <v>143</v>
      </c>
      <c r="E2182" s="120" t="s">
        <v>144</v>
      </c>
      <c r="F2182" s="121" t="n">
        <f aca="false">F2181+1</f>
        <v>2176</v>
      </c>
      <c r="G2182" s="122" t="s">
        <v>6822</v>
      </c>
      <c r="H2182" s="123" t="s">
        <v>6822</v>
      </c>
      <c r="I2182" s="124" t="s">
        <v>6823</v>
      </c>
      <c r="J2182" s="125" t="n">
        <v>3203</v>
      </c>
      <c r="K2182" s="136" t="n">
        <v>0</v>
      </c>
      <c r="L2182" s="137" t="n">
        <v>8106128</v>
      </c>
      <c r="M2182" s="137" t="n">
        <v>0</v>
      </c>
      <c r="N2182" s="138" t="s">
        <v>6780</v>
      </c>
      <c r="O2182" s="139"/>
      <c r="P2182" s="141" t="n">
        <v>161.193052631579</v>
      </c>
      <c r="Q2182" s="130" t="n">
        <f aca="false">P2182*1.2</f>
        <v>193.431663157895</v>
      </c>
      <c r="R2182" s="131" t="n">
        <f aca="false">S2182*Q2182</f>
        <v>0</v>
      </c>
      <c r="S2182" s="132"/>
      <c r="T2182" s="133"/>
      <c r="U2182" s="133"/>
      <c r="V2182" s="133"/>
      <c r="W2182" s="133"/>
      <c r="X2182" s="133"/>
      <c r="Y2182" s="133"/>
      <c r="Z2182" s="133"/>
      <c r="AA2182" s="133"/>
      <c r="AB2182" s="133"/>
      <c r="AC2182" s="133"/>
      <c r="AD2182" s="133"/>
      <c r="AE2182" s="133"/>
      <c r="AF2182" s="133"/>
      <c r="AG2182" s="133"/>
      <c r="AH2182" s="133"/>
      <c r="AI2182" s="133"/>
      <c r="AJ2182" s="133"/>
      <c r="AK2182" s="133"/>
      <c r="AL2182" s="133"/>
      <c r="AM2182" s="133"/>
      <c r="AN2182" s="133"/>
      <c r="AO2182" s="133"/>
      <c r="AP2182" s="133"/>
      <c r="AQ2182" s="133"/>
    </row>
    <row r="2183" s="134" customFormat="true" ht="13.95" hidden="false" customHeight="true" outlineLevel="0" collapsed="false">
      <c r="A2183" s="135"/>
      <c r="B2183" s="119" t="n">
        <v>283</v>
      </c>
      <c r="C2183" s="120" t="s">
        <v>142</v>
      </c>
      <c r="D2183" s="120" t="s">
        <v>143</v>
      </c>
      <c r="E2183" s="120" t="s">
        <v>144</v>
      </c>
      <c r="F2183" s="121" t="n">
        <f aca="false">F2182+1</f>
        <v>2177</v>
      </c>
      <c r="G2183" s="122" t="s">
        <v>6824</v>
      </c>
      <c r="H2183" s="123" t="s">
        <v>6825</v>
      </c>
      <c r="I2183" s="124" t="s">
        <v>6826</v>
      </c>
      <c r="J2183" s="125" t="n">
        <v>3204</v>
      </c>
      <c r="K2183" s="149" t="n">
        <v>42</v>
      </c>
      <c r="L2183" s="150" t="n">
        <v>8106136</v>
      </c>
      <c r="M2183" s="150" t="n">
        <v>0</v>
      </c>
      <c r="N2183" s="151" t="s">
        <v>6780</v>
      </c>
      <c r="O2183" s="155"/>
      <c r="P2183" s="130" t="n">
        <v>1239.16666666667</v>
      </c>
      <c r="Q2183" s="130" t="n">
        <f aca="false">P2183*1.2</f>
        <v>1487</v>
      </c>
      <c r="R2183" s="131" t="n">
        <f aca="false">S2183*Q2183</f>
        <v>0</v>
      </c>
      <c r="S2183" s="132"/>
      <c r="T2183" s="133"/>
      <c r="U2183" s="133"/>
      <c r="V2183" s="133"/>
      <c r="W2183" s="133"/>
      <c r="X2183" s="133"/>
      <c r="Y2183" s="133"/>
      <c r="Z2183" s="133"/>
      <c r="AA2183" s="133"/>
      <c r="AB2183" s="133"/>
      <c r="AC2183" s="133"/>
      <c r="AD2183" s="133"/>
      <c r="AE2183" s="133"/>
      <c r="AF2183" s="133"/>
      <c r="AG2183" s="133"/>
      <c r="AH2183" s="133"/>
      <c r="AI2183" s="133"/>
      <c r="AJ2183" s="133"/>
      <c r="AK2183" s="133"/>
      <c r="AL2183" s="133"/>
      <c r="AM2183" s="133"/>
      <c r="AN2183" s="133"/>
      <c r="AO2183" s="133"/>
      <c r="AP2183" s="133"/>
      <c r="AQ2183" s="133"/>
    </row>
    <row r="2184" s="134" customFormat="true" ht="13.95" hidden="false" customHeight="true" outlineLevel="0" collapsed="false">
      <c r="A2184" s="135"/>
      <c r="B2184" s="119" t="n">
        <v>283</v>
      </c>
      <c r="C2184" s="120" t="s">
        <v>142</v>
      </c>
      <c r="D2184" s="120" t="s">
        <v>143</v>
      </c>
      <c r="E2184" s="120" t="s">
        <v>144</v>
      </c>
      <c r="F2184" s="121" t="n">
        <f aca="false">F2183+1</f>
        <v>2178</v>
      </c>
      <c r="G2184" s="122" t="s">
        <v>6827</v>
      </c>
      <c r="H2184" s="123" t="s">
        <v>6828</v>
      </c>
      <c r="I2184" s="124" t="s">
        <v>6829</v>
      </c>
      <c r="J2184" s="125" t="n">
        <v>3204</v>
      </c>
      <c r="K2184" s="136" t="n">
        <v>12</v>
      </c>
      <c r="L2184" s="137" t="n">
        <v>8106136</v>
      </c>
      <c r="M2184" s="137" t="n">
        <v>0</v>
      </c>
      <c r="N2184" s="138" t="s">
        <v>6780</v>
      </c>
      <c r="O2184" s="139"/>
      <c r="P2184" s="141" t="n">
        <v>999.882210526316</v>
      </c>
      <c r="Q2184" s="130" t="n">
        <f aca="false">P2184*1.2</f>
        <v>1199.85865263158</v>
      </c>
      <c r="R2184" s="131" t="n">
        <f aca="false">S2184*Q2184</f>
        <v>0</v>
      </c>
      <c r="S2184" s="132"/>
      <c r="T2184" s="133"/>
      <c r="U2184" s="133"/>
      <c r="V2184" s="133"/>
      <c r="W2184" s="133"/>
      <c r="X2184" s="133"/>
      <c r="Y2184" s="133"/>
      <c r="Z2184" s="133"/>
      <c r="AA2184" s="133"/>
      <c r="AB2184" s="133"/>
      <c r="AC2184" s="133"/>
      <c r="AD2184" s="133"/>
      <c r="AE2184" s="133"/>
      <c r="AF2184" s="133"/>
      <c r="AG2184" s="133"/>
      <c r="AH2184" s="133"/>
      <c r="AI2184" s="133"/>
      <c r="AJ2184" s="133"/>
      <c r="AK2184" s="133"/>
      <c r="AL2184" s="133"/>
      <c r="AM2184" s="133"/>
      <c r="AN2184" s="133"/>
      <c r="AO2184" s="133"/>
      <c r="AP2184" s="133"/>
      <c r="AQ2184" s="133"/>
    </row>
    <row r="2185" s="134" customFormat="true" ht="13.95" hidden="false" customHeight="true" outlineLevel="0" collapsed="false">
      <c r="A2185" s="135"/>
      <c r="B2185" s="119" t="n">
        <v>283</v>
      </c>
      <c r="C2185" s="120" t="s">
        <v>142</v>
      </c>
      <c r="D2185" s="120" t="s">
        <v>143</v>
      </c>
      <c r="E2185" s="120" t="s">
        <v>144</v>
      </c>
      <c r="F2185" s="121" t="n">
        <f aca="false">F2184+1</f>
        <v>2179</v>
      </c>
      <c r="G2185" s="122" t="s">
        <v>6830</v>
      </c>
      <c r="H2185" s="123" t="s">
        <v>6831</v>
      </c>
      <c r="I2185" s="124" t="s">
        <v>6832</v>
      </c>
      <c r="J2185" s="125" t="n">
        <v>3204</v>
      </c>
      <c r="K2185" s="136" t="n">
        <v>12</v>
      </c>
      <c r="L2185" s="137" t="n">
        <v>8106138</v>
      </c>
      <c r="M2185" s="137" t="n">
        <v>0</v>
      </c>
      <c r="N2185" s="138" t="s">
        <v>6780</v>
      </c>
      <c r="O2185" s="139"/>
      <c r="P2185" s="141" t="n">
        <v>74.7927894736842</v>
      </c>
      <c r="Q2185" s="130" t="n">
        <f aca="false">P2185*1.2</f>
        <v>89.751347368421</v>
      </c>
      <c r="R2185" s="131" t="n">
        <f aca="false">S2185*Q2185</f>
        <v>0</v>
      </c>
      <c r="S2185" s="132"/>
      <c r="T2185" s="133"/>
      <c r="U2185" s="133"/>
      <c r="V2185" s="133"/>
      <c r="W2185" s="133"/>
      <c r="X2185" s="133"/>
      <c r="Y2185" s="133"/>
      <c r="Z2185" s="133"/>
      <c r="AA2185" s="133"/>
      <c r="AB2185" s="133"/>
      <c r="AC2185" s="133"/>
      <c r="AD2185" s="133"/>
      <c r="AE2185" s="133"/>
      <c r="AF2185" s="133"/>
      <c r="AG2185" s="133"/>
      <c r="AH2185" s="133"/>
      <c r="AI2185" s="133"/>
      <c r="AJ2185" s="133"/>
      <c r="AK2185" s="133"/>
      <c r="AL2185" s="133"/>
      <c r="AM2185" s="133"/>
      <c r="AN2185" s="133"/>
      <c r="AO2185" s="133"/>
      <c r="AP2185" s="133"/>
      <c r="AQ2185" s="133"/>
    </row>
    <row r="2186" s="134" customFormat="true" ht="13.95" hidden="false" customHeight="true" outlineLevel="0" collapsed="false">
      <c r="A2186" s="135"/>
      <c r="B2186" s="119" t="n">
        <v>283</v>
      </c>
      <c r="C2186" s="120" t="s">
        <v>142</v>
      </c>
      <c r="D2186" s="120" t="s">
        <v>143</v>
      </c>
      <c r="E2186" s="120" t="s">
        <v>144</v>
      </c>
      <c r="F2186" s="121" t="n">
        <f aca="false">F2185+1</f>
        <v>2180</v>
      </c>
      <c r="G2186" s="122" t="s">
        <v>6833</v>
      </c>
      <c r="H2186" s="123" t="s">
        <v>6834</v>
      </c>
      <c r="I2186" s="124" t="s">
        <v>6835</v>
      </c>
      <c r="J2186" s="125" t="n">
        <v>3204</v>
      </c>
      <c r="K2186" s="136" t="n">
        <v>12</v>
      </c>
      <c r="L2186" s="137" t="n">
        <v>8106146</v>
      </c>
      <c r="M2186" s="137" t="n">
        <v>0</v>
      </c>
      <c r="N2186" s="138" t="s">
        <v>6780</v>
      </c>
      <c r="O2186" s="139"/>
      <c r="P2186" s="130" t="n">
        <v>0</v>
      </c>
      <c r="Q2186" s="130" t="n">
        <f aca="false">P2186*1.2</f>
        <v>0</v>
      </c>
      <c r="R2186" s="131" t="n">
        <f aca="false">S2186*Q2186</f>
        <v>0</v>
      </c>
      <c r="S2186" s="132"/>
      <c r="T2186" s="133"/>
      <c r="U2186" s="133"/>
      <c r="V2186" s="133"/>
      <c r="W2186" s="133"/>
      <c r="X2186" s="133"/>
      <c r="Y2186" s="133"/>
      <c r="Z2186" s="133"/>
      <c r="AA2186" s="133"/>
      <c r="AB2186" s="133"/>
      <c r="AC2186" s="133"/>
      <c r="AD2186" s="133"/>
      <c r="AE2186" s="133"/>
      <c r="AF2186" s="133"/>
      <c r="AG2186" s="133"/>
      <c r="AH2186" s="133"/>
      <c r="AI2186" s="133"/>
      <c r="AJ2186" s="133"/>
      <c r="AK2186" s="133"/>
      <c r="AL2186" s="133"/>
      <c r="AM2186" s="133"/>
      <c r="AN2186" s="133"/>
      <c r="AO2186" s="133"/>
      <c r="AP2186" s="133"/>
      <c r="AQ2186" s="133"/>
    </row>
    <row r="2187" s="134" customFormat="true" ht="13.95" hidden="false" customHeight="true" outlineLevel="0" collapsed="false">
      <c r="A2187" s="135" t="n">
        <v>3928344</v>
      </c>
      <c r="B2187" s="119" t="n">
        <v>283</v>
      </c>
      <c r="C2187" s="120" t="s">
        <v>142</v>
      </c>
      <c r="D2187" s="120" t="s">
        <v>143</v>
      </c>
      <c r="E2187" s="120" t="s">
        <v>144</v>
      </c>
      <c r="F2187" s="121" t="n">
        <f aca="false">F2186+1</f>
        <v>2181</v>
      </c>
      <c r="G2187" s="122" t="s">
        <v>6836</v>
      </c>
      <c r="H2187" s="123" t="s">
        <v>6837</v>
      </c>
      <c r="I2187" s="124" t="s">
        <v>6838</v>
      </c>
      <c r="J2187" s="125" t="n">
        <v>3204</v>
      </c>
      <c r="K2187" s="136" t="n">
        <v>12</v>
      </c>
      <c r="L2187" s="137" t="n">
        <v>8106148</v>
      </c>
      <c r="M2187" s="137" t="n">
        <v>0</v>
      </c>
      <c r="N2187" s="138" t="s">
        <v>6780</v>
      </c>
      <c r="O2187" s="139"/>
      <c r="P2187" s="130" t="n">
        <v>70.25</v>
      </c>
      <c r="Q2187" s="130" t="n">
        <f aca="false">P2187*1.2</f>
        <v>84.3</v>
      </c>
      <c r="R2187" s="131" t="n">
        <f aca="false">S2187*Q2187</f>
        <v>0</v>
      </c>
      <c r="S2187" s="132"/>
      <c r="T2187" s="133"/>
      <c r="U2187" s="133"/>
      <c r="V2187" s="133"/>
      <c r="W2187" s="133"/>
      <c r="X2187" s="133"/>
      <c r="Y2187" s="133"/>
      <c r="Z2187" s="133"/>
      <c r="AA2187" s="133"/>
      <c r="AB2187" s="133"/>
      <c r="AC2187" s="133"/>
      <c r="AD2187" s="133"/>
      <c r="AE2187" s="133"/>
      <c r="AF2187" s="133"/>
      <c r="AG2187" s="133"/>
      <c r="AH2187" s="133"/>
      <c r="AI2187" s="133"/>
      <c r="AJ2187" s="133"/>
      <c r="AK2187" s="133"/>
      <c r="AL2187" s="133"/>
      <c r="AM2187" s="133"/>
      <c r="AN2187" s="133"/>
      <c r="AO2187" s="133"/>
      <c r="AP2187" s="133"/>
      <c r="AQ2187" s="133"/>
    </row>
    <row r="2188" s="134" customFormat="true" ht="13.95" hidden="false" customHeight="true" outlineLevel="0" collapsed="false">
      <c r="A2188" s="135"/>
      <c r="B2188" s="119" t="n">
        <v>283</v>
      </c>
      <c r="C2188" s="120" t="s">
        <v>142</v>
      </c>
      <c r="D2188" s="120" t="s">
        <v>143</v>
      </c>
      <c r="E2188" s="120" t="s">
        <v>144</v>
      </c>
      <c r="F2188" s="121" t="n">
        <f aca="false">F2187+1</f>
        <v>2182</v>
      </c>
      <c r="G2188" s="122" t="s">
        <v>6839</v>
      </c>
      <c r="H2188" s="123" t="s">
        <v>6840</v>
      </c>
      <c r="I2188" s="124" t="s">
        <v>6841</v>
      </c>
      <c r="J2188" s="125" t="n">
        <v>3204</v>
      </c>
      <c r="K2188" s="136" t="n">
        <v>12</v>
      </c>
      <c r="L2188" s="137" t="n">
        <v>8106150</v>
      </c>
      <c r="M2188" s="137" t="n">
        <v>0</v>
      </c>
      <c r="N2188" s="138" t="s">
        <v>6842</v>
      </c>
      <c r="O2188" s="139"/>
      <c r="P2188" s="130" t="n">
        <v>319.166666666667</v>
      </c>
      <c r="Q2188" s="130" t="n">
        <f aca="false">P2188*1.2</f>
        <v>383</v>
      </c>
      <c r="R2188" s="131" t="n">
        <f aca="false">S2188*Q2188</f>
        <v>0</v>
      </c>
      <c r="S2188" s="132"/>
      <c r="T2188" s="133"/>
      <c r="U2188" s="133"/>
      <c r="V2188" s="133"/>
      <c r="W2188" s="133"/>
      <c r="X2188" s="133"/>
      <c r="Y2188" s="133"/>
      <c r="Z2188" s="133"/>
      <c r="AA2188" s="133"/>
      <c r="AB2188" s="133"/>
      <c r="AC2188" s="133"/>
      <c r="AD2188" s="133"/>
      <c r="AE2188" s="133"/>
      <c r="AF2188" s="133"/>
      <c r="AG2188" s="133"/>
      <c r="AH2188" s="133"/>
      <c r="AI2188" s="133"/>
      <c r="AJ2188" s="133"/>
      <c r="AK2188" s="133"/>
      <c r="AL2188" s="133"/>
      <c r="AM2188" s="133"/>
      <c r="AN2188" s="133"/>
      <c r="AO2188" s="133"/>
      <c r="AP2188" s="133"/>
      <c r="AQ2188" s="133"/>
    </row>
    <row r="2189" s="134" customFormat="true" ht="13.95" hidden="false" customHeight="true" outlineLevel="0" collapsed="false">
      <c r="A2189" s="135"/>
      <c r="B2189" s="119" t="n">
        <v>283</v>
      </c>
      <c r="C2189" s="120" t="s">
        <v>142</v>
      </c>
      <c r="D2189" s="120" t="s">
        <v>143</v>
      </c>
      <c r="E2189" s="120" t="s">
        <v>144</v>
      </c>
      <c r="F2189" s="121" t="n">
        <f aca="false">F2188+1</f>
        <v>2183</v>
      </c>
      <c r="G2189" s="122" t="s">
        <v>6843</v>
      </c>
      <c r="H2189" s="123" t="s">
        <v>6844</v>
      </c>
      <c r="I2189" s="124" t="s">
        <v>6845</v>
      </c>
      <c r="J2189" s="125" t="n">
        <v>3204</v>
      </c>
      <c r="K2189" s="136" t="n">
        <v>12</v>
      </c>
      <c r="L2189" s="137" t="n">
        <v>8106154</v>
      </c>
      <c r="M2189" s="137" t="n">
        <v>10</v>
      </c>
      <c r="N2189" s="138" t="s">
        <v>6842</v>
      </c>
      <c r="O2189" s="139"/>
      <c r="P2189" s="130" t="n">
        <v>0</v>
      </c>
      <c r="Q2189" s="130" t="n">
        <f aca="false">P2189*1.2</f>
        <v>0</v>
      </c>
      <c r="R2189" s="131" t="n">
        <f aca="false">S2189*Q2189</f>
        <v>0</v>
      </c>
      <c r="S2189" s="132"/>
      <c r="T2189" s="133"/>
      <c r="U2189" s="133"/>
      <c r="V2189" s="133"/>
      <c r="W2189" s="133"/>
      <c r="X2189" s="133"/>
      <c r="Y2189" s="133"/>
      <c r="Z2189" s="133"/>
      <c r="AA2189" s="133"/>
      <c r="AB2189" s="133"/>
      <c r="AC2189" s="133"/>
      <c r="AD2189" s="133"/>
      <c r="AE2189" s="133"/>
      <c r="AF2189" s="133"/>
      <c r="AG2189" s="133"/>
      <c r="AH2189" s="133"/>
      <c r="AI2189" s="133"/>
      <c r="AJ2189" s="133"/>
      <c r="AK2189" s="133"/>
      <c r="AL2189" s="133"/>
      <c r="AM2189" s="133"/>
      <c r="AN2189" s="133"/>
      <c r="AO2189" s="133"/>
      <c r="AP2189" s="133"/>
      <c r="AQ2189" s="133"/>
    </row>
    <row r="2190" s="134" customFormat="true" ht="13.95" hidden="false" customHeight="true" outlineLevel="0" collapsed="false">
      <c r="A2190" s="135"/>
      <c r="B2190" s="119" t="n">
        <v>283</v>
      </c>
      <c r="C2190" s="120" t="s">
        <v>142</v>
      </c>
      <c r="D2190" s="120" t="s">
        <v>143</v>
      </c>
      <c r="E2190" s="120" t="s">
        <v>144</v>
      </c>
      <c r="F2190" s="121" t="n">
        <f aca="false">F2189+1</f>
        <v>2184</v>
      </c>
      <c r="G2190" s="122" t="s">
        <v>6846</v>
      </c>
      <c r="H2190" s="123" t="s">
        <v>6846</v>
      </c>
      <c r="I2190" s="124" t="s">
        <v>6847</v>
      </c>
      <c r="J2190" s="125" t="n">
        <v>4230</v>
      </c>
      <c r="K2190" s="126" t="n">
        <v>0</v>
      </c>
      <c r="L2190" s="127" t="n">
        <v>8106170</v>
      </c>
      <c r="M2190" s="127" t="n">
        <v>0</v>
      </c>
      <c r="N2190" s="128" t="s">
        <v>6848</v>
      </c>
      <c r="O2190" s="146"/>
      <c r="P2190" s="140" t="n">
        <v>629.656263157895</v>
      </c>
      <c r="Q2190" s="130" t="n">
        <f aca="false">P2190*1.2</f>
        <v>755.587515789474</v>
      </c>
      <c r="R2190" s="131" t="n">
        <f aca="false">S2190*Q2190</f>
        <v>0</v>
      </c>
      <c r="S2190" s="132"/>
      <c r="T2190" s="133"/>
      <c r="U2190" s="133"/>
      <c r="V2190" s="133"/>
      <c r="W2190" s="133"/>
      <c r="X2190" s="133"/>
      <c r="Y2190" s="133"/>
      <c r="Z2190" s="133"/>
      <c r="AA2190" s="133"/>
      <c r="AB2190" s="133"/>
      <c r="AC2190" s="133"/>
      <c r="AD2190" s="133"/>
      <c r="AE2190" s="133"/>
      <c r="AF2190" s="133"/>
      <c r="AG2190" s="133"/>
      <c r="AH2190" s="133"/>
      <c r="AI2190" s="133"/>
      <c r="AJ2190" s="133"/>
      <c r="AK2190" s="133"/>
      <c r="AL2190" s="133"/>
      <c r="AM2190" s="133"/>
      <c r="AN2190" s="133"/>
      <c r="AO2190" s="133"/>
      <c r="AP2190" s="133"/>
      <c r="AQ2190" s="133"/>
    </row>
    <row r="2191" s="134" customFormat="true" ht="13.95" hidden="false" customHeight="true" outlineLevel="0" collapsed="false">
      <c r="A2191" s="135"/>
      <c r="B2191" s="119" t="n">
        <v>283</v>
      </c>
      <c r="C2191" s="120" t="s">
        <v>142</v>
      </c>
      <c r="D2191" s="120" t="s">
        <v>143</v>
      </c>
      <c r="E2191" s="120" t="s">
        <v>144</v>
      </c>
      <c r="F2191" s="121" t="n">
        <f aca="false">F2190+1</f>
        <v>2185</v>
      </c>
      <c r="G2191" s="122" t="s">
        <v>6849</v>
      </c>
      <c r="H2191" s="123" t="s">
        <v>6849</v>
      </c>
      <c r="I2191" s="124" t="s">
        <v>6850</v>
      </c>
      <c r="J2191" s="125" t="n">
        <v>3205</v>
      </c>
      <c r="K2191" s="126" t="n">
        <v>7</v>
      </c>
      <c r="L2191" s="127" t="n">
        <v>8106197</v>
      </c>
      <c r="M2191" s="127" t="n">
        <v>0</v>
      </c>
      <c r="N2191" s="142" t="s">
        <v>6851</v>
      </c>
      <c r="O2191" s="148"/>
      <c r="P2191" s="130" t="n">
        <v>0</v>
      </c>
      <c r="Q2191" s="130" t="n">
        <f aca="false">P2191*1.2</f>
        <v>0</v>
      </c>
      <c r="R2191" s="131" t="n">
        <f aca="false">S2191*Q2191</f>
        <v>0</v>
      </c>
      <c r="S2191" s="132"/>
      <c r="T2191" s="133"/>
      <c r="U2191" s="133"/>
      <c r="V2191" s="133"/>
      <c r="W2191" s="133"/>
      <c r="X2191" s="133"/>
      <c r="Y2191" s="133"/>
      <c r="Z2191" s="133"/>
      <c r="AA2191" s="133"/>
      <c r="AB2191" s="133"/>
      <c r="AC2191" s="133"/>
      <c r="AD2191" s="133"/>
      <c r="AE2191" s="133"/>
      <c r="AF2191" s="133"/>
      <c r="AG2191" s="133"/>
      <c r="AH2191" s="133"/>
      <c r="AI2191" s="133"/>
      <c r="AJ2191" s="133"/>
      <c r="AK2191" s="133"/>
      <c r="AL2191" s="133"/>
      <c r="AM2191" s="133"/>
      <c r="AN2191" s="133"/>
      <c r="AO2191" s="133"/>
      <c r="AP2191" s="133"/>
      <c r="AQ2191" s="133"/>
    </row>
    <row r="2192" s="134" customFormat="true" ht="13.95" hidden="false" customHeight="true" outlineLevel="0" collapsed="false">
      <c r="A2192" s="135"/>
      <c r="B2192" s="119" t="n">
        <v>283</v>
      </c>
      <c r="C2192" s="120" t="s">
        <v>142</v>
      </c>
      <c r="D2192" s="120" t="s">
        <v>143</v>
      </c>
      <c r="E2192" s="120" t="s">
        <v>144</v>
      </c>
      <c r="F2192" s="121" t="n">
        <f aca="false">F2191+1</f>
        <v>2186</v>
      </c>
      <c r="G2192" s="122" t="s">
        <v>6852</v>
      </c>
      <c r="H2192" s="123" t="s">
        <v>6852</v>
      </c>
      <c r="I2192" s="124" t="s">
        <v>6853</v>
      </c>
      <c r="J2192" s="125" t="n">
        <v>3205</v>
      </c>
      <c r="K2192" s="126" t="n">
        <v>7</v>
      </c>
      <c r="L2192" s="127" t="n">
        <v>8106197</v>
      </c>
      <c r="M2192" s="127" t="n">
        <v>10</v>
      </c>
      <c r="N2192" s="142" t="s">
        <v>6854</v>
      </c>
      <c r="O2192" s="148"/>
      <c r="P2192" s="130" t="n">
        <v>0</v>
      </c>
      <c r="Q2192" s="130" t="n">
        <f aca="false">P2192*1.2</f>
        <v>0</v>
      </c>
      <c r="R2192" s="131" t="n">
        <f aca="false">S2192*Q2192</f>
        <v>0</v>
      </c>
      <c r="S2192" s="132"/>
      <c r="T2192" s="133"/>
      <c r="U2192" s="133"/>
      <c r="V2192" s="133"/>
      <c r="W2192" s="133"/>
      <c r="X2192" s="133"/>
      <c r="Y2192" s="133"/>
      <c r="Z2192" s="133"/>
      <c r="AA2192" s="133"/>
      <c r="AB2192" s="133"/>
      <c r="AC2192" s="133"/>
      <c r="AD2192" s="133"/>
      <c r="AE2192" s="133"/>
      <c r="AF2192" s="133"/>
      <c r="AG2192" s="133"/>
      <c r="AH2192" s="133"/>
      <c r="AI2192" s="133"/>
      <c r="AJ2192" s="133"/>
      <c r="AK2192" s="133"/>
      <c r="AL2192" s="133"/>
      <c r="AM2192" s="133"/>
      <c r="AN2192" s="133"/>
      <c r="AO2192" s="133"/>
      <c r="AP2192" s="133"/>
      <c r="AQ2192" s="133"/>
    </row>
    <row r="2193" s="134" customFormat="true" ht="13.95" hidden="false" customHeight="true" outlineLevel="0" collapsed="false">
      <c r="A2193" s="135" t="n">
        <v>3554067</v>
      </c>
      <c r="B2193" s="119" t="n">
        <v>283</v>
      </c>
      <c r="C2193" s="120" t="s">
        <v>142</v>
      </c>
      <c r="D2193" s="120" t="s">
        <v>143</v>
      </c>
      <c r="E2193" s="120" t="s">
        <v>144</v>
      </c>
      <c r="F2193" s="121" t="n">
        <f aca="false">F2192+1</f>
        <v>2187</v>
      </c>
      <c r="G2193" s="122" t="s">
        <v>6855</v>
      </c>
      <c r="H2193" s="123" t="s">
        <v>6855</v>
      </c>
      <c r="I2193" s="124" t="s">
        <v>6856</v>
      </c>
      <c r="J2193" s="125" t="n">
        <v>3205</v>
      </c>
      <c r="K2193" s="126" t="n">
        <v>7</v>
      </c>
      <c r="L2193" s="127" t="n">
        <v>8106310</v>
      </c>
      <c r="M2193" s="127" t="n">
        <v>0</v>
      </c>
      <c r="N2193" s="142" t="s">
        <v>6764</v>
      </c>
      <c r="O2193" s="148"/>
      <c r="P2193" s="140" t="n">
        <v>535.320947368421</v>
      </c>
      <c r="Q2193" s="130" t="n">
        <f aca="false">P2193*1.2</f>
        <v>642.385136842105</v>
      </c>
      <c r="R2193" s="131" t="n">
        <f aca="false">S2193*Q2193</f>
        <v>0</v>
      </c>
      <c r="S2193" s="132"/>
      <c r="T2193" s="133"/>
      <c r="U2193" s="133"/>
      <c r="V2193" s="133"/>
      <c r="W2193" s="133"/>
      <c r="X2193" s="133"/>
      <c r="Y2193" s="133"/>
      <c r="Z2193" s="133"/>
      <c r="AA2193" s="133"/>
      <c r="AB2193" s="133"/>
      <c r="AC2193" s="133"/>
      <c r="AD2193" s="133"/>
      <c r="AE2193" s="133"/>
      <c r="AF2193" s="133"/>
      <c r="AG2193" s="133"/>
      <c r="AH2193" s="133"/>
      <c r="AI2193" s="133"/>
      <c r="AJ2193" s="133"/>
      <c r="AK2193" s="133"/>
      <c r="AL2193" s="133"/>
      <c r="AM2193" s="133"/>
      <c r="AN2193" s="133"/>
      <c r="AO2193" s="133"/>
      <c r="AP2193" s="133"/>
      <c r="AQ2193" s="133"/>
    </row>
    <row r="2194" s="134" customFormat="true" ht="13.95" hidden="false" customHeight="true" outlineLevel="0" collapsed="false">
      <c r="A2194" s="135" t="n">
        <v>3830658</v>
      </c>
      <c r="B2194" s="119" t="n">
        <v>283</v>
      </c>
      <c r="C2194" s="120" t="s">
        <v>142</v>
      </c>
      <c r="D2194" s="120" t="s">
        <v>143</v>
      </c>
      <c r="E2194" s="120" t="s">
        <v>144</v>
      </c>
      <c r="F2194" s="121" t="n">
        <f aca="false">F2193+1</f>
        <v>2188</v>
      </c>
      <c r="G2194" s="122" t="s">
        <v>6857</v>
      </c>
      <c r="H2194" s="123" t="s">
        <v>6858</v>
      </c>
      <c r="I2194" s="124" t="s">
        <v>6859</v>
      </c>
      <c r="J2194" s="125" t="n">
        <v>3204</v>
      </c>
      <c r="K2194" s="149" t="n">
        <v>42</v>
      </c>
      <c r="L2194" s="150" t="n">
        <v>8119016</v>
      </c>
      <c r="M2194" s="150" t="n">
        <v>0</v>
      </c>
      <c r="N2194" s="151" t="s">
        <v>6860</v>
      </c>
      <c r="O2194" s="155"/>
      <c r="P2194" s="140" t="n">
        <v>5470.48102631579</v>
      </c>
      <c r="Q2194" s="130" t="n">
        <f aca="false">P2194*1.2</f>
        <v>6564.57723157895</v>
      </c>
      <c r="R2194" s="131" t="n">
        <f aca="false">S2194*Q2194</f>
        <v>0</v>
      </c>
      <c r="S2194" s="132"/>
      <c r="T2194" s="133"/>
      <c r="U2194" s="133"/>
      <c r="V2194" s="133"/>
      <c r="W2194" s="133"/>
      <c r="X2194" s="133"/>
      <c r="Y2194" s="133"/>
      <c r="Z2194" s="133"/>
      <c r="AA2194" s="133"/>
      <c r="AB2194" s="133"/>
      <c r="AC2194" s="133"/>
      <c r="AD2194" s="133"/>
      <c r="AE2194" s="133"/>
      <c r="AF2194" s="133"/>
      <c r="AG2194" s="133"/>
      <c r="AH2194" s="133"/>
      <c r="AI2194" s="133"/>
      <c r="AJ2194" s="133"/>
      <c r="AK2194" s="133"/>
      <c r="AL2194" s="133"/>
      <c r="AM2194" s="133"/>
      <c r="AN2194" s="133"/>
      <c r="AO2194" s="133"/>
      <c r="AP2194" s="133"/>
      <c r="AQ2194" s="133"/>
    </row>
    <row r="2195" s="134" customFormat="true" ht="13.95" hidden="false" customHeight="true" outlineLevel="0" collapsed="false">
      <c r="A2195" s="135"/>
      <c r="B2195" s="119" t="n">
        <v>283</v>
      </c>
      <c r="C2195" s="120" t="s">
        <v>142</v>
      </c>
      <c r="D2195" s="120" t="s">
        <v>143</v>
      </c>
      <c r="E2195" s="120" t="s">
        <v>144</v>
      </c>
      <c r="F2195" s="121" t="n">
        <f aca="false">F2194+1</f>
        <v>2189</v>
      </c>
      <c r="G2195" s="122" t="s">
        <v>6861</v>
      </c>
      <c r="H2195" s="123" t="s">
        <v>6862</v>
      </c>
      <c r="I2195" s="124" t="s">
        <v>6863</v>
      </c>
      <c r="J2195" s="125" t="n">
        <v>3204</v>
      </c>
      <c r="K2195" s="136" t="n">
        <v>29</v>
      </c>
      <c r="L2195" s="137" t="n">
        <v>8119020</v>
      </c>
      <c r="M2195" s="137" t="n">
        <v>0</v>
      </c>
      <c r="N2195" s="138" t="s">
        <v>6864</v>
      </c>
      <c r="O2195" s="139"/>
      <c r="P2195" s="140" t="n">
        <v>2102.36268421053</v>
      </c>
      <c r="Q2195" s="130" t="n">
        <f aca="false">P2195*1.2</f>
        <v>2522.83522105263</v>
      </c>
      <c r="R2195" s="131" t="n">
        <f aca="false">S2195*Q2195</f>
        <v>0</v>
      </c>
      <c r="S2195" s="132"/>
      <c r="T2195" s="133"/>
      <c r="U2195" s="133"/>
      <c r="V2195" s="133"/>
      <c r="W2195" s="133"/>
      <c r="X2195" s="133"/>
      <c r="Y2195" s="133"/>
      <c r="Z2195" s="133"/>
      <c r="AA2195" s="133"/>
      <c r="AB2195" s="133"/>
      <c r="AC2195" s="133"/>
      <c r="AD2195" s="133"/>
      <c r="AE2195" s="133"/>
      <c r="AF2195" s="133"/>
      <c r="AG2195" s="133"/>
      <c r="AH2195" s="133"/>
      <c r="AI2195" s="133"/>
      <c r="AJ2195" s="133"/>
      <c r="AK2195" s="133"/>
      <c r="AL2195" s="133"/>
      <c r="AM2195" s="133"/>
      <c r="AN2195" s="133"/>
      <c r="AO2195" s="133"/>
      <c r="AP2195" s="133"/>
      <c r="AQ2195" s="133"/>
    </row>
    <row r="2196" s="134" customFormat="true" ht="13.95" hidden="false" customHeight="true" outlineLevel="0" collapsed="false">
      <c r="A2196" s="135"/>
      <c r="B2196" s="119" t="n">
        <v>283</v>
      </c>
      <c r="C2196" s="120" t="s">
        <v>142</v>
      </c>
      <c r="D2196" s="120" t="s">
        <v>143</v>
      </c>
      <c r="E2196" s="120" t="s">
        <v>144</v>
      </c>
      <c r="F2196" s="121" t="n">
        <f aca="false">F2195+1</f>
        <v>2190</v>
      </c>
      <c r="G2196" s="122" t="s">
        <v>6865</v>
      </c>
      <c r="H2196" s="123" t="s">
        <v>6866</v>
      </c>
      <c r="I2196" s="124" t="s">
        <v>6867</v>
      </c>
      <c r="J2196" s="125" t="n">
        <v>3204</v>
      </c>
      <c r="K2196" s="149" t="n">
        <v>42</v>
      </c>
      <c r="L2196" s="150" t="n">
        <v>8119028</v>
      </c>
      <c r="M2196" s="150" t="n">
        <v>0</v>
      </c>
      <c r="N2196" s="151" t="s">
        <v>6868</v>
      </c>
      <c r="O2196" s="155"/>
      <c r="P2196" s="140" t="n">
        <v>39.3965526315789</v>
      </c>
      <c r="Q2196" s="130" t="n">
        <f aca="false">P2196*1.2</f>
        <v>47.2758631578947</v>
      </c>
      <c r="R2196" s="131" t="n">
        <f aca="false">S2196*Q2196</f>
        <v>0</v>
      </c>
      <c r="S2196" s="132"/>
      <c r="T2196" s="133"/>
      <c r="U2196" s="133"/>
      <c r="V2196" s="133"/>
      <c r="W2196" s="133"/>
      <c r="X2196" s="133"/>
      <c r="Y2196" s="133"/>
      <c r="Z2196" s="133"/>
      <c r="AA2196" s="133"/>
      <c r="AB2196" s="133"/>
      <c r="AC2196" s="133"/>
      <c r="AD2196" s="133"/>
      <c r="AE2196" s="133"/>
      <c r="AF2196" s="133"/>
      <c r="AG2196" s="133"/>
      <c r="AH2196" s="133"/>
      <c r="AI2196" s="133"/>
      <c r="AJ2196" s="133"/>
      <c r="AK2196" s="133"/>
      <c r="AL2196" s="133"/>
      <c r="AM2196" s="133"/>
      <c r="AN2196" s="133"/>
      <c r="AO2196" s="133"/>
      <c r="AP2196" s="133"/>
      <c r="AQ2196" s="133"/>
    </row>
    <row r="2197" s="134" customFormat="true" ht="27.6" hidden="false" customHeight="true" outlineLevel="0" collapsed="false">
      <c r="A2197" s="135"/>
      <c r="B2197" s="119" t="n">
        <v>283</v>
      </c>
      <c r="C2197" s="120" t="s">
        <v>142</v>
      </c>
      <c r="D2197" s="120" t="s">
        <v>143</v>
      </c>
      <c r="E2197" s="120" t="s">
        <v>144</v>
      </c>
      <c r="F2197" s="121" t="n">
        <f aca="false">F2196+1</f>
        <v>2191</v>
      </c>
      <c r="G2197" s="122" t="s">
        <v>6869</v>
      </c>
      <c r="H2197" s="123" t="s">
        <v>6870</v>
      </c>
      <c r="I2197" s="124" t="s">
        <v>6871</v>
      </c>
      <c r="J2197" s="125" t="n">
        <v>3204</v>
      </c>
      <c r="K2197" s="136" t="n">
        <v>29</v>
      </c>
      <c r="L2197" s="137" t="n">
        <v>8119030</v>
      </c>
      <c r="M2197" s="137" t="n">
        <v>0</v>
      </c>
      <c r="N2197" s="138" t="s">
        <v>6872</v>
      </c>
      <c r="O2197" s="139"/>
      <c r="P2197" s="130" t="n">
        <v>12300</v>
      </c>
      <c r="Q2197" s="130" t="n">
        <f aca="false">P2197*1.2</f>
        <v>14760</v>
      </c>
      <c r="R2197" s="131" t="n">
        <f aca="false">S2197*Q2197</f>
        <v>0</v>
      </c>
      <c r="S2197" s="132"/>
      <c r="T2197" s="133"/>
      <c r="U2197" s="133"/>
      <c r="V2197" s="133"/>
      <c r="W2197" s="133"/>
      <c r="X2197" s="133"/>
      <c r="Y2197" s="133"/>
      <c r="Z2197" s="133"/>
      <c r="AA2197" s="133"/>
      <c r="AB2197" s="133"/>
      <c r="AC2197" s="133"/>
      <c r="AD2197" s="133"/>
      <c r="AE2197" s="133"/>
      <c r="AF2197" s="133"/>
      <c r="AG2197" s="133"/>
      <c r="AH2197" s="133"/>
      <c r="AI2197" s="133"/>
      <c r="AJ2197" s="133"/>
      <c r="AK2197" s="133"/>
      <c r="AL2197" s="133"/>
      <c r="AM2197" s="133"/>
      <c r="AN2197" s="133"/>
      <c r="AO2197" s="133"/>
      <c r="AP2197" s="133"/>
      <c r="AQ2197" s="133"/>
    </row>
    <row r="2198" s="134" customFormat="true" ht="27.6" hidden="false" customHeight="true" outlineLevel="0" collapsed="false">
      <c r="A2198" s="135"/>
      <c r="B2198" s="119" t="n">
        <v>283</v>
      </c>
      <c r="C2198" s="120" t="s">
        <v>142</v>
      </c>
      <c r="D2198" s="120" t="s">
        <v>143</v>
      </c>
      <c r="E2198" s="120" t="s">
        <v>144</v>
      </c>
      <c r="F2198" s="121" t="n">
        <f aca="false">F2197+1</f>
        <v>2192</v>
      </c>
      <c r="G2198" s="122" t="s">
        <v>6873</v>
      </c>
      <c r="H2198" s="123" t="s">
        <v>6874</v>
      </c>
      <c r="I2198" s="124" t="s">
        <v>6875</v>
      </c>
      <c r="J2198" s="125" t="n">
        <v>3204</v>
      </c>
      <c r="K2198" s="149" t="n">
        <v>42</v>
      </c>
      <c r="L2198" s="150" t="n">
        <v>8119034</v>
      </c>
      <c r="M2198" s="150" t="n">
        <v>0</v>
      </c>
      <c r="N2198" s="151" t="s">
        <v>6876</v>
      </c>
      <c r="O2198" s="155"/>
      <c r="P2198" s="130" t="n">
        <v>3677.5</v>
      </c>
      <c r="Q2198" s="130" t="n">
        <f aca="false">P2198*1.2</f>
        <v>4413</v>
      </c>
      <c r="R2198" s="131" t="n">
        <f aca="false">S2198*Q2198</f>
        <v>0</v>
      </c>
      <c r="S2198" s="132"/>
      <c r="T2198" s="133"/>
      <c r="U2198" s="133"/>
      <c r="V2198" s="133"/>
      <c r="W2198" s="133"/>
      <c r="X2198" s="133"/>
      <c r="Y2198" s="133"/>
      <c r="Z2198" s="133"/>
      <c r="AA2198" s="133"/>
      <c r="AB2198" s="133"/>
      <c r="AC2198" s="133"/>
      <c r="AD2198" s="133"/>
      <c r="AE2198" s="133"/>
      <c r="AF2198" s="133"/>
      <c r="AG2198" s="133"/>
      <c r="AH2198" s="133"/>
      <c r="AI2198" s="133"/>
      <c r="AJ2198" s="133"/>
      <c r="AK2198" s="133"/>
      <c r="AL2198" s="133"/>
      <c r="AM2198" s="133"/>
      <c r="AN2198" s="133"/>
      <c r="AO2198" s="133"/>
      <c r="AP2198" s="133"/>
      <c r="AQ2198" s="133"/>
    </row>
    <row r="2199" s="134" customFormat="true" ht="16.2" hidden="false" customHeight="true" outlineLevel="0" collapsed="false">
      <c r="A2199" s="135"/>
      <c r="B2199" s="119" t="n">
        <v>283</v>
      </c>
      <c r="C2199" s="120" t="s">
        <v>142</v>
      </c>
      <c r="D2199" s="120" t="s">
        <v>143</v>
      </c>
      <c r="E2199" s="120" t="s">
        <v>144</v>
      </c>
      <c r="F2199" s="121" t="n">
        <f aca="false">F2198+1</f>
        <v>2193</v>
      </c>
      <c r="G2199" s="122" t="s">
        <v>6877</v>
      </c>
      <c r="H2199" s="123" t="s">
        <v>6878</v>
      </c>
      <c r="I2199" s="124" t="s">
        <v>6879</v>
      </c>
      <c r="J2199" s="125" t="n">
        <v>3204</v>
      </c>
      <c r="K2199" s="136" t="n">
        <v>13</v>
      </c>
      <c r="L2199" s="137" t="n">
        <v>8119308</v>
      </c>
      <c r="M2199" s="137" t="n">
        <v>0</v>
      </c>
      <c r="N2199" s="138" t="s">
        <v>6880</v>
      </c>
      <c r="O2199" s="139"/>
      <c r="P2199" s="130" t="n">
        <v>0</v>
      </c>
      <c r="Q2199" s="130" t="n">
        <f aca="false">P2199*1.2</f>
        <v>0</v>
      </c>
      <c r="R2199" s="131" t="n">
        <f aca="false">S2199*Q2199</f>
        <v>0</v>
      </c>
      <c r="S2199" s="132"/>
      <c r="T2199" s="133"/>
      <c r="U2199" s="133"/>
      <c r="V2199" s="133"/>
      <c r="W2199" s="133"/>
      <c r="X2199" s="133"/>
      <c r="Y2199" s="133"/>
      <c r="Z2199" s="133"/>
      <c r="AA2199" s="133"/>
      <c r="AB2199" s="133"/>
      <c r="AC2199" s="133"/>
      <c r="AD2199" s="133"/>
      <c r="AE2199" s="133"/>
      <c r="AF2199" s="133"/>
      <c r="AG2199" s="133"/>
      <c r="AH2199" s="133"/>
      <c r="AI2199" s="133"/>
      <c r="AJ2199" s="133"/>
      <c r="AK2199" s="133"/>
      <c r="AL2199" s="133"/>
      <c r="AM2199" s="133"/>
      <c r="AN2199" s="133"/>
      <c r="AO2199" s="133"/>
      <c r="AP2199" s="133"/>
      <c r="AQ2199" s="133"/>
    </row>
    <row r="2200" s="134" customFormat="true" ht="16.2" hidden="false" customHeight="true" outlineLevel="0" collapsed="false">
      <c r="A2200" s="135"/>
      <c r="B2200" s="119" t="n">
        <v>283</v>
      </c>
      <c r="C2200" s="120" t="s">
        <v>142</v>
      </c>
      <c r="D2200" s="120" t="s">
        <v>143</v>
      </c>
      <c r="E2200" s="120" t="s">
        <v>144</v>
      </c>
      <c r="F2200" s="121" t="n">
        <f aca="false">F2199+1</f>
        <v>2194</v>
      </c>
      <c r="G2200" s="122" t="s">
        <v>6881</v>
      </c>
      <c r="H2200" s="123" t="s">
        <v>6882</v>
      </c>
      <c r="I2200" s="124" t="s">
        <v>6883</v>
      </c>
      <c r="J2200" s="125" t="n">
        <v>3204</v>
      </c>
      <c r="K2200" s="149" t="n">
        <v>42</v>
      </c>
      <c r="L2200" s="150" t="n">
        <v>8120052</v>
      </c>
      <c r="M2200" s="150" t="n">
        <v>0</v>
      </c>
      <c r="N2200" s="151" t="s">
        <v>6780</v>
      </c>
      <c r="O2200" s="155"/>
      <c r="P2200" s="141" t="n">
        <v>280.431973684211</v>
      </c>
      <c r="Q2200" s="130" t="n">
        <f aca="false">P2200*1.2</f>
        <v>336.518368421053</v>
      </c>
      <c r="R2200" s="131" t="n">
        <f aca="false">S2200*Q2200</f>
        <v>0</v>
      </c>
      <c r="S2200" s="132"/>
      <c r="T2200" s="133"/>
      <c r="U2200" s="133"/>
      <c r="V2200" s="133"/>
      <c r="W2200" s="133"/>
      <c r="X2200" s="133"/>
      <c r="Y2200" s="133"/>
      <c r="Z2200" s="133"/>
      <c r="AA2200" s="133"/>
      <c r="AB2200" s="133"/>
      <c r="AC2200" s="133"/>
      <c r="AD2200" s="133"/>
      <c r="AE2200" s="133"/>
      <c r="AF2200" s="133"/>
      <c r="AG2200" s="133"/>
      <c r="AH2200" s="133"/>
      <c r="AI2200" s="133"/>
      <c r="AJ2200" s="133"/>
      <c r="AK2200" s="133"/>
      <c r="AL2200" s="133"/>
      <c r="AM2200" s="133"/>
      <c r="AN2200" s="133"/>
      <c r="AO2200" s="133"/>
      <c r="AP2200" s="133"/>
      <c r="AQ2200" s="133"/>
    </row>
    <row r="2201" s="134" customFormat="true" ht="30.6" hidden="false" customHeight="true" outlineLevel="0" collapsed="false">
      <c r="A2201" s="135" t="n">
        <v>3830671</v>
      </c>
      <c r="B2201" s="119" t="n">
        <v>283</v>
      </c>
      <c r="C2201" s="120" t="s">
        <v>142</v>
      </c>
      <c r="D2201" s="120" t="s">
        <v>143</v>
      </c>
      <c r="E2201" s="120" t="s">
        <v>144</v>
      </c>
      <c r="F2201" s="121" t="n">
        <f aca="false">F2200+1</f>
        <v>2195</v>
      </c>
      <c r="G2201" s="122" t="s">
        <v>6884</v>
      </c>
      <c r="H2201" s="123" t="s">
        <v>6884</v>
      </c>
      <c r="I2201" s="124" t="s">
        <v>6885</v>
      </c>
      <c r="J2201" s="125" t="n">
        <v>3205</v>
      </c>
      <c r="K2201" s="126" t="n">
        <v>0</v>
      </c>
      <c r="L2201" s="127" t="n">
        <v>8201011</v>
      </c>
      <c r="M2201" s="127" t="n">
        <v>20</v>
      </c>
      <c r="N2201" s="142" t="s">
        <v>153</v>
      </c>
      <c r="O2201" s="148"/>
      <c r="P2201" s="130" t="n">
        <v>1070</v>
      </c>
      <c r="Q2201" s="130" t="n">
        <f aca="false">P2201*1.2</f>
        <v>1284</v>
      </c>
      <c r="R2201" s="131" t="n">
        <f aca="false">S2201*Q2201</f>
        <v>0</v>
      </c>
      <c r="S2201" s="132"/>
      <c r="T2201" s="133"/>
      <c r="U2201" s="133"/>
      <c r="V2201" s="133"/>
      <c r="W2201" s="133"/>
      <c r="X2201" s="133"/>
      <c r="Y2201" s="133"/>
      <c r="Z2201" s="133"/>
      <c r="AA2201" s="133"/>
      <c r="AB2201" s="133"/>
      <c r="AC2201" s="133"/>
      <c r="AD2201" s="133"/>
      <c r="AE2201" s="133"/>
      <c r="AF2201" s="133"/>
      <c r="AG2201" s="133"/>
      <c r="AH2201" s="133"/>
      <c r="AI2201" s="133"/>
      <c r="AJ2201" s="133"/>
      <c r="AK2201" s="133"/>
      <c r="AL2201" s="133"/>
      <c r="AM2201" s="133"/>
      <c r="AN2201" s="133"/>
      <c r="AO2201" s="133"/>
      <c r="AP2201" s="133"/>
      <c r="AQ2201" s="133"/>
    </row>
    <row r="2202" s="134" customFormat="true" ht="13.95" hidden="false" customHeight="true" outlineLevel="0" collapsed="false">
      <c r="A2202" s="135"/>
      <c r="B2202" s="119" t="n">
        <v>283</v>
      </c>
      <c r="C2202" s="120" t="s">
        <v>142</v>
      </c>
      <c r="D2202" s="120" t="s">
        <v>143</v>
      </c>
      <c r="E2202" s="120" t="s">
        <v>144</v>
      </c>
      <c r="F2202" s="121" t="n">
        <f aca="false">F2201+1</f>
        <v>2196</v>
      </c>
      <c r="G2202" s="122" t="s">
        <v>6886</v>
      </c>
      <c r="H2202" s="123" t="s">
        <v>6887</v>
      </c>
      <c r="I2202" s="124" t="s">
        <v>6888</v>
      </c>
      <c r="J2202" s="125" t="n">
        <v>3205</v>
      </c>
      <c r="K2202" s="126" t="n">
        <v>18</v>
      </c>
      <c r="L2202" s="127" t="n">
        <v>8201011</v>
      </c>
      <c r="M2202" s="127" t="n">
        <v>0</v>
      </c>
      <c r="N2202" s="142" t="s">
        <v>6889</v>
      </c>
      <c r="O2202" s="148" t="n">
        <v>6</v>
      </c>
      <c r="P2202" s="130" t="n">
        <v>1140.83333333333</v>
      </c>
      <c r="Q2202" s="130" t="n">
        <f aca="false">P2202*1.2</f>
        <v>1369</v>
      </c>
      <c r="R2202" s="131" t="n">
        <f aca="false">S2202*Q2202</f>
        <v>0</v>
      </c>
      <c r="S2202" s="132"/>
      <c r="T2202" s="133"/>
      <c r="U2202" s="133"/>
      <c r="V2202" s="133"/>
      <c r="W2202" s="133"/>
      <c r="X2202" s="133"/>
      <c r="Y2202" s="133"/>
      <c r="Z2202" s="133"/>
      <c r="AA2202" s="133"/>
      <c r="AB2202" s="133"/>
      <c r="AC2202" s="133"/>
      <c r="AD2202" s="133"/>
      <c r="AE2202" s="133"/>
      <c r="AF2202" s="133"/>
      <c r="AG2202" s="133"/>
      <c r="AH2202" s="133"/>
      <c r="AI2202" s="133"/>
      <c r="AJ2202" s="133"/>
      <c r="AK2202" s="133"/>
      <c r="AL2202" s="133"/>
      <c r="AM2202" s="133"/>
      <c r="AN2202" s="133"/>
      <c r="AO2202" s="133"/>
      <c r="AP2202" s="133"/>
      <c r="AQ2202" s="133"/>
    </row>
    <row r="2203" s="134" customFormat="true" ht="13.95" hidden="false" customHeight="true" outlineLevel="0" collapsed="false">
      <c r="A2203" s="135"/>
      <c r="B2203" s="119" t="n">
        <v>283</v>
      </c>
      <c r="C2203" s="120" t="s">
        <v>142</v>
      </c>
      <c r="D2203" s="120" t="s">
        <v>143</v>
      </c>
      <c r="E2203" s="120" t="s">
        <v>144</v>
      </c>
      <c r="F2203" s="121" t="n">
        <f aca="false">F2202+1</f>
        <v>2197</v>
      </c>
      <c r="G2203" s="122" t="s">
        <v>6890</v>
      </c>
      <c r="H2203" s="123" t="s">
        <v>6890</v>
      </c>
      <c r="I2203" s="124" t="s">
        <v>6891</v>
      </c>
      <c r="J2203" s="125" t="n">
        <v>3205</v>
      </c>
      <c r="K2203" s="126" t="n">
        <v>0</v>
      </c>
      <c r="L2203" s="127" t="n">
        <v>8201019</v>
      </c>
      <c r="M2203" s="127" t="n">
        <v>20</v>
      </c>
      <c r="N2203" s="128" t="s">
        <v>6889</v>
      </c>
      <c r="O2203" s="146"/>
      <c r="P2203" s="140" t="n">
        <v>731.811868421053</v>
      </c>
      <c r="Q2203" s="130" t="n">
        <f aca="false">P2203*1.2</f>
        <v>878.174242105263</v>
      </c>
      <c r="R2203" s="131" t="n">
        <f aca="false">S2203*Q2203</f>
        <v>0</v>
      </c>
      <c r="S2203" s="132"/>
      <c r="T2203" s="133"/>
      <c r="U2203" s="133"/>
      <c r="V2203" s="133"/>
      <c r="W2203" s="133"/>
      <c r="X2203" s="133"/>
      <c r="Y2203" s="133"/>
      <c r="Z2203" s="133"/>
      <c r="AA2203" s="133"/>
      <c r="AB2203" s="133"/>
      <c r="AC2203" s="133"/>
      <c r="AD2203" s="133"/>
      <c r="AE2203" s="133"/>
      <c r="AF2203" s="133"/>
      <c r="AG2203" s="133"/>
      <c r="AH2203" s="133"/>
      <c r="AI2203" s="133"/>
      <c r="AJ2203" s="133"/>
      <c r="AK2203" s="133"/>
      <c r="AL2203" s="133"/>
      <c r="AM2203" s="133"/>
      <c r="AN2203" s="133"/>
      <c r="AO2203" s="133"/>
      <c r="AP2203" s="133"/>
      <c r="AQ2203" s="133"/>
    </row>
    <row r="2204" s="134" customFormat="true" ht="13.95" hidden="false" customHeight="true" outlineLevel="0" collapsed="false">
      <c r="A2204" s="135" t="n">
        <v>2561627</v>
      </c>
      <c r="B2204" s="119" t="n">
        <v>283</v>
      </c>
      <c r="C2204" s="120" t="s">
        <v>142</v>
      </c>
      <c r="D2204" s="120" t="s">
        <v>143</v>
      </c>
      <c r="E2204" s="120" t="s">
        <v>144</v>
      </c>
      <c r="F2204" s="121" t="n">
        <f aca="false">F2203+1</f>
        <v>2198</v>
      </c>
      <c r="G2204" s="122" t="s">
        <v>6892</v>
      </c>
      <c r="H2204" s="123" t="s">
        <v>6892</v>
      </c>
      <c r="I2204" s="124" t="s">
        <v>6893</v>
      </c>
      <c r="J2204" s="125" t="n">
        <v>3205</v>
      </c>
      <c r="K2204" s="126" t="n">
        <v>0</v>
      </c>
      <c r="L2204" s="127" t="n">
        <v>8201029</v>
      </c>
      <c r="M2204" s="127" t="n">
        <v>0</v>
      </c>
      <c r="N2204" s="142" t="s">
        <v>6894</v>
      </c>
      <c r="O2204" s="148" t="n">
        <v>15</v>
      </c>
      <c r="P2204" s="140" t="n">
        <v>371.045684210526</v>
      </c>
      <c r="Q2204" s="130" t="n">
        <f aca="false">P2204*1.2</f>
        <v>445.254821052632</v>
      </c>
      <c r="R2204" s="131" t="n">
        <f aca="false">S2204*Q2204</f>
        <v>0</v>
      </c>
      <c r="S2204" s="132"/>
      <c r="T2204" s="133"/>
      <c r="U2204" s="133"/>
      <c r="V2204" s="133"/>
      <c r="W2204" s="133"/>
      <c r="X2204" s="133"/>
      <c r="Y2204" s="133"/>
      <c r="Z2204" s="133"/>
      <c r="AA2204" s="133"/>
      <c r="AB2204" s="133"/>
      <c r="AC2204" s="133"/>
      <c r="AD2204" s="133"/>
      <c r="AE2204" s="133"/>
      <c r="AF2204" s="133"/>
      <c r="AG2204" s="133"/>
      <c r="AH2204" s="133"/>
      <c r="AI2204" s="133"/>
      <c r="AJ2204" s="133"/>
      <c r="AK2204" s="133"/>
      <c r="AL2204" s="133"/>
      <c r="AM2204" s="133"/>
      <c r="AN2204" s="133"/>
      <c r="AO2204" s="133"/>
      <c r="AP2204" s="133"/>
      <c r="AQ2204" s="133"/>
    </row>
    <row r="2205" s="134" customFormat="true" ht="13.95" hidden="false" customHeight="true" outlineLevel="0" collapsed="false">
      <c r="A2205" s="135" t="n">
        <v>2566418</v>
      </c>
      <c r="B2205" s="119" t="n">
        <v>283</v>
      </c>
      <c r="C2205" s="120" t="s">
        <v>142</v>
      </c>
      <c r="D2205" s="120" t="s">
        <v>143</v>
      </c>
      <c r="E2205" s="120" t="s">
        <v>144</v>
      </c>
      <c r="F2205" s="121" t="n">
        <f aca="false">F2204+1</f>
        <v>2199</v>
      </c>
      <c r="G2205" s="122" t="s">
        <v>6895</v>
      </c>
      <c r="H2205" s="123" t="s">
        <v>6895</v>
      </c>
      <c r="I2205" s="124" t="s">
        <v>6896</v>
      </c>
      <c r="J2205" s="125" t="n">
        <v>3205</v>
      </c>
      <c r="K2205" s="126" t="n">
        <v>0</v>
      </c>
      <c r="L2205" s="127" t="n">
        <v>8201030</v>
      </c>
      <c r="M2205" s="127" t="n">
        <v>0</v>
      </c>
      <c r="N2205" s="142" t="s">
        <v>6897</v>
      </c>
      <c r="O2205" s="148" t="n">
        <v>15</v>
      </c>
      <c r="P2205" s="140" t="n">
        <v>426.410710526316</v>
      </c>
      <c r="Q2205" s="130" t="n">
        <f aca="false">P2205*1.2</f>
        <v>511.692852631579</v>
      </c>
      <c r="R2205" s="131" t="n">
        <f aca="false">S2205*Q2205</f>
        <v>0</v>
      </c>
      <c r="S2205" s="132"/>
      <c r="T2205" s="133"/>
      <c r="U2205" s="133"/>
      <c r="V2205" s="133"/>
      <c r="W2205" s="133"/>
      <c r="X2205" s="133"/>
      <c r="Y2205" s="133"/>
      <c r="Z2205" s="133"/>
      <c r="AA2205" s="133"/>
      <c r="AB2205" s="133"/>
      <c r="AC2205" s="133"/>
      <c r="AD2205" s="133"/>
      <c r="AE2205" s="133"/>
      <c r="AF2205" s="133"/>
      <c r="AG2205" s="133"/>
      <c r="AH2205" s="133"/>
      <c r="AI2205" s="133"/>
      <c r="AJ2205" s="133"/>
      <c r="AK2205" s="133"/>
      <c r="AL2205" s="133"/>
      <c r="AM2205" s="133"/>
      <c r="AN2205" s="133"/>
      <c r="AO2205" s="133"/>
      <c r="AP2205" s="133"/>
      <c r="AQ2205" s="133"/>
    </row>
    <row r="2206" s="134" customFormat="true" ht="13.95" hidden="false" customHeight="true" outlineLevel="0" collapsed="false">
      <c r="A2206" s="135"/>
      <c r="B2206" s="119" t="n">
        <v>283</v>
      </c>
      <c r="C2206" s="120" t="s">
        <v>142</v>
      </c>
      <c r="D2206" s="120" t="s">
        <v>143</v>
      </c>
      <c r="E2206" s="120" t="s">
        <v>144</v>
      </c>
      <c r="F2206" s="121" t="n">
        <f aca="false">F2205+1</f>
        <v>2200</v>
      </c>
      <c r="G2206" s="122" t="s">
        <v>6898</v>
      </c>
      <c r="H2206" s="123" t="s">
        <v>6899</v>
      </c>
      <c r="I2206" s="124" t="s">
        <v>6900</v>
      </c>
      <c r="J2206" s="125" t="n">
        <v>3204</v>
      </c>
      <c r="K2206" s="149" t="n">
        <v>42</v>
      </c>
      <c r="L2206" s="150" t="n">
        <v>8201090</v>
      </c>
      <c r="M2206" s="150" t="n">
        <v>0</v>
      </c>
      <c r="N2206" s="151" t="s">
        <v>6901</v>
      </c>
      <c r="O2206" s="155"/>
      <c r="P2206" s="140" t="n">
        <v>263.201105263158</v>
      </c>
      <c r="Q2206" s="130" t="n">
        <f aca="false">P2206*1.2</f>
        <v>315.841326315789</v>
      </c>
      <c r="R2206" s="131" t="n">
        <f aca="false">S2206*Q2206</f>
        <v>0</v>
      </c>
      <c r="S2206" s="132"/>
      <c r="T2206" s="133"/>
      <c r="U2206" s="133"/>
      <c r="V2206" s="133"/>
      <c r="W2206" s="133"/>
      <c r="X2206" s="133"/>
      <c r="Y2206" s="133"/>
      <c r="Z2206" s="133"/>
      <c r="AA2206" s="133"/>
      <c r="AB2206" s="133"/>
      <c r="AC2206" s="133"/>
      <c r="AD2206" s="133"/>
      <c r="AE2206" s="133"/>
      <c r="AF2206" s="133"/>
      <c r="AG2206" s="133"/>
      <c r="AH2206" s="133"/>
      <c r="AI2206" s="133"/>
      <c r="AJ2206" s="133"/>
      <c r="AK2206" s="133"/>
      <c r="AL2206" s="133"/>
      <c r="AM2206" s="133"/>
      <c r="AN2206" s="133"/>
      <c r="AO2206" s="133"/>
      <c r="AP2206" s="133"/>
      <c r="AQ2206" s="133"/>
    </row>
    <row r="2207" s="134" customFormat="true" ht="27.6" hidden="false" customHeight="true" outlineLevel="0" collapsed="false">
      <c r="A2207" s="135"/>
      <c r="B2207" s="119" t="n">
        <v>283</v>
      </c>
      <c r="C2207" s="120" t="s">
        <v>142</v>
      </c>
      <c r="D2207" s="120" t="s">
        <v>143</v>
      </c>
      <c r="E2207" s="120" t="s">
        <v>144</v>
      </c>
      <c r="F2207" s="121" t="n">
        <f aca="false">F2206+1</f>
        <v>2201</v>
      </c>
      <c r="G2207" s="122" t="s">
        <v>6902</v>
      </c>
      <c r="H2207" s="123" t="s">
        <v>6903</v>
      </c>
      <c r="I2207" s="124" t="s">
        <v>6904</v>
      </c>
      <c r="J2207" s="125" t="n">
        <v>3204</v>
      </c>
      <c r="K2207" s="136" t="n">
        <v>12</v>
      </c>
      <c r="L2207" s="137" t="n">
        <v>8201092</v>
      </c>
      <c r="M2207" s="137" t="n">
        <v>0</v>
      </c>
      <c r="N2207" s="138" t="s">
        <v>6905</v>
      </c>
      <c r="O2207" s="139"/>
      <c r="P2207" s="130" t="n">
        <v>233.333333333333</v>
      </c>
      <c r="Q2207" s="130" t="n">
        <f aca="false">P2207*1.2</f>
        <v>280</v>
      </c>
      <c r="R2207" s="131" t="n">
        <f aca="false">S2207*Q2207</f>
        <v>0</v>
      </c>
      <c r="S2207" s="132"/>
      <c r="T2207" s="133"/>
      <c r="U2207" s="133"/>
      <c r="V2207" s="133"/>
      <c r="W2207" s="133"/>
      <c r="X2207" s="133"/>
      <c r="Y2207" s="133"/>
      <c r="Z2207" s="133"/>
      <c r="AA2207" s="133"/>
      <c r="AB2207" s="133"/>
      <c r="AC2207" s="133"/>
      <c r="AD2207" s="133"/>
      <c r="AE2207" s="133"/>
      <c r="AF2207" s="133"/>
      <c r="AG2207" s="133"/>
      <c r="AH2207" s="133"/>
      <c r="AI2207" s="133"/>
      <c r="AJ2207" s="133"/>
      <c r="AK2207" s="133"/>
      <c r="AL2207" s="133"/>
      <c r="AM2207" s="133"/>
      <c r="AN2207" s="133"/>
      <c r="AO2207" s="133"/>
      <c r="AP2207" s="133"/>
      <c r="AQ2207" s="133"/>
    </row>
    <row r="2208" s="134" customFormat="true" ht="13.95" hidden="false" customHeight="true" outlineLevel="0" collapsed="false">
      <c r="A2208" s="135"/>
      <c r="B2208" s="119" t="n">
        <v>283</v>
      </c>
      <c r="C2208" s="120" t="s">
        <v>142</v>
      </c>
      <c r="D2208" s="120" t="s">
        <v>143</v>
      </c>
      <c r="E2208" s="120" t="s">
        <v>144</v>
      </c>
      <c r="F2208" s="121" t="n">
        <f aca="false">F2207+1</f>
        <v>2202</v>
      </c>
      <c r="G2208" s="122" t="s">
        <v>6906</v>
      </c>
      <c r="H2208" s="123" t="s">
        <v>6907</v>
      </c>
      <c r="I2208" s="124" t="s">
        <v>6908</v>
      </c>
      <c r="J2208" s="125" t="n">
        <v>3204</v>
      </c>
      <c r="K2208" s="149" t="n">
        <v>42</v>
      </c>
      <c r="L2208" s="150" t="n">
        <v>8201092</v>
      </c>
      <c r="M2208" s="150" t="n">
        <v>0</v>
      </c>
      <c r="N2208" s="151" t="s">
        <v>6901</v>
      </c>
      <c r="O2208" s="155"/>
      <c r="P2208" s="140" t="n">
        <v>213.344710526316</v>
      </c>
      <c r="Q2208" s="130" t="n">
        <f aca="false">P2208*1.2</f>
        <v>256.013652631579</v>
      </c>
      <c r="R2208" s="131" t="n">
        <f aca="false">S2208*Q2208</f>
        <v>0</v>
      </c>
      <c r="S2208" s="132"/>
      <c r="T2208" s="133"/>
      <c r="U2208" s="133"/>
      <c r="V2208" s="133"/>
      <c r="W2208" s="133"/>
      <c r="X2208" s="133"/>
      <c r="Y2208" s="133"/>
      <c r="Z2208" s="133"/>
      <c r="AA2208" s="133"/>
      <c r="AB2208" s="133"/>
      <c r="AC2208" s="133"/>
      <c r="AD2208" s="133"/>
      <c r="AE2208" s="133"/>
      <c r="AF2208" s="133"/>
      <c r="AG2208" s="133"/>
      <c r="AH2208" s="133"/>
      <c r="AI2208" s="133"/>
      <c r="AJ2208" s="133"/>
      <c r="AK2208" s="133"/>
      <c r="AL2208" s="133"/>
      <c r="AM2208" s="133"/>
      <c r="AN2208" s="133"/>
      <c r="AO2208" s="133"/>
      <c r="AP2208" s="133"/>
      <c r="AQ2208" s="133"/>
    </row>
    <row r="2209" s="134" customFormat="true" ht="13.95" hidden="false" customHeight="true" outlineLevel="0" collapsed="false">
      <c r="A2209" s="135"/>
      <c r="B2209" s="119" t="n">
        <v>283</v>
      </c>
      <c r="C2209" s="120" t="s">
        <v>142</v>
      </c>
      <c r="D2209" s="120" t="s">
        <v>143</v>
      </c>
      <c r="E2209" s="120" t="s">
        <v>144</v>
      </c>
      <c r="F2209" s="121" t="n">
        <f aca="false">F2208+1</f>
        <v>2203</v>
      </c>
      <c r="G2209" s="122" t="s">
        <v>6909</v>
      </c>
      <c r="H2209" s="123" t="s">
        <v>6910</v>
      </c>
      <c r="I2209" s="124" t="s">
        <v>6911</v>
      </c>
      <c r="J2209" s="125" t="n">
        <v>3204</v>
      </c>
      <c r="K2209" s="149" t="n">
        <v>42</v>
      </c>
      <c r="L2209" s="150" t="n">
        <v>8201094</v>
      </c>
      <c r="M2209" s="150" t="n">
        <v>0</v>
      </c>
      <c r="N2209" s="151" t="s">
        <v>1257</v>
      </c>
      <c r="O2209" s="155"/>
      <c r="P2209" s="130" t="n">
        <v>0</v>
      </c>
      <c r="Q2209" s="130" t="n">
        <f aca="false">P2209*1.2</f>
        <v>0</v>
      </c>
      <c r="R2209" s="131" t="n">
        <f aca="false">S2209*Q2209</f>
        <v>0</v>
      </c>
      <c r="S2209" s="132"/>
      <c r="T2209" s="133"/>
      <c r="U2209" s="133"/>
      <c r="V2209" s="133"/>
      <c r="W2209" s="133"/>
      <c r="X2209" s="133"/>
      <c r="Y2209" s="133"/>
      <c r="Z2209" s="133"/>
      <c r="AA2209" s="133"/>
      <c r="AB2209" s="133"/>
      <c r="AC2209" s="133"/>
      <c r="AD2209" s="133"/>
      <c r="AE2209" s="133"/>
      <c r="AF2209" s="133"/>
      <c r="AG2209" s="133"/>
      <c r="AH2209" s="133"/>
      <c r="AI2209" s="133"/>
      <c r="AJ2209" s="133"/>
      <c r="AK2209" s="133"/>
      <c r="AL2209" s="133"/>
      <c r="AM2209" s="133"/>
      <c r="AN2209" s="133"/>
      <c r="AO2209" s="133"/>
      <c r="AP2209" s="133"/>
      <c r="AQ2209" s="133"/>
    </row>
    <row r="2210" s="134" customFormat="true" ht="13.95" hidden="false" customHeight="true" outlineLevel="0" collapsed="false">
      <c r="A2210" s="135" t="n">
        <v>3928401</v>
      </c>
      <c r="B2210" s="119" t="n">
        <v>283</v>
      </c>
      <c r="C2210" s="120" t="s">
        <v>142</v>
      </c>
      <c r="D2210" s="120" t="s">
        <v>143</v>
      </c>
      <c r="E2210" s="120" t="s">
        <v>144</v>
      </c>
      <c r="F2210" s="121" t="n">
        <f aca="false">F2209+1</f>
        <v>2204</v>
      </c>
      <c r="G2210" s="122" t="s">
        <v>6912</v>
      </c>
      <c r="H2210" s="123" t="s">
        <v>6912</v>
      </c>
      <c r="I2210" s="124" t="s">
        <v>6913</v>
      </c>
      <c r="J2210" s="125" t="n">
        <v>3205</v>
      </c>
      <c r="K2210" s="126" t="n">
        <v>0</v>
      </c>
      <c r="L2210" s="127" t="n">
        <v>8201098</v>
      </c>
      <c r="M2210" s="127" t="n">
        <v>0</v>
      </c>
      <c r="N2210" s="128" t="s">
        <v>6914</v>
      </c>
      <c r="O2210" s="146" t="n">
        <v>20</v>
      </c>
      <c r="P2210" s="130" t="n">
        <v>270</v>
      </c>
      <c r="Q2210" s="130" t="n">
        <f aca="false">P2210*1.2</f>
        <v>324</v>
      </c>
      <c r="R2210" s="131" t="n">
        <f aca="false">S2210*Q2210</f>
        <v>0</v>
      </c>
      <c r="S2210" s="132"/>
      <c r="T2210" s="133"/>
      <c r="U2210" s="133"/>
      <c r="V2210" s="133"/>
      <c r="W2210" s="133"/>
      <c r="X2210" s="133"/>
      <c r="Y2210" s="133"/>
      <c r="Z2210" s="133"/>
      <c r="AA2210" s="133"/>
      <c r="AB2210" s="133"/>
      <c r="AC2210" s="133"/>
      <c r="AD2210" s="133"/>
      <c r="AE2210" s="133"/>
      <c r="AF2210" s="133"/>
      <c r="AG2210" s="133"/>
      <c r="AH2210" s="133"/>
      <c r="AI2210" s="133"/>
      <c r="AJ2210" s="133"/>
      <c r="AK2210" s="133"/>
      <c r="AL2210" s="133"/>
      <c r="AM2210" s="133"/>
      <c r="AN2210" s="133"/>
      <c r="AO2210" s="133"/>
      <c r="AP2210" s="133"/>
      <c r="AQ2210" s="133"/>
    </row>
    <row r="2211" s="134" customFormat="true" ht="13.95" hidden="false" customHeight="true" outlineLevel="0" collapsed="false">
      <c r="A2211" s="135" t="n">
        <v>3830676</v>
      </c>
      <c r="B2211" s="119" t="n">
        <v>283</v>
      </c>
      <c r="C2211" s="120" t="s">
        <v>142</v>
      </c>
      <c r="D2211" s="120" t="s">
        <v>143</v>
      </c>
      <c r="E2211" s="120" t="s">
        <v>144</v>
      </c>
      <c r="F2211" s="121" t="n">
        <f aca="false">F2210+1</f>
        <v>2205</v>
      </c>
      <c r="G2211" s="122" t="s">
        <v>6915</v>
      </c>
      <c r="H2211" s="123" t="s">
        <v>6915</v>
      </c>
      <c r="I2211" s="124" t="s">
        <v>6916</v>
      </c>
      <c r="J2211" s="125" t="n">
        <v>3205</v>
      </c>
      <c r="K2211" s="126" t="n">
        <v>10</v>
      </c>
      <c r="L2211" s="127" t="n">
        <v>8201098</v>
      </c>
      <c r="M2211" s="127" t="n">
        <v>0</v>
      </c>
      <c r="N2211" s="128" t="s">
        <v>6917</v>
      </c>
      <c r="O2211" s="146"/>
      <c r="P2211" s="130" t="n">
        <v>312.5</v>
      </c>
      <c r="Q2211" s="130" t="n">
        <f aca="false">P2211*1.2</f>
        <v>375</v>
      </c>
      <c r="R2211" s="131" t="n">
        <f aca="false">S2211*Q2211</f>
        <v>0</v>
      </c>
      <c r="S2211" s="132"/>
      <c r="T2211" s="133"/>
      <c r="U2211" s="133"/>
      <c r="V2211" s="133"/>
      <c r="W2211" s="133"/>
      <c r="X2211" s="133"/>
      <c r="Y2211" s="133"/>
      <c r="Z2211" s="133"/>
      <c r="AA2211" s="133"/>
      <c r="AB2211" s="133"/>
      <c r="AC2211" s="133"/>
      <c r="AD2211" s="133"/>
      <c r="AE2211" s="133"/>
      <c r="AF2211" s="133"/>
      <c r="AG2211" s="133"/>
      <c r="AH2211" s="133"/>
      <c r="AI2211" s="133"/>
      <c r="AJ2211" s="133"/>
      <c r="AK2211" s="133"/>
      <c r="AL2211" s="133"/>
      <c r="AM2211" s="133"/>
      <c r="AN2211" s="133"/>
      <c r="AO2211" s="133"/>
      <c r="AP2211" s="133"/>
      <c r="AQ2211" s="133"/>
    </row>
    <row r="2212" s="134" customFormat="true" ht="13.95" hidden="false" customHeight="true" outlineLevel="0" collapsed="false">
      <c r="A2212" s="135" t="n">
        <v>3549121</v>
      </c>
      <c r="B2212" s="119" t="n">
        <v>283</v>
      </c>
      <c r="C2212" s="120" t="s">
        <v>142</v>
      </c>
      <c r="D2212" s="120" t="s">
        <v>143</v>
      </c>
      <c r="E2212" s="120" t="s">
        <v>144</v>
      </c>
      <c r="F2212" s="121" t="n">
        <f aca="false">F2211+1</f>
        <v>2206</v>
      </c>
      <c r="G2212" s="122" t="s">
        <v>6918</v>
      </c>
      <c r="H2212" s="123" t="s">
        <v>6918</v>
      </c>
      <c r="I2212" s="124" t="s">
        <v>6919</v>
      </c>
      <c r="J2212" s="125" t="n">
        <v>3205</v>
      </c>
      <c r="K2212" s="126" t="n">
        <v>0</v>
      </c>
      <c r="L2212" s="127" t="n">
        <v>8201100</v>
      </c>
      <c r="M2212" s="127" t="n">
        <v>10</v>
      </c>
      <c r="N2212" s="128" t="s">
        <v>6920</v>
      </c>
      <c r="O2212" s="146"/>
      <c r="P2212" s="130" t="n">
        <v>150</v>
      </c>
      <c r="Q2212" s="130" t="n">
        <f aca="false">P2212*1.2</f>
        <v>180</v>
      </c>
      <c r="R2212" s="131" t="n">
        <f aca="false">S2212*Q2212</f>
        <v>0</v>
      </c>
      <c r="S2212" s="132"/>
      <c r="T2212" s="133"/>
      <c r="U2212" s="133"/>
      <c r="V2212" s="133"/>
      <c r="W2212" s="133"/>
      <c r="X2212" s="133"/>
      <c r="Y2212" s="133"/>
      <c r="Z2212" s="133"/>
      <c r="AA2212" s="133"/>
      <c r="AB2212" s="133"/>
      <c r="AC2212" s="133"/>
      <c r="AD2212" s="133"/>
      <c r="AE2212" s="133"/>
      <c r="AF2212" s="133"/>
      <c r="AG2212" s="133"/>
      <c r="AH2212" s="133"/>
      <c r="AI2212" s="133"/>
      <c r="AJ2212" s="133"/>
      <c r="AK2212" s="133"/>
      <c r="AL2212" s="133"/>
      <c r="AM2212" s="133"/>
      <c r="AN2212" s="133"/>
      <c r="AO2212" s="133"/>
      <c r="AP2212" s="133"/>
      <c r="AQ2212" s="133"/>
    </row>
    <row r="2213" s="134" customFormat="true" ht="13.95" hidden="false" customHeight="true" outlineLevel="0" collapsed="false">
      <c r="A2213" s="135"/>
      <c r="B2213" s="119" t="n">
        <v>283</v>
      </c>
      <c r="C2213" s="120" t="s">
        <v>142</v>
      </c>
      <c r="D2213" s="120" t="s">
        <v>143</v>
      </c>
      <c r="E2213" s="120" t="s">
        <v>144</v>
      </c>
      <c r="F2213" s="121" t="n">
        <f aca="false">F2212+1</f>
        <v>2207</v>
      </c>
      <c r="G2213" s="122" t="s">
        <v>6921</v>
      </c>
      <c r="H2213" s="123" t="s">
        <v>6921</v>
      </c>
      <c r="I2213" s="124" t="s">
        <v>6922</v>
      </c>
      <c r="J2213" s="125" t="n">
        <v>3205</v>
      </c>
      <c r="K2213" s="126" t="n">
        <v>0</v>
      </c>
      <c r="L2213" s="127" t="n">
        <v>8201142</v>
      </c>
      <c r="M2213" s="127" t="n">
        <v>10</v>
      </c>
      <c r="N2213" s="128" t="s">
        <v>6923</v>
      </c>
      <c r="O2213" s="146"/>
      <c r="P2213" s="130" t="n">
        <v>201.666666666667</v>
      </c>
      <c r="Q2213" s="130" t="n">
        <f aca="false">P2213*1.2</f>
        <v>242</v>
      </c>
      <c r="R2213" s="131" t="n">
        <f aca="false">S2213*Q2213</f>
        <v>0</v>
      </c>
      <c r="S2213" s="132"/>
      <c r="T2213" s="133"/>
      <c r="U2213" s="133"/>
      <c r="V2213" s="133"/>
      <c r="W2213" s="133"/>
      <c r="X2213" s="133"/>
      <c r="Y2213" s="133"/>
      <c r="Z2213" s="133"/>
      <c r="AA2213" s="133"/>
      <c r="AB2213" s="133"/>
      <c r="AC2213" s="133"/>
      <c r="AD2213" s="133"/>
      <c r="AE2213" s="133"/>
      <c r="AF2213" s="133"/>
      <c r="AG2213" s="133"/>
      <c r="AH2213" s="133"/>
      <c r="AI2213" s="133"/>
      <c r="AJ2213" s="133"/>
      <c r="AK2213" s="133"/>
      <c r="AL2213" s="133"/>
      <c r="AM2213" s="133"/>
      <c r="AN2213" s="133"/>
      <c r="AO2213" s="133"/>
      <c r="AP2213" s="133"/>
      <c r="AQ2213" s="133"/>
    </row>
    <row r="2214" s="134" customFormat="true" ht="13.95" hidden="false" customHeight="true" outlineLevel="0" collapsed="false">
      <c r="A2214" s="135"/>
      <c r="B2214" s="119" t="n">
        <v>283</v>
      </c>
      <c r="C2214" s="120" t="s">
        <v>142</v>
      </c>
      <c r="D2214" s="120" t="s">
        <v>143</v>
      </c>
      <c r="E2214" s="120" t="s">
        <v>144</v>
      </c>
      <c r="F2214" s="121" t="n">
        <f aca="false">F2213+1</f>
        <v>2208</v>
      </c>
      <c r="G2214" s="122" t="s">
        <v>6924</v>
      </c>
      <c r="H2214" s="123" t="s">
        <v>6925</v>
      </c>
      <c r="I2214" s="124" t="s">
        <v>6926</v>
      </c>
      <c r="J2214" s="125" t="n">
        <v>3204</v>
      </c>
      <c r="K2214" s="149" t="n">
        <v>42</v>
      </c>
      <c r="L2214" s="150" t="n">
        <v>8201277</v>
      </c>
      <c r="M2214" s="150" t="n">
        <v>0</v>
      </c>
      <c r="N2214" s="151" t="s">
        <v>6927</v>
      </c>
      <c r="O2214" s="155"/>
      <c r="P2214" s="140" t="n">
        <v>1616.38989473684</v>
      </c>
      <c r="Q2214" s="130" t="n">
        <f aca="false">P2214*1.2</f>
        <v>1939.66787368421</v>
      </c>
      <c r="R2214" s="131" t="n">
        <f aca="false">S2214*Q2214</f>
        <v>0</v>
      </c>
      <c r="S2214" s="132"/>
      <c r="T2214" s="133"/>
      <c r="U2214" s="133"/>
      <c r="V2214" s="133"/>
      <c r="W2214" s="133"/>
      <c r="X2214" s="133"/>
      <c r="Y2214" s="133"/>
      <c r="Z2214" s="133"/>
      <c r="AA2214" s="133"/>
      <c r="AB2214" s="133"/>
      <c r="AC2214" s="133"/>
      <c r="AD2214" s="133"/>
      <c r="AE2214" s="133"/>
      <c r="AF2214" s="133"/>
      <c r="AG2214" s="133"/>
      <c r="AH2214" s="133"/>
      <c r="AI2214" s="133"/>
      <c r="AJ2214" s="133"/>
      <c r="AK2214" s="133"/>
      <c r="AL2214" s="133"/>
      <c r="AM2214" s="133"/>
      <c r="AN2214" s="133"/>
      <c r="AO2214" s="133"/>
      <c r="AP2214" s="133"/>
      <c r="AQ2214" s="133"/>
    </row>
    <row r="2215" s="134" customFormat="true" ht="13.95" hidden="false" customHeight="true" outlineLevel="0" collapsed="false">
      <c r="A2215" s="135"/>
      <c r="B2215" s="119" t="n">
        <v>283</v>
      </c>
      <c r="C2215" s="120" t="s">
        <v>142</v>
      </c>
      <c r="D2215" s="120" t="s">
        <v>143</v>
      </c>
      <c r="E2215" s="120" t="s">
        <v>144</v>
      </c>
      <c r="F2215" s="121" t="n">
        <f aca="false">F2214+1</f>
        <v>2209</v>
      </c>
      <c r="G2215" s="122" t="s">
        <v>6928</v>
      </c>
      <c r="H2215" s="123" t="s">
        <v>6929</v>
      </c>
      <c r="I2215" s="124" t="s">
        <v>6930</v>
      </c>
      <c r="J2215" s="125" t="n">
        <v>3204</v>
      </c>
      <c r="K2215" s="136" t="n">
        <v>12</v>
      </c>
      <c r="L2215" s="137" t="n">
        <v>8202014</v>
      </c>
      <c r="M2215" s="137" t="n">
        <v>0</v>
      </c>
      <c r="N2215" s="138" t="s">
        <v>6931</v>
      </c>
      <c r="O2215" s="139"/>
      <c r="P2215" s="130" t="n">
        <v>0</v>
      </c>
      <c r="Q2215" s="130" t="n">
        <f aca="false">P2215*1.2</f>
        <v>0</v>
      </c>
      <c r="R2215" s="131" t="n">
        <f aca="false">S2215*Q2215</f>
        <v>0</v>
      </c>
      <c r="S2215" s="132"/>
      <c r="T2215" s="133"/>
      <c r="U2215" s="133"/>
      <c r="V2215" s="133"/>
      <c r="W2215" s="133"/>
      <c r="X2215" s="133"/>
      <c r="Y2215" s="133"/>
      <c r="Z2215" s="133"/>
      <c r="AA2215" s="133"/>
      <c r="AB2215" s="133"/>
      <c r="AC2215" s="133"/>
      <c r="AD2215" s="133"/>
      <c r="AE2215" s="133"/>
      <c r="AF2215" s="133"/>
      <c r="AG2215" s="133"/>
      <c r="AH2215" s="133"/>
      <c r="AI2215" s="133"/>
      <c r="AJ2215" s="133"/>
      <c r="AK2215" s="133"/>
      <c r="AL2215" s="133"/>
      <c r="AM2215" s="133"/>
      <c r="AN2215" s="133"/>
      <c r="AO2215" s="133"/>
      <c r="AP2215" s="133"/>
      <c r="AQ2215" s="133"/>
    </row>
    <row r="2216" s="134" customFormat="true" ht="13.95" hidden="false" customHeight="true" outlineLevel="0" collapsed="false">
      <c r="A2216" s="135"/>
      <c r="B2216" s="119" t="n">
        <v>283</v>
      </c>
      <c r="C2216" s="120" t="s">
        <v>142</v>
      </c>
      <c r="D2216" s="120" t="s">
        <v>143</v>
      </c>
      <c r="E2216" s="120" t="s">
        <v>144</v>
      </c>
      <c r="F2216" s="121" t="n">
        <f aca="false">F2215+1</f>
        <v>2210</v>
      </c>
      <c r="G2216" s="122" t="s">
        <v>6932</v>
      </c>
      <c r="H2216" s="123" t="s">
        <v>6933</v>
      </c>
      <c r="I2216" s="124" t="s">
        <v>6934</v>
      </c>
      <c r="J2216" s="125" t="n">
        <v>3204</v>
      </c>
      <c r="K2216" s="136" t="n">
        <v>11</v>
      </c>
      <c r="L2216" s="137" t="n">
        <v>8202014</v>
      </c>
      <c r="M2216" s="137" t="n">
        <v>0</v>
      </c>
      <c r="N2216" s="138" t="s">
        <v>6931</v>
      </c>
      <c r="O2216" s="139"/>
      <c r="P2216" s="130" t="n">
        <v>941.666666666667</v>
      </c>
      <c r="Q2216" s="130" t="n">
        <f aca="false">P2216*1.2</f>
        <v>1130</v>
      </c>
      <c r="R2216" s="131" t="n">
        <f aca="false">S2216*Q2216</f>
        <v>0</v>
      </c>
      <c r="S2216" s="132"/>
      <c r="T2216" s="133"/>
      <c r="U2216" s="133"/>
      <c r="V2216" s="133"/>
      <c r="W2216" s="133"/>
      <c r="X2216" s="133"/>
      <c r="Y2216" s="133"/>
      <c r="Z2216" s="133"/>
      <c r="AA2216" s="133"/>
      <c r="AB2216" s="133"/>
      <c r="AC2216" s="133"/>
      <c r="AD2216" s="133"/>
      <c r="AE2216" s="133"/>
      <c r="AF2216" s="133"/>
      <c r="AG2216" s="133"/>
      <c r="AH2216" s="133"/>
      <c r="AI2216" s="133"/>
      <c r="AJ2216" s="133"/>
      <c r="AK2216" s="133"/>
      <c r="AL2216" s="133"/>
      <c r="AM2216" s="133"/>
      <c r="AN2216" s="133"/>
      <c r="AO2216" s="133"/>
      <c r="AP2216" s="133"/>
      <c r="AQ2216" s="133"/>
    </row>
    <row r="2217" s="134" customFormat="true" ht="13.95" hidden="false" customHeight="true" outlineLevel="0" collapsed="false">
      <c r="A2217" s="135"/>
      <c r="B2217" s="119" t="n">
        <v>283</v>
      </c>
      <c r="C2217" s="120" t="s">
        <v>142</v>
      </c>
      <c r="D2217" s="120" t="s">
        <v>143</v>
      </c>
      <c r="E2217" s="120" t="s">
        <v>144</v>
      </c>
      <c r="F2217" s="121" t="n">
        <f aca="false">F2216+1</f>
        <v>2211</v>
      </c>
      <c r="G2217" s="122" t="s">
        <v>6935</v>
      </c>
      <c r="H2217" s="123" t="s">
        <v>6936</v>
      </c>
      <c r="I2217" s="124" t="s">
        <v>6937</v>
      </c>
      <c r="J2217" s="125" t="n">
        <v>3204</v>
      </c>
      <c r="K2217" s="136" t="n">
        <v>12</v>
      </c>
      <c r="L2217" s="137" t="n">
        <v>8202020</v>
      </c>
      <c r="M2217" s="137" t="n">
        <v>0</v>
      </c>
      <c r="N2217" s="138" t="s">
        <v>6938</v>
      </c>
      <c r="O2217" s="139"/>
      <c r="P2217" s="130" t="n">
        <v>0</v>
      </c>
      <c r="Q2217" s="130" t="n">
        <f aca="false">P2217*1.2</f>
        <v>0</v>
      </c>
      <c r="R2217" s="131" t="n">
        <f aca="false">S2217*Q2217</f>
        <v>0</v>
      </c>
      <c r="S2217" s="132"/>
      <c r="T2217" s="133"/>
      <c r="U2217" s="133"/>
      <c r="V2217" s="133"/>
      <c r="W2217" s="133"/>
      <c r="X2217" s="133"/>
      <c r="Y2217" s="133"/>
      <c r="Z2217" s="133"/>
      <c r="AA2217" s="133"/>
      <c r="AB2217" s="133"/>
      <c r="AC2217" s="133"/>
      <c r="AD2217" s="133"/>
      <c r="AE2217" s="133"/>
      <c r="AF2217" s="133"/>
      <c r="AG2217" s="133"/>
      <c r="AH2217" s="133"/>
      <c r="AI2217" s="133"/>
      <c r="AJ2217" s="133"/>
      <c r="AK2217" s="133"/>
      <c r="AL2217" s="133"/>
      <c r="AM2217" s="133"/>
      <c r="AN2217" s="133"/>
      <c r="AO2217" s="133"/>
      <c r="AP2217" s="133"/>
      <c r="AQ2217" s="133"/>
    </row>
    <row r="2218" s="134" customFormat="true" ht="13.95" hidden="false" customHeight="true" outlineLevel="0" collapsed="false">
      <c r="A2218" s="135" t="n">
        <v>3928433</v>
      </c>
      <c r="B2218" s="119" t="n">
        <v>283</v>
      </c>
      <c r="C2218" s="120" t="s">
        <v>142</v>
      </c>
      <c r="D2218" s="120" t="s">
        <v>143</v>
      </c>
      <c r="E2218" s="120" t="s">
        <v>144</v>
      </c>
      <c r="F2218" s="121" t="n">
        <f aca="false">F2217+1</f>
        <v>2212</v>
      </c>
      <c r="G2218" s="122" t="s">
        <v>6939</v>
      </c>
      <c r="H2218" s="123" t="s">
        <v>6939</v>
      </c>
      <c r="I2218" s="124" t="s">
        <v>6940</v>
      </c>
      <c r="J2218" s="125" t="n">
        <v>3205</v>
      </c>
      <c r="K2218" s="126" t="n">
        <v>0</v>
      </c>
      <c r="L2218" s="127" t="n">
        <v>8202020</v>
      </c>
      <c r="M2218" s="127" t="n">
        <v>0</v>
      </c>
      <c r="N2218" s="142" t="s">
        <v>6941</v>
      </c>
      <c r="O2218" s="148"/>
      <c r="P2218" s="140" t="n">
        <v>467.741842105263</v>
      </c>
      <c r="Q2218" s="130" t="n">
        <f aca="false">P2218*1.2</f>
        <v>561.290210526316</v>
      </c>
      <c r="R2218" s="131" t="n">
        <f aca="false">S2218*Q2218</f>
        <v>0</v>
      </c>
      <c r="S2218" s="132"/>
      <c r="T2218" s="133"/>
      <c r="U2218" s="133"/>
      <c r="V2218" s="133"/>
      <c r="W2218" s="133"/>
      <c r="X2218" s="133"/>
      <c r="Y2218" s="133"/>
      <c r="Z2218" s="133"/>
      <c r="AA2218" s="133"/>
      <c r="AB2218" s="133"/>
      <c r="AC2218" s="133"/>
      <c r="AD2218" s="133"/>
      <c r="AE2218" s="133"/>
      <c r="AF2218" s="133"/>
      <c r="AG2218" s="133"/>
      <c r="AH2218" s="133"/>
      <c r="AI2218" s="133"/>
      <c r="AJ2218" s="133"/>
      <c r="AK2218" s="133"/>
      <c r="AL2218" s="133"/>
      <c r="AM2218" s="133"/>
      <c r="AN2218" s="133"/>
      <c r="AO2218" s="133"/>
      <c r="AP2218" s="133"/>
      <c r="AQ2218" s="133"/>
    </row>
    <row r="2219" s="134" customFormat="true" ht="13.95" hidden="false" customHeight="true" outlineLevel="0" collapsed="false">
      <c r="A2219" s="135"/>
      <c r="B2219" s="119" t="n">
        <v>283</v>
      </c>
      <c r="C2219" s="120" t="s">
        <v>142</v>
      </c>
      <c r="D2219" s="120" t="s">
        <v>143</v>
      </c>
      <c r="E2219" s="120" t="s">
        <v>144</v>
      </c>
      <c r="F2219" s="121" t="n">
        <f aca="false">F2218+1</f>
        <v>2213</v>
      </c>
      <c r="G2219" s="122" t="s">
        <v>6942</v>
      </c>
      <c r="H2219" s="118" t="s">
        <v>6942</v>
      </c>
      <c r="I2219" s="124"/>
      <c r="J2219" s="125"/>
      <c r="K2219" s="126"/>
      <c r="L2219" s="127"/>
      <c r="M2219" s="127"/>
      <c r="N2219" s="142" t="s">
        <v>6943</v>
      </c>
      <c r="O2219" s="148"/>
      <c r="P2219" s="130" t="n">
        <v>0</v>
      </c>
      <c r="Q2219" s="130" t="n">
        <f aca="false">P2219*1.2</f>
        <v>0</v>
      </c>
      <c r="R2219" s="131" t="n">
        <f aca="false">S2219*Q2219</f>
        <v>0</v>
      </c>
      <c r="S2219" s="132"/>
      <c r="T2219" s="133"/>
      <c r="U2219" s="133"/>
      <c r="V2219" s="133"/>
      <c r="W2219" s="133"/>
      <c r="X2219" s="133"/>
      <c r="Y2219" s="133"/>
      <c r="Z2219" s="133"/>
      <c r="AA2219" s="133"/>
      <c r="AB2219" s="133"/>
      <c r="AC2219" s="133"/>
      <c r="AD2219" s="133"/>
      <c r="AE2219" s="133"/>
      <c r="AF2219" s="133"/>
      <c r="AG2219" s="133"/>
      <c r="AH2219" s="133"/>
      <c r="AI2219" s="133"/>
      <c r="AJ2219" s="133"/>
      <c r="AK2219" s="133"/>
      <c r="AL2219" s="133"/>
      <c r="AM2219" s="133"/>
      <c r="AN2219" s="133"/>
      <c r="AO2219" s="133"/>
      <c r="AP2219" s="133"/>
      <c r="AQ2219" s="133"/>
    </row>
    <row r="2220" s="134" customFormat="true" ht="13.95" hidden="false" customHeight="true" outlineLevel="0" collapsed="false">
      <c r="A2220" s="135"/>
      <c r="B2220" s="119" t="n">
        <v>283</v>
      </c>
      <c r="C2220" s="120" t="s">
        <v>142</v>
      </c>
      <c r="D2220" s="120" t="s">
        <v>143</v>
      </c>
      <c r="E2220" s="120" t="s">
        <v>144</v>
      </c>
      <c r="F2220" s="121" t="n">
        <f aca="false">F2219+1</f>
        <v>2214</v>
      </c>
      <c r="G2220" s="122" t="s">
        <v>6944</v>
      </c>
      <c r="H2220" s="123" t="s">
        <v>6945</v>
      </c>
      <c r="I2220" s="124" t="s">
        <v>6946</v>
      </c>
      <c r="J2220" s="125" t="n">
        <v>3204</v>
      </c>
      <c r="K2220" s="136" t="n">
        <v>39</v>
      </c>
      <c r="L2220" s="137" t="n">
        <v>8202022</v>
      </c>
      <c r="M2220" s="137" t="n">
        <v>0</v>
      </c>
      <c r="N2220" s="138" t="s">
        <v>6947</v>
      </c>
      <c r="O2220" s="139"/>
      <c r="P2220" s="130" t="n">
        <v>0</v>
      </c>
      <c r="Q2220" s="130" t="n">
        <f aca="false">P2220*1.2</f>
        <v>0</v>
      </c>
      <c r="R2220" s="131" t="n">
        <f aca="false">S2220*Q2220</f>
        <v>0</v>
      </c>
      <c r="S2220" s="132"/>
      <c r="T2220" s="133"/>
      <c r="U2220" s="133"/>
      <c r="V2220" s="133"/>
      <c r="W2220" s="133"/>
      <c r="X2220" s="133"/>
      <c r="Y2220" s="133"/>
      <c r="Z2220" s="133"/>
      <c r="AA2220" s="133"/>
      <c r="AB2220" s="133"/>
      <c r="AC2220" s="133"/>
      <c r="AD2220" s="133"/>
      <c r="AE2220" s="133"/>
      <c r="AF2220" s="133"/>
      <c r="AG2220" s="133"/>
      <c r="AH2220" s="133"/>
      <c r="AI2220" s="133"/>
      <c r="AJ2220" s="133"/>
      <c r="AK2220" s="133"/>
      <c r="AL2220" s="133"/>
      <c r="AM2220" s="133"/>
      <c r="AN2220" s="133"/>
      <c r="AO2220" s="133"/>
      <c r="AP2220" s="133"/>
      <c r="AQ2220" s="133"/>
    </row>
    <row r="2221" s="134" customFormat="true" ht="13.95" hidden="false" customHeight="true" outlineLevel="0" collapsed="false">
      <c r="A2221" s="135"/>
      <c r="B2221" s="119" t="n">
        <v>283</v>
      </c>
      <c r="C2221" s="120" t="s">
        <v>142</v>
      </c>
      <c r="D2221" s="120" t="s">
        <v>143</v>
      </c>
      <c r="E2221" s="120" t="s">
        <v>144</v>
      </c>
      <c r="F2221" s="121" t="n">
        <f aca="false">F2220+1</f>
        <v>2215</v>
      </c>
      <c r="G2221" s="122" t="s">
        <v>6948</v>
      </c>
      <c r="H2221" s="123" t="s">
        <v>6949</v>
      </c>
      <c r="I2221" s="124" t="s">
        <v>6950</v>
      </c>
      <c r="J2221" s="125" t="n">
        <v>3204</v>
      </c>
      <c r="K2221" s="136" t="n">
        <v>38</v>
      </c>
      <c r="L2221" s="137" t="n">
        <v>8202022</v>
      </c>
      <c r="M2221" s="137" t="n">
        <v>0</v>
      </c>
      <c r="N2221" s="138" t="s">
        <v>6951</v>
      </c>
      <c r="O2221" s="139"/>
      <c r="P2221" s="130" t="n">
        <v>1142.5</v>
      </c>
      <c r="Q2221" s="130" t="n">
        <f aca="false">P2221*1.2</f>
        <v>1371</v>
      </c>
      <c r="R2221" s="131" t="n">
        <f aca="false">S2221*Q2221</f>
        <v>0</v>
      </c>
      <c r="S2221" s="132"/>
      <c r="T2221" s="133"/>
      <c r="U2221" s="133"/>
      <c r="V2221" s="133"/>
      <c r="W2221" s="133"/>
      <c r="X2221" s="133"/>
      <c r="Y2221" s="133"/>
      <c r="Z2221" s="133"/>
      <c r="AA2221" s="133"/>
      <c r="AB2221" s="133"/>
      <c r="AC2221" s="133"/>
      <c r="AD2221" s="133"/>
      <c r="AE2221" s="133"/>
      <c r="AF2221" s="133"/>
      <c r="AG2221" s="133"/>
      <c r="AH2221" s="133"/>
      <c r="AI2221" s="133"/>
      <c r="AJ2221" s="133"/>
      <c r="AK2221" s="133"/>
      <c r="AL2221" s="133"/>
      <c r="AM2221" s="133"/>
      <c r="AN2221" s="133"/>
      <c r="AO2221" s="133"/>
      <c r="AP2221" s="133"/>
      <c r="AQ2221" s="133"/>
    </row>
    <row r="2222" s="134" customFormat="true" ht="13.95" hidden="false" customHeight="true" outlineLevel="0" collapsed="false">
      <c r="A2222" s="135"/>
      <c r="B2222" s="119" t="n">
        <v>283</v>
      </c>
      <c r="C2222" s="120" t="s">
        <v>142</v>
      </c>
      <c r="D2222" s="120" t="s">
        <v>143</v>
      </c>
      <c r="E2222" s="120" t="s">
        <v>144</v>
      </c>
      <c r="F2222" s="121" t="n">
        <f aca="false">F2221+1</f>
        <v>2216</v>
      </c>
      <c r="G2222" s="122" t="s">
        <v>6952</v>
      </c>
      <c r="H2222" s="123" t="s">
        <v>6953</v>
      </c>
      <c r="I2222" s="124" t="s">
        <v>6954</v>
      </c>
      <c r="J2222" s="125" t="n">
        <v>3204</v>
      </c>
      <c r="K2222" s="136" t="n">
        <v>12</v>
      </c>
      <c r="L2222" s="137" t="n">
        <v>8202024</v>
      </c>
      <c r="M2222" s="137" t="n">
        <v>0</v>
      </c>
      <c r="N2222" s="138" t="s">
        <v>6955</v>
      </c>
      <c r="O2222" s="139"/>
      <c r="P2222" s="130" t="n">
        <v>0</v>
      </c>
      <c r="Q2222" s="130" t="n">
        <f aca="false">P2222*1.2</f>
        <v>0</v>
      </c>
      <c r="R2222" s="131" t="n">
        <f aca="false">S2222*Q2222</f>
        <v>0</v>
      </c>
      <c r="S2222" s="132"/>
      <c r="T2222" s="133"/>
      <c r="U2222" s="133"/>
      <c r="V2222" s="133"/>
      <c r="W2222" s="133"/>
      <c r="X2222" s="133"/>
      <c r="Y2222" s="133"/>
      <c r="Z2222" s="133"/>
      <c r="AA2222" s="133"/>
      <c r="AB2222" s="133"/>
      <c r="AC2222" s="133"/>
      <c r="AD2222" s="133"/>
      <c r="AE2222" s="133"/>
      <c r="AF2222" s="133"/>
      <c r="AG2222" s="133"/>
      <c r="AH2222" s="133"/>
      <c r="AI2222" s="133"/>
      <c r="AJ2222" s="133"/>
      <c r="AK2222" s="133"/>
      <c r="AL2222" s="133"/>
      <c r="AM2222" s="133"/>
      <c r="AN2222" s="133"/>
      <c r="AO2222" s="133"/>
      <c r="AP2222" s="133"/>
      <c r="AQ2222" s="133"/>
    </row>
    <row r="2223" s="134" customFormat="true" ht="13.95" hidden="false" customHeight="true" outlineLevel="0" collapsed="false">
      <c r="A2223" s="135" t="n">
        <v>3928311</v>
      </c>
      <c r="B2223" s="119" t="n">
        <v>283</v>
      </c>
      <c r="C2223" s="120" t="s">
        <v>142</v>
      </c>
      <c r="D2223" s="120" t="s">
        <v>143</v>
      </c>
      <c r="E2223" s="120" t="s">
        <v>144</v>
      </c>
      <c r="F2223" s="121" t="n">
        <f aca="false">F2222+1</f>
        <v>2217</v>
      </c>
      <c r="G2223" s="122" t="s">
        <v>6956</v>
      </c>
      <c r="H2223" s="123" t="s">
        <v>6956</v>
      </c>
      <c r="I2223" s="124" t="s">
        <v>6957</v>
      </c>
      <c r="J2223" s="125" t="n">
        <v>3205</v>
      </c>
      <c r="K2223" s="126" t="n">
        <v>0</v>
      </c>
      <c r="L2223" s="127" t="n">
        <v>8202024</v>
      </c>
      <c r="M2223" s="127" t="n">
        <v>0</v>
      </c>
      <c r="N2223" s="142" t="s">
        <v>6958</v>
      </c>
      <c r="O2223" s="148"/>
      <c r="P2223" s="130" t="n">
        <v>526.666666666667</v>
      </c>
      <c r="Q2223" s="130" t="n">
        <f aca="false">P2223*1.2</f>
        <v>632</v>
      </c>
      <c r="R2223" s="131" t="n">
        <f aca="false">S2223*Q2223</f>
        <v>0</v>
      </c>
      <c r="S2223" s="132"/>
      <c r="T2223" s="133"/>
      <c r="U2223" s="133"/>
      <c r="V2223" s="133"/>
      <c r="W2223" s="133"/>
      <c r="X2223" s="133"/>
      <c r="Y2223" s="133"/>
      <c r="Z2223" s="133"/>
      <c r="AA2223" s="133"/>
      <c r="AB2223" s="133"/>
      <c r="AC2223" s="133"/>
      <c r="AD2223" s="133"/>
      <c r="AE2223" s="133"/>
      <c r="AF2223" s="133"/>
      <c r="AG2223" s="133"/>
      <c r="AH2223" s="133"/>
      <c r="AI2223" s="133"/>
      <c r="AJ2223" s="133"/>
      <c r="AK2223" s="133"/>
      <c r="AL2223" s="133"/>
      <c r="AM2223" s="133"/>
      <c r="AN2223" s="133"/>
      <c r="AO2223" s="133"/>
      <c r="AP2223" s="133"/>
      <c r="AQ2223" s="133"/>
    </row>
    <row r="2224" s="134" customFormat="true" ht="13.95" hidden="false" customHeight="true" outlineLevel="0" collapsed="false">
      <c r="A2224" s="135" t="n">
        <v>4201781</v>
      </c>
      <c r="B2224" s="119" t="n">
        <v>283</v>
      </c>
      <c r="C2224" s="120" t="s">
        <v>142</v>
      </c>
      <c r="D2224" s="120" t="s">
        <v>143</v>
      </c>
      <c r="E2224" s="120" t="s">
        <v>144</v>
      </c>
      <c r="F2224" s="121" t="n">
        <f aca="false">F2223+1</f>
        <v>2218</v>
      </c>
      <c r="G2224" s="122" t="s">
        <v>6959</v>
      </c>
      <c r="H2224" s="123" t="s">
        <v>6959</v>
      </c>
      <c r="I2224" s="124" t="s">
        <v>6960</v>
      </c>
      <c r="J2224" s="125" t="n">
        <v>3205</v>
      </c>
      <c r="K2224" s="126" t="n">
        <v>0</v>
      </c>
      <c r="L2224" s="127" t="n">
        <v>8202024</v>
      </c>
      <c r="M2224" s="127" t="n">
        <v>20</v>
      </c>
      <c r="N2224" s="128" t="s">
        <v>6961</v>
      </c>
      <c r="O2224" s="146"/>
      <c r="P2224" s="130" t="n">
        <v>664.166666666667</v>
      </c>
      <c r="Q2224" s="130" t="n">
        <f aca="false">P2224*1.2</f>
        <v>797</v>
      </c>
      <c r="R2224" s="131" t="n">
        <f aca="false">S2224*Q2224</f>
        <v>0</v>
      </c>
      <c r="S2224" s="132"/>
      <c r="T2224" s="133"/>
      <c r="U2224" s="133"/>
      <c r="V2224" s="133"/>
      <c r="W2224" s="133"/>
      <c r="X2224" s="133"/>
      <c r="Y2224" s="133"/>
      <c r="Z2224" s="133"/>
      <c r="AA2224" s="133"/>
      <c r="AB2224" s="133"/>
      <c r="AC2224" s="133"/>
      <c r="AD2224" s="133"/>
      <c r="AE2224" s="133"/>
      <c r="AF2224" s="133"/>
      <c r="AG2224" s="133"/>
      <c r="AH2224" s="133"/>
      <c r="AI2224" s="133"/>
      <c r="AJ2224" s="133"/>
      <c r="AK2224" s="133"/>
      <c r="AL2224" s="133"/>
      <c r="AM2224" s="133"/>
      <c r="AN2224" s="133"/>
      <c r="AO2224" s="133"/>
      <c r="AP2224" s="133"/>
      <c r="AQ2224" s="133"/>
    </row>
    <row r="2225" s="134" customFormat="true" ht="13.95" hidden="false" customHeight="true" outlineLevel="0" collapsed="false">
      <c r="A2225" s="135"/>
      <c r="B2225" s="119" t="n">
        <v>283</v>
      </c>
      <c r="C2225" s="120" t="s">
        <v>142</v>
      </c>
      <c r="D2225" s="120" t="s">
        <v>143</v>
      </c>
      <c r="E2225" s="120" t="s">
        <v>144</v>
      </c>
      <c r="F2225" s="121" t="n">
        <f aca="false">F2224+1</f>
        <v>2219</v>
      </c>
      <c r="G2225" s="122" t="s">
        <v>6962</v>
      </c>
      <c r="H2225" s="123" t="s">
        <v>6962</v>
      </c>
      <c r="I2225" s="124" t="s">
        <v>6963</v>
      </c>
      <c r="J2225" s="125" t="n">
        <v>3203</v>
      </c>
      <c r="K2225" s="136" t="n">
        <v>0</v>
      </c>
      <c r="L2225" s="137" t="n">
        <v>8202024</v>
      </c>
      <c r="M2225" s="137" t="n">
        <v>0</v>
      </c>
      <c r="N2225" s="138" t="s">
        <v>6964</v>
      </c>
      <c r="O2225" s="139"/>
      <c r="P2225" s="130" t="n">
        <v>322.5</v>
      </c>
      <c r="Q2225" s="130" t="n">
        <f aca="false">P2225*1.2</f>
        <v>387</v>
      </c>
      <c r="R2225" s="131" t="n">
        <f aca="false">S2225*Q2225</f>
        <v>0</v>
      </c>
      <c r="S2225" s="132"/>
      <c r="T2225" s="133"/>
      <c r="U2225" s="133"/>
      <c r="V2225" s="133"/>
      <c r="W2225" s="133"/>
      <c r="X2225" s="133"/>
      <c r="Y2225" s="133"/>
      <c r="Z2225" s="133"/>
      <c r="AA2225" s="133"/>
      <c r="AB2225" s="133"/>
      <c r="AC2225" s="133"/>
      <c r="AD2225" s="133"/>
      <c r="AE2225" s="133"/>
      <c r="AF2225" s="133"/>
      <c r="AG2225" s="133"/>
      <c r="AH2225" s="133"/>
      <c r="AI2225" s="133"/>
      <c r="AJ2225" s="133"/>
      <c r="AK2225" s="133"/>
      <c r="AL2225" s="133"/>
      <c r="AM2225" s="133"/>
      <c r="AN2225" s="133"/>
      <c r="AO2225" s="133"/>
      <c r="AP2225" s="133"/>
      <c r="AQ2225" s="133"/>
    </row>
    <row r="2226" s="134" customFormat="true" ht="13.95" hidden="false" customHeight="true" outlineLevel="0" collapsed="false">
      <c r="A2226" s="135"/>
      <c r="B2226" s="119" t="n">
        <v>283</v>
      </c>
      <c r="C2226" s="120" t="s">
        <v>142</v>
      </c>
      <c r="D2226" s="120" t="s">
        <v>143</v>
      </c>
      <c r="E2226" s="120" t="s">
        <v>144</v>
      </c>
      <c r="F2226" s="121" t="n">
        <f aca="false">F2225+1</f>
        <v>2220</v>
      </c>
      <c r="G2226" s="122" t="s">
        <v>6965</v>
      </c>
      <c r="H2226" s="118" t="s">
        <v>6965</v>
      </c>
      <c r="I2226" s="124"/>
      <c r="J2226" s="125"/>
      <c r="K2226" s="126"/>
      <c r="L2226" s="127"/>
      <c r="M2226" s="127"/>
      <c r="N2226" s="142" t="s">
        <v>6943</v>
      </c>
      <c r="O2226" s="146"/>
      <c r="P2226" s="130" t="n">
        <v>0</v>
      </c>
      <c r="Q2226" s="130" t="n">
        <f aca="false">P2226*1.2</f>
        <v>0</v>
      </c>
      <c r="R2226" s="131" t="n">
        <f aca="false">S2226*Q2226</f>
        <v>0</v>
      </c>
      <c r="S2226" s="132"/>
      <c r="T2226" s="133"/>
      <c r="U2226" s="133"/>
      <c r="V2226" s="133"/>
      <c r="W2226" s="133"/>
      <c r="X2226" s="133"/>
      <c r="Y2226" s="133"/>
      <c r="Z2226" s="133"/>
      <c r="AA2226" s="133"/>
      <c r="AB2226" s="133"/>
      <c r="AC2226" s="133"/>
      <c r="AD2226" s="133"/>
      <c r="AE2226" s="133"/>
      <c r="AF2226" s="133"/>
      <c r="AG2226" s="133"/>
      <c r="AH2226" s="133"/>
      <c r="AI2226" s="133"/>
      <c r="AJ2226" s="133"/>
      <c r="AK2226" s="133"/>
      <c r="AL2226" s="133"/>
      <c r="AM2226" s="133"/>
      <c r="AN2226" s="133"/>
      <c r="AO2226" s="133"/>
      <c r="AP2226" s="133"/>
      <c r="AQ2226" s="133"/>
    </row>
    <row r="2227" s="134" customFormat="true" ht="13.95" hidden="false" customHeight="true" outlineLevel="0" collapsed="false">
      <c r="A2227" s="135" t="n">
        <v>4156347</v>
      </c>
      <c r="B2227" s="119" t="n">
        <v>283</v>
      </c>
      <c r="C2227" s="120" t="s">
        <v>142</v>
      </c>
      <c r="D2227" s="120" t="s">
        <v>143</v>
      </c>
      <c r="E2227" s="120" t="s">
        <v>144</v>
      </c>
      <c r="F2227" s="121" t="n">
        <f aca="false">F2226+1</f>
        <v>2221</v>
      </c>
      <c r="G2227" s="122" t="s">
        <v>6966</v>
      </c>
      <c r="H2227" s="123" t="s">
        <v>6966</v>
      </c>
      <c r="I2227" s="124" t="s">
        <v>6967</v>
      </c>
      <c r="J2227" s="125" t="n">
        <v>3205</v>
      </c>
      <c r="K2227" s="126" t="n">
        <v>10</v>
      </c>
      <c r="L2227" s="127" t="n">
        <v>8202028</v>
      </c>
      <c r="M2227" s="127" t="n">
        <v>0</v>
      </c>
      <c r="N2227" s="128" t="s">
        <v>6968</v>
      </c>
      <c r="O2227" s="146"/>
      <c r="P2227" s="130" t="n">
        <v>665.833333333333</v>
      </c>
      <c r="Q2227" s="130" t="n">
        <f aca="false">P2227*1.2</f>
        <v>799</v>
      </c>
      <c r="R2227" s="131" t="n">
        <f aca="false">S2227*Q2227</f>
        <v>0</v>
      </c>
      <c r="S2227" s="132"/>
      <c r="T2227" s="133"/>
      <c r="U2227" s="133"/>
      <c r="V2227" s="133"/>
      <c r="W2227" s="133"/>
      <c r="X2227" s="133"/>
      <c r="Y2227" s="133"/>
      <c r="Z2227" s="133"/>
      <c r="AA2227" s="133"/>
      <c r="AB2227" s="133"/>
      <c r="AC2227" s="133"/>
      <c r="AD2227" s="133"/>
      <c r="AE2227" s="133"/>
      <c r="AF2227" s="133"/>
      <c r="AG2227" s="133"/>
      <c r="AH2227" s="133"/>
      <c r="AI2227" s="133"/>
      <c r="AJ2227" s="133"/>
      <c r="AK2227" s="133"/>
      <c r="AL2227" s="133"/>
      <c r="AM2227" s="133"/>
      <c r="AN2227" s="133"/>
      <c r="AO2227" s="133"/>
      <c r="AP2227" s="133"/>
      <c r="AQ2227" s="133"/>
    </row>
    <row r="2228" s="134" customFormat="true" ht="13.95" hidden="false" customHeight="true" outlineLevel="0" collapsed="false">
      <c r="A2228" s="135"/>
      <c r="B2228" s="119" t="n">
        <v>283</v>
      </c>
      <c r="C2228" s="120" t="s">
        <v>142</v>
      </c>
      <c r="D2228" s="120" t="s">
        <v>143</v>
      </c>
      <c r="E2228" s="120" t="s">
        <v>144</v>
      </c>
      <c r="F2228" s="121" t="n">
        <f aca="false">F2227+1</f>
        <v>2222</v>
      </c>
      <c r="G2228" s="122" t="s">
        <v>6969</v>
      </c>
      <c r="H2228" s="123" t="s">
        <v>6970</v>
      </c>
      <c r="I2228" s="124" t="s">
        <v>6971</v>
      </c>
      <c r="J2228" s="125" t="n">
        <v>3204</v>
      </c>
      <c r="K2228" s="149" t="n">
        <v>42</v>
      </c>
      <c r="L2228" s="150" t="n">
        <v>8202030</v>
      </c>
      <c r="M2228" s="150" t="n">
        <v>0</v>
      </c>
      <c r="N2228" s="151" t="s">
        <v>6972</v>
      </c>
      <c r="O2228" s="155"/>
      <c r="P2228" s="130" t="n">
        <v>0</v>
      </c>
      <c r="Q2228" s="130" t="n">
        <f aca="false">P2228*1.2</f>
        <v>0</v>
      </c>
      <c r="R2228" s="131" t="n">
        <f aca="false">S2228*Q2228</f>
        <v>0</v>
      </c>
      <c r="S2228" s="132"/>
      <c r="T2228" s="133"/>
      <c r="U2228" s="133"/>
      <c r="V2228" s="133"/>
      <c r="W2228" s="133"/>
      <c r="X2228" s="133"/>
      <c r="Y2228" s="133"/>
      <c r="Z2228" s="133"/>
      <c r="AA2228" s="133"/>
      <c r="AB2228" s="133"/>
      <c r="AC2228" s="133"/>
      <c r="AD2228" s="133"/>
      <c r="AE2228" s="133"/>
      <c r="AF2228" s="133"/>
      <c r="AG2228" s="133"/>
      <c r="AH2228" s="133"/>
      <c r="AI2228" s="133"/>
      <c r="AJ2228" s="133"/>
      <c r="AK2228" s="133"/>
      <c r="AL2228" s="133"/>
      <c r="AM2228" s="133"/>
      <c r="AN2228" s="133"/>
      <c r="AO2228" s="133"/>
      <c r="AP2228" s="133"/>
      <c r="AQ2228" s="133"/>
    </row>
    <row r="2229" s="134" customFormat="true" ht="13.95" hidden="false" customHeight="true" outlineLevel="0" collapsed="false">
      <c r="A2229" s="135" t="n">
        <v>3830503</v>
      </c>
      <c r="B2229" s="119" t="n">
        <v>283</v>
      </c>
      <c r="C2229" s="120" t="s">
        <v>142</v>
      </c>
      <c r="D2229" s="120" t="s">
        <v>143</v>
      </c>
      <c r="E2229" s="120" t="s">
        <v>144</v>
      </c>
      <c r="F2229" s="121" t="n">
        <f aca="false">F2228+1</f>
        <v>2223</v>
      </c>
      <c r="G2229" s="122" t="s">
        <v>6973</v>
      </c>
      <c r="H2229" s="123" t="s">
        <v>6973</v>
      </c>
      <c r="I2229" s="124" t="s">
        <v>6974</v>
      </c>
      <c r="J2229" s="125" t="n">
        <v>3203</v>
      </c>
      <c r="K2229" s="136" t="n">
        <v>0</v>
      </c>
      <c r="L2229" s="137" t="n">
        <v>8202030</v>
      </c>
      <c r="M2229" s="137" t="n">
        <v>0</v>
      </c>
      <c r="N2229" s="138" t="s">
        <v>6975</v>
      </c>
      <c r="O2229" s="139"/>
      <c r="P2229" s="130" t="n">
        <v>1079.16666666667</v>
      </c>
      <c r="Q2229" s="130" t="n">
        <f aca="false">P2229*1.2</f>
        <v>1295</v>
      </c>
      <c r="R2229" s="131" t="n">
        <f aca="false">S2229*Q2229</f>
        <v>0</v>
      </c>
      <c r="S2229" s="132"/>
      <c r="T2229" s="133"/>
      <c r="U2229" s="133"/>
      <c r="V2229" s="133"/>
      <c r="W2229" s="133"/>
      <c r="X2229" s="133"/>
      <c r="Y2229" s="133"/>
      <c r="Z2229" s="133"/>
      <c r="AA2229" s="133"/>
      <c r="AB2229" s="133"/>
      <c r="AC2229" s="133"/>
      <c r="AD2229" s="133"/>
      <c r="AE2229" s="133"/>
      <c r="AF2229" s="133"/>
      <c r="AG2229" s="133"/>
      <c r="AH2229" s="133"/>
      <c r="AI2229" s="133"/>
      <c r="AJ2229" s="133"/>
      <c r="AK2229" s="133"/>
      <c r="AL2229" s="133"/>
      <c r="AM2229" s="133"/>
      <c r="AN2229" s="133"/>
      <c r="AO2229" s="133"/>
      <c r="AP2229" s="133"/>
      <c r="AQ2229" s="133"/>
    </row>
    <row r="2230" s="134" customFormat="true" ht="13.95" hidden="false" customHeight="true" outlineLevel="0" collapsed="false">
      <c r="A2230" s="135" t="n">
        <v>3831635</v>
      </c>
      <c r="B2230" s="119" t="n">
        <v>283</v>
      </c>
      <c r="C2230" s="120" t="s">
        <v>142</v>
      </c>
      <c r="D2230" s="120" t="s">
        <v>143</v>
      </c>
      <c r="E2230" s="120" t="s">
        <v>144</v>
      </c>
      <c r="F2230" s="121" t="n">
        <f aca="false">F2229+1</f>
        <v>2224</v>
      </c>
      <c r="G2230" s="122" t="s">
        <v>6976</v>
      </c>
      <c r="H2230" s="123" t="s">
        <v>6977</v>
      </c>
      <c r="I2230" s="124" t="s">
        <v>6978</v>
      </c>
      <c r="J2230" s="125" t="n">
        <v>3204</v>
      </c>
      <c r="K2230" s="136" t="n">
        <v>12</v>
      </c>
      <c r="L2230" s="137" t="n">
        <v>8202030</v>
      </c>
      <c r="M2230" s="137" t="n">
        <v>0</v>
      </c>
      <c r="N2230" s="138" t="s">
        <v>6979</v>
      </c>
      <c r="O2230" s="139"/>
      <c r="P2230" s="130" t="n">
        <v>756.666666666667</v>
      </c>
      <c r="Q2230" s="130" t="n">
        <f aca="false">P2230*1.2</f>
        <v>908</v>
      </c>
      <c r="R2230" s="131" t="n">
        <f aca="false">S2230*Q2230</f>
        <v>0</v>
      </c>
      <c r="S2230" s="132"/>
      <c r="T2230" s="133"/>
      <c r="U2230" s="133"/>
      <c r="V2230" s="133"/>
      <c r="W2230" s="133"/>
      <c r="X2230" s="133"/>
      <c r="Y2230" s="133"/>
      <c r="Z2230" s="133"/>
      <c r="AA2230" s="133"/>
      <c r="AB2230" s="133"/>
      <c r="AC2230" s="133"/>
      <c r="AD2230" s="133"/>
      <c r="AE2230" s="133"/>
      <c r="AF2230" s="133"/>
      <c r="AG2230" s="133"/>
      <c r="AH2230" s="133"/>
      <c r="AI2230" s="133"/>
      <c r="AJ2230" s="133"/>
      <c r="AK2230" s="133"/>
      <c r="AL2230" s="133"/>
      <c r="AM2230" s="133"/>
      <c r="AN2230" s="133"/>
      <c r="AO2230" s="133"/>
      <c r="AP2230" s="133"/>
      <c r="AQ2230" s="133"/>
    </row>
    <row r="2231" s="134" customFormat="true" ht="13.95" hidden="false" customHeight="true" outlineLevel="0" collapsed="false">
      <c r="A2231" s="135"/>
      <c r="B2231" s="119" t="n">
        <v>283</v>
      </c>
      <c r="C2231" s="120" t="s">
        <v>142</v>
      </c>
      <c r="D2231" s="120" t="s">
        <v>143</v>
      </c>
      <c r="E2231" s="120" t="s">
        <v>144</v>
      </c>
      <c r="F2231" s="121" t="n">
        <f aca="false">F2230+1</f>
        <v>2225</v>
      </c>
      <c r="G2231" s="122" t="s">
        <v>6980</v>
      </c>
      <c r="H2231" s="123" t="s">
        <v>6981</v>
      </c>
      <c r="I2231" s="124" t="s">
        <v>6982</v>
      </c>
      <c r="J2231" s="125" t="n">
        <v>3204</v>
      </c>
      <c r="K2231" s="136" t="n">
        <v>12</v>
      </c>
      <c r="L2231" s="137" t="n">
        <v>8202032</v>
      </c>
      <c r="M2231" s="137" t="n">
        <v>0</v>
      </c>
      <c r="N2231" s="138" t="s">
        <v>6943</v>
      </c>
      <c r="O2231" s="139"/>
      <c r="P2231" s="130" t="n">
        <v>0</v>
      </c>
      <c r="Q2231" s="130" t="n">
        <f aca="false">P2231*1.2</f>
        <v>0</v>
      </c>
      <c r="R2231" s="131" t="n">
        <f aca="false">S2231*Q2231</f>
        <v>0</v>
      </c>
      <c r="S2231" s="132"/>
      <c r="T2231" s="133"/>
      <c r="U2231" s="133"/>
      <c r="V2231" s="133"/>
      <c r="W2231" s="133"/>
      <c r="X2231" s="133"/>
      <c r="Y2231" s="133"/>
      <c r="Z2231" s="133"/>
      <c r="AA2231" s="133"/>
      <c r="AB2231" s="133"/>
      <c r="AC2231" s="133"/>
      <c r="AD2231" s="133"/>
      <c r="AE2231" s="133"/>
      <c r="AF2231" s="133"/>
      <c r="AG2231" s="133"/>
      <c r="AH2231" s="133"/>
      <c r="AI2231" s="133"/>
      <c r="AJ2231" s="133"/>
      <c r="AK2231" s="133"/>
      <c r="AL2231" s="133"/>
      <c r="AM2231" s="133"/>
      <c r="AN2231" s="133"/>
      <c r="AO2231" s="133"/>
      <c r="AP2231" s="133"/>
      <c r="AQ2231" s="133"/>
    </row>
    <row r="2232" s="134" customFormat="true" ht="13.95" hidden="false" customHeight="true" outlineLevel="0" collapsed="false">
      <c r="A2232" s="135"/>
      <c r="B2232" s="119" t="n">
        <v>283</v>
      </c>
      <c r="C2232" s="120" t="s">
        <v>142</v>
      </c>
      <c r="D2232" s="120" t="s">
        <v>143</v>
      </c>
      <c r="E2232" s="120" t="s">
        <v>144</v>
      </c>
      <c r="F2232" s="121" t="n">
        <f aca="false">F2231+1</f>
        <v>2226</v>
      </c>
      <c r="G2232" s="122" t="s">
        <v>6983</v>
      </c>
      <c r="H2232" s="123" t="s">
        <v>6983</v>
      </c>
      <c r="I2232" s="124" t="s">
        <v>6984</v>
      </c>
      <c r="J2232" s="125" t="n">
        <v>3203</v>
      </c>
      <c r="K2232" s="136" t="n">
        <v>1</v>
      </c>
      <c r="L2232" s="137" t="n">
        <v>8202032</v>
      </c>
      <c r="M2232" s="137" t="n">
        <v>0</v>
      </c>
      <c r="N2232" s="138" t="s">
        <v>6975</v>
      </c>
      <c r="O2232" s="139"/>
      <c r="P2232" s="130" t="n">
        <v>788.333333333333</v>
      </c>
      <c r="Q2232" s="130" t="n">
        <f aca="false">P2232*1.2</f>
        <v>946</v>
      </c>
      <c r="R2232" s="131" t="n">
        <f aca="false">S2232*Q2232</f>
        <v>0</v>
      </c>
      <c r="S2232" s="132"/>
      <c r="T2232" s="133"/>
      <c r="U2232" s="133"/>
      <c r="V2232" s="133"/>
      <c r="W2232" s="133"/>
      <c r="X2232" s="133"/>
      <c r="Y2232" s="133"/>
      <c r="Z2232" s="133"/>
      <c r="AA2232" s="133"/>
      <c r="AB2232" s="133"/>
      <c r="AC2232" s="133"/>
      <c r="AD2232" s="133"/>
      <c r="AE2232" s="133"/>
      <c r="AF2232" s="133"/>
      <c r="AG2232" s="133"/>
      <c r="AH2232" s="133"/>
      <c r="AI2232" s="133"/>
      <c r="AJ2232" s="133"/>
      <c r="AK2232" s="133"/>
      <c r="AL2232" s="133"/>
      <c r="AM2232" s="133"/>
      <c r="AN2232" s="133"/>
      <c r="AO2232" s="133"/>
      <c r="AP2232" s="133"/>
      <c r="AQ2232" s="133"/>
    </row>
    <row r="2233" s="134" customFormat="true" ht="13.95" hidden="false" customHeight="true" outlineLevel="0" collapsed="false">
      <c r="A2233" s="135"/>
      <c r="B2233" s="119" t="n">
        <v>283</v>
      </c>
      <c r="C2233" s="120" t="s">
        <v>142</v>
      </c>
      <c r="D2233" s="120" t="s">
        <v>143</v>
      </c>
      <c r="E2233" s="120" t="s">
        <v>144</v>
      </c>
      <c r="F2233" s="121" t="n">
        <f aca="false">F2232+1</f>
        <v>2227</v>
      </c>
      <c r="G2233" s="122" t="s">
        <v>6985</v>
      </c>
      <c r="H2233" s="123" t="s">
        <v>6986</v>
      </c>
      <c r="I2233" s="124" t="s">
        <v>6987</v>
      </c>
      <c r="J2233" s="125" t="n">
        <v>3204</v>
      </c>
      <c r="K2233" s="136" t="n">
        <v>12</v>
      </c>
      <c r="L2233" s="137" t="n">
        <v>8202034</v>
      </c>
      <c r="M2233" s="137" t="n">
        <v>0</v>
      </c>
      <c r="N2233" s="138" t="s">
        <v>6988</v>
      </c>
      <c r="O2233" s="139"/>
      <c r="P2233" s="130" t="n">
        <v>0</v>
      </c>
      <c r="Q2233" s="130" t="n">
        <f aca="false">P2233*1.2</f>
        <v>0</v>
      </c>
      <c r="R2233" s="131" t="n">
        <f aca="false">S2233*Q2233</f>
        <v>0</v>
      </c>
      <c r="S2233" s="132"/>
      <c r="T2233" s="133"/>
      <c r="U2233" s="133"/>
      <c r="V2233" s="133"/>
      <c r="W2233" s="133"/>
      <c r="X2233" s="133"/>
      <c r="Y2233" s="133"/>
      <c r="Z2233" s="133"/>
      <c r="AA2233" s="133"/>
      <c r="AB2233" s="133"/>
      <c r="AC2233" s="133"/>
      <c r="AD2233" s="133"/>
      <c r="AE2233" s="133"/>
      <c r="AF2233" s="133"/>
      <c r="AG2233" s="133"/>
      <c r="AH2233" s="133"/>
      <c r="AI2233" s="133"/>
      <c r="AJ2233" s="133"/>
      <c r="AK2233" s="133"/>
      <c r="AL2233" s="133"/>
      <c r="AM2233" s="133"/>
      <c r="AN2233" s="133"/>
      <c r="AO2233" s="133"/>
      <c r="AP2233" s="133"/>
      <c r="AQ2233" s="133"/>
    </row>
    <row r="2234" s="134" customFormat="true" ht="13.95" hidden="false" customHeight="true" outlineLevel="0" collapsed="false">
      <c r="A2234" s="135" t="n">
        <v>3928479</v>
      </c>
      <c r="B2234" s="119" t="n">
        <v>283</v>
      </c>
      <c r="C2234" s="120" t="s">
        <v>142</v>
      </c>
      <c r="D2234" s="120" t="s">
        <v>143</v>
      </c>
      <c r="E2234" s="120" t="s">
        <v>144</v>
      </c>
      <c r="F2234" s="121" t="n">
        <f aca="false">F2233+1</f>
        <v>2228</v>
      </c>
      <c r="G2234" s="122" t="s">
        <v>6989</v>
      </c>
      <c r="H2234" s="123" t="s">
        <v>6989</v>
      </c>
      <c r="I2234" s="124" t="s">
        <v>6990</v>
      </c>
      <c r="J2234" s="125" t="n">
        <v>3205</v>
      </c>
      <c r="K2234" s="126" t="n">
        <v>0</v>
      </c>
      <c r="L2234" s="127" t="n">
        <v>8202034</v>
      </c>
      <c r="M2234" s="127" t="n">
        <v>0</v>
      </c>
      <c r="N2234" s="142" t="s">
        <v>6991</v>
      </c>
      <c r="O2234" s="148"/>
      <c r="P2234" s="140" t="n">
        <v>578.406315789474</v>
      </c>
      <c r="Q2234" s="130" t="n">
        <f aca="false">P2234*1.2</f>
        <v>694.087578947368</v>
      </c>
      <c r="R2234" s="131" t="n">
        <f aca="false">S2234*Q2234</f>
        <v>0</v>
      </c>
      <c r="S2234" s="132"/>
      <c r="T2234" s="133"/>
      <c r="U2234" s="133"/>
      <c r="V2234" s="133"/>
      <c r="W2234" s="133"/>
      <c r="X2234" s="133"/>
      <c r="Y2234" s="133"/>
      <c r="Z2234" s="133"/>
      <c r="AA2234" s="133"/>
      <c r="AB2234" s="133"/>
      <c r="AC2234" s="133"/>
      <c r="AD2234" s="133"/>
      <c r="AE2234" s="133"/>
      <c r="AF2234" s="133"/>
      <c r="AG2234" s="133"/>
      <c r="AH2234" s="133"/>
      <c r="AI2234" s="133"/>
      <c r="AJ2234" s="133"/>
      <c r="AK2234" s="133"/>
      <c r="AL2234" s="133"/>
      <c r="AM2234" s="133"/>
      <c r="AN2234" s="133"/>
      <c r="AO2234" s="133"/>
      <c r="AP2234" s="133"/>
      <c r="AQ2234" s="133"/>
    </row>
    <row r="2235" s="134" customFormat="true" ht="13.95" hidden="false" customHeight="true" outlineLevel="0" collapsed="false">
      <c r="A2235" s="135"/>
      <c r="B2235" s="119" t="n">
        <v>283</v>
      </c>
      <c r="C2235" s="120" t="s">
        <v>142</v>
      </c>
      <c r="D2235" s="120" t="s">
        <v>143</v>
      </c>
      <c r="E2235" s="120" t="s">
        <v>144</v>
      </c>
      <c r="F2235" s="121" t="n">
        <f aca="false">F2234+1</f>
        <v>2229</v>
      </c>
      <c r="G2235" s="122" t="s">
        <v>6992</v>
      </c>
      <c r="H2235" s="123" t="s">
        <v>6993</v>
      </c>
      <c r="I2235" s="124" t="s">
        <v>6994</v>
      </c>
      <c r="J2235" s="125" t="n">
        <v>3204</v>
      </c>
      <c r="K2235" s="136" t="n">
        <v>11</v>
      </c>
      <c r="L2235" s="137" t="n">
        <v>8202034</v>
      </c>
      <c r="M2235" s="137" t="n">
        <v>0</v>
      </c>
      <c r="N2235" s="138" t="s">
        <v>6988</v>
      </c>
      <c r="O2235" s="139"/>
      <c r="P2235" s="130" t="n">
        <v>1451.66666666667</v>
      </c>
      <c r="Q2235" s="130" t="n">
        <f aca="false">P2235*1.2</f>
        <v>1742</v>
      </c>
      <c r="R2235" s="131" t="n">
        <f aca="false">S2235*Q2235</f>
        <v>0</v>
      </c>
      <c r="S2235" s="132"/>
      <c r="T2235" s="133"/>
      <c r="U2235" s="133"/>
      <c r="V2235" s="133"/>
      <c r="W2235" s="133"/>
      <c r="X2235" s="133"/>
      <c r="Y2235" s="133"/>
      <c r="Z2235" s="133"/>
      <c r="AA2235" s="133"/>
      <c r="AB2235" s="133"/>
      <c r="AC2235" s="133"/>
      <c r="AD2235" s="133"/>
      <c r="AE2235" s="133"/>
      <c r="AF2235" s="133"/>
      <c r="AG2235" s="133"/>
      <c r="AH2235" s="133"/>
      <c r="AI2235" s="133"/>
      <c r="AJ2235" s="133"/>
      <c r="AK2235" s="133"/>
      <c r="AL2235" s="133"/>
      <c r="AM2235" s="133"/>
      <c r="AN2235" s="133"/>
      <c r="AO2235" s="133"/>
      <c r="AP2235" s="133"/>
      <c r="AQ2235" s="133"/>
    </row>
    <row r="2236" s="134" customFormat="true" ht="27.6" hidden="false" customHeight="true" outlineLevel="0" collapsed="false">
      <c r="A2236" s="135"/>
      <c r="B2236" s="119" t="n">
        <v>283</v>
      </c>
      <c r="C2236" s="120" t="s">
        <v>142</v>
      </c>
      <c r="D2236" s="120" t="s">
        <v>143</v>
      </c>
      <c r="E2236" s="120" t="s">
        <v>144</v>
      </c>
      <c r="F2236" s="121" t="n">
        <f aca="false">F2235+1</f>
        <v>2230</v>
      </c>
      <c r="G2236" s="122" t="s">
        <v>6995</v>
      </c>
      <c r="H2236" s="123" t="s">
        <v>6996</v>
      </c>
      <c r="I2236" s="124" t="s">
        <v>6997</v>
      </c>
      <c r="J2236" s="125" t="n">
        <v>3204</v>
      </c>
      <c r="K2236" s="136" t="n">
        <v>12</v>
      </c>
      <c r="L2236" s="137" t="n">
        <v>8202036</v>
      </c>
      <c r="M2236" s="137" t="n">
        <v>0</v>
      </c>
      <c r="N2236" s="138" t="s">
        <v>6988</v>
      </c>
      <c r="O2236" s="139"/>
      <c r="P2236" s="130" t="n">
        <v>0</v>
      </c>
      <c r="Q2236" s="130" t="n">
        <f aca="false">P2236*1.2</f>
        <v>0</v>
      </c>
      <c r="R2236" s="131" t="n">
        <f aca="false">S2236*Q2236</f>
        <v>0</v>
      </c>
      <c r="S2236" s="132"/>
      <c r="T2236" s="133"/>
      <c r="U2236" s="133"/>
      <c r="V2236" s="133"/>
      <c r="W2236" s="133"/>
      <c r="X2236" s="133"/>
      <c r="Y2236" s="133"/>
      <c r="Z2236" s="133"/>
      <c r="AA2236" s="133"/>
      <c r="AB2236" s="133"/>
      <c r="AC2236" s="133"/>
      <c r="AD2236" s="133"/>
      <c r="AE2236" s="133"/>
      <c r="AF2236" s="133"/>
      <c r="AG2236" s="133"/>
      <c r="AH2236" s="133"/>
      <c r="AI2236" s="133"/>
      <c r="AJ2236" s="133"/>
      <c r="AK2236" s="133"/>
      <c r="AL2236" s="133"/>
      <c r="AM2236" s="133"/>
      <c r="AN2236" s="133"/>
      <c r="AO2236" s="133"/>
      <c r="AP2236" s="133"/>
      <c r="AQ2236" s="133"/>
    </row>
    <row r="2237" s="134" customFormat="true" ht="13.95" hidden="false" customHeight="true" outlineLevel="0" collapsed="false">
      <c r="A2237" s="135"/>
      <c r="B2237" s="119" t="n">
        <v>283</v>
      </c>
      <c r="C2237" s="120" t="s">
        <v>142</v>
      </c>
      <c r="D2237" s="120" t="s">
        <v>143</v>
      </c>
      <c r="E2237" s="120" t="s">
        <v>144</v>
      </c>
      <c r="F2237" s="121" t="n">
        <f aca="false">F2236+1</f>
        <v>2231</v>
      </c>
      <c r="G2237" s="122" t="s">
        <v>6998</v>
      </c>
      <c r="H2237" s="123" t="s">
        <v>6999</v>
      </c>
      <c r="I2237" s="124" t="s">
        <v>7000</v>
      </c>
      <c r="J2237" s="125" t="n">
        <v>3204</v>
      </c>
      <c r="K2237" s="149" t="n">
        <v>40</v>
      </c>
      <c r="L2237" s="150" t="n">
        <v>8202036</v>
      </c>
      <c r="M2237" s="150" t="n">
        <v>0</v>
      </c>
      <c r="N2237" s="151" t="s">
        <v>6975</v>
      </c>
      <c r="O2237" s="155"/>
      <c r="P2237" s="130" t="n">
        <v>0</v>
      </c>
      <c r="Q2237" s="130" t="n">
        <f aca="false">P2237*1.2</f>
        <v>0</v>
      </c>
      <c r="R2237" s="131" t="n">
        <f aca="false">S2237*Q2237</f>
        <v>0</v>
      </c>
      <c r="S2237" s="132"/>
      <c r="T2237" s="133"/>
      <c r="U2237" s="133"/>
      <c r="V2237" s="133"/>
      <c r="W2237" s="133"/>
      <c r="X2237" s="133"/>
      <c r="Y2237" s="133"/>
      <c r="Z2237" s="133"/>
      <c r="AA2237" s="133"/>
      <c r="AB2237" s="133"/>
      <c r="AC2237" s="133"/>
      <c r="AD2237" s="133"/>
      <c r="AE2237" s="133"/>
      <c r="AF2237" s="133"/>
      <c r="AG2237" s="133"/>
      <c r="AH2237" s="133"/>
      <c r="AI2237" s="133"/>
      <c r="AJ2237" s="133"/>
      <c r="AK2237" s="133"/>
      <c r="AL2237" s="133"/>
      <c r="AM2237" s="133"/>
      <c r="AN2237" s="133"/>
      <c r="AO2237" s="133"/>
      <c r="AP2237" s="133"/>
      <c r="AQ2237" s="133"/>
    </row>
    <row r="2238" s="134" customFormat="true" ht="13.95" hidden="false" customHeight="true" outlineLevel="0" collapsed="false">
      <c r="A2238" s="135"/>
      <c r="B2238" s="119" t="n">
        <v>283</v>
      </c>
      <c r="C2238" s="120" t="s">
        <v>142</v>
      </c>
      <c r="D2238" s="120" t="s">
        <v>143</v>
      </c>
      <c r="E2238" s="120" t="s">
        <v>144</v>
      </c>
      <c r="F2238" s="121" t="n">
        <f aca="false">F2237+1</f>
        <v>2232</v>
      </c>
      <c r="G2238" s="122" t="s">
        <v>7001</v>
      </c>
      <c r="H2238" s="123" t="s">
        <v>7002</v>
      </c>
      <c r="I2238" s="124" t="s">
        <v>7003</v>
      </c>
      <c r="J2238" s="125" t="n">
        <v>3204</v>
      </c>
      <c r="K2238" s="136" t="n">
        <v>11</v>
      </c>
      <c r="L2238" s="137" t="n">
        <v>8202036</v>
      </c>
      <c r="M2238" s="137" t="n">
        <v>0</v>
      </c>
      <c r="N2238" s="138" t="s">
        <v>6988</v>
      </c>
      <c r="O2238" s="139"/>
      <c r="P2238" s="130" t="n">
        <v>1069.16666666667</v>
      </c>
      <c r="Q2238" s="130" t="n">
        <f aca="false">P2238*1.2</f>
        <v>1283</v>
      </c>
      <c r="R2238" s="131" t="n">
        <f aca="false">S2238*Q2238</f>
        <v>0</v>
      </c>
      <c r="S2238" s="132"/>
      <c r="T2238" s="133"/>
      <c r="U2238" s="133"/>
      <c r="V2238" s="133"/>
      <c r="W2238" s="133"/>
      <c r="X2238" s="133"/>
      <c r="Y2238" s="133"/>
      <c r="Z2238" s="133"/>
      <c r="AA2238" s="133"/>
      <c r="AB2238" s="133"/>
      <c r="AC2238" s="133"/>
      <c r="AD2238" s="133"/>
      <c r="AE2238" s="133"/>
      <c r="AF2238" s="133"/>
      <c r="AG2238" s="133"/>
      <c r="AH2238" s="133"/>
      <c r="AI2238" s="133"/>
      <c r="AJ2238" s="133"/>
      <c r="AK2238" s="133"/>
      <c r="AL2238" s="133"/>
      <c r="AM2238" s="133"/>
      <c r="AN2238" s="133"/>
      <c r="AO2238" s="133"/>
      <c r="AP2238" s="133"/>
      <c r="AQ2238" s="133"/>
    </row>
    <row r="2239" s="134" customFormat="true" ht="13.95" hidden="false" customHeight="true" outlineLevel="0" collapsed="false">
      <c r="A2239" s="135"/>
      <c r="B2239" s="119" t="n">
        <v>283</v>
      </c>
      <c r="C2239" s="120" t="s">
        <v>142</v>
      </c>
      <c r="D2239" s="120" t="s">
        <v>143</v>
      </c>
      <c r="E2239" s="120" t="s">
        <v>144</v>
      </c>
      <c r="F2239" s="121" t="n">
        <f aca="false">F2238+1</f>
        <v>2233</v>
      </c>
      <c r="G2239" s="122" t="s">
        <v>7004</v>
      </c>
      <c r="H2239" s="123" t="s">
        <v>7004</v>
      </c>
      <c r="I2239" s="124" t="s">
        <v>7005</v>
      </c>
      <c r="J2239" s="125" t="n">
        <v>3204</v>
      </c>
      <c r="K2239" s="136" t="n">
        <v>0</v>
      </c>
      <c r="L2239" s="137" t="n">
        <v>8202038</v>
      </c>
      <c r="M2239" s="137" t="n">
        <v>0</v>
      </c>
      <c r="N2239" s="138" t="s">
        <v>6964</v>
      </c>
      <c r="O2239" s="139"/>
      <c r="P2239" s="130" t="n">
        <v>0</v>
      </c>
      <c r="Q2239" s="130" t="n">
        <f aca="false">P2239*1.2</f>
        <v>0</v>
      </c>
      <c r="R2239" s="131" t="n">
        <f aca="false">S2239*Q2239</f>
        <v>0</v>
      </c>
      <c r="S2239" s="132"/>
      <c r="T2239" s="133"/>
      <c r="U2239" s="133"/>
      <c r="V2239" s="133"/>
      <c r="W2239" s="133"/>
      <c r="X2239" s="133"/>
      <c r="Y2239" s="133"/>
      <c r="Z2239" s="133"/>
      <c r="AA2239" s="133"/>
      <c r="AB2239" s="133"/>
      <c r="AC2239" s="133"/>
      <c r="AD2239" s="133"/>
      <c r="AE2239" s="133"/>
      <c r="AF2239" s="133"/>
      <c r="AG2239" s="133"/>
      <c r="AH2239" s="133"/>
      <c r="AI2239" s="133"/>
      <c r="AJ2239" s="133"/>
      <c r="AK2239" s="133"/>
      <c r="AL2239" s="133"/>
      <c r="AM2239" s="133"/>
      <c r="AN2239" s="133"/>
      <c r="AO2239" s="133"/>
      <c r="AP2239" s="133"/>
      <c r="AQ2239" s="133"/>
    </row>
    <row r="2240" s="134" customFormat="true" ht="13.95" hidden="false" customHeight="true" outlineLevel="0" collapsed="false">
      <c r="A2240" s="135"/>
      <c r="B2240" s="119" t="n">
        <v>283</v>
      </c>
      <c r="C2240" s="120" t="s">
        <v>142</v>
      </c>
      <c r="D2240" s="120" t="s">
        <v>143</v>
      </c>
      <c r="E2240" s="120" t="s">
        <v>144</v>
      </c>
      <c r="F2240" s="121" t="n">
        <f aca="false">F2239+1</f>
        <v>2234</v>
      </c>
      <c r="G2240" s="122" t="s">
        <v>7006</v>
      </c>
      <c r="H2240" s="123" t="s">
        <v>7007</v>
      </c>
      <c r="I2240" s="124" t="s">
        <v>7008</v>
      </c>
      <c r="J2240" s="125" t="n">
        <v>3204</v>
      </c>
      <c r="K2240" s="136" t="n">
        <v>12</v>
      </c>
      <c r="L2240" s="137" t="n">
        <v>8202039</v>
      </c>
      <c r="M2240" s="137" t="n">
        <v>0</v>
      </c>
      <c r="N2240" s="138" t="s">
        <v>6988</v>
      </c>
      <c r="O2240" s="139"/>
      <c r="P2240" s="130" t="n">
        <v>0</v>
      </c>
      <c r="Q2240" s="130" t="n">
        <f aca="false">P2240*1.2</f>
        <v>0</v>
      </c>
      <c r="R2240" s="131" t="n">
        <f aca="false">S2240*Q2240</f>
        <v>0</v>
      </c>
      <c r="S2240" s="132"/>
      <c r="T2240" s="133"/>
      <c r="U2240" s="133"/>
      <c r="V2240" s="133"/>
      <c r="W2240" s="133"/>
      <c r="X2240" s="133"/>
      <c r="Y2240" s="133"/>
      <c r="Z2240" s="133"/>
      <c r="AA2240" s="133"/>
      <c r="AB2240" s="133"/>
      <c r="AC2240" s="133"/>
      <c r="AD2240" s="133"/>
      <c r="AE2240" s="133"/>
      <c r="AF2240" s="133"/>
      <c r="AG2240" s="133"/>
      <c r="AH2240" s="133"/>
      <c r="AI2240" s="133"/>
      <c r="AJ2240" s="133"/>
      <c r="AK2240" s="133"/>
      <c r="AL2240" s="133"/>
      <c r="AM2240" s="133"/>
      <c r="AN2240" s="133"/>
      <c r="AO2240" s="133"/>
      <c r="AP2240" s="133"/>
      <c r="AQ2240" s="133"/>
    </row>
    <row r="2241" s="134" customFormat="true" ht="13.95" hidden="false" customHeight="true" outlineLevel="0" collapsed="false">
      <c r="A2241" s="135"/>
      <c r="B2241" s="119" t="n">
        <v>283</v>
      </c>
      <c r="C2241" s="120" t="s">
        <v>142</v>
      </c>
      <c r="D2241" s="120" t="s">
        <v>143</v>
      </c>
      <c r="E2241" s="120" t="s">
        <v>144</v>
      </c>
      <c r="F2241" s="121" t="n">
        <f aca="false">F2240+1</f>
        <v>2235</v>
      </c>
      <c r="G2241" s="122" t="s">
        <v>7009</v>
      </c>
      <c r="H2241" s="123" t="s">
        <v>7010</v>
      </c>
      <c r="I2241" s="124" t="s">
        <v>7011</v>
      </c>
      <c r="J2241" s="125" t="n">
        <v>3204</v>
      </c>
      <c r="K2241" s="149" t="n">
        <v>11</v>
      </c>
      <c r="L2241" s="150" t="n">
        <v>8202039</v>
      </c>
      <c r="M2241" s="150" t="n">
        <v>0</v>
      </c>
      <c r="N2241" s="151" t="s">
        <v>6941</v>
      </c>
      <c r="O2241" s="155"/>
      <c r="P2241" s="130" t="n">
        <v>1451.66666666667</v>
      </c>
      <c r="Q2241" s="130" t="n">
        <f aca="false">P2241*1.2</f>
        <v>1742</v>
      </c>
      <c r="R2241" s="131" t="n">
        <f aca="false">S2241*Q2241</f>
        <v>0</v>
      </c>
      <c r="S2241" s="132"/>
      <c r="T2241" s="133"/>
      <c r="U2241" s="133"/>
      <c r="V2241" s="133"/>
      <c r="W2241" s="133"/>
      <c r="X2241" s="133"/>
      <c r="Y2241" s="133"/>
      <c r="Z2241" s="133"/>
      <c r="AA2241" s="133"/>
      <c r="AB2241" s="133"/>
      <c r="AC2241" s="133"/>
      <c r="AD2241" s="133"/>
      <c r="AE2241" s="133"/>
      <c r="AF2241" s="133"/>
      <c r="AG2241" s="133"/>
      <c r="AH2241" s="133"/>
      <c r="AI2241" s="133"/>
      <c r="AJ2241" s="133"/>
      <c r="AK2241" s="133"/>
      <c r="AL2241" s="133"/>
      <c r="AM2241" s="133"/>
      <c r="AN2241" s="133"/>
      <c r="AO2241" s="133"/>
      <c r="AP2241" s="133"/>
      <c r="AQ2241" s="133"/>
    </row>
    <row r="2242" s="134" customFormat="true" ht="13.95" hidden="false" customHeight="true" outlineLevel="0" collapsed="false">
      <c r="A2242" s="135"/>
      <c r="B2242" s="119" t="n">
        <v>283</v>
      </c>
      <c r="C2242" s="120" t="s">
        <v>142</v>
      </c>
      <c r="D2242" s="120" t="s">
        <v>143</v>
      </c>
      <c r="E2242" s="120" t="s">
        <v>144</v>
      </c>
      <c r="F2242" s="121" t="n">
        <f aca="false">F2241+1</f>
        <v>2236</v>
      </c>
      <c r="G2242" s="122" t="s">
        <v>7012</v>
      </c>
      <c r="H2242" s="123" t="s">
        <v>7013</v>
      </c>
      <c r="I2242" s="124" t="s">
        <v>7014</v>
      </c>
      <c r="J2242" s="125" t="n">
        <v>3204</v>
      </c>
      <c r="K2242" s="149" t="n">
        <v>40</v>
      </c>
      <c r="L2242" s="150" t="n">
        <v>8202040</v>
      </c>
      <c r="M2242" s="150" t="n">
        <v>0</v>
      </c>
      <c r="N2242" s="151" t="s">
        <v>7015</v>
      </c>
      <c r="O2242" s="155"/>
      <c r="P2242" s="130" t="n">
        <v>0</v>
      </c>
      <c r="Q2242" s="130" t="n">
        <f aca="false">P2242*1.2</f>
        <v>0</v>
      </c>
      <c r="R2242" s="131" t="n">
        <f aca="false">S2242*Q2242</f>
        <v>0</v>
      </c>
      <c r="S2242" s="132"/>
      <c r="T2242" s="133"/>
      <c r="U2242" s="133"/>
      <c r="V2242" s="133"/>
      <c r="W2242" s="133"/>
      <c r="X2242" s="133"/>
      <c r="Y2242" s="133"/>
      <c r="Z2242" s="133"/>
      <c r="AA2242" s="133"/>
      <c r="AB2242" s="133"/>
      <c r="AC2242" s="133"/>
      <c r="AD2242" s="133"/>
      <c r="AE2242" s="133"/>
      <c r="AF2242" s="133"/>
      <c r="AG2242" s="133"/>
      <c r="AH2242" s="133"/>
      <c r="AI2242" s="133"/>
      <c r="AJ2242" s="133"/>
      <c r="AK2242" s="133"/>
      <c r="AL2242" s="133"/>
      <c r="AM2242" s="133"/>
      <c r="AN2242" s="133"/>
      <c r="AO2242" s="133"/>
      <c r="AP2242" s="133"/>
      <c r="AQ2242" s="133"/>
    </row>
    <row r="2243" s="134" customFormat="true" ht="13.95" hidden="false" customHeight="true" outlineLevel="0" collapsed="false">
      <c r="A2243" s="135" t="n">
        <v>4156293</v>
      </c>
      <c r="B2243" s="119" t="n">
        <v>283</v>
      </c>
      <c r="C2243" s="120" t="s">
        <v>142</v>
      </c>
      <c r="D2243" s="120" t="s">
        <v>143</v>
      </c>
      <c r="E2243" s="120" t="s">
        <v>144</v>
      </c>
      <c r="F2243" s="121" t="n">
        <f aca="false">F2242+1</f>
        <v>2237</v>
      </c>
      <c r="G2243" s="122" t="s">
        <v>7016</v>
      </c>
      <c r="H2243" s="123" t="s">
        <v>7016</v>
      </c>
      <c r="I2243" s="124" t="s">
        <v>7017</v>
      </c>
      <c r="J2243" s="125" t="n">
        <v>3205</v>
      </c>
      <c r="K2243" s="126" t="n">
        <v>0</v>
      </c>
      <c r="L2243" s="127" t="n">
        <v>8202040</v>
      </c>
      <c r="M2243" s="127" t="n">
        <v>0</v>
      </c>
      <c r="N2243" s="128" t="s">
        <v>7018</v>
      </c>
      <c r="O2243" s="146"/>
      <c r="P2243" s="130" t="n">
        <v>232.5</v>
      </c>
      <c r="Q2243" s="130" t="n">
        <f aca="false">P2243*1.2</f>
        <v>279</v>
      </c>
      <c r="R2243" s="131" t="n">
        <f aca="false">S2243*Q2243</f>
        <v>0</v>
      </c>
      <c r="S2243" s="132"/>
      <c r="T2243" s="133"/>
      <c r="U2243" s="133"/>
      <c r="V2243" s="133"/>
      <c r="W2243" s="133"/>
      <c r="X2243" s="133"/>
      <c r="Y2243" s="133"/>
      <c r="Z2243" s="133"/>
      <c r="AA2243" s="133"/>
      <c r="AB2243" s="133"/>
      <c r="AC2243" s="133"/>
      <c r="AD2243" s="133"/>
      <c r="AE2243" s="133"/>
      <c r="AF2243" s="133"/>
      <c r="AG2243" s="133"/>
      <c r="AH2243" s="133"/>
      <c r="AI2243" s="133"/>
      <c r="AJ2243" s="133"/>
      <c r="AK2243" s="133"/>
      <c r="AL2243" s="133"/>
      <c r="AM2243" s="133"/>
      <c r="AN2243" s="133"/>
      <c r="AO2243" s="133"/>
      <c r="AP2243" s="133"/>
      <c r="AQ2243" s="133"/>
    </row>
    <row r="2244" s="134" customFormat="true" ht="13.95" hidden="false" customHeight="true" outlineLevel="0" collapsed="false">
      <c r="A2244" s="135"/>
      <c r="B2244" s="119" t="n">
        <v>283</v>
      </c>
      <c r="C2244" s="120" t="s">
        <v>142</v>
      </c>
      <c r="D2244" s="120" t="s">
        <v>143</v>
      </c>
      <c r="E2244" s="120" t="s">
        <v>144</v>
      </c>
      <c r="F2244" s="121" t="n">
        <f aca="false">F2243+1</f>
        <v>2238</v>
      </c>
      <c r="G2244" s="122" t="s">
        <v>7019</v>
      </c>
      <c r="H2244" s="123" t="s">
        <v>7020</v>
      </c>
      <c r="I2244" s="124" t="s">
        <v>7021</v>
      </c>
      <c r="J2244" s="125" t="n">
        <v>3204</v>
      </c>
      <c r="K2244" s="136" t="n">
        <v>12</v>
      </c>
      <c r="L2244" s="137" t="n">
        <v>8202040</v>
      </c>
      <c r="M2244" s="137" t="n">
        <v>0</v>
      </c>
      <c r="N2244" s="138" t="s">
        <v>6951</v>
      </c>
      <c r="O2244" s="139"/>
      <c r="P2244" s="130" t="n">
        <v>1219.16666666667</v>
      </c>
      <c r="Q2244" s="130" t="n">
        <f aca="false">P2244*1.2</f>
        <v>1463</v>
      </c>
      <c r="R2244" s="131" t="n">
        <f aca="false">S2244*Q2244</f>
        <v>0</v>
      </c>
      <c r="S2244" s="132"/>
      <c r="T2244" s="133"/>
      <c r="U2244" s="133"/>
      <c r="V2244" s="133"/>
      <c r="W2244" s="133"/>
      <c r="X2244" s="133"/>
      <c r="Y2244" s="133"/>
      <c r="Z2244" s="133"/>
      <c r="AA2244" s="133"/>
      <c r="AB2244" s="133"/>
      <c r="AC2244" s="133"/>
      <c r="AD2244" s="133"/>
      <c r="AE2244" s="133"/>
      <c r="AF2244" s="133"/>
      <c r="AG2244" s="133"/>
      <c r="AH2244" s="133"/>
      <c r="AI2244" s="133"/>
      <c r="AJ2244" s="133"/>
      <c r="AK2244" s="133"/>
      <c r="AL2244" s="133"/>
      <c r="AM2244" s="133"/>
      <c r="AN2244" s="133"/>
      <c r="AO2244" s="133"/>
      <c r="AP2244" s="133"/>
      <c r="AQ2244" s="133"/>
    </row>
    <row r="2245" s="134" customFormat="true" ht="13.95" hidden="false" customHeight="true" outlineLevel="0" collapsed="false">
      <c r="A2245" s="135"/>
      <c r="B2245" s="119" t="n">
        <v>283</v>
      </c>
      <c r="C2245" s="120" t="s">
        <v>142</v>
      </c>
      <c r="D2245" s="120" t="s">
        <v>143</v>
      </c>
      <c r="E2245" s="120" t="s">
        <v>144</v>
      </c>
      <c r="F2245" s="121" t="n">
        <f aca="false">F2244+1</f>
        <v>2239</v>
      </c>
      <c r="G2245" s="122" t="s">
        <v>7022</v>
      </c>
      <c r="H2245" s="123" t="s">
        <v>7023</v>
      </c>
      <c r="I2245" s="124" t="s">
        <v>7024</v>
      </c>
      <c r="J2245" s="125" t="n">
        <v>3204</v>
      </c>
      <c r="K2245" s="149" t="n">
        <v>40</v>
      </c>
      <c r="L2245" s="150" t="n">
        <v>8202044</v>
      </c>
      <c r="M2245" s="150" t="n">
        <v>0</v>
      </c>
      <c r="N2245" s="151" t="s">
        <v>7025</v>
      </c>
      <c r="O2245" s="155"/>
      <c r="P2245" s="130" t="n">
        <v>0</v>
      </c>
      <c r="Q2245" s="130" t="n">
        <f aca="false">P2245*1.2</f>
        <v>0</v>
      </c>
      <c r="R2245" s="131" t="n">
        <f aca="false">S2245*Q2245</f>
        <v>0</v>
      </c>
      <c r="S2245" s="132"/>
      <c r="T2245" s="133"/>
      <c r="U2245" s="133"/>
      <c r="V2245" s="133"/>
      <c r="W2245" s="133"/>
      <c r="X2245" s="133"/>
      <c r="Y2245" s="133"/>
      <c r="Z2245" s="133"/>
      <c r="AA2245" s="133"/>
      <c r="AB2245" s="133"/>
      <c r="AC2245" s="133"/>
      <c r="AD2245" s="133"/>
      <c r="AE2245" s="133"/>
      <c r="AF2245" s="133"/>
      <c r="AG2245" s="133"/>
      <c r="AH2245" s="133"/>
      <c r="AI2245" s="133"/>
      <c r="AJ2245" s="133"/>
      <c r="AK2245" s="133"/>
      <c r="AL2245" s="133"/>
      <c r="AM2245" s="133"/>
      <c r="AN2245" s="133"/>
      <c r="AO2245" s="133"/>
      <c r="AP2245" s="133"/>
      <c r="AQ2245" s="133"/>
    </row>
    <row r="2246" s="134" customFormat="true" ht="13.95" hidden="false" customHeight="true" outlineLevel="0" collapsed="false">
      <c r="A2246" s="135" t="n">
        <v>3831185</v>
      </c>
      <c r="B2246" s="119" t="n">
        <v>283</v>
      </c>
      <c r="C2246" s="120" t="s">
        <v>142</v>
      </c>
      <c r="D2246" s="120" t="s">
        <v>143</v>
      </c>
      <c r="E2246" s="120" t="s">
        <v>144</v>
      </c>
      <c r="F2246" s="121" t="n">
        <f aca="false">F2245+1</f>
        <v>2240</v>
      </c>
      <c r="G2246" s="122" t="s">
        <v>7026</v>
      </c>
      <c r="H2246" s="123" t="s">
        <v>7027</v>
      </c>
      <c r="I2246" s="124" t="s">
        <v>7028</v>
      </c>
      <c r="J2246" s="125" t="n">
        <v>3204</v>
      </c>
      <c r="K2246" s="136" t="n">
        <v>12</v>
      </c>
      <c r="L2246" s="137" t="n">
        <v>8202046</v>
      </c>
      <c r="M2246" s="137" t="n">
        <v>0</v>
      </c>
      <c r="N2246" s="138" t="s">
        <v>7029</v>
      </c>
      <c r="O2246" s="139"/>
      <c r="P2246" s="130" t="n">
        <v>1254.16666666667</v>
      </c>
      <c r="Q2246" s="130" t="n">
        <f aca="false">P2246*1.2</f>
        <v>1505</v>
      </c>
      <c r="R2246" s="131" t="n">
        <f aca="false">S2246*Q2246</f>
        <v>0</v>
      </c>
      <c r="S2246" s="132"/>
      <c r="T2246" s="133"/>
      <c r="U2246" s="133"/>
      <c r="V2246" s="133"/>
      <c r="W2246" s="133"/>
      <c r="X2246" s="133"/>
      <c r="Y2246" s="133"/>
      <c r="Z2246" s="133"/>
      <c r="AA2246" s="133"/>
      <c r="AB2246" s="133"/>
      <c r="AC2246" s="133"/>
      <c r="AD2246" s="133"/>
      <c r="AE2246" s="133"/>
      <c r="AF2246" s="133"/>
      <c r="AG2246" s="133"/>
      <c r="AH2246" s="133"/>
      <c r="AI2246" s="133"/>
      <c r="AJ2246" s="133"/>
      <c r="AK2246" s="133"/>
      <c r="AL2246" s="133"/>
      <c r="AM2246" s="133"/>
      <c r="AN2246" s="133"/>
      <c r="AO2246" s="133"/>
      <c r="AP2246" s="133"/>
      <c r="AQ2246" s="133"/>
    </row>
    <row r="2247" s="134" customFormat="true" ht="13.95" hidden="false" customHeight="true" outlineLevel="0" collapsed="false">
      <c r="A2247" s="135"/>
      <c r="B2247" s="119" t="n">
        <v>283</v>
      </c>
      <c r="C2247" s="120" t="s">
        <v>142</v>
      </c>
      <c r="D2247" s="120" t="s">
        <v>143</v>
      </c>
      <c r="E2247" s="120" t="s">
        <v>144</v>
      </c>
      <c r="F2247" s="121" t="n">
        <f aca="false">F2246+1</f>
        <v>2241</v>
      </c>
      <c r="G2247" s="122" t="s">
        <v>7030</v>
      </c>
      <c r="H2247" s="123" t="s">
        <v>7031</v>
      </c>
      <c r="I2247" s="124" t="s">
        <v>7032</v>
      </c>
      <c r="J2247" s="125" t="n">
        <v>3204</v>
      </c>
      <c r="K2247" s="136" t="n">
        <v>11</v>
      </c>
      <c r="L2247" s="137" t="n">
        <v>8202046</v>
      </c>
      <c r="M2247" s="137" t="n">
        <v>0</v>
      </c>
      <c r="N2247" s="138" t="s">
        <v>7033</v>
      </c>
      <c r="O2247" s="139"/>
      <c r="P2247" s="140" t="n">
        <v>902.874552631579</v>
      </c>
      <c r="Q2247" s="130" t="n">
        <f aca="false">P2247*1.2</f>
        <v>1083.44946315789</v>
      </c>
      <c r="R2247" s="131" t="n">
        <f aca="false">S2247*Q2247</f>
        <v>0</v>
      </c>
      <c r="S2247" s="132"/>
      <c r="T2247" s="133"/>
      <c r="U2247" s="133"/>
      <c r="V2247" s="133"/>
      <c r="W2247" s="133"/>
      <c r="X2247" s="133"/>
      <c r="Y2247" s="133"/>
      <c r="Z2247" s="133"/>
      <c r="AA2247" s="133"/>
      <c r="AB2247" s="133"/>
      <c r="AC2247" s="133"/>
      <c r="AD2247" s="133"/>
      <c r="AE2247" s="133"/>
      <c r="AF2247" s="133"/>
      <c r="AG2247" s="133"/>
      <c r="AH2247" s="133"/>
      <c r="AI2247" s="133"/>
      <c r="AJ2247" s="133"/>
      <c r="AK2247" s="133"/>
      <c r="AL2247" s="133"/>
      <c r="AM2247" s="133"/>
      <c r="AN2247" s="133"/>
      <c r="AO2247" s="133"/>
      <c r="AP2247" s="133"/>
      <c r="AQ2247" s="133"/>
    </row>
    <row r="2248" s="134" customFormat="true" ht="13.95" hidden="false" customHeight="true" outlineLevel="0" collapsed="false">
      <c r="A2248" s="135"/>
      <c r="B2248" s="119" t="n">
        <v>283</v>
      </c>
      <c r="C2248" s="120" t="s">
        <v>142</v>
      </c>
      <c r="D2248" s="120" t="s">
        <v>143</v>
      </c>
      <c r="E2248" s="120" t="s">
        <v>144</v>
      </c>
      <c r="F2248" s="121" t="n">
        <f aca="false">F2247+1</f>
        <v>2242</v>
      </c>
      <c r="G2248" s="122" t="s">
        <v>7034</v>
      </c>
      <c r="H2248" s="123" t="s">
        <v>7035</v>
      </c>
      <c r="I2248" s="124" t="s">
        <v>7036</v>
      </c>
      <c r="J2248" s="125" t="n">
        <v>3204</v>
      </c>
      <c r="K2248" s="136" t="n">
        <v>12</v>
      </c>
      <c r="L2248" s="137" t="n">
        <v>8202048</v>
      </c>
      <c r="M2248" s="137" t="n">
        <v>0</v>
      </c>
      <c r="N2248" s="138" t="s">
        <v>7029</v>
      </c>
      <c r="O2248" s="139"/>
      <c r="P2248" s="130" t="n">
        <v>0</v>
      </c>
      <c r="Q2248" s="130" t="n">
        <f aca="false">P2248*1.2</f>
        <v>0</v>
      </c>
      <c r="R2248" s="131" t="n">
        <f aca="false">S2248*Q2248</f>
        <v>0</v>
      </c>
      <c r="S2248" s="132"/>
      <c r="T2248" s="133"/>
      <c r="U2248" s="133"/>
      <c r="V2248" s="133"/>
      <c r="W2248" s="133"/>
      <c r="X2248" s="133"/>
      <c r="Y2248" s="133"/>
      <c r="Z2248" s="133"/>
      <c r="AA2248" s="133"/>
      <c r="AB2248" s="133"/>
      <c r="AC2248" s="133"/>
      <c r="AD2248" s="133"/>
      <c r="AE2248" s="133"/>
      <c r="AF2248" s="133"/>
      <c r="AG2248" s="133"/>
      <c r="AH2248" s="133"/>
      <c r="AI2248" s="133"/>
      <c r="AJ2248" s="133"/>
      <c r="AK2248" s="133"/>
      <c r="AL2248" s="133"/>
      <c r="AM2248" s="133"/>
      <c r="AN2248" s="133"/>
      <c r="AO2248" s="133"/>
      <c r="AP2248" s="133"/>
      <c r="AQ2248" s="133"/>
    </row>
    <row r="2249" s="134" customFormat="true" ht="13.95" hidden="false" customHeight="true" outlineLevel="0" collapsed="false">
      <c r="A2249" s="135"/>
      <c r="B2249" s="119" t="n">
        <v>283</v>
      </c>
      <c r="C2249" s="120" t="s">
        <v>142</v>
      </c>
      <c r="D2249" s="120" t="s">
        <v>143</v>
      </c>
      <c r="E2249" s="120" t="s">
        <v>144</v>
      </c>
      <c r="F2249" s="121" t="n">
        <f aca="false">F2248+1</f>
        <v>2243</v>
      </c>
      <c r="G2249" s="122" t="s">
        <v>7037</v>
      </c>
      <c r="H2249" s="123" t="s">
        <v>7038</v>
      </c>
      <c r="I2249" s="124" t="s">
        <v>7039</v>
      </c>
      <c r="J2249" s="125" t="n">
        <v>3204</v>
      </c>
      <c r="K2249" s="149" t="n">
        <v>40</v>
      </c>
      <c r="L2249" s="150" t="n">
        <v>8202050</v>
      </c>
      <c r="M2249" s="150" t="n">
        <v>0</v>
      </c>
      <c r="N2249" s="151" t="s">
        <v>7040</v>
      </c>
      <c r="O2249" s="155"/>
      <c r="P2249" s="130" t="n">
        <v>0</v>
      </c>
      <c r="Q2249" s="130" t="n">
        <f aca="false">P2249*1.2</f>
        <v>0</v>
      </c>
      <c r="R2249" s="131" t="n">
        <f aca="false">S2249*Q2249</f>
        <v>0</v>
      </c>
      <c r="S2249" s="132"/>
      <c r="T2249" s="133"/>
      <c r="U2249" s="133"/>
      <c r="V2249" s="133"/>
      <c r="W2249" s="133"/>
      <c r="X2249" s="133"/>
      <c r="Y2249" s="133"/>
      <c r="Z2249" s="133"/>
      <c r="AA2249" s="133"/>
      <c r="AB2249" s="133"/>
      <c r="AC2249" s="133"/>
      <c r="AD2249" s="133"/>
      <c r="AE2249" s="133"/>
      <c r="AF2249" s="133"/>
      <c r="AG2249" s="133"/>
      <c r="AH2249" s="133"/>
      <c r="AI2249" s="133"/>
      <c r="AJ2249" s="133"/>
      <c r="AK2249" s="133"/>
      <c r="AL2249" s="133"/>
      <c r="AM2249" s="133"/>
      <c r="AN2249" s="133"/>
      <c r="AO2249" s="133"/>
      <c r="AP2249" s="133"/>
      <c r="AQ2249" s="133"/>
    </row>
    <row r="2250" s="134" customFormat="true" ht="13.95" hidden="false" customHeight="true" outlineLevel="0" collapsed="false">
      <c r="A2250" s="135"/>
      <c r="B2250" s="119" t="n">
        <v>283</v>
      </c>
      <c r="C2250" s="120" t="s">
        <v>142</v>
      </c>
      <c r="D2250" s="120" t="s">
        <v>143</v>
      </c>
      <c r="E2250" s="120" t="s">
        <v>144</v>
      </c>
      <c r="F2250" s="121" t="n">
        <f aca="false">F2249+1</f>
        <v>2244</v>
      </c>
      <c r="G2250" s="122" t="s">
        <v>7041</v>
      </c>
      <c r="H2250" s="123" t="s">
        <v>7041</v>
      </c>
      <c r="I2250" s="124" t="s">
        <v>7042</v>
      </c>
      <c r="J2250" s="125" t="n">
        <v>3204</v>
      </c>
      <c r="K2250" s="136" t="n">
        <v>0</v>
      </c>
      <c r="L2250" s="137" t="n">
        <v>8202050</v>
      </c>
      <c r="M2250" s="137" t="n">
        <v>0</v>
      </c>
      <c r="N2250" s="138" t="s">
        <v>6975</v>
      </c>
      <c r="O2250" s="139"/>
      <c r="P2250" s="130" t="n">
        <v>870.833333333333</v>
      </c>
      <c r="Q2250" s="130" t="n">
        <f aca="false">P2250*1.2</f>
        <v>1045</v>
      </c>
      <c r="R2250" s="131" t="n">
        <f aca="false">S2250*Q2250</f>
        <v>0</v>
      </c>
      <c r="S2250" s="132"/>
      <c r="T2250" s="133"/>
      <c r="U2250" s="133"/>
      <c r="V2250" s="133"/>
      <c r="W2250" s="133"/>
      <c r="X2250" s="133"/>
      <c r="Y2250" s="133"/>
      <c r="Z2250" s="133"/>
      <c r="AA2250" s="133"/>
      <c r="AB2250" s="133"/>
      <c r="AC2250" s="133"/>
      <c r="AD2250" s="133"/>
      <c r="AE2250" s="133"/>
      <c r="AF2250" s="133"/>
      <c r="AG2250" s="133"/>
      <c r="AH2250" s="133"/>
      <c r="AI2250" s="133"/>
      <c r="AJ2250" s="133"/>
      <c r="AK2250" s="133"/>
      <c r="AL2250" s="133"/>
      <c r="AM2250" s="133"/>
      <c r="AN2250" s="133"/>
      <c r="AO2250" s="133"/>
      <c r="AP2250" s="133"/>
      <c r="AQ2250" s="133"/>
    </row>
    <row r="2251" s="134" customFormat="true" ht="13.95" hidden="false" customHeight="true" outlineLevel="0" collapsed="false">
      <c r="A2251" s="135"/>
      <c r="B2251" s="119" t="n">
        <v>283</v>
      </c>
      <c r="C2251" s="120" t="s">
        <v>142</v>
      </c>
      <c r="D2251" s="120" t="s">
        <v>143</v>
      </c>
      <c r="E2251" s="120" t="s">
        <v>144</v>
      </c>
      <c r="F2251" s="121" t="n">
        <f aca="false">F2250+1</f>
        <v>2245</v>
      </c>
      <c r="G2251" s="122" t="s">
        <v>7043</v>
      </c>
      <c r="H2251" s="123" t="s">
        <v>7044</v>
      </c>
      <c r="I2251" s="124" t="s">
        <v>7045</v>
      </c>
      <c r="J2251" s="125" t="n">
        <v>3204</v>
      </c>
      <c r="K2251" s="136" t="n">
        <v>12</v>
      </c>
      <c r="L2251" s="137" t="n">
        <v>8202050</v>
      </c>
      <c r="M2251" s="137" t="n">
        <v>0</v>
      </c>
      <c r="N2251" s="138" t="s">
        <v>7046</v>
      </c>
      <c r="O2251" s="139"/>
      <c r="P2251" s="140" t="n">
        <v>740.042026315789</v>
      </c>
      <c r="Q2251" s="130" t="n">
        <f aca="false">P2251*1.2</f>
        <v>888.050431578947</v>
      </c>
      <c r="R2251" s="131" t="n">
        <f aca="false">S2251*Q2251</f>
        <v>0</v>
      </c>
      <c r="S2251" s="132"/>
      <c r="T2251" s="133"/>
      <c r="U2251" s="133"/>
      <c r="V2251" s="133"/>
      <c r="W2251" s="133"/>
      <c r="X2251" s="133"/>
      <c r="Y2251" s="133"/>
      <c r="Z2251" s="133"/>
      <c r="AA2251" s="133"/>
      <c r="AB2251" s="133"/>
      <c r="AC2251" s="133"/>
      <c r="AD2251" s="133"/>
      <c r="AE2251" s="133"/>
      <c r="AF2251" s="133"/>
      <c r="AG2251" s="133"/>
      <c r="AH2251" s="133"/>
      <c r="AI2251" s="133"/>
      <c r="AJ2251" s="133"/>
      <c r="AK2251" s="133"/>
      <c r="AL2251" s="133"/>
      <c r="AM2251" s="133"/>
      <c r="AN2251" s="133"/>
      <c r="AO2251" s="133"/>
      <c r="AP2251" s="133"/>
      <c r="AQ2251" s="133"/>
    </row>
    <row r="2252" s="134" customFormat="true" ht="13.95" hidden="false" customHeight="true" outlineLevel="0" collapsed="false">
      <c r="A2252" s="135" t="n">
        <v>4005310</v>
      </c>
      <c r="B2252" s="119" t="n">
        <v>283</v>
      </c>
      <c r="C2252" s="120" t="s">
        <v>142</v>
      </c>
      <c r="D2252" s="120" t="s">
        <v>143</v>
      </c>
      <c r="E2252" s="120" t="s">
        <v>144</v>
      </c>
      <c r="F2252" s="121" t="n">
        <f aca="false">F2251+1</f>
        <v>2246</v>
      </c>
      <c r="G2252" s="122" t="s">
        <v>7047</v>
      </c>
      <c r="H2252" s="123" t="s">
        <v>7047</v>
      </c>
      <c r="I2252" s="124" t="s">
        <v>7048</v>
      </c>
      <c r="J2252" s="125" t="n">
        <v>3205</v>
      </c>
      <c r="K2252" s="126" t="n">
        <v>0</v>
      </c>
      <c r="L2252" s="127" t="n">
        <v>8202052</v>
      </c>
      <c r="M2252" s="127" t="n">
        <v>0</v>
      </c>
      <c r="N2252" s="128" t="s">
        <v>7049</v>
      </c>
      <c r="O2252" s="146"/>
      <c r="P2252" s="140" t="n">
        <v>633.000789473684</v>
      </c>
      <c r="Q2252" s="130" t="n">
        <f aca="false">P2252*1.2</f>
        <v>759.600947368421</v>
      </c>
      <c r="R2252" s="131" t="n">
        <f aca="false">S2252*Q2252</f>
        <v>0</v>
      </c>
      <c r="S2252" s="132"/>
      <c r="T2252" s="133"/>
      <c r="U2252" s="133"/>
      <c r="V2252" s="133"/>
      <c r="W2252" s="133"/>
      <c r="X2252" s="133"/>
      <c r="Y2252" s="133"/>
      <c r="Z2252" s="133"/>
      <c r="AA2252" s="133"/>
      <c r="AB2252" s="133"/>
      <c r="AC2252" s="133"/>
      <c r="AD2252" s="133"/>
      <c r="AE2252" s="133"/>
      <c r="AF2252" s="133"/>
      <c r="AG2252" s="133"/>
      <c r="AH2252" s="133"/>
      <c r="AI2252" s="133"/>
      <c r="AJ2252" s="133"/>
      <c r="AK2252" s="133"/>
      <c r="AL2252" s="133"/>
      <c r="AM2252" s="133"/>
      <c r="AN2252" s="133"/>
      <c r="AO2252" s="133"/>
      <c r="AP2252" s="133"/>
      <c r="AQ2252" s="133"/>
    </row>
    <row r="2253" s="134" customFormat="true" ht="13.95" hidden="false" customHeight="true" outlineLevel="0" collapsed="false">
      <c r="A2253" s="135"/>
      <c r="B2253" s="119" t="n">
        <v>283</v>
      </c>
      <c r="C2253" s="120" t="s">
        <v>142</v>
      </c>
      <c r="D2253" s="120" t="s">
        <v>143</v>
      </c>
      <c r="E2253" s="120" t="s">
        <v>144</v>
      </c>
      <c r="F2253" s="121" t="n">
        <f aca="false">F2252+1</f>
        <v>2247</v>
      </c>
      <c r="G2253" s="122" t="s">
        <v>7050</v>
      </c>
      <c r="H2253" s="123" t="s">
        <v>7051</v>
      </c>
      <c r="I2253" s="124" t="s">
        <v>7052</v>
      </c>
      <c r="J2253" s="125" t="n">
        <v>3204</v>
      </c>
      <c r="K2253" s="149" t="n">
        <v>45</v>
      </c>
      <c r="L2253" s="150" t="n">
        <v>8202052</v>
      </c>
      <c r="M2253" s="150" t="n">
        <v>0</v>
      </c>
      <c r="N2253" s="151" t="s">
        <v>6636</v>
      </c>
      <c r="O2253" s="155"/>
      <c r="P2253" s="130" t="n">
        <v>0</v>
      </c>
      <c r="Q2253" s="130" t="n">
        <f aca="false">P2253*1.2</f>
        <v>0</v>
      </c>
      <c r="R2253" s="131" t="n">
        <f aca="false">S2253*Q2253</f>
        <v>0</v>
      </c>
      <c r="S2253" s="132"/>
      <c r="T2253" s="133"/>
      <c r="U2253" s="133"/>
      <c r="V2253" s="133"/>
      <c r="W2253" s="133"/>
      <c r="X2253" s="133"/>
      <c r="Y2253" s="133"/>
      <c r="Z2253" s="133"/>
      <c r="AA2253" s="133"/>
      <c r="AB2253" s="133"/>
      <c r="AC2253" s="133"/>
      <c r="AD2253" s="133"/>
      <c r="AE2253" s="133"/>
      <c r="AF2253" s="133"/>
      <c r="AG2253" s="133"/>
      <c r="AH2253" s="133"/>
      <c r="AI2253" s="133"/>
      <c r="AJ2253" s="133"/>
      <c r="AK2253" s="133"/>
      <c r="AL2253" s="133"/>
      <c r="AM2253" s="133"/>
      <c r="AN2253" s="133"/>
      <c r="AO2253" s="133"/>
      <c r="AP2253" s="133"/>
      <c r="AQ2253" s="133"/>
    </row>
    <row r="2254" s="134" customFormat="true" ht="13.95" hidden="false" customHeight="true" outlineLevel="0" collapsed="false">
      <c r="A2254" s="135"/>
      <c r="B2254" s="119" t="n">
        <v>283</v>
      </c>
      <c r="C2254" s="120" t="s">
        <v>142</v>
      </c>
      <c r="D2254" s="120" t="s">
        <v>143</v>
      </c>
      <c r="E2254" s="120" t="s">
        <v>144</v>
      </c>
      <c r="F2254" s="121" t="n">
        <f aca="false">F2253+1</f>
        <v>2248</v>
      </c>
      <c r="G2254" s="122" t="s">
        <v>7053</v>
      </c>
      <c r="H2254" s="118" t="s">
        <v>7053</v>
      </c>
      <c r="I2254" s="124"/>
      <c r="J2254" s="125"/>
      <c r="K2254" s="126"/>
      <c r="L2254" s="127"/>
      <c r="M2254" s="127"/>
      <c r="N2254" s="128" t="s">
        <v>7049</v>
      </c>
      <c r="O2254" s="146"/>
      <c r="P2254" s="130" t="n">
        <v>0</v>
      </c>
      <c r="Q2254" s="130" t="n">
        <f aca="false">P2254*1.2</f>
        <v>0</v>
      </c>
      <c r="R2254" s="131" t="n">
        <f aca="false">S2254*Q2254</f>
        <v>0</v>
      </c>
      <c r="S2254" s="132"/>
      <c r="T2254" s="133"/>
      <c r="U2254" s="133"/>
      <c r="V2254" s="133"/>
      <c r="W2254" s="133"/>
      <c r="X2254" s="133"/>
      <c r="Y2254" s="133"/>
      <c r="Z2254" s="133"/>
      <c r="AA2254" s="133"/>
      <c r="AB2254" s="133"/>
      <c r="AC2254" s="133"/>
      <c r="AD2254" s="133"/>
      <c r="AE2254" s="133"/>
      <c r="AF2254" s="133"/>
      <c r="AG2254" s="133"/>
      <c r="AH2254" s="133"/>
      <c r="AI2254" s="133"/>
      <c r="AJ2254" s="133"/>
      <c r="AK2254" s="133"/>
      <c r="AL2254" s="133"/>
      <c r="AM2254" s="133"/>
      <c r="AN2254" s="133"/>
      <c r="AO2254" s="133"/>
      <c r="AP2254" s="133"/>
      <c r="AQ2254" s="133"/>
    </row>
    <row r="2255" s="134" customFormat="true" ht="13.95" hidden="false" customHeight="true" outlineLevel="0" collapsed="false">
      <c r="A2255" s="135" t="n">
        <v>3928480</v>
      </c>
      <c r="B2255" s="119" t="n">
        <v>283</v>
      </c>
      <c r="C2255" s="120" t="s">
        <v>142</v>
      </c>
      <c r="D2255" s="120" t="s">
        <v>143</v>
      </c>
      <c r="E2255" s="120" t="s">
        <v>144</v>
      </c>
      <c r="F2255" s="121" t="n">
        <f aca="false">F2254+1</f>
        <v>2249</v>
      </c>
      <c r="G2255" s="122" t="s">
        <v>7054</v>
      </c>
      <c r="H2255" s="123" t="s">
        <v>7054</v>
      </c>
      <c r="I2255" s="124" t="s">
        <v>7055</v>
      </c>
      <c r="J2255" s="125" t="n">
        <v>3205</v>
      </c>
      <c r="K2255" s="126" t="n">
        <v>0</v>
      </c>
      <c r="L2255" s="127" t="n">
        <v>8202053</v>
      </c>
      <c r="M2255" s="127" t="n">
        <v>0</v>
      </c>
      <c r="N2255" s="128" t="s">
        <v>7049</v>
      </c>
      <c r="O2255" s="146"/>
      <c r="P2255" s="140" t="n">
        <v>639.722631578947</v>
      </c>
      <c r="Q2255" s="130" t="n">
        <f aca="false">P2255*1.2</f>
        <v>767.667157894737</v>
      </c>
      <c r="R2255" s="131" t="n">
        <f aca="false">S2255*Q2255</f>
        <v>0</v>
      </c>
      <c r="S2255" s="132"/>
      <c r="T2255" s="133"/>
      <c r="U2255" s="133"/>
      <c r="V2255" s="133"/>
      <c r="W2255" s="133"/>
      <c r="X2255" s="133"/>
      <c r="Y2255" s="133"/>
      <c r="Z2255" s="133"/>
      <c r="AA2255" s="133"/>
      <c r="AB2255" s="133"/>
      <c r="AC2255" s="133"/>
      <c r="AD2255" s="133"/>
      <c r="AE2255" s="133"/>
      <c r="AF2255" s="133"/>
      <c r="AG2255" s="133"/>
      <c r="AH2255" s="133"/>
      <c r="AI2255" s="133"/>
      <c r="AJ2255" s="133"/>
      <c r="AK2255" s="133"/>
      <c r="AL2255" s="133"/>
      <c r="AM2255" s="133"/>
      <c r="AN2255" s="133"/>
      <c r="AO2255" s="133"/>
      <c r="AP2255" s="133"/>
      <c r="AQ2255" s="133"/>
    </row>
    <row r="2256" s="134" customFormat="true" ht="13.95" hidden="false" customHeight="true" outlineLevel="0" collapsed="false">
      <c r="A2256" s="135"/>
      <c r="B2256" s="119" t="n">
        <v>283</v>
      </c>
      <c r="C2256" s="120" t="s">
        <v>142</v>
      </c>
      <c r="D2256" s="120" t="s">
        <v>143</v>
      </c>
      <c r="E2256" s="120" t="s">
        <v>144</v>
      </c>
      <c r="F2256" s="121" t="n">
        <f aca="false">F2255+1</f>
        <v>2250</v>
      </c>
      <c r="G2256" s="122" t="s">
        <v>7056</v>
      </c>
      <c r="H2256" s="123" t="s">
        <v>7056</v>
      </c>
      <c r="I2256" s="124" t="s">
        <v>7057</v>
      </c>
      <c r="J2256" s="125" t="n">
        <v>3205</v>
      </c>
      <c r="K2256" s="126" t="n">
        <v>10</v>
      </c>
      <c r="L2256" s="127" t="n">
        <v>8202053</v>
      </c>
      <c r="M2256" s="127" t="n">
        <v>10</v>
      </c>
      <c r="N2256" s="128" t="s">
        <v>7049</v>
      </c>
      <c r="O2256" s="146"/>
      <c r="P2256" s="130" t="n">
        <v>1209.16666666667</v>
      </c>
      <c r="Q2256" s="130" t="n">
        <f aca="false">P2256*1.2</f>
        <v>1451</v>
      </c>
      <c r="R2256" s="131" t="n">
        <f aca="false">S2256*Q2256</f>
        <v>0</v>
      </c>
      <c r="S2256" s="132"/>
      <c r="T2256" s="133"/>
      <c r="U2256" s="133"/>
      <c r="V2256" s="133"/>
      <c r="W2256" s="133"/>
      <c r="X2256" s="133"/>
      <c r="Y2256" s="133"/>
      <c r="Z2256" s="133"/>
      <c r="AA2256" s="133"/>
      <c r="AB2256" s="133"/>
      <c r="AC2256" s="133"/>
      <c r="AD2256" s="133"/>
      <c r="AE2256" s="133"/>
      <c r="AF2256" s="133"/>
      <c r="AG2256" s="133"/>
      <c r="AH2256" s="133"/>
      <c r="AI2256" s="133"/>
      <c r="AJ2256" s="133"/>
      <c r="AK2256" s="133"/>
      <c r="AL2256" s="133"/>
      <c r="AM2256" s="133"/>
      <c r="AN2256" s="133"/>
      <c r="AO2256" s="133"/>
      <c r="AP2256" s="133"/>
      <c r="AQ2256" s="133"/>
    </row>
    <row r="2257" s="134" customFormat="true" ht="27.6" hidden="false" customHeight="true" outlineLevel="0" collapsed="false">
      <c r="A2257" s="135"/>
      <c r="B2257" s="119" t="n">
        <v>283</v>
      </c>
      <c r="C2257" s="120" t="s">
        <v>142</v>
      </c>
      <c r="D2257" s="120" t="s">
        <v>143</v>
      </c>
      <c r="E2257" s="120" t="s">
        <v>144</v>
      </c>
      <c r="F2257" s="121" t="n">
        <f aca="false">F2256+1</f>
        <v>2251</v>
      </c>
      <c r="G2257" s="122" t="s">
        <v>7058</v>
      </c>
      <c r="H2257" s="123" t="s">
        <v>7059</v>
      </c>
      <c r="I2257" s="124" t="s">
        <v>7060</v>
      </c>
      <c r="J2257" s="125" t="n">
        <v>3204</v>
      </c>
      <c r="K2257" s="136" t="n">
        <v>12</v>
      </c>
      <c r="L2257" s="137" t="n">
        <v>8202054</v>
      </c>
      <c r="M2257" s="137" t="n">
        <v>0</v>
      </c>
      <c r="N2257" s="138" t="s">
        <v>7061</v>
      </c>
      <c r="O2257" s="139"/>
      <c r="P2257" s="140" t="n">
        <v>860.920421052632</v>
      </c>
      <c r="Q2257" s="130" t="n">
        <f aca="false">P2257*1.2</f>
        <v>1033.10450526316</v>
      </c>
      <c r="R2257" s="131" t="n">
        <f aca="false">S2257*Q2257</f>
        <v>0</v>
      </c>
      <c r="S2257" s="132"/>
      <c r="T2257" s="133"/>
      <c r="U2257" s="133"/>
      <c r="V2257" s="133"/>
      <c r="W2257" s="133"/>
      <c r="X2257" s="133"/>
      <c r="Y2257" s="133"/>
      <c r="Z2257" s="133"/>
      <c r="AA2257" s="133"/>
      <c r="AB2257" s="133"/>
      <c r="AC2257" s="133"/>
      <c r="AD2257" s="133"/>
      <c r="AE2257" s="133"/>
      <c r="AF2257" s="133"/>
      <c r="AG2257" s="133"/>
      <c r="AH2257" s="133"/>
      <c r="AI2257" s="133"/>
      <c r="AJ2257" s="133"/>
      <c r="AK2257" s="133"/>
      <c r="AL2257" s="133"/>
      <c r="AM2257" s="133"/>
      <c r="AN2257" s="133"/>
      <c r="AO2257" s="133"/>
      <c r="AP2257" s="133"/>
      <c r="AQ2257" s="133"/>
    </row>
    <row r="2258" s="134" customFormat="true" ht="13.95" hidden="false" customHeight="true" outlineLevel="0" collapsed="false">
      <c r="A2258" s="135"/>
      <c r="B2258" s="119" t="n">
        <v>283</v>
      </c>
      <c r="C2258" s="120" t="s">
        <v>142</v>
      </c>
      <c r="D2258" s="120" t="s">
        <v>143</v>
      </c>
      <c r="E2258" s="120" t="s">
        <v>144</v>
      </c>
      <c r="F2258" s="121" t="n">
        <f aca="false">F2257+1</f>
        <v>2252</v>
      </c>
      <c r="G2258" s="122" t="s">
        <v>7062</v>
      </c>
      <c r="H2258" s="118" t="s">
        <v>7062</v>
      </c>
      <c r="I2258" s="124"/>
      <c r="J2258" s="125"/>
      <c r="K2258" s="126"/>
      <c r="L2258" s="127"/>
      <c r="M2258" s="127"/>
      <c r="N2258" s="128" t="s">
        <v>7025</v>
      </c>
      <c r="O2258" s="146"/>
      <c r="P2258" s="130" t="n">
        <v>0</v>
      </c>
      <c r="Q2258" s="130" t="n">
        <f aca="false">P2258*1.2</f>
        <v>0</v>
      </c>
      <c r="R2258" s="131" t="n">
        <f aca="false">S2258*Q2258</f>
        <v>0</v>
      </c>
      <c r="S2258" s="132"/>
      <c r="T2258" s="133"/>
      <c r="U2258" s="133"/>
      <c r="V2258" s="133"/>
      <c r="W2258" s="133"/>
      <c r="X2258" s="133"/>
      <c r="Y2258" s="133"/>
      <c r="Z2258" s="133"/>
      <c r="AA2258" s="133"/>
      <c r="AB2258" s="133"/>
      <c r="AC2258" s="133"/>
      <c r="AD2258" s="133"/>
      <c r="AE2258" s="133"/>
      <c r="AF2258" s="133"/>
      <c r="AG2258" s="133"/>
      <c r="AH2258" s="133"/>
      <c r="AI2258" s="133"/>
      <c r="AJ2258" s="133"/>
      <c r="AK2258" s="133"/>
      <c r="AL2258" s="133"/>
      <c r="AM2258" s="133"/>
      <c r="AN2258" s="133"/>
      <c r="AO2258" s="133"/>
      <c r="AP2258" s="133"/>
      <c r="AQ2258" s="133"/>
    </row>
    <row r="2259" s="134" customFormat="true" ht="13.95" hidden="false" customHeight="true" outlineLevel="0" collapsed="false">
      <c r="A2259" s="135"/>
      <c r="B2259" s="119" t="n">
        <v>283</v>
      </c>
      <c r="C2259" s="120" t="s">
        <v>142</v>
      </c>
      <c r="D2259" s="120" t="s">
        <v>143</v>
      </c>
      <c r="E2259" s="120" t="s">
        <v>144</v>
      </c>
      <c r="F2259" s="121" t="n">
        <f aca="false">F2258+1</f>
        <v>2253</v>
      </c>
      <c r="G2259" s="122" t="s">
        <v>7063</v>
      </c>
      <c r="H2259" s="123" t="s">
        <v>7063</v>
      </c>
      <c r="I2259" s="124" t="s">
        <v>7064</v>
      </c>
      <c r="J2259" s="125" t="n">
        <v>3205</v>
      </c>
      <c r="K2259" s="126" t="n">
        <v>0</v>
      </c>
      <c r="L2259" s="127" t="n">
        <v>8202060</v>
      </c>
      <c r="M2259" s="127" t="n">
        <v>0</v>
      </c>
      <c r="N2259" s="128" t="s">
        <v>7049</v>
      </c>
      <c r="O2259" s="146"/>
      <c r="P2259" s="130" t="n">
        <v>473.333333333333</v>
      </c>
      <c r="Q2259" s="130" t="n">
        <f aca="false">P2259*1.2</f>
        <v>568</v>
      </c>
      <c r="R2259" s="131" t="n">
        <f aca="false">S2259*Q2259</f>
        <v>0</v>
      </c>
      <c r="S2259" s="132"/>
      <c r="T2259" s="133"/>
      <c r="U2259" s="133"/>
      <c r="V2259" s="133"/>
      <c r="W2259" s="133"/>
      <c r="X2259" s="133"/>
      <c r="Y2259" s="133"/>
      <c r="Z2259" s="133"/>
      <c r="AA2259" s="133"/>
      <c r="AB2259" s="133"/>
      <c r="AC2259" s="133"/>
      <c r="AD2259" s="133"/>
      <c r="AE2259" s="133"/>
      <c r="AF2259" s="133"/>
      <c r="AG2259" s="133"/>
      <c r="AH2259" s="133"/>
      <c r="AI2259" s="133"/>
      <c r="AJ2259" s="133"/>
      <c r="AK2259" s="133"/>
      <c r="AL2259" s="133"/>
      <c r="AM2259" s="133"/>
      <c r="AN2259" s="133"/>
      <c r="AO2259" s="133"/>
      <c r="AP2259" s="133"/>
      <c r="AQ2259" s="133"/>
    </row>
    <row r="2260" s="134" customFormat="true" ht="13.95" hidden="false" customHeight="true" outlineLevel="0" collapsed="false">
      <c r="A2260" s="135"/>
      <c r="B2260" s="119" t="n">
        <v>283</v>
      </c>
      <c r="C2260" s="120" t="s">
        <v>142</v>
      </c>
      <c r="D2260" s="120" t="s">
        <v>143</v>
      </c>
      <c r="E2260" s="120" t="s">
        <v>144</v>
      </c>
      <c r="F2260" s="121" t="n">
        <f aca="false">F2259+1</f>
        <v>2254</v>
      </c>
      <c r="G2260" s="122" t="s">
        <v>7065</v>
      </c>
      <c r="H2260" s="123" t="s">
        <v>7065</v>
      </c>
      <c r="I2260" s="124" t="s">
        <v>7066</v>
      </c>
      <c r="J2260" s="125" t="n">
        <v>3205</v>
      </c>
      <c r="K2260" s="126" t="n">
        <v>30</v>
      </c>
      <c r="L2260" s="127" t="n">
        <v>8202060</v>
      </c>
      <c r="M2260" s="127" t="n">
        <v>0</v>
      </c>
      <c r="N2260" s="128" t="s">
        <v>7049</v>
      </c>
      <c r="O2260" s="146"/>
      <c r="P2260" s="130" t="n">
        <v>437.5</v>
      </c>
      <c r="Q2260" s="130" t="n">
        <f aca="false">P2260*1.2</f>
        <v>525</v>
      </c>
      <c r="R2260" s="131" t="n">
        <f aca="false">S2260*Q2260</f>
        <v>0</v>
      </c>
      <c r="S2260" s="132"/>
      <c r="T2260" s="133"/>
      <c r="U2260" s="133"/>
      <c r="V2260" s="133"/>
      <c r="W2260" s="133"/>
      <c r="X2260" s="133"/>
      <c r="Y2260" s="133"/>
      <c r="Z2260" s="133"/>
      <c r="AA2260" s="133"/>
      <c r="AB2260" s="133"/>
      <c r="AC2260" s="133"/>
      <c r="AD2260" s="133"/>
      <c r="AE2260" s="133"/>
      <c r="AF2260" s="133"/>
      <c r="AG2260" s="133"/>
      <c r="AH2260" s="133"/>
      <c r="AI2260" s="133"/>
      <c r="AJ2260" s="133"/>
      <c r="AK2260" s="133"/>
      <c r="AL2260" s="133"/>
      <c r="AM2260" s="133"/>
      <c r="AN2260" s="133"/>
      <c r="AO2260" s="133"/>
      <c r="AP2260" s="133"/>
      <c r="AQ2260" s="133"/>
    </row>
    <row r="2261" s="134" customFormat="true" ht="30" hidden="false" customHeight="true" outlineLevel="0" collapsed="false">
      <c r="A2261" s="135"/>
      <c r="B2261" s="119" t="n">
        <v>283</v>
      </c>
      <c r="C2261" s="120" t="s">
        <v>142</v>
      </c>
      <c r="D2261" s="120" t="s">
        <v>143</v>
      </c>
      <c r="E2261" s="120" t="s">
        <v>144</v>
      </c>
      <c r="F2261" s="121" t="n">
        <f aca="false">F2260+1</f>
        <v>2255</v>
      </c>
      <c r="G2261" s="122" t="s">
        <v>7067</v>
      </c>
      <c r="H2261" s="123" t="s">
        <v>7068</v>
      </c>
      <c r="I2261" s="124" t="s">
        <v>7069</v>
      </c>
      <c r="J2261" s="125" t="n">
        <v>3204</v>
      </c>
      <c r="K2261" s="136" t="n">
        <v>38</v>
      </c>
      <c r="L2261" s="137" t="n">
        <v>8202060</v>
      </c>
      <c r="M2261" s="137" t="n">
        <v>0</v>
      </c>
      <c r="N2261" s="138" t="s">
        <v>7033</v>
      </c>
      <c r="O2261" s="139"/>
      <c r="P2261" s="130" t="n">
        <v>1184.16666666667</v>
      </c>
      <c r="Q2261" s="130" t="n">
        <f aca="false">P2261*1.2</f>
        <v>1421</v>
      </c>
      <c r="R2261" s="131" t="n">
        <f aca="false">S2261*Q2261</f>
        <v>0</v>
      </c>
      <c r="S2261" s="132"/>
      <c r="T2261" s="133"/>
      <c r="U2261" s="133"/>
      <c r="V2261" s="133"/>
      <c r="W2261" s="133"/>
      <c r="X2261" s="133"/>
      <c r="Y2261" s="133"/>
      <c r="Z2261" s="133"/>
      <c r="AA2261" s="133"/>
      <c r="AB2261" s="133"/>
      <c r="AC2261" s="133"/>
      <c r="AD2261" s="133"/>
      <c r="AE2261" s="133"/>
      <c r="AF2261" s="133"/>
      <c r="AG2261" s="133"/>
      <c r="AH2261" s="133"/>
      <c r="AI2261" s="133"/>
      <c r="AJ2261" s="133"/>
      <c r="AK2261" s="133"/>
      <c r="AL2261" s="133"/>
      <c r="AM2261" s="133"/>
      <c r="AN2261" s="133"/>
      <c r="AO2261" s="133"/>
      <c r="AP2261" s="133"/>
      <c r="AQ2261" s="133"/>
    </row>
    <row r="2262" s="134" customFormat="true" ht="27.6" hidden="false" customHeight="true" outlineLevel="0" collapsed="false">
      <c r="A2262" s="135"/>
      <c r="B2262" s="119" t="n">
        <v>283</v>
      </c>
      <c r="C2262" s="120" t="s">
        <v>142</v>
      </c>
      <c r="D2262" s="120" t="s">
        <v>143</v>
      </c>
      <c r="E2262" s="120" t="s">
        <v>144</v>
      </c>
      <c r="F2262" s="121" t="n">
        <f aca="false">F2261+1</f>
        <v>2256</v>
      </c>
      <c r="G2262" s="122" t="s">
        <v>7070</v>
      </c>
      <c r="H2262" s="123" t="s">
        <v>7071</v>
      </c>
      <c r="I2262" s="124" t="s">
        <v>7072</v>
      </c>
      <c r="J2262" s="125" t="n">
        <v>3204</v>
      </c>
      <c r="K2262" s="136" t="n">
        <v>41</v>
      </c>
      <c r="L2262" s="137" t="n">
        <v>8202060</v>
      </c>
      <c r="M2262" s="137" t="n">
        <v>0</v>
      </c>
      <c r="N2262" s="138" t="s">
        <v>7073</v>
      </c>
      <c r="O2262" s="139"/>
      <c r="P2262" s="140" t="n">
        <v>1023.68736842105</v>
      </c>
      <c r="Q2262" s="130" t="n">
        <f aca="false">P2262*1.2</f>
        <v>1228.42484210526</v>
      </c>
      <c r="R2262" s="131" t="n">
        <f aca="false">S2262*Q2262</f>
        <v>0</v>
      </c>
      <c r="S2262" s="132"/>
      <c r="T2262" s="133"/>
      <c r="U2262" s="133"/>
      <c r="V2262" s="133"/>
      <c r="W2262" s="133"/>
      <c r="X2262" s="133"/>
      <c r="Y2262" s="133"/>
      <c r="Z2262" s="133"/>
      <c r="AA2262" s="133"/>
      <c r="AB2262" s="133"/>
      <c r="AC2262" s="133"/>
      <c r="AD2262" s="133"/>
      <c r="AE2262" s="133"/>
      <c r="AF2262" s="133"/>
      <c r="AG2262" s="133"/>
      <c r="AH2262" s="133"/>
      <c r="AI2262" s="133"/>
      <c r="AJ2262" s="133"/>
      <c r="AK2262" s="133"/>
      <c r="AL2262" s="133"/>
      <c r="AM2262" s="133"/>
      <c r="AN2262" s="133"/>
      <c r="AO2262" s="133"/>
      <c r="AP2262" s="133"/>
      <c r="AQ2262" s="133"/>
    </row>
    <row r="2263" s="134" customFormat="true" ht="13.95" hidden="false" customHeight="true" outlineLevel="0" collapsed="false">
      <c r="A2263" s="135" t="n">
        <v>3545871</v>
      </c>
      <c r="B2263" s="119" t="n">
        <v>283</v>
      </c>
      <c r="C2263" s="120" t="s">
        <v>142</v>
      </c>
      <c r="D2263" s="120" t="s">
        <v>143</v>
      </c>
      <c r="E2263" s="120" t="s">
        <v>144</v>
      </c>
      <c r="F2263" s="121" t="n">
        <f aca="false">F2262+1</f>
        <v>2257</v>
      </c>
      <c r="G2263" s="122" t="s">
        <v>7074</v>
      </c>
      <c r="H2263" s="123" t="s">
        <v>7074</v>
      </c>
      <c r="I2263" s="124" t="s">
        <v>7075</v>
      </c>
      <c r="J2263" s="125" t="n">
        <v>3204</v>
      </c>
      <c r="K2263" s="136" t="n">
        <v>0</v>
      </c>
      <c r="L2263" s="137" t="n">
        <v>8202062</v>
      </c>
      <c r="M2263" s="137" t="n">
        <v>10</v>
      </c>
      <c r="N2263" s="138" t="s">
        <v>7076</v>
      </c>
      <c r="O2263" s="139"/>
      <c r="P2263" s="140" t="n">
        <v>4592.67402631579</v>
      </c>
      <c r="Q2263" s="130" t="n">
        <f aca="false">P2263*1.2</f>
        <v>5511.20883157895</v>
      </c>
      <c r="R2263" s="131" t="n">
        <f aca="false">S2263*Q2263</f>
        <v>0</v>
      </c>
      <c r="S2263" s="132"/>
      <c r="T2263" s="133"/>
      <c r="U2263" s="133"/>
      <c r="V2263" s="133"/>
      <c r="W2263" s="133"/>
      <c r="X2263" s="133"/>
      <c r="Y2263" s="133"/>
      <c r="Z2263" s="133"/>
      <c r="AA2263" s="133"/>
      <c r="AB2263" s="133"/>
      <c r="AC2263" s="133"/>
      <c r="AD2263" s="133"/>
      <c r="AE2263" s="133"/>
      <c r="AF2263" s="133"/>
      <c r="AG2263" s="133"/>
      <c r="AH2263" s="133"/>
      <c r="AI2263" s="133"/>
      <c r="AJ2263" s="133"/>
      <c r="AK2263" s="133"/>
      <c r="AL2263" s="133"/>
      <c r="AM2263" s="133"/>
      <c r="AN2263" s="133"/>
      <c r="AO2263" s="133"/>
      <c r="AP2263" s="133"/>
      <c r="AQ2263" s="133"/>
    </row>
    <row r="2264" s="134" customFormat="true" ht="13.95" hidden="false" customHeight="true" outlineLevel="0" collapsed="false">
      <c r="A2264" s="135"/>
      <c r="B2264" s="119" t="n">
        <v>283</v>
      </c>
      <c r="C2264" s="120" t="s">
        <v>142</v>
      </c>
      <c r="D2264" s="120" t="s">
        <v>143</v>
      </c>
      <c r="E2264" s="120" t="s">
        <v>144</v>
      </c>
      <c r="F2264" s="121" t="n">
        <f aca="false">F2263+1</f>
        <v>2258</v>
      </c>
      <c r="G2264" s="122" t="s">
        <v>7077</v>
      </c>
      <c r="H2264" s="123" t="s">
        <v>7078</v>
      </c>
      <c r="I2264" s="124" t="s">
        <v>7079</v>
      </c>
      <c r="J2264" s="125" t="n">
        <v>3204</v>
      </c>
      <c r="K2264" s="136" t="n">
        <v>12</v>
      </c>
      <c r="L2264" s="137" t="n">
        <v>8202062</v>
      </c>
      <c r="M2264" s="137" t="n">
        <v>0</v>
      </c>
      <c r="N2264" s="138" t="s">
        <v>7080</v>
      </c>
      <c r="O2264" s="139"/>
      <c r="P2264" s="130" t="n">
        <v>709.166666666667</v>
      </c>
      <c r="Q2264" s="130" t="n">
        <f aca="false">P2264*1.2</f>
        <v>851</v>
      </c>
      <c r="R2264" s="131" t="n">
        <f aca="false">S2264*Q2264</f>
        <v>0</v>
      </c>
      <c r="S2264" s="132"/>
      <c r="T2264" s="133"/>
      <c r="U2264" s="133"/>
      <c r="V2264" s="133"/>
      <c r="W2264" s="133"/>
      <c r="X2264" s="133"/>
      <c r="Y2264" s="133"/>
      <c r="Z2264" s="133"/>
      <c r="AA2264" s="133"/>
      <c r="AB2264" s="133"/>
      <c r="AC2264" s="133"/>
      <c r="AD2264" s="133"/>
      <c r="AE2264" s="133"/>
      <c r="AF2264" s="133"/>
      <c r="AG2264" s="133"/>
      <c r="AH2264" s="133"/>
      <c r="AI2264" s="133"/>
      <c r="AJ2264" s="133"/>
      <c r="AK2264" s="133"/>
      <c r="AL2264" s="133"/>
      <c r="AM2264" s="133"/>
      <c r="AN2264" s="133"/>
      <c r="AO2264" s="133"/>
      <c r="AP2264" s="133"/>
      <c r="AQ2264" s="133"/>
    </row>
    <row r="2265" s="134" customFormat="true" ht="13.95" hidden="false" customHeight="true" outlineLevel="0" collapsed="false">
      <c r="A2265" s="135" t="n">
        <v>2566417</v>
      </c>
      <c r="B2265" s="119" t="n">
        <v>283</v>
      </c>
      <c r="C2265" s="120" t="s">
        <v>142</v>
      </c>
      <c r="D2265" s="120" t="s">
        <v>143</v>
      </c>
      <c r="E2265" s="120" t="s">
        <v>144</v>
      </c>
      <c r="F2265" s="121" t="n">
        <f aca="false">F2264+1</f>
        <v>2259</v>
      </c>
      <c r="G2265" s="122" t="s">
        <v>7081</v>
      </c>
      <c r="H2265" s="123" t="s">
        <v>7081</v>
      </c>
      <c r="I2265" s="124" t="s">
        <v>7082</v>
      </c>
      <c r="J2265" s="125" t="n">
        <v>3205</v>
      </c>
      <c r="K2265" s="126" t="n">
        <v>0</v>
      </c>
      <c r="L2265" s="127" t="n">
        <v>8202063</v>
      </c>
      <c r="M2265" s="127" t="n">
        <v>0</v>
      </c>
      <c r="N2265" s="142" t="s">
        <v>7083</v>
      </c>
      <c r="O2265" s="148"/>
      <c r="P2265" s="130" t="n">
        <v>677.5</v>
      </c>
      <c r="Q2265" s="130" t="n">
        <f aca="false">P2265*1.2</f>
        <v>813</v>
      </c>
      <c r="R2265" s="131" t="n">
        <f aca="false">S2265*Q2265</f>
        <v>0</v>
      </c>
      <c r="S2265" s="132"/>
      <c r="T2265" s="133"/>
      <c r="U2265" s="133"/>
      <c r="V2265" s="133"/>
      <c r="W2265" s="133"/>
      <c r="X2265" s="133"/>
      <c r="Y2265" s="133"/>
      <c r="Z2265" s="133"/>
      <c r="AA2265" s="133"/>
      <c r="AB2265" s="133"/>
      <c r="AC2265" s="133"/>
      <c r="AD2265" s="133"/>
      <c r="AE2265" s="133"/>
      <c r="AF2265" s="133"/>
      <c r="AG2265" s="133"/>
      <c r="AH2265" s="133"/>
      <c r="AI2265" s="133"/>
      <c r="AJ2265" s="133"/>
      <c r="AK2265" s="133"/>
      <c r="AL2265" s="133"/>
      <c r="AM2265" s="133"/>
      <c r="AN2265" s="133"/>
      <c r="AO2265" s="133"/>
      <c r="AP2265" s="133"/>
      <c r="AQ2265" s="133"/>
    </row>
    <row r="2266" s="134" customFormat="true" ht="13.95" hidden="false" customHeight="true" outlineLevel="0" collapsed="false">
      <c r="A2266" s="135"/>
      <c r="B2266" s="119" t="n">
        <v>283</v>
      </c>
      <c r="C2266" s="120" t="s">
        <v>142</v>
      </c>
      <c r="D2266" s="120" t="s">
        <v>143</v>
      </c>
      <c r="E2266" s="120" t="s">
        <v>144</v>
      </c>
      <c r="F2266" s="121" t="n">
        <f aca="false">F2265+1</f>
        <v>2260</v>
      </c>
      <c r="G2266" s="122" t="s">
        <v>7084</v>
      </c>
      <c r="H2266" s="123" t="s">
        <v>7084</v>
      </c>
      <c r="I2266" s="124" t="s">
        <v>7085</v>
      </c>
      <c r="J2266" s="125" t="n">
        <v>3204</v>
      </c>
      <c r="K2266" s="136" t="n">
        <v>0</v>
      </c>
      <c r="L2266" s="137" t="n">
        <v>8202064</v>
      </c>
      <c r="M2266" s="137" t="n">
        <v>0</v>
      </c>
      <c r="N2266" s="138" t="s">
        <v>7086</v>
      </c>
      <c r="O2266" s="139"/>
      <c r="P2266" s="130" t="n">
        <v>0</v>
      </c>
      <c r="Q2266" s="130" t="n">
        <f aca="false">P2266*1.2</f>
        <v>0</v>
      </c>
      <c r="R2266" s="131" t="n">
        <f aca="false">S2266*Q2266</f>
        <v>0</v>
      </c>
      <c r="S2266" s="132"/>
      <c r="T2266" s="133"/>
      <c r="U2266" s="133"/>
      <c r="V2266" s="133"/>
      <c r="W2266" s="133"/>
      <c r="X2266" s="133"/>
      <c r="Y2266" s="133"/>
      <c r="Z2266" s="133"/>
      <c r="AA2266" s="133"/>
      <c r="AB2266" s="133"/>
      <c r="AC2266" s="133"/>
      <c r="AD2266" s="133"/>
      <c r="AE2266" s="133"/>
      <c r="AF2266" s="133"/>
      <c r="AG2266" s="133"/>
      <c r="AH2266" s="133"/>
      <c r="AI2266" s="133"/>
      <c r="AJ2266" s="133"/>
      <c r="AK2266" s="133"/>
      <c r="AL2266" s="133"/>
      <c r="AM2266" s="133"/>
      <c r="AN2266" s="133"/>
      <c r="AO2266" s="133"/>
      <c r="AP2266" s="133"/>
      <c r="AQ2266" s="133"/>
    </row>
    <row r="2267" s="134" customFormat="true" ht="13.95" hidden="false" customHeight="true" outlineLevel="0" collapsed="false">
      <c r="A2267" s="135" t="n">
        <v>2565611</v>
      </c>
      <c r="B2267" s="119" t="n">
        <v>283</v>
      </c>
      <c r="C2267" s="120" t="s">
        <v>142</v>
      </c>
      <c r="D2267" s="120" t="s">
        <v>143</v>
      </c>
      <c r="E2267" s="120" t="s">
        <v>144</v>
      </c>
      <c r="F2267" s="121" t="n">
        <f aca="false">F2266+1</f>
        <v>2261</v>
      </c>
      <c r="G2267" s="122" t="s">
        <v>7087</v>
      </c>
      <c r="H2267" s="123" t="s">
        <v>7087</v>
      </c>
      <c r="I2267" s="124" t="s">
        <v>7088</v>
      </c>
      <c r="J2267" s="125" t="n">
        <v>3205</v>
      </c>
      <c r="K2267" s="126" t="n">
        <v>0</v>
      </c>
      <c r="L2267" s="127" t="n">
        <v>8202064</v>
      </c>
      <c r="M2267" s="127" t="n">
        <v>0</v>
      </c>
      <c r="N2267" s="128" t="s">
        <v>7089</v>
      </c>
      <c r="O2267" s="146"/>
      <c r="P2267" s="141" t="n">
        <v>311.729526315789</v>
      </c>
      <c r="Q2267" s="130" t="n">
        <f aca="false">P2267*1.2</f>
        <v>374.075431578947</v>
      </c>
      <c r="R2267" s="131" t="n">
        <f aca="false">S2267*Q2267</f>
        <v>0</v>
      </c>
      <c r="S2267" s="132"/>
      <c r="T2267" s="133"/>
      <c r="U2267" s="133"/>
      <c r="V2267" s="133"/>
      <c r="W2267" s="133"/>
      <c r="X2267" s="133"/>
      <c r="Y2267" s="133"/>
      <c r="Z2267" s="133"/>
      <c r="AA2267" s="133"/>
      <c r="AB2267" s="133"/>
      <c r="AC2267" s="133"/>
      <c r="AD2267" s="133"/>
      <c r="AE2267" s="133"/>
      <c r="AF2267" s="133"/>
      <c r="AG2267" s="133"/>
      <c r="AH2267" s="133"/>
      <c r="AI2267" s="133"/>
      <c r="AJ2267" s="133"/>
      <c r="AK2267" s="133"/>
      <c r="AL2267" s="133"/>
      <c r="AM2267" s="133"/>
      <c r="AN2267" s="133"/>
      <c r="AO2267" s="133"/>
      <c r="AP2267" s="133"/>
      <c r="AQ2267" s="133"/>
    </row>
    <row r="2268" s="134" customFormat="true" ht="27.6" hidden="false" customHeight="true" outlineLevel="0" collapsed="false">
      <c r="A2268" s="135"/>
      <c r="B2268" s="119" t="n">
        <v>283</v>
      </c>
      <c r="C2268" s="120" t="s">
        <v>142</v>
      </c>
      <c r="D2268" s="120" t="s">
        <v>143</v>
      </c>
      <c r="E2268" s="120" t="s">
        <v>144</v>
      </c>
      <c r="F2268" s="121" t="n">
        <f aca="false">F2267+1</f>
        <v>2262</v>
      </c>
      <c r="G2268" s="122" t="s">
        <v>7090</v>
      </c>
      <c r="H2268" s="123" t="s">
        <v>7091</v>
      </c>
      <c r="I2268" s="124" t="s">
        <v>7092</v>
      </c>
      <c r="J2268" s="125" t="n">
        <v>3204</v>
      </c>
      <c r="K2268" s="136" t="n">
        <v>12</v>
      </c>
      <c r="L2268" s="137" t="n">
        <v>8202064</v>
      </c>
      <c r="M2268" s="137" t="n">
        <v>0</v>
      </c>
      <c r="N2268" s="138" t="s">
        <v>7093</v>
      </c>
      <c r="O2268" s="139"/>
      <c r="P2268" s="141" t="n">
        <v>234.985763157895</v>
      </c>
      <c r="Q2268" s="130" t="n">
        <f aca="false">P2268*1.2</f>
        <v>281.982915789474</v>
      </c>
      <c r="R2268" s="131" t="n">
        <f aca="false">S2268*Q2268</f>
        <v>1691.89749473684</v>
      </c>
      <c r="S2268" s="132" t="n">
        <v>6</v>
      </c>
      <c r="T2268" s="133"/>
      <c r="U2268" s="133"/>
      <c r="V2268" s="133"/>
      <c r="W2268" s="133"/>
      <c r="X2268" s="133"/>
      <c r="Y2268" s="133"/>
      <c r="Z2268" s="133"/>
      <c r="AA2268" s="133"/>
      <c r="AB2268" s="133"/>
      <c r="AC2268" s="133"/>
      <c r="AD2268" s="133"/>
      <c r="AE2268" s="133"/>
      <c r="AF2268" s="133"/>
      <c r="AG2268" s="133"/>
      <c r="AH2268" s="133"/>
      <c r="AI2268" s="133"/>
      <c r="AJ2268" s="133"/>
      <c r="AK2268" s="133"/>
      <c r="AL2268" s="133"/>
      <c r="AM2268" s="133"/>
      <c r="AN2268" s="133"/>
      <c r="AO2268" s="133"/>
      <c r="AP2268" s="133"/>
      <c r="AQ2268" s="133"/>
    </row>
    <row r="2269" s="134" customFormat="true" ht="13.95" hidden="false" customHeight="true" outlineLevel="0" collapsed="false">
      <c r="A2269" s="135" t="n">
        <v>2561626</v>
      </c>
      <c r="B2269" s="119" t="n">
        <v>283</v>
      </c>
      <c r="C2269" s="120" t="s">
        <v>142</v>
      </c>
      <c r="D2269" s="120" t="s">
        <v>143</v>
      </c>
      <c r="E2269" s="120" t="s">
        <v>144</v>
      </c>
      <c r="F2269" s="121" t="n">
        <f aca="false">F2268+1</f>
        <v>2263</v>
      </c>
      <c r="G2269" s="122" t="s">
        <v>7094</v>
      </c>
      <c r="H2269" s="123" t="s">
        <v>7094</v>
      </c>
      <c r="I2269" s="124" t="s">
        <v>7095</v>
      </c>
      <c r="J2269" s="125" t="n">
        <v>3205</v>
      </c>
      <c r="K2269" s="126" t="n">
        <v>0</v>
      </c>
      <c r="L2269" s="127" t="n">
        <v>8202065</v>
      </c>
      <c r="M2269" s="127" t="n">
        <v>0</v>
      </c>
      <c r="N2269" s="128" t="s">
        <v>7096</v>
      </c>
      <c r="O2269" s="146"/>
      <c r="P2269" s="130" t="n">
        <v>221.666666666667</v>
      </c>
      <c r="Q2269" s="130" t="n">
        <f aca="false">P2269*1.2</f>
        <v>266</v>
      </c>
      <c r="R2269" s="131" t="n">
        <f aca="false">S2269*Q2269</f>
        <v>0</v>
      </c>
      <c r="S2269" s="132"/>
      <c r="T2269" s="133"/>
      <c r="U2269" s="133"/>
      <c r="V2269" s="133"/>
      <c r="W2269" s="133"/>
      <c r="X2269" s="133"/>
      <c r="Y2269" s="133"/>
      <c r="Z2269" s="133"/>
      <c r="AA2269" s="133"/>
      <c r="AB2269" s="133"/>
      <c r="AC2269" s="133"/>
      <c r="AD2269" s="133"/>
      <c r="AE2269" s="133"/>
      <c r="AF2269" s="133"/>
      <c r="AG2269" s="133"/>
      <c r="AH2269" s="133"/>
      <c r="AI2269" s="133"/>
      <c r="AJ2269" s="133"/>
      <c r="AK2269" s="133"/>
      <c r="AL2269" s="133"/>
      <c r="AM2269" s="133"/>
      <c r="AN2269" s="133"/>
      <c r="AO2269" s="133"/>
      <c r="AP2269" s="133"/>
      <c r="AQ2269" s="133"/>
    </row>
    <row r="2270" s="134" customFormat="true" ht="13.95" hidden="false" customHeight="true" outlineLevel="0" collapsed="false">
      <c r="A2270" s="135"/>
      <c r="B2270" s="119" t="n">
        <v>283</v>
      </c>
      <c r="C2270" s="120" t="s">
        <v>142</v>
      </c>
      <c r="D2270" s="120" t="s">
        <v>143</v>
      </c>
      <c r="E2270" s="120" t="s">
        <v>144</v>
      </c>
      <c r="F2270" s="121" t="n">
        <f aca="false">F2269+1</f>
        <v>2264</v>
      </c>
      <c r="G2270" s="122" t="s">
        <v>7097</v>
      </c>
      <c r="H2270" s="123" t="s">
        <v>7097</v>
      </c>
      <c r="I2270" s="124" t="s">
        <v>7098</v>
      </c>
      <c r="J2270" s="125" t="n">
        <v>3205</v>
      </c>
      <c r="K2270" s="126" t="n">
        <v>10</v>
      </c>
      <c r="L2270" s="127" t="n">
        <v>8202065</v>
      </c>
      <c r="M2270" s="127" t="n">
        <v>0</v>
      </c>
      <c r="N2270" s="128" t="s">
        <v>6964</v>
      </c>
      <c r="O2270" s="146"/>
      <c r="P2270" s="130" t="n">
        <v>419.166666666667</v>
      </c>
      <c r="Q2270" s="130" t="n">
        <f aca="false">P2270*1.2</f>
        <v>503</v>
      </c>
      <c r="R2270" s="131" t="n">
        <f aca="false">S2270*Q2270</f>
        <v>0</v>
      </c>
      <c r="S2270" s="132"/>
      <c r="T2270" s="133"/>
      <c r="U2270" s="133"/>
      <c r="V2270" s="133"/>
      <c r="W2270" s="133"/>
      <c r="X2270" s="133"/>
      <c r="Y2270" s="133"/>
      <c r="Z2270" s="133"/>
      <c r="AA2270" s="133"/>
      <c r="AB2270" s="133"/>
      <c r="AC2270" s="133"/>
      <c r="AD2270" s="133"/>
      <c r="AE2270" s="133"/>
      <c r="AF2270" s="133"/>
      <c r="AG2270" s="133"/>
      <c r="AH2270" s="133"/>
      <c r="AI2270" s="133"/>
      <c r="AJ2270" s="133"/>
      <c r="AK2270" s="133"/>
      <c r="AL2270" s="133"/>
      <c r="AM2270" s="133"/>
      <c r="AN2270" s="133"/>
      <c r="AO2270" s="133"/>
      <c r="AP2270" s="133"/>
      <c r="AQ2270" s="133"/>
    </row>
    <row r="2271" s="134" customFormat="true" ht="27.6" hidden="false" customHeight="true" outlineLevel="0" collapsed="false">
      <c r="A2271" s="135"/>
      <c r="B2271" s="119" t="n">
        <v>283</v>
      </c>
      <c r="C2271" s="120" t="s">
        <v>142</v>
      </c>
      <c r="D2271" s="120" t="s">
        <v>143</v>
      </c>
      <c r="E2271" s="120" t="s">
        <v>144</v>
      </c>
      <c r="F2271" s="121" t="n">
        <f aca="false">F2270+1</f>
        <v>2265</v>
      </c>
      <c r="G2271" s="122" t="s">
        <v>7099</v>
      </c>
      <c r="H2271" s="123" t="s">
        <v>7100</v>
      </c>
      <c r="I2271" s="124" t="s">
        <v>7101</v>
      </c>
      <c r="J2271" s="125" t="n">
        <v>3204</v>
      </c>
      <c r="K2271" s="136" t="n">
        <v>12</v>
      </c>
      <c r="L2271" s="137" t="n">
        <v>8202066</v>
      </c>
      <c r="M2271" s="137" t="n">
        <v>0</v>
      </c>
      <c r="N2271" s="138" t="s">
        <v>7102</v>
      </c>
      <c r="O2271" s="139"/>
      <c r="P2271" s="130" t="n">
        <v>692.5</v>
      </c>
      <c r="Q2271" s="130" t="n">
        <f aca="false">P2271*1.2</f>
        <v>831</v>
      </c>
      <c r="R2271" s="131" t="n">
        <f aca="false">S2271*Q2271</f>
        <v>0</v>
      </c>
      <c r="S2271" s="132"/>
      <c r="T2271" s="133"/>
      <c r="U2271" s="133"/>
      <c r="V2271" s="133"/>
      <c r="W2271" s="133"/>
      <c r="X2271" s="133"/>
      <c r="Y2271" s="133"/>
      <c r="Z2271" s="133"/>
      <c r="AA2271" s="133"/>
      <c r="AB2271" s="133"/>
      <c r="AC2271" s="133"/>
      <c r="AD2271" s="133"/>
      <c r="AE2271" s="133"/>
      <c r="AF2271" s="133"/>
      <c r="AG2271" s="133"/>
      <c r="AH2271" s="133"/>
      <c r="AI2271" s="133"/>
      <c r="AJ2271" s="133"/>
      <c r="AK2271" s="133"/>
      <c r="AL2271" s="133"/>
      <c r="AM2271" s="133"/>
      <c r="AN2271" s="133"/>
      <c r="AO2271" s="133"/>
      <c r="AP2271" s="133"/>
      <c r="AQ2271" s="133"/>
    </row>
    <row r="2272" s="134" customFormat="true" ht="13.95" hidden="false" customHeight="true" outlineLevel="0" collapsed="false">
      <c r="A2272" s="135"/>
      <c r="B2272" s="119" t="n">
        <v>283</v>
      </c>
      <c r="C2272" s="120" t="s">
        <v>142</v>
      </c>
      <c r="D2272" s="120" t="s">
        <v>143</v>
      </c>
      <c r="E2272" s="120" t="s">
        <v>144</v>
      </c>
      <c r="F2272" s="121" t="n">
        <f aca="false">F2271+1</f>
        <v>2266</v>
      </c>
      <c r="G2272" s="122" t="s">
        <v>7103</v>
      </c>
      <c r="H2272" s="123" t="s">
        <v>7104</v>
      </c>
      <c r="I2272" s="124" t="s">
        <v>7105</v>
      </c>
      <c r="J2272" s="125" t="n">
        <v>3204</v>
      </c>
      <c r="K2272" s="136" t="n">
        <v>38</v>
      </c>
      <c r="L2272" s="137" t="n">
        <v>8202066</v>
      </c>
      <c r="M2272" s="137" t="n">
        <v>0</v>
      </c>
      <c r="N2272" s="138" t="s">
        <v>7106</v>
      </c>
      <c r="O2272" s="139"/>
      <c r="P2272" s="130" t="n">
        <v>1162.5</v>
      </c>
      <c r="Q2272" s="130" t="n">
        <f aca="false">P2272*1.2</f>
        <v>1395</v>
      </c>
      <c r="R2272" s="131" t="n">
        <f aca="false">S2272*Q2272</f>
        <v>0</v>
      </c>
      <c r="S2272" s="132"/>
      <c r="T2272" s="133"/>
      <c r="U2272" s="133"/>
      <c r="V2272" s="133"/>
      <c r="W2272" s="133"/>
      <c r="X2272" s="133"/>
      <c r="Y2272" s="133"/>
      <c r="Z2272" s="133"/>
      <c r="AA2272" s="133"/>
      <c r="AB2272" s="133"/>
      <c r="AC2272" s="133"/>
      <c r="AD2272" s="133"/>
      <c r="AE2272" s="133"/>
      <c r="AF2272" s="133"/>
      <c r="AG2272" s="133"/>
      <c r="AH2272" s="133"/>
      <c r="AI2272" s="133"/>
      <c r="AJ2272" s="133"/>
      <c r="AK2272" s="133"/>
      <c r="AL2272" s="133"/>
      <c r="AM2272" s="133"/>
      <c r="AN2272" s="133"/>
      <c r="AO2272" s="133"/>
      <c r="AP2272" s="133"/>
      <c r="AQ2272" s="133"/>
    </row>
    <row r="2273" s="134" customFormat="true" ht="13.95" hidden="false" customHeight="true" outlineLevel="0" collapsed="false">
      <c r="A2273" s="135"/>
      <c r="B2273" s="119" t="n">
        <v>283</v>
      </c>
      <c r="C2273" s="120" t="s">
        <v>142</v>
      </c>
      <c r="D2273" s="120" t="s">
        <v>143</v>
      </c>
      <c r="E2273" s="120" t="s">
        <v>144</v>
      </c>
      <c r="F2273" s="121" t="n">
        <f aca="false">F2272+1</f>
        <v>2267</v>
      </c>
      <c r="G2273" s="122" t="s">
        <v>7107</v>
      </c>
      <c r="H2273" s="123" t="s">
        <v>7108</v>
      </c>
      <c r="I2273" s="124" t="s">
        <v>7109</v>
      </c>
      <c r="J2273" s="125" t="n">
        <v>3204</v>
      </c>
      <c r="K2273" s="136" t="n">
        <v>41</v>
      </c>
      <c r="L2273" s="137" t="n">
        <v>8202066</v>
      </c>
      <c r="M2273" s="137" t="n">
        <v>0</v>
      </c>
      <c r="N2273" s="138" t="s">
        <v>7110</v>
      </c>
      <c r="O2273" s="139"/>
      <c r="P2273" s="130" t="n">
        <v>1379.16666666667</v>
      </c>
      <c r="Q2273" s="130" t="n">
        <f aca="false">P2273*1.2</f>
        <v>1655</v>
      </c>
      <c r="R2273" s="131" t="n">
        <f aca="false">S2273*Q2273</f>
        <v>0</v>
      </c>
      <c r="S2273" s="132"/>
      <c r="T2273" s="133"/>
      <c r="U2273" s="133"/>
      <c r="V2273" s="133"/>
      <c r="W2273" s="133"/>
      <c r="X2273" s="133"/>
      <c r="Y2273" s="133"/>
      <c r="Z2273" s="133"/>
      <c r="AA2273" s="133"/>
      <c r="AB2273" s="133"/>
      <c r="AC2273" s="133"/>
      <c r="AD2273" s="133"/>
      <c r="AE2273" s="133"/>
      <c r="AF2273" s="133"/>
      <c r="AG2273" s="133"/>
      <c r="AH2273" s="133"/>
      <c r="AI2273" s="133"/>
      <c r="AJ2273" s="133"/>
      <c r="AK2273" s="133"/>
      <c r="AL2273" s="133"/>
      <c r="AM2273" s="133"/>
      <c r="AN2273" s="133"/>
      <c r="AO2273" s="133"/>
      <c r="AP2273" s="133"/>
      <c r="AQ2273" s="133"/>
    </row>
    <row r="2274" s="134" customFormat="true" ht="13.95" hidden="false" customHeight="true" outlineLevel="0" collapsed="false">
      <c r="A2274" s="135" t="n">
        <v>2562458</v>
      </c>
      <c r="B2274" s="119" t="n">
        <v>283</v>
      </c>
      <c r="C2274" s="120" t="s">
        <v>142</v>
      </c>
      <c r="D2274" s="120" t="s">
        <v>143</v>
      </c>
      <c r="E2274" s="120" t="s">
        <v>144</v>
      </c>
      <c r="F2274" s="121" t="n">
        <f aca="false">F2273+1</f>
        <v>2268</v>
      </c>
      <c r="G2274" s="122" t="s">
        <v>7111</v>
      </c>
      <c r="H2274" s="123" t="s">
        <v>7111</v>
      </c>
      <c r="I2274" s="124" t="s">
        <v>7112</v>
      </c>
      <c r="J2274" s="125" t="n">
        <v>3205</v>
      </c>
      <c r="K2274" s="126" t="n">
        <v>0</v>
      </c>
      <c r="L2274" s="127" t="n">
        <v>8202068</v>
      </c>
      <c r="M2274" s="127" t="n">
        <v>0</v>
      </c>
      <c r="N2274" s="128" t="s">
        <v>7113</v>
      </c>
      <c r="O2274" s="146" t="n">
        <v>40</v>
      </c>
      <c r="P2274" s="130" t="n">
        <v>474.166666666667</v>
      </c>
      <c r="Q2274" s="130" t="n">
        <f aca="false">P2274*1.2</f>
        <v>569</v>
      </c>
      <c r="R2274" s="131" t="n">
        <f aca="false">S2274*Q2274</f>
        <v>0</v>
      </c>
      <c r="S2274" s="132"/>
      <c r="T2274" s="133"/>
      <c r="U2274" s="133"/>
      <c r="V2274" s="133"/>
      <c r="W2274" s="133"/>
      <c r="X2274" s="133"/>
      <c r="Y2274" s="133"/>
      <c r="Z2274" s="133"/>
      <c r="AA2274" s="133"/>
      <c r="AB2274" s="133"/>
      <c r="AC2274" s="133"/>
      <c r="AD2274" s="133"/>
      <c r="AE2274" s="133"/>
      <c r="AF2274" s="133"/>
      <c r="AG2274" s="133"/>
      <c r="AH2274" s="133"/>
      <c r="AI2274" s="133"/>
      <c r="AJ2274" s="133"/>
      <c r="AK2274" s="133"/>
      <c r="AL2274" s="133"/>
      <c r="AM2274" s="133"/>
      <c r="AN2274" s="133"/>
      <c r="AO2274" s="133"/>
      <c r="AP2274" s="133"/>
      <c r="AQ2274" s="133"/>
    </row>
    <row r="2275" s="134" customFormat="true" ht="27.6" hidden="false" customHeight="true" outlineLevel="0" collapsed="false">
      <c r="A2275" s="135"/>
      <c r="B2275" s="119" t="n">
        <v>283</v>
      </c>
      <c r="C2275" s="120" t="s">
        <v>142</v>
      </c>
      <c r="D2275" s="120" t="s">
        <v>143</v>
      </c>
      <c r="E2275" s="120" t="s">
        <v>144</v>
      </c>
      <c r="F2275" s="121" t="n">
        <f aca="false">F2274+1</f>
        <v>2269</v>
      </c>
      <c r="G2275" s="122" t="s">
        <v>7114</v>
      </c>
      <c r="H2275" s="118" t="s">
        <v>7114</v>
      </c>
      <c r="I2275" s="124"/>
      <c r="J2275" s="125"/>
      <c r="K2275" s="126"/>
      <c r="L2275" s="127"/>
      <c r="M2275" s="127"/>
      <c r="N2275" s="128" t="s">
        <v>7115</v>
      </c>
      <c r="O2275" s="146"/>
      <c r="P2275" s="130" t="n">
        <v>0</v>
      </c>
      <c r="Q2275" s="130" t="n">
        <f aca="false">P2275*1.2</f>
        <v>0</v>
      </c>
      <c r="R2275" s="131" t="n">
        <f aca="false">S2275*Q2275</f>
        <v>0</v>
      </c>
      <c r="S2275" s="132"/>
      <c r="T2275" s="133"/>
      <c r="U2275" s="133"/>
      <c r="V2275" s="133"/>
      <c r="W2275" s="133"/>
      <c r="X2275" s="133"/>
      <c r="Y2275" s="133"/>
      <c r="Z2275" s="133"/>
      <c r="AA2275" s="133"/>
      <c r="AB2275" s="133"/>
      <c r="AC2275" s="133"/>
      <c r="AD2275" s="133"/>
      <c r="AE2275" s="133"/>
      <c r="AF2275" s="133"/>
      <c r="AG2275" s="133"/>
      <c r="AH2275" s="133"/>
      <c r="AI2275" s="133"/>
      <c r="AJ2275" s="133"/>
      <c r="AK2275" s="133"/>
      <c r="AL2275" s="133"/>
      <c r="AM2275" s="133"/>
      <c r="AN2275" s="133"/>
      <c r="AO2275" s="133"/>
      <c r="AP2275" s="133"/>
      <c r="AQ2275" s="133"/>
    </row>
    <row r="2276" s="134" customFormat="true" ht="13.95" hidden="false" customHeight="true" outlineLevel="0" collapsed="false">
      <c r="A2276" s="135" t="n">
        <v>2564055</v>
      </c>
      <c r="B2276" s="119" t="n">
        <v>283</v>
      </c>
      <c r="C2276" s="120" t="s">
        <v>142</v>
      </c>
      <c r="D2276" s="120" t="s">
        <v>143</v>
      </c>
      <c r="E2276" s="120" t="s">
        <v>144</v>
      </c>
      <c r="F2276" s="121" t="n">
        <f aca="false">F2275+1</f>
        <v>2270</v>
      </c>
      <c r="G2276" s="122" t="s">
        <v>7116</v>
      </c>
      <c r="H2276" s="123" t="s">
        <v>7116</v>
      </c>
      <c r="I2276" s="124" t="s">
        <v>7117</v>
      </c>
      <c r="J2276" s="125" t="n">
        <v>3205</v>
      </c>
      <c r="K2276" s="126" t="n">
        <v>0</v>
      </c>
      <c r="L2276" s="127" t="n">
        <v>8202071</v>
      </c>
      <c r="M2276" s="127" t="n">
        <v>0</v>
      </c>
      <c r="N2276" s="128" t="s">
        <v>7118</v>
      </c>
      <c r="O2276" s="146" t="n">
        <v>40</v>
      </c>
      <c r="P2276" s="130" t="n">
        <v>347.5</v>
      </c>
      <c r="Q2276" s="130" t="n">
        <f aca="false">P2276*1.2</f>
        <v>417</v>
      </c>
      <c r="R2276" s="131" t="n">
        <f aca="false">S2276*Q2276</f>
        <v>0</v>
      </c>
      <c r="S2276" s="132"/>
      <c r="T2276" s="133"/>
      <c r="U2276" s="133"/>
      <c r="V2276" s="133"/>
      <c r="W2276" s="133"/>
      <c r="X2276" s="133"/>
      <c r="Y2276" s="133"/>
      <c r="Z2276" s="133"/>
      <c r="AA2276" s="133"/>
      <c r="AB2276" s="133"/>
      <c r="AC2276" s="133"/>
      <c r="AD2276" s="133"/>
      <c r="AE2276" s="133"/>
      <c r="AF2276" s="133"/>
      <c r="AG2276" s="133"/>
      <c r="AH2276" s="133"/>
      <c r="AI2276" s="133"/>
      <c r="AJ2276" s="133"/>
      <c r="AK2276" s="133"/>
      <c r="AL2276" s="133"/>
      <c r="AM2276" s="133"/>
      <c r="AN2276" s="133"/>
      <c r="AO2276" s="133"/>
      <c r="AP2276" s="133"/>
      <c r="AQ2276" s="133"/>
    </row>
    <row r="2277" s="134" customFormat="true" ht="13.95" hidden="false" customHeight="true" outlineLevel="0" collapsed="false">
      <c r="A2277" s="135" t="n">
        <v>2568899</v>
      </c>
      <c r="B2277" s="119" t="n">
        <v>283</v>
      </c>
      <c r="C2277" s="120" t="s">
        <v>142</v>
      </c>
      <c r="D2277" s="120" t="s">
        <v>143</v>
      </c>
      <c r="E2277" s="120" t="s">
        <v>144</v>
      </c>
      <c r="F2277" s="121" t="n">
        <f aca="false">F2276+1</f>
        <v>2271</v>
      </c>
      <c r="G2277" s="122" t="s">
        <v>7119</v>
      </c>
      <c r="H2277" s="123" t="s">
        <v>7119</v>
      </c>
      <c r="I2277" s="124" t="s">
        <v>7120</v>
      </c>
      <c r="J2277" s="125" t="n">
        <v>3205</v>
      </c>
      <c r="K2277" s="126" t="n">
        <v>0</v>
      </c>
      <c r="L2277" s="127" t="n">
        <v>8202074</v>
      </c>
      <c r="M2277" s="127" t="n">
        <v>0</v>
      </c>
      <c r="N2277" s="142" t="s">
        <v>7121</v>
      </c>
      <c r="O2277" s="148" t="n">
        <v>20</v>
      </c>
      <c r="P2277" s="130" t="n">
        <v>250.833333333333</v>
      </c>
      <c r="Q2277" s="130" t="n">
        <f aca="false">P2277*1.2</f>
        <v>301</v>
      </c>
      <c r="R2277" s="131" t="n">
        <f aca="false">S2277*Q2277</f>
        <v>0</v>
      </c>
      <c r="S2277" s="132"/>
      <c r="T2277" s="133"/>
      <c r="U2277" s="133"/>
      <c r="V2277" s="133"/>
      <c r="W2277" s="133"/>
      <c r="X2277" s="133"/>
      <c r="Y2277" s="133"/>
      <c r="Z2277" s="133"/>
      <c r="AA2277" s="133"/>
      <c r="AB2277" s="133"/>
      <c r="AC2277" s="133"/>
      <c r="AD2277" s="133"/>
      <c r="AE2277" s="133"/>
      <c r="AF2277" s="133"/>
      <c r="AG2277" s="133"/>
      <c r="AH2277" s="133"/>
      <c r="AI2277" s="133"/>
      <c r="AJ2277" s="133"/>
      <c r="AK2277" s="133"/>
      <c r="AL2277" s="133"/>
      <c r="AM2277" s="133"/>
      <c r="AN2277" s="133"/>
      <c r="AO2277" s="133"/>
      <c r="AP2277" s="133"/>
      <c r="AQ2277" s="133"/>
    </row>
    <row r="2278" s="134" customFormat="true" ht="13.95" hidden="false" customHeight="true" outlineLevel="0" collapsed="false">
      <c r="A2278" s="135" t="n">
        <v>2556873</v>
      </c>
      <c r="B2278" s="119" t="n">
        <v>283</v>
      </c>
      <c r="C2278" s="120" t="s">
        <v>142</v>
      </c>
      <c r="D2278" s="120" t="s">
        <v>143</v>
      </c>
      <c r="E2278" s="120" t="s">
        <v>144</v>
      </c>
      <c r="F2278" s="121" t="n">
        <f aca="false">F2277+1</f>
        <v>2272</v>
      </c>
      <c r="G2278" s="122" t="s">
        <v>7122</v>
      </c>
      <c r="H2278" s="123" t="s">
        <v>7122</v>
      </c>
      <c r="I2278" s="124" t="s">
        <v>7123</v>
      </c>
      <c r="J2278" s="125" t="n">
        <v>3205</v>
      </c>
      <c r="K2278" s="126" t="n">
        <v>0</v>
      </c>
      <c r="L2278" s="127" t="n">
        <v>8202075</v>
      </c>
      <c r="M2278" s="127" t="n">
        <v>0</v>
      </c>
      <c r="N2278" s="142" t="s">
        <v>7124</v>
      </c>
      <c r="O2278" s="148" t="n">
        <v>20</v>
      </c>
      <c r="P2278" s="130" t="n">
        <v>165.833333333333</v>
      </c>
      <c r="Q2278" s="130" t="n">
        <f aca="false">P2278*1.2</f>
        <v>199</v>
      </c>
      <c r="R2278" s="131" t="n">
        <f aca="false">S2278*Q2278</f>
        <v>0</v>
      </c>
      <c r="S2278" s="132"/>
      <c r="T2278" s="133"/>
      <c r="U2278" s="133"/>
      <c r="V2278" s="133"/>
      <c r="W2278" s="133"/>
      <c r="X2278" s="133"/>
      <c r="Y2278" s="133"/>
      <c r="Z2278" s="133"/>
      <c r="AA2278" s="133"/>
      <c r="AB2278" s="133"/>
      <c r="AC2278" s="133"/>
      <c r="AD2278" s="133"/>
      <c r="AE2278" s="133"/>
      <c r="AF2278" s="133"/>
      <c r="AG2278" s="133"/>
      <c r="AH2278" s="133"/>
      <c r="AI2278" s="133"/>
      <c r="AJ2278" s="133"/>
      <c r="AK2278" s="133"/>
      <c r="AL2278" s="133"/>
      <c r="AM2278" s="133"/>
      <c r="AN2278" s="133"/>
      <c r="AO2278" s="133"/>
      <c r="AP2278" s="133"/>
      <c r="AQ2278" s="133"/>
    </row>
    <row r="2279" s="134" customFormat="true" ht="13.95" hidden="false" customHeight="true" outlineLevel="0" collapsed="false">
      <c r="A2279" s="135"/>
      <c r="B2279" s="119" t="n">
        <v>283</v>
      </c>
      <c r="C2279" s="120" t="s">
        <v>142</v>
      </c>
      <c r="D2279" s="120" t="s">
        <v>143</v>
      </c>
      <c r="E2279" s="120" t="s">
        <v>144</v>
      </c>
      <c r="F2279" s="121" t="n">
        <f aca="false">F2278+1</f>
        <v>2273</v>
      </c>
      <c r="G2279" s="122" t="s">
        <v>7125</v>
      </c>
      <c r="H2279" s="123" t="s">
        <v>7126</v>
      </c>
      <c r="I2279" s="124" t="s">
        <v>7127</v>
      </c>
      <c r="J2279" s="125" t="n">
        <v>3204</v>
      </c>
      <c r="K2279" s="136" t="n">
        <v>12</v>
      </c>
      <c r="L2279" s="137" t="n">
        <v>8202076</v>
      </c>
      <c r="M2279" s="137" t="n">
        <v>0</v>
      </c>
      <c r="N2279" s="138" t="s">
        <v>7040</v>
      </c>
      <c r="O2279" s="139"/>
      <c r="P2279" s="130" t="n">
        <v>0</v>
      </c>
      <c r="Q2279" s="130" t="n">
        <f aca="false">P2279*1.2</f>
        <v>0</v>
      </c>
      <c r="R2279" s="131" t="n">
        <f aca="false">S2279*Q2279</f>
        <v>0</v>
      </c>
      <c r="S2279" s="132"/>
      <c r="T2279" s="133"/>
      <c r="U2279" s="133"/>
      <c r="V2279" s="133"/>
      <c r="W2279" s="133"/>
      <c r="X2279" s="133"/>
      <c r="Y2279" s="133"/>
      <c r="Z2279" s="133"/>
      <c r="AA2279" s="133"/>
      <c r="AB2279" s="133"/>
      <c r="AC2279" s="133"/>
      <c r="AD2279" s="133"/>
      <c r="AE2279" s="133"/>
      <c r="AF2279" s="133"/>
      <c r="AG2279" s="133"/>
      <c r="AH2279" s="133"/>
      <c r="AI2279" s="133"/>
      <c r="AJ2279" s="133"/>
      <c r="AK2279" s="133"/>
      <c r="AL2279" s="133"/>
      <c r="AM2279" s="133"/>
      <c r="AN2279" s="133"/>
      <c r="AO2279" s="133"/>
      <c r="AP2279" s="133"/>
      <c r="AQ2279" s="133"/>
    </row>
    <row r="2280" s="134" customFormat="true" ht="13.95" hidden="false" customHeight="true" outlineLevel="0" collapsed="false">
      <c r="A2280" s="135" t="n">
        <v>2560011</v>
      </c>
      <c r="B2280" s="119" t="n">
        <v>283</v>
      </c>
      <c r="C2280" s="120" t="s">
        <v>142</v>
      </c>
      <c r="D2280" s="120" t="s">
        <v>143</v>
      </c>
      <c r="E2280" s="120" t="s">
        <v>144</v>
      </c>
      <c r="F2280" s="121" t="n">
        <f aca="false">F2279+1</f>
        <v>2274</v>
      </c>
      <c r="G2280" s="122" t="s">
        <v>7128</v>
      </c>
      <c r="H2280" s="123" t="s">
        <v>7128</v>
      </c>
      <c r="I2280" s="124" t="s">
        <v>7129</v>
      </c>
      <c r="J2280" s="125" t="n">
        <v>3205</v>
      </c>
      <c r="K2280" s="126" t="n">
        <v>0</v>
      </c>
      <c r="L2280" s="127" t="n">
        <v>8202078</v>
      </c>
      <c r="M2280" s="127" t="n">
        <v>0</v>
      </c>
      <c r="N2280" s="128" t="s">
        <v>7130</v>
      </c>
      <c r="O2280" s="146" t="n">
        <v>20</v>
      </c>
      <c r="P2280" s="130" t="n">
        <v>231.666666666667</v>
      </c>
      <c r="Q2280" s="130" t="n">
        <f aca="false">P2280*1.2</f>
        <v>278</v>
      </c>
      <c r="R2280" s="131" t="n">
        <f aca="false">S2280*Q2280</f>
        <v>0</v>
      </c>
      <c r="S2280" s="132"/>
      <c r="T2280" s="133"/>
      <c r="U2280" s="133"/>
      <c r="V2280" s="133"/>
      <c r="W2280" s="133"/>
      <c r="X2280" s="133"/>
      <c r="Y2280" s="133"/>
      <c r="Z2280" s="133"/>
      <c r="AA2280" s="133"/>
      <c r="AB2280" s="133"/>
      <c r="AC2280" s="133"/>
      <c r="AD2280" s="133"/>
      <c r="AE2280" s="133"/>
      <c r="AF2280" s="133"/>
      <c r="AG2280" s="133"/>
      <c r="AH2280" s="133"/>
      <c r="AI2280" s="133"/>
      <c r="AJ2280" s="133"/>
      <c r="AK2280" s="133"/>
      <c r="AL2280" s="133"/>
      <c r="AM2280" s="133"/>
      <c r="AN2280" s="133"/>
      <c r="AO2280" s="133"/>
      <c r="AP2280" s="133"/>
      <c r="AQ2280" s="133"/>
    </row>
    <row r="2281" s="134" customFormat="true" ht="13.95" hidden="false" customHeight="true" outlineLevel="0" collapsed="false">
      <c r="A2281" s="135"/>
      <c r="B2281" s="119" t="n">
        <v>283</v>
      </c>
      <c r="C2281" s="120" t="s">
        <v>142</v>
      </c>
      <c r="D2281" s="120" t="s">
        <v>143</v>
      </c>
      <c r="E2281" s="120" t="s">
        <v>144</v>
      </c>
      <c r="F2281" s="121" t="n">
        <f aca="false">F2280+1</f>
        <v>2275</v>
      </c>
      <c r="G2281" s="122" t="s">
        <v>7131</v>
      </c>
      <c r="H2281" s="123" t="s">
        <v>7131</v>
      </c>
      <c r="I2281" s="124" t="s">
        <v>7132</v>
      </c>
      <c r="J2281" s="125" t="n">
        <v>3205</v>
      </c>
      <c r="K2281" s="126" t="n">
        <v>0</v>
      </c>
      <c r="L2281" s="127" t="n">
        <v>8202079</v>
      </c>
      <c r="M2281" s="127" t="n">
        <v>0</v>
      </c>
      <c r="N2281" s="128" t="s">
        <v>7133</v>
      </c>
      <c r="O2281" s="146"/>
      <c r="P2281" s="141" t="n">
        <v>24.7888421052632</v>
      </c>
      <c r="Q2281" s="130" t="n">
        <f aca="false">P2281*1.2</f>
        <v>29.7466105263158</v>
      </c>
      <c r="R2281" s="131" t="n">
        <f aca="false">S2281*Q2281</f>
        <v>0</v>
      </c>
      <c r="S2281" s="132"/>
      <c r="T2281" s="133"/>
      <c r="U2281" s="133"/>
      <c r="V2281" s="133"/>
      <c r="W2281" s="133"/>
      <c r="X2281" s="133"/>
      <c r="Y2281" s="133"/>
      <c r="Z2281" s="133"/>
      <c r="AA2281" s="133"/>
      <c r="AB2281" s="133"/>
      <c r="AC2281" s="133"/>
      <c r="AD2281" s="133"/>
      <c r="AE2281" s="133"/>
      <c r="AF2281" s="133"/>
      <c r="AG2281" s="133"/>
      <c r="AH2281" s="133"/>
      <c r="AI2281" s="133"/>
      <c r="AJ2281" s="133"/>
      <c r="AK2281" s="133"/>
      <c r="AL2281" s="133"/>
      <c r="AM2281" s="133"/>
      <c r="AN2281" s="133"/>
      <c r="AO2281" s="133"/>
      <c r="AP2281" s="133"/>
      <c r="AQ2281" s="133"/>
    </row>
    <row r="2282" s="134" customFormat="true" ht="13.95" hidden="false" customHeight="true" outlineLevel="0" collapsed="false">
      <c r="A2282" s="135"/>
      <c r="B2282" s="119" t="n">
        <v>283</v>
      </c>
      <c r="C2282" s="120" t="s">
        <v>142</v>
      </c>
      <c r="D2282" s="120" t="s">
        <v>143</v>
      </c>
      <c r="E2282" s="120" t="s">
        <v>144</v>
      </c>
      <c r="F2282" s="121" t="n">
        <f aca="false">F2281+1</f>
        <v>2276</v>
      </c>
      <c r="G2282" s="122" t="s">
        <v>7134</v>
      </c>
      <c r="H2282" s="123" t="s">
        <v>7134</v>
      </c>
      <c r="I2282" s="124" t="s">
        <v>7135</v>
      </c>
      <c r="J2282" s="125" t="n">
        <v>3205</v>
      </c>
      <c r="K2282" s="126" t="n">
        <v>10</v>
      </c>
      <c r="L2282" s="127" t="n">
        <v>8202085</v>
      </c>
      <c r="M2282" s="127" t="n">
        <v>10</v>
      </c>
      <c r="N2282" s="128" t="s">
        <v>7040</v>
      </c>
      <c r="O2282" s="146"/>
      <c r="P2282" s="130" t="n">
        <v>419.166666666667</v>
      </c>
      <c r="Q2282" s="130" t="n">
        <f aca="false">P2282*1.2</f>
        <v>503</v>
      </c>
      <c r="R2282" s="131" t="n">
        <f aca="false">S2282*Q2282</f>
        <v>0</v>
      </c>
      <c r="S2282" s="132"/>
      <c r="T2282" s="133"/>
      <c r="U2282" s="133"/>
      <c r="V2282" s="133"/>
      <c r="W2282" s="133"/>
      <c r="X2282" s="133"/>
      <c r="Y2282" s="133"/>
      <c r="Z2282" s="133"/>
      <c r="AA2282" s="133"/>
      <c r="AB2282" s="133"/>
      <c r="AC2282" s="133"/>
      <c r="AD2282" s="133"/>
      <c r="AE2282" s="133"/>
      <c r="AF2282" s="133"/>
      <c r="AG2282" s="133"/>
      <c r="AH2282" s="133"/>
      <c r="AI2282" s="133"/>
      <c r="AJ2282" s="133"/>
      <c r="AK2282" s="133"/>
      <c r="AL2282" s="133"/>
      <c r="AM2282" s="133"/>
      <c r="AN2282" s="133"/>
      <c r="AO2282" s="133"/>
      <c r="AP2282" s="133"/>
      <c r="AQ2282" s="133"/>
    </row>
    <row r="2283" s="134" customFormat="true" ht="13.95" hidden="false" customHeight="true" outlineLevel="0" collapsed="false">
      <c r="A2283" s="135"/>
      <c r="B2283" s="119" t="n">
        <v>283</v>
      </c>
      <c r="C2283" s="120" t="s">
        <v>142</v>
      </c>
      <c r="D2283" s="120" t="s">
        <v>143</v>
      </c>
      <c r="E2283" s="120" t="s">
        <v>144</v>
      </c>
      <c r="F2283" s="121" t="n">
        <f aca="false">F2282+1</f>
        <v>2277</v>
      </c>
      <c r="G2283" s="122" t="s">
        <v>7136</v>
      </c>
      <c r="H2283" s="123" t="s">
        <v>7136</v>
      </c>
      <c r="I2283" s="124" t="s">
        <v>7137</v>
      </c>
      <c r="J2283" s="125" t="n">
        <v>3205</v>
      </c>
      <c r="K2283" s="126" t="n">
        <v>0</v>
      </c>
      <c r="L2283" s="127" t="n">
        <v>8202090</v>
      </c>
      <c r="M2283" s="127" t="n">
        <v>13</v>
      </c>
      <c r="N2283" s="128" t="s">
        <v>7138</v>
      </c>
      <c r="O2283" s="146"/>
      <c r="P2283" s="130" t="n">
        <v>0</v>
      </c>
      <c r="Q2283" s="130" t="n">
        <f aca="false">P2283*1.2</f>
        <v>0</v>
      </c>
      <c r="R2283" s="131" t="n">
        <f aca="false">S2283*Q2283</f>
        <v>0</v>
      </c>
      <c r="S2283" s="132"/>
      <c r="T2283" s="133"/>
      <c r="U2283" s="133"/>
      <c r="V2283" s="133"/>
      <c r="W2283" s="133"/>
      <c r="X2283" s="133"/>
      <c r="Y2283" s="133"/>
      <c r="Z2283" s="133"/>
      <c r="AA2283" s="133"/>
      <c r="AB2283" s="133"/>
      <c r="AC2283" s="133"/>
      <c r="AD2283" s="133"/>
      <c r="AE2283" s="133"/>
      <c r="AF2283" s="133"/>
      <c r="AG2283" s="133"/>
      <c r="AH2283" s="133"/>
      <c r="AI2283" s="133"/>
      <c r="AJ2283" s="133"/>
      <c r="AK2283" s="133"/>
      <c r="AL2283" s="133"/>
      <c r="AM2283" s="133"/>
      <c r="AN2283" s="133"/>
      <c r="AO2283" s="133"/>
      <c r="AP2283" s="133"/>
      <c r="AQ2283" s="133"/>
    </row>
    <row r="2284" s="134" customFormat="true" ht="13.95" hidden="false" customHeight="true" outlineLevel="0" collapsed="false">
      <c r="A2284" s="135"/>
      <c r="B2284" s="119" t="n">
        <v>283</v>
      </c>
      <c r="C2284" s="120" t="s">
        <v>142</v>
      </c>
      <c r="D2284" s="120" t="s">
        <v>143</v>
      </c>
      <c r="E2284" s="120" t="s">
        <v>144</v>
      </c>
      <c r="F2284" s="121" t="n">
        <f aca="false">F2283+1</f>
        <v>2278</v>
      </c>
      <c r="G2284" s="122" t="s">
        <v>7139</v>
      </c>
      <c r="H2284" s="123" t="s">
        <v>7139</v>
      </c>
      <c r="I2284" s="124" t="s">
        <v>7140</v>
      </c>
      <c r="J2284" s="125" t="n">
        <v>3205</v>
      </c>
      <c r="K2284" s="126" t="n">
        <v>0</v>
      </c>
      <c r="L2284" s="127" t="n">
        <v>8202100</v>
      </c>
      <c r="M2284" s="127" t="n">
        <v>0</v>
      </c>
      <c r="N2284" s="128" t="s">
        <v>7141</v>
      </c>
      <c r="O2284" s="146"/>
      <c r="P2284" s="140" t="n">
        <v>84.0066315789474</v>
      </c>
      <c r="Q2284" s="130" t="n">
        <f aca="false">P2284*1.2</f>
        <v>100.807957894737</v>
      </c>
      <c r="R2284" s="131" t="n">
        <f aca="false">S2284*Q2284</f>
        <v>0</v>
      </c>
      <c r="S2284" s="132"/>
      <c r="T2284" s="133"/>
      <c r="U2284" s="133"/>
      <c r="V2284" s="133"/>
      <c r="W2284" s="133"/>
      <c r="X2284" s="133"/>
      <c r="Y2284" s="133"/>
      <c r="Z2284" s="133"/>
      <c r="AA2284" s="133"/>
      <c r="AB2284" s="133"/>
      <c r="AC2284" s="133"/>
      <c r="AD2284" s="133"/>
      <c r="AE2284" s="133"/>
      <c r="AF2284" s="133"/>
      <c r="AG2284" s="133"/>
      <c r="AH2284" s="133"/>
      <c r="AI2284" s="133"/>
      <c r="AJ2284" s="133"/>
      <c r="AK2284" s="133"/>
      <c r="AL2284" s="133"/>
      <c r="AM2284" s="133"/>
      <c r="AN2284" s="133"/>
      <c r="AO2284" s="133"/>
      <c r="AP2284" s="133"/>
      <c r="AQ2284" s="133"/>
    </row>
    <row r="2285" s="134" customFormat="true" ht="13.95" hidden="false" customHeight="true" outlineLevel="0" collapsed="false">
      <c r="A2285" s="135"/>
      <c r="B2285" s="119" t="n">
        <v>283</v>
      </c>
      <c r="C2285" s="120" t="s">
        <v>142</v>
      </c>
      <c r="D2285" s="120" t="s">
        <v>143</v>
      </c>
      <c r="E2285" s="120" t="s">
        <v>144</v>
      </c>
      <c r="F2285" s="121" t="n">
        <f aca="false">F2284+1</f>
        <v>2279</v>
      </c>
      <c r="G2285" s="122" t="s">
        <v>7142</v>
      </c>
      <c r="H2285" s="123" t="s">
        <v>7143</v>
      </c>
      <c r="I2285" s="124" t="s">
        <v>7144</v>
      </c>
      <c r="J2285" s="125" t="n">
        <v>3204</v>
      </c>
      <c r="K2285" s="149" t="n">
        <v>28</v>
      </c>
      <c r="L2285" s="150" t="n">
        <v>8202100</v>
      </c>
      <c r="M2285" s="150" t="n">
        <v>0</v>
      </c>
      <c r="N2285" s="151" t="s">
        <v>7145</v>
      </c>
      <c r="O2285" s="155"/>
      <c r="P2285" s="130" t="n">
        <v>1708.33333333333</v>
      </c>
      <c r="Q2285" s="130" t="n">
        <f aca="false">P2285*1.2</f>
        <v>2050</v>
      </c>
      <c r="R2285" s="131" t="n">
        <f aca="false">S2285*Q2285</f>
        <v>0</v>
      </c>
      <c r="S2285" s="132"/>
      <c r="T2285" s="133"/>
      <c r="U2285" s="133"/>
      <c r="V2285" s="133"/>
      <c r="W2285" s="133"/>
      <c r="X2285" s="133"/>
      <c r="Y2285" s="133"/>
      <c r="Z2285" s="133"/>
      <c r="AA2285" s="133"/>
      <c r="AB2285" s="133"/>
      <c r="AC2285" s="133"/>
      <c r="AD2285" s="133"/>
      <c r="AE2285" s="133"/>
      <c r="AF2285" s="133"/>
      <c r="AG2285" s="133"/>
      <c r="AH2285" s="133"/>
      <c r="AI2285" s="133"/>
      <c r="AJ2285" s="133"/>
      <c r="AK2285" s="133"/>
      <c r="AL2285" s="133"/>
      <c r="AM2285" s="133"/>
      <c r="AN2285" s="133"/>
      <c r="AO2285" s="133"/>
      <c r="AP2285" s="133"/>
      <c r="AQ2285" s="133"/>
    </row>
    <row r="2286" s="134" customFormat="true" ht="27.6" hidden="false" customHeight="true" outlineLevel="0" collapsed="false">
      <c r="A2286" s="135"/>
      <c r="B2286" s="119" t="n">
        <v>283</v>
      </c>
      <c r="C2286" s="120" t="s">
        <v>142</v>
      </c>
      <c r="D2286" s="120" t="s">
        <v>143</v>
      </c>
      <c r="E2286" s="120" t="s">
        <v>144</v>
      </c>
      <c r="F2286" s="121" t="n">
        <f aca="false">F2285+1</f>
        <v>2280</v>
      </c>
      <c r="G2286" s="122" t="s">
        <v>7146</v>
      </c>
      <c r="H2286" s="123" t="s">
        <v>7147</v>
      </c>
      <c r="I2286" s="124" t="s">
        <v>7148</v>
      </c>
      <c r="J2286" s="125" t="n">
        <v>3204</v>
      </c>
      <c r="K2286" s="136" t="n">
        <v>12</v>
      </c>
      <c r="L2286" s="137" t="n">
        <v>8202100</v>
      </c>
      <c r="M2286" s="137" t="n">
        <v>1</v>
      </c>
      <c r="N2286" s="138" t="s">
        <v>7145</v>
      </c>
      <c r="O2286" s="139"/>
      <c r="P2286" s="130" t="n">
        <v>1855.83333333333</v>
      </c>
      <c r="Q2286" s="130" t="n">
        <f aca="false">P2286*1.2</f>
        <v>2227</v>
      </c>
      <c r="R2286" s="131" t="n">
        <f aca="false">S2286*Q2286</f>
        <v>0</v>
      </c>
      <c r="S2286" s="132"/>
      <c r="T2286" s="133"/>
      <c r="U2286" s="133"/>
      <c r="V2286" s="133"/>
      <c r="W2286" s="133"/>
      <c r="X2286" s="133"/>
      <c r="Y2286" s="133"/>
      <c r="Z2286" s="133"/>
      <c r="AA2286" s="133"/>
      <c r="AB2286" s="133"/>
      <c r="AC2286" s="133"/>
      <c r="AD2286" s="133"/>
      <c r="AE2286" s="133"/>
      <c r="AF2286" s="133"/>
      <c r="AG2286" s="133"/>
      <c r="AH2286" s="133"/>
      <c r="AI2286" s="133"/>
      <c r="AJ2286" s="133"/>
      <c r="AK2286" s="133"/>
      <c r="AL2286" s="133"/>
      <c r="AM2286" s="133"/>
      <c r="AN2286" s="133"/>
      <c r="AO2286" s="133"/>
      <c r="AP2286" s="133"/>
      <c r="AQ2286" s="133"/>
    </row>
    <row r="2287" s="134" customFormat="true" ht="13.95" hidden="false" customHeight="true" outlineLevel="0" collapsed="false">
      <c r="A2287" s="135"/>
      <c r="B2287" s="119" t="n">
        <v>283</v>
      </c>
      <c r="C2287" s="120" t="s">
        <v>142</v>
      </c>
      <c r="D2287" s="120" t="s">
        <v>143</v>
      </c>
      <c r="E2287" s="120" t="s">
        <v>144</v>
      </c>
      <c r="F2287" s="121" t="n">
        <f aca="false">F2286+1</f>
        <v>2281</v>
      </c>
      <c r="G2287" s="122" t="s">
        <v>7149</v>
      </c>
      <c r="H2287" s="123" t="s">
        <v>7150</v>
      </c>
      <c r="I2287" s="124" t="s">
        <v>7151</v>
      </c>
      <c r="J2287" s="125" t="n">
        <v>3204</v>
      </c>
      <c r="K2287" s="136" t="n">
        <v>26</v>
      </c>
      <c r="L2287" s="137" t="n">
        <v>8202100</v>
      </c>
      <c r="M2287" s="137" t="n">
        <v>0</v>
      </c>
      <c r="N2287" s="138" t="s">
        <v>7145</v>
      </c>
      <c r="O2287" s="139"/>
      <c r="P2287" s="130" t="n">
        <v>2030.83333333333</v>
      </c>
      <c r="Q2287" s="130" t="n">
        <f aca="false">P2287*1.2</f>
        <v>2437</v>
      </c>
      <c r="R2287" s="131" t="n">
        <f aca="false">S2287*Q2287</f>
        <v>0</v>
      </c>
      <c r="S2287" s="132"/>
      <c r="T2287" s="133"/>
      <c r="U2287" s="133"/>
      <c r="V2287" s="133"/>
      <c r="W2287" s="133"/>
      <c r="X2287" s="133"/>
      <c r="Y2287" s="133"/>
      <c r="Z2287" s="133"/>
      <c r="AA2287" s="133"/>
      <c r="AB2287" s="133"/>
      <c r="AC2287" s="133"/>
      <c r="AD2287" s="133"/>
      <c r="AE2287" s="133"/>
      <c r="AF2287" s="133"/>
      <c r="AG2287" s="133"/>
      <c r="AH2287" s="133"/>
      <c r="AI2287" s="133"/>
      <c r="AJ2287" s="133"/>
      <c r="AK2287" s="133"/>
      <c r="AL2287" s="133"/>
      <c r="AM2287" s="133"/>
      <c r="AN2287" s="133"/>
      <c r="AO2287" s="133"/>
      <c r="AP2287" s="133"/>
      <c r="AQ2287" s="133"/>
    </row>
    <row r="2288" s="134" customFormat="true" ht="13.95" hidden="false" customHeight="true" outlineLevel="0" collapsed="false">
      <c r="A2288" s="135"/>
      <c r="B2288" s="119" t="n">
        <v>283</v>
      </c>
      <c r="C2288" s="120" t="s">
        <v>142</v>
      </c>
      <c r="D2288" s="120" t="s">
        <v>143</v>
      </c>
      <c r="E2288" s="120" t="s">
        <v>144</v>
      </c>
      <c r="F2288" s="121" t="n">
        <f aca="false">F2287+1</f>
        <v>2282</v>
      </c>
      <c r="G2288" s="122" t="s">
        <v>7152</v>
      </c>
      <c r="H2288" s="123" t="s">
        <v>7152</v>
      </c>
      <c r="I2288" s="124" t="s">
        <v>7153</v>
      </c>
      <c r="J2288" s="125" t="n">
        <v>3204</v>
      </c>
      <c r="K2288" s="136" t="n">
        <v>0</v>
      </c>
      <c r="L2288" s="137" t="n">
        <v>8202114</v>
      </c>
      <c r="M2288" s="137" t="n">
        <v>0</v>
      </c>
      <c r="N2288" s="138" t="s">
        <v>7154</v>
      </c>
      <c r="O2288" s="139"/>
      <c r="P2288" s="130" t="n">
        <v>85.0166666666667</v>
      </c>
      <c r="Q2288" s="130" t="n">
        <f aca="false">P2288*1.2</f>
        <v>102.02</v>
      </c>
      <c r="R2288" s="131" t="n">
        <f aca="false">S2288*Q2288</f>
        <v>0</v>
      </c>
      <c r="S2288" s="132"/>
      <c r="T2288" s="133"/>
      <c r="U2288" s="133"/>
      <c r="V2288" s="133"/>
      <c r="W2288" s="133"/>
      <c r="X2288" s="133"/>
      <c r="Y2288" s="133"/>
      <c r="Z2288" s="133"/>
      <c r="AA2288" s="133"/>
      <c r="AB2288" s="133"/>
      <c r="AC2288" s="133"/>
      <c r="AD2288" s="133"/>
      <c r="AE2288" s="133"/>
      <c r="AF2288" s="133"/>
      <c r="AG2288" s="133"/>
      <c r="AH2288" s="133"/>
      <c r="AI2288" s="133"/>
      <c r="AJ2288" s="133"/>
      <c r="AK2288" s="133"/>
      <c r="AL2288" s="133"/>
      <c r="AM2288" s="133"/>
      <c r="AN2288" s="133"/>
      <c r="AO2288" s="133"/>
      <c r="AP2288" s="133"/>
      <c r="AQ2288" s="133"/>
    </row>
    <row r="2289" s="134" customFormat="true" ht="13.95" hidden="false" customHeight="true" outlineLevel="0" collapsed="false">
      <c r="A2289" s="135"/>
      <c r="B2289" s="119" t="n">
        <v>283</v>
      </c>
      <c r="C2289" s="120" t="s">
        <v>142</v>
      </c>
      <c r="D2289" s="120" t="s">
        <v>143</v>
      </c>
      <c r="E2289" s="120" t="s">
        <v>144</v>
      </c>
      <c r="F2289" s="121" t="n">
        <f aca="false">F2288+1</f>
        <v>2283</v>
      </c>
      <c r="G2289" s="122" t="s">
        <v>7155</v>
      </c>
      <c r="H2289" s="123" t="s">
        <v>7156</v>
      </c>
      <c r="I2289" s="124" t="s">
        <v>7157</v>
      </c>
      <c r="J2289" s="125" t="n">
        <v>3204</v>
      </c>
      <c r="K2289" s="136" t="n">
        <v>12</v>
      </c>
      <c r="L2289" s="137" t="n">
        <v>8202124</v>
      </c>
      <c r="M2289" s="137" t="n">
        <v>0</v>
      </c>
      <c r="N2289" s="138" t="s">
        <v>6964</v>
      </c>
      <c r="O2289" s="139"/>
      <c r="P2289" s="130" t="n">
        <v>461.666666666667</v>
      </c>
      <c r="Q2289" s="130" t="n">
        <f aca="false">P2289*1.2</f>
        <v>554</v>
      </c>
      <c r="R2289" s="131" t="n">
        <f aca="false">S2289*Q2289</f>
        <v>0</v>
      </c>
      <c r="S2289" s="132"/>
      <c r="T2289" s="133"/>
      <c r="U2289" s="133"/>
      <c r="V2289" s="133"/>
      <c r="W2289" s="133"/>
      <c r="X2289" s="133"/>
      <c r="Y2289" s="133"/>
      <c r="Z2289" s="133"/>
      <c r="AA2289" s="133"/>
      <c r="AB2289" s="133"/>
      <c r="AC2289" s="133"/>
      <c r="AD2289" s="133"/>
      <c r="AE2289" s="133"/>
      <c r="AF2289" s="133"/>
      <c r="AG2289" s="133"/>
      <c r="AH2289" s="133"/>
      <c r="AI2289" s="133"/>
      <c r="AJ2289" s="133"/>
      <c r="AK2289" s="133"/>
      <c r="AL2289" s="133"/>
      <c r="AM2289" s="133"/>
      <c r="AN2289" s="133"/>
      <c r="AO2289" s="133"/>
      <c r="AP2289" s="133"/>
      <c r="AQ2289" s="133"/>
    </row>
    <row r="2290" s="134" customFormat="true" ht="27.6" hidden="false" customHeight="true" outlineLevel="0" collapsed="false">
      <c r="A2290" s="135"/>
      <c r="B2290" s="119" t="n">
        <v>283</v>
      </c>
      <c r="C2290" s="120" t="s">
        <v>142</v>
      </c>
      <c r="D2290" s="120" t="s">
        <v>143</v>
      </c>
      <c r="E2290" s="120" t="s">
        <v>144</v>
      </c>
      <c r="F2290" s="121" t="n">
        <f aca="false">F2289+1</f>
        <v>2284</v>
      </c>
      <c r="G2290" s="122" t="s">
        <v>7158</v>
      </c>
      <c r="H2290" s="123" t="s">
        <v>7159</v>
      </c>
      <c r="I2290" s="124" t="s">
        <v>7160</v>
      </c>
      <c r="J2290" s="125" t="n">
        <v>3203</v>
      </c>
      <c r="K2290" s="136" t="n">
        <v>0</v>
      </c>
      <c r="L2290" s="137" t="n">
        <v>8202129</v>
      </c>
      <c r="M2290" s="137" t="n">
        <v>1</v>
      </c>
      <c r="N2290" s="138" t="s">
        <v>6560</v>
      </c>
      <c r="O2290" s="139"/>
      <c r="P2290" s="130" t="n">
        <v>388.333333333333</v>
      </c>
      <c r="Q2290" s="130" t="n">
        <f aca="false">P2290*1.2</f>
        <v>466</v>
      </c>
      <c r="R2290" s="131" t="n">
        <f aca="false">S2290*Q2290</f>
        <v>0</v>
      </c>
      <c r="S2290" s="132"/>
      <c r="T2290" s="133"/>
      <c r="U2290" s="133"/>
      <c r="V2290" s="133"/>
      <c r="W2290" s="133"/>
      <c r="X2290" s="133"/>
      <c r="Y2290" s="133"/>
      <c r="Z2290" s="133"/>
      <c r="AA2290" s="133"/>
      <c r="AB2290" s="133"/>
      <c r="AC2290" s="133"/>
      <c r="AD2290" s="133"/>
      <c r="AE2290" s="133"/>
      <c r="AF2290" s="133"/>
      <c r="AG2290" s="133"/>
      <c r="AH2290" s="133"/>
      <c r="AI2290" s="133"/>
      <c r="AJ2290" s="133"/>
      <c r="AK2290" s="133"/>
      <c r="AL2290" s="133"/>
      <c r="AM2290" s="133"/>
      <c r="AN2290" s="133"/>
      <c r="AO2290" s="133"/>
      <c r="AP2290" s="133"/>
      <c r="AQ2290" s="133"/>
    </row>
    <row r="2291" s="134" customFormat="true" ht="16.2" hidden="false" customHeight="true" outlineLevel="0" collapsed="false">
      <c r="A2291" s="135"/>
      <c r="B2291" s="119" t="n">
        <v>283</v>
      </c>
      <c r="C2291" s="120" t="s">
        <v>142</v>
      </c>
      <c r="D2291" s="120" t="s">
        <v>143</v>
      </c>
      <c r="E2291" s="120" t="s">
        <v>144</v>
      </c>
      <c r="F2291" s="121" t="n">
        <f aca="false">F2290+1</f>
        <v>2285</v>
      </c>
      <c r="G2291" s="122" t="s">
        <v>7161</v>
      </c>
      <c r="H2291" s="123" t="s">
        <v>7161</v>
      </c>
      <c r="I2291" s="124" t="s">
        <v>7162</v>
      </c>
      <c r="J2291" s="125" t="n">
        <v>3205</v>
      </c>
      <c r="K2291" s="126" t="n">
        <v>10</v>
      </c>
      <c r="L2291" s="127" t="n">
        <v>8202132</v>
      </c>
      <c r="M2291" s="127" t="n">
        <v>0</v>
      </c>
      <c r="N2291" s="128" t="s">
        <v>7040</v>
      </c>
      <c r="O2291" s="146"/>
      <c r="P2291" s="130" t="n">
        <v>595.833333333333</v>
      </c>
      <c r="Q2291" s="130" t="n">
        <f aca="false">P2291*1.2</f>
        <v>715</v>
      </c>
      <c r="R2291" s="131" t="n">
        <f aca="false">S2291*Q2291</f>
        <v>0</v>
      </c>
      <c r="S2291" s="132"/>
      <c r="T2291" s="133"/>
      <c r="U2291" s="133"/>
      <c r="V2291" s="133"/>
      <c r="W2291" s="133"/>
      <c r="X2291" s="133"/>
      <c r="Y2291" s="133"/>
      <c r="Z2291" s="133"/>
      <c r="AA2291" s="133"/>
      <c r="AB2291" s="133"/>
      <c r="AC2291" s="133"/>
      <c r="AD2291" s="133"/>
      <c r="AE2291" s="133"/>
      <c r="AF2291" s="133"/>
      <c r="AG2291" s="133"/>
      <c r="AH2291" s="133"/>
      <c r="AI2291" s="133"/>
      <c r="AJ2291" s="133"/>
      <c r="AK2291" s="133"/>
      <c r="AL2291" s="133"/>
      <c r="AM2291" s="133"/>
      <c r="AN2291" s="133"/>
      <c r="AO2291" s="133"/>
      <c r="AP2291" s="133"/>
      <c r="AQ2291" s="133"/>
    </row>
    <row r="2292" s="134" customFormat="true" ht="13.95" hidden="false" customHeight="true" outlineLevel="0" collapsed="false">
      <c r="A2292" s="135" t="n">
        <v>3831638</v>
      </c>
      <c r="B2292" s="119" t="n">
        <v>283</v>
      </c>
      <c r="C2292" s="120" t="s">
        <v>142</v>
      </c>
      <c r="D2292" s="120" t="s">
        <v>143</v>
      </c>
      <c r="E2292" s="120" t="s">
        <v>144</v>
      </c>
      <c r="F2292" s="121" t="n">
        <f aca="false">F2291+1</f>
        <v>2286</v>
      </c>
      <c r="G2292" s="122" t="s">
        <v>7163</v>
      </c>
      <c r="H2292" s="123" t="s">
        <v>7164</v>
      </c>
      <c r="I2292" s="124" t="s">
        <v>7165</v>
      </c>
      <c r="J2292" s="125" t="n">
        <v>3204</v>
      </c>
      <c r="K2292" s="136" t="n">
        <v>12</v>
      </c>
      <c r="L2292" s="137" t="n">
        <v>8202132</v>
      </c>
      <c r="M2292" s="137" t="n">
        <v>0</v>
      </c>
      <c r="N2292" s="138" t="s">
        <v>6964</v>
      </c>
      <c r="O2292" s="139"/>
      <c r="P2292" s="130" t="n">
        <v>370.833333333333</v>
      </c>
      <c r="Q2292" s="130" t="n">
        <f aca="false">P2292*1.2</f>
        <v>445</v>
      </c>
      <c r="R2292" s="131" t="n">
        <f aca="false">S2292*Q2292</f>
        <v>0</v>
      </c>
      <c r="S2292" s="132"/>
      <c r="T2292" s="133"/>
      <c r="U2292" s="133"/>
      <c r="V2292" s="133"/>
      <c r="W2292" s="133"/>
      <c r="X2292" s="133"/>
      <c r="Y2292" s="133"/>
      <c r="Z2292" s="133"/>
      <c r="AA2292" s="133"/>
      <c r="AB2292" s="133"/>
      <c r="AC2292" s="133"/>
      <c r="AD2292" s="133"/>
      <c r="AE2292" s="133"/>
      <c r="AF2292" s="133"/>
      <c r="AG2292" s="133"/>
      <c r="AH2292" s="133"/>
      <c r="AI2292" s="133"/>
      <c r="AJ2292" s="133"/>
      <c r="AK2292" s="133"/>
      <c r="AL2292" s="133"/>
      <c r="AM2292" s="133"/>
      <c r="AN2292" s="133"/>
      <c r="AO2292" s="133"/>
      <c r="AP2292" s="133"/>
      <c r="AQ2292" s="133"/>
    </row>
    <row r="2293" s="134" customFormat="true" ht="27.6" hidden="false" customHeight="true" outlineLevel="0" collapsed="false">
      <c r="A2293" s="135"/>
      <c r="B2293" s="119" t="n">
        <v>283</v>
      </c>
      <c r="C2293" s="120" t="s">
        <v>142</v>
      </c>
      <c r="D2293" s="120" t="s">
        <v>143</v>
      </c>
      <c r="E2293" s="120" t="s">
        <v>144</v>
      </c>
      <c r="F2293" s="121" t="n">
        <f aca="false">F2292+1</f>
        <v>2287</v>
      </c>
      <c r="G2293" s="122" t="s">
        <v>7166</v>
      </c>
      <c r="H2293" s="123" t="s">
        <v>7167</v>
      </c>
      <c r="I2293" s="124" t="s">
        <v>7168</v>
      </c>
      <c r="J2293" s="125" t="n">
        <v>3204</v>
      </c>
      <c r="K2293" s="136" t="n">
        <v>12</v>
      </c>
      <c r="L2293" s="137" t="n">
        <v>8202136</v>
      </c>
      <c r="M2293" s="137" t="n">
        <v>0</v>
      </c>
      <c r="N2293" s="138" t="s">
        <v>6988</v>
      </c>
      <c r="O2293" s="139"/>
      <c r="P2293" s="130" t="n">
        <v>1419.16666666667</v>
      </c>
      <c r="Q2293" s="130" t="n">
        <f aca="false">P2293*1.2</f>
        <v>1703</v>
      </c>
      <c r="R2293" s="131" t="n">
        <f aca="false">S2293*Q2293</f>
        <v>0</v>
      </c>
      <c r="S2293" s="132"/>
      <c r="T2293" s="133"/>
      <c r="U2293" s="133"/>
      <c r="V2293" s="133"/>
      <c r="W2293" s="133"/>
      <c r="X2293" s="133"/>
      <c r="Y2293" s="133"/>
      <c r="Z2293" s="133"/>
      <c r="AA2293" s="133"/>
      <c r="AB2293" s="133"/>
      <c r="AC2293" s="133"/>
      <c r="AD2293" s="133"/>
      <c r="AE2293" s="133"/>
      <c r="AF2293" s="133"/>
      <c r="AG2293" s="133"/>
      <c r="AH2293" s="133"/>
      <c r="AI2293" s="133"/>
      <c r="AJ2293" s="133"/>
      <c r="AK2293" s="133"/>
      <c r="AL2293" s="133"/>
      <c r="AM2293" s="133"/>
      <c r="AN2293" s="133"/>
      <c r="AO2293" s="133"/>
      <c r="AP2293" s="133"/>
      <c r="AQ2293" s="133"/>
    </row>
    <row r="2294" s="134" customFormat="true" ht="17.4" hidden="false" customHeight="true" outlineLevel="0" collapsed="false">
      <c r="A2294" s="135"/>
      <c r="B2294" s="119" t="n">
        <v>283</v>
      </c>
      <c r="C2294" s="120" t="s">
        <v>142</v>
      </c>
      <c r="D2294" s="120" t="s">
        <v>143</v>
      </c>
      <c r="E2294" s="120" t="s">
        <v>144</v>
      </c>
      <c r="F2294" s="121" t="n">
        <f aca="false">F2293+1</f>
        <v>2288</v>
      </c>
      <c r="G2294" s="122" t="s">
        <v>7169</v>
      </c>
      <c r="H2294" s="123" t="s">
        <v>7170</v>
      </c>
      <c r="I2294" s="124" t="s">
        <v>7171</v>
      </c>
      <c r="J2294" s="125" t="n">
        <v>3204</v>
      </c>
      <c r="K2294" s="136" t="n">
        <v>12</v>
      </c>
      <c r="L2294" s="137" t="n">
        <v>8202138</v>
      </c>
      <c r="M2294" s="137" t="n">
        <v>0</v>
      </c>
      <c r="N2294" s="138" t="s">
        <v>6964</v>
      </c>
      <c r="O2294" s="139"/>
      <c r="P2294" s="130" t="n">
        <v>445</v>
      </c>
      <c r="Q2294" s="130" t="n">
        <f aca="false">P2294*1.2</f>
        <v>534</v>
      </c>
      <c r="R2294" s="131" t="n">
        <f aca="false">S2294*Q2294</f>
        <v>0</v>
      </c>
      <c r="S2294" s="132"/>
      <c r="T2294" s="133"/>
      <c r="U2294" s="133"/>
      <c r="V2294" s="133"/>
      <c r="W2294" s="133"/>
      <c r="X2294" s="133"/>
      <c r="Y2294" s="133"/>
      <c r="Z2294" s="133"/>
      <c r="AA2294" s="133"/>
      <c r="AB2294" s="133"/>
      <c r="AC2294" s="133"/>
      <c r="AD2294" s="133"/>
      <c r="AE2294" s="133"/>
      <c r="AF2294" s="133"/>
      <c r="AG2294" s="133"/>
      <c r="AH2294" s="133"/>
      <c r="AI2294" s="133"/>
      <c r="AJ2294" s="133"/>
      <c r="AK2294" s="133"/>
      <c r="AL2294" s="133"/>
      <c r="AM2294" s="133"/>
      <c r="AN2294" s="133"/>
      <c r="AO2294" s="133"/>
      <c r="AP2294" s="133"/>
      <c r="AQ2294" s="133"/>
    </row>
    <row r="2295" s="134" customFormat="true" ht="27.6" hidden="false" customHeight="true" outlineLevel="0" collapsed="false">
      <c r="A2295" s="135" t="n">
        <v>4156311</v>
      </c>
      <c r="B2295" s="119" t="n">
        <v>283</v>
      </c>
      <c r="C2295" s="120" t="s">
        <v>142</v>
      </c>
      <c r="D2295" s="120" t="s">
        <v>143</v>
      </c>
      <c r="E2295" s="120" t="s">
        <v>144</v>
      </c>
      <c r="F2295" s="121" t="n">
        <f aca="false">F2294+1</f>
        <v>2289</v>
      </c>
      <c r="G2295" s="122" t="s">
        <v>7172</v>
      </c>
      <c r="H2295" s="123" t="s">
        <v>7172</v>
      </c>
      <c r="I2295" s="124" t="s">
        <v>7173</v>
      </c>
      <c r="J2295" s="125" t="n">
        <v>3205</v>
      </c>
      <c r="K2295" s="126" t="n">
        <v>0</v>
      </c>
      <c r="L2295" s="127" t="n">
        <v>8202140</v>
      </c>
      <c r="M2295" s="127" t="n">
        <v>10</v>
      </c>
      <c r="N2295" s="128" t="s">
        <v>7174</v>
      </c>
      <c r="O2295" s="146"/>
      <c r="P2295" s="130" t="n">
        <v>562.5</v>
      </c>
      <c r="Q2295" s="130" t="n">
        <f aca="false">P2295*1.2</f>
        <v>675</v>
      </c>
      <c r="R2295" s="131" t="n">
        <f aca="false">S2295*Q2295</f>
        <v>0</v>
      </c>
      <c r="S2295" s="132"/>
      <c r="T2295" s="133"/>
      <c r="U2295" s="133"/>
      <c r="V2295" s="133"/>
      <c r="W2295" s="133"/>
      <c r="X2295" s="133"/>
      <c r="Y2295" s="133"/>
      <c r="Z2295" s="133"/>
      <c r="AA2295" s="133"/>
      <c r="AB2295" s="133"/>
      <c r="AC2295" s="133"/>
      <c r="AD2295" s="133"/>
      <c r="AE2295" s="133"/>
      <c r="AF2295" s="133"/>
      <c r="AG2295" s="133"/>
      <c r="AH2295" s="133"/>
      <c r="AI2295" s="133"/>
      <c r="AJ2295" s="133"/>
      <c r="AK2295" s="133"/>
      <c r="AL2295" s="133"/>
      <c r="AM2295" s="133"/>
      <c r="AN2295" s="133"/>
      <c r="AO2295" s="133"/>
      <c r="AP2295" s="133"/>
      <c r="AQ2295" s="133"/>
    </row>
    <row r="2296" s="134" customFormat="true" ht="27.6" hidden="false" customHeight="true" outlineLevel="0" collapsed="false">
      <c r="A2296" s="135" t="n">
        <v>3547450</v>
      </c>
      <c r="B2296" s="119" t="n">
        <v>283</v>
      </c>
      <c r="C2296" s="120" t="s">
        <v>142</v>
      </c>
      <c r="D2296" s="120" t="s">
        <v>143</v>
      </c>
      <c r="E2296" s="120" t="s">
        <v>144</v>
      </c>
      <c r="F2296" s="121" t="n">
        <f aca="false">F2295+1</f>
        <v>2290</v>
      </c>
      <c r="G2296" s="122" t="s">
        <v>7175</v>
      </c>
      <c r="H2296" s="123" t="s">
        <v>7175</v>
      </c>
      <c r="I2296" s="124" t="s">
        <v>7176</v>
      </c>
      <c r="J2296" s="125" t="n">
        <v>3203</v>
      </c>
      <c r="K2296" s="136" t="n">
        <v>0</v>
      </c>
      <c r="L2296" s="137" t="n">
        <v>8202145</v>
      </c>
      <c r="M2296" s="137" t="n">
        <v>1</v>
      </c>
      <c r="N2296" s="138" t="s">
        <v>7177</v>
      </c>
      <c r="O2296" s="139"/>
      <c r="P2296" s="140" t="n">
        <v>487.890973684211</v>
      </c>
      <c r="Q2296" s="130" t="n">
        <f aca="false">P2296*1.2</f>
        <v>585.469168421052</v>
      </c>
      <c r="R2296" s="131" t="n">
        <f aca="false">S2296*Q2296</f>
        <v>0</v>
      </c>
      <c r="S2296" s="132"/>
      <c r="T2296" s="133"/>
      <c r="U2296" s="133"/>
      <c r="V2296" s="133"/>
      <c r="W2296" s="133"/>
      <c r="X2296" s="133"/>
      <c r="Y2296" s="133"/>
      <c r="Z2296" s="133"/>
      <c r="AA2296" s="133"/>
      <c r="AB2296" s="133"/>
      <c r="AC2296" s="133"/>
      <c r="AD2296" s="133"/>
      <c r="AE2296" s="133"/>
      <c r="AF2296" s="133"/>
      <c r="AG2296" s="133"/>
      <c r="AH2296" s="133"/>
      <c r="AI2296" s="133"/>
      <c r="AJ2296" s="133"/>
      <c r="AK2296" s="133"/>
      <c r="AL2296" s="133"/>
      <c r="AM2296" s="133"/>
      <c r="AN2296" s="133"/>
      <c r="AO2296" s="133"/>
      <c r="AP2296" s="133"/>
      <c r="AQ2296" s="133"/>
    </row>
    <row r="2297" s="134" customFormat="true" ht="13.95" hidden="false" customHeight="true" outlineLevel="0" collapsed="false">
      <c r="A2297" s="135" t="n">
        <v>3969653</v>
      </c>
      <c r="B2297" s="119" t="n">
        <v>283</v>
      </c>
      <c r="C2297" s="120" t="s">
        <v>142</v>
      </c>
      <c r="D2297" s="120" t="s">
        <v>143</v>
      </c>
      <c r="E2297" s="120" t="s">
        <v>144</v>
      </c>
      <c r="F2297" s="121" t="n">
        <f aca="false">F2296+1</f>
        <v>2291</v>
      </c>
      <c r="G2297" s="122" t="s">
        <v>7178</v>
      </c>
      <c r="H2297" s="123" t="s">
        <v>7178</v>
      </c>
      <c r="I2297" s="124" t="s">
        <v>7179</v>
      </c>
      <c r="J2297" s="125" t="n">
        <v>3205</v>
      </c>
      <c r="K2297" s="126" t="n">
        <v>0</v>
      </c>
      <c r="L2297" s="127" t="n">
        <v>8202150</v>
      </c>
      <c r="M2297" s="127" t="n">
        <v>10</v>
      </c>
      <c r="N2297" s="128" t="s">
        <v>7180</v>
      </c>
      <c r="O2297" s="146"/>
      <c r="P2297" s="130" t="n">
        <v>902.5</v>
      </c>
      <c r="Q2297" s="130" t="n">
        <f aca="false">P2297*1.2</f>
        <v>1083</v>
      </c>
      <c r="R2297" s="131" t="n">
        <f aca="false">S2297*Q2297</f>
        <v>0</v>
      </c>
      <c r="S2297" s="132"/>
      <c r="T2297" s="133"/>
      <c r="U2297" s="133"/>
      <c r="V2297" s="133"/>
      <c r="W2297" s="133"/>
      <c r="X2297" s="133"/>
      <c r="Y2297" s="133"/>
      <c r="Z2297" s="133"/>
      <c r="AA2297" s="133"/>
      <c r="AB2297" s="133"/>
      <c r="AC2297" s="133"/>
      <c r="AD2297" s="133"/>
      <c r="AE2297" s="133"/>
      <c r="AF2297" s="133"/>
      <c r="AG2297" s="133"/>
      <c r="AH2297" s="133"/>
      <c r="AI2297" s="133"/>
      <c r="AJ2297" s="133"/>
      <c r="AK2297" s="133"/>
      <c r="AL2297" s="133"/>
      <c r="AM2297" s="133"/>
      <c r="AN2297" s="133"/>
      <c r="AO2297" s="133"/>
      <c r="AP2297" s="133"/>
      <c r="AQ2297" s="133"/>
    </row>
    <row r="2298" s="134" customFormat="true" ht="13.95" hidden="false" customHeight="true" outlineLevel="0" collapsed="false">
      <c r="A2298" s="135" t="n">
        <v>4386157</v>
      </c>
      <c r="B2298" s="119" t="n">
        <v>283</v>
      </c>
      <c r="C2298" s="120" t="s">
        <v>142</v>
      </c>
      <c r="D2298" s="120" t="s">
        <v>143</v>
      </c>
      <c r="E2298" s="120" t="s">
        <v>144</v>
      </c>
      <c r="F2298" s="121" t="n">
        <f aca="false">F2297+1</f>
        <v>2292</v>
      </c>
      <c r="G2298" s="122" t="s">
        <v>7181</v>
      </c>
      <c r="H2298" s="123" t="s">
        <v>7181</v>
      </c>
      <c r="I2298" s="124" t="s">
        <v>7182</v>
      </c>
      <c r="J2298" s="125" t="n">
        <v>3205</v>
      </c>
      <c r="K2298" s="126" t="n">
        <v>30</v>
      </c>
      <c r="L2298" s="127" t="n">
        <v>8202150</v>
      </c>
      <c r="M2298" s="127" t="n">
        <v>0</v>
      </c>
      <c r="N2298" s="128" t="s">
        <v>7049</v>
      </c>
      <c r="O2298" s="146"/>
      <c r="P2298" s="130" t="n">
        <v>743.333333333333</v>
      </c>
      <c r="Q2298" s="130" t="n">
        <f aca="false">P2298*1.2</f>
        <v>892</v>
      </c>
      <c r="R2298" s="131" t="n">
        <f aca="false">S2298*Q2298</f>
        <v>0</v>
      </c>
      <c r="S2298" s="132"/>
      <c r="T2298" s="133"/>
      <c r="U2298" s="133"/>
      <c r="V2298" s="133"/>
      <c r="W2298" s="133"/>
      <c r="X2298" s="133"/>
      <c r="Y2298" s="133"/>
      <c r="Z2298" s="133"/>
      <c r="AA2298" s="133"/>
      <c r="AB2298" s="133"/>
      <c r="AC2298" s="133"/>
      <c r="AD2298" s="133"/>
      <c r="AE2298" s="133"/>
      <c r="AF2298" s="133"/>
      <c r="AG2298" s="133"/>
      <c r="AH2298" s="133"/>
      <c r="AI2298" s="133"/>
      <c r="AJ2298" s="133"/>
      <c r="AK2298" s="133"/>
      <c r="AL2298" s="133"/>
      <c r="AM2298" s="133"/>
      <c r="AN2298" s="133"/>
      <c r="AO2298" s="133"/>
      <c r="AP2298" s="133"/>
      <c r="AQ2298" s="133"/>
    </row>
    <row r="2299" s="134" customFormat="true" ht="13.95" hidden="false" customHeight="true" outlineLevel="0" collapsed="false">
      <c r="A2299" s="135"/>
      <c r="B2299" s="119" t="n">
        <v>283</v>
      </c>
      <c r="C2299" s="120" t="s">
        <v>142</v>
      </c>
      <c r="D2299" s="120" t="s">
        <v>143</v>
      </c>
      <c r="E2299" s="120" t="s">
        <v>144</v>
      </c>
      <c r="F2299" s="121" t="n">
        <f aca="false">F2298+1</f>
        <v>2293</v>
      </c>
      <c r="G2299" s="122" t="s">
        <v>7183</v>
      </c>
      <c r="H2299" s="123" t="s">
        <v>7184</v>
      </c>
      <c r="I2299" s="124" t="s">
        <v>7185</v>
      </c>
      <c r="J2299" s="125" t="n">
        <v>3204</v>
      </c>
      <c r="K2299" s="136" t="n">
        <v>12</v>
      </c>
      <c r="L2299" s="137" t="n">
        <v>8202150</v>
      </c>
      <c r="M2299" s="137" t="n">
        <v>0</v>
      </c>
      <c r="N2299" s="138" t="s">
        <v>7186</v>
      </c>
      <c r="O2299" s="139"/>
      <c r="P2299" s="140" t="n">
        <v>776.274394736842</v>
      </c>
      <c r="Q2299" s="130" t="n">
        <f aca="false">P2299*1.2</f>
        <v>931.529273684211</v>
      </c>
      <c r="R2299" s="131" t="n">
        <f aca="false">S2299*Q2299</f>
        <v>0</v>
      </c>
      <c r="S2299" s="132"/>
      <c r="T2299" s="133"/>
      <c r="U2299" s="133"/>
      <c r="V2299" s="133"/>
      <c r="W2299" s="133"/>
      <c r="X2299" s="133"/>
      <c r="Y2299" s="133"/>
      <c r="Z2299" s="133"/>
      <c r="AA2299" s="133"/>
      <c r="AB2299" s="133"/>
      <c r="AC2299" s="133"/>
      <c r="AD2299" s="133"/>
      <c r="AE2299" s="133"/>
      <c r="AF2299" s="133"/>
      <c r="AG2299" s="133"/>
      <c r="AH2299" s="133"/>
      <c r="AI2299" s="133"/>
      <c r="AJ2299" s="133"/>
      <c r="AK2299" s="133"/>
      <c r="AL2299" s="133"/>
      <c r="AM2299" s="133"/>
      <c r="AN2299" s="133"/>
      <c r="AO2299" s="133"/>
      <c r="AP2299" s="133"/>
      <c r="AQ2299" s="133"/>
    </row>
    <row r="2300" s="134" customFormat="true" ht="13.95" hidden="false" customHeight="true" outlineLevel="0" collapsed="false">
      <c r="A2300" s="135" t="n">
        <v>3550687</v>
      </c>
      <c r="B2300" s="119" t="n">
        <v>283</v>
      </c>
      <c r="C2300" s="120" t="s">
        <v>142</v>
      </c>
      <c r="D2300" s="120" t="s">
        <v>143</v>
      </c>
      <c r="E2300" s="120" t="s">
        <v>144</v>
      </c>
      <c r="F2300" s="121" t="n">
        <f aca="false">F2299+1</f>
        <v>2294</v>
      </c>
      <c r="G2300" s="122" t="s">
        <v>7187</v>
      </c>
      <c r="H2300" s="123" t="s">
        <v>7187</v>
      </c>
      <c r="I2300" s="124" t="s">
        <v>7188</v>
      </c>
      <c r="J2300" s="125" t="n">
        <v>3203</v>
      </c>
      <c r="K2300" s="136" t="n">
        <v>0</v>
      </c>
      <c r="L2300" s="137" t="n">
        <v>8202156</v>
      </c>
      <c r="M2300" s="137" t="n">
        <v>1</v>
      </c>
      <c r="N2300" s="138" t="s">
        <v>1288</v>
      </c>
      <c r="O2300" s="139"/>
      <c r="P2300" s="130" t="n">
        <v>320.833333333333</v>
      </c>
      <c r="Q2300" s="130" t="n">
        <f aca="false">P2300*1.2</f>
        <v>385</v>
      </c>
      <c r="R2300" s="131" t="n">
        <f aca="false">S2300*Q2300</f>
        <v>0</v>
      </c>
      <c r="S2300" s="132"/>
      <c r="T2300" s="133"/>
      <c r="U2300" s="133"/>
      <c r="V2300" s="133"/>
      <c r="W2300" s="133"/>
      <c r="X2300" s="133"/>
      <c r="Y2300" s="133"/>
      <c r="Z2300" s="133"/>
      <c r="AA2300" s="133"/>
      <c r="AB2300" s="133"/>
      <c r="AC2300" s="133"/>
      <c r="AD2300" s="133"/>
      <c r="AE2300" s="133"/>
      <c r="AF2300" s="133"/>
      <c r="AG2300" s="133"/>
      <c r="AH2300" s="133"/>
      <c r="AI2300" s="133"/>
      <c r="AJ2300" s="133"/>
      <c r="AK2300" s="133"/>
      <c r="AL2300" s="133"/>
      <c r="AM2300" s="133"/>
      <c r="AN2300" s="133"/>
      <c r="AO2300" s="133"/>
      <c r="AP2300" s="133"/>
      <c r="AQ2300" s="133"/>
    </row>
    <row r="2301" s="134" customFormat="true" ht="13.95" hidden="false" customHeight="true" outlineLevel="0" collapsed="false">
      <c r="A2301" s="135" t="n">
        <v>3547449</v>
      </c>
      <c r="B2301" s="119" t="n">
        <v>283</v>
      </c>
      <c r="C2301" s="120" t="s">
        <v>142</v>
      </c>
      <c r="D2301" s="120" t="s">
        <v>143</v>
      </c>
      <c r="E2301" s="120" t="s">
        <v>144</v>
      </c>
      <c r="F2301" s="121" t="n">
        <f aca="false">F2300+1</f>
        <v>2295</v>
      </c>
      <c r="G2301" s="122" t="s">
        <v>7189</v>
      </c>
      <c r="H2301" s="123" t="s">
        <v>7189</v>
      </c>
      <c r="I2301" s="124" t="s">
        <v>7190</v>
      </c>
      <c r="J2301" s="125" t="n">
        <v>3203</v>
      </c>
      <c r="K2301" s="136" t="n">
        <v>0</v>
      </c>
      <c r="L2301" s="137" t="n">
        <v>8202157</v>
      </c>
      <c r="M2301" s="137" t="n">
        <v>1</v>
      </c>
      <c r="N2301" s="138" t="s">
        <v>1288</v>
      </c>
      <c r="O2301" s="139"/>
      <c r="P2301" s="140" t="n">
        <v>303.007526315789</v>
      </c>
      <c r="Q2301" s="130" t="n">
        <f aca="false">P2301*1.2</f>
        <v>363.609031578947</v>
      </c>
      <c r="R2301" s="131" t="n">
        <f aca="false">S2301*Q2301</f>
        <v>0</v>
      </c>
      <c r="S2301" s="132"/>
      <c r="T2301" s="133"/>
      <c r="U2301" s="133"/>
      <c r="V2301" s="133"/>
      <c r="W2301" s="133"/>
      <c r="X2301" s="133"/>
      <c r="Y2301" s="133"/>
      <c r="Z2301" s="133"/>
      <c r="AA2301" s="133"/>
      <c r="AB2301" s="133"/>
      <c r="AC2301" s="133"/>
      <c r="AD2301" s="133"/>
      <c r="AE2301" s="133"/>
      <c r="AF2301" s="133"/>
      <c r="AG2301" s="133"/>
      <c r="AH2301" s="133"/>
      <c r="AI2301" s="133"/>
      <c r="AJ2301" s="133"/>
      <c r="AK2301" s="133"/>
      <c r="AL2301" s="133"/>
      <c r="AM2301" s="133"/>
      <c r="AN2301" s="133"/>
      <c r="AO2301" s="133"/>
      <c r="AP2301" s="133"/>
      <c r="AQ2301" s="133"/>
    </row>
    <row r="2302" s="134" customFormat="true" ht="13.95" hidden="false" customHeight="true" outlineLevel="0" collapsed="false">
      <c r="A2302" s="135"/>
      <c r="B2302" s="119" t="n">
        <v>283</v>
      </c>
      <c r="C2302" s="120" t="s">
        <v>142</v>
      </c>
      <c r="D2302" s="120" t="s">
        <v>143</v>
      </c>
      <c r="E2302" s="120" t="s">
        <v>144</v>
      </c>
      <c r="F2302" s="121" t="n">
        <f aca="false">F2301+1</f>
        <v>2296</v>
      </c>
      <c r="G2302" s="122" t="s">
        <v>7191</v>
      </c>
      <c r="H2302" s="123" t="s">
        <v>7191</v>
      </c>
      <c r="I2302" s="124" t="s">
        <v>7192</v>
      </c>
      <c r="J2302" s="125" t="n">
        <v>3203</v>
      </c>
      <c r="K2302" s="136" t="n">
        <v>0</v>
      </c>
      <c r="L2302" s="137" t="n">
        <v>8202160</v>
      </c>
      <c r="M2302" s="137" t="n">
        <v>0</v>
      </c>
      <c r="N2302" s="138" t="s">
        <v>1288</v>
      </c>
      <c r="O2302" s="139"/>
      <c r="P2302" s="140" t="n">
        <v>213.475868421053</v>
      </c>
      <c r="Q2302" s="130" t="n">
        <f aca="false">P2302*1.2</f>
        <v>256.171042105263</v>
      </c>
      <c r="R2302" s="131" t="n">
        <f aca="false">S2302*Q2302</f>
        <v>0</v>
      </c>
      <c r="S2302" s="132"/>
      <c r="T2302" s="133"/>
      <c r="U2302" s="133"/>
      <c r="V2302" s="133"/>
      <c r="W2302" s="133"/>
      <c r="X2302" s="133"/>
      <c r="Y2302" s="133"/>
      <c r="Z2302" s="133"/>
      <c r="AA2302" s="133"/>
      <c r="AB2302" s="133"/>
      <c r="AC2302" s="133"/>
      <c r="AD2302" s="133"/>
      <c r="AE2302" s="133"/>
      <c r="AF2302" s="133"/>
      <c r="AG2302" s="133"/>
      <c r="AH2302" s="133"/>
      <c r="AI2302" s="133"/>
      <c r="AJ2302" s="133"/>
      <c r="AK2302" s="133"/>
      <c r="AL2302" s="133"/>
      <c r="AM2302" s="133"/>
      <c r="AN2302" s="133"/>
      <c r="AO2302" s="133"/>
      <c r="AP2302" s="133"/>
      <c r="AQ2302" s="133"/>
    </row>
    <row r="2303" s="134" customFormat="true" ht="13.95" hidden="false" customHeight="true" outlineLevel="0" collapsed="false">
      <c r="A2303" s="135"/>
      <c r="B2303" s="119" t="n">
        <v>283</v>
      </c>
      <c r="C2303" s="120" t="s">
        <v>142</v>
      </c>
      <c r="D2303" s="120" t="s">
        <v>143</v>
      </c>
      <c r="E2303" s="120" t="s">
        <v>144</v>
      </c>
      <c r="F2303" s="121" t="n">
        <f aca="false">F2302+1</f>
        <v>2297</v>
      </c>
      <c r="G2303" s="122" t="s">
        <v>7193</v>
      </c>
      <c r="H2303" s="123" t="s">
        <v>7193</v>
      </c>
      <c r="I2303" s="124" t="s">
        <v>7194</v>
      </c>
      <c r="J2303" s="125" t="n">
        <v>3203</v>
      </c>
      <c r="K2303" s="136" t="n">
        <v>0</v>
      </c>
      <c r="L2303" s="137" t="n">
        <v>8202161</v>
      </c>
      <c r="M2303" s="137" t="n">
        <v>0</v>
      </c>
      <c r="N2303" s="138" t="s">
        <v>1288</v>
      </c>
      <c r="O2303" s="139"/>
      <c r="P2303" s="140" t="n">
        <v>199.245236842105</v>
      </c>
      <c r="Q2303" s="130" t="n">
        <f aca="false">P2303*1.2</f>
        <v>239.094284210526</v>
      </c>
      <c r="R2303" s="131" t="n">
        <f aca="false">S2303*Q2303</f>
        <v>0</v>
      </c>
      <c r="S2303" s="132"/>
      <c r="T2303" s="133"/>
      <c r="U2303" s="133"/>
      <c r="V2303" s="133"/>
      <c r="W2303" s="133"/>
      <c r="X2303" s="133"/>
      <c r="Y2303" s="133"/>
      <c r="Z2303" s="133"/>
      <c r="AA2303" s="133"/>
      <c r="AB2303" s="133"/>
      <c r="AC2303" s="133"/>
      <c r="AD2303" s="133"/>
      <c r="AE2303" s="133"/>
      <c r="AF2303" s="133"/>
      <c r="AG2303" s="133"/>
      <c r="AH2303" s="133"/>
      <c r="AI2303" s="133"/>
      <c r="AJ2303" s="133"/>
      <c r="AK2303" s="133"/>
      <c r="AL2303" s="133"/>
      <c r="AM2303" s="133"/>
      <c r="AN2303" s="133"/>
      <c r="AO2303" s="133"/>
      <c r="AP2303" s="133"/>
      <c r="AQ2303" s="133"/>
    </row>
    <row r="2304" s="134" customFormat="true" ht="13.95" hidden="false" customHeight="true" outlineLevel="0" collapsed="false">
      <c r="A2304" s="135"/>
      <c r="B2304" s="119" t="n">
        <v>283</v>
      </c>
      <c r="C2304" s="120" t="s">
        <v>142</v>
      </c>
      <c r="D2304" s="120" t="s">
        <v>143</v>
      </c>
      <c r="E2304" s="120" t="s">
        <v>144</v>
      </c>
      <c r="F2304" s="121" t="n">
        <f aca="false">F2303+1</f>
        <v>2298</v>
      </c>
      <c r="G2304" s="122" t="s">
        <v>7195</v>
      </c>
      <c r="H2304" s="123" t="s">
        <v>7196</v>
      </c>
      <c r="I2304" s="124" t="s">
        <v>7197</v>
      </c>
      <c r="J2304" s="125" t="n">
        <v>3204</v>
      </c>
      <c r="K2304" s="136" t="n">
        <v>12</v>
      </c>
      <c r="L2304" s="137" t="n">
        <v>8202162</v>
      </c>
      <c r="M2304" s="137" t="n">
        <v>0</v>
      </c>
      <c r="N2304" s="138" t="s">
        <v>7198</v>
      </c>
      <c r="O2304" s="139"/>
      <c r="P2304" s="141" t="n">
        <v>494.612815789474</v>
      </c>
      <c r="Q2304" s="130" t="n">
        <f aca="false">P2304*1.2</f>
        <v>593.535378947368</v>
      </c>
      <c r="R2304" s="131" t="n">
        <f aca="false">S2304*Q2304</f>
        <v>0</v>
      </c>
      <c r="S2304" s="132"/>
      <c r="T2304" s="133"/>
      <c r="U2304" s="133"/>
      <c r="V2304" s="133"/>
      <c r="W2304" s="133"/>
      <c r="X2304" s="133"/>
      <c r="Y2304" s="133"/>
      <c r="Z2304" s="133"/>
      <c r="AA2304" s="133"/>
      <c r="AB2304" s="133"/>
      <c r="AC2304" s="133"/>
      <c r="AD2304" s="133"/>
      <c r="AE2304" s="133"/>
      <c r="AF2304" s="133"/>
      <c r="AG2304" s="133"/>
      <c r="AH2304" s="133"/>
      <c r="AI2304" s="133"/>
      <c r="AJ2304" s="133"/>
      <c r="AK2304" s="133"/>
      <c r="AL2304" s="133"/>
      <c r="AM2304" s="133"/>
      <c r="AN2304" s="133"/>
      <c r="AO2304" s="133"/>
      <c r="AP2304" s="133"/>
      <c r="AQ2304" s="133"/>
    </row>
    <row r="2305" s="134" customFormat="true" ht="13.95" hidden="false" customHeight="true" outlineLevel="0" collapsed="false">
      <c r="A2305" s="135"/>
      <c r="B2305" s="119" t="n">
        <v>283</v>
      </c>
      <c r="C2305" s="120" t="s">
        <v>142</v>
      </c>
      <c r="D2305" s="120" t="s">
        <v>143</v>
      </c>
      <c r="E2305" s="120" t="s">
        <v>144</v>
      </c>
      <c r="F2305" s="121" t="n">
        <f aca="false">F2304+1</f>
        <v>2299</v>
      </c>
      <c r="G2305" s="122" t="s">
        <v>7199</v>
      </c>
      <c r="H2305" s="123" t="s">
        <v>7200</v>
      </c>
      <c r="I2305" s="124" t="s">
        <v>7201</v>
      </c>
      <c r="J2305" s="125" t="n">
        <v>3204</v>
      </c>
      <c r="K2305" s="136" t="n">
        <v>28</v>
      </c>
      <c r="L2305" s="137" t="n">
        <v>8202170</v>
      </c>
      <c r="M2305" s="137" t="n">
        <v>0</v>
      </c>
      <c r="N2305" s="138" t="s">
        <v>7202</v>
      </c>
      <c r="O2305" s="139"/>
      <c r="P2305" s="130" t="n">
        <v>581.666666666667</v>
      </c>
      <c r="Q2305" s="130" t="n">
        <f aca="false">P2305*1.2</f>
        <v>698</v>
      </c>
      <c r="R2305" s="131" t="n">
        <f aca="false">S2305*Q2305</f>
        <v>4886</v>
      </c>
      <c r="S2305" s="132" t="n">
        <v>7</v>
      </c>
      <c r="T2305" s="133"/>
      <c r="U2305" s="133"/>
      <c r="V2305" s="133"/>
      <c r="W2305" s="133"/>
      <c r="X2305" s="133"/>
      <c r="Y2305" s="133"/>
      <c r="Z2305" s="133"/>
      <c r="AA2305" s="133"/>
      <c r="AB2305" s="133"/>
      <c r="AC2305" s="133"/>
      <c r="AD2305" s="133"/>
      <c r="AE2305" s="133"/>
      <c r="AF2305" s="133"/>
      <c r="AG2305" s="133"/>
      <c r="AH2305" s="133"/>
      <c r="AI2305" s="133"/>
      <c r="AJ2305" s="133"/>
      <c r="AK2305" s="133"/>
      <c r="AL2305" s="133"/>
      <c r="AM2305" s="133"/>
      <c r="AN2305" s="133"/>
      <c r="AO2305" s="133"/>
      <c r="AP2305" s="133"/>
      <c r="AQ2305" s="133"/>
    </row>
    <row r="2306" s="134" customFormat="true" ht="13.95" hidden="false" customHeight="true" outlineLevel="0" collapsed="false">
      <c r="A2306" s="135" t="n">
        <v>4156300</v>
      </c>
      <c r="B2306" s="119" t="n">
        <v>283</v>
      </c>
      <c r="C2306" s="120" t="s">
        <v>142</v>
      </c>
      <c r="D2306" s="120" t="s">
        <v>143</v>
      </c>
      <c r="E2306" s="120" t="s">
        <v>144</v>
      </c>
      <c r="F2306" s="121" t="n">
        <f aca="false">F2305+1</f>
        <v>2300</v>
      </c>
      <c r="G2306" s="122" t="s">
        <v>7203</v>
      </c>
      <c r="H2306" s="123" t="s">
        <v>7203</v>
      </c>
      <c r="I2306" s="124" t="s">
        <v>7204</v>
      </c>
      <c r="J2306" s="125" t="n">
        <v>3205</v>
      </c>
      <c r="K2306" s="126" t="n">
        <v>0</v>
      </c>
      <c r="L2306" s="127" t="n">
        <v>8202176</v>
      </c>
      <c r="M2306" s="127" t="n">
        <v>0</v>
      </c>
      <c r="N2306" s="128" t="s">
        <v>7205</v>
      </c>
      <c r="O2306" s="146"/>
      <c r="P2306" s="130" t="n">
        <v>448.333333333333</v>
      </c>
      <c r="Q2306" s="130" t="n">
        <f aca="false">P2306*1.2</f>
        <v>538</v>
      </c>
      <c r="R2306" s="131" t="n">
        <f aca="false">S2306*Q2306</f>
        <v>0</v>
      </c>
      <c r="S2306" s="132"/>
      <c r="T2306" s="133"/>
      <c r="U2306" s="133"/>
      <c r="V2306" s="133"/>
      <c r="W2306" s="133"/>
      <c r="X2306" s="133"/>
      <c r="Y2306" s="133"/>
      <c r="Z2306" s="133"/>
      <c r="AA2306" s="133"/>
      <c r="AB2306" s="133"/>
      <c r="AC2306" s="133"/>
      <c r="AD2306" s="133"/>
      <c r="AE2306" s="133"/>
      <c r="AF2306" s="133"/>
      <c r="AG2306" s="133"/>
      <c r="AH2306" s="133"/>
      <c r="AI2306" s="133"/>
      <c r="AJ2306" s="133"/>
      <c r="AK2306" s="133"/>
      <c r="AL2306" s="133"/>
      <c r="AM2306" s="133"/>
      <c r="AN2306" s="133"/>
      <c r="AO2306" s="133"/>
      <c r="AP2306" s="133"/>
      <c r="AQ2306" s="133"/>
    </row>
    <row r="2307" s="134" customFormat="true" ht="13.95" hidden="false" customHeight="true" outlineLevel="0" collapsed="false">
      <c r="A2307" s="135"/>
      <c r="B2307" s="119" t="n">
        <v>283</v>
      </c>
      <c r="C2307" s="120" t="s">
        <v>142</v>
      </c>
      <c r="D2307" s="120" t="s">
        <v>143</v>
      </c>
      <c r="E2307" s="120" t="s">
        <v>144</v>
      </c>
      <c r="F2307" s="121" t="n">
        <f aca="false">F2306+1</f>
        <v>2301</v>
      </c>
      <c r="G2307" s="122" t="s">
        <v>7206</v>
      </c>
      <c r="H2307" s="123" t="s">
        <v>7207</v>
      </c>
      <c r="I2307" s="124" t="s">
        <v>7208</v>
      </c>
      <c r="J2307" s="125" t="n">
        <v>3204</v>
      </c>
      <c r="K2307" s="136" t="n">
        <v>12</v>
      </c>
      <c r="L2307" s="137" t="n">
        <v>8202176</v>
      </c>
      <c r="M2307" s="137" t="n">
        <v>0</v>
      </c>
      <c r="N2307" s="138" t="s">
        <v>7040</v>
      </c>
      <c r="O2307" s="139"/>
      <c r="P2307" s="130" t="n">
        <v>815.833333333333</v>
      </c>
      <c r="Q2307" s="130" t="n">
        <f aca="false">P2307*1.2</f>
        <v>979</v>
      </c>
      <c r="R2307" s="131" t="n">
        <f aca="false">S2307*Q2307</f>
        <v>0</v>
      </c>
      <c r="S2307" s="132"/>
      <c r="T2307" s="133"/>
      <c r="U2307" s="133"/>
      <c r="V2307" s="133"/>
      <c r="W2307" s="133"/>
      <c r="X2307" s="133"/>
      <c r="Y2307" s="133"/>
      <c r="Z2307" s="133"/>
      <c r="AA2307" s="133"/>
      <c r="AB2307" s="133"/>
      <c r="AC2307" s="133"/>
      <c r="AD2307" s="133"/>
      <c r="AE2307" s="133"/>
      <c r="AF2307" s="133"/>
      <c r="AG2307" s="133"/>
      <c r="AH2307" s="133"/>
      <c r="AI2307" s="133"/>
      <c r="AJ2307" s="133"/>
      <c r="AK2307" s="133"/>
      <c r="AL2307" s="133"/>
      <c r="AM2307" s="133"/>
      <c r="AN2307" s="133"/>
      <c r="AO2307" s="133"/>
      <c r="AP2307" s="133"/>
      <c r="AQ2307" s="133"/>
    </row>
    <row r="2308" s="134" customFormat="true" ht="13.95" hidden="false" customHeight="true" outlineLevel="0" collapsed="false">
      <c r="A2308" s="135"/>
      <c r="B2308" s="119" t="n">
        <v>283</v>
      </c>
      <c r="C2308" s="120" t="s">
        <v>142</v>
      </c>
      <c r="D2308" s="120" t="s">
        <v>143</v>
      </c>
      <c r="E2308" s="120" t="s">
        <v>144</v>
      </c>
      <c r="F2308" s="121" t="n">
        <f aca="false">F2307+1</f>
        <v>2302</v>
      </c>
      <c r="G2308" s="122" t="s">
        <v>7209</v>
      </c>
      <c r="H2308" s="123" t="s">
        <v>7210</v>
      </c>
      <c r="I2308" s="124" t="s">
        <v>7211</v>
      </c>
      <c r="J2308" s="125" t="n">
        <v>3204</v>
      </c>
      <c r="K2308" s="136" t="n">
        <v>26</v>
      </c>
      <c r="L2308" s="137" t="n">
        <v>8202200</v>
      </c>
      <c r="M2308" s="137" t="n">
        <v>0</v>
      </c>
      <c r="N2308" s="138" t="s">
        <v>6636</v>
      </c>
      <c r="O2308" s="139"/>
      <c r="P2308" s="130" t="n">
        <v>575.833333333333</v>
      </c>
      <c r="Q2308" s="130" t="n">
        <f aca="false">P2308*1.2</f>
        <v>691</v>
      </c>
      <c r="R2308" s="131" t="n">
        <f aca="false">S2308*Q2308</f>
        <v>0</v>
      </c>
      <c r="S2308" s="132"/>
      <c r="T2308" s="133"/>
      <c r="U2308" s="133"/>
      <c r="V2308" s="133"/>
      <c r="W2308" s="133"/>
      <c r="X2308" s="133"/>
      <c r="Y2308" s="133"/>
      <c r="Z2308" s="133"/>
      <c r="AA2308" s="133"/>
      <c r="AB2308" s="133"/>
      <c r="AC2308" s="133"/>
      <c r="AD2308" s="133"/>
      <c r="AE2308" s="133"/>
      <c r="AF2308" s="133"/>
      <c r="AG2308" s="133"/>
      <c r="AH2308" s="133"/>
      <c r="AI2308" s="133"/>
      <c r="AJ2308" s="133"/>
      <c r="AK2308" s="133"/>
      <c r="AL2308" s="133"/>
      <c r="AM2308" s="133"/>
      <c r="AN2308" s="133"/>
      <c r="AO2308" s="133"/>
      <c r="AP2308" s="133"/>
      <c r="AQ2308" s="133"/>
    </row>
    <row r="2309" s="134" customFormat="true" ht="13.95" hidden="false" customHeight="true" outlineLevel="0" collapsed="false">
      <c r="A2309" s="135"/>
      <c r="B2309" s="119" t="n">
        <v>283</v>
      </c>
      <c r="C2309" s="120" t="s">
        <v>142</v>
      </c>
      <c r="D2309" s="120" t="s">
        <v>143</v>
      </c>
      <c r="E2309" s="120" t="s">
        <v>144</v>
      </c>
      <c r="F2309" s="121" t="n">
        <f aca="false">F2308+1</f>
        <v>2303</v>
      </c>
      <c r="G2309" s="122" t="s">
        <v>7212</v>
      </c>
      <c r="H2309" s="123" t="s">
        <v>7213</v>
      </c>
      <c r="I2309" s="124" t="s">
        <v>7214</v>
      </c>
      <c r="J2309" s="125" t="n">
        <v>3203</v>
      </c>
      <c r="K2309" s="136" t="n">
        <v>0</v>
      </c>
      <c r="L2309" s="137" t="n">
        <v>8202231</v>
      </c>
      <c r="M2309" s="137" t="n">
        <v>1</v>
      </c>
      <c r="N2309" s="138" t="s">
        <v>153</v>
      </c>
      <c r="O2309" s="139"/>
      <c r="P2309" s="141" t="n">
        <v>1018.11</v>
      </c>
      <c r="Q2309" s="130" t="n">
        <f aca="false">P2309*1.2</f>
        <v>1221.732</v>
      </c>
      <c r="R2309" s="131" t="n">
        <f aca="false">S2309*Q2309</f>
        <v>0</v>
      </c>
      <c r="S2309" s="132"/>
      <c r="T2309" s="133"/>
      <c r="U2309" s="133"/>
      <c r="V2309" s="133"/>
      <c r="W2309" s="133"/>
      <c r="X2309" s="133"/>
      <c r="Y2309" s="133"/>
      <c r="Z2309" s="133"/>
      <c r="AA2309" s="133"/>
      <c r="AB2309" s="133"/>
      <c r="AC2309" s="133"/>
      <c r="AD2309" s="133"/>
      <c r="AE2309" s="133"/>
      <c r="AF2309" s="133"/>
      <c r="AG2309" s="133"/>
      <c r="AH2309" s="133"/>
      <c r="AI2309" s="133"/>
      <c r="AJ2309" s="133"/>
      <c r="AK2309" s="133"/>
      <c r="AL2309" s="133"/>
      <c r="AM2309" s="133"/>
      <c r="AN2309" s="133"/>
      <c r="AO2309" s="133"/>
      <c r="AP2309" s="133"/>
      <c r="AQ2309" s="133"/>
    </row>
    <row r="2310" s="134" customFormat="true" ht="13.95" hidden="false" customHeight="true" outlineLevel="0" collapsed="false">
      <c r="A2310" s="135"/>
      <c r="B2310" s="119" t="n">
        <v>283</v>
      </c>
      <c r="C2310" s="120" t="s">
        <v>142</v>
      </c>
      <c r="D2310" s="120" t="s">
        <v>143</v>
      </c>
      <c r="E2310" s="120" t="s">
        <v>144</v>
      </c>
      <c r="F2310" s="121" t="n">
        <f aca="false">F2309+1</f>
        <v>2304</v>
      </c>
      <c r="G2310" s="122" t="s">
        <v>7215</v>
      </c>
      <c r="H2310" s="123" t="s">
        <v>7216</v>
      </c>
      <c r="I2310" s="124" t="s">
        <v>7217</v>
      </c>
      <c r="J2310" s="125" t="n">
        <v>3204</v>
      </c>
      <c r="K2310" s="149" t="n">
        <v>42</v>
      </c>
      <c r="L2310" s="150" t="n">
        <v>8202250</v>
      </c>
      <c r="M2310" s="150" t="n">
        <v>0</v>
      </c>
      <c r="N2310" s="151" t="s">
        <v>7218</v>
      </c>
      <c r="O2310" s="155"/>
      <c r="P2310" s="130" t="n">
        <v>952.5</v>
      </c>
      <c r="Q2310" s="130" t="n">
        <f aca="false">P2310*1.2</f>
        <v>1143</v>
      </c>
      <c r="R2310" s="131" t="n">
        <f aca="false">S2310*Q2310</f>
        <v>0</v>
      </c>
      <c r="S2310" s="132"/>
      <c r="T2310" s="133"/>
      <c r="U2310" s="133"/>
      <c r="V2310" s="133"/>
      <c r="W2310" s="133"/>
      <c r="X2310" s="133"/>
      <c r="Y2310" s="133"/>
      <c r="Z2310" s="133"/>
      <c r="AA2310" s="133"/>
      <c r="AB2310" s="133"/>
      <c r="AC2310" s="133"/>
      <c r="AD2310" s="133"/>
      <c r="AE2310" s="133"/>
      <c r="AF2310" s="133"/>
      <c r="AG2310" s="133"/>
      <c r="AH2310" s="133"/>
      <c r="AI2310" s="133"/>
      <c r="AJ2310" s="133"/>
      <c r="AK2310" s="133"/>
      <c r="AL2310" s="133"/>
      <c r="AM2310" s="133"/>
      <c r="AN2310" s="133"/>
      <c r="AO2310" s="133"/>
      <c r="AP2310" s="133"/>
      <c r="AQ2310" s="133"/>
    </row>
    <row r="2311" s="134" customFormat="true" ht="13.95" hidden="false" customHeight="true" outlineLevel="0" collapsed="false">
      <c r="A2311" s="135"/>
      <c r="B2311" s="119" t="n">
        <v>283</v>
      </c>
      <c r="C2311" s="120" t="s">
        <v>142</v>
      </c>
      <c r="D2311" s="120" t="s">
        <v>143</v>
      </c>
      <c r="E2311" s="120" t="s">
        <v>144</v>
      </c>
      <c r="F2311" s="121" t="n">
        <f aca="false">F2310+1</f>
        <v>2305</v>
      </c>
      <c r="G2311" s="122" t="s">
        <v>7219</v>
      </c>
      <c r="H2311" s="123" t="s">
        <v>7220</v>
      </c>
      <c r="I2311" s="124" t="s">
        <v>7221</v>
      </c>
      <c r="J2311" s="125" t="n">
        <v>3204</v>
      </c>
      <c r="K2311" s="136" t="n">
        <v>12</v>
      </c>
      <c r="L2311" s="137" t="n">
        <v>8202254</v>
      </c>
      <c r="M2311" s="137" t="n">
        <v>0</v>
      </c>
      <c r="N2311" s="138" t="s">
        <v>7222</v>
      </c>
      <c r="O2311" s="139"/>
      <c r="P2311" s="130" t="n">
        <v>695</v>
      </c>
      <c r="Q2311" s="130" t="n">
        <f aca="false">P2311*1.2</f>
        <v>834</v>
      </c>
      <c r="R2311" s="131" t="n">
        <f aca="false">S2311*Q2311</f>
        <v>0</v>
      </c>
      <c r="S2311" s="132"/>
      <c r="T2311" s="133"/>
      <c r="U2311" s="133"/>
      <c r="V2311" s="133"/>
      <c r="W2311" s="133"/>
      <c r="X2311" s="133"/>
      <c r="Y2311" s="133"/>
      <c r="Z2311" s="133"/>
      <c r="AA2311" s="133"/>
      <c r="AB2311" s="133"/>
      <c r="AC2311" s="133"/>
      <c r="AD2311" s="133"/>
      <c r="AE2311" s="133"/>
      <c r="AF2311" s="133"/>
      <c r="AG2311" s="133"/>
      <c r="AH2311" s="133"/>
      <c r="AI2311" s="133"/>
      <c r="AJ2311" s="133"/>
      <c r="AK2311" s="133"/>
      <c r="AL2311" s="133"/>
      <c r="AM2311" s="133"/>
      <c r="AN2311" s="133"/>
      <c r="AO2311" s="133"/>
      <c r="AP2311" s="133"/>
      <c r="AQ2311" s="133"/>
    </row>
    <row r="2312" s="134" customFormat="true" ht="13.95" hidden="false" customHeight="true" outlineLevel="0" collapsed="false">
      <c r="A2312" s="135"/>
      <c r="B2312" s="119" t="n">
        <v>283</v>
      </c>
      <c r="C2312" s="120" t="s">
        <v>142</v>
      </c>
      <c r="D2312" s="120" t="s">
        <v>143</v>
      </c>
      <c r="E2312" s="120" t="s">
        <v>144</v>
      </c>
      <c r="F2312" s="121" t="n">
        <f aca="false">F2311+1</f>
        <v>2306</v>
      </c>
      <c r="G2312" s="122" t="s">
        <v>7223</v>
      </c>
      <c r="H2312" s="123" t="s">
        <v>7223</v>
      </c>
      <c r="I2312" s="124" t="s">
        <v>7224</v>
      </c>
      <c r="J2312" s="125" t="n">
        <v>5256</v>
      </c>
      <c r="K2312" s="198" t="n">
        <v>0</v>
      </c>
      <c r="L2312" s="199" t="n">
        <v>8202390</v>
      </c>
      <c r="M2312" s="199" t="n">
        <v>0</v>
      </c>
      <c r="N2312" s="200" t="s">
        <v>7225</v>
      </c>
      <c r="O2312" s="201"/>
      <c r="P2312" s="130" t="n">
        <v>3658.33333333333</v>
      </c>
      <c r="Q2312" s="130" t="n">
        <f aca="false">P2312*1.2</f>
        <v>4390</v>
      </c>
      <c r="R2312" s="131" t="n">
        <f aca="false">S2312*Q2312</f>
        <v>0</v>
      </c>
      <c r="S2312" s="132"/>
      <c r="T2312" s="133"/>
      <c r="U2312" s="133"/>
      <c r="V2312" s="133"/>
      <c r="W2312" s="133"/>
      <c r="X2312" s="133"/>
      <c r="Y2312" s="133"/>
      <c r="Z2312" s="133"/>
      <c r="AA2312" s="133"/>
      <c r="AB2312" s="133"/>
      <c r="AC2312" s="133"/>
      <c r="AD2312" s="133"/>
      <c r="AE2312" s="133"/>
      <c r="AF2312" s="133"/>
      <c r="AG2312" s="133"/>
      <c r="AH2312" s="133"/>
      <c r="AI2312" s="133"/>
      <c r="AJ2312" s="133"/>
      <c r="AK2312" s="133"/>
      <c r="AL2312" s="133"/>
      <c r="AM2312" s="133"/>
      <c r="AN2312" s="133"/>
      <c r="AO2312" s="133"/>
      <c r="AP2312" s="133"/>
      <c r="AQ2312" s="133"/>
    </row>
    <row r="2313" s="134" customFormat="true" ht="13.95" hidden="false" customHeight="true" outlineLevel="0" collapsed="false">
      <c r="A2313" s="135" t="n">
        <v>3928372</v>
      </c>
      <c r="B2313" s="119" t="n">
        <v>283</v>
      </c>
      <c r="C2313" s="120" t="s">
        <v>142</v>
      </c>
      <c r="D2313" s="120" t="s">
        <v>143</v>
      </c>
      <c r="E2313" s="120" t="s">
        <v>144</v>
      </c>
      <c r="F2313" s="121" t="n">
        <f aca="false">F2312+1</f>
        <v>2307</v>
      </c>
      <c r="G2313" s="122" t="s">
        <v>7226</v>
      </c>
      <c r="H2313" s="123" t="s">
        <v>7226</v>
      </c>
      <c r="I2313" s="124" t="s">
        <v>7227</v>
      </c>
      <c r="J2313" s="125" t="n">
        <v>3205</v>
      </c>
      <c r="K2313" s="126" t="n">
        <v>0</v>
      </c>
      <c r="L2313" s="127" t="n">
        <v>8205030</v>
      </c>
      <c r="M2313" s="127" t="n">
        <v>0</v>
      </c>
      <c r="N2313" s="142" t="s">
        <v>7228</v>
      </c>
      <c r="O2313" s="148"/>
      <c r="P2313" s="140" t="n">
        <v>1658.75389473684</v>
      </c>
      <c r="Q2313" s="130" t="n">
        <f aca="false">P2313*1.2</f>
        <v>1990.50467368421</v>
      </c>
      <c r="R2313" s="131" t="n">
        <f aca="false">S2313*Q2313</f>
        <v>0</v>
      </c>
      <c r="S2313" s="132"/>
      <c r="T2313" s="133"/>
      <c r="U2313" s="133"/>
      <c r="V2313" s="133"/>
      <c r="W2313" s="133"/>
      <c r="X2313" s="133"/>
      <c r="Y2313" s="133"/>
      <c r="Z2313" s="133"/>
      <c r="AA2313" s="133"/>
      <c r="AB2313" s="133"/>
      <c r="AC2313" s="133"/>
      <c r="AD2313" s="133"/>
      <c r="AE2313" s="133"/>
      <c r="AF2313" s="133"/>
      <c r="AG2313" s="133"/>
      <c r="AH2313" s="133"/>
      <c r="AI2313" s="133"/>
      <c r="AJ2313" s="133"/>
      <c r="AK2313" s="133"/>
      <c r="AL2313" s="133"/>
      <c r="AM2313" s="133"/>
      <c r="AN2313" s="133"/>
      <c r="AO2313" s="133"/>
      <c r="AP2313" s="133"/>
      <c r="AQ2313" s="133"/>
    </row>
    <row r="2314" s="134" customFormat="true" ht="13.95" hidden="false" customHeight="true" outlineLevel="0" collapsed="false">
      <c r="A2314" s="135"/>
      <c r="B2314" s="119" t="n">
        <v>283</v>
      </c>
      <c r="C2314" s="120" t="s">
        <v>142</v>
      </c>
      <c r="D2314" s="120" t="s">
        <v>143</v>
      </c>
      <c r="E2314" s="120" t="s">
        <v>144</v>
      </c>
      <c r="F2314" s="121" t="n">
        <f aca="false">F2313+1</f>
        <v>2308</v>
      </c>
      <c r="G2314" s="122" t="s">
        <v>7229</v>
      </c>
      <c r="H2314" s="123" t="s">
        <v>7229</v>
      </c>
      <c r="I2314" s="124" t="s">
        <v>7230</v>
      </c>
      <c r="J2314" s="125" t="n">
        <v>3205</v>
      </c>
      <c r="K2314" s="126" t="n">
        <v>0</v>
      </c>
      <c r="L2314" s="127" t="n">
        <v>8205050</v>
      </c>
      <c r="M2314" s="127" t="n">
        <v>0</v>
      </c>
      <c r="N2314" s="142" t="s">
        <v>7231</v>
      </c>
      <c r="O2314" s="148"/>
      <c r="P2314" s="130" t="n">
        <v>0</v>
      </c>
      <c r="Q2314" s="130" t="n">
        <f aca="false">P2314*1.2</f>
        <v>0</v>
      </c>
      <c r="R2314" s="131" t="n">
        <f aca="false">S2314*Q2314</f>
        <v>0</v>
      </c>
      <c r="S2314" s="132"/>
      <c r="T2314" s="133"/>
      <c r="U2314" s="133"/>
      <c r="V2314" s="133"/>
      <c r="W2314" s="133"/>
      <c r="X2314" s="133"/>
      <c r="Y2314" s="133"/>
      <c r="Z2314" s="133"/>
      <c r="AA2314" s="133"/>
      <c r="AB2314" s="133"/>
      <c r="AC2314" s="133"/>
      <c r="AD2314" s="133"/>
      <c r="AE2314" s="133"/>
      <c r="AF2314" s="133"/>
      <c r="AG2314" s="133"/>
      <c r="AH2314" s="133"/>
      <c r="AI2314" s="133"/>
      <c r="AJ2314" s="133"/>
      <c r="AK2314" s="133"/>
      <c r="AL2314" s="133"/>
      <c r="AM2314" s="133"/>
      <c r="AN2314" s="133"/>
      <c r="AO2314" s="133"/>
      <c r="AP2314" s="133"/>
      <c r="AQ2314" s="133"/>
    </row>
    <row r="2315" s="134" customFormat="true" ht="13.95" hidden="false" customHeight="true" outlineLevel="0" collapsed="false">
      <c r="A2315" s="135"/>
      <c r="B2315" s="119" t="n">
        <v>283</v>
      </c>
      <c r="C2315" s="120" t="s">
        <v>142</v>
      </c>
      <c r="D2315" s="120" t="s">
        <v>143</v>
      </c>
      <c r="E2315" s="120" t="s">
        <v>144</v>
      </c>
      <c r="F2315" s="121" t="n">
        <f aca="false">F2314+1</f>
        <v>2309</v>
      </c>
      <c r="G2315" s="122" t="s">
        <v>7232</v>
      </c>
      <c r="H2315" s="123" t="s">
        <v>7232</v>
      </c>
      <c r="I2315" s="124" t="s">
        <v>7233</v>
      </c>
      <c r="J2315" s="125" t="n">
        <v>3205</v>
      </c>
      <c r="K2315" s="126" t="n">
        <v>0</v>
      </c>
      <c r="L2315" s="127" t="n">
        <v>8205054</v>
      </c>
      <c r="M2315" s="127" t="n">
        <v>0</v>
      </c>
      <c r="N2315" s="142" t="s">
        <v>7234</v>
      </c>
      <c r="O2315" s="148"/>
      <c r="P2315" s="130" t="n">
        <v>105</v>
      </c>
      <c r="Q2315" s="130" t="n">
        <f aca="false">P2315*1.2</f>
        <v>126</v>
      </c>
      <c r="R2315" s="131" t="n">
        <f aca="false">S2315*Q2315</f>
        <v>0</v>
      </c>
      <c r="S2315" s="132"/>
      <c r="T2315" s="133"/>
      <c r="U2315" s="133"/>
      <c r="V2315" s="133"/>
      <c r="W2315" s="133"/>
      <c r="X2315" s="133"/>
      <c r="Y2315" s="133"/>
      <c r="Z2315" s="133"/>
      <c r="AA2315" s="133"/>
      <c r="AB2315" s="133"/>
      <c r="AC2315" s="133"/>
      <c r="AD2315" s="133"/>
      <c r="AE2315" s="133"/>
      <c r="AF2315" s="133"/>
      <c r="AG2315" s="133"/>
      <c r="AH2315" s="133"/>
      <c r="AI2315" s="133"/>
      <c r="AJ2315" s="133"/>
      <c r="AK2315" s="133"/>
      <c r="AL2315" s="133"/>
      <c r="AM2315" s="133"/>
      <c r="AN2315" s="133"/>
      <c r="AO2315" s="133"/>
      <c r="AP2315" s="133"/>
      <c r="AQ2315" s="133"/>
    </row>
    <row r="2316" s="134" customFormat="true" ht="13.95" hidden="false" customHeight="true" outlineLevel="0" collapsed="false">
      <c r="A2316" s="135"/>
      <c r="B2316" s="119" t="n">
        <v>283</v>
      </c>
      <c r="C2316" s="120" t="s">
        <v>142</v>
      </c>
      <c r="D2316" s="120" t="s">
        <v>143</v>
      </c>
      <c r="E2316" s="120" t="s">
        <v>144</v>
      </c>
      <c r="F2316" s="121" t="n">
        <f aca="false">F2315+1</f>
        <v>2310</v>
      </c>
      <c r="G2316" s="122" t="s">
        <v>7235</v>
      </c>
      <c r="H2316" s="123" t="s">
        <v>7235</v>
      </c>
      <c r="I2316" s="124" t="s">
        <v>7236</v>
      </c>
      <c r="J2316" s="125" t="n">
        <v>3205</v>
      </c>
      <c r="K2316" s="126" t="n">
        <v>0</v>
      </c>
      <c r="L2316" s="127" t="n">
        <v>8205056</v>
      </c>
      <c r="M2316" s="127" t="n">
        <v>0</v>
      </c>
      <c r="N2316" s="142" t="s">
        <v>7237</v>
      </c>
      <c r="O2316" s="148"/>
      <c r="P2316" s="130" t="n">
        <v>93.5083333333333</v>
      </c>
      <c r="Q2316" s="130" t="n">
        <f aca="false">P2316*1.2</f>
        <v>112.21</v>
      </c>
      <c r="R2316" s="131" t="n">
        <f aca="false">S2316*Q2316</f>
        <v>0</v>
      </c>
      <c r="S2316" s="132"/>
      <c r="T2316" s="133"/>
      <c r="U2316" s="133"/>
      <c r="V2316" s="133"/>
      <c r="W2316" s="133"/>
      <c r="X2316" s="133"/>
      <c r="Y2316" s="133"/>
      <c r="Z2316" s="133"/>
      <c r="AA2316" s="133"/>
      <c r="AB2316" s="133"/>
      <c r="AC2316" s="133"/>
      <c r="AD2316" s="133"/>
      <c r="AE2316" s="133"/>
      <c r="AF2316" s="133"/>
      <c r="AG2316" s="133"/>
      <c r="AH2316" s="133"/>
      <c r="AI2316" s="133"/>
      <c r="AJ2316" s="133"/>
      <c r="AK2316" s="133"/>
      <c r="AL2316" s="133"/>
      <c r="AM2316" s="133"/>
      <c r="AN2316" s="133"/>
      <c r="AO2316" s="133"/>
      <c r="AP2316" s="133"/>
      <c r="AQ2316" s="133"/>
    </row>
    <row r="2317" s="134" customFormat="true" ht="13.95" hidden="false" customHeight="true" outlineLevel="0" collapsed="false">
      <c r="A2317" s="135"/>
      <c r="B2317" s="119" t="n">
        <v>283</v>
      </c>
      <c r="C2317" s="120" t="s">
        <v>142</v>
      </c>
      <c r="D2317" s="120" t="s">
        <v>143</v>
      </c>
      <c r="E2317" s="120" t="s">
        <v>144</v>
      </c>
      <c r="F2317" s="121" t="n">
        <f aca="false">F2316+1</f>
        <v>2311</v>
      </c>
      <c r="G2317" s="122" t="s">
        <v>7238</v>
      </c>
      <c r="H2317" s="123" t="s">
        <v>7238</v>
      </c>
      <c r="I2317" s="124" t="s">
        <v>7239</v>
      </c>
      <c r="J2317" s="125" t="n">
        <v>4230</v>
      </c>
      <c r="K2317" s="126" t="n">
        <v>0</v>
      </c>
      <c r="L2317" s="127" t="n">
        <v>8205200</v>
      </c>
      <c r="M2317" s="127" t="n">
        <v>0</v>
      </c>
      <c r="N2317" s="142" t="s">
        <v>7240</v>
      </c>
      <c r="O2317" s="148"/>
      <c r="P2317" s="130" t="n">
        <v>0</v>
      </c>
      <c r="Q2317" s="130" t="n">
        <f aca="false">P2317*1.2</f>
        <v>0</v>
      </c>
      <c r="R2317" s="131" t="n">
        <f aca="false">S2317*Q2317</f>
        <v>0</v>
      </c>
      <c r="S2317" s="132"/>
      <c r="T2317" s="133"/>
      <c r="U2317" s="133"/>
      <c r="V2317" s="133"/>
      <c r="W2317" s="133"/>
      <c r="X2317" s="133"/>
      <c r="Y2317" s="133"/>
      <c r="Z2317" s="133"/>
      <c r="AA2317" s="133"/>
      <c r="AB2317" s="133"/>
      <c r="AC2317" s="133"/>
      <c r="AD2317" s="133"/>
      <c r="AE2317" s="133"/>
      <c r="AF2317" s="133"/>
      <c r="AG2317" s="133"/>
      <c r="AH2317" s="133"/>
      <c r="AI2317" s="133"/>
      <c r="AJ2317" s="133"/>
      <c r="AK2317" s="133"/>
      <c r="AL2317" s="133"/>
      <c r="AM2317" s="133"/>
      <c r="AN2317" s="133"/>
      <c r="AO2317" s="133"/>
      <c r="AP2317" s="133"/>
      <c r="AQ2317" s="133"/>
    </row>
    <row r="2318" s="134" customFormat="true" ht="13.95" hidden="false" customHeight="true" outlineLevel="0" collapsed="false">
      <c r="A2318" s="135"/>
      <c r="B2318" s="119" t="n">
        <v>283</v>
      </c>
      <c r="C2318" s="120" t="s">
        <v>142</v>
      </c>
      <c r="D2318" s="120" t="s">
        <v>143</v>
      </c>
      <c r="E2318" s="120" t="s">
        <v>144</v>
      </c>
      <c r="F2318" s="121" t="n">
        <f aca="false">F2317+1</f>
        <v>2312</v>
      </c>
      <c r="G2318" s="122" t="s">
        <v>7241</v>
      </c>
      <c r="H2318" s="123" t="s">
        <v>7242</v>
      </c>
      <c r="I2318" s="124" t="s">
        <v>7243</v>
      </c>
      <c r="J2318" s="125" t="n">
        <v>3204</v>
      </c>
      <c r="K2318" s="136" t="n">
        <v>12</v>
      </c>
      <c r="L2318" s="137" t="n">
        <v>8206020</v>
      </c>
      <c r="M2318" s="137" t="n">
        <v>0</v>
      </c>
      <c r="N2318" s="138" t="s">
        <v>7244</v>
      </c>
      <c r="O2318" s="139"/>
      <c r="P2318" s="141" t="n">
        <v>3799.9885</v>
      </c>
      <c r="Q2318" s="130" t="n">
        <f aca="false">P2318*1.2</f>
        <v>4559.9862</v>
      </c>
      <c r="R2318" s="131" t="n">
        <f aca="false">S2318*Q2318</f>
        <v>0</v>
      </c>
      <c r="S2318" s="132"/>
      <c r="T2318" s="133"/>
      <c r="U2318" s="133"/>
      <c r="V2318" s="133"/>
      <c r="W2318" s="133"/>
      <c r="X2318" s="133"/>
      <c r="Y2318" s="133"/>
      <c r="Z2318" s="133"/>
      <c r="AA2318" s="133"/>
      <c r="AB2318" s="133"/>
      <c r="AC2318" s="133"/>
      <c r="AD2318" s="133"/>
      <c r="AE2318" s="133"/>
      <c r="AF2318" s="133"/>
      <c r="AG2318" s="133"/>
      <c r="AH2318" s="133"/>
      <c r="AI2318" s="133"/>
      <c r="AJ2318" s="133"/>
      <c r="AK2318" s="133"/>
      <c r="AL2318" s="133"/>
      <c r="AM2318" s="133"/>
      <c r="AN2318" s="133"/>
      <c r="AO2318" s="133"/>
      <c r="AP2318" s="133"/>
      <c r="AQ2318" s="133"/>
    </row>
    <row r="2319" s="134" customFormat="true" ht="13.95" hidden="false" customHeight="true" outlineLevel="0" collapsed="false">
      <c r="A2319" s="135" t="n">
        <v>3552383</v>
      </c>
      <c r="B2319" s="119" t="n">
        <v>283</v>
      </c>
      <c r="C2319" s="120" t="s">
        <v>142</v>
      </c>
      <c r="D2319" s="120" t="s">
        <v>143</v>
      </c>
      <c r="E2319" s="120" t="s">
        <v>144</v>
      </c>
      <c r="F2319" s="121" t="n">
        <f aca="false">F2318+1</f>
        <v>2313</v>
      </c>
      <c r="G2319" s="122" t="s">
        <v>7245</v>
      </c>
      <c r="H2319" s="123" t="s">
        <v>7245</v>
      </c>
      <c r="I2319" s="124" t="s">
        <v>7246</v>
      </c>
      <c r="J2319" s="125" t="n">
        <v>3205</v>
      </c>
      <c r="K2319" s="126" t="n">
        <v>0</v>
      </c>
      <c r="L2319" s="127" t="n">
        <v>8207010</v>
      </c>
      <c r="M2319" s="127" t="n">
        <v>1</v>
      </c>
      <c r="N2319" s="128" t="s">
        <v>7247</v>
      </c>
      <c r="O2319" s="146"/>
      <c r="P2319" s="140" t="n">
        <v>98.581552631579</v>
      </c>
      <c r="Q2319" s="130" t="n">
        <f aca="false">P2319*1.2</f>
        <v>118.297863157895</v>
      </c>
      <c r="R2319" s="131" t="n">
        <f aca="false">S2319*Q2319</f>
        <v>0</v>
      </c>
      <c r="S2319" s="132"/>
      <c r="T2319" s="133"/>
      <c r="U2319" s="133"/>
      <c r="V2319" s="133"/>
      <c r="W2319" s="133"/>
      <c r="X2319" s="133"/>
      <c r="Y2319" s="133"/>
      <c r="Z2319" s="133"/>
      <c r="AA2319" s="133"/>
      <c r="AB2319" s="133"/>
      <c r="AC2319" s="133"/>
      <c r="AD2319" s="133"/>
      <c r="AE2319" s="133"/>
      <c r="AF2319" s="133"/>
      <c r="AG2319" s="133"/>
      <c r="AH2319" s="133"/>
      <c r="AI2319" s="133"/>
      <c r="AJ2319" s="133"/>
      <c r="AK2319" s="133"/>
      <c r="AL2319" s="133"/>
      <c r="AM2319" s="133"/>
      <c r="AN2319" s="133"/>
      <c r="AO2319" s="133"/>
      <c r="AP2319" s="133"/>
      <c r="AQ2319" s="133"/>
    </row>
    <row r="2320" s="134" customFormat="true" ht="13.95" hidden="false" customHeight="true" outlineLevel="0" collapsed="false">
      <c r="A2320" s="135"/>
      <c r="B2320" s="119" t="n">
        <v>283</v>
      </c>
      <c r="C2320" s="120" t="s">
        <v>142</v>
      </c>
      <c r="D2320" s="120" t="s">
        <v>143</v>
      </c>
      <c r="E2320" s="120" t="s">
        <v>144</v>
      </c>
      <c r="F2320" s="121" t="n">
        <f aca="false">F2319+1</f>
        <v>2314</v>
      </c>
      <c r="G2320" s="122" t="s">
        <v>7248</v>
      </c>
      <c r="H2320" s="118" t="s">
        <v>7248</v>
      </c>
      <c r="I2320" s="124"/>
      <c r="J2320" s="125"/>
      <c r="K2320" s="126"/>
      <c r="L2320" s="127"/>
      <c r="M2320" s="127"/>
      <c r="N2320" s="128" t="s">
        <v>7249</v>
      </c>
      <c r="O2320" s="146"/>
      <c r="P2320" s="130" t="n">
        <v>0</v>
      </c>
      <c r="Q2320" s="130" t="n">
        <f aca="false">P2320*1.2</f>
        <v>0</v>
      </c>
      <c r="R2320" s="131" t="n">
        <f aca="false">S2320*Q2320</f>
        <v>0</v>
      </c>
      <c r="S2320" s="132"/>
      <c r="T2320" s="133"/>
      <c r="U2320" s="133"/>
      <c r="V2320" s="133"/>
      <c r="W2320" s="133"/>
      <c r="X2320" s="133"/>
      <c r="Y2320" s="133"/>
      <c r="Z2320" s="133"/>
      <c r="AA2320" s="133"/>
      <c r="AB2320" s="133"/>
      <c r="AC2320" s="133"/>
      <c r="AD2320" s="133"/>
      <c r="AE2320" s="133"/>
      <c r="AF2320" s="133"/>
      <c r="AG2320" s="133"/>
      <c r="AH2320" s="133"/>
      <c r="AI2320" s="133"/>
      <c r="AJ2320" s="133"/>
      <c r="AK2320" s="133"/>
      <c r="AL2320" s="133"/>
      <c r="AM2320" s="133"/>
      <c r="AN2320" s="133"/>
      <c r="AO2320" s="133"/>
      <c r="AP2320" s="133"/>
      <c r="AQ2320" s="133"/>
    </row>
    <row r="2321" s="134" customFormat="true" ht="13.95" hidden="false" customHeight="true" outlineLevel="0" collapsed="false">
      <c r="A2321" s="135" t="n">
        <v>3550759</v>
      </c>
      <c r="B2321" s="119" t="n">
        <v>283</v>
      </c>
      <c r="C2321" s="120" t="s">
        <v>142</v>
      </c>
      <c r="D2321" s="120" t="s">
        <v>143</v>
      </c>
      <c r="E2321" s="120" t="s">
        <v>144</v>
      </c>
      <c r="F2321" s="121" t="n">
        <f aca="false">F2320+1</f>
        <v>2315</v>
      </c>
      <c r="G2321" s="122" t="s">
        <v>7250</v>
      </c>
      <c r="H2321" s="123" t="s">
        <v>7250</v>
      </c>
      <c r="I2321" s="124" t="s">
        <v>7251</v>
      </c>
      <c r="J2321" s="125" t="n">
        <v>3205</v>
      </c>
      <c r="K2321" s="126" t="n">
        <v>0</v>
      </c>
      <c r="L2321" s="127" t="n">
        <v>8207026</v>
      </c>
      <c r="M2321" s="127" t="n">
        <v>1</v>
      </c>
      <c r="N2321" s="128" t="s">
        <v>7252</v>
      </c>
      <c r="O2321" s="146"/>
      <c r="P2321" s="140" t="n">
        <v>106.614973684211</v>
      </c>
      <c r="Q2321" s="130" t="n">
        <f aca="false">P2321*1.2</f>
        <v>127.937968421053</v>
      </c>
      <c r="R2321" s="131" t="n">
        <f aca="false">S2321*Q2321</f>
        <v>0</v>
      </c>
      <c r="S2321" s="132"/>
      <c r="T2321" s="133"/>
      <c r="U2321" s="133"/>
      <c r="V2321" s="133"/>
      <c r="W2321" s="133"/>
      <c r="X2321" s="133"/>
      <c r="Y2321" s="133"/>
      <c r="Z2321" s="133"/>
      <c r="AA2321" s="133"/>
      <c r="AB2321" s="133"/>
      <c r="AC2321" s="133"/>
      <c r="AD2321" s="133"/>
      <c r="AE2321" s="133"/>
      <c r="AF2321" s="133"/>
      <c r="AG2321" s="133"/>
      <c r="AH2321" s="133"/>
      <c r="AI2321" s="133"/>
      <c r="AJ2321" s="133"/>
      <c r="AK2321" s="133"/>
      <c r="AL2321" s="133"/>
      <c r="AM2321" s="133"/>
      <c r="AN2321" s="133"/>
      <c r="AO2321" s="133"/>
      <c r="AP2321" s="133"/>
      <c r="AQ2321" s="133"/>
    </row>
    <row r="2322" s="134" customFormat="true" ht="13.95" hidden="false" customHeight="true" outlineLevel="0" collapsed="false">
      <c r="A2322" s="135" t="n">
        <v>3550758</v>
      </c>
      <c r="B2322" s="119" t="n">
        <v>283</v>
      </c>
      <c r="C2322" s="120" t="s">
        <v>142</v>
      </c>
      <c r="D2322" s="120" t="s">
        <v>143</v>
      </c>
      <c r="E2322" s="120" t="s">
        <v>144</v>
      </c>
      <c r="F2322" s="121" t="n">
        <f aca="false">F2321+1</f>
        <v>2316</v>
      </c>
      <c r="G2322" s="122" t="s">
        <v>7253</v>
      </c>
      <c r="H2322" s="123" t="s">
        <v>7253</v>
      </c>
      <c r="I2322" s="124" t="s">
        <v>7254</v>
      </c>
      <c r="J2322" s="125" t="n">
        <v>3205</v>
      </c>
      <c r="K2322" s="126" t="n">
        <v>0</v>
      </c>
      <c r="L2322" s="127" t="n">
        <v>8207050</v>
      </c>
      <c r="M2322" s="127" t="n">
        <v>0</v>
      </c>
      <c r="N2322" s="128" t="s">
        <v>7255</v>
      </c>
      <c r="O2322" s="146" t="n">
        <v>20</v>
      </c>
      <c r="P2322" s="130" t="n">
        <v>36.6666666666667</v>
      </c>
      <c r="Q2322" s="130" t="n">
        <f aca="false">P2322*1.2</f>
        <v>44</v>
      </c>
      <c r="R2322" s="131" t="n">
        <f aca="false">S2322*Q2322</f>
        <v>0</v>
      </c>
      <c r="S2322" s="132"/>
      <c r="T2322" s="133"/>
      <c r="U2322" s="133"/>
      <c r="V2322" s="133"/>
      <c r="W2322" s="133"/>
      <c r="X2322" s="133"/>
      <c r="Y2322" s="133"/>
      <c r="Z2322" s="133"/>
      <c r="AA2322" s="133"/>
      <c r="AB2322" s="133"/>
      <c r="AC2322" s="133"/>
      <c r="AD2322" s="133"/>
      <c r="AE2322" s="133"/>
      <c r="AF2322" s="133"/>
      <c r="AG2322" s="133"/>
      <c r="AH2322" s="133"/>
      <c r="AI2322" s="133"/>
      <c r="AJ2322" s="133"/>
      <c r="AK2322" s="133"/>
      <c r="AL2322" s="133"/>
      <c r="AM2322" s="133"/>
      <c r="AN2322" s="133"/>
      <c r="AO2322" s="133"/>
      <c r="AP2322" s="133"/>
      <c r="AQ2322" s="133"/>
    </row>
    <row r="2323" s="134" customFormat="true" ht="13.95" hidden="false" customHeight="true" outlineLevel="0" collapsed="false">
      <c r="A2323" s="135"/>
      <c r="B2323" s="119" t="n">
        <v>283</v>
      </c>
      <c r="C2323" s="120" t="s">
        <v>142</v>
      </c>
      <c r="D2323" s="120" t="s">
        <v>143</v>
      </c>
      <c r="E2323" s="120" t="s">
        <v>144</v>
      </c>
      <c r="F2323" s="121" t="n">
        <f aca="false">F2322+1</f>
        <v>2317</v>
      </c>
      <c r="G2323" s="122" t="s">
        <v>7256</v>
      </c>
      <c r="H2323" s="123" t="s">
        <v>7257</v>
      </c>
      <c r="I2323" s="124" t="s">
        <v>7258</v>
      </c>
      <c r="J2323" s="125" t="n">
        <v>3204</v>
      </c>
      <c r="K2323" s="149" t="n">
        <v>42</v>
      </c>
      <c r="L2323" s="150" t="n">
        <v>8207050</v>
      </c>
      <c r="M2323" s="150" t="n">
        <v>0</v>
      </c>
      <c r="N2323" s="151" t="s">
        <v>7259</v>
      </c>
      <c r="O2323" s="155"/>
      <c r="P2323" s="140" t="n">
        <v>433.9195</v>
      </c>
      <c r="Q2323" s="130" t="n">
        <f aca="false">P2323*1.2</f>
        <v>520.7034</v>
      </c>
      <c r="R2323" s="131" t="n">
        <f aca="false">S2323*Q2323</f>
        <v>0</v>
      </c>
      <c r="S2323" s="132"/>
      <c r="T2323" s="133"/>
      <c r="U2323" s="133"/>
      <c r="V2323" s="133"/>
      <c r="W2323" s="133"/>
      <c r="X2323" s="133"/>
      <c r="Y2323" s="133"/>
      <c r="Z2323" s="133"/>
      <c r="AA2323" s="133"/>
      <c r="AB2323" s="133"/>
      <c r="AC2323" s="133"/>
      <c r="AD2323" s="133"/>
      <c r="AE2323" s="133"/>
      <c r="AF2323" s="133"/>
      <c r="AG2323" s="133"/>
      <c r="AH2323" s="133"/>
      <c r="AI2323" s="133"/>
      <c r="AJ2323" s="133"/>
      <c r="AK2323" s="133"/>
      <c r="AL2323" s="133"/>
      <c r="AM2323" s="133"/>
      <c r="AN2323" s="133"/>
      <c r="AO2323" s="133"/>
      <c r="AP2323" s="133"/>
      <c r="AQ2323" s="133"/>
    </row>
    <row r="2324" s="134" customFormat="true" ht="13.95" hidden="false" customHeight="true" outlineLevel="0" collapsed="false">
      <c r="A2324" s="135" t="n">
        <v>3550760</v>
      </c>
      <c r="B2324" s="119" t="n">
        <v>283</v>
      </c>
      <c r="C2324" s="120" t="s">
        <v>142</v>
      </c>
      <c r="D2324" s="120" t="s">
        <v>143</v>
      </c>
      <c r="E2324" s="120" t="s">
        <v>144</v>
      </c>
      <c r="F2324" s="121" t="n">
        <f aca="false">F2323+1</f>
        <v>2318</v>
      </c>
      <c r="G2324" s="122" t="s">
        <v>7260</v>
      </c>
      <c r="H2324" s="123" t="s">
        <v>7260</v>
      </c>
      <c r="I2324" s="124" t="s">
        <v>7261</v>
      </c>
      <c r="J2324" s="125" t="n">
        <v>3205</v>
      </c>
      <c r="K2324" s="126" t="n">
        <v>0</v>
      </c>
      <c r="L2324" s="127" t="n">
        <v>8207060</v>
      </c>
      <c r="M2324" s="127" t="n">
        <v>0</v>
      </c>
      <c r="N2324" s="128" t="s">
        <v>7262</v>
      </c>
      <c r="O2324" s="146" t="n">
        <v>20</v>
      </c>
      <c r="P2324" s="140" t="n">
        <v>278.235078947368</v>
      </c>
      <c r="Q2324" s="130" t="n">
        <f aca="false">P2324*1.2</f>
        <v>333.882094736842</v>
      </c>
      <c r="R2324" s="131" t="n">
        <f aca="false">S2324*Q2324</f>
        <v>0</v>
      </c>
      <c r="S2324" s="132"/>
      <c r="T2324" s="133"/>
      <c r="U2324" s="133"/>
      <c r="V2324" s="133"/>
      <c r="W2324" s="133"/>
      <c r="X2324" s="133"/>
      <c r="Y2324" s="133"/>
      <c r="Z2324" s="133"/>
      <c r="AA2324" s="133"/>
      <c r="AB2324" s="133"/>
      <c r="AC2324" s="133"/>
      <c r="AD2324" s="133"/>
      <c r="AE2324" s="133"/>
      <c r="AF2324" s="133"/>
      <c r="AG2324" s="133"/>
      <c r="AH2324" s="133"/>
      <c r="AI2324" s="133"/>
      <c r="AJ2324" s="133"/>
      <c r="AK2324" s="133"/>
      <c r="AL2324" s="133"/>
      <c r="AM2324" s="133"/>
      <c r="AN2324" s="133"/>
      <c r="AO2324" s="133"/>
      <c r="AP2324" s="133"/>
      <c r="AQ2324" s="133"/>
    </row>
    <row r="2325" s="134" customFormat="true" ht="13.95" hidden="false" customHeight="true" outlineLevel="0" collapsed="false">
      <c r="A2325" s="135" t="n">
        <v>3928434</v>
      </c>
      <c r="B2325" s="119" t="n">
        <v>283</v>
      </c>
      <c r="C2325" s="120" t="s">
        <v>142</v>
      </c>
      <c r="D2325" s="120" t="s">
        <v>143</v>
      </c>
      <c r="E2325" s="120" t="s">
        <v>144</v>
      </c>
      <c r="F2325" s="121" t="n">
        <f aca="false">F2324+1</f>
        <v>2319</v>
      </c>
      <c r="G2325" s="122" t="s">
        <v>7263</v>
      </c>
      <c r="H2325" s="123" t="s">
        <v>7263</v>
      </c>
      <c r="I2325" s="124" t="s">
        <v>7264</v>
      </c>
      <c r="J2325" s="125" t="n">
        <v>3205</v>
      </c>
      <c r="K2325" s="126" t="n">
        <v>0</v>
      </c>
      <c r="L2325" s="127" t="n">
        <v>8210012</v>
      </c>
      <c r="M2325" s="127" t="n">
        <v>0</v>
      </c>
      <c r="N2325" s="128" t="s">
        <v>7265</v>
      </c>
      <c r="O2325" s="146"/>
      <c r="P2325" s="130" t="n">
        <v>130</v>
      </c>
      <c r="Q2325" s="130" t="n">
        <f aca="false">P2325*1.2</f>
        <v>156</v>
      </c>
      <c r="R2325" s="131" t="n">
        <f aca="false">S2325*Q2325</f>
        <v>0</v>
      </c>
      <c r="S2325" s="132"/>
      <c r="T2325" s="133"/>
      <c r="U2325" s="133"/>
      <c r="V2325" s="133"/>
      <c r="W2325" s="133"/>
      <c r="X2325" s="133"/>
      <c r="Y2325" s="133"/>
      <c r="Z2325" s="133"/>
      <c r="AA2325" s="133"/>
      <c r="AB2325" s="133"/>
      <c r="AC2325" s="133"/>
      <c r="AD2325" s="133"/>
      <c r="AE2325" s="133"/>
      <c r="AF2325" s="133"/>
      <c r="AG2325" s="133"/>
      <c r="AH2325" s="133"/>
      <c r="AI2325" s="133"/>
      <c r="AJ2325" s="133"/>
      <c r="AK2325" s="133"/>
      <c r="AL2325" s="133"/>
      <c r="AM2325" s="133"/>
      <c r="AN2325" s="133"/>
      <c r="AO2325" s="133"/>
      <c r="AP2325" s="133"/>
      <c r="AQ2325" s="133"/>
    </row>
    <row r="2326" s="134" customFormat="true" ht="13.95" hidden="false" customHeight="true" outlineLevel="0" collapsed="false">
      <c r="A2326" s="135"/>
      <c r="B2326" s="119" t="n">
        <v>283</v>
      </c>
      <c r="C2326" s="120" t="s">
        <v>142</v>
      </c>
      <c r="D2326" s="120" t="s">
        <v>143</v>
      </c>
      <c r="E2326" s="120" t="s">
        <v>144</v>
      </c>
      <c r="F2326" s="121" t="n">
        <f aca="false">F2325+1</f>
        <v>2320</v>
      </c>
      <c r="G2326" s="122" t="s">
        <v>7266</v>
      </c>
      <c r="H2326" s="123" t="s">
        <v>7266</v>
      </c>
      <c r="I2326" s="124" t="s">
        <v>7267</v>
      </c>
      <c r="J2326" s="125" t="n">
        <v>3205</v>
      </c>
      <c r="K2326" s="126" t="n">
        <v>0</v>
      </c>
      <c r="L2326" s="127" t="n">
        <v>8210015</v>
      </c>
      <c r="M2326" s="127" t="n">
        <v>0</v>
      </c>
      <c r="N2326" s="128" t="s">
        <v>7268</v>
      </c>
      <c r="O2326" s="146"/>
      <c r="P2326" s="130" t="n">
        <v>122.5</v>
      </c>
      <c r="Q2326" s="130" t="n">
        <f aca="false">P2326*1.2</f>
        <v>147</v>
      </c>
      <c r="R2326" s="131" t="n">
        <f aca="false">S2326*Q2326</f>
        <v>0</v>
      </c>
      <c r="S2326" s="132"/>
      <c r="T2326" s="133"/>
      <c r="U2326" s="133"/>
      <c r="V2326" s="133"/>
      <c r="W2326" s="133"/>
      <c r="X2326" s="133"/>
      <c r="Y2326" s="133"/>
      <c r="Z2326" s="133"/>
      <c r="AA2326" s="133"/>
      <c r="AB2326" s="133"/>
      <c r="AC2326" s="133"/>
      <c r="AD2326" s="133"/>
      <c r="AE2326" s="133"/>
      <c r="AF2326" s="133"/>
      <c r="AG2326" s="133"/>
      <c r="AH2326" s="133"/>
      <c r="AI2326" s="133"/>
      <c r="AJ2326" s="133"/>
      <c r="AK2326" s="133"/>
      <c r="AL2326" s="133"/>
      <c r="AM2326" s="133"/>
      <c r="AN2326" s="133"/>
      <c r="AO2326" s="133"/>
      <c r="AP2326" s="133"/>
      <c r="AQ2326" s="133"/>
    </row>
    <row r="2327" s="134" customFormat="true" ht="13.95" hidden="false" customHeight="true" outlineLevel="0" collapsed="false">
      <c r="A2327" s="135" t="n">
        <v>3547516</v>
      </c>
      <c r="B2327" s="119" t="n">
        <v>283</v>
      </c>
      <c r="C2327" s="120" t="s">
        <v>142</v>
      </c>
      <c r="D2327" s="120" t="s">
        <v>143</v>
      </c>
      <c r="E2327" s="120" t="s">
        <v>144</v>
      </c>
      <c r="F2327" s="121" t="n">
        <f aca="false">F2326+1</f>
        <v>2321</v>
      </c>
      <c r="G2327" s="122" t="s">
        <v>7269</v>
      </c>
      <c r="H2327" s="123" t="s">
        <v>7269</v>
      </c>
      <c r="I2327" s="124" t="s">
        <v>7270</v>
      </c>
      <c r="J2327" s="125" t="n">
        <v>3205</v>
      </c>
      <c r="K2327" s="126" t="n">
        <v>0</v>
      </c>
      <c r="L2327" s="127" t="n">
        <v>8210016</v>
      </c>
      <c r="M2327" s="127" t="n">
        <v>0</v>
      </c>
      <c r="N2327" s="142" t="s">
        <v>7271</v>
      </c>
      <c r="O2327" s="146"/>
      <c r="P2327" s="141" t="n">
        <v>301.072947368421</v>
      </c>
      <c r="Q2327" s="130" t="n">
        <f aca="false">P2327*1.2</f>
        <v>361.287536842105</v>
      </c>
      <c r="R2327" s="131" t="n">
        <f aca="false">S2327*Q2327</f>
        <v>0</v>
      </c>
      <c r="S2327" s="132"/>
      <c r="T2327" s="133"/>
      <c r="U2327" s="133"/>
      <c r="V2327" s="133"/>
      <c r="W2327" s="133"/>
      <c r="X2327" s="133"/>
      <c r="Y2327" s="133"/>
      <c r="Z2327" s="133"/>
      <c r="AA2327" s="133"/>
      <c r="AB2327" s="133"/>
      <c r="AC2327" s="133"/>
      <c r="AD2327" s="133"/>
      <c r="AE2327" s="133"/>
      <c r="AF2327" s="133"/>
      <c r="AG2327" s="133"/>
      <c r="AH2327" s="133"/>
      <c r="AI2327" s="133"/>
      <c r="AJ2327" s="133"/>
      <c r="AK2327" s="133"/>
      <c r="AL2327" s="133"/>
      <c r="AM2327" s="133"/>
      <c r="AN2327" s="133"/>
      <c r="AO2327" s="133"/>
      <c r="AP2327" s="133"/>
      <c r="AQ2327" s="133"/>
    </row>
    <row r="2328" s="134" customFormat="true" ht="13.95" hidden="false" customHeight="true" outlineLevel="0" collapsed="false">
      <c r="A2328" s="135"/>
      <c r="B2328" s="119" t="n">
        <v>283</v>
      </c>
      <c r="C2328" s="120" t="s">
        <v>142</v>
      </c>
      <c r="D2328" s="120" t="s">
        <v>143</v>
      </c>
      <c r="E2328" s="120" t="s">
        <v>144</v>
      </c>
      <c r="F2328" s="121" t="n">
        <f aca="false">F2327+1</f>
        <v>2322</v>
      </c>
      <c r="G2328" s="122" t="s">
        <v>7272</v>
      </c>
      <c r="H2328" s="123" t="s">
        <v>7272</v>
      </c>
      <c r="I2328" s="124" t="s">
        <v>7273</v>
      </c>
      <c r="J2328" s="125" t="n">
        <v>3203</v>
      </c>
      <c r="K2328" s="136" t="n">
        <v>0</v>
      </c>
      <c r="L2328" s="137" t="n">
        <v>8210016</v>
      </c>
      <c r="M2328" s="137" t="n">
        <v>0</v>
      </c>
      <c r="N2328" s="138" t="s">
        <v>7274</v>
      </c>
      <c r="O2328" s="139"/>
      <c r="P2328" s="130" t="n">
        <v>350</v>
      </c>
      <c r="Q2328" s="130" t="n">
        <f aca="false">P2328*1.2</f>
        <v>420</v>
      </c>
      <c r="R2328" s="131" t="n">
        <f aca="false">S2328*Q2328</f>
        <v>0</v>
      </c>
      <c r="S2328" s="132"/>
      <c r="T2328" s="133"/>
      <c r="U2328" s="133"/>
      <c r="V2328" s="133"/>
      <c r="W2328" s="133"/>
      <c r="X2328" s="133"/>
      <c r="Y2328" s="133"/>
      <c r="Z2328" s="133"/>
      <c r="AA2328" s="133"/>
      <c r="AB2328" s="133"/>
      <c r="AC2328" s="133"/>
      <c r="AD2328" s="133"/>
      <c r="AE2328" s="133"/>
      <c r="AF2328" s="133"/>
      <c r="AG2328" s="133"/>
      <c r="AH2328" s="133"/>
      <c r="AI2328" s="133"/>
      <c r="AJ2328" s="133"/>
      <c r="AK2328" s="133"/>
      <c r="AL2328" s="133"/>
      <c r="AM2328" s="133"/>
      <c r="AN2328" s="133"/>
      <c r="AO2328" s="133"/>
      <c r="AP2328" s="133"/>
      <c r="AQ2328" s="133"/>
    </row>
    <row r="2329" s="134" customFormat="true" ht="13.95" hidden="false" customHeight="true" outlineLevel="0" collapsed="false">
      <c r="A2329" s="135" t="n">
        <v>2556869</v>
      </c>
      <c r="B2329" s="119" t="n">
        <v>283</v>
      </c>
      <c r="C2329" s="120" t="s">
        <v>142</v>
      </c>
      <c r="D2329" s="120" t="s">
        <v>143</v>
      </c>
      <c r="E2329" s="120" t="s">
        <v>144</v>
      </c>
      <c r="F2329" s="121" t="n">
        <f aca="false">F2328+1</f>
        <v>2323</v>
      </c>
      <c r="G2329" s="122" t="s">
        <v>7275</v>
      </c>
      <c r="H2329" s="123" t="s">
        <v>7275</v>
      </c>
      <c r="I2329" s="124" t="s">
        <v>7276</v>
      </c>
      <c r="J2329" s="125" t="n">
        <v>3205</v>
      </c>
      <c r="K2329" s="126" t="n">
        <v>0</v>
      </c>
      <c r="L2329" s="127" t="n">
        <v>8210018</v>
      </c>
      <c r="M2329" s="127" t="n">
        <v>0</v>
      </c>
      <c r="N2329" s="142" t="s">
        <v>7277</v>
      </c>
      <c r="O2329" s="148"/>
      <c r="P2329" s="130" t="n">
        <v>652.5</v>
      </c>
      <c r="Q2329" s="130" t="n">
        <f aca="false">P2329*1.2</f>
        <v>783</v>
      </c>
      <c r="R2329" s="131" t="n">
        <f aca="false">S2329*Q2329</f>
        <v>0</v>
      </c>
      <c r="S2329" s="132"/>
      <c r="T2329" s="133"/>
      <c r="U2329" s="133"/>
      <c r="V2329" s="133"/>
      <c r="W2329" s="133"/>
      <c r="X2329" s="133"/>
      <c r="Y2329" s="133"/>
      <c r="Z2329" s="133"/>
      <c r="AA2329" s="133"/>
      <c r="AB2329" s="133"/>
      <c r="AC2329" s="133"/>
      <c r="AD2329" s="133"/>
      <c r="AE2329" s="133"/>
      <c r="AF2329" s="133"/>
      <c r="AG2329" s="133"/>
      <c r="AH2329" s="133"/>
      <c r="AI2329" s="133"/>
      <c r="AJ2329" s="133"/>
      <c r="AK2329" s="133"/>
      <c r="AL2329" s="133"/>
      <c r="AM2329" s="133"/>
      <c r="AN2329" s="133"/>
      <c r="AO2329" s="133"/>
      <c r="AP2329" s="133"/>
      <c r="AQ2329" s="133"/>
    </row>
    <row r="2330" s="134" customFormat="true" ht="13.95" hidden="false" customHeight="true" outlineLevel="0" collapsed="false">
      <c r="A2330" s="135" t="n">
        <v>3557324</v>
      </c>
      <c r="B2330" s="119" t="n">
        <v>283</v>
      </c>
      <c r="C2330" s="120" t="s">
        <v>142</v>
      </c>
      <c r="D2330" s="120" t="s">
        <v>143</v>
      </c>
      <c r="E2330" s="120" t="s">
        <v>144</v>
      </c>
      <c r="F2330" s="121" t="n">
        <f aca="false">F2329+1</f>
        <v>2324</v>
      </c>
      <c r="G2330" s="122" t="s">
        <v>7278</v>
      </c>
      <c r="H2330" s="123" t="s">
        <v>7278</v>
      </c>
      <c r="I2330" s="124" t="s">
        <v>7279</v>
      </c>
      <c r="J2330" s="125" t="n">
        <v>3203</v>
      </c>
      <c r="K2330" s="136" t="n">
        <v>0</v>
      </c>
      <c r="L2330" s="137" t="n">
        <v>8210018</v>
      </c>
      <c r="M2330" s="137" t="n">
        <v>0</v>
      </c>
      <c r="N2330" s="138" t="s">
        <v>7280</v>
      </c>
      <c r="O2330" s="139"/>
      <c r="P2330" s="130" t="n">
        <v>706.666666666667</v>
      </c>
      <c r="Q2330" s="130" t="n">
        <f aca="false">P2330*1.2</f>
        <v>848</v>
      </c>
      <c r="R2330" s="131" t="n">
        <f aca="false">S2330*Q2330</f>
        <v>0</v>
      </c>
      <c r="S2330" s="132"/>
      <c r="T2330" s="133"/>
      <c r="U2330" s="133"/>
      <c r="V2330" s="133"/>
      <c r="W2330" s="133"/>
      <c r="X2330" s="133"/>
      <c r="Y2330" s="133"/>
      <c r="Z2330" s="133"/>
      <c r="AA2330" s="133"/>
      <c r="AB2330" s="133"/>
      <c r="AC2330" s="133"/>
      <c r="AD2330" s="133"/>
      <c r="AE2330" s="133"/>
      <c r="AF2330" s="133"/>
      <c r="AG2330" s="133"/>
      <c r="AH2330" s="133"/>
      <c r="AI2330" s="133"/>
      <c r="AJ2330" s="133"/>
      <c r="AK2330" s="133"/>
      <c r="AL2330" s="133"/>
      <c r="AM2330" s="133"/>
      <c r="AN2330" s="133"/>
      <c r="AO2330" s="133"/>
      <c r="AP2330" s="133"/>
      <c r="AQ2330" s="133"/>
    </row>
    <row r="2331" s="134" customFormat="true" ht="13.95" hidden="false" customHeight="true" outlineLevel="0" collapsed="false">
      <c r="A2331" s="135"/>
      <c r="B2331" s="119" t="n">
        <v>283</v>
      </c>
      <c r="C2331" s="120" t="s">
        <v>142</v>
      </c>
      <c r="D2331" s="120" t="s">
        <v>143</v>
      </c>
      <c r="E2331" s="120" t="s">
        <v>144</v>
      </c>
      <c r="F2331" s="121" t="n">
        <f aca="false">F2330+1</f>
        <v>2325</v>
      </c>
      <c r="G2331" s="122" t="s">
        <v>7281</v>
      </c>
      <c r="H2331" s="123" t="s">
        <v>7281</v>
      </c>
      <c r="I2331" s="124" t="s">
        <v>7282</v>
      </c>
      <c r="J2331" s="125" t="n">
        <v>3203</v>
      </c>
      <c r="K2331" s="136" t="n">
        <v>0</v>
      </c>
      <c r="L2331" s="137" t="n">
        <v>8210020</v>
      </c>
      <c r="M2331" s="137" t="n">
        <v>0</v>
      </c>
      <c r="N2331" s="138" t="s">
        <v>7283</v>
      </c>
      <c r="O2331" s="139"/>
      <c r="P2331" s="130" t="n">
        <v>803.333333333333</v>
      </c>
      <c r="Q2331" s="130" t="n">
        <f aca="false">P2331*1.2</f>
        <v>964</v>
      </c>
      <c r="R2331" s="131" t="n">
        <f aca="false">S2331*Q2331</f>
        <v>0</v>
      </c>
      <c r="S2331" s="132"/>
      <c r="T2331" s="133"/>
      <c r="U2331" s="133"/>
      <c r="V2331" s="133"/>
      <c r="W2331" s="133"/>
      <c r="X2331" s="133"/>
      <c r="Y2331" s="133"/>
      <c r="Z2331" s="133"/>
      <c r="AA2331" s="133"/>
      <c r="AB2331" s="133"/>
      <c r="AC2331" s="133"/>
      <c r="AD2331" s="133"/>
      <c r="AE2331" s="133"/>
      <c r="AF2331" s="133"/>
      <c r="AG2331" s="133"/>
      <c r="AH2331" s="133"/>
      <c r="AI2331" s="133"/>
      <c r="AJ2331" s="133"/>
      <c r="AK2331" s="133"/>
      <c r="AL2331" s="133"/>
      <c r="AM2331" s="133"/>
      <c r="AN2331" s="133"/>
      <c r="AO2331" s="133"/>
      <c r="AP2331" s="133"/>
      <c r="AQ2331" s="133"/>
    </row>
    <row r="2332" s="134" customFormat="true" ht="13.95" hidden="false" customHeight="true" outlineLevel="0" collapsed="false">
      <c r="A2332" s="135" t="n">
        <v>3547448</v>
      </c>
      <c r="B2332" s="119" t="n">
        <v>283</v>
      </c>
      <c r="C2332" s="120" t="s">
        <v>142</v>
      </c>
      <c r="D2332" s="120" t="s">
        <v>143</v>
      </c>
      <c r="E2332" s="120" t="s">
        <v>144</v>
      </c>
      <c r="F2332" s="121" t="n">
        <f aca="false">F2331+1</f>
        <v>2326</v>
      </c>
      <c r="G2332" s="122" t="s">
        <v>7284</v>
      </c>
      <c r="H2332" s="123" t="s">
        <v>7284</v>
      </c>
      <c r="I2332" s="124" t="s">
        <v>7285</v>
      </c>
      <c r="J2332" s="125" t="n">
        <v>3205</v>
      </c>
      <c r="K2332" s="126" t="n">
        <v>0</v>
      </c>
      <c r="L2332" s="127" t="n">
        <v>8212040</v>
      </c>
      <c r="M2332" s="127" t="n">
        <v>20</v>
      </c>
      <c r="N2332" s="142" t="s">
        <v>7286</v>
      </c>
      <c r="O2332" s="148"/>
      <c r="P2332" s="141" t="n">
        <v>260.610736842105</v>
      </c>
      <c r="Q2332" s="130" t="n">
        <f aca="false">P2332*1.2</f>
        <v>312.732884210526</v>
      </c>
      <c r="R2332" s="131" t="n">
        <f aca="false">S2332*Q2332</f>
        <v>0</v>
      </c>
      <c r="S2332" s="132"/>
      <c r="T2332" s="133"/>
      <c r="U2332" s="133"/>
      <c r="V2332" s="133"/>
      <c r="W2332" s="133"/>
      <c r="X2332" s="133"/>
      <c r="Y2332" s="133"/>
      <c r="Z2332" s="133"/>
      <c r="AA2332" s="133"/>
      <c r="AB2332" s="133"/>
      <c r="AC2332" s="133"/>
      <c r="AD2332" s="133"/>
      <c r="AE2332" s="133"/>
      <c r="AF2332" s="133"/>
      <c r="AG2332" s="133"/>
      <c r="AH2332" s="133"/>
      <c r="AI2332" s="133"/>
      <c r="AJ2332" s="133"/>
      <c r="AK2332" s="133"/>
      <c r="AL2332" s="133"/>
      <c r="AM2332" s="133"/>
      <c r="AN2332" s="133"/>
      <c r="AO2332" s="133"/>
      <c r="AP2332" s="133"/>
      <c r="AQ2332" s="133"/>
    </row>
    <row r="2333" s="134" customFormat="true" ht="13.95" hidden="false" customHeight="true" outlineLevel="0" collapsed="false">
      <c r="A2333" s="135" t="n">
        <v>3549124</v>
      </c>
      <c r="B2333" s="119" t="n">
        <v>283</v>
      </c>
      <c r="C2333" s="120" t="s">
        <v>142</v>
      </c>
      <c r="D2333" s="120" t="s">
        <v>143</v>
      </c>
      <c r="E2333" s="120" t="s">
        <v>144</v>
      </c>
      <c r="F2333" s="121" t="n">
        <f aca="false">F2332+1</f>
        <v>2327</v>
      </c>
      <c r="G2333" s="122" t="s">
        <v>7287</v>
      </c>
      <c r="H2333" s="123" t="s">
        <v>7288</v>
      </c>
      <c r="I2333" s="124" t="s">
        <v>7289</v>
      </c>
      <c r="J2333" s="125" t="n">
        <v>3205</v>
      </c>
      <c r="K2333" s="126" t="n">
        <v>0</v>
      </c>
      <c r="L2333" s="127" t="n">
        <v>8212048</v>
      </c>
      <c r="M2333" s="127" t="n">
        <v>0</v>
      </c>
      <c r="N2333" s="142" t="s">
        <v>7290</v>
      </c>
      <c r="O2333" s="148"/>
      <c r="P2333" s="130" t="n">
        <v>15.1916666666667</v>
      </c>
      <c r="Q2333" s="130" t="n">
        <f aca="false">P2333*1.2</f>
        <v>18.23</v>
      </c>
      <c r="R2333" s="131" t="n">
        <f aca="false">S2333*Q2333</f>
        <v>0</v>
      </c>
      <c r="S2333" s="132"/>
      <c r="T2333" s="133"/>
      <c r="U2333" s="133"/>
      <c r="V2333" s="133"/>
      <c r="W2333" s="133"/>
      <c r="X2333" s="133"/>
      <c r="Y2333" s="133"/>
      <c r="Z2333" s="133"/>
      <c r="AA2333" s="133"/>
      <c r="AB2333" s="133"/>
      <c r="AC2333" s="133"/>
      <c r="AD2333" s="133"/>
      <c r="AE2333" s="133"/>
      <c r="AF2333" s="133"/>
      <c r="AG2333" s="133"/>
      <c r="AH2333" s="133"/>
      <c r="AI2333" s="133"/>
      <c r="AJ2333" s="133"/>
      <c r="AK2333" s="133"/>
      <c r="AL2333" s="133"/>
      <c r="AM2333" s="133"/>
      <c r="AN2333" s="133"/>
      <c r="AO2333" s="133"/>
      <c r="AP2333" s="133"/>
      <c r="AQ2333" s="133"/>
    </row>
    <row r="2334" s="134" customFormat="true" ht="13.95" hidden="false" customHeight="true" outlineLevel="0" collapsed="false">
      <c r="A2334" s="135" t="n">
        <v>3547484</v>
      </c>
      <c r="B2334" s="119" t="n">
        <v>283</v>
      </c>
      <c r="C2334" s="120" t="s">
        <v>142</v>
      </c>
      <c r="D2334" s="120" t="s">
        <v>143</v>
      </c>
      <c r="E2334" s="120" t="s">
        <v>144</v>
      </c>
      <c r="F2334" s="121" t="n">
        <f aca="false">F2333+1</f>
        <v>2328</v>
      </c>
      <c r="G2334" s="122" t="s">
        <v>7291</v>
      </c>
      <c r="H2334" s="123" t="s">
        <v>7292</v>
      </c>
      <c r="I2334" s="124" t="s">
        <v>7293</v>
      </c>
      <c r="J2334" s="125" t="n">
        <v>3205</v>
      </c>
      <c r="K2334" s="126" t="n">
        <v>0</v>
      </c>
      <c r="L2334" s="127" t="n">
        <v>8212052</v>
      </c>
      <c r="M2334" s="127" t="n">
        <v>0</v>
      </c>
      <c r="N2334" s="142" t="s">
        <v>7290</v>
      </c>
      <c r="O2334" s="148"/>
      <c r="P2334" s="130" t="n">
        <v>16.8833333333333</v>
      </c>
      <c r="Q2334" s="130" t="n">
        <f aca="false">P2334*1.2</f>
        <v>20.26</v>
      </c>
      <c r="R2334" s="131" t="n">
        <f aca="false">S2334*Q2334</f>
        <v>0</v>
      </c>
      <c r="S2334" s="132"/>
      <c r="T2334" s="133"/>
      <c r="U2334" s="133"/>
      <c r="V2334" s="133"/>
      <c r="W2334" s="133"/>
      <c r="X2334" s="133"/>
      <c r="Y2334" s="133"/>
      <c r="Z2334" s="133"/>
      <c r="AA2334" s="133"/>
      <c r="AB2334" s="133"/>
      <c r="AC2334" s="133"/>
      <c r="AD2334" s="133"/>
      <c r="AE2334" s="133"/>
      <c r="AF2334" s="133"/>
      <c r="AG2334" s="133"/>
      <c r="AH2334" s="133"/>
      <c r="AI2334" s="133"/>
      <c r="AJ2334" s="133"/>
      <c r="AK2334" s="133"/>
      <c r="AL2334" s="133"/>
      <c r="AM2334" s="133"/>
      <c r="AN2334" s="133"/>
      <c r="AO2334" s="133"/>
      <c r="AP2334" s="133"/>
      <c r="AQ2334" s="133"/>
    </row>
    <row r="2335" s="134" customFormat="true" ht="13.95" hidden="false" customHeight="true" outlineLevel="0" collapsed="false">
      <c r="A2335" s="135" t="n">
        <v>3549123</v>
      </c>
      <c r="B2335" s="119" t="n">
        <v>283</v>
      </c>
      <c r="C2335" s="120" t="s">
        <v>142</v>
      </c>
      <c r="D2335" s="120" t="s">
        <v>143</v>
      </c>
      <c r="E2335" s="120" t="s">
        <v>144</v>
      </c>
      <c r="F2335" s="121" t="n">
        <f aca="false">F2334+1</f>
        <v>2329</v>
      </c>
      <c r="G2335" s="122" t="s">
        <v>7294</v>
      </c>
      <c r="H2335" s="123" t="s">
        <v>7295</v>
      </c>
      <c r="I2335" s="124" t="s">
        <v>7296</v>
      </c>
      <c r="J2335" s="125" t="n">
        <v>3205</v>
      </c>
      <c r="K2335" s="126" t="n">
        <v>0</v>
      </c>
      <c r="L2335" s="127" t="n">
        <v>8212056</v>
      </c>
      <c r="M2335" s="127" t="n">
        <v>0</v>
      </c>
      <c r="N2335" s="142" t="s">
        <v>7290</v>
      </c>
      <c r="O2335" s="148"/>
      <c r="P2335" s="130" t="n">
        <v>15.1916666666667</v>
      </c>
      <c r="Q2335" s="130" t="n">
        <f aca="false">P2335*1.2</f>
        <v>18.23</v>
      </c>
      <c r="R2335" s="131" t="n">
        <f aca="false">S2335*Q2335</f>
        <v>0</v>
      </c>
      <c r="S2335" s="132"/>
      <c r="T2335" s="133"/>
      <c r="U2335" s="133"/>
      <c r="V2335" s="133"/>
      <c r="W2335" s="133"/>
      <c r="X2335" s="133"/>
      <c r="Y2335" s="133"/>
      <c r="Z2335" s="133"/>
      <c r="AA2335" s="133"/>
      <c r="AB2335" s="133"/>
      <c r="AC2335" s="133"/>
      <c r="AD2335" s="133"/>
      <c r="AE2335" s="133"/>
      <c r="AF2335" s="133"/>
      <c r="AG2335" s="133"/>
      <c r="AH2335" s="133"/>
      <c r="AI2335" s="133"/>
      <c r="AJ2335" s="133"/>
      <c r="AK2335" s="133"/>
      <c r="AL2335" s="133"/>
      <c r="AM2335" s="133"/>
      <c r="AN2335" s="133"/>
      <c r="AO2335" s="133"/>
      <c r="AP2335" s="133"/>
      <c r="AQ2335" s="133"/>
    </row>
    <row r="2336" s="134" customFormat="true" ht="13.95" hidden="false" customHeight="true" outlineLevel="0" collapsed="false">
      <c r="A2336" s="135"/>
      <c r="B2336" s="119" t="n">
        <v>283</v>
      </c>
      <c r="C2336" s="120" t="s">
        <v>142</v>
      </c>
      <c r="D2336" s="120" t="s">
        <v>143</v>
      </c>
      <c r="E2336" s="120" t="s">
        <v>144</v>
      </c>
      <c r="F2336" s="121" t="n">
        <f aca="false">F2335+1</f>
        <v>2330</v>
      </c>
      <c r="G2336" s="122" t="s">
        <v>7297</v>
      </c>
      <c r="H2336" s="123" t="s">
        <v>7297</v>
      </c>
      <c r="I2336" s="124" t="s">
        <v>7298</v>
      </c>
      <c r="J2336" s="125" t="n">
        <v>3205</v>
      </c>
      <c r="K2336" s="126" t="n">
        <v>0</v>
      </c>
      <c r="L2336" s="127" t="n">
        <v>8212060</v>
      </c>
      <c r="M2336" s="127" t="n">
        <v>0</v>
      </c>
      <c r="N2336" s="142" t="s">
        <v>7299</v>
      </c>
      <c r="O2336" s="148"/>
      <c r="P2336" s="130" t="n">
        <v>12.1916666666667</v>
      </c>
      <c r="Q2336" s="130" t="n">
        <f aca="false">P2336*1.2</f>
        <v>14.63</v>
      </c>
      <c r="R2336" s="131" t="n">
        <f aca="false">S2336*Q2336</f>
        <v>0</v>
      </c>
      <c r="S2336" s="132"/>
      <c r="T2336" s="133"/>
      <c r="U2336" s="133"/>
      <c r="V2336" s="133"/>
      <c r="W2336" s="133"/>
      <c r="X2336" s="133"/>
      <c r="Y2336" s="133"/>
      <c r="Z2336" s="133"/>
      <c r="AA2336" s="133"/>
      <c r="AB2336" s="133"/>
      <c r="AC2336" s="133"/>
      <c r="AD2336" s="133"/>
      <c r="AE2336" s="133"/>
      <c r="AF2336" s="133"/>
      <c r="AG2336" s="133"/>
      <c r="AH2336" s="133"/>
      <c r="AI2336" s="133"/>
      <c r="AJ2336" s="133"/>
      <c r="AK2336" s="133"/>
      <c r="AL2336" s="133"/>
      <c r="AM2336" s="133"/>
      <c r="AN2336" s="133"/>
      <c r="AO2336" s="133"/>
      <c r="AP2336" s="133"/>
      <c r="AQ2336" s="133"/>
    </row>
    <row r="2337" s="134" customFormat="true" ht="13.95" hidden="false" customHeight="true" outlineLevel="0" collapsed="false">
      <c r="A2337" s="135"/>
      <c r="B2337" s="119" t="n">
        <v>283</v>
      </c>
      <c r="C2337" s="120" t="s">
        <v>142</v>
      </c>
      <c r="D2337" s="120" t="s">
        <v>143</v>
      </c>
      <c r="E2337" s="120" t="s">
        <v>144</v>
      </c>
      <c r="F2337" s="121" t="n">
        <f aca="false">F2336+1</f>
        <v>2331</v>
      </c>
      <c r="G2337" s="122" t="s">
        <v>7300</v>
      </c>
      <c r="H2337" s="123" t="s">
        <v>7301</v>
      </c>
      <c r="I2337" s="124" t="s">
        <v>7302</v>
      </c>
      <c r="J2337" s="125" t="n">
        <v>3204</v>
      </c>
      <c r="K2337" s="136" t="n">
        <v>12</v>
      </c>
      <c r="L2337" s="137" t="n">
        <v>8213026</v>
      </c>
      <c r="M2337" s="137" t="n">
        <v>0</v>
      </c>
      <c r="N2337" s="138" t="s">
        <v>2387</v>
      </c>
      <c r="O2337" s="139"/>
      <c r="P2337" s="140" t="n">
        <v>520.909973684211</v>
      </c>
      <c r="Q2337" s="130" t="n">
        <f aca="false">P2337*1.2</f>
        <v>625.091968421053</v>
      </c>
      <c r="R2337" s="131" t="n">
        <f aca="false">S2337*Q2337</f>
        <v>0</v>
      </c>
      <c r="S2337" s="132"/>
      <c r="T2337" s="133"/>
      <c r="U2337" s="133"/>
      <c r="V2337" s="133"/>
      <c r="W2337" s="133"/>
      <c r="X2337" s="133"/>
      <c r="Y2337" s="133"/>
      <c r="Z2337" s="133"/>
      <c r="AA2337" s="133"/>
      <c r="AB2337" s="133"/>
      <c r="AC2337" s="133"/>
      <c r="AD2337" s="133"/>
      <c r="AE2337" s="133"/>
      <c r="AF2337" s="133"/>
      <c r="AG2337" s="133"/>
      <c r="AH2337" s="133"/>
      <c r="AI2337" s="133"/>
      <c r="AJ2337" s="133"/>
      <c r="AK2337" s="133"/>
      <c r="AL2337" s="133"/>
      <c r="AM2337" s="133"/>
      <c r="AN2337" s="133"/>
      <c r="AO2337" s="133"/>
      <c r="AP2337" s="133"/>
      <c r="AQ2337" s="133"/>
    </row>
    <row r="2338" s="134" customFormat="true" ht="13.95" hidden="false" customHeight="true" outlineLevel="0" collapsed="false">
      <c r="A2338" s="135"/>
      <c r="B2338" s="119" t="n">
        <v>283</v>
      </c>
      <c r="C2338" s="120" t="s">
        <v>142</v>
      </c>
      <c r="D2338" s="120" t="s">
        <v>143</v>
      </c>
      <c r="E2338" s="120" t="s">
        <v>144</v>
      </c>
      <c r="F2338" s="121" t="n">
        <f aca="false">F2337+1</f>
        <v>2332</v>
      </c>
      <c r="G2338" s="122" t="s">
        <v>7303</v>
      </c>
      <c r="H2338" s="123" t="s">
        <v>7304</v>
      </c>
      <c r="I2338" s="124" t="s">
        <v>7305</v>
      </c>
      <c r="J2338" s="125" t="n">
        <v>3205</v>
      </c>
      <c r="K2338" s="126" t="n">
        <v>18</v>
      </c>
      <c r="L2338" s="127" t="n">
        <v>8216020</v>
      </c>
      <c r="M2338" s="127" t="n">
        <v>20</v>
      </c>
      <c r="N2338" s="142" t="s">
        <v>7306</v>
      </c>
      <c r="O2338" s="148"/>
      <c r="P2338" s="130" t="n">
        <v>39713.3333333333</v>
      </c>
      <c r="Q2338" s="130" t="n">
        <f aca="false">P2338*1.2</f>
        <v>47656</v>
      </c>
      <c r="R2338" s="131" t="n">
        <f aca="false">S2338*Q2338</f>
        <v>0</v>
      </c>
      <c r="S2338" s="132"/>
      <c r="T2338" s="133"/>
      <c r="U2338" s="133"/>
      <c r="V2338" s="133"/>
      <c r="W2338" s="133"/>
      <c r="X2338" s="133"/>
      <c r="Y2338" s="133"/>
      <c r="Z2338" s="133"/>
      <c r="AA2338" s="133"/>
      <c r="AB2338" s="133"/>
      <c r="AC2338" s="133"/>
      <c r="AD2338" s="133"/>
      <c r="AE2338" s="133"/>
      <c r="AF2338" s="133"/>
      <c r="AG2338" s="133"/>
      <c r="AH2338" s="133"/>
      <c r="AI2338" s="133"/>
      <c r="AJ2338" s="133"/>
      <c r="AK2338" s="133"/>
      <c r="AL2338" s="133"/>
      <c r="AM2338" s="133"/>
      <c r="AN2338" s="133"/>
      <c r="AO2338" s="133"/>
      <c r="AP2338" s="133"/>
      <c r="AQ2338" s="133"/>
    </row>
    <row r="2339" s="134" customFormat="true" ht="13.95" hidden="false" customHeight="true" outlineLevel="0" collapsed="false">
      <c r="A2339" s="135"/>
      <c r="B2339" s="119" t="n">
        <v>283</v>
      </c>
      <c r="C2339" s="120" t="s">
        <v>142</v>
      </c>
      <c r="D2339" s="120" t="s">
        <v>143</v>
      </c>
      <c r="E2339" s="120" t="s">
        <v>144</v>
      </c>
      <c r="F2339" s="121" t="n">
        <f aca="false">F2338+1</f>
        <v>2333</v>
      </c>
      <c r="G2339" s="122" t="s">
        <v>7307</v>
      </c>
      <c r="H2339" s="123" t="s">
        <v>7308</v>
      </c>
      <c r="I2339" s="124" t="s">
        <v>7309</v>
      </c>
      <c r="J2339" s="125" t="n">
        <v>3205</v>
      </c>
      <c r="K2339" s="126" t="n">
        <v>18</v>
      </c>
      <c r="L2339" s="127" t="n">
        <v>8216032</v>
      </c>
      <c r="M2339" s="127" t="n">
        <v>40</v>
      </c>
      <c r="N2339" s="142" t="s">
        <v>7310</v>
      </c>
      <c r="O2339" s="148"/>
      <c r="P2339" s="130" t="n">
        <v>0</v>
      </c>
      <c r="Q2339" s="130" t="n">
        <f aca="false">P2339*1.2</f>
        <v>0</v>
      </c>
      <c r="R2339" s="131" t="n">
        <f aca="false">S2339*Q2339</f>
        <v>0</v>
      </c>
      <c r="S2339" s="132"/>
      <c r="T2339" s="133"/>
      <c r="U2339" s="133"/>
      <c r="V2339" s="133"/>
      <c r="W2339" s="133"/>
      <c r="X2339" s="133"/>
      <c r="Y2339" s="133"/>
      <c r="Z2339" s="133"/>
      <c r="AA2339" s="133"/>
      <c r="AB2339" s="133"/>
      <c r="AC2339" s="133"/>
      <c r="AD2339" s="133"/>
      <c r="AE2339" s="133"/>
      <c r="AF2339" s="133"/>
      <c r="AG2339" s="133"/>
      <c r="AH2339" s="133"/>
      <c r="AI2339" s="133"/>
      <c r="AJ2339" s="133"/>
      <c r="AK2339" s="133"/>
      <c r="AL2339" s="133"/>
      <c r="AM2339" s="133"/>
      <c r="AN2339" s="133"/>
      <c r="AO2339" s="133"/>
      <c r="AP2339" s="133"/>
      <c r="AQ2339" s="133"/>
    </row>
    <row r="2340" s="134" customFormat="true" ht="13.95" hidden="false" customHeight="true" outlineLevel="0" collapsed="false">
      <c r="A2340" s="135" t="n">
        <v>3971753</v>
      </c>
      <c r="B2340" s="119" t="n">
        <v>283</v>
      </c>
      <c r="C2340" s="120" t="s">
        <v>142</v>
      </c>
      <c r="D2340" s="120" t="s">
        <v>143</v>
      </c>
      <c r="E2340" s="120" t="s">
        <v>144</v>
      </c>
      <c r="F2340" s="121" t="n">
        <f aca="false">F2339+1</f>
        <v>2334</v>
      </c>
      <c r="G2340" s="122" t="s">
        <v>7311</v>
      </c>
      <c r="H2340" s="123" t="s">
        <v>7312</v>
      </c>
      <c r="I2340" s="124" t="s">
        <v>7313</v>
      </c>
      <c r="J2340" s="125" t="n">
        <v>3204</v>
      </c>
      <c r="K2340" s="149" t="n">
        <v>42</v>
      </c>
      <c r="L2340" s="150" t="n">
        <v>8401012</v>
      </c>
      <c r="M2340" s="150" t="n">
        <v>0</v>
      </c>
      <c r="N2340" s="154" t="s">
        <v>7314</v>
      </c>
      <c r="O2340" s="155"/>
      <c r="P2340" s="140" t="n">
        <v>8009.53392105263</v>
      </c>
      <c r="Q2340" s="130" t="n">
        <f aca="false">P2340*1.2</f>
        <v>9611.44070526316</v>
      </c>
      <c r="R2340" s="131" t="n">
        <f aca="false">S2340*Q2340</f>
        <v>0</v>
      </c>
      <c r="S2340" s="132"/>
      <c r="T2340" s="133"/>
      <c r="U2340" s="133"/>
      <c r="V2340" s="133"/>
      <c r="W2340" s="133"/>
      <c r="X2340" s="133"/>
      <c r="Y2340" s="133"/>
      <c r="Z2340" s="133"/>
      <c r="AA2340" s="133"/>
      <c r="AB2340" s="133"/>
      <c r="AC2340" s="133"/>
      <c r="AD2340" s="133"/>
      <c r="AE2340" s="133"/>
      <c r="AF2340" s="133"/>
      <c r="AG2340" s="133"/>
      <c r="AH2340" s="133"/>
      <c r="AI2340" s="133"/>
      <c r="AJ2340" s="133"/>
      <c r="AK2340" s="133"/>
      <c r="AL2340" s="133"/>
      <c r="AM2340" s="133"/>
      <c r="AN2340" s="133"/>
      <c r="AO2340" s="133"/>
      <c r="AP2340" s="133"/>
      <c r="AQ2340" s="133"/>
    </row>
    <row r="2341" s="134" customFormat="true" ht="13.95" hidden="false" customHeight="true" outlineLevel="0" collapsed="false">
      <c r="A2341" s="135" t="n">
        <v>4193084</v>
      </c>
      <c r="B2341" s="119" t="n">
        <v>283</v>
      </c>
      <c r="C2341" s="120" t="s">
        <v>142</v>
      </c>
      <c r="D2341" s="120" t="s">
        <v>143</v>
      </c>
      <c r="E2341" s="120" t="s">
        <v>144</v>
      </c>
      <c r="F2341" s="121" t="n">
        <f aca="false">F2340+1</f>
        <v>2335</v>
      </c>
      <c r="G2341" s="122" t="s">
        <v>7315</v>
      </c>
      <c r="H2341" s="123" t="s">
        <v>7315</v>
      </c>
      <c r="I2341" s="124" t="s">
        <v>7316</v>
      </c>
      <c r="J2341" s="125" t="n">
        <v>3205</v>
      </c>
      <c r="K2341" s="126" t="n">
        <v>0</v>
      </c>
      <c r="L2341" s="127" t="n">
        <v>8402010</v>
      </c>
      <c r="M2341" s="127" t="n">
        <v>0</v>
      </c>
      <c r="N2341" s="128" t="s">
        <v>7317</v>
      </c>
      <c r="O2341" s="146"/>
      <c r="P2341" s="130" t="n">
        <v>4555</v>
      </c>
      <c r="Q2341" s="130" t="n">
        <f aca="false">P2341*1.2</f>
        <v>5466</v>
      </c>
      <c r="R2341" s="131" t="n">
        <f aca="false">S2341*Q2341</f>
        <v>0</v>
      </c>
      <c r="S2341" s="132"/>
      <c r="T2341" s="133"/>
      <c r="U2341" s="133"/>
      <c r="V2341" s="133"/>
      <c r="W2341" s="133"/>
      <c r="X2341" s="133"/>
      <c r="Y2341" s="133"/>
      <c r="Z2341" s="133"/>
      <c r="AA2341" s="133"/>
      <c r="AB2341" s="133"/>
      <c r="AC2341" s="133"/>
      <c r="AD2341" s="133"/>
      <c r="AE2341" s="133"/>
      <c r="AF2341" s="133"/>
      <c r="AG2341" s="133"/>
      <c r="AH2341" s="133"/>
      <c r="AI2341" s="133"/>
      <c r="AJ2341" s="133"/>
      <c r="AK2341" s="133"/>
      <c r="AL2341" s="133"/>
      <c r="AM2341" s="133"/>
      <c r="AN2341" s="133"/>
      <c r="AO2341" s="133"/>
      <c r="AP2341" s="133"/>
      <c r="AQ2341" s="133"/>
    </row>
    <row r="2342" s="134" customFormat="true" ht="13.95" hidden="false" customHeight="true" outlineLevel="0" collapsed="false">
      <c r="A2342" s="135"/>
      <c r="B2342" s="119" t="n">
        <v>283</v>
      </c>
      <c r="C2342" s="120" t="s">
        <v>142</v>
      </c>
      <c r="D2342" s="120" t="s">
        <v>143</v>
      </c>
      <c r="E2342" s="120" t="s">
        <v>144</v>
      </c>
      <c r="F2342" s="121" t="n">
        <f aca="false">F2341+1</f>
        <v>2336</v>
      </c>
      <c r="G2342" s="122" t="s">
        <v>7318</v>
      </c>
      <c r="H2342" s="123" t="s">
        <v>7319</v>
      </c>
      <c r="I2342" s="124" t="s">
        <v>7320</v>
      </c>
      <c r="J2342" s="125" t="n">
        <v>3205</v>
      </c>
      <c r="K2342" s="126" t="n">
        <v>26</v>
      </c>
      <c r="L2342" s="127" t="n">
        <v>8402010</v>
      </c>
      <c r="M2342" s="127" t="n">
        <v>0</v>
      </c>
      <c r="N2342" s="128" t="s">
        <v>7321</v>
      </c>
      <c r="O2342" s="146"/>
      <c r="P2342" s="130" t="n">
        <v>4663.33333333333</v>
      </c>
      <c r="Q2342" s="130" t="n">
        <f aca="false">P2342*1.2</f>
        <v>5596</v>
      </c>
      <c r="R2342" s="131" t="n">
        <f aca="false">S2342*Q2342</f>
        <v>0</v>
      </c>
      <c r="S2342" s="132"/>
      <c r="T2342" s="133"/>
      <c r="U2342" s="133"/>
      <c r="V2342" s="133"/>
      <c r="W2342" s="133"/>
      <c r="X2342" s="133"/>
      <c r="Y2342" s="133"/>
      <c r="Z2342" s="133"/>
      <c r="AA2342" s="133"/>
      <c r="AB2342" s="133"/>
      <c r="AC2342" s="133"/>
      <c r="AD2342" s="133"/>
      <c r="AE2342" s="133"/>
      <c r="AF2342" s="133"/>
      <c r="AG2342" s="133"/>
      <c r="AH2342" s="133"/>
      <c r="AI2342" s="133"/>
      <c r="AJ2342" s="133"/>
      <c r="AK2342" s="133"/>
      <c r="AL2342" s="133"/>
      <c r="AM2342" s="133"/>
      <c r="AN2342" s="133"/>
      <c r="AO2342" s="133"/>
      <c r="AP2342" s="133"/>
      <c r="AQ2342" s="133"/>
    </row>
    <row r="2343" s="134" customFormat="true" ht="13.95" hidden="false" customHeight="true" outlineLevel="0" collapsed="false">
      <c r="A2343" s="135" t="n">
        <v>4004144</v>
      </c>
      <c r="B2343" s="119" t="n">
        <v>283</v>
      </c>
      <c r="C2343" s="120" t="s">
        <v>142</v>
      </c>
      <c r="D2343" s="120" t="s">
        <v>143</v>
      </c>
      <c r="E2343" s="120" t="s">
        <v>144</v>
      </c>
      <c r="F2343" s="121" t="n">
        <f aca="false">F2342+1</f>
        <v>2337</v>
      </c>
      <c r="G2343" s="122" t="s">
        <v>7322</v>
      </c>
      <c r="H2343" s="123" t="s">
        <v>7323</v>
      </c>
      <c r="I2343" s="124" t="s">
        <v>7324</v>
      </c>
      <c r="J2343" s="125" t="n">
        <v>3204</v>
      </c>
      <c r="K2343" s="136" t="n">
        <v>12</v>
      </c>
      <c r="L2343" s="137" t="n">
        <v>8402012</v>
      </c>
      <c r="M2343" s="137" t="n">
        <v>0</v>
      </c>
      <c r="N2343" s="138" t="s">
        <v>7325</v>
      </c>
      <c r="O2343" s="139"/>
      <c r="P2343" s="130" t="n">
        <v>15505.8333333333</v>
      </c>
      <c r="Q2343" s="130" t="n">
        <f aca="false">P2343*1.2</f>
        <v>18607</v>
      </c>
      <c r="R2343" s="131" t="n">
        <f aca="false">S2343*Q2343</f>
        <v>0</v>
      </c>
      <c r="S2343" s="132"/>
      <c r="T2343" s="133"/>
      <c r="U2343" s="133"/>
      <c r="V2343" s="133"/>
      <c r="W2343" s="133"/>
      <c r="X2343" s="133"/>
      <c r="Y2343" s="133"/>
      <c r="Z2343" s="133"/>
      <c r="AA2343" s="133"/>
      <c r="AB2343" s="133"/>
      <c r="AC2343" s="133"/>
      <c r="AD2343" s="133"/>
      <c r="AE2343" s="133"/>
      <c r="AF2343" s="133"/>
      <c r="AG2343" s="133"/>
      <c r="AH2343" s="133"/>
      <c r="AI2343" s="133"/>
      <c r="AJ2343" s="133"/>
      <c r="AK2343" s="133"/>
      <c r="AL2343" s="133"/>
      <c r="AM2343" s="133"/>
      <c r="AN2343" s="133"/>
      <c r="AO2343" s="133"/>
      <c r="AP2343" s="133"/>
      <c r="AQ2343" s="133"/>
    </row>
    <row r="2344" s="134" customFormat="true" ht="13.95" hidden="false" customHeight="true" outlineLevel="0" collapsed="false">
      <c r="A2344" s="135" t="n">
        <v>3954139</v>
      </c>
      <c r="B2344" s="119" t="n">
        <v>283</v>
      </c>
      <c r="C2344" s="120" t="s">
        <v>142</v>
      </c>
      <c r="D2344" s="120" t="s">
        <v>143</v>
      </c>
      <c r="E2344" s="120" t="s">
        <v>144</v>
      </c>
      <c r="F2344" s="121" t="n">
        <f aca="false">F2343+1</f>
        <v>2338</v>
      </c>
      <c r="G2344" s="122" t="s">
        <v>7326</v>
      </c>
      <c r="H2344" s="123" t="s">
        <v>7327</v>
      </c>
      <c r="I2344" s="124" t="s">
        <v>7328</v>
      </c>
      <c r="J2344" s="125" t="n">
        <v>3204</v>
      </c>
      <c r="K2344" s="149" t="n">
        <v>44</v>
      </c>
      <c r="L2344" s="150" t="n">
        <v>8402012</v>
      </c>
      <c r="M2344" s="150" t="n">
        <v>0</v>
      </c>
      <c r="N2344" s="182" t="s">
        <v>7329</v>
      </c>
      <c r="O2344" s="205"/>
      <c r="P2344" s="130" t="n">
        <v>41204.1666666667</v>
      </c>
      <c r="Q2344" s="130" t="n">
        <f aca="false">P2344*1.2</f>
        <v>49445</v>
      </c>
      <c r="R2344" s="131" t="n">
        <f aca="false">S2344*Q2344</f>
        <v>0</v>
      </c>
      <c r="S2344" s="132"/>
      <c r="T2344" s="133"/>
      <c r="U2344" s="133"/>
      <c r="V2344" s="133"/>
      <c r="W2344" s="133"/>
      <c r="X2344" s="133"/>
      <c r="Y2344" s="133"/>
      <c r="Z2344" s="133"/>
      <c r="AA2344" s="133"/>
      <c r="AB2344" s="133"/>
      <c r="AC2344" s="133"/>
      <c r="AD2344" s="133"/>
      <c r="AE2344" s="133"/>
      <c r="AF2344" s="133"/>
      <c r="AG2344" s="133"/>
      <c r="AH2344" s="133"/>
      <c r="AI2344" s="133"/>
      <c r="AJ2344" s="133"/>
      <c r="AK2344" s="133"/>
      <c r="AL2344" s="133"/>
      <c r="AM2344" s="133"/>
      <c r="AN2344" s="133"/>
      <c r="AO2344" s="133"/>
      <c r="AP2344" s="133"/>
      <c r="AQ2344" s="133"/>
    </row>
    <row r="2345" s="134" customFormat="true" ht="13.95" hidden="false" customHeight="true" outlineLevel="0" collapsed="false">
      <c r="A2345" s="135"/>
      <c r="B2345" s="119" t="n">
        <v>283</v>
      </c>
      <c r="C2345" s="120" t="s">
        <v>142</v>
      </c>
      <c r="D2345" s="120" t="s">
        <v>143</v>
      </c>
      <c r="E2345" s="120" t="s">
        <v>144</v>
      </c>
      <c r="F2345" s="121" t="n">
        <f aca="false">F2344+1</f>
        <v>2339</v>
      </c>
      <c r="G2345" s="122" t="s">
        <v>7330</v>
      </c>
      <c r="H2345" s="123" t="s">
        <v>7331</v>
      </c>
      <c r="I2345" s="124" t="s">
        <v>7332</v>
      </c>
      <c r="J2345" s="125" t="n">
        <v>3204</v>
      </c>
      <c r="K2345" s="136" t="n">
        <v>12</v>
      </c>
      <c r="L2345" s="137" t="n">
        <v>8402020</v>
      </c>
      <c r="M2345" s="137" t="n">
        <v>0</v>
      </c>
      <c r="N2345" s="138" t="s">
        <v>7333</v>
      </c>
      <c r="O2345" s="139"/>
      <c r="P2345" s="130" t="n">
        <v>13918.3333333333</v>
      </c>
      <c r="Q2345" s="130" t="n">
        <f aca="false">P2345*1.2</f>
        <v>16702</v>
      </c>
      <c r="R2345" s="131" t="n">
        <f aca="false">S2345*Q2345</f>
        <v>0</v>
      </c>
      <c r="S2345" s="132"/>
      <c r="T2345" s="133"/>
      <c r="U2345" s="133"/>
      <c r="V2345" s="133"/>
      <c r="W2345" s="133"/>
      <c r="X2345" s="133"/>
      <c r="Y2345" s="133"/>
      <c r="Z2345" s="133"/>
      <c r="AA2345" s="133"/>
      <c r="AB2345" s="133"/>
      <c r="AC2345" s="133"/>
      <c r="AD2345" s="133"/>
      <c r="AE2345" s="133"/>
      <c r="AF2345" s="133"/>
      <c r="AG2345" s="133"/>
      <c r="AH2345" s="133"/>
      <c r="AI2345" s="133"/>
      <c r="AJ2345" s="133"/>
      <c r="AK2345" s="133"/>
      <c r="AL2345" s="133"/>
      <c r="AM2345" s="133"/>
      <c r="AN2345" s="133"/>
      <c r="AO2345" s="133"/>
      <c r="AP2345" s="133"/>
      <c r="AQ2345" s="133"/>
    </row>
    <row r="2346" s="134" customFormat="true" ht="13.95" hidden="false" customHeight="true" outlineLevel="0" collapsed="false">
      <c r="A2346" s="135"/>
      <c r="B2346" s="119" t="n">
        <v>283</v>
      </c>
      <c r="C2346" s="120" t="s">
        <v>142</v>
      </c>
      <c r="D2346" s="120" t="s">
        <v>143</v>
      </c>
      <c r="E2346" s="120" t="s">
        <v>144</v>
      </c>
      <c r="F2346" s="121" t="n">
        <f aca="false">F2345+1</f>
        <v>2340</v>
      </c>
      <c r="G2346" s="122" t="s">
        <v>7334</v>
      </c>
      <c r="H2346" s="123" t="s">
        <v>7334</v>
      </c>
      <c r="I2346" s="124" t="s">
        <v>7335</v>
      </c>
      <c r="J2346" s="125" t="n">
        <v>3205</v>
      </c>
      <c r="K2346" s="126" t="n">
        <v>60</v>
      </c>
      <c r="L2346" s="127" t="n">
        <v>8402045</v>
      </c>
      <c r="M2346" s="127" t="n">
        <v>0</v>
      </c>
      <c r="N2346" s="128" t="s">
        <v>7336</v>
      </c>
      <c r="O2346" s="146"/>
      <c r="P2346" s="130" t="n">
        <v>2078.33333333333</v>
      </c>
      <c r="Q2346" s="130" t="n">
        <f aca="false">P2346*1.2</f>
        <v>2494</v>
      </c>
      <c r="R2346" s="131" t="n">
        <f aca="false">S2346*Q2346</f>
        <v>0</v>
      </c>
      <c r="S2346" s="132"/>
      <c r="T2346" s="133"/>
      <c r="U2346" s="133"/>
      <c r="V2346" s="133"/>
      <c r="W2346" s="133"/>
      <c r="X2346" s="133"/>
      <c r="Y2346" s="133"/>
      <c r="Z2346" s="133"/>
      <c r="AA2346" s="133"/>
      <c r="AB2346" s="133"/>
      <c r="AC2346" s="133"/>
      <c r="AD2346" s="133"/>
      <c r="AE2346" s="133"/>
      <c r="AF2346" s="133"/>
      <c r="AG2346" s="133"/>
      <c r="AH2346" s="133"/>
      <c r="AI2346" s="133"/>
      <c r="AJ2346" s="133"/>
      <c r="AK2346" s="133"/>
      <c r="AL2346" s="133"/>
      <c r="AM2346" s="133"/>
      <c r="AN2346" s="133"/>
      <c r="AO2346" s="133"/>
      <c r="AP2346" s="133"/>
      <c r="AQ2346" s="133"/>
    </row>
    <row r="2347" s="134" customFormat="true" ht="13.95" hidden="false" customHeight="true" outlineLevel="0" collapsed="false">
      <c r="A2347" s="135"/>
      <c r="B2347" s="119" t="n">
        <v>283</v>
      </c>
      <c r="C2347" s="120" t="s">
        <v>142</v>
      </c>
      <c r="D2347" s="120" t="s">
        <v>143</v>
      </c>
      <c r="E2347" s="120" t="s">
        <v>144</v>
      </c>
      <c r="F2347" s="121" t="n">
        <f aca="false">F2346+1</f>
        <v>2341</v>
      </c>
      <c r="G2347" s="122" t="s">
        <v>7337</v>
      </c>
      <c r="H2347" s="123" t="s">
        <v>7337</v>
      </c>
      <c r="I2347" s="124" t="s">
        <v>7338</v>
      </c>
      <c r="J2347" s="125" t="n">
        <v>4234</v>
      </c>
      <c r="K2347" s="126" t="n">
        <v>0</v>
      </c>
      <c r="L2347" s="127" t="n">
        <v>8402045</v>
      </c>
      <c r="M2347" s="127" t="n">
        <v>0</v>
      </c>
      <c r="N2347" s="128" t="s">
        <v>7339</v>
      </c>
      <c r="O2347" s="146"/>
      <c r="P2347" s="130" t="n">
        <v>2617.5</v>
      </c>
      <c r="Q2347" s="130" t="n">
        <f aca="false">P2347*1.2</f>
        <v>3141</v>
      </c>
      <c r="R2347" s="131" t="n">
        <f aca="false">S2347*Q2347</f>
        <v>0</v>
      </c>
      <c r="S2347" s="132"/>
      <c r="T2347" s="133"/>
      <c r="U2347" s="133"/>
      <c r="V2347" s="133"/>
      <c r="W2347" s="133"/>
      <c r="X2347" s="133"/>
      <c r="Y2347" s="133"/>
      <c r="Z2347" s="133"/>
      <c r="AA2347" s="133"/>
      <c r="AB2347" s="133"/>
      <c r="AC2347" s="133"/>
      <c r="AD2347" s="133"/>
      <c r="AE2347" s="133"/>
      <c r="AF2347" s="133"/>
      <c r="AG2347" s="133"/>
      <c r="AH2347" s="133"/>
      <c r="AI2347" s="133"/>
      <c r="AJ2347" s="133"/>
      <c r="AK2347" s="133"/>
      <c r="AL2347" s="133"/>
      <c r="AM2347" s="133"/>
      <c r="AN2347" s="133"/>
      <c r="AO2347" s="133"/>
      <c r="AP2347" s="133"/>
      <c r="AQ2347" s="133"/>
    </row>
    <row r="2348" s="134" customFormat="true" ht="13.95" hidden="false" customHeight="true" outlineLevel="0" collapsed="false">
      <c r="A2348" s="135" t="n">
        <v>3928510</v>
      </c>
      <c r="B2348" s="119" t="n">
        <v>283</v>
      </c>
      <c r="C2348" s="120" t="s">
        <v>142</v>
      </c>
      <c r="D2348" s="120" t="s">
        <v>143</v>
      </c>
      <c r="E2348" s="120" t="s">
        <v>144</v>
      </c>
      <c r="F2348" s="121" t="n">
        <f aca="false">F2347+1</f>
        <v>2342</v>
      </c>
      <c r="G2348" s="122" t="s">
        <v>7340</v>
      </c>
      <c r="H2348" s="123" t="s">
        <v>7340</v>
      </c>
      <c r="I2348" s="124" t="s">
        <v>7341</v>
      </c>
      <c r="J2348" s="125" t="n">
        <v>3205</v>
      </c>
      <c r="K2348" s="126" t="n">
        <v>0</v>
      </c>
      <c r="L2348" s="127" t="n">
        <v>8402045</v>
      </c>
      <c r="M2348" s="127" t="n">
        <v>0</v>
      </c>
      <c r="N2348" s="128" t="s">
        <v>7342</v>
      </c>
      <c r="O2348" s="146"/>
      <c r="P2348" s="130" t="n">
        <v>2490.83333333333</v>
      </c>
      <c r="Q2348" s="130" t="n">
        <f aca="false">P2348*1.2</f>
        <v>2989</v>
      </c>
      <c r="R2348" s="131" t="n">
        <f aca="false">S2348*Q2348</f>
        <v>0</v>
      </c>
      <c r="S2348" s="132"/>
      <c r="T2348" s="133"/>
      <c r="U2348" s="133"/>
      <c r="V2348" s="133"/>
      <c r="W2348" s="133"/>
      <c r="X2348" s="133"/>
      <c r="Y2348" s="133"/>
      <c r="Z2348" s="133"/>
      <c r="AA2348" s="133"/>
      <c r="AB2348" s="133"/>
      <c r="AC2348" s="133"/>
      <c r="AD2348" s="133"/>
      <c r="AE2348" s="133"/>
      <c r="AF2348" s="133"/>
      <c r="AG2348" s="133"/>
      <c r="AH2348" s="133"/>
      <c r="AI2348" s="133"/>
      <c r="AJ2348" s="133"/>
      <c r="AK2348" s="133"/>
      <c r="AL2348" s="133"/>
      <c r="AM2348" s="133"/>
      <c r="AN2348" s="133"/>
      <c r="AO2348" s="133"/>
      <c r="AP2348" s="133"/>
      <c r="AQ2348" s="133"/>
    </row>
    <row r="2349" s="134" customFormat="true" ht="13.95" hidden="false" customHeight="true" outlineLevel="0" collapsed="false">
      <c r="A2349" s="135"/>
      <c r="B2349" s="119" t="n">
        <v>283</v>
      </c>
      <c r="C2349" s="120" t="s">
        <v>142</v>
      </c>
      <c r="D2349" s="120" t="s">
        <v>143</v>
      </c>
      <c r="E2349" s="120" t="s">
        <v>144</v>
      </c>
      <c r="F2349" s="121" t="n">
        <f aca="false">F2348+1</f>
        <v>2343</v>
      </c>
      <c r="G2349" s="122" t="s">
        <v>7343</v>
      </c>
      <c r="H2349" s="123" t="s">
        <v>7343</v>
      </c>
      <c r="I2349" s="124" t="s">
        <v>7344</v>
      </c>
      <c r="J2349" s="125" t="n">
        <v>3205</v>
      </c>
      <c r="K2349" s="126" t="n">
        <v>0</v>
      </c>
      <c r="L2349" s="127" t="n">
        <v>8402046</v>
      </c>
      <c r="M2349" s="127" t="n">
        <v>0</v>
      </c>
      <c r="N2349" s="128" t="s">
        <v>7342</v>
      </c>
      <c r="O2349" s="146"/>
      <c r="P2349" s="130" t="n">
        <v>2411.66666666667</v>
      </c>
      <c r="Q2349" s="130" t="n">
        <f aca="false">P2349*1.2</f>
        <v>2894</v>
      </c>
      <c r="R2349" s="131" t="n">
        <f aca="false">S2349*Q2349</f>
        <v>0</v>
      </c>
      <c r="S2349" s="132"/>
      <c r="T2349" s="133"/>
      <c r="U2349" s="133"/>
      <c r="V2349" s="133"/>
      <c r="W2349" s="133"/>
      <c r="X2349" s="133"/>
      <c r="Y2349" s="133"/>
      <c r="Z2349" s="133"/>
      <c r="AA2349" s="133"/>
      <c r="AB2349" s="133"/>
      <c r="AC2349" s="133"/>
      <c r="AD2349" s="133"/>
      <c r="AE2349" s="133"/>
      <c r="AF2349" s="133"/>
      <c r="AG2349" s="133"/>
      <c r="AH2349" s="133"/>
      <c r="AI2349" s="133"/>
      <c r="AJ2349" s="133"/>
      <c r="AK2349" s="133"/>
      <c r="AL2349" s="133"/>
      <c r="AM2349" s="133"/>
      <c r="AN2349" s="133"/>
      <c r="AO2349" s="133"/>
      <c r="AP2349" s="133"/>
      <c r="AQ2349" s="133"/>
    </row>
    <row r="2350" s="134" customFormat="true" ht="13.95" hidden="false" customHeight="true" outlineLevel="0" collapsed="false">
      <c r="A2350" s="135"/>
      <c r="B2350" s="119" t="n">
        <v>283</v>
      </c>
      <c r="C2350" s="120" t="s">
        <v>142</v>
      </c>
      <c r="D2350" s="120" t="s">
        <v>143</v>
      </c>
      <c r="E2350" s="120" t="s">
        <v>144</v>
      </c>
      <c r="F2350" s="121" t="n">
        <f aca="false">F2349+1</f>
        <v>2344</v>
      </c>
      <c r="G2350" s="122" t="s">
        <v>7345</v>
      </c>
      <c r="H2350" s="123" t="s">
        <v>7345</v>
      </c>
      <c r="I2350" s="124" t="s">
        <v>7346</v>
      </c>
      <c r="J2350" s="125" t="n">
        <v>3205</v>
      </c>
      <c r="K2350" s="126" t="n">
        <v>0</v>
      </c>
      <c r="L2350" s="127" t="n">
        <v>8402050</v>
      </c>
      <c r="M2350" s="127" t="n">
        <v>0</v>
      </c>
      <c r="N2350" s="128" t="s">
        <v>7347</v>
      </c>
      <c r="O2350" s="146"/>
      <c r="P2350" s="130" t="n">
        <v>606.666666666667</v>
      </c>
      <c r="Q2350" s="130" t="n">
        <f aca="false">P2350*1.2</f>
        <v>728</v>
      </c>
      <c r="R2350" s="131" t="n">
        <f aca="false">S2350*Q2350</f>
        <v>0</v>
      </c>
      <c r="S2350" s="132"/>
      <c r="T2350" s="133"/>
      <c r="U2350" s="133"/>
      <c r="V2350" s="133"/>
      <c r="W2350" s="133"/>
      <c r="X2350" s="133"/>
      <c r="Y2350" s="133"/>
      <c r="Z2350" s="133"/>
      <c r="AA2350" s="133"/>
      <c r="AB2350" s="133"/>
      <c r="AC2350" s="133"/>
      <c r="AD2350" s="133"/>
      <c r="AE2350" s="133"/>
      <c r="AF2350" s="133"/>
      <c r="AG2350" s="133"/>
      <c r="AH2350" s="133"/>
      <c r="AI2350" s="133"/>
      <c r="AJ2350" s="133"/>
      <c r="AK2350" s="133"/>
      <c r="AL2350" s="133"/>
      <c r="AM2350" s="133"/>
      <c r="AN2350" s="133"/>
      <c r="AO2350" s="133"/>
      <c r="AP2350" s="133"/>
      <c r="AQ2350" s="133"/>
    </row>
    <row r="2351" s="134" customFormat="true" ht="13.95" hidden="false" customHeight="true" outlineLevel="0" collapsed="false">
      <c r="A2351" s="135"/>
      <c r="B2351" s="119" t="n">
        <v>283</v>
      </c>
      <c r="C2351" s="120" t="s">
        <v>142</v>
      </c>
      <c r="D2351" s="120" t="s">
        <v>143</v>
      </c>
      <c r="E2351" s="120" t="s">
        <v>144</v>
      </c>
      <c r="F2351" s="121" t="n">
        <f aca="false">F2350+1</f>
        <v>2345</v>
      </c>
      <c r="G2351" s="122" t="s">
        <v>7348</v>
      </c>
      <c r="H2351" s="123" t="s">
        <v>7349</v>
      </c>
      <c r="I2351" s="124" t="s">
        <v>7350</v>
      </c>
      <c r="J2351" s="125" t="n">
        <v>3205</v>
      </c>
      <c r="K2351" s="126" t="n">
        <v>26</v>
      </c>
      <c r="L2351" s="127" t="n">
        <v>8402050</v>
      </c>
      <c r="M2351" s="127" t="n">
        <v>0</v>
      </c>
      <c r="N2351" s="128" t="s">
        <v>7351</v>
      </c>
      <c r="O2351" s="146"/>
      <c r="P2351" s="130" t="n">
        <v>792.5</v>
      </c>
      <c r="Q2351" s="130" t="n">
        <f aca="false">P2351*1.2</f>
        <v>951</v>
      </c>
      <c r="R2351" s="131" t="n">
        <f aca="false">S2351*Q2351</f>
        <v>0</v>
      </c>
      <c r="S2351" s="132"/>
      <c r="T2351" s="133"/>
      <c r="U2351" s="133"/>
      <c r="V2351" s="133"/>
      <c r="W2351" s="133"/>
      <c r="X2351" s="133"/>
      <c r="Y2351" s="133"/>
      <c r="Z2351" s="133"/>
      <c r="AA2351" s="133"/>
      <c r="AB2351" s="133"/>
      <c r="AC2351" s="133"/>
      <c r="AD2351" s="133"/>
      <c r="AE2351" s="133"/>
      <c r="AF2351" s="133"/>
      <c r="AG2351" s="133"/>
      <c r="AH2351" s="133"/>
      <c r="AI2351" s="133"/>
      <c r="AJ2351" s="133"/>
      <c r="AK2351" s="133"/>
      <c r="AL2351" s="133"/>
      <c r="AM2351" s="133"/>
      <c r="AN2351" s="133"/>
      <c r="AO2351" s="133"/>
      <c r="AP2351" s="133"/>
      <c r="AQ2351" s="133"/>
    </row>
    <row r="2352" s="134" customFormat="true" ht="13.95" hidden="false" customHeight="true" outlineLevel="0" collapsed="false">
      <c r="A2352" s="135"/>
      <c r="B2352" s="119" t="n">
        <v>283</v>
      </c>
      <c r="C2352" s="120" t="s">
        <v>142</v>
      </c>
      <c r="D2352" s="120" t="s">
        <v>143</v>
      </c>
      <c r="E2352" s="120" t="s">
        <v>144</v>
      </c>
      <c r="F2352" s="121" t="n">
        <f aca="false">F2351+1</f>
        <v>2346</v>
      </c>
      <c r="G2352" s="122" t="s">
        <v>7352</v>
      </c>
      <c r="H2352" s="123" t="s">
        <v>7353</v>
      </c>
      <c r="I2352" s="124" t="s">
        <v>7354</v>
      </c>
      <c r="J2352" s="125" t="n">
        <v>3204</v>
      </c>
      <c r="K2352" s="136" t="n">
        <v>12</v>
      </c>
      <c r="L2352" s="137" t="n">
        <v>8402050</v>
      </c>
      <c r="M2352" s="137" t="n">
        <v>0</v>
      </c>
      <c r="N2352" s="138" t="s">
        <v>7355</v>
      </c>
      <c r="O2352" s="139"/>
      <c r="P2352" s="130" t="n">
        <v>1377.5</v>
      </c>
      <c r="Q2352" s="130" t="n">
        <f aca="false">P2352*1.2</f>
        <v>1653</v>
      </c>
      <c r="R2352" s="131" t="n">
        <f aca="false">S2352*Q2352</f>
        <v>0</v>
      </c>
      <c r="S2352" s="132"/>
      <c r="T2352" s="206"/>
      <c r="U2352" s="206"/>
      <c r="V2352" s="206"/>
      <c r="W2352" s="206"/>
      <c r="X2352" s="206"/>
      <c r="Y2352" s="206"/>
      <c r="Z2352" s="206"/>
      <c r="AA2352" s="206"/>
      <c r="AB2352" s="206"/>
      <c r="AC2352" s="206"/>
      <c r="AD2352" s="206"/>
      <c r="AE2352" s="206"/>
      <c r="AF2352" s="206"/>
      <c r="AG2352" s="206"/>
      <c r="AH2352" s="206"/>
      <c r="AI2352" s="206"/>
      <c r="AJ2352" s="206"/>
      <c r="AK2352" s="206"/>
      <c r="AL2352" s="206"/>
      <c r="AM2352" s="206"/>
      <c r="AN2352" s="206"/>
      <c r="AO2352" s="206"/>
      <c r="AP2352" s="206"/>
      <c r="AQ2352" s="206"/>
    </row>
    <row r="2353" s="134" customFormat="true" ht="46.8" hidden="false" customHeight="true" outlineLevel="0" collapsed="false">
      <c r="A2353" s="135"/>
      <c r="B2353" s="119" t="n">
        <v>283</v>
      </c>
      <c r="C2353" s="120" t="s">
        <v>142</v>
      </c>
      <c r="D2353" s="120" t="s">
        <v>143</v>
      </c>
      <c r="E2353" s="120" t="s">
        <v>144</v>
      </c>
      <c r="F2353" s="121" t="n">
        <f aca="false">F2352+1</f>
        <v>2347</v>
      </c>
      <c r="G2353" s="122" t="s">
        <v>7356</v>
      </c>
      <c r="H2353" s="123" t="s">
        <v>7356</v>
      </c>
      <c r="I2353" s="124" t="s">
        <v>7357</v>
      </c>
      <c r="J2353" s="125" t="n">
        <v>3205</v>
      </c>
      <c r="K2353" s="126" t="n">
        <v>0</v>
      </c>
      <c r="L2353" s="127" t="n">
        <v>8402051</v>
      </c>
      <c r="M2353" s="127" t="n">
        <v>0</v>
      </c>
      <c r="N2353" s="128" t="s">
        <v>2857</v>
      </c>
      <c r="O2353" s="146"/>
      <c r="P2353" s="130" t="n">
        <v>0</v>
      </c>
      <c r="Q2353" s="130" t="n">
        <f aca="false">P2353*1.2</f>
        <v>0</v>
      </c>
      <c r="R2353" s="131" t="n">
        <f aca="false">S2353*Q2353</f>
        <v>0</v>
      </c>
      <c r="S2353" s="132"/>
      <c r="T2353" s="133"/>
      <c r="U2353" s="133"/>
      <c r="V2353" s="133"/>
      <c r="W2353" s="133"/>
      <c r="X2353" s="133"/>
      <c r="Y2353" s="133"/>
      <c r="Z2353" s="133"/>
      <c r="AA2353" s="133"/>
      <c r="AB2353" s="133"/>
      <c r="AC2353" s="133"/>
      <c r="AD2353" s="133"/>
      <c r="AE2353" s="133"/>
      <c r="AF2353" s="133"/>
      <c r="AG2353" s="133"/>
      <c r="AH2353" s="133"/>
      <c r="AI2353" s="133"/>
      <c r="AJ2353" s="133"/>
      <c r="AK2353" s="133"/>
      <c r="AL2353" s="133"/>
      <c r="AM2353" s="133"/>
      <c r="AN2353" s="133"/>
      <c r="AO2353" s="133"/>
      <c r="AP2353" s="133"/>
      <c r="AQ2353" s="133"/>
    </row>
    <row r="2354" s="134" customFormat="true" ht="33" hidden="false" customHeight="true" outlineLevel="0" collapsed="false">
      <c r="A2354" s="135"/>
      <c r="B2354" s="119" t="n">
        <v>283</v>
      </c>
      <c r="C2354" s="120" t="s">
        <v>142</v>
      </c>
      <c r="D2354" s="120" t="s">
        <v>143</v>
      </c>
      <c r="E2354" s="120" t="s">
        <v>144</v>
      </c>
      <c r="F2354" s="121" t="n">
        <f aca="false">F2353+1</f>
        <v>2348</v>
      </c>
      <c r="G2354" s="122" t="s">
        <v>7358</v>
      </c>
      <c r="H2354" s="123" t="s">
        <v>7358</v>
      </c>
      <c r="I2354" s="124" t="s">
        <v>7359</v>
      </c>
      <c r="J2354" s="125" t="n">
        <v>4234</v>
      </c>
      <c r="K2354" s="126" t="n">
        <v>0</v>
      </c>
      <c r="L2354" s="127" t="n">
        <v>8402052</v>
      </c>
      <c r="M2354" s="127" t="n">
        <v>0</v>
      </c>
      <c r="N2354" s="128" t="s">
        <v>7360</v>
      </c>
      <c r="O2354" s="146"/>
      <c r="P2354" s="130" t="n">
        <v>0</v>
      </c>
      <c r="Q2354" s="130" t="n">
        <f aca="false">P2354*1.2</f>
        <v>0</v>
      </c>
      <c r="R2354" s="131" t="n">
        <f aca="false">S2354*Q2354</f>
        <v>0</v>
      </c>
      <c r="S2354" s="132"/>
      <c r="T2354" s="133"/>
      <c r="U2354" s="133"/>
      <c r="V2354" s="133"/>
      <c r="W2354" s="133"/>
      <c r="X2354" s="133"/>
      <c r="Y2354" s="133"/>
      <c r="Z2354" s="133"/>
      <c r="AA2354" s="133"/>
      <c r="AB2354" s="133"/>
      <c r="AC2354" s="133"/>
      <c r="AD2354" s="133"/>
      <c r="AE2354" s="133"/>
      <c r="AF2354" s="133"/>
      <c r="AG2354" s="133"/>
      <c r="AH2354" s="133"/>
      <c r="AI2354" s="133"/>
      <c r="AJ2354" s="133"/>
      <c r="AK2354" s="133"/>
      <c r="AL2354" s="133"/>
      <c r="AM2354" s="133"/>
      <c r="AN2354" s="133"/>
      <c r="AO2354" s="133"/>
      <c r="AP2354" s="133"/>
      <c r="AQ2354" s="133"/>
    </row>
    <row r="2355" s="134" customFormat="true" ht="27.6" hidden="false" customHeight="true" outlineLevel="0" collapsed="false">
      <c r="A2355" s="135"/>
      <c r="B2355" s="119" t="n">
        <v>283</v>
      </c>
      <c r="C2355" s="120" t="s">
        <v>142</v>
      </c>
      <c r="D2355" s="120" t="s">
        <v>143</v>
      </c>
      <c r="E2355" s="120" t="s">
        <v>144</v>
      </c>
      <c r="F2355" s="121" t="n">
        <f aca="false">F2354+1</f>
        <v>2349</v>
      </c>
      <c r="G2355" s="122" t="s">
        <v>7361</v>
      </c>
      <c r="H2355" s="123" t="s">
        <v>7362</v>
      </c>
      <c r="I2355" s="124" t="s">
        <v>7363</v>
      </c>
      <c r="J2355" s="125" t="n">
        <v>3204</v>
      </c>
      <c r="K2355" s="136" t="n">
        <v>12</v>
      </c>
      <c r="L2355" s="137" t="n">
        <v>8402052</v>
      </c>
      <c r="M2355" s="137" t="n">
        <v>0</v>
      </c>
      <c r="N2355" s="138" t="s">
        <v>7355</v>
      </c>
      <c r="O2355" s="139"/>
      <c r="P2355" s="130" t="n">
        <v>0</v>
      </c>
      <c r="Q2355" s="130" t="n">
        <f aca="false">P2355*1.2</f>
        <v>0</v>
      </c>
      <c r="R2355" s="131" t="n">
        <f aca="false">S2355*Q2355</f>
        <v>0</v>
      </c>
      <c r="S2355" s="132"/>
      <c r="T2355" s="133"/>
      <c r="U2355" s="133"/>
      <c r="V2355" s="133"/>
      <c r="W2355" s="133"/>
      <c r="X2355" s="133"/>
      <c r="Y2355" s="133"/>
      <c r="Z2355" s="133"/>
      <c r="AA2355" s="133"/>
      <c r="AB2355" s="133"/>
      <c r="AC2355" s="133"/>
      <c r="AD2355" s="133"/>
      <c r="AE2355" s="133"/>
      <c r="AF2355" s="133"/>
      <c r="AG2355" s="133"/>
      <c r="AH2355" s="133"/>
      <c r="AI2355" s="133"/>
      <c r="AJ2355" s="133"/>
      <c r="AK2355" s="133"/>
      <c r="AL2355" s="133"/>
      <c r="AM2355" s="133"/>
      <c r="AN2355" s="133"/>
      <c r="AO2355" s="133"/>
      <c r="AP2355" s="133"/>
      <c r="AQ2355" s="133"/>
    </row>
    <row r="2356" s="134" customFormat="true" ht="13.95" hidden="false" customHeight="true" outlineLevel="0" collapsed="false">
      <c r="A2356" s="135"/>
      <c r="B2356" s="119" t="n">
        <v>283</v>
      </c>
      <c r="C2356" s="120" t="s">
        <v>142</v>
      </c>
      <c r="D2356" s="120" t="s">
        <v>143</v>
      </c>
      <c r="E2356" s="120" t="s">
        <v>144</v>
      </c>
      <c r="F2356" s="121" t="n">
        <f aca="false">F2355+1</f>
        <v>2350</v>
      </c>
      <c r="G2356" s="122" t="s">
        <v>7364</v>
      </c>
      <c r="H2356" s="123" t="s">
        <v>7364</v>
      </c>
      <c r="I2356" s="124" t="s">
        <v>7365</v>
      </c>
      <c r="J2356" s="125" t="n">
        <v>3205</v>
      </c>
      <c r="K2356" s="126" t="n">
        <v>0</v>
      </c>
      <c r="L2356" s="127" t="n">
        <v>8402052</v>
      </c>
      <c r="M2356" s="127" t="n">
        <v>0</v>
      </c>
      <c r="N2356" s="128" t="s">
        <v>7366</v>
      </c>
      <c r="O2356" s="146"/>
      <c r="P2356" s="130" t="n">
        <v>260.833333333333</v>
      </c>
      <c r="Q2356" s="130" t="n">
        <f aca="false">P2356*1.2</f>
        <v>313</v>
      </c>
      <c r="R2356" s="131" t="n">
        <f aca="false">S2356*Q2356</f>
        <v>0</v>
      </c>
      <c r="S2356" s="132"/>
      <c r="T2356" s="133"/>
      <c r="U2356" s="133"/>
      <c r="V2356" s="133"/>
      <c r="W2356" s="133"/>
      <c r="X2356" s="133"/>
      <c r="Y2356" s="133"/>
      <c r="Z2356" s="133"/>
      <c r="AA2356" s="133"/>
      <c r="AB2356" s="133"/>
      <c r="AC2356" s="133"/>
      <c r="AD2356" s="133"/>
      <c r="AE2356" s="133"/>
      <c r="AF2356" s="133"/>
      <c r="AG2356" s="133"/>
      <c r="AH2356" s="133"/>
      <c r="AI2356" s="133"/>
      <c r="AJ2356" s="133"/>
      <c r="AK2356" s="133"/>
      <c r="AL2356" s="133"/>
      <c r="AM2356" s="133"/>
      <c r="AN2356" s="133"/>
      <c r="AO2356" s="133"/>
      <c r="AP2356" s="133"/>
      <c r="AQ2356" s="133"/>
    </row>
    <row r="2357" s="134" customFormat="true" ht="25.8" hidden="false" customHeight="true" outlineLevel="0" collapsed="false">
      <c r="A2357" s="135"/>
      <c r="B2357" s="119" t="n">
        <v>283</v>
      </c>
      <c r="C2357" s="120" t="s">
        <v>142</v>
      </c>
      <c r="D2357" s="120" t="s">
        <v>143</v>
      </c>
      <c r="E2357" s="120" t="s">
        <v>144</v>
      </c>
      <c r="F2357" s="121" t="n">
        <f aca="false">F2356+1</f>
        <v>2351</v>
      </c>
      <c r="G2357" s="122" t="s">
        <v>7367</v>
      </c>
      <c r="H2357" s="123" t="s">
        <v>7367</v>
      </c>
      <c r="I2357" s="124" t="s">
        <v>7368</v>
      </c>
      <c r="J2357" s="125" t="n">
        <v>4234</v>
      </c>
      <c r="K2357" s="126" t="n">
        <v>0</v>
      </c>
      <c r="L2357" s="127" t="n">
        <v>8402053</v>
      </c>
      <c r="M2357" s="127" t="n">
        <v>0</v>
      </c>
      <c r="N2357" s="128" t="s">
        <v>7369</v>
      </c>
      <c r="O2357" s="146"/>
      <c r="P2357" s="130" t="n">
        <v>0</v>
      </c>
      <c r="Q2357" s="130" t="n">
        <f aca="false">P2357*1.2</f>
        <v>0</v>
      </c>
      <c r="R2357" s="131" t="n">
        <f aca="false">S2357*Q2357</f>
        <v>0</v>
      </c>
      <c r="S2357" s="132"/>
      <c r="T2357" s="133"/>
      <c r="U2357" s="133"/>
      <c r="V2357" s="133"/>
      <c r="W2357" s="133"/>
      <c r="X2357" s="133"/>
      <c r="Y2357" s="133"/>
      <c r="Z2357" s="133"/>
      <c r="AA2357" s="133"/>
      <c r="AB2357" s="133"/>
      <c r="AC2357" s="133"/>
      <c r="AD2357" s="133"/>
      <c r="AE2357" s="133"/>
      <c r="AF2357" s="133"/>
      <c r="AG2357" s="133"/>
      <c r="AH2357" s="133"/>
      <c r="AI2357" s="133"/>
      <c r="AJ2357" s="133"/>
      <c r="AK2357" s="133"/>
      <c r="AL2357" s="133"/>
      <c r="AM2357" s="133"/>
      <c r="AN2357" s="133"/>
      <c r="AO2357" s="133"/>
      <c r="AP2357" s="133"/>
      <c r="AQ2357" s="133"/>
    </row>
    <row r="2358" s="134" customFormat="true" ht="27.6" hidden="false" customHeight="true" outlineLevel="0" collapsed="false">
      <c r="A2358" s="135"/>
      <c r="B2358" s="119" t="n">
        <v>283</v>
      </c>
      <c r="C2358" s="120" t="s">
        <v>142</v>
      </c>
      <c r="D2358" s="120" t="s">
        <v>143</v>
      </c>
      <c r="E2358" s="120" t="s">
        <v>144</v>
      </c>
      <c r="F2358" s="121" t="n">
        <f aca="false">F2357+1</f>
        <v>2352</v>
      </c>
      <c r="G2358" s="122" t="s">
        <v>7370</v>
      </c>
      <c r="H2358" s="123" t="s">
        <v>7370</v>
      </c>
      <c r="I2358" s="124" t="s">
        <v>7371</v>
      </c>
      <c r="J2358" s="125" t="n">
        <v>3205</v>
      </c>
      <c r="K2358" s="126" t="n">
        <v>0</v>
      </c>
      <c r="L2358" s="127" t="n">
        <v>8402054</v>
      </c>
      <c r="M2358" s="127" t="n">
        <v>0</v>
      </c>
      <c r="N2358" s="128" t="s">
        <v>7372</v>
      </c>
      <c r="O2358" s="146"/>
      <c r="P2358" s="130" t="n">
        <v>0</v>
      </c>
      <c r="Q2358" s="130" t="n">
        <f aca="false">P2358*1.2</f>
        <v>0</v>
      </c>
      <c r="R2358" s="131" t="n">
        <f aca="false">S2358*Q2358</f>
        <v>0</v>
      </c>
      <c r="S2358" s="132"/>
      <c r="T2358" s="133"/>
      <c r="U2358" s="133"/>
      <c r="V2358" s="133"/>
      <c r="W2358" s="133"/>
      <c r="X2358" s="133"/>
      <c r="Y2358" s="133"/>
      <c r="Z2358" s="133"/>
      <c r="AA2358" s="133"/>
      <c r="AB2358" s="133"/>
      <c r="AC2358" s="133"/>
      <c r="AD2358" s="133"/>
      <c r="AE2358" s="133"/>
      <c r="AF2358" s="133"/>
      <c r="AG2358" s="133"/>
      <c r="AH2358" s="133"/>
      <c r="AI2358" s="133"/>
      <c r="AJ2358" s="133"/>
      <c r="AK2358" s="133"/>
      <c r="AL2358" s="133"/>
      <c r="AM2358" s="133"/>
      <c r="AN2358" s="133"/>
      <c r="AO2358" s="133"/>
      <c r="AP2358" s="133"/>
      <c r="AQ2358" s="133"/>
    </row>
    <row r="2359" s="134" customFormat="true" ht="13.95" hidden="false" customHeight="true" outlineLevel="0" collapsed="false">
      <c r="A2359" s="135"/>
      <c r="B2359" s="119" t="n">
        <v>283</v>
      </c>
      <c r="C2359" s="120" t="s">
        <v>142</v>
      </c>
      <c r="D2359" s="120" t="s">
        <v>143</v>
      </c>
      <c r="E2359" s="120" t="s">
        <v>144</v>
      </c>
      <c r="F2359" s="121" t="n">
        <f aca="false">F2358+1</f>
        <v>2353</v>
      </c>
      <c r="G2359" s="122" t="s">
        <v>7373</v>
      </c>
      <c r="H2359" s="118" t="s">
        <v>7373</v>
      </c>
      <c r="I2359" s="124"/>
      <c r="J2359" s="125"/>
      <c r="K2359" s="126"/>
      <c r="L2359" s="127"/>
      <c r="M2359" s="127"/>
      <c r="N2359" s="128" t="s">
        <v>7374</v>
      </c>
      <c r="O2359" s="146"/>
      <c r="P2359" s="130" t="n">
        <v>0</v>
      </c>
      <c r="Q2359" s="130" t="n">
        <f aca="false">P2359*1.2</f>
        <v>0</v>
      </c>
      <c r="R2359" s="131" t="n">
        <f aca="false">S2359*Q2359</f>
        <v>0</v>
      </c>
      <c r="S2359" s="132"/>
      <c r="T2359" s="133"/>
      <c r="U2359" s="133"/>
      <c r="V2359" s="133"/>
      <c r="W2359" s="133"/>
      <c r="X2359" s="133"/>
      <c r="Y2359" s="133"/>
      <c r="Z2359" s="133"/>
      <c r="AA2359" s="133"/>
      <c r="AB2359" s="133"/>
      <c r="AC2359" s="133"/>
      <c r="AD2359" s="133"/>
      <c r="AE2359" s="133"/>
      <c r="AF2359" s="133"/>
      <c r="AG2359" s="133"/>
      <c r="AH2359" s="133"/>
      <c r="AI2359" s="133"/>
      <c r="AJ2359" s="133"/>
      <c r="AK2359" s="133"/>
      <c r="AL2359" s="133"/>
      <c r="AM2359" s="133"/>
      <c r="AN2359" s="133"/>
      <c r="AO2359" s="133"/>
      <c r="AP2359" s="133"/>
      <c r="AQ2359" s="133"/>
    </row>
    <row r="2360" s="134" customFormat="true" ht="13.95" hidden="false" customHeight="true" outlineLevel="0" collapsed="false">
      <c r="A2360" s="135"/>
      <c r="B2360" s="119" t="n">
        <v>283</v>
      </c>
      <c r="C2360" s="120" t="s">
        <v>142</v>
      </c>
      <c r="D2360" s="120" t="s">
        <v>143</v>
      </c>
      <c r="E2360" s="120" t="s">
        <v>144</v>
      </c>
      <c r="F2360" s="121" t="n">
        <f aca="false">F2359+1</f>
        <v>2354</v>
      </c>
      <c r="G2360" s="122" t="s">
        <v>7375</v>
      </c>
      <c r="H2360" s="123" t="s">
        <v>7375</v>
      </c>
      <c r="I2360" s="124" t="s">
        <v>7376</v>
      </c>
      <c r="J2360" s="125" t="n">
        <v>3205</v>
      </c>
      <c r="K2360" s="126" t="n">
        <v>70</v>
      </c>
      <c r="L2360" s="127" t="n">
        <v>8402054</v>
      </c>
      <c r="M2360" s="127" t="n">
        <v>0</v>
      </c>
      <c r="N2360" s="128" t="s">
        <v>7374</v>
      </c>
      <c r="O2360" s="146"/>
      <c r="P2360" s="130" t="n">
        <v>1382.5</v>
      </c>
      <c r="Q2360" s="130" t="n">
        <f aca="false">P2360*1.2</f>
        <v>1659</v>
      </c>
      <c r="R2360" s="131" t="n">
        <f aca="false">S2360*Q2360</f>
        <v>0</v>
      </c>
      <c r="S2360" s="132"/>
      <c r="T2360" s="133"/>
      <c r="U2360" s="133"/>
      <c r="V2360" s="133"/>
      <c r="W2360" s="133"/>
      <c r="X2360" s="133"/>
      <c r="Y2360" s="133"/>
      <c r="Z2360" s="133"/>
      <c r="AA2360" s="133"/>
      <c r="AB2360" s="133"/>
      <c r="AC2360" s="133"/>
      <c r="AD2360" s="133"/>
      <c r="AE2360" s="133"/>
      <c r="AF2360" s="133"/>
      <c r="AG2360" s="133"/>
      <c r="AH2360" s="133"/>
      <c r="AI2360" s="133"/>
      <c r="AJ2360" s="133"/>
      <c r="AK2360" s="133"/>
      <c r="AL2360" s="133"/>
      <c r="AM2360" s="133"/>
      <c r="AN2360" s="133"/>
      <c r="AO2360" s="133"/>
      <c r="AP2360" s="133"/>
      <c r="AQ2360" s="133"/>
    </row>
    <row r="2361" s="134" customFormat="true" ht="13.95" hidden="false" customHeight="true" outlineLevel="0" collapsed="false">
      <c r="A2361" s="135"/>
      <c r="B2361" s="119" t="n">
        <v>283</v>
      </c>
      <c r="C2361" s="120" t="s">
        <v>142</v>
      </c>
      <c r="D2361" s="120" t="s">
        <v>143</v>
      </c>
      <c r="E2361" s="120" t="s">
        <v>144</v>
      </c>
      <c r="F2361" s="121" t="n">
        <f aca="false">F2360+1</f>
        <v>2355</v>
      </c>
      <c r="G2361" s="122" t="s">
        <v>7377</v>
      </c>
      <c r="H2361" s="118" t="s">
        <v>7377</v>
      </c>
      <c r="I2361" s="124"/>
      <c r="J2361" s="125"/>
      <c r="K2361" s="126"/>
      <c r="L2361" s="127"/>
      <c r="M2361" s="127"/>
      <c r="N2361" s="142" t="s">
        <v>7378</v>
      </c>
      <c r="O2361" s="148"/>
      <c r="P2361" s="130" t="n">
        <v>0</v>
      </c>
      <c r="Q2361" s="130" t="n">
        <f aca="false">P2361*1.2</f>
        <v>0</v>
      </c>
      <c r="R2361" s="131" t="n">
        <f aca="false">S2361*Q2361</f>
        <v>0</v>
      </c>
      <c r="S2361" s="132"/>
      <c r="T2361" s="133"/>
      <c r="U2361" s="133"/>
      <c r="V2361" s="133"/>
      <c r="W2361" s="133"/>
      <c r="X2361" s="133"/>
      <c r="Y2361" s="133"/>
      <c r="Z2361" s="133"/>
      <c r="AA2361" s="133"/>
      <c r="AB2361" s="133"/>
      <c r="AC2361" s="133"/>
      <c r="AD2361" s="133"/>
      <c r="AE2361" s="133"/>
      <c r="AF2361" s="133"/>
      <c r="AG2361" s="133"/>
      <c r="AH2361" s="133"/>
      <c r="AI2361" s="133"/>
      <c r="AJ2361" s="133"/>
      <c r="AK2361" s="133"/>
      <c r="AL2361" s="133"/>
      <c r="AM2361" s="133"/>
      <c r="AN2361" s="133"/>
      <c r="AO2361" s="133"/>
      <c r="AP2361" s="133"/>
      <c r="AQ2361" s="133"/>
    </row>
    <row r="2362" s="134" customFormat="true" ht="13.95" hidden="false" customHeight="true" outlineLevel="0" collapsed="false">
      <c r="A2362" s="135" t="n">
        <v>4004146</v>
      </c>
      <c r="B2362" s="119" t="n">
        <v>283</v>
      </c>
      <c r="C2362" s="120" t="s">
        <v>142</v>
      </c>
      <c r="D2362" s="120" t="s">
        <v>143</v>
      </c>
      <c r="E2362" s="120" t="s">
        <v>144</v>
      </c>
      <c r="F2362" s="121" t="n">
        <f aca="false">F2361+1</f>
        <v>2356</v>
      </c>
      <c r="G2362" s="122" t="s">
        <v>7379</v>
      </c>
      <c r="H2362" s="123" t="s">
        <v>7379</v>
      </c>
      <c r="I2362" s="124" t="s">
        <v>7380</v>
      </c>
      <c r="J2362" s="125" t="n">
        <v>3205</v>
      </c>
      <c r="K2362" s="126" t="n">
        <v>0</v>
      </c>
      <c r="L2362" s="127" t="n">
        <v>8402060</v>
      </c>
      <c r="M2362" s="127" t="n">
        <v>0</v>
      </c>
      <c r="N2362" s="142" t="s">
        <v>7378</v>
      </c>
      <c r="O2362" s="148"/>
      <c r="P2362" s="130" t="n">
        <v>18655.8333333333</v>
      </c>
      <c r="Q2362" s="130" t="n">
        <f aca="false">P2362*1.2</f>
        <v>22387</v>
      </c>
      <c r="R2362" s="131" t="n">
        <f aca="false">S2362*Q2362</f>
        <v>0</v>
      </c>
      <c r="S2362" s="132"/>
      <c r="T2362" s="133"/>
      <c r="U2362" s="133"/>
      <c r="V2362" s="133"/>
      <c r="W2362" s="133"/>
      <c r="X2362" s="133"/>
      <c r="Y2362" s="133"/>
      <c r="Z2362" s="133"/>
      <c r="AA2362" s="133"/>
      <c r="AB2362" s="133"/>
      <c r="AC2362" s="133"/>
      <c r="AD2362" s="133"/>
      <c r="AE2362" s="133"/>
      <c r="AF2362" s="133"/>
      <c r="AG2362" s="133"/>
      <c r="AH2362" s="133"/>
      <c r="AI2362" s="133"/>
      <c r="AJ2362" s="133"/>
      <c r="AK2362" s="133"/>
      <c r="AL2362" s="133"/>
      <c r="AM2362" s="133"/>
      <c r="AN2362" s="133"/>
      <c r="AO2362" s="133"/>
      <c r="AP2362" s="133"/>
      <c r="AQ2362" s="133"/>
    </row>
    <row r="2363" s="134" customFormat="true" ht="13.95" hidden="false" customHeight="true" outlineLevel="0" collapsed="false">
      <c r="A2363" s="135"/>
      <c r="B2363" s="119" t="n">
        <v>283</v>
      </c>
      <c r="C2363" s="120" t="s">
        <v>142</v>
      </c>
      <c r="D2363" s="120" t="s">
        <v>143</v>
      </c>
      <c r="E2363" s="120" t="s">
        <v>144</v>
      </c>
      <c r="F2363" s="121" t="n">
        <f aca="false">F2362+1</f>
        <v>2357</v>
      </c>
      <c r="G2363" s="122" t="s">
        <v>7381</v>
      </c>
      <c r="H2363" s="123" t="s">
        <v>7382</v>
      </c>
      <c r="I2363" s="124" t="s">
        <v>7383</v>
      </c>
      <c r="J2363" s="125" t="n">
        <v>3205</v>
      </c>
      <c r="K2363" s="126" t="n">
        <v>26</v>
      </c>
      <c r="L2363" s="127" t="n">
        <v>8402060</v>
      </c>
      <c r="M2363" s="127" t="n">
        <v>0</v>
      </c>
      <c r="N2363" s="142" t="s">
        <v>7384</v>
      </c>
      <c r="O2363" s="148"/>
      <c r="P2363" s="130" t="n">
        <v>37872.5</v>
      </c>
      <c r="Q2363" s="130" t="n">
        <f aca="false">P2363*1.2</f>
        <v>45447</v>
      </c>
      <c r="R2363" s="131" t="n">
        <f aca="false">S2363*Q2363</f>
        <v>0</v>
      </c>
      <c r="S2363" s="132"/>
      <c r="T2363" s="133"/>
      <c r="U2363" s="133"/>
      <c r="V2363" s="133"/>
      <c r="W2363" s="133"/>
      <c r="X2363" s="133"/>
      <c r="Y2363" s="133"/>
      <c r="Z2363" s="133"/>
      <c r="AA2363" s="133"/>
      <c r="AB2363" s="133"/>
      <c r="AC2363" s="133"/>
      <c r="AD2363" s="133"/>
      <c r="AE2363" s="133"/>
      <c r="AF2363" s="133"/>
      <c r="AG2363" s="133"/>
      <c r="AH2363" s="133"/>
      <c r="AI2363" s="133"/>
      <c r="AJ2363" s="133"/>
      <c r="AK2363" s="133"/>
      <c r="AL2363" s="133"/>
      <c r="AM2363" s="133"/>
      <c r="AN2363" s="133"/>
      <c r="AO2363" s="133"/>
      <c r="AP2363" s="133"/>
      <c r="AQ2363" s="133"/>
    </row>
    <row r="2364" s="134" customFormat="true" ht="13.95" hidden="false" customHeight="true" outlineLevel="0" collapsed="false">
      <c r="A2364" s="135"/>
      <c r="B2364" s="119" t="n">
        <v>283</v>
      </c>
      <c r="C2364" s="120" t="s">
        <v>142</v>
      </c>
      <c r="D2364" s="120" t="s">
        <v>143</v>
      </c>
      <c r="E2364" s="120" t="s">
        <v>144</v>
      </c>
      <c r="F2364" s="121" t="n">
        <f aca="false">F2363+1</f>
        <v>2358</v>
      </c>
      <c r="G2364" s="122" t="s">
        <v>7385</v>
      </c>
      <c r="H2364" s="123" t="s">
        <v>7385</v>
      </c>
      <c r="I2364" s="124" t="s">
        <v>7386</v>
      </c>
      <c r="J2364" s="125" t="n">
        <v>3205</v>
      </c>
      <c r="K2364" s="126" t="n">
        <v>0</v>
      </c>
      <c r="L2364" s="127" t="n">
        <v>8402062</v>
      </c>
      <c r="M2364" s="127" t="n">
        <v>10</v>
      </c>
      <c r="N2364" s="142" t="s">
        <v>7387</v>
      </c>
      <c r="O2364" s="148"/>
      <c r="P2364" s="130" t="n">
        <v>5071.66666666667</v>
      </c>
      <c r="Q2364" s="130" t="n">
        <f aca="false">P2364*1.2</f>
        <v>6086</v>
      </c>
      <c r="R2364" s="131" t="n">
        <f aca="false">S2364*Q2364</f>
        <v>0</v>
      </c>
      <c r="S2364" s="132"/>
      <c r="T2364" s="133"/>
      <c r="U2364" s="133"/>
      <c r="V2364" s="133"/>
      <c r="W2364" s="133"/>
      <c r="X2364" s="133"/>
      <c r="Y2364" s="133"/>
      <c r="Z2364" s="133"/>
      <c r="AA2364" s="133"/>
      <c r="AB2364" s="133"/>
      <c r="AC2364" s="133"/>
      <c r="AD2364" s="133"/>
      <c r="AE2364" s="133"/>
      <c r="AF2364" s="133"/>
      <c r="AG2364" s="133"/>
      <c r="AH2364" s="133"/>
      <c r="AI2364" s="133"/>
      <c r="AJ2364" s="133"/>
      <c r="AK2364" s="133"/>
      <c r="AL2364" s="133"/>
      <c r="AM2364" s="133"/>
      <c r="AN2364" s="133"/>
      <c r="AO2364" s="133"/>
      <c r="AP2364" s="133"/>
      <c r="AQ2364" s="133"/>
    </row>
    <row r="2365" s="134" customFormat="true" ht="13.95" hidden="false" customHeight="true" outlineLevel="0" collapsed="false">
      <c r="A2365" s="135"/>
      <c r="B2365" s="119" t="n">
        <v>283</v>
      </c>
      <c r="C2365" s="120" t="s">
        <v>142</v>
      </c>
      <c r="D2365" s="120" t="s">
        <v>143</v>
      </c>
      <c r="E2365" s="120" t="s">
        <v>144</v>
      </c>
      <c r="F2365" s="121" t="n">
        <f aca="false">F2364+1</f>
        <v>2359</v>
      </c>
      <c r="G2365" s="122" t="s">
        <v>7388</v>
      </c>
      <c r="H2365" s="118" t="s">
        <v>7388</v>
      </c>
      <c r="I2365" s="124"/>
      <c r="J2365" s="125"/>
      <c r="K2365" s="126"/>
      <c r="L2365" s="127"/>
      <c r="M2365" s="127"/>
      <c r="N2365" s="128" t="s">
        <v>7389</v>
      </c>
      <c r="O2365" s="146"/>
      <c r="P2365" s="130" t="n">
        <v>0</v>
      </c>
      <c r="Q2365" s="130" t="n">
        <f aca="false">P2365*1.2</f>
        <v>0</v>
      </c>
      <c r="R2365" s="131" t="n">
        <f aca="false">S2365*Q2365</f>
        <v>0</v>
      </c>
      <c r="S2365" s="132"/>
      <c r="T2365" s="133"/>
      <c r="U2365" s="133"/>
      <c r="V2365" s="133"/>
      <c r="W2365" s="133"/>
      <c r="X2365" s="133"/>
      <c r="Y2365" s="133"/>
      <c r="Z2365" s="133"/>
      <c r="AA2365" s="133"/>
      <c r="AB2365" s="133"/>
      <c r="AC2365" s="133"/>
      <c r="AD2365" s="133"/>
      <c r="AE2365" s="133"/>
      <c r="AF2365" s="133"/>
      <c r="AG2365" s="133"/>
      <c r="AH2365" s="133"/>
      <c r="AI2365" s="133"/>
      <c r="AJ2365" s="133"/>
      <c r="AK2365" s="133"/>
      <c r="AL2365" s="133"/>
      <c r="AM2365" s="133"/>
      <c r="AN2365" s="133"/>
      <c r="AO2365" s="133"/>
      <c r="AP2365" s="133"/>
      <c r="AQ2365" s="133"/>
    </row>
    <row r="2366" s="134" customFormat="true" ht="27.6" hidden="false" customHeight="true" outlineLevel="0" collapsed="false">
      <c r="A2366" s="135"/>
      <c r="B2366" s="119" t="n">
        <v>283</v>
      </c>
      <c r="C2366" s="120" t="s">
        <v>142</v>
      </c>
      <c r="D2366" s="120" t="s">
        <v>143</v>
      </c>
      <c r="E2366" s="120" t="s">
        <v>144</v>
      </c>
      <c r="F2366" s="121" t="n">
        <f aca="false">F2365+1</f>
        <v>2360</v>
      </c>
      <c r="G2366" s="122" t="s">
        <v>7390</v>
      </c>
      <c r="H2366" s="118" t="s">
        <v>7390</v>
      </c>
      <c r="I2366" s="124"/>
      <c r="J2366" s="125"/>
      <c r="K2366" s="126"/>
      <c r="L2366" s="127"/>
      <c r="M2366" s="127"/>
      <c r="N2366" s="128" t="s">
        <v>7391</v>
      </c>
      <c r="O2366" s="146"/>
      <c r="P2366" s="130" t="n">
        <v>0</v>
      </c>
      <c r="Q2366" s="130" t="n">
        <f aca="false">P2366*1.2</f>
        <v>0</v>
      </c>
      <c r="R2366" s="131" t="n">
        <f aca="false">S2366*Q2366</f>
        <v>0</v>
      </c>
      <c r="S2366" s="132"/>
      <c r="T2366" s="133"/>
      <c r="U2366" s="133"/>
      <c r="V2366" s="133"/>
      <c r="W2366" s="133"/>
      <c r="X2366" s="133"/>
      <c r="Y2366" s="133"/>
      <c r="Z2366" s="133"/>
      <c r="AA2366" s="133"/>
      <c r="AB2366" s="133"/>
      <c r="AC2366" s="133"/>
      <c r="AD2366" s="133"/>
      <c r="AE2366" s="133"/>
      <c r="AF2366" s="133"/>
      <c r="AG2366" s="133"/>
      <c r="AH2366" s="133"/>
      <c r="AI2366" s="133"/>
      <c r="AJ2366" s="133"/>
      <c r="AK2366" s="133"/>
      <c r="AL2366" s="133"/>
      <c r="AM2366" s="133"/>
      <c r="AN2366" s="133"/>
      <c r="AO2366" s="133"/>
      <c r="AP2366" s="133"/>
      <c r="AQ2366" s="133"/>
    </row>
    <row r="2367" s="134" customFormat="true" ht="13.95" hidden="false" customHeight="true" outlineLevel="0" collapsed="false">
      <c r="A2367" s="135"/>
      <c r="B2367" s="119" t="n">
        <v>283</v>
      </c>
      <c r="C2367" s="120" t="s">
        <v>142</v>
      </c>
      <c r="D2367" s="120" t="s">
        <v>143</v>
      </c>
      <c r="E2367" s="120" t="s">
        <v>144</v>
      </c>
      <c r="F2367" s="121" t="n">
        <f aca="false">F2366+1</f>
        <v>2361</v>
      </c>
      <c r="G2367" s="122" t="s">
        <v>7392</v>
      </c>
      <c r="H2367" s="123" t="s">
        <v>7393</v>
      </c>
      <c r="I2367" s="124" t="s">
        <v>7394</v>
      </c>
      <c r="J2367" s="125" t="n">
        <v>3205</v>
      </c>
      <c r="K2367" s="126" t="n">
        <v>26</v>
      </c>
      <c r="L2367" s="127" t="n">
        <v>8402150</v>
      </c>
      <c r="M2367" s="127" t="n">
        <v>0</v>
      </c>
      <c r="N2367" s="128" t="s">
        <v>7395</v>
      </c>
      <c r="O2367" s="146"/>
      <c r="P2367" s="130" t="n">
        <v>2592.5</v>
      </c>
      <c r="Q2367" s="130" t="n">
        <f aca="false">P2367*1.2</f>
        <v>3111</v>
      </c>
      <c r="R2367" s="131" t="n">
        <f aca="false">S2367*Q2367</f>
        <v>0</v>
      </c>
      <c r="S2367" s="132"/>
      <c r="T2367" s="133"/>
      <c r="U2367" s="133"/>
      <c r="V2367" s="133"/>
      <c r="W2367" s="133"/>
      <c r="X2367" s="133"/>
      <c r="Y2367" s="133"/>
      <c r="Z2367" s="133"/>
      <c r="AA2367" s="133"/>
      <c r="AB2367" s="133"/>
      <c r="AC2367" s="133"/>
      <c r="AD2367" s="133"/>
      <c r="AE2367" s="133"/>
      <c r="AF2367" s="133"/>
      <c r="AG2367" s="133"/>
      <c r="AH2367" s="133"/>
      <c r="AI2367" s="133"/>
      <c r="AJ2367" s="133"/>
      <c r="AK2367" s="133"/>
      <c r="AL2367" s="133"/>
      <c r="AM2367" s="133"/>
      <c r="AN2367" s="133"/>
      <c r="AO2367" s="133"/>
      <c r="AP2367" s="133"/>
      <c r="AQ2367" s="133"/>
    </row>
    <row r="2368" s="134" customFormat="true" ht="13.95" hidden="false" customHeight="true" outlineLevel="0" collapsed="false">
      <c r="A2368" s="135"/>
      <c r="B2368" s="119" t="n">
        <v>283</v>
      </c>
      <c r="C2368" s="120" t="s">
        <v>142</v>
      </c>
      <c r="D2368" s="120" t="s">
        <v>143</v>
      </c>
      <c r="E2368" s="120" t="s">
        <v>144</v>
      </c>
      <c r="F2368" s="121" t="n">
        <f aca="false">F2367+1</f>
        <v>2362</v>
      </c>
      <c r="G2368" s="122" t="s">
        <v>7396</v>
      </c>
      <c r="H2368" s="123" t="s">
        <v>7396</v>
      </c>
      <c r="I2368" s="124" t="s">
        <v>7397</v>
      </c>
      <c r="J2368" s="125" t="n">
        <v>3205</v>
      </c>
      <c r="K2368" s="126" t="n">
        <v>70</v>
      </c>
      <c r="L2368" s="127" t="n">
        <v>8402154</v>
      </c>
      <c r="M2368" s="127" t="n">
        <v>0</v>
      </c>
      <c r="N2368" s="128" t="s">
        <v>7398</v>
      </c>
      <c r="O2368" s="146"/>
      <c r="P2368" s="130" t="n">
        <v>595</v>
      </c>
      <c r="Q2368" s="130" t="n">
        <f aca="false">P2368*1.2</f>
        <v>714</v>
      </c>
      <c r="R2368" s="131" t="n">
        <f aca="false">S2368*Q2368</f>
        <v>0</v>
      </c>
      <c r="S2368" s="132"/>
      <c r="T2368" s="133"/>
      <c r="U2368" s="133"/>
      <c r="V2368" s="133"/>
      <c r="W2368" s="133"/>
      <c r="X2368" s="133"/>
      <c r="Y2368" s="133"/>
      <c r="Z2368" s="133"/>
      <c r="AA2368" s="133"/>
      <c r="AB2368" s="133"/>
      <c r="AC2368" s="133"/>
      <c r="AD2368" s="133"/>
      <c r="AE2368" s="133"/>
      <c r="AF2368" s="133"/>
      <c r="AG2368" s="133"/>
      <c r="AH2368" s="133"/>
      <c r="AI2368" s="133"/>
      <c r="AJ2368" s="133"/>
      <c r="AK2368" s="133"/>
      <c r="AL2368" s="133"/>
      <c r="AM2368" s="133"/>
      <c r="AN2368" s="133"/>
      <c r="AO2368" s="133"/>
      <c r="AP2368" s="133"/>
      <c r="AQ2368" s="133"/>
    </row>
    <row r="2369" s="134" customFormat="true" ht="13.95" hidden="false" customHeight="true" outlineLevel="0" collapsed="false">
      <c r="A2369" s="135"/>
      <c r="B2369" s="119" t="n">
        <v>283</v>
      </c>
      <c r="C2369" s="120" t="s">
        <v>142</v>
      </c>
      <c r="D2369" s="120" t="s">
        <v>143</v>
      </c>
      <c r="E2369" s="120" t="s">
        <v>144</v>
      </c>
      <c r="F2369" s="121" t="n">
        <f aca="false">F2368+1</f>
        <v>2363</v>
      </c>
      <c r="G2369" s="122" t="s">
        <v>7399</v>
      </c>
      <c r="H2369" s="123" t="s">
        <v>7399</v>
      </c>
      <c r="I2369" s="124" t="s">
        <v>7400</v>
      </c>
      <c r="J2369" s="125" t="n">
        <v>3205</v>
      </c>
      <c r="K2369" s="126" t="n">
        <v>70</v>
      </c>
      <c r="L2369" s="127" t="n">
        <v>8402160</v>
      </c>
      <c r="M2369" s="127" t="n">
        <v>0</v>
      </c>
      <c r="N2369" s="128" t="s">
        <v>7401</v>
      </c>
      <c r="O2369" s="146"/>
      <c r="P2369" s="130" t="n">
        <v>126.666666666667</v>
      </c>
      <c r="Q2369" s="130" t="n">
        <f aca="false">P2369*1.2</f>
        <v>152</v>
      </c>
      <c r="R2369" s="131" t="n">
        <f aca="false">S2369*Q2369</f>
        <v>0</v>
      </c>
      <c r="S2369" s="132"/>
      <c r="T2369" s="133"/>
      <c r="U2369" s="133"/>
      <c r="V2369" s="133"/>
      <c r="W2369" s="133"/>
      <c r="X2369" s="133"/>
      <c r="Y2369" s="133"/>
      <c r="Z2369" s="133"/>
      <c r="AA2369" s="133"/>
      <c r="AB2369" s="133"/>
      <c r="AC2369" s="133"/>
      <c r="AD2369" s="133"/>
      <c r="AE2369" s="133"/>
      <c r="AF2369" s="133"/>
      <c r="AG2369" s="133"/>
      <c r="AH2369" s="133"/>
      <c r="AI2369" s="133"/>
      <c r="AJ2369" s="133"/>
      <c r="AK2369" s="133"/>
      <c r="AL2369" s="133"/>
      <c r="AM2369" s="133"/>
      <c r="AN2369" s="133"/>
      <c r="AO2369" s="133"/>
      <c r="AP2369" s="133"/>
      <c r="AQ2369" s="133"/>
    </row>
    <row r="2370" s="134" customFormat="true" ht="13.95" hidden="false" customHeight="true" outlineLevel="0" collapsed="false">
      <c r="A2370" s="135"/>
      <c r="B2370" s="119" t="n">
        <v>283</v>
      </c>
      <c r="C2370" s="120" t="s">
        <v>142</v>
      </c>
      <c r="D2370" s="120" t="s">
        <v>143</v>
      </c>
      <c r="E2370" s="120" t="s">
        <v>144</v>
      </c>
      <c r="F2370" s="121" t="n">
        <f aca="false">F2369+1</f>
        <v>2364</v>
      </c>
      <c r="G2370" s="122" t="s">
        <v>7402</v>
      </c>
      <c r="H2370" s="123" t="s">
        <v>7403</v>
      </c>
      <c r="I2370" s="124" t="s">
        <v>7404</v>
      </c>
      <c r="J2370" s="125" t="n">
        <v>3204</v>
      </c>
      <c r="K2370" s="136" t="n">
        <v>12</v>
      </c>
      <c r="L2370" s="137" t="n">
        <v>8402170</v>
      </c>
      <c r="M2370" s="137" t="n">
        <v>0</v>
      </c>
      <c r="N2370" s="138" t="s">
        <v>7360</v>
      </c>
      <c r="O2370" s="139"/>
      <c r="P2370" s="130" t="n">
        <v>0</v>
      </c>
      <c r="Q2370" s="130" t="n">
        <f aca="false">P2370*1.2</f>
        <v>0</v>
      </c>
      <c r="R2370" s="131" t="n">
        <f aca="false">S2370*Q2370</f>
        <v>0</v>
      </c>
      <c r="S2370" s="132"/>
      <c r="T2370" s="133"/>
      <c r="U2370" s="133"/>
      <c r="V2370" s="133"/>
      <c r="W2370" s="133"/>
      <c r="X2370" s="133"/>
      <c r="Y2370" s="133"/>
      <c r="Z2370" s="133"/>
      <c r="AA2370" s="133"/>
      <c r="AB2370" s="133"/>
      <c r="AC2370" s="133"/>
      <c r="AD2370" s="133"/>
      <c r="AE2370" s="133"/>
      <c r="AF2370" s="133"/>
      <c r="AG2370" s="133"/>
      <c r="AH2370" s="133"/>
      <c r="AI2370" s="133"/>
      <c r="AJ2370" s="133"/>
      <c r="AK2370" s="133"/>
      <c r="AL2370" s="133"/>
      <c r="AM2370" s="133"/>
      <c r="AN2370" s="133"/>
      <c r="AO2370" s="133"/>
      <c r="AP2370" s="133"/>
      <c r="AQ2370" s="133"/>
    </row>
    <row r="2371" s="134" customFormat="true" ht="27.6" hidden="false" customHeight="true" outlineLevel="0" collapsed="false">
      <c r="A2371" s="135"/>
      <c r="B2371" s="119" t="n">
        <v>283</v>
      </c>
      <c r="C2371" s="120" t="s">
        <v>142</v>
      </c>
      <c r="D2371" s="120" t="s">
        <v>143</v>
      </c>
      <c r="E2371" s="120" t="s">
        <v>144</v>
      </c>
      <c r="F2371" s="121" t="n">
        <f aca="false">F2370+1</f>
        <v>2365</v>
      </c>
      <c r="G2371" s="122" t="s">
        <v>7405</v>
      </c>
      <c r="H2371" s="123" t="s">
        <v>7405</v>
      </c>
      <c r="I2371" s="124" t="s">
        <v>7406</v>
      </c>
      <c r="J2371" s="125" t="n">
        <v>3205</v>
      </c>
      <c r="K2371" s="126" t="n">
        <v>70</v>
      </c>
      <c r="L2371" s="127" t="n">
        <v>8402170</v>
      </c>
      <c r="M2371" s="127" t="n">
        <v>0</v>
      </c>
      <c r="N2371" s="128" t="s">
        <v>7407</v>
      </c>
      <c r="O2371" s="146"/>
      <c r="P2371" s="130" t="n">
        <v>1536.66666666667</v>
      </c>
      <c r="Q2371" s="130" t="n">
        <f aca="false">P2371*1.2</f>
        <v>1844</v>
      </c>
      <c r="R2371" s="131" t="n">
        <f aca="false">S2371*Q2371</f>
        <v>0</v>
      </c>
      <c r="S2371" s="132"/>
      <c r="T2371" s="133"/>
      <c r="U2371" s="133"/>
      <c r="V2371" s="133"/>
      <c r="W2371" s="133"/>
      <c r="X2371" s="133"/>
      <c r="Y2371" s="133"/>
      <c r="Z2371" s="133"/>
      <c r="AA2371" s="133"/>
      <c r="AB2371" s="133"/>
      <c r="AC2371" s="133"/>
      <c r="AD2371" s="133"/>
      <c r="AE2371" s="133"/>
      <c r="AF2371" s="133"/>
      <c r="AG2371" s="133"/>
      <c r="AH2371" s="133"/>
      <c r="AI2371" s="133"/>
      <c r="AJ2371" s="133"/>
      <c r="AK2371" s="133"/>
      <c r="AL2371" s="133"/>
      <c r="AM2371" s="133"/>
      <c r="AN2371" s="133"/>
      <c r="AO2371" s="133"/>
      <c r="AP2371" s="133"/>
      <c r="AQ2371" s="133"/>
    </row>
    <row r="2372" s="134" customFormat="true" ht="13.95" hidden="false" customHeight="true" outlineLevel="0" collapsed="false">
      <c r="A2372" s="135"/>
      <c r="B2372" s="119" t="n">
        <v>283</v>
      </c>
      <c r="C2372" s="120" t="s">
        <v>142</v>
      </c>
      <c r="D2372" s="120" t="s">
        <v>143</v>
      </c>
      <c r="E2372" s="120" t="s">
        <v>144</v>
      </c>
      <c r="F2372" s="121" t="n">
        <f aca="false">F2371+1</f>
        <v>2366</v>
      </c>
      <c r="G2372" s="122" t="s">
        <v>7408</v>
      </c>
      <c r="H2372" s="123" t="s">
        <v>7409</v>
      </c>
      <c r="I2372" s="124" t="s">
        <v>7410</v>
      </c>
      <c r="J2372" s="125" t="n">
        <v>3204</v>
      </c>
      <c r="K2372" s="136" t="n">
        <v>12</v>
      </c>
      <c r="L2372" s="137" t="n">
        <v>8402202</v>
      </c>
      <c r="M2372" s="137" t="n">
        <v>0</v>
      </c>
      <c r="N2372" s="138" t="s">
        <v>7411</v>
      </c>
      <c r="O2372" s="139"/>
      <c r="P2372" s="130" t="n">
        <v>0</v>
      </c>
      <c r="Q2372" s="130" t="n">
        <f aca="false">P2372*1.2</f>
        <v>0</v>
      </c>
      <c r="R2372" s="131" t="n">
        <f aca="false">S2372*Q2372</f>
        <v>0</v>
      </c>
      <c r="S2372" s="132"/>
      <c r="T2372" s="133"/>
      <c r="U2372" s="133"/>
      <c r="V2372" s="133"/>
      <c r="W2372" s="133"/>
      <c r="X2372" s="133"/>
      <c r="Y2372" s="133"/>
      <c r="Z2372" s="133"/>
      <c r="AA2372" s="133"/>
      <c r="AB2372" s="133"/>
      <c r="AC2372" s="133"/>
      <c r="AD2372" s="133"/>
      <c r="AE2372" s="133"/>
      <c r="AF2372" s="133"/>
      <c r="AG2372" s="133"/>
      <c r="AH2372" s="133"/>
      <c r="AI2372" s="133"/>
      <c r="AJ2372" s="133"/>
      <c r="AK2372" s="133"/>
      <c r="AL2372" s="133"/>
      <c r="AM2372" s="133"/>
      <c r="AN2372" s="133"/>
      <c r="AO2372" s="133"/>
      <c r="AP2372" s="133"/>
      <c r="AQ2372" s="133"/>
    </row>
    <row r="2373" s="134" customFormat="true" ht="13.95" hidden="false" customHeight="true" outlineLevel="0" collapsed="false">
      <c r="A2373" s="135"/>
      <c r="B2373" s="119" t="n">
        <v>283</v>
      </c>
      <c r="C2373" s="120" t="s">
        <v>142</v>
      </c>
      <c r="D2373" s="120" t="s">
        <v>143</v>
      </c>
      <c r="E2373" s="120" t="s">
        <v>144</v>
      </c>
      <c r="F2373" s="121" t="n">
        <f aca="false">F2372+1</f>
        <v>2367</v>
      </c>
      <c r="G2373" s="122" t="s">
        <v>7412</v>
      </c>
      <c r="H2373" s="123" t="s">
        <v>7413</v>
      </c>
      <c r="I2373" s="124" t="s">
        <v>7414</v>
      </c>
      <c r="J2373" s="125" t="n">
        <v>3204</v>
      </c>
      <c r="K2373" s="136" t="n">
        <v>12</v>
      </c>
      <c r="L2373" s="137" t="n">
        <v>8402242</v>
      </c>
      <c r="M2373" s="137" t="n">
        <v>0</v>
      </c>
      <c r="N2373" s="138" t="s">
        <v>7415</v>
      </c>
      <c r="O2373" s="139"/>
      <c r="P2373" s="130" t="n">
        <v>0</v>
      </c>
      <c r="Q2373" s="130" t="n">
        <f aca="false">P2373*1.2</f>
        <v>0</v>
      </c>
      <c r="R2373" s="131" t="n">
        <f aca="false">S2373*Q2373</f>
        <v>0</v>
      </c>
      <c r="S2373" s="132"/>
      <c r="T2373" s="133"/>
      <c r="U2373" s="133"/>
      <c r="V2373" s="133"/>
      <c r="W2373" s="133"/>
      <c r="X2373" s="133"/>
      <c r="Y2373" s="133"/>
      <c r="Z2373" s="133"/>
      <c r="AA2373" s="133"/>
      <c r="AB2373" s="133"/>
      <c r="AC2373" s="133"/>
      <c r="AD2373" s="133"/>
      <c r="AE2373" s="133"/>
      <c r="AF2373" s="133"/>
      <c r="AG2373" s="133"/>
      <c r="AH2373" s="133"/>
      <c r="AI2373" s="133"/>
      <c r="AJ2373" s="133"/>
      <c r="AK2373" s="133"/>
      <c r="AL2373" s="133"/>
      <c r="AM2373" s="133"/>
      <c r="AN2373" s="133"/>
      <c r="AO2373" s="133"/>
      <c r="AP2373" s="133"/>
      <c r="AQ2373" s="133"/>
    </row>
    <row r="2374" s="134" customFormat="true" ht="13.95" hidden="false" customHeight="true" outlineLevel="0" collapsed="false">
      <c r="A2374" s="135"/>
      <c r="B2374" s="119" t="n">
        <v>283</v>
      </c>
      <c r="C2374" s="120" t="s">
        <v>142</v>
      </c>
      <c r="D2374" s="120" t="s">
        <v>143</v>
      </c>
      <c r="E2374" s="120" t="s">
        <v>144</v>
      </c>
      <c r="F2374" s="121" t="n">
        <f aca="false">F2373+1</f>
        <v>2368</v>
      </c>
      <c r="G2374" s="122" t="s">
        <v>7416</v>
      </c>
      <c r="H2374" s="123" t="s">
        <v>7417</v>
      </c>
      <c r="I2374" s="124" t="s">
        <v>7418</v>
      </c>
      <c r="J2374" s="125" t="n">
        <v>3203</v>
      </c>
      <c r="K2374" s="136" t="n">
        <v>12</v>
      </c>
      <c r="L2374" s="137" t="n">
        <v>8402300</v>
      </c>
      <c r="M2374" s="137" t="n">
        <v>0</v>
      </c>
      <c r="N2374" s="138" t="s">
        <v>7419</v>
      </c>
      <c r="O2374" s="139"/>
      <c r="P2374" s="130" t="n">
        <v>0</v>
      </c>
      <c r="Q2374" s="130" t="n">
        <f aca="false">P2374*1.2</f>
        <v>0</v>
      </c>
      <c r="R2374" s="131" t="n">
        <f aca="false">S2374*Q2374</f>
        <v>0</v>
      </c>
      <c r="S2374" s="132"/>
      <c r="T2374" s="133"/>
      <c r="U2374" s="133"/>
      <c r="V2374" s="133"/>
      <c r="W2374" s="133"/>
      <c r="X2374" s="133"/>
      <c r="Y2374" s="133"/>
      <c r="Z2374" s="133"/>
      <c r="AA2374" s="133"/>
      <c r="AB2374" s="133"/>
      <c r="AC2374" s="133"/>
      <c r="AD2374" s="133"/>
      <c r="AE2374" s="133"/>
      <c r="AF2374" s="133"/>
      <c r="AG2374" s="133"/>
      <c r="AH2374" s="133"/>
      <c r="AI2374" s="133"/>
      <c r="AJ2374" s="133"/>
      <c r="AK2374" s="133"/>
      <c r="AL2374" s="133"/>
      <c r="AM2374" s="133"/>
      <c r="AN2374" s="133"/>
      <c r="AO2374" s="133"/>
      <c r="AP2374" s="133"/>
      <c r="AQ2374" s="133"/>
    </row>
    <row r="2375" s="134" customFormat="true" ht="13.95" hidden="false" customHeight="true" outlineLevel="0" collapsed="false">
      <c r="A2375" s="135"/>
      <c r="B2375" s="119" t="n">
        <v>283</v>
      </c>
      <c r="C2375" s="120" t="s">
        <v>142</v>
      </c>
      <c r="D2375" s="120" t="s">
        <v>143</v>
      </c>
      <c r="E2375" s="120" t="s">
        <v>144</v>
      </c>
      <c r="F2375" s="121" t="n">
        <f aca="false">F2374+1</f>
        <v>2369</v>
      </c>
      <c r="G2375" s="122" t="s">
        <v>7420</v>
      </c>
      <c r="H2375" s="123" t="s">
        <v>7421</v>
      </c>
      <c r="I2375" s="124" t="s">
        <v>7422</v>
      </c>
      <c r="J2375" s="125" t="n">
        <v>3204</v>
      </c>
      <c r="K2375" s="136" t="n">
        <v>12</v>
      </c>
      <c r="L2375" s="137" t="n">
        <v>8402300</v>
      </c>
      <c r="M2375" s="137" t="n">
        <v>0</v>
      </c>
      <c r="N2375" s="138" t="s">
        <v>7423</v>
      </c>
      <c r="O2375" s="139"/>
      <c r="P2375" s="141" t="n">
        <v>387.407631578947</v>
      </c>
      <c r="Q2375" s="130" t="n">
        <f aca="false">P2375*1.2</f>
        <v>464.889157894737</v>
      </c>
      <c r="R2375" s="131" t="n">
        <f aca="false">S2375*Q2375</f>
        <v>0</v>
      </c>
      <c r="S2375" s="132"/>
      <c r="T2375" s="133"/>
      <c r="U2375" s="133"/>
      <c r="V2375" s="133"/>
      <c r="W2375" s="133"/>
      <c r="X2375" s="133"/>
      <c r="Y2375" s="133"/>
      <c r="Z2375" s="133"/>
      <c r="AA2375" s="133"/>
      <c r="AB2375" s="133"/>
      <c r="AC2375" s="133"/>
      <c r="AD2375" s="133"/>
      <c r="AE2375" s="133"/>
      <c r="AF2375" s="133"/>
      <c r="AG2375" s="133"/>
      <c r="AH2375" s="133"/>
      <c r="AI2375" s="133"/>
      <c r="AJ2375" s="133"/>
      <c r="AK2375" s="133"/>
      <c r="AL2375" s="133"/>
      <c r="AM2375" s="133"/>
      <c r="AN2375" s="133"/>
      <c r="AO2375" s="133"/>
      <c r="AP2375" s="133"/>
      <c r="AQ2375" s="133"/>
    </row>
    <row r="2376" s="134" customFormat="true" ht="13.95" hidden="false" customHeight="true" outlineLevel="0" collapsed="false">
      <c r="A2376" s="135" t="n">
        <v>3545632</v>
      </c>
      <c r="B2376" s="119" t="n">
        <v>283</v>
      </c>
      <c r="C2376" s="120" t="s">
        <v>142</v>
      </c>
      <c r="D2376" s="120" t="s">
        <v>143</v>
      </c>
      <c r="E2376" s="120" t="s">
        <v>144</v>
      </c>
      <c r="F2376" s="121" t="n">
        <f aca="false">F2375+1</f>
        <v>2370</v>
      </c>
      <c r="G2376" s="122" t="s">
        <v>7424</v>
      </c>
      <c r="H2376" s="123" t="s">
        <v>7425</v>
      </c>
      <c r="I2376" s="124" t="s">
        <v>7426</v>
      </c>
      <c r="J2376" s="125" t="n">
        <v>3204</v>
      </c>
      <c r="K2376" s="136" t="n">
        <v>12</v>
      </c>
      <c r="L2376" s="137" t="n">
        <v>8402320</v>
      </c>
      <c r="M2376" s="137" t="n">
        <v>0</v>
      </c>
      <c r="N2376" s="138" t="s">
        <v>7427</v>
      </c>
      <c r="O2376" s="139"/>
      <c r="P2376" s="140" t="n">
        <v>3117.54118421053</v>
      </c>
      <c r="Q2376" s="130" t="n">
        <f aca="false">P2376*1.2</f>
        <v>3741.04942105263</v>
      </c>
      <c r="R2376" s="131" t="n">
        <f aca="false">S2376*Q2376</f>
        <v>0</v>
      </c>
      <c r="S2376" s="132"/>
      <c r="T2376" s="133"/>
      <c r="U2376" s="133"/>
      <c r="V2376" s="133"/>
      <c r="W2376" s="133"/>
      <c r="X2376" s="133"/>
      <c r="Y2376" s="133"/>
      <c r="Z2376" s="133"/>
      <c r="AA2376" s="133"/>
      <c r="AB2376" s="133"/>
      <c r="AC2376" s="133"/>
      <c r="AD2376" s="133"/>
      <c r="AE2376" s="133"/>
      <c r="AF2376" s="133"/>
      <c r="AG2376" s="133"/>
      <c r="AH2376" s="133"/>
      <c r="AI2376" s="133"/>
      <c r="AJ2376" s="133"/>
      <c r="AK2376" s="133"/>
      <c r="AL2376" s="133"/>
      <c r="AM2376" s="133"/>
      <c r="AN2376" s="133"/>
      <c r="AO2376" s="133"/>
      <c r="AP2376" s="133"/>
      <c r="AQ2376" s="133"/>
    </row>
    <row r="2377" s="134" customFormat="true" ht="13.95" hidden="false" customHeight="true" outlineLevel="0" collapsed="false">
      <c r="A2377" s="135"/>
      <c r="B2377" s="119" t="n">
        <v>283</v>
      </c>
      <c r="C2377" s="120" t="s">
        <v>142</v>
      </c>
      <c r="D2377" s="120" t="s">
        <v>143</v>
      </c>
      <c r="E2377" s="120" t="s">
        <v>144</v>
      </c>
      <c r="F2377" s="121" t="n">
        <f aca="false">F2376+1</f>
        <v>2371</v>
      </c>
      <c r="G2377" s="122" t="s">
        <v>7428</v>
      </c>
      <c r="H2377" s="123" t="s">
        <v>7429</v>
      </c>
      <c r="I2377" s="124" t="s">
        <v>7430</v>
      </c>
      <c r="J2377" s="125" t="n">
        <v>3204</v>
      </c>
      <c r="K2377" s="136" t="n">
        <v>26</v>
      </c>
      <c r="L2377" s="137" t="n">
        <v>8402394</v>
      </c>
      <c r="M2377" s="137" t="n">
        <v>0</v>
      </c>
      <c r="N2377" s="138" t="s">
        <v>7431</v>
      </c>
      <c r="O2377" s="139"/>
      <c r="P2377" s="130" t="n">
        <v>0</v>
      </c>
      <c r="Q2377" s="130" t="n">
        <f aca="false">P2377*1.2</f>
        <v>0</v>
      </c>
      <c r="R2377" s="131" t="n">
        <f aca="false">S2377*Q2377</f>
        <v>0</v>
      </c>
      <c r="S2377" s="132"/>
      <c r="T2377" s="133"/>
      <c r="U2377" s="133"/>
      <c r="V2377" s="133"/>
      <c r="W2377" s="133"/>
      <c r="X2377" s="133"/>
      <c r="Y2377" s="133"/>
      <c r="Z2377" s="133"/>
      <c r="AA2377" s="133"/>
      <c r="AB2377" s="133"/>
      <c r="AC2377" s="133"/>
      <c r="AD2377" s="133"/>
      <c r="AE2377" s="133"/>
      <c r="AF2377" s="133"/>
      <c r="AG2377" s="133"/>
      <c r="AH2377" s="133"/>
      <c r="AI2377" s="133"/>
      <c r="AJ2377" s="133"/>
      <c r="AK2377" s="133"/>
      <c r="AL2377" s="133"/>
      <c r="AM2377" s="133"/>
      <c r="AN2377" s="133"/>
      <c r="AO2377" s="133"/>
      <c r="AP2377" s="133"/>
      <c r="AQ2377" s="133"/>
    </row>
    <row r="2378" s="134" customFormat="true" ht="13.95" hidden="false" customHeight="true" outlineLevel="0" collapsed="false">
      <c r="A2378" s="135"/>
      <c r="B2378" s="119" t="n">
        <v>283</v>
      </c>
      <c r="C2378" s="120" t="s">
        <v>142</v>
      </c>
      <c r="D2378" s="120" t="s">
        <v>143</v>
      </c>
      <c r="E2378" s="120" t="s">
        <v>144</v>
      </c>
      <c r="F2378" s="121" t="n">
        <f aca="false">F2377+1</f>
        <v>2372</v>
      </c>
      <c r="G2378" s="122" t="s">
        <v>7432</v>
      </c>
      <c r="H2378" s="123" t="s">
        <v>7433</v>
      </c>
      <c r="I2378" s="124" t="s">
        <v>7434</v>
      </c>
      <c r="J2378" s="125" t="n">
        <v>3205</v>
      </c>
      <c r="K2378" s="126" t="n">
        <v>18</v>
      </c>
      <c r="L2378" s="127" t="n">
        <v>8405010</v>
      </c>
      <c r="M2378" s="127" t="n">
        <v>0</v>
      </c>
      <c r="N2378" s="142" t="s">
        <v>7435</v>
      </c>
      <c r="O2378" s="160"/>
      <c r="P2378" s="130" t="n">
        <v>7164.16666666667</v>
      </c>
      <c r="Q2378" s="130" t="n">
        <f aca="false">P2378*1.2</f>
        <v>8597</v>
      </c>
      <c r="R2378" s="131" t="n">
        <f aca="false">S2378*Q2378</f>
        <v>0</v>
      </c>
      <c r="S2378" s="132"/>
      <c r="T2378" s="133"/>
      <c r="U2378" s="133"/>
      <c r="V2378" s="133"/>
      <c r="W2378" s="133"/>
      <c r="X2378" s="133"/>
      <c r="Y2378" s="133"/>
      <c r="Z2378" s="133"/>
      <c r="AA2378" s="133"/>
      <c r="AB2378" s="133"/>
      <c r="AC2378" s="133"/>
      <c r="AD2378" s="133"/>
      <c r="AE2378" s="133"/>
      <c r="AF2378" s="133"/>
      <c r="AG2378" s="133"/>
      <c r="AH2378" s="133"/>
      <c r="AI2378" s="133"/>
      <c r="AJ2378" s="133"/>
      <c r="AK2378" s="133"/>
      <c r="AL2378" s="133"/>
      <c r="AM2378" s="133"/>
      <c r="AN2378" s="133"/>
      <c r="AO2378" s="133"/>
      <c r="AP2378" s="133"/>
      <c r="AQ2378" s="133"/>
    </row>
    <row r="2379" s="134" customFormat="true" ht="13.95" hidden="false" customHeight="true" outlineLevel="0" collapsed="false">
      <c r="A2379" s="135" t="n">
        <v>4698933</v>
      </c>
      <c r="B2379" s="119" t="n">
        <v>283</v>
      </c>
      <c r="C2379" s="120" t="s">
        <v>142</v>
      </c>
      <c r="D2379" s="120" t="s">
        <v>143</v>
      </c>
      <c r="E2379" s="120" t="s">
        <v>144</v>
      </c>
      <c r="F2379" s="121" t="n">
        <f aca="false">F2378+1</f>
        <v>2373</v>
      </c>
      <c r="G2379" s="122" t="s">
        <v>7436</v>
      </c>
      <c r="H2379" s="147" t="s">
        <v>7436</v>
      </c>
      <c r="I2379" s="124" t="s">
        <v>7437</v>
      </c>
      <c r="J2379" s="125" t="n">
        <v>3205</v>
      </c>
      <c r="K2379" s="126" t="n">
        <v>30</v>
      </c>
      <c r="L2379" s="127" t="n">
        <v>8405010</v>
      </c>
      <c r="M2379" s="127" t="n">
        <v>0</v>
      </c>
      <c r="N2379" s="128" t="s">
        <v>7438</v>
      </c>
      <c r="O2379" s="146"/>
      <c r="P2379" s="140" t="n">
        <v>8793.82534210526</v>
      </c>
      <c r="Q2379" s="130" t="n">
        <f aca="false">P2379*1.2</f>
        <v>10552.5904105263</v>
      </c>
      <c r="R2379" s="131" t="n">
        <f aca="false">S2379*Q2379</f>
        <v>0</v>
      </c>
      <c r="S2379" s="132"/>
      <c r="T2379" s="133"/>
      <c r="U2379" s="133"/>
      <c r="V2379" s="133"/>
      <c r="W2379" s="133"/>
      <c r="X2379" s="133"/>
      <c r="Y2379" s="133"/>
      <c r="Z2379" s="133"/>
      <c r="AA2379" s="133"/>
      <c r="AB2379" s="133"/>
      <c r="AC2379" s="133"/>
      <c r="AD2379" s="133"/>
      <c r="AE2379" s="133"/>
      <c r="AF2379" s="133"/>
      <c r="AG2379" s="133"/>
      <c r="AH2379" s="133"/>
      <c r="AI2379" s="133"/>
      <c r="AJ2379" s="133"/>
      <c r="AK2379" s="133"/>
      <c r="AL2379" s="133"/>
      <c r="AM2379" s="133"/>
      <c r="AN2379" s="133"/>
      <c r="AO2379" s="133"/>
      <c r="AP2379" s="133"/>
      <c r="AQ2379" s="133"/>
    </row>
    <row r="2380" s="134" customFormat="true" ht="13.95" hidden="false" customHeight="true" outlineLevel="0" collapsed="false">
      <c r="A2380" s="135" t="n">
        <v>3928307</v>
      </c>
      <c r="B2380" s="119" t="n">
        <v>283</v>
      </c>
      <c r="C2380" s="120" t="s">
        <v>142</v>
      </c>
      <c r="D2380" s="120" t="s">
        <v>143</v>
      </c>
      <c r="E2380" s="120" t="s">
        <v>144</v>
      </c>
      <c r="F2380" s="121" t="n">
        <f aca="false">F2379+1</f>
        <v>2374</v>
      </c>
      <c r="G2380" s="122" t="s">
        <v>7439</v>
      </c>
      <c r="H2380" s="123" t="s">
        <v>7440</v>
      </c>
      <c r="I2380" s="124" t="s">
        <v>7441</v>
      </c>
      <c r="J2380" s="125" t="n">
        <v>3204</v>
      </c>
      <c r="K2380" s="136" t="n">
        <v>12</v>
      </c>
      <c r="L2380" s="137" t="n">
        <v>8405020</v>
      </c>
      <c r="M2380" s="137" t="n">
        <v>0</v>
      </c>
      <c r="N2380" s="138" t="s">
        <v>7442</v>
      </c>
      <c r="O2380" s="139"/>
      <c r="P2380" s="130" t="n">
        <v>10562.5</v>
      </c>
      <c r="Q2380" s="130" t="n">
        <f aca="false">P2380*1.2</f>
        <v>12675</v>
      </c>
      <c r="R2380" s="131" t="n">
        <f aca="false">S2380*Q2380</f>
        <v>0</v>
      </c>
      <c r="S2380" s="132"/>
      <c r="T2380" s="133"/>
      <c r="U2380" s="133"/>
      <c r="V2380" s="133"/>
      <c r="W2380" s="133"/>
      <c r="X2380" s="133"/>
      <c r="Y2380" s="133"/>
      <c r="Z2380" s="133"/>
      <c r="AA2380" s="133"/>
      <c r="AB2380" s="133"/>
      <c r="AC2380" s="133"/>
      <c r="AD2380" s="133"/>
      <c r="AE2380" s="133"/>
      <c r="AF2380" s="133"/>
      <c r="AG2380" s="133"/>
      <c r="AH2380" s="133"/>
      <c r="AI2380" s="133"/>
      <c r="AJ2380" s="133"/>
      <c r="AK2380" s="133"/>
      <c r="AL2380" s="133"/>
      <c r="AM2380" s="133"/>
      <c r="AN2380" s="133"/>
      <c r="AO2380" s="133"/>
      <c r="AP2380" s="133"/>
      <c r="AQ2380" s="133"/>
    </row>
    <row r="2381" s="134" customFormat="true" ht="13.95" hidden="false" customHeight="true" outlineLevel="0" collapsed="false">
      <c r="A2381" s="135"/>
      <c r="B2381" s="119" t="n">
        <v>283</v>
      </c>
      <c r="C2381" s="120" t="s">
        <v>142</v>
      </c>
      <c r="D2381" s="120" t="s">
        <v>143</v>
      </c>
      <c r="E2381" s="120" t="s">
        <v>144</v>
      </c>
      <c r="F2381" s="121" t="n">
        <f aca="false">F2380+1</f>
        <v>2375</v>
      </c>
      <c r="G2381" s="122" t="s">
        <v>7443</v>
      </c>
      <c r="H2381" s="123" t="s">
        <v>7444</v>
      </c>
      <c r="I2381" s="124" t="s">
        <v>7445</v>
      </c>
      <c r="J2381" s="125" t="n">
        <v>3204</v>
      </c>
      <c r="K2381" s="136" t="n">
        <v>28</v>
      </c>
      <c r="L2381" s="137" t="n">
        <v>8405020</v>
      </c>
      <c r="M2381" s="137" t="n">
        <v>0</v>
      </c>
      <c r="N2381" s="138" t="s">
        <v>7442</v>
      </c>
      <c r="O2381" s="139"/>
      <c r="P2381" s="130" t="n">
        <v>22316.6666666667</v>
      </c>
      <c r="Q2381" s="130" t="n">
        <f aca="false">P2381*1.2</f>
        <v>26780</v>
      </c>
      <c r="R2381" s="131" t="n">
        <f aca="false">S2381*Q2381</f>
        <v>0</v>
      </c>
      <c r="S2381" s="132"/>
      <c r="T2381" s="133"/>
      <c r="U2381" s="133"/>
      <c r="V2381" s="133"/>
      <c r="W2381" s="133"/>
      <c r="X2381" s="133"/>
      <c r="Y2381" s="133"/>
      <c r="Z2381" s="133"/>
      <c r="AA2381" s="133"/>
      <c r="AB2381" s="133"/>
      <c r="AC2381" s="133"/>
      <c r="AD2381" s="133"/>
      <c r="AE2381" s="133"/>
      <c r="AF2381" s="133"/>
      <c r="AG2381" s="133"/>
      <c r="AH2381" s="133"/>
      <c r="AI2381" s="133"/>
      <c r="AJ2381" s="133"/>
      <c r="AK2381" s="133"/>
      <c r="AL2381" s="133"/>
      <c r="AM2381" s="133"/>
      <c r="AN2381" s="133"/>
      <c r="AO2381" s="133"/>
      <c r="AP2381" s="133"/>
      <c r="AQ2381" s="133"/>
    </row>
    <row r="2382" s="134" customFormat="true" ht="13.95" hidden="false" customHeight="true" outlineLevel="0" collapsed="false">
      <c r="A2382" s="135"/>
      <c r="B2382" s="119" t="n">
        <v>283</v>
      </c>
      <c r="C2382" s="120" t="s">
        <v>142</v>
      </c>
      <c r="D2382" s="120" t="s">
        <v>143</v>
      </c>
      <c r="E2382" s="120" t="s">
        <v>144</v>
      </c>
      <c r="F2382" s="121" t="n">
        <f aca="false">F2381+1</f>
        <v>2376</v>
      </c>
      <c r="G2382" s="122" t="s">
        <v>7446</v>
      </c>
      <c r="H2382" s="123" t="s">
        <v>7447</v>
      </c>
      <c r="I2382" s="124" t="s">
        <v>7448</v>
      </c>
      <c r="J2382" s="125" t="n">
        <v>3204</v>
      </c>
      <c r="K2382" s="136" t="n">
        <v>28</v>
      </c>
      <c r="L2382" s="137" t="n">
        <v>8405020</v>
      </c>
      <c r="M2382" s="137" t="n">
        <v>10</v>
      </c>
      <c r="N2382" s="138" t="s">
        <v>7442</v>
      </c>
      <c r="O2382" s="139"/>
      <c r="P2382" s="130" t="n">
        <v>21227.5</v>
      </c>
      <c r="Q2382" s="130" t="n">
        <f aca="false">P2382*1.2</f>
        <v>25473</v>
      </c>
      <c r="R2382" s="131" t="n">
        <f aca="false">S2382*Q2382</f>
        <v>0</v>
      </c>
      <c r="S2382" s="132"/>
      <c r="T2382" s="133"/>
      <c r="U2382" s="133"/>
      <c r="V2382" s="133"/>
      <c r="W2382" s="133"/>
      <c r="X2382" s="133"/>
      <c r="Y2382" s="133"/>
      <c r="Z2382" s="133"/>
      <c r="AA2382" s="133"/>
      <c r="AB2382" s="133"/>
      <c r="AC2382" s="133"/>
      <c r="AD2382" s="133"/>
      <c r="AE2382" s="133"/>
      <c r="AF2382" s="133"/>
      <c r="AG2382" s="133"/>
      <c r="AH2382" s="133"/>
      <c r="AI2382" s="133"/>
      <c r="AJ2382" s="133"/>
      <c r="AK2382" s="133"/>
      <c r="AL2382" s="133"/>
      <c r="AM2382" s="133"/>
      <c r="AN2382" s="133"/>
      <c r="AO2382" s="133"/>
      <c r="AP2382" s="133"/>
      <c r="AQ2382" s="133"/>
    </row>
    <row r="2383" s="134" customFormat="true" ht="13.95" hidden="false" customHeight="true" outlineLevel="0" collapsed="false">
      <c r="A2383" s="135"/>
      <c r="B2383" s="119" t="n">
        <v>283</v>
      </c>
      <c r="C2383" s="120" t="s">
        <v>142</v>
      </c>
      <c r="D2383" s="120" t="s">
        <v>143</v>
      </c>
      <c r="E2383" s="120" t="s">
        <v>144</v>
      </c>
      <c r="F2383" s="121" t="n">
        <f aca="false">F2382+1</f>
        <v>2377</v>
      </c>
      <c r="G2383" s="122" t="s">
        <v>7449</v>
      </c>
      <c r="H2383" s="118" t="s">
        <v>7449</v>
      </c>
      <c r="I2383" s="124"/>
      <c r="J2383" s="125"/>
      <c r="K2383" s="126"/>
      <c r="L2383" s="127"/>
      <c r="M2383" s="127"/>
      <c r="N2383" s="128" t="s">
        <v>7450</v>
      </c>
      <c r="O2383" s="146"/>
      <c r="P2383" s="130" t="n">
        <v>0</v>
      </c>
      <c r="Q2383" s="130" t="n">
        <f aca="false">P2383*1.2</f>
        <v>0</v>
      </c>
      <c r="R2383" s="131" t="n">
        <f aca="false">S2383*Q2383</f>
        <v>0</v>
      </c>
      <c r="S2383" s="132"/>
      <c r="T2383" s="133"/>
      <c r="U2383" s="133"/>
      <c r="V2383" s="133"/>
      <c r="W2383" s="133"/>
      <c r="X2383" s="133"/>
      <c r="Y2383" s="133"/>
      <c r="Z2383" s="133"/>
      <c r="AA2383" s="133"/>
      <c r="AB2383" s="133"/>
      <c r="AC2383" s="133"/>
      <c r="AD2383" s="133"/>
      <c r="AE2383" s="133"/>
      <c r="AF2383" s="133"/>
      <c r="AG2383" s="133"/>
      <c r="AH2383" s="133"/>
      <c r="AI2383" s="133"/>
      <c r="AJ2383" s="133"/>
      <c r="AK2383" s="133"/>
      <c r="AL2383" s="133"/>
      <c r="AM2383" s="133"/>
      <c r="AN2383" s="133"/>
      <c r="AO2383" s="133"/>
      <c r="AP2383" s="133"/>
      <c r="AQ2383" s="133"/>
    </row>
    <row r="2384" s="134" customFormat="true" ht="13.95" hidden="false" customHeight="true" outlineLevel="0" collapsed="false">
      <c r="A2384" s="135" t="n">
        <v>4390526</v>
      </c>
      <c r="B2384" s="119" t="n">
        <v>283</v>
      </c>
      <c r="C2384" s="120" t="s">
        <v>142</v>
      </c>
      <c r="D2384" s="120" t="s">
        <v>143</v>
      </c>
      <c r="E2384" s="120" t="s">
        <v>144</v>
      </c>
      <c r="F2384" s="121" t="n">
        <f aca="false">F2383+1</f>
        <v>2378</v>
      </c>
      <c r="G2384" s="122" t="s">
        <v>7451</v>
      </c>
      <c r="H2384" s="123" t="s">
        <v>7451</v>
      </c>
      <c r="I2384" s="124" t="s">
        <v>7452</v>
      </c>
      <c r="J2384" s="125" t="n">
        <v>3205</v>
      </c>
      <c r="K2384" s="126" t="n">
        <v>0</v>
      </c>
      <c r="L2384" s="127" t="n">
        <v>8405038</v>
      </c>
      <c r="M2384" s="127" t="n">
        <v>10</v>
      </c>
      <c r="N2384" s="142" t="s">
        <v>7450</v>
      </c>
      <c r="O2384" s="160"/>
      <c r="P2384" s="130" t="n">
        <v>1560</v>
      </c>
      <c r="Q2384" s="130" t="n">
        <f aca="false">P2384*1.2</f>
        <v>1872</v>
      </c>
      <c r="R2384" s="131" t="n">
        <f aca="false">S2384*Q2384</f>
        <v>0</v>
      </c>
      <c r="S2384" s="132"/>
      <c r="T2384" s="133"/>
      <c r="U2384" s="133"/>
      <c r="V2384" s="133"/>
      <c r="W2384" s="133"/>
      <c r="X2384" s="133"/>
      <c r="Y2384" s="133"/>
      <c r="Z2384" s="133"/>
      <c r="AA2384" s="133"/>
      <c r="AB2384" s="133"/>
      <c r="AC2384" s="133"/>
      <c r="AD2384" s="133"/>
      <c r="AE2384" s="133"/>
      <c r="AF2384" s="133"/>
      <c r="AG2384" s="133"/>
      <c r="AH2384" s="133"/>
      <c r="AI2384" s="133"/>
      <c r="AJ2384" s="133"/>
      <c r="AK2384" s="133"/>
      <c r="AL2384" s="133"/>
      <c r="AM2384" s="133"/>
      <c r="AN2384" s="133"/>
      <c r="AO2384" s="133"/>
      <c r="AP2384" s="133"/>
      <c r="AQ2384" s="133"/>
    </row>
    <row r="2385" s="134" customFormat="true" ht="13.95" hidden="false" customHeight="true" outlineLevel="0" collapsed="false">
      <c r="A2385" s="135"/>
      <c r="B2385" s="119" t="n">
        <v>283</v>
      </c>
      <c r="C2385" s="120" t="s">
        <v>142</v>
      </c>
      <c r="D2385" s="120" t="s">
        <v>143</v>
      </c>
      <c r="E2385" s="120" t="s">
        <v>144</v>
      </c>
      <c r="F2385" s="121" t="n">
        <f aca="false">F2384+1</f>
        <v>2379</v>
      </c>
      <c r="G2385" s="122" t="s">
        <v>7453</v>
      </c>
      <c r="H2385" s="123" t="s">
        <v>7454</v>
      </c>
      <c r="I2385" s="124" t="s">
        <v>7455</v>
      </c>
      <c r="J2385" s="125" t="n">
        <v>3204</v>
      </c>
      <c r="K2385" s="136" t="n">
        <v>12</v>
      </c>
      <c r="L2385" s="137" t="n">
        <v>8405046</v>
      </c>
      <c r="M2385" s="137" t="n">
        <v>0</v>
      </c>
      <c r="N2385" s="138" t="s">
        <v>7456</v>
      </c>
      <c r="O2385" s="139"/>
      <c r="P2385" s="130" t="n">
        <v>1625</v>
      </c>
      <c r="Q2385" s="130" t="n">
        <f aca="false">P2385*1.2</f>
        <v>1950</v>
      </c>
      <c r="R2385" s="131" t="n">
        <f aca="false">S2385*Q2385</f>
        <v>0</v>
      </c>
      <c r="S2385" s="132"/>
      <c r="T2385" s="133"/>
      <c r="U2385" s="133"/>
      <c r="V2385" s="133"/>
      <c r="W2385" s="133"/>
      <c r="X2385" s="133"/>
      <c r="Y2385" s="133"/>
      <c r="Z2385" s="133"/>
      <c r="AA2385" s="133"/>
      <c r="AB2385" s="133"/>
      <c r="AC2385" s="133"/>
      <c r="AD2385" s="133"/>
      <c r="AE2385" s="133"/>
      <c r="AF2385" s="133"/>
      <c r="AG2385" s="133"/>
      <c r="AH2385" s="133"/>
      <c r="AI2385" s="133"/>
      <c r="AJ2385" s="133"/>
      <c r="AK2385" s="133"/>
      <c r="AL2385" s="133"/>
      <c r="AM2385" s="133"/>
      <c r="AN2385" s="133"/>
      <c r="AO2385" s="133"/>
      <c r="AP2385" s="133"/>
      <c r="AQ2385" s="133"/>
    </row>
    <row r="2386" s="134" customFormat="true" ht="13.95" hidden="false" customHeight="true" outlineLevel="0" collapsed="false">
      <c r="A2386" s="135" t="n">
        <v>3951495</v>
      </c>
      <c r="B2386" s="119" t="n">
        <v>283</v>
      </c>
      <c r="C2386" s="120" t="s">
        <v>142</v>
      </c>
      <c r="D2386" s="120" t="s">
        <v>143</v>
      </c>
      <c r="E2386" s="120" t="s">
        <v>144</v>
      </c>
      <c r="F2386" s="121" t="n">
        <f aca="false">F2385+1</f>
        <v>2380</v>
      </c>
      <c r="G2386" s="122" t="s">
        <v>7457</v>
      </c>
      <c r="H2386" s="123" t="s">
        <v>7458</v>
      </c>
      <c r="I2386" s="124" t="s">
        <v>7459</v>
      </c>
      <c r="J2386" s="125" t="n">
        <v>3205</v>
      </c>
      <c r="K2386" s="126" t="n">
        <v>18</v>
      </c>
      <c r="L2386" s="127" t="n">
        <v>8405530</v>
      </c>
      <c r="M2386" s="127" t="n">
        <v>0</v>
      </c>
      <c r="N2386" s="142" t="s">
        <v>7460</v>
      </c>
      <c r="O2386" s="148"/>
      <c r="P2386" s="130" t="n">
        <v>31040.8333333333</v>
      </c>
      <c r="Q2386" s="130" t="n">
        <f aca="false">P2386*1.2</f>
        <v>37249</v>
      </c>
      <c r="R2386" s="131" t="n">
        <f aca="false">S2386*Q2386</f>
        <v>0</v>
      </c>
      <c r="S2386" s="132"/>
      <c r="T2386" s="133"/>
      <c r="U2386" s="133"/>
      <c r="V2386" s="133"/>
      <c r="W2386" s="133"/>
      <c r="X2386" s="133"/>
      <c r="Y2386" s="133"/>
      <c r="Z2386" s="133"/>
      <c r="AA2386" s="133"/>
      <c r="AB2386" s="133"/>
      <c r="AC2386" s="133"/>
      <c r="AD2386" s="133"/>
      <c r="AE2386" s="133"/>
      <c r="AF2386" s="133"/>
      <c r="AG2386" s="133"/>
      <c r="AH2386" s="133"/>
      <c r="AI2386" s="133"/>
      <c r="AJ2386" s="133"/>
      <c r="AK2386" s="133"/>
      <c r="AL2386" s="133"/>
      <c r="AM2386" s="133"/>
      <c r="AN2386" s="133"/>
      <c r="AO2386" s="133"/>
      <c r="AP2386" s="133"/>
      <c r="AQ2386" s="133"/>
    </row>
    <row r="2387" s="134" customFormat="true" ht="41.4" hidden="false" customHeight="true" outlineLevel="0" collapsed="false">
      <c r="A2387" s="135"/>
      <c r="B2387" s="119" t="n">
        <v>283</v>
      </c>
      <c r="C2387" s="120" t="s">
        <v>142</v>
      </c>
      <c r="D2387" s="120" t="s">
        <v>143</v>
      </c>
      <c r="E2387" s="120" t="s">
        <v>144</v>
      </c>
      <c r="F2387" s="121" t="n">
        <f aca="false">F2386+1</f>
        <v>2381</v>
      </c>
      <c r="G2387" s="122" t="s">
        <v>7461</v>
      </c>
      <c r="H2387" s="123" t="s">
        <v>7462</v>
      </c>
      <c r="I2387" s="124" t="s">
        <v>7463</v>
      </c>
      <c r="J2387" s="125" t="n">
        <v>6212</v>
      </c>
      <c r="K2387" s="198" t="n">
        <v>0</v>
      </c>
      <c r="L2387" s="199" t="n">
        <v>1109401</v>
      </c>
      <c r="M2387" s="199" t="n">
        <v>0</v>
      </c>
      <c r="N2387" s="128" t="s">
        <v>7460</v>
      </c>
      <c r="O2387" s="201"/>
      <c r="P2387" s="130" t="n">
        <v>1645.83333333333</v>
      </c>
      <c r="Q2387" s="130" t="n">
        <f aca="false">P2387*1.2</f>
        <v>1975</v>
      </c>
      <c r="R2387" s="131" t="n">
        <f aca="false">S2387*Q2387</f>
        <v>0</v>
      </c>
      <c r="S2387" s="132"/>
      <c r="T2387" s="133"/>
      <c r="U2387" s="133"/>
      <c r="V2387" s="133"/>
      <c r="W2387" s="133"/>
      <c r="X2387" s="133"/>
      <c r="Y2387" s="133"/>
      <c r="Z2387" s="133"/>
      <c r="AA2387" s="133"/>
      <c r="AB2387" s="133"/>
      <c r="AC2387" s="133"/>
      <c r="AD2387" s="133"/>
      <c r="AE2387" s="133"/>
      <c r="AF2387" s="133"/>
      <c r="AG2387" s="133"/>
      <c r="AH2387" s="133"/>
      <c r="AI2387" s="133"/>
      <c r="AJ2387" s="133"/>
      <c r="AK2387" s="133"/>
      <c r="AL2387" s="133"/>
      <c r="AM2387" s="133"/>
      <c r="AN2387" s="133"/>
      <c r="AO2387" s="133"/>
      <c r="AP2387" s="133"/>
      <c r="AQ2387" s="133"/>
    </row>
    <row r="2388" s="134" customFormat="true" ht="13.95" hidden="false" customHeight="true" outlineLevel="0" collapsed="false">
      <c r="A2388" s="135" t="n">
        <v>3552209</v>
      </c>
      <c r="B2388" s="119" t="n">
        <v>283</v>
      </c>
      <c r="C2388" s="120" t="s">
        <v>142</v>
      </c>
      <c r="D2388" s="120" t="s">
        <v>143</v>
      </c>
      <c r="E2388" s="120" t="s">
        <v>144</v>
      </c>
      <c r="F2388" s="121" t="n">
        <f aca="false">F2387+1</f>
        <v>2382</v>
      </c>
      <c r="G2388" s="122" t="s">
        <v>7464</v>
      </c>
      <c r="H2388" s="123" t="s">
        <v>7464</v>
      </c>
      <c r="I2388" s="124" t="s">
        <v>7465</v>
      </c>
      <c r="J2388" s="125" t="n">
        <v>3205</v>
      </c>
      <c r="K2388" s="126" t="n">
        <v>0</v>
      </c>
      <c r="L2388" s="127" t="n">
        <v>8406010</v>
      </c>
      <c r="M2388" s="127" t="n">
        <v>0</v>
      </c>
      <c r="N2388" s="142" t="s">
        <v>7466</v>
      </c>
      <c r="O2388" s="148"/>
      <c r="P2388" s="130" t="n">
        <v>345.833333333333</v>
      </c>
      <c r="Q2388" s="130" t="n">
        <f aca="false">P2388*1.2</f>
        <v>415</v>
      </c>
      <c r="R2388" s="131" t="n">
        <f aca="false">S2388*Q2388</f>
        <v>0</v>
      </c>
      <c r="S2388" s="132"/>
      <c r="T2388" s="133"/>
      <c r="U2388" s="133"/>
      <c r="V2388" s="133"/>
      <c r="W2388" s="133"/>
      <c r="X2388" s="133"/>
      <c r="Y2388" s="133"/>
      <c r="Z2388" s="133"/>
      <c r="AA2388" s="133"/>
      <c r="AB2388" s="133"/>
      <c r="AC2388" s="133"/>
      <c r="AD2388" s="133"/>
      <c r="AE2388" s="133"/>
      <c r="AF2388" s="133"/>
      <c r="AG2388" s="133"/>
      <c r="AH2388" s="133"/>
      <c r="AI2388" s="133"/>
      <c r="AJ2388" s="133"/>
      <c r="AK2388" s="133"/>
      <c r="AL2388" s="133"/>
      <c r="AM2388" s="133"/>
      <c r="AN2388" s="133"/>
      <c r="AO2388" s="133"/>
      <c r="AP2388" s="133"/>
      <c r="AQ2388" s="133"/>
    </row>
    <row r="2389" s="134" customFormat="true" ht="13.95" hidden="false" customHeight="true" outlineLevel="0" collapsed="false">
      <c r="A2389" s="135" t="n">
        <v>3547356</v>
      </c>
      <c r="B2389" s="119" t="n">
        <v>283</v>
      </c>
      <c r="C2389" s="120" t="s">
        <v>142</v>
      </c>
      <c r="D2389" s="120" t="s">
        <v>143</v>
      </c>
      <c r="E2389" s="120" t="s">
        <v>144</v>
      </c>
      <c r="F2389" s="121" t="n">
        <f aca="false">F2388+1</f>
        <v>2383</v>
      </c>
      <c r="G2389" s="122" t="s">
        <v>7467</v>
      </c>
      <c r="H2389" s="123" t="s">
        <v>7467</v>
      </c>
      <c r="I2389" s="124" t="s">
        <v>7468</v>
      </c>
      <c r="J2389" s="125" t="n">
        <v>3205</v>
      </c>
      <c r="K2389" s="126" t="n">
        <v>0</v>
      </c>
      <c r="L2389" s="127" t="n">
        <v>8407010</v>
      </c>
      <c r="M2389" s="127" t="n">
        <v>0</v>
      </c>
      <c r="N2389" s="128" t="s">
        <v>7469</v>
      </c>
      <c r="O2389" s="146"/>
      <c r="P2389" s="130" t="n">
        <v>486.666666666667</v>
      </c>
      <c r="Q2389" s="130" t="n">
        <f aca="false">P2389*1.2</f>
        <v>584</v>
      </c>
      <c r="R2389" s="131" t="n">
        <f aca="false">S2389*Q2389</f>
        <v>0</v>
      </c>
      <c r="S2389" s="132"/>
      <c r="T2389" s="133"/>
      <c r="U2389" s="133"/>
      <c r="V2389" s="133"/>
      <c r="W2389" s="133"/>
      <c r="X2389" s="133"/>
      <c r="Y2389" s="133"/>
      <c r="Z2389" s="133"/>
      <c r="AA2389" s="133"/>
      <c r="AB2389" s="133"/>
      <c r="AC2389" s="133"/>
      <c r="AD2389" s="133"/>
      <c r="AE2389" s="133"/>
      <c r="AF2389" s="133"/>
      <c r="AG2389" s="133"/>
      <c r="AH2389" s="133"/>
      <c r="AI2389" s="133"/>
      <c r="AJ2389" s="133"/>
      <c r="AK2389" s="133"/>
      <c r="AL2389" s="133"/>
      <c r="AM2389" s="133"/>
      <c r="AN2389" s="133"/>
      <c r="AO2389" s="133"/>
      <c r="AP2389" s="133"/>
      <c r="AQ2389" s="133"/>
    </row>
    <row r="2390" s="134" customFormat="true" ht="13.95" hidden="false" customHeight="true" outlineLevel="0" collapsed="false">
      <c r="A2390" s="135" t="n">
        <v>3555496</v>
      </c>
      <c r="B2390" s="119" t="n">
        <v>283</v>
      </c>
      <c r="C2390" s="120" t="s">
        <v>142</v>
      </c>
      <c r="D2390" s="120" t="s">
        <v>143</v>
      </c>
      <c r="E2390" s="120" t="s">
        <v>144</v>
      </c>
      <c r="F2390" s="121" t="n">
        <f aca="false">F2389+1</f>
        <v>2384</v>
      </c>
      <c r="G2390" s="122" t="s">
        <v>7470</v>
      </c>
      <c r="H2390" s="123" t="s">
        <v>7470</v>
      </c>
      <c r="I2390" s="124" t="s">
        <v>7471</v>
      </c>
      <c r="J2390" s="125" t="n">
        <v>3205</v>
      </c>
      <c r="K2390" s="126" t="n">
        <v>0</v>
      </c>
      <c r="L2390" s="127" t="n">
        <v>8409010</v>
      </c>
      <c r="M2390" s="127" t="n">
        <v>0</v>
      </c>
      <c r="N2390" s="128" t="s">
        <v>7472</v>
      </c>
      <c r="O2390" s="146"/>
      <c r="P2390" s="130" t="n">
        <v>433.333333333333</v>
      </c>
      <c r="Q2390" s="130" t="n">
        <f aca="false">P2390*1.2</f>
        <v>520</v>
      </c>
      <c r="R2390" s="131" t="n">
        <f aca="false">S2390*Q2390</f>
        <v>0</v>
      </c>
      <c r="S2390" s="132"/>
      <c r="T2390" s="133"/>
      <c r="U2390" s="133"/>
      <c r="V2390" s="133"/>
      <c r="W2390" s="133"/>
      <c r="X2390" s="133"/>
      <c r="Y2390" s="133"/>
      <c r="Z2390" s="133"/>
      <c r="AA2390" s="133"/>
      <c r="AB2390" s="133"/>
      <c r="AC2390" s="133"/>
      <c r="AD2390" s="133"/>
      <c r="AE2390" s="133"/>
      <c r="AF2390" s="133"/>
      <c r="AG2390" s="133"/>
      <c r="AH2390" s="133"/>
      <c r="AI2390" s="133"/>
      <c r="AJ2390" s="133"/>
      <c r="AK2390" s="133"/>
      <c r="AL2390" s="133"/>
      <c r="AM2390" s="133"/>
      <c r="AN2390" s="133"/>
      <c r="AO2390" s="133"/>
      <c r="AP2390" s="133"/>
      <c r="AQ2390" s="133"/>
    </row>
    <row r="2391" s="134" customFormat="true" ht="13.95" hidden="false" customHeight="true" outlineLevel="0" collapsed="false">
      <c r="A2391" s="135"/>
      <c r="B2391" s="119" t="n">
        <v>283</v>
      </c>
      <c r="C2391" s="120" t="s">
        <v>142</v>
      </c>
      <c r="D2391" s="120" t="s">
        <v>143</v>
      </c>
      <c r="E2391" s="120" t="s">
        <v>144</v>
      </c>
      <c r="F2391" s="121" t="n">
        <f aca="false">F2390+1</f>
        <v>2385</v>
      </c>
      <c r="G2391" s="122" t="s">
        <v>7473</v>
      </c>
      <c r="H2391" s="123" t="s">
        <v>7474</v>
      </c>
      <c r="I2391" s="124" t="s">
        <v>7475</v>
      </c>
      <c r="J2391" s="125" t="n">
        <v>3204</v>
      </c>
      <c r="K2391" s="136" t="n">
        <v>12</v>
      </c>
      <c r="L2391" s="137" t="n">
        <v>8409010</v>
      </c>
      <c r="M2391" s="137" t="n">
        <v>0</v>
      </c>
      <c r="N2391" s="138" t="s">
        <v>7476</v>
      </c>
      <c r="O2391" s="139"/>
      <c r="P2391" s="130" t="n">
        <v>11169.1666666667</v>
      </c>
      <c r="Q2391" s="130" t="n">
        <f aca="false">P2391*1.2</f>
        <v>13403</v>
      </c>
      <c r="R2391" s="131" t="n">
        <f aca="false">S2391*Q2391</f>
        <v>0</v>
      </c>
      <c r="S2391" s="132"/>
      <c r="T2391" s="133"/>
      <c r="U2391" s="133"/>
      <c r="V2391" s="133"/>
      <c r="W2391" s="133"/>
      <c r="X2391" s="133"/>
      <c r="Y2391" s="133"/>
      <c r="Z2391" s="133"/>
      <c r="AA2391" s="133"/>
      <c r="AB2391" s="133"/>
      <c r="AC2391" s="133"/>
      <c r="AD2391" s="133"/>
      <c r="AE2391" s="133"/>
      <c r="AF2391" s="133"/>
      <c r="AG2391" s="133"/>
      <c r="AH2391" s="133"/>
      <c r="AI2391" s="133"/>
      <c r="AJ2391" s="133"/>
      <c r="AK2391" s="133"/>
      <c r="AL2391" s="133"/>
      <c r="AM2391" s="133"/>
      <c r="AN2391" s="133"/>
      <c r="AO2391" s="133"/>
      <c r="AP2391" s="133"/>
      <c r="AQ2391" s="133"/>
    </row>
    <row r="2392" s="134" customFormat="true" ht="13.95" hidden="false" customHeight="true" outlineLevel="0" collapsed="false">
      <c r="A2392" s="135"/>
      <c r="B2392" s="119" t="n">
        <v>283</v>
      </c>
      <c r="C2392" s="120" t="s">
        <v>142</v>
      </c>
      <c r="D2392" s="120" t="s">
        <v>143</v>
      </c>
      <c r="E2392" s="120" t="s">
        <v>144</v>
      </c>
      <c r="F2392" s="121" t="n">
        <f aca="false">F2391+1</f>
        <v>2386</v>
      </c>
      <c r="G2392" s="122" t="s">
        <v>7477</v>
      </c>
      <c r="H2392" s="123" t="s">
        <v>7478</v>
      </c>
      <c r="I2392" s="124" t="s">
        <v>7479</v>
      </c>
      <c r="J2392" s="125" t="n">
        <v>3204</v>
      </c>
      <c r="K2392" s="136" t="n">
        <v>11</v>
      </c>
      <c r="L2392" s="137" t="n">
        <v>8409010</v>
      </c>
      <c r="M2392" s="137" t="n">
        <v>0</v>
      </c>
      <c r="N2392" s="138" t="s">
        <v>7476</v>
      </c>
      <c r="O2392" s="139"/>
      <c r="P2392" s="130" t="n">
        <v>10960.8333333333</v>
      </c>
      <c r="Q2392" s="130" t="n">
        <f aca="false">P2392*1.2</f>
        <v>13153</v>
      </c>
      <c r="R2392" s="131" t="n">
        <f aca="false">S2392*Q2392</f>
        <v>0</v>
      </c>
      <c r="S2392" s="132"/>
      <c r="T2392" s="133"/>
      <c r="U2392" s="133"/>
      <c r="V2392" s="133"/>
      <c r="W2392" s="133"/>
      <c r="X2392" s="133"/>
      <c r="Y2392" s="133"/>
      <c r="Z2392" s="133"/>
      <c r="AA2392" s="133"/>
      <c r="AB2392" s="133"/>
      <c r="AC2392" s="133"/>
      <c r="AD2392" s="133"/>
      <c r="AE2392" s="133"/>
      <c r="AF2392" s="133"/>
      <c r="AG2392" s="133"/>
      <c r="AH2392" s="133"/>
      <c r="AI2392" s="133"/>
      <c r="AJ2392" s="133"/>
      <c r="AK2392" s="133"/>
      <c r="AL2392" s="133"/>
      <c r="AM2392" s="133"/>
      <c r="AN2392" s="133"/>
      <c r="AO2392" s="133"/>
      <c r="AP2392" s="133"/>
      <c r="AQ2392" s="133"/>
    </row>
    <row r="2393" s="134" customFormat="true" ht="13.95" hidden="false" customHeight="true" outlineLevel="0" collapsed="false">
      <c r="A2393" s="135"/>
      <c r="B2393" s="119" t="n">
        <v>283</v>
      </c>
      <c r="C2393" s="120" t="s">
        <v>142</v>
      </c>
      <c r="D2393" s="120" t="s">
        <v>143</v>
      </c>
      <c r="E2393" s="120" t="s">
        <v>144</v>
      </c>
      <c r="F2393" s="121" t="n">
        <f aca="false">F2392+1</f>
        <v>2387</v>
      </c>
      <c r="G2393" s="122" t="s">
        <v>7480</v>
      </c>
      <c r="H2393" s="123" t="s">
        <v>7481</v>
      </c>
      <c r="I2393" s="124" t="s">
        <v>7482</v>
      </c>
      <c r="J2393" s="125" t="n">
        <v>3204</v>
      </c>
      <c r="K2393" s="136" t="n">
        <v>12</v>
      </c>
      <c r="L2393" s="137" t="n">
        <v>8409011</v>
      </c>
      <c r="M2393" s="137" t="n">
        <v>0</v>
      </c>
      <c r="N2393" s="138" t="s">
        <v>7483</v>
      </c>
      <c r="O2393" s="139"/>
      <c r="P2393" s="130" t="n">
        <v>9189.16666666667</v>
      </c>
      <c r="Q2393" s="130" t="n">
        <f aca="false">P2393*1.2</f>
        <v>11027</v>
      </c>
      <c r="R2393" s="131" t="n">
        <f aca="false">S2393*Q2393</f>
        <v>0</v>
      </c>
      <c r="S2393" s="132"/>
      <c r="T2393" s="133"/>
      <c r="U2393" s="133"/>
      <c r="V2393" s="133"/>
      <c r="W2393" s="133"/>
      <c r="X2393" s="133"/>
      <c r="Y2393" s="133"/>
      <c r="Z2393" s="133"/>
      <c r="AA2393" s="133"/>
      <c r="AB2393" s="133"/>
      <c r="AC2393" s="133"/>
      <c r="AD2393" s="133"/>
      <c r="AE2393" s="133"/>
      <c r="AF2393" s="133"/>
      <c r="AG2393" s="133"/>
      <c r="AH2393" s="133"/>
      <c r="AI2393" s="133"/>
      <c r="AJ2393" s="133"/>
      <c r="AK2393" s="133"/>
      <c r="AL2393" s="133"/>
      <c r="AM2393" s="133"/>
      <c r="AN2393" s="133"/>
      <c r="AO2393" s="133"/>
      <c r="AP2393" s="133"/>
      <c r="AQ2393" s="133"/>
    </row>
    <row r="2394" s="134" customFormat="true" ht="13.95" hidden="false" customHeight="true" outlineLevel="0" collapsed="false">
      <c r="A2394" s="135" t="n">
        <v>3545777</v>
      </c>
      <c r="B2394" s="119" t="n">
        <v>283</v>
      </c>
      <c r="C2394" s="120" t="s">
        <v>142</v>
      </c>
      <c r="D2394" s="120" t="s">
        <v>143</v>
      </c>
      <c r="E2394" s="120" t="s">
        <v>144</v>
      </c>
      <c r="F2394" s="121" t="n">
        <f aca="false">F2393+1</f>
        <v>2388</v>
      </c>
      <c r="G2394" s="122" t="s">
        <v>7484</v>
      </c>
      <c r="H2394" s="123" t="s">
        <v>7484</v>
      </c>
      <c r="I2394" s="124" t="s">
        <v>7485</v>
      </c>
      <c r="J2394" s="125" t="n">
        <v>3205</v>
      </c>
      <c r="K2394" s="126" t="n">
        <v>70</v>
      </c>
      <c r="L2394" s="127" t="n">
        <v>8409012</v>
      </c>
      <c r="M2394" s="127" t="n">
        <v>0</v>
      </c>
      <c r="N2394" s="128" t="s">
        <v>7486</v>
      </c>
      <c r="O2394" s="146"/>
      <c r="P2394" s="130" t="n">
        <v>345</v>
      </c>
      <c r="Q2394" s="130" t="n">
        <f aca="false">P2394*1.2</f>
        <v>414</v>
      </c>
      <c r="R2394" s="131" t="n">
        <f aca="false">S2394*Q2394</f>
        <v>0</v>
      </c>
      <c r="S2394" s="132"/>
      <c r="T2394" s="133"/>
      <c r="U2394" s="133"/>
      <c r="V2394" s="133"/>
      <c r="W2394" s="133"/>
      <c r="X2394" s="133"/>
      <c r="Y2394" s="133"/>
      <c r="Z2394" s="133"/>
      <c r="AA2394" s="133"/>
      <c r="AB2394" s="133"/>
      <c r="AC2394" s="133"/>
      <c r="AD2394" s="133"/>
      <c r="AE2394" s="133"/>
      <c r="AF2394" s="133"/>
      <c r="AG2394" s="133"/>
      <c r="AH2394" s="133"/>
      <c r="AI2394" s="133"/>
      <c r="AJ2394" s="133"/>
      <c r="AK2394" s="133"/>
      <c r="AL2394" s="133"/>
      <c r="AM2394" s="133"/>
      <c r="AN2394" s="133"/>
      <c r="AO2394" s="133"/>
      <c r="AP2394" s="133"/>
      <c r="AQ2394" s="133"/>
    </row>
    <row r="2395" s="134" customFormat="true" ht="13.95" hidden="false" customHeight="true" outlineLevel="0" collapsed="false">
      <c r="A2395" s="135" t="n">
        <v>3928306</v>
      </c>
      <c r="B2395" s="119" t="n">
        <v>283</v>
      </c>
      <c r="C2395" s="120" t="s">
        <v>142</v>
      </c>
      <c r="D2395" s="120" t="s">
        <v>143</v>
      </c>
      <c r="E2395" s="120" t="s">
        <v>144</v>
      </c>
      <c r="F2395" s="121" t="n">
        <f aca="false">F2394+1</f>
        <v>2389</v>
      </c>
      <c r="G2395" s="122" t="s">
        <v>7487</v>
      </c>
      <c r="H2395" s="123" t="s">
        <v>7487</v>
      </c>
      <c r="I2395" s="124" t="s">
        <v>7488</v>
      </c>
      <c r="J2395" s="125" t="n">
        <v>3205</v>
      </c>
      <c r="K2395" s="126" t="n">
        <v>0</v>
      </c>
      <c r="L2395" s="127" t="n">
        <v>8409014</v>
      </c>
      <c r="M2395" s="127" t="n">
        <v>0</v>
      </c>
      <c r="N2395" s="128" t="s">
        <v>7489</v>
      </c>
      <c r="O2395" s="146"/>
      <c r="P2395" s="130" t="n">
        <v>858.333333333333</v>
      </c>
      <c r="Q2395" s="130" t="n">
        <f aca="false">P2395*1.2</f>
        <v>1030</v>
      </c>
      <c r="R2395" s="131" t="n">
        <f aca="false">S2395*Q2395</f>
        <v>0</v>
      </c>
      <c r="S2395" s="132"/>
      <c r="T2395" s="133"/>
      <c r="U2395" s="133"/>
      <c r="V2395" s="133"/>
      <c r="W2395" s="133"/>
      <c r="X2395" s="133"/>
      <c r="Y2395" s="133"/>
      <c r="Z2395" s="133"/>
      <c r="AA2395" s="133"/>
      <c r="AB2395" s="133"/>
      <c r="AC2395" s="133"/>
      <c r="AD2395" s="133"/>
      <c r="AE2395" s="133"/>
      <c r="AF2395" s="133"/>
      <c r="AG2395" s="133"/>
      <c r="AH2395" s="133"/>
      <c r="AI2395" s="133"/>
      <c r="AJ2395" s="133"/>
      <c r="AK2395" s="133"/>
      <c r="AL2395" s="133"/>
      <c r="AM2395" s="133"/>
      <c r="AN2395" s="133"/>
      <c r="AO2395" s="133"/>
      <c r="AP2395" s="133"/>
      <c r="AQ2395" s="133"/>
    </row>
    <row r="2396" s="134" customFormat="true" ht="13.95" hidden="false" customHeight="true" outlineLevel="0" collapsed="false">
      <c r="A2396" s="135" t="n">
        <v>3928342</v>
      </c>
      <c r="B2396" s="119" t="n">
        <v>283</v>
      </c>
      <c r="C2396" s="120" t="s">
        <v>142</v>
      </c>
      <c r="D2396" s="120" t="s">
        <v>143</v>
      </c>
      <c r="E2396" s="120" t="s">
        <v>144</v>
      </c>
      <c r="F2396" s="121" t="n">
        <f aca="false">F2395+1</f>
        <v>2390</v>
      </c>
      <c r="G2396" s="122" t="s">
        <v>7490</v>
      </c>
      <c r="H2396" s="123" t="s">
        <v>7490</v>
      </c>
      <c r="I2396" s="124" t="s">
        <v>7491</v>
      </c>
      <c r="J2396" s="125" t="n">
        <v>3205</v>
      </c>
      <c r="K2396" s="126" t="n">
        <v>0</v>
      </c>
      <c r="L2396" s="127" t="n">
        <v>8409015</v>
      </c>
      <c r="M2396" s="127" t="n">
        <v>0</v>
      </c>
      <c r="N2396" s="128" t="s">
        <v>7492</v>
      </c>
      <c r="O2396" s="146"/>
      <c r="P2396" s="130" t="n">
        <v>858.333333333333</v>
      </c>
      <c r="Q2396" s="130" t="n">
        <f aca="false">P2396*1.2</f>
        <v>1030</v>
      </c>
      <c r="R2396" s="131" t="n">
        <f aca="false">S2396*Q2396</f>
        <v>0</v>
      </c>
      <c r="S2396" s="132"/>
      <c r="T2396" s="133"/>
      <c r="U2396" s="133"/>
      <c r="V2396" s="133"/>
      <c r="W2396" s="133"/>
      <c r="X2396" s="133"/>
      <c r="Y2396" s="133"/>
      <c r="Z2396" s="133"/>
      <c r="AA2396" s="133"/>
      <c r="AB2396" s="133"/>
      <c r="AC2396" s="133"/>
      <c r="AD2396" s="133"/>
      <c r="AE2396" s="133"/>
      <c r="AF2396" s="133"/>
      <c r="AG2396" s="133"/>
      <c r="AH2396" s="133"/>
      <c r="AI2396" s="133"/>
      <c r="AJ2396" s="133"/>
      <c r="AK2396" s="133"/>
      <c r="AL2396" s="133"/>
      <c r="AM2396" s="133"/>
      <c r="AN2396" s="133"/>
      <c r="AO2396" s="133"/>
      <c r="AP2396" s="133"/>
      <c r="AQ2396" s="133"/>
    </row>
    <row r="2397" s="134" customFormat="true" ht="27.6" hidden="false" customHeight="true" outlineLevel="0" collapsed="false">
      <c r="A2397" s="135" t="n">
        <v>3928369</v>
      </c>
      <c r="B2397" s="119" t="n">
        <v>283</v>
      </c>
      <c r="C2397" s="120" t="s">
        <v>142</v>
      </c>
      <c r="D2397" s="120" t="s">
        <v>143</v>
      </c>
      <c r="E2397" s="120" t="s">
        <v>144</v>
      </c>
      <c r="F2397" s="121" t="n">
        <f aca="false">F2396+1</f>
        <v>2391</v>
      </c>
      <c r="G2397" s="122" t="s">
        <v>7493</v>
      </c>
      <c r="H2397" s="123" t="s">
        <v>7493</v>
      </c>
      <c r="I2397" s="124" t="s">
        <v>7494</v>
      </c>
      <c r="J2397" s="125" t="n">
        <v>3205</v>
      </c>
      <c r="K2397" s="126" t="n">
        <v>0</v>
      </c>
      <c r="L2397" s="127" t="n">
        <v>8409026</v>
      </c>
      <c r="M2397" s="127" t="n">
        <v>0</v>
      </c>
      <c r="N2397" s="128" t="s">
        <v>7495</v>
      </c>
      <c r="O2397" s="146"/>
      <c r="P2397" s="130" t="n">
        <v>621.666666666667</v>
      </c>
      <c r="Q2397" s="130" t="n">
        <f aca="false">P2397*1.2</f>
        <v>746</v>
      </c>
      <c r="R2397" s="131" t="n">
        <f aca="false">S2397*Q2397</f>
        <v>0</v>
      </c>
      <c r="S2397" s="132"/>
      <c r="T2397" s="133"/>
      <c r="U2397" s="133"/>
      <c r="V2397" s="133"/>
      <c r="W2397" s="133"/>
      <c r="X2397" s="133"/>
      <c r="Y2397" s="133"/>
      <c r="Z2397" s="133"/>
      <c r="AA2397" s="133"/>
      <c r="AB2397" s="133"/>
      <c r="AC2397" s="133"/>
      <c r="AD2397" s="133"/>
      <c r="AE2397" s="133"/>
      <c r="AF2397" s="133"/>
      <c r="AG2397" s="133"/>
      <c r="AH2397" s="133"/>
      <c r="AI2397" s="133"/>
      <c r="AJ2397" s="133"/>
      <c r="AK2397" s="133"/>
      <c r="AL2397" s="133"/>
      <c r="AM2397" s="133"/>
      <c r="AN2397" s="133"/>
      <c r="AO2397" s="133"/>
      <c r="AP2397" s="133"/>
      <c r="AQ2397" s="133"/>
    </row>
    <row r="2398" s="134" customFormat="true" ht="13.95" hidden="false" customHeight="true" outlineLevel="0" collapsed="false">
      <c r="A2398" s="135" t="n">
        <v>3548995</v>
      </c>
      <c r="B2398" s="119" t="n">
        <v>283</v>
      </c>
      <c r="C2398" s="120" t="s">
        <v>142</v>
      </c>
      <c r="D2398" s="120" t="s">
        <v>143</v>
      </c>
      <c r="E2398" s="120" t="s">
        <v>144</v>
      </c>
      <c r="F2398" s="121" t="n">
        <f aca="false">F2397+1</f>
        <v>2392</v>
      </c>
      <c r="G2398" s="122" t="s">
        <v>7496</v>
      </c>
      <c r="H2398" s="123" t="s">
        <v>7496</v>
      </c>
      <c r="I2398" s="124" t="s">
        <v>7497</v>
      </c>
      <c r="J2398" s="125" t="n">
        <v>3205</v>
      </c>
      <c r="K2398" s="126" t="n">
        <v>0</v>
      </c>
      <c r="L2398" s="127" t="n">
        <v>8409028</v>
      </c>
      <c r="M2398" s="127" t="n">
        <v>0</v>
      </c>
      <c r="N2398" s="128" t="s">
        <v>7498</v>
      </c>
      <c r="O2398" s="146"/>
      <c r="P2398" s="130" t="n">
        <v>599.166666666667</v>
      </c>
      <c r="Q2398" s="130" t="n">
        <f aca="false">P2398*1.2</f>
        <v>719</v>
      </c>
      <c r="R2398" s="131" t="n">
        <f aca="false">S2398*Q2398</f>
        <v>0</v>
      </c>
      <c r="S2398" s="132"/>
      <c r="T2398" s="133"/>
      <c r="U2398" s="133"/>
      <c r="V2398" s="133"/>
      <c r="W2398" s="133"/>
      <c r="X2398" s="133"/>
      <c r="Y2398" s="133"/>
      <c r="Z2398" s="133"/>
      <c r="AA2398" s="133"/>
      <c r="AB2398" s="133"/>
      <c r="AC2398" s="133"/>
      <c r="AD2398" s="133"/>
      <c r="AE2398" s="133"/>
      <c r="AF2398" s="133"/>
      <c r="AG2398" s="133"/>
      <c r="AH2398" s="133"/>
      <c r="AI2398" s="133"/>
      <c r="AJ2398" s="133"/>
      <c r="AK2398" s="133"/>
      <c r="AL2398" s="133"/>
      <c r="AM2398" s="133"/>
      <c r="AN2398" s="133"/>
      <c r="AO2398" s="133"/>
      <c r="AP2398" s="133"/>
      <c r="AQ2398" s="133"/>
    </row>
    <row r="2399" s="134" customFormat="true" ht="13.95" hidden="false" customHeight="true" outlineLevel="0" collapsed="false">
      <c r="A2399" s="135" t="n">
        <v>3928430</v>
      </c>
      <c r="B2399" s="119" t="n">
        <v>283</v>
      </c>
      <c r="C2399" s="120" t="s">
        <v>142</v>
      </c>
      <c r="D2399" s="120" t="s">
        <v>143</v>
      </c>
      <c r="E2399" s="120" t="s">
        <v>144</v>
      </c>
      <c r="F2399" s="121" t="n">
        <f aca="false">F2398+1</f>
        <v>2393</v>
      </c>
      <c r="G2399" s="122" t="s">
        <v>7499</v>
      </c>
      <c r="H2399" s="123" t="s">
        <v>7499</v>
      </c>
      <c r="I2399" s="124" t="s">
        <v>7500</v>
      </c>
      <c r="J2399" s="125" t="n">
        <v>3205</v>
      </c>
      <c r="K2399" s="126" t="n">
        <v>0</v>
      </c>
      <c r="L2399" s="127" t="n">
        <v>8409030</v>
      </c>
      <c r="M2399" s="127" t="n">
        <v>0</v>
      </c>
      <c r="N2399" s="128" t="s">
        <v>7501</v>
      </c>
      <c r="O2399" s="146"/>
      <c r="P2399" s="130" t="n">
        <v>621.666666666667</v>
      </c>
      <c r="Q2399" s="130" t="n">
        <f aca="false">P2399*1.2</f>
        <v>746</v>
      </c>
      <c r="R2399" s="131" t="n">
        <f aca="false">S2399*Q2399</f>
        <v>0</v>
      </c>
      <c r="S2399" s="132"/>
      <c r="T2399" s="133"/>
      <c r="U2399" s="133"/>
      <c r="V2399" s="133"/>
      <c r="W2399" s="133"/>
      <c r="X2399" s="133"/>
      <c r="Y2399" s="133"/>
      <c r="Z2399" s="133"/>
      <c r="AA2399" s="133"/>
      <c r="AB2399" s="133"/>
      <c r="AC2399" s="133"/>
      <c r="AD2399" s="133"/>
      <c r="AE2399" s="133"/>
      <c r="AF2399" s="133"/>
      <c r="AG2399" s="133"/>
      <c r="AH2399" s="133"/>
      <c r="AI2399" s="133"/>
      <c r="AJ2399" s="133"/>
      <c r="AK2399" s="133"/>
      <c r="AL2399" s="133"/>
      <c r="AM2399" s="133"/>
      <c r="AN2399" s="133"/>
      <c r="AO2399" s="133"/>
      <c r="AP2399" s="133"/>
      <c r="AQ2399" s="133"/>
    </row>
    <row r="2400" s="134" customFormat="true" ht="13.95" hidden="false" customHeight="true" outlineLevel="0" collapsed="false">
      <c r="A2400" s="135"/>
      <c r="B2400" s="119" t="n">
        <v>283</v>
      </c>
      <c r="C2400" s="120" t="s">
        <v>142</v>
      </c>
      <c r="D2400" s="120" t="s">
        <v>143</v>
      </c>
      <c r="E2400" s="120" t="s">
        <v>144</v>
      </c>
      <c r="F2400" s="121" t="n">
        <f aca="false">F2399+1</f>
        <v>2394</v>
      </c>
      <c r="G2400" s="122" t="s">
        <v>7502</v>
      </c>
      <c r="H2400" s="123" t="s">
        <v>7503</v>
      </c>
      <c r="I2400" s="124" t="s">
        <v>7504</v>
      </c>
      <c r="J2400" s="125" t="n">
        <v>3204</v>
      </c>
      <c r="K2400" s="136" t="n">
        <v>12</v>
      </c>
      <c r="L2400" s="137" t="n">
        <v>8409030</v>
      </c>
      <c r="M2400" s="137" t="n">
        <v>0</v>
      </c>
      <c r="N2400" s="138" t="s">
        <v>7505</v>
      </c>
      <c r="O2400" s="139"/>
      <c r="P2400" s="130" t="n">
        <v>941.666666666667</v>
      </c>
      <c r="Q2400" s="130" t="n">
        <f aca="false">P2400*1.2</f>
        <v>1130</v>
      </c>
      <c r="R2400" s="131" t="n">
        <f aca="false">S2400*Q2400</f>
        <v>0</v>
      </c>
      <c r="S2400" s="132"/>
      <c r="T2400" s="133"/>
      <c r="U2400" s="133"/>
      <c r="V2400" s="133"/>
      <c r="W2400" s="133"/>
      <c r="X2400" s="133"/>
      <c r="Y2400" s="133"/>
      <c r="Z2400" s="133"/>
      <c r="AA2400" s="133"/>
      <c r="AB2400" s="133"/>
      <c r="AC2400" s="133"/>
      <c r="AD2400" s="133"/>
      <c r="AE2400" s="133"/>
      <c r="AF2400" s="133"/>
      <c r="AG2400" s="133"/>
      <c r="AH2400" s="133"/>
      <c r="AI2400" s="133"/>
      <c r="AJ2400" s="133"/>
      <c r="AK2400" s="133"/>
      <c r="AL2400" s="133"/>
      <c r="AM2400" s="133"/>
      <c r="AN2400" s="133"/>
      <c r="AO2400" s="133"/>
      <c r="AP2400" s="133"/>
      <c r="AQ2400" s="133"/>
    </row>
    <row r="2401" s="134" customFormat="true" ht="13.95" hidden="false" customHeight="true" outlineLevel="0" collapsed="false">
      <c r="A2401" s="135"/>
      <c r="B2401" s="119" t="n">
        <v>283</v>
      </c>
      <c r="C2401" s="120" t="s">
        <v>142</v>
      </c>
      <c r="D2401" s="120" t="s">
        <v>143</v>
      </c>
      <c r="E2401" s="120" t="s">
        <v>144</v>
      </c>
      <c r="F2401" s="121" t="n">
        <f aca="false">F2400+1</f>
        <v>2395</v>
      </c>
      <c r="G2401" s="122" t="s">
        <v>7506</v>
      </c>
      <c r="H2401" s="123" t="s">
        <v>7507</v>
      </c>
      <c r="I2401" s="124" t="s">
        <v>7508</v>
      </c>
      <c r="J2401" s="125" t="n">
        <v>3204</v>
      </c>
      <c r="K2401" s="136" t="n">
        <v>12</v>
      </c>
      <c r="L2401" s="137" t="n">
        <v>8409031</v>
      </c>
      <c r="M2401" s="137" t="n">
        <v>0</v>
      </c>
      <c r="N2401" s="138" t="s">
        <v>7472</v>
      </c>
      <c r="O2401" s="139"/>
      <c r="P2401" s="130" t="n">
        <v>1007.5</v>
      </c>
      <c r="Q2401" s="130" t="n">
        <f aca="false">P2401*1.2</f>
        <v>1209</v>
      </c>
      <c r="R2401" s="131" t="n">
        <f aca="false">S2401*Q2401</f>
        <v>0</v>
      </c>
      <c r="S2401" s="132"/>
      <c r="T2401" s="133"/>
      <c r="U2401" s="133"/>
      <c r="V2401" s="133"/>
      <c r="W2401" s="133"/>
      <c r="X2401" s="133"/>
      <c r="Y2401" s="133"/>
      <c r="Z2401" s="133"/>
      <c r="AA2401" s="133"/>
      <c r="AB2401" s="133"/>
      <c r="AC2401" s="133"/>
      <c r="AD2401" s="133"/>
      <c r="AE2401" s="133"/>
      <c r="AF2401" s="133"/>
      <c r="AG2401" s="133"/>
      <c r="AH2401" s="133"/>
      <c r="AI2401" s="133"/>
      <c r="AJ2401" s="133"/>
      <c r="AK2401" s="133"/>
      <c r="AL2401" s="133"/>
      <c r="AM2401" s="133"/>
      <c r="AN2401" s="133"/>
      <c r="AO2401" s="133"/>
      <c r="AP2401" s="133"/>
      <c r="AQ2401" s="133"/>
    </row>
    <row r="2402" s="134" customFormat="true" ht="27.6" hidden="false" customHeight="true" outlineLevel="0" collapsed="false">
      <c r="A2402" s="135" t="n">
        <v>3552208</v>
      </c>
      <c r="B2402" s="119" t="n">
        <v>283</v>
      </c>
      <c r="C2402" s="120" t="s">
        <v>142</v>
      </c>
      <c r="D2402" s="120" t="s">
        <v>143</v>
      </c>
      <c r="E2402" s="120" t="s">
        <v>144</v>
      </c>
      <c r="F2402" s="121" t="n">
        <f aca="false">F2401+1</f>
        <v>2396</v>
      </c>
      <c r="G2402" s="122" t="s">
        <v>7509</v>
      </c>
      <c r="H2402" s="123" t="s">
        <v>7509</v>
      </c>
      <c r="I2402" s="124" t="s">
        <v>7510</v>
      </c>
      <c r="J2402" s="125" t="n">
        <v>3205</v>
      </c>
      <c r="K2402" s="126" t="n">
        <v>0</v>
      </c>
      <c r="L2402" s="127" t="n">
        <v>8409032</v>
      </c>
      <c r="M2402" s="127" t="n">
        <v>0</v>
      </c>
      <c r="N2402" s="128" t="s">
        <v>7511</v>
      </c>
      <c r="O2402" s="146"/>
      <c r="P2402" s="130" t="n">
        <v>599.166666666667</v>
      </c>
      <c r="Q2402" s="130" t="n">
        <f aca="false">P2402*1.2</f>
        <v>719</v>
      </c>
      <c r="R2402" s="131" t="n">
        <f aca="false">S2402*Q2402</f>
        <v>0</v>
      </c>
      <c r="S2402" s="132"/>
      <c r="T2402" s="133"/>
      <c r="U2402" s="133"/>
      <c r="V2402" s="133"/>
      <c r="W2402" s="133"/>
      <c r="X2402" s="133"/>
      <c r="Y2402" s="133"/>
      <c r="Z2402" s="133"/>
      <c r="AA2402" s="133"/>
      <c r="AB2402" s="133"/>
      <c r="AC2402" s="133"/>
      <c r="AD2402" s="133"/>
      <c r="AE2402" s="133"/>
      <c r="AF2402" s="133"/>
      <c r="AG2402" s="133"/>
      <c r="AH2402" s="133"/>
      <c r="AI2402" s="133"/>
      <c r="AJ2402" s="133"/>
      <c r="AK2402" s="133"/>
      <c r="AL2402" s="133"/>
      <c r="AM2402" s="133"/>
      <c r="AN2402" s="133"/>
      <c r="AO2402" s="133"/>
      <c r="AP2402" s="133"/>
      <c r="AQ2402" s="133"/>
    </row>
    <row r="2403" s="134" customFormat="true" ht="13.95" hidden="false" customHeight="true" outlineLevel="0" collapsed="false">
      <c r="A2403" s="135"/>
      <c r="B2403" s="119" t="n">
        <v>283</v>
      </c>
      <c r="C2403" s="120" t="s">
        <v>142</v>
      </c>
      <c r="D2403" s="120" t="s">
        <v>143</v>
      </c>
      <c r="E2403" s="120" t="s">
        <v>144</v>
      </c>
      <c r="F2403" s="121" t="n">
        <f aca="false">F2402+1</f>
        <v>2397</v>
      </c>
      <c r="G2403" s="122" t="s">
        <v>7512</v>
      </c>
      <c r="H2403" s="123" t="s">
        <v>7513</v>
      </c>
      <c r="I2403" s="124" t="s">
        <v>7514</v>
      </c>
      <c r="J2403" s="125" t="n">
        <v>3204</v>
      </c>
      <c r="K2403" s="136" t="n">
        <v>12</v>
      </c>
      <c r="L2403" s="137" t="n">
        <v>8409032</v>
      </c>
      <c r="M2403" s="137" t="n">
        <v>0</v>
      </c>
      <c r="N2403" s="138" t="s">
        <v>7489</v>
      </c>
      <c r="O2403" s="139"/>
      <c r="P2403" s="130" t="n">
        <v>1841.66666666667</v>
      </c>
      <c r="Q2403" s="130" t="n">
        <f aca="false">P2403*1.2</f>
        <v>2210</v>
      </c>
      <c r="R2403" s="131" t="n">
        <f aca="false">S2403*Q2403</f>
        <v>0</v>
      </c>
      <c r="S2403" s="132"/>
      <c r="T2403" s="133"/>
      <c r="U2403" s="133"/>
      <c r="V2403" s="133"/>
      <c r="W2403" s="133"/>
      <c r="X2403" s="133"/>
      <c r="Y2403" s="133"/>
      <c r="Z2403" s="133"/>
      <c r="AA2403" s="133"/>
      <c r="AB2403" s="133"/>
      <c r="AC2403" s="133"/>
      <c r="AD2403" s="133"/>
      <c r="AE2403" s="133"/>
      <c r="AF2403" s="133"/>
      <c r="AG2403" s="133"/>
      <c r="AH2403" s="133"/>
      <c r="AI2403" s="133"/>
      <c r="AJ2403" s="133"/>
      <c r="AK2403" s="133"/>
      <c r="AL2403" s="133"/>
      <c r="AM2403" s="133"/>
      <c r="AN2403" s="133"/>
      <c r="AO2403" s="133"/>
      <c r="AP2403" s="133"/>
      <c r="AQ2403" s="133"/>
    </row>
    <row r="2404" s="134" customFormat="true" ht="13.95" hidden="false" customHeight="true" outlineLevel="0" collapsed="false">
      <c r="A2404" s="135"/>
      <c r="B2404" s="119" t="n">
        <v>283</v>
      </c>
      <c r="C2404" s="120" t="s">
        <v>142</v>
      </c>
      <c r="D2404" s="120" t="s">
        <v>143</v>
      </c>
      <c r="E2404" s="120" t="s">
        <v>144</v>
      </c>
      <c r="F2404" s="121" t="n">
        <f aca="false">F2403+1</f>
        <v>2398</v>
      </c>
      <c r="G2404" s="122" t="s">
        <v>7515</v>
      </c>
      <c r="H2404" s="123" t="s">
        <v>7516</v>
      </c>
      <c r="I2404" s="124" t="s">
        <v>7517</v>
      </c>
      <c r="J2404" s="125" t="n">
        <v>3204</v>
      </c>
      <c r="K2404" s="136" t="n">
        <v>12</v>
      </c>
      <c r="L2404" s="137" t="n">
        <v>8409033</v>
      </c>
      <c r="M2404" s="137" t="n">
        <v>0</v>
      </c>
      <c r="N2404" s="138" t="s">
        <v>7492</v>
      </c>
      <c r="O2404" s="139"/>
      <c r="P2404" s="130" t="n">
        <v>1771.66666666667</v>
      </c>
      <c r="Q2404" s="130" t="n">
        <f aca="false">P2404*1.2</f>
        <v>2126</v>
      </c>
      <c r="R2404" s="131" t="n">
        <f aca="false">S2404*Q2404</f>
        <v>0</v>
      </c>
      <c r="S2404" s="132"/>
      <c r="T2404" s="133"/>
      <c r="U2404" s="133"/>
      <c r="V2404" s="133"/>
      <c r="W2404" s="133"/>
      <c r="X2404" s="133"/>
      <c r="Y2404" s="133"/>
      <c r="Z2404" s="133"/>
      <c r="AA2404" s="133"/>
      <c r="AB2404" s="133"/>
      <c r="AC2404" s="133"/>
      <c r="AD2404" s="133"/>
      <c r="AE2404" s="133"/>
      <c r="AF2404" s="133"/>
      <c r="AG2404" s="133"/>
      <c r="AH2404" s="133"/>
      <c r="AI2404" s="133"/>
      <c r="AJ2404" s="133"/>
      <c r="AK2404" s="133"/>
      <c r="AL2404" s="133"/>
      <c r="AM2404" s="133"/>
      <c r="AN2404" s="133"/>
      <c r="AO2404" s="133"/>
      <c r="AP2404" s="133"/>
      <c r="AQ2404" s="133"/>
    </row>
    <row r="2405" s="134" customFormat="true" ht="13.95" hidden="false" customHeight="true" outlineLevel="0" collapsed="false">
      <c r="A2405" s="135" t="n">
        <v>3955505</v>
      </c>
      <c r="B2405" s="119" t="n">
        <v>283</v>
      </c>
      <c r="C2405" s="120" t="s">
        <v>142</v>
      </c>
      <c r="D2405" s="120" t="s">
        <v>143</v>
      </c>
      <c r="E2405" s="120" t="s">
        <v>144</v>
      </c>
      <c r="F2405" s="121" t="n">
        <f aca="false">F2404+1</f>
        <v>2399</v>
      </c>
      <c r="G2405" s="122" t="s">
        <v>7518</v>
      </c>
      <c r="H2405" s="123" t="s">
        <v>7519</v>
      </c>
      <c r="I2405" s="124" t="s">
        <v>7520</v>
      </c>
      <c r="J2405" s="125" t="n">
        <v>3204</v>
      </c>
      <c r="K2405" s="136" t="n">
        <v>12</v>
      </c>
      <c r="L2405" s="137" t="n">
        <v>8409040</v>
      </c>
      <c r="M2405" s="137" t="n">
        <v>0</v>
      </c>
      <c r="N2405" s="138" t="s">
        <v>7521</v>
      </c>
      <c r="O2405" s="139"/>
      <c r="P2405" s="130" t="n">
        <v>6665</v>
      </c>
      <c r="Q2405" s="130" t="n">
        <f aca="false">P2405*1.2</f>
        <v>7998</v>
      </c>
      <c r="R2405" s="131" t="n">
        <f aca="false">S2405*Q2405</f>
        <v>0</v>
      </c>
      <c r="S2405" s="132"/>
      <c r="T2405" s="133"/>
      <c r="U2405" s="133"/>
      <c r="V2405" s="133"/>
      <c r="W2405" s="133"/>
      <c r="X2405" s="133"/>
      <c r="Y2405" s="133"/>
      <c r="Z2405" s="133"/>
      <c r="AA2405" s="133"/>
      <c r="AB2405" s="133"/>
      <c r="AC2405" s="133"/>
      <c r="AD2405" s="133"/>
      <c r="AE2405" s="133"/>
      <c r="AF2405" s="133"/>
      <c r="AG2405" s="133"/>
      <c r="AH2405" s="133"/>
      <c r="AI2405" s="133"/>
      <c r="AJ2405" s="133"/>
      <c r="AK2405" s="133"/>
      <c r="AL2405" s="133"/>
      <c r="AM2405" s="133"/>
      <c r="AN2405" s="133"/>
      <c r="AO2405" s="133"/>
      <c r="AP2405" s="133"/>
      <c r="AQ2405" s="133"/>
    </row>
    <row r="2406" s="134" customFormat="true" ht="27.6" hidden="false" customHeight="true" outlineLevel="0" collapsed="false">
      <c r="A2406" s="135" t="n">
        <v>3955536</v>
      </c>
      <c r="B2406" s="119" t="n">
        <v>283</v>
      </c>
      <c r="C2406" s="120" t="s">
        <v>142</v>
      </c>
      <c r="D2406" s="120" t="s">
        <v>143</v>
      </c>
      <c r="E2406" s="120" t="s">
        <v>144</v>
      </c>
      <c r="F2406" s="121" t="n">
        <f aca="false">F2405+1</f>
        <v>2400</v>
      </c>
      <c r="G2406" s="122" t="s">
        <v>7522</v>
      </c>
      <c r="H2406" s="123" t="s">
        <v>7523</v>
      </c>
      <c r="I2406" s="124" t="s">
        <v>7524</v>
      </c>
      <c r="J2406" s="125" t="n">
        <v>3204</v>
      </c>
      <c r="K2406" s="136" t="n">
        <v>12</v>
      </c>
      <c r="L2406" s="137" t="n">
        <v>8409041</v>
      </c>
      <c r="M2406" s="137" t="n">
        <v>0</v>
      </c>
      <c r="N2406" s="138" t="s">
        <v>7525</v>
      </c>
      <c r="O2406" s="139"/>
      <c r="P2406" s="130" t="n">
        <v>6665</v>
      </c>
      <c r="Q2406" s="130" t="n">
        <f aca="false">P2406*1.2</f>
        <v>7998</v>
      </c>
      <c r="R2406" s="131" t="n">
        <f aca="false">S2406*Q2406</f>
        <v>0</v>
      </c>
      <c r="S2406" s="132"/>
      <c r="T2406" s="133"/>
      <c r="U2406" s="133"/>
      <c r="V2406" s="133"/>
      <c r="W2406" s="133"/>
      <c r="X2406" s="133"/>
      <c r="Y2406" s="133"/>
      <c r="Z2406" s="133"/>
      <c r="AA2406" s="133"/>
      <c r="AB2406" s="133"/>
      <c r="AC2406" s="133"/>
      <c r="AD2406" s="133"/>
      <c r="AE2406" s="133"/>
      <c r="AF2406" s="133"/>
      <c r="AG2406" s="133"/>
      <c r="AH2406" s="133"/>
      <c r="AI2406" s="133"/>
      <c r="AJ2406" s="133"/>
      <c r="AK2406" s="133"/>
      <c r="AL2406" s="133"/>
      <c r="AM2406" s="133"/>
      <c r="AN2406" s="133"/>
      <c r="AO2406" s="133"/>
      <c r="AP2406" s="133"/>
      <c r="AQ2406" s="133"/>
    </row>
    <row r="2407" s="134" customFormat="true" ht="27.6" hidden="false" customHeight="true" outlineLevel="0" collapsed="false">
      <c r="A2407" s="135" t="n">
        <v>3545635</v>
      </c>
      <c r="B2407" s="119" t="n">
        <v>283</v>
      </c>
      <c r="C2407" s="120" t="s">
        <v>142</v>
      </c>
      <c r="D2407" s="120" t="s">
        <v>143</v>
      </c>
      <c r="E2407" s="120" t="s">
        <v>144</v>
      </c>
      <c r="F2407" s="121" t="n">
        <f aca="false">F2406+1</f>
        <v>2401</v>
      </c>
      <c r="G2407" s="122" t="s">
        <v>7526</v>
      </c>
      <c r="H2407" s="123" t="s">
        <v>7527</v>
      </c>
      <c r="I2407" s="124" t="s">
        <v>7528</v>
      </c>
      <c r="J2407" s="125" t="n">
        <v>3204</v>
      </c>
      <c r="K2407" s="136" t="n">
        <v>12</v>
      </c>
      <c r="L2407" s="137" t="n">
        <v>8409050</v>
      </c>
      <c r="M2407" s="137" t="n">
        <v>0</v>
      </c>
      <c r="N2407" s="181" t="s">
        <v>7529</v>
      </c>
      <c r="O2407" s="139"/>
      <c r="P2407" s="130" t="n">
        <v>2025</v>
      </c>
      <c r="Q2407" s="130" t="n">
        <f aca="false">P2407*1.2</f>
        <v>2430</v>
      </c>
      <c r="R2407" s="131" t="n">
        <f aca="false">S2407*Q2407</f>
        <v>0</v>
      </c>
      <c r="S2407" s="132"/>
      <c r="T2407" s="133"/>
      <c r="U2407" s="133"/>
      <c r="V2407" s="133"/>
      <c r="W2407" s="133"/>
      <c r="X2407" s="133"/>
      <c r="Y2407" s="133"/>
      <c r="Z2407" s="133"/>
      <c r="AA2407" s="133"/>
      <c r="AB2407" s="133"/>
      <c r="AC2407" s="133"/>
      <c r="AD2407" s="133"/>
      <c r="AE2407" s="133"/>
      <c r="AF2407" s="133"/>
      <c r="AG2407" s="133"/>
      <c r="AH2407" s="133"/>
      <c r="AI2407" s="133"/>
      <c r="AJ2407" s="133"/>
      <c r="AK2407" s="133"/>
      <c r="AL2407" s="133"/>
      <c r="AM2407" s="133"/>
      <c r="AN2407" s="133"/>
      <c r="AO2407" s="133"/>
      <c r="AP2407" s="133"/>
      <c r="AQ2407" s="133"/>
    </row>
    <row r="2408" s="134" customFormat="true" ht="13.95" hidden="false" customHeight="true" outlineLevel="0" collapsed="false">
      <c r="A2408" s="135" t="n">
        <v>3552081</v>
      </c>
      <c r="B2408" s="119" t="n">
        <v>283</v>
      </c>
      <c r="C2408" s="120" t="s">
        <v>142</v>
      </c>
      <c r="D2408" s="120" t="s">
        <v>143</v>
      </c>
      <c r="E2408" s="120" t="s">
        <v>144</v>
      </c>
      <c r="F2408" s="121" t="n">
        <f aca="false">F2407+1</f>
        <v>2402</v>
      </c>
      <c r="G2408" s="122" t="s">
        <v>7530</v>
      </c>
      <c r="H2408" s="123" t="s">
        <v>7531</v>
      </c>
      <c r="I2408" s="124" t="s">
        <v>7532</v>
      </c>
      <c r="J2408" s="125" t="n">
        <v>3204</v>
      </c>
      <c r="K2408" s="136" t="n">
        <v>12</v>
      </c>
      <c r="L2408" s="137" t="n">
        <v>8409051</v>
      </c>
      <c r="M2408" s="137" t="n">
        <v>0</v>
      </c>
      <c r="N2408" s="181" t="s">
        <v>7511</v>
      </c>
      <c r="O2408" s="139"/>
      <c r="P2408" s="130" t="n">
        <v>2025</v>
      </c>
      <c r="Q2408" s="130" t="n">
        <f aca="false">P2408*1.2</f>
        <v>2430</v>
      </c>
      <c r="R2408" s="131" t="n">
        <f aca="false">S2408*Q2408</f>
        <v>0</v>
      </c>
      <c r="S2408" s="132"/>
      <c r="T2408" s="133"/>
      <c r="U2408" s="133"/>
      <c r="V2408" s="133"/>
      <c r="W2408" s="133"/>
      <c r="X2408" s="133"/>
      <c r="Y2408" s="133"/>
      <c r="Z2408" s="133"/>
      <c r="AA2408" s="133"/>
      <c r="AB2408" s="133"/>
      <c r="AC2408" s="133"/>
      <c r="AD2408" s="133"/>
      <c r="AE2408" s="133"/>
      <c r="AF2408" s="133"/>
      <c r="AG2408" s="133"/>
      <c r="AH2408" s="133"/>
      <c r="AI2408" s="133"/>
      <c r="AJ2408" s="133"/>
      <c r="AK2408" s="133"/>
      <c r="AL2408" s="133"/>
      <c r="AM2408" s="133"/>
      <c r="AN2408" s="133"/>
      <c r="AO2408" s="133"/>
      <c r="AP2408" s="133"/>
      <c r="AQ2408" s="133"/>
    </row>
    <row r="2409" s="134" customFormat="true" ht="13.95" hidden="false" customHeight="true" outlineLevel="0" collapsed="false">
      <c r="A2409" s="135" t="n">
        <v>3830497</v>
      </c>
      <c r="B2409" s="119" t="n">
        <v>283</v>
      </c>
      <c r="C2409" s="120" t="s">
        <v>142</v>
      </c>
      <c r="D2409" s="120" t="s">
        <v>143</v>
      </c>
      <c r="E2409" s="120" t="s">
        <v>144</v>
      </c>
      <c r="F2409" s="121" t="n">
        <f aca="false">F2408+1</f>
        <v>2403</v>
      </c>
      <c r="G2409" s="122" t="s">
        <v>7533</v>
      </c>
      <c r="H2409" s="123" t="s">
        <v>7534</v>
      </c>
      <c r="I2409" s="124" t="s">
        <v>7535</v>
      </c>
      <c r="J2409" s="125" t="n">
        <v>3204</v>
      </c>
      <c r="K2409" s="136" t="n">
        <v>12</v>
      </c>
      <c r="L2409" s="137" t="n">
        <v>8409052</v>
      </c>
      <c r="M2409" s="137" t="n">
        <v>0</v>
      </c>
      <c r="N2409" s="181" t="s">
        <v>7495</v>
      </c>
      <c r="O2409" s="139"/>
      <c r="P2409" s="130" t="n">
        <v>3283.33333333333</v>
      </c>
      <c r="Q2409" s="130" t="n">
        <f aca="false">P2409*1.2</f>
        <v>3940</v>
      </c>
      <c r="R2409" s="131" t="n">
        <f aca="false">S2409*Q2409</f>
        <v>0</v>
      </c>
      <c r="S2409" s="132"/>
      <c r="T2409" s="133"/>
      <c r="U2409" s="133"/>
      <c r="V2409" s="133"/>
      <c r="W2409" s="133"/>
      <c r="X2409" s="133"/>
      <c r="Y2409" s="133"/>
      <c r="Z2409" s="133"/>
      <c r="AA2409" s="133"/>
      <c r="AB2409" s="133"/>
      <c r="AC2409" s="133"/>
      <c r="AD2409" s="133"/>
      <c r="AE2409" s="133"/>
      <c r="AF2409" s="133"/>
      <c r="AG2409" s="133"/>
      <c r="AH2409" s="133"/>
      <c r="AI2409" s="133"/>
      <c r="AJ2409" s="133"/>
      <c r="AK2409" s="133"/>
      <c r="AL2409" s="133"/>
      <c r="AM2409" s="133"/>
      <c r="AN2409" s="133"/>
      <c r="AO2409" s="133"/>
      <c r="AP2409" s="133"/>
      <c r="AQ2409" s="133"/>
    </row>
    <row r="2410" s="134" customFormat="true" ht="27.6" hidden="false" customHeight="true" outlineLevel="0" collapsed="false">
      <c r="A2410" s="135" t="n">
        <v>3831626</v>
      </c>
      <c r="B2410" s="119" t="n">
        <v>283</v>
      </c>
      <c r="C2410" s="120" t="s">
        <v>142</v>
      </c>
      <c r="D2410" s="120" t="s">
        <v>143</v>
      </c>
      <c r="E2410" s="120" t="s">
        <v>144</v>
      </c>
      <c r="F2410" s="121" t="n">
        <f aca="false">F2409+1</f>
        <v>2404</v>
      </c>
      <c r="G2410" s="122" t="s">
        <v>7536</v>
      </c>
      <c r="H2410" s="123" t="s">
        <v>7537</v>
      </c>
      <c r="I2410" s="124" t="s">
        <v>7538</v>
      </c>
      <c r="J2410" s="125" t="n">
        <v>3204</v>
      </c>
      <c r="K2410" s="136" t="n">
        <v>12</v>
      </c>
      <c r="L2410" s="137" t="n">
        <v>8409053</v>
      </c>
      <c r="M2410" s="137" t="n">
        <v>0</v>
      </c>
      <c r="N2410" s="181" t="s">
        <v>7501</v>
      </c>
      <c r="O2410" s="139"/>
      <c r="P2410" s="130" t="n">
        <v>3283.33333333333</v>
      </c>
      <c r="Q2410" s="130" t="n">
        <f aca="false">P2410*1.2</f>
        <v>3940</v>
      </c>
      <c r="R2410" s="131" t="n">
        <f aca="false">S2410*Q2410</f>
        <v>0</v>
      </c>
      <c r="S2410" s="132"/>
      <c r="T2410" s="133"/>
      <c r="U2410" s="133"/>
      <c r="V2410" s="133"/>
      <c r="W2410" s="133"/>
      <c r="X2410" s="133"/>
      <c r="Y2410" s="133"/>
      <c r="Z2410" s="133"/>
      <c r="AA2410" s="133"/>
      <c r="AB2410" s="133"/>
      <c r="AC2410" s="133"/>
      <c r="AD2410" s="133"/>
      <c r="AE2410" s="133"/>
      <c r="AF2410" s="133"/>
      <c r="AG2410" s="133"/>
      <c r="AH2410" s="133"/>
      <c r="AI2410" s="133"/>
      <c r="AJ2410" s="133"/>
      <c r="AK2410" s="133"/>
      <c r="AL2410" s="133"/>
      <c r="AM2410" s="133"/>
      <c r="AN2410" s="133"/>
      <c r="AO2410" s="133"/>
      <c r="AP2410" s="133"/>
      <c r="AQ2410" s="133"/>
    </row>
    <row r="2411" s="134" customFormat="true" ht="27.6" hidden="false" customHeight="true" outlineLevel="0" collapsed="false">
      <c r="A2411" s="135"/>
      <c r="B2411" s="119" t="n">
        <v>283</v>
      </c>
      <c r="C2411" s="120" t="s">
        <v>142</v>
      </c>
      <c r="D2411" s="120" t="s">
        <v>143</v>
      </c>
      <c r="E2411" s="120" t="s">
        <v>144</v>
      </c>
      <c r="F2411" s="121" t="n">
        <f aca="false">F2410+1</f>
        <v>2405</v>
      </c>
      <c r="G2411" s="122" t="s">
        <v>7539</v>
      </c>
      <c r="H2411" s="123" t="s">
        <v>7540</v>
      </c>
      <c r="I2411" s="124" t="s">
        <v>7541</v>
      </c>
      <c r="J2411" s="125" t="n">
        <v>3204</v>
      </c>
      <c r="K2411" s="136" t="n">
        <v>12</v>
      </c>
      <c r="L2411" s="137" t="n">
        <v>8409056</v>
      </c>
      <c r="M2411" s="137" t="n">
        <v>0</v>
      </c>
      <c r="N2411" s="181" t="s">
        <v>7542</v>
      </c>
      <c r="O2411" s="139"/>
      <c r="P2411" s="130" t="n">
        <v>0</v>
      </c>
      <c r="Q2411" s="130" t="n">
        <f aca="false">P2411*1.2</f>
        <v>0</v>
      </c>
      <c r="R2411" s="131" t="n">
        <f aca="false">S2411*Q2411</f>
        <v>0</v>
      </c>
      <c r="S2411" s="132"/>
      <c r="T2411" s="133"/>
      <c r="U2411" s="133"/>
      <c r="V2411" s="133"/>
      <c r="W2411" s="133"/>
      <c r="X2411" s="133"/>
      <c r="Y2411" s="133"/>
      <c r="Z2411" s="133"/>
      <c r="AA2411" s="133"/>
      <c r="AB2411" s="133"/>
      <c r="AC2411" s="133"/>
      <c r="AD2411" s="133"/>
      <c r="AE2411" s="133"/>
      <c r="AF2411" s="133"/>
      <c r="AG2411" s="133"/>
      <c r="AH2411" s="133"/>
      <c r="AI2411" s="133"/>
      <c r="AJ2411" s="133"/>
      <c r="AK2411" s="133"/>
      <c r="AL2411" s="133"/>
      <c r="AM2411" s="133"/>
      <c r="AN2411" s="133"/>
      <c r="AO2411" s="133"/>
      <c r="AP2411" s="133"/>
      <c r="AQ2411" s="133"/>
    </row>
    <row r="2412" s="134" customFormat="true" ht="13.95" hidden="false" customHeight="true" outlineLevel="0" collapsed="false">
      <c r="A2412" s="135"/>
      <c r="B2412" s="119" t="n">
        <v>283</v>
      </c>
      <c r="C2412" s="120" t="s">
        <v>142</v>
      </c>
      <c r="D2412" s="120" t="s">
        <v>143</v>
      </c>
      <c r="E2412" s="120" t="s">
        <v>144</v>
      </c>
      <c r="F2412" s="121" t="n">
        <f aca="false">F2411+1</f>
        <v>2406</v>
      </c>
      <c r="G2412" s="122" t="s">
        <v>7543</v>
      </c>
      <c r="H2412" s="123" t="s">
        <v>7544</v>
      </c>
      <c r="I2412" s="124" t="s">
        <v>7545</v>
      </c>
      <c r="J2412" s="125" t="n">
        <v>3204</v>
      </c>
      <c r="K2412" s="136" t="n">
        <v>12</v>
      </c>
      <c r="L2412" s="137" t="n">
        <v>8409060</v>
      </c>
      <c r="M2412" s="137" t="n">
        <v>0</v>
      </c>
      <c r="N2412" s="181" t="s">
        <v>7546</v>
      </c>
      <c r="O2412" s="139"/>
      <c r="P2412" s="130" t="n">
        <v>0</v>
      </c>
      <c r="Q2412" s="130" t="n">
        <f aca="false">P2412*1.2</f>
        <v>0</v>
      </c>
      <c r="R2412" s="131" t="n">
        <f aca="false">S2412*Q2412</f>
        <v>0</v>
      </c>
      <c r="S2412" s="132"/>
      <c r="T2412" s="133"/>
      <c r="U2412" s="133"/>
      <c r="V2412" s="133"/>
      <c r="W2412" s="133"/>
      <c r="X2412" s="133"/>
      <c r="Y2412" s="133"/>
      <c r="Z2412" s="133"/>
      <c r="AA2412" s="133"/>
      <c r="AB2412" s="133"/>
      <c r="AC2412" s="133"/>
      <c r="AD2412" s="133"/>
      <c r="AE2412" s="133"/>
      <c r="AF2412" s="133"/>
      <c r="AG2412" s="133"/>
      <c r="AH2412" s="133"/>
      <c r="AI2412" s="133"/>
      <c r="AJ2412" s="133"/>
      <c r="AK2412" s="133"/>
      <c r="AL2412" s="133"/>
      <c r="AM2412" s="133"/>
      <c r="AN2412" s="133"/>
      <c r="AO2412" s="133"/>
      <c r="AP2412" s="133"/>
      <c r="AQ2412" s="133"/>
    </row>
    <row r="2413" s="134" customFormat="true" ht="13.95" hidden="false" customHeight="true" outlineLevel="0" collapsed="false">
      <c r="A2413" s="135"/>
      <c r="B2413" s="119" t="n">
        <v>283</v>
      </c>
      <c r="C2413" s="120" t="s">
        <v>142</v>
      </c>
      <c r="D2413" s="120" t="s">
        <v>143</v>
      </c>
      <c r="E2413" s="120" t="s">
        <v>144</v>
      </c>
      <c r="F2413" s="121" t="n">
        <f aca="false">F2412+1</f>
        <v>2407</v>
      </c>
      <c r="G2413" s="122" t="s">
        <v>7547</v>
      </c>
      <c r="H2413" s="123" t="s">
        <v>7548</v>
      </c>
      <c r="I2413" s="124" t="s">
        <v>7549</v>
      </c>
      <c r="J2413" s="125" t="n">
        <v>3204</v>
      </c>
      <c r="K2413" s="136" t="n">
        <v>12</v>
      </c>
      <c r="L2413" s="137" t="n">
        <v>8409064</v>
      </c>
      <c r="M2413" s="137" t="n">
        <v>0</v>
      </c>
      <c r="N2413" s="138" t="s">
        <v>7550</v>
      </c>
      <c r="O2413" s="139"/>
      <c r="P2413" s="130" t="n">
        <v>0</v>
      </c>
      <c r="Q2413" s="130" t="n">
        <f aca="false">P2413*1.2</f>
        <v>0</v>
      </c>
      <c r="R2413" s="131" t="n">
        <f aca="false">S2413*Q2413</f>
        <v>0</v>
      </c>
      <c r="S2413" s="132"/>
      <c r="T2413" s="133"/>
      <c r="U2413" s="133"/>
      <c r="V2413" s="133"/>
      <c r="W2413" s="133"/>
      <c r="X2413" s="133"/>
      <c r="Y2413" s="133"/>
      <c r="Z2413" s="133"/>
      <c r="AA2413" s="133"/>
      <c r="AB2413" s="133"/>
      <c r="AC2413" s="133"/>
      <c r="AD2413" s="133"/>
      <c r="AE2413" s="133"/>
      <c r="AF2413" s="133"/>
      <c r="AG2413" s="133"/>
      <c r="AH2413" s="133"/>
      <c r="AI2413" s="133"/>
      <c r="AJ2413" s="133"/>
      <c r="AK2413" s="133"/>
      <c r="AL2413" s="133"/>
      <c r="AM2413" s="133"/>
      <c r="AN2413" s="133"/>
      <c r="AO2413" s="133"/>
      <c r="AP2413" s="133"/>
      <c r="AQ2413" s="133"/>
    </row>
    <row r="2414" s="134" customFormat="true" ht="13.95" hidden="false" customHeight="true" outlineLevel="0" collapsed="false">
      <c r="A2414" s="135"/>
      <c r="B2414" s="119" t="n">
        <v>283</v>
      </c>
      <c r="C2414" s="120" t="s">
        <v>142</v>
      </c>
      <c r="D2414" s="120" t="s">
        <v>143</v>
      </c>
      <c r="E2414" s="120" t="s">
        <v>144</v>
      </c>
      <c r="F2414" s="121" t="n">
        <f aca="false">F2413+1</f>
        <v>2408</v>
      </c>
      <c r="G2414" s="122" t="s">
        <v>7551</v>
      </c>
      <c r="H2414" s="123" t="s">
        <v>7552</v>
      </c>
      <c r="I2414" s="124" t="s">
        <v>7553</v>
      </c>
      <c r="J2414" s="125" t="n">
        <v>3204</v>
      </c>
      <c r="K2414" s="136" t="n">
        <v>12</v>
      </c>
      <c r="L2414" s="137" t="n">
        <v>8409100</v>
      </c>
      <c r="M2414" s="137" t="n">
        <v>0</v>
      </c>
      <c r="N2414" s="138" t="s">
        <v>7554</v>
      </c>
      <c r="O2414" s="139"/>
      <c r="P2414" s="140" t="n">
        <v>60.2014736842105</v>
      </c>
      <c r="Q2414" s="130" t="n">
        <f aca="false">P2414*1.2</f>
        <v>72.2417684210526</v>
      </c>
      <c r="R2414" s="131" t="n">
        <f aca="false">S2414*Q2414</f>
        <v>0</v>
      </c>
      <c r="S2414" s="132"/>
      <c r="T2414" s="133"/>
      <c r="U2414" s="133"/>
      <c r="V2414" s="133"/>
      <c r="W2414" s="133"/>
      <c r="X2414" s="133"/>
      <c r="Y2414" s="133"/>
      <c r="Z2414" s="133"/>
      <c r="AA2414" s="133"/>
      <c r="AB2414" s="133"/>
      <c r="AC2414" s="133"/>
      <c r="AD2414" s="133"/>
      <c r="AE2414" s="133"/>
      <c r="AF2414" s="133"/>
      <c r="AG2414" s="133"/>
      <c r="AH2414" s="133"/>
      <c r="AI2414" s="133"/>
      <c r="AJ2414" s="133"/>
      <c r="AK2414" s="133"/>
      <c r="AL2414" s="133"/>
      <c r="AM2414" s="133"/>
      <c r="AN2414" s="133"/>
      <c r="AO2414" s="133"/>
      <c r="AP2414" s="133"/>
      <c r="AQ2414" s="133"/>
    </row>
    <row r="2415" s="134" customFormat="true" ht="13.95" hidden="false" customHeight="true" outlineLevel="0" collapsed="false">
      <c r="A2415" s="135"/>
      <c r="B2415" s="119" t="n">
        <v>283</v>
      </c>
      <c r="C2415" s="120" t="s">
        <v>142</v>
      </c>
      <c r="D2415" s="120" t="s">
        <v>143</v>
      </c>
      <c r="E2415" s="120" t="s">
        <v>144</v>
      </c>
      <c r="F2415" s="121" t="n">
        <f aca="false">F2414+1</f>
        <v>2409</v>
      </c>
      <c r="G2415" s="122" t="s">
        <v>7555</v>
      </c>
      <c r="H2415" s="123" t="s">
        <v>7556</v>
      </c>
      <c r="I2415" s="124" t="s">
        <v>7557</v>
      </c>
      <c r="J2415" s="125" t="n">
        <v>3204</v>
      </c>
      <c r="K2415" s="136" t="n">
        <v>12</v>
      </c>
      <c r="L2415" s="137" t="n">
        <v>8413050</v>
      </c>
      <c r="M2415" s="137" t="n">
        <v>0</v>
      </c>
      <c r="N2415" s="138" t="s">
        <v>5208</v>
      </c>
      <c r="O2415" s="139"/>
      <c r="P2415" s="130" t="n">
        <v>139.166666666667</v>
      </c>
      <c r="Q2415" s="130" t="n">
        <f aca="false">P2415*1.2</f>
        <v>167</v>
      </c>
      <c r="R2415" s="131" t="n">
        <f aca="false">S2415*Q2415</f>
        <v>0</v>
      </c>
      <c r="S2415" s="132"/>
      <c r="T2415" s="133"/>
      <c r="U2415" s="133"/>
      <c r="V2415" s="133"/>
      <c r="W2415" s="133"/>
      <c r="X2415" s="133"/>
      <c r="Y2415" s="133"/>
      <c r="Z2415" s="133"/>
      <c r="AA2415" s="133"/>
      <c r="AB2415" s="133"/>
      <c r="AC2415" s="133"/>
      <c r="AD2415" s="133"/>
      <c r="AE2415" s="133"/>
      <c r="AF2415" s="133"/>
      <c r="AG2415" s="133"/>
      <c r="AH2415" s="133"/>
      <c r="AI2415" s="133"/>
      <c r="AJ2415" s="133"/>
      <c r="AK2415" s="133"/>
      <c r="AL2415" s="133"/>
      <c r="AM2415" s="133"/>
      <c r="AN2415" s="133"/>
      <c r="AO2415" s="133"/>
      <c r="AP2415" s="133"/>
      <c r="AQ2415" s="133"/>
    </row>
    <row r="2416" s="134" customFormat="true" ht="13.95" hidden="false" customHeight="true" outlineLevel="0" collapsed="false">
      <c r="A2416" s="135" t="n">
        <v>2574020</v>
      </c>
      <c r="B2416" s="119" t="n">
        <v>283</v>
      </c>
      <c r="C2416" s="120" t="s">
        <v>142</v>
      </c>
      <c r="D2416" s="120" t="s">
        <v>143</v>
      </c>
      <c r="E2416" s="120" t="s">
        <v>144</v>
      </c>
      <c r="F2416" s="121" t="n">
        <f aca="false">F2415+1</f>
        <v>2410</v>
      </c>
      <c r="G2416" s="122" t="s">
        <v>7558</v>
      </c>
      <c r="H2416" s="123" t="s">
        <v>7559</v>
      </c>
      <c r="I2416" s="124" t="s">
        <v>7560</v>
      </c>
      <c r="J2416" s="125" t="n">
        <v>5256</v>
      </c>
      <c r="K2416" s="198" t="n">
        <v>45</v>
      </c>
      <c r="L2416" s="199" t="n">
        <v>9153002</v>
      </c>
      <c r="M2416" s="199" t="n">
        <v>0</v>
      </c>
      <c r="N2416" s="200" t="s">
        <v>7561</v>
      </c>
      <c r="O2416" s="201"/>
      <c r="P2416" s="130" t="n">
        <v>4532.5</v>
      </c>
      <c r="Q2416" s="130" t="n">
        <f aca="false">P2416*1.2</f>
        <v>5439</v>
      </c>
      <c r="R2416" s="131" t="n">
        <f aca="false">S2416*Q2416</f>
        <v>0</v>
      </c>
      <c r="S2416" s="132"/>
      <c r="T2416" s="133"/>
      <c r="U2416" s="133"/>
      <c r="V2416" s="133"/>
      <c r="W2416" s="133"/>
      <c r="X2416" s="133"/>
      <c r="Y2416" s="133"/>
      <c r="Z2416" s="133"/>
      <c r="AA2416" s="133"/>
      <c r="AB2416" s="133"/>
      <c r="AC2416" s="133"/>
      <c r="AD2416" s="133"/>
      <c r="AE2416" s="133"/>
      <c r="AF2416" s="133"/>
      <c r="AG2416" s="133"/>
      <c r="AH2416" s="133"/>
      <c r="AI2416" s="133"/>
      <c r="AJ2416" s="133"/>
      <c r="AK2416" s="133"/>
      <c r="AL2416" s="133"/>
      <c r="AM2416" s="133"/>
      <c r="AN2416" s="133"/>
      <c r="AO2416" s="133"/>
      <c r="AP2416" s="133"/>
      <c r="AQ2416" s="133"/>
    </row>
    <row r="2417" s="76" customFormat="true" ht="15.6" hidden="false" customHeight="true" outlineLevel="0" collapsed="false">
      <c r="A2417" s="207" t="n">
        <v>2608006</v>
      </c>
      <c r="B2417" s="208" t="n">
        <v>284</v>
      </c>
      <c r="C2417" s="209" t="s">
        <v>7562</v>
      </c>
      <c r="D2417" s="210" t="s">
        <v>7563</v>
      </c>
      <c r="E2417" s="209" t="s">
        <v>7564</v>
      </c>
      <c r="F2417" s="121" t="n">
        <f aca="false">F2416+1</f>
        <v>2411</v>
      </c>
      <c r="G2417" s="211" t="s">
        <v>7565</v>
      </c>
      <c r="H2417" s="188" t="s">
        <v>7566</v>
      </c>
      <c r="I2417" s="212" t="s">
        <v>7567</v>
      </c>
      <c r="J2417" s="212" t="n">
        <v>0</v>
      </c>
      <c r="K2417" s="150" t="n">
        <v>0</v>
      </c>
      <c r="L2417" s="150" t="n">
        <v>250912</v>
      </c>
      <c r="M2417" s="150" t="n">
        <v>609</v>
      </c>
      <c r="N2417" s="213" t="s">
        <v>7568</v>
      </c>
      <c r="O2417" s="186" t="n">
        <v>7</v>
      </c>
      <c r="P2417" s="130" t="n">
        <v>370.833333333333</v>
      </c>
      <c r="Q2417" s="130" t="n">
        <f aca="false">P2417*1.2</f>
        <v>445</v>
      </c>
      <c r="R2417" s="131" t="n">
        <f aca="false">S2417*Q2417</f>
        <v>0</v>
      </c>
      <c r="S2417" s="132"/>
    </row>
    <row r="2418" s="76" customFormat="true" ht="15.6" hidden="false" customHeight="true" outlineLevel="0" collapsed="false">
      <c r="A2418" s="207" t="n">
        <v>2592548</v>
      </c>
      <c r="B2418" s="208" t="n">
        <v>284</v>
      </c>
      <c r="C2418" s="209" t="s">
        <v>7562</v>
      </c>
      <c r="D2418" s="210" t="s">
        <v>7563</v>
      </c>
      <c r="E2418" s="209" t="s">
        <v>7564</v>
      </c>
      <c r="F2418" s="121" t="n">
        <f aca="false">F2417+1</f>
        <v>2412</v>
      </c>
      <c r="G2418" s="211" t="s">
        <v>7569</v>
      </c>
      <c r="H2418" s="188" t="s">
        <v>7570</v>
      </c>
      <c r="I2418" s="212" t="s">
        <v>7571</v>
      </c>
      <c r="J2418" s="212" t="n">
        <v>0</v>
      </c>
      <c r="K2418" s="150" t="n">
        <v>0</v>
      </c>
      <c r="L2418" s="150" t="n">
        <v>251035</v>
      </c>
      <c r="M2418" s="150" t="n">
        <v>609</v>
      </c>
      <c r="N2418" s="213" t="s">
        <v>7572</v>
      </c>
      <c r="O2418" s="186" t="n">
        <v>5</v>
      </c>
      <c r="P2418" s="130" t="n">
        <v>195.833333333333</v>
      </c>
      <c r="Q2418" s="130" t="n">
        <f aca="false">P2418*1.2</f>
        <v>235</v>
      </c>
      <c r="R2418" s="131" t="n">
        <f aca="false">S2418*Q2418</f>
        <v>0</v>
      </c>
      <c r="S2418" s="132"/>
    </row>
    <row r="2419" s="76" customFormat="true" ht="34.2" hidden="false" customHeight="true" outlineLevel="0" collapsed="false">
      <c r="A2419" s="207"/>
      <c r="B2419" s="208" t="n">
        <v>284</v>
      </c>
      <c r="C2419" s="209" t="s">
        <v>7562</v>
      </c>
      <c r="D2419" s="210" t="s">
        <v>7563</v>
      </c>
      <c r="E2419" s="209" t="s">
        <v>7564</v>
      </c>
      <c r="F2419" s="121" t="n">
        <f aca="false">F2418+1</f>
        <v>2413</v>
      </c>
      <c r="G2419" s="211" t="s">
        <v>7573</v>
      </c>
      <c r="H2419" s="188" t="s">
        <v>7573</v>
      </c>
      <c r="I2419" s="212" t="s">
        <v>7574</v>
      </c>
      <c r="J2419" s="212" t="n">
        <v>0</v>
      </c>
      <c r="K2419" s="150" t="n">
        <v>0</v>
      </c>
      <c r="L2419" s="150" t="n">
        <v>258087</v>
      </c>
      <c r="M2419" s="150" t="n">
        <v>608</v>
      </c>
      <c r="N2419" s="213" t="s">
        <v>7575</v>
      </c>
      <c r="O2419" s="186"/>
      <c r="P2419" s="130" t="n">
        <v>7.83333333333333</v>
      </c>
      <c r="Q2419" s="130" t="n">
        <f aca="false">P2419*1.2</f>
        <v>9.4</v>
      </c>
      <c r="R2419" s="131" t="n">
        <f aca="false">S2419*Q2419</f>
        <v>0</v>
      </c>
      <c r="S2419" s="132"/>
    </row>
    <row r="2420" s="76" customFormat="true" ht="15.6" hidden="false" customHeight="true" outlineLevel="0" collapsed="false">
      <c r="A2420" s="207"/>
      <c r="B2420" s="208" t="n">
        <v>284</v>
      </c>
      <c r="C2420" s="209" t="s">
        <v>7562</v>
      </c>
      <c r="D2420" s="210" t="s">
        <v>7563</v>
      </c>
      <c r="E2420" s="209" t="s">
        <v>7564</v>
      </c>
      <c r="F2420" s="121" t="n">
        <f aca="false">F2419+1</f>
        <v>2414</v>
      </c>
      <c r="G2420" s="211" t="s">
        <v>7576</v>
      </c>
      <c r="H2420" s="122" t="s">
        <v>7576</v>
      </c>
      <c r="I2420" s="212"/>
      <c r="J2420" s="212"/>
      <c r="K2420" s="150"/>
      <c r="L2420" s="150"/>
      <c r="M2420" s="150"/>
      <c r="N2420" s="213" t="s">
        <v>7577</v>
      </c>
      <c r="O2420" s="186"/>
      <c r="P2420" s="130" t="n">
        <v>0</v>
      </c>
      <c r="Q2420" s="130" t="n">
        <f aca="false">P2420*1.2</f>
        <v>0</v>
      </c>
      <c r="R2420" s="131" t="n">
        <f aca="false">S2420*Q2420</f>
        <v>0</v>
      </c>
      <c r="S2420" s="132"/>
    </row>
    <row r="2421" s="76" customFormat="true" ht="15.6" hidden="false" customHeight="true" outlineLevel="0" collapsed="false">
      <c r="A2421" s="207" t="n">
        <v>2616066</v>
      </c>
      <c r="B2421" s="208" t="n">
        <v>284</v>
      </c>
      <c r="C2421" s="209" t="s">
        <v>7562</v>
      </c>
      <c r="D2421" s="210" t="s">
        <v>7563</v>
      </c>
      <c r="E2421" s="209" t="s">
        <v>7564</v>
      </c>
      <c r="F2421" s="121" t="n">
        <f aca="false">F2420+1</f>
        <v>2415</v>
      </c>
      <c r="G2421" s="211" t="s">
        <v>7578</v>
      </c>
      <c r="H2421" s="188" t="s">
        <v>7579</v>
      </c>
      <c r="I2421" s="212" t="s">
        <v>7580</v>
      </c>
      <c r="J2421" s="212" t="n">
        <v>0</v>
      </c>
      <c r="K2421" s="150" t="n">
        <v>0</v>
      </c>
      <c r="L2421" s="150" t="n">
        <v>415252</v>
      </c>
      <c r="M2421" s="150" t="n">
        <v>609</v>
      </c>
      <c r="N2421" s="213" t="s">
        <v>7581</v>
      </c>
      <c r="O2421" s="186"/>
      <c r="P2421" s="130" t="n">
        <v>100.975</v>
      </c>
      <c r="Q2421" s="130" t="n">
        <f aca="false">P2421*1.2</f>
        <v>121.17</v>
      </c>
      <c r="R2421" s="131" t="n">
        <f aca="false">S2421*Q2421</f>
        <v>0</v>
      </c>
      <c r="S2421" s="132"/>
    </row>
    <row r="2422" s="76" customFormat="true" ht="15.6" hidden="false" customHeight="true" outlineLevel="0" collapsed="false">
      <c r="A2422" s="207" t="n">
        <v>2619198</v>
      </c>
      <c r="B2422" s="208" t="n">
        <v>284</v>
      </c>
      <c r="C2422" s="209" t="s">
        <v>7562</v>
      </c>
      <c r="D2422" s="210" t="s">
        <v>7563</v>
      </c>
      <c r="E2422" s="209" t="s">
        <v>7564</v>
      </c>
      <c r="F2422" s="121" t="n">
        <f aca="false">F2421+1</f>
        <v>2416</v>
      </c>
      <c r="G2422" s="211" t="s">
        <v>7582</v>
      </c>
      <c r="H2422" s="188" t="s">
        <v>7583</v>
      </c>
      <c r="I2422" s="212" t="s">
        <v>7584</v>
      </c>
      <c r="J2422" s="212" t="n">
        <v>0</v>
      </c>
      <c r="K2422" s="150" t="n">
        <v>0</v>
      </c>
      <c r="L2422" s="150" t="n">
        <v>415842</v>
      </c>
      <c r="M2422" s="150" t="n">
        <v>629</v>
      </c>
      <c r="N2422" s="213" t="s">
        <v>7585</v>
      </c>
      <c r="O2422" s="186"/>
      <c r="P2422" s="130" t="n">
        <v>464.166666666667</v>
      </c>
      <c r="Q2422" s="130" t="n">
        <f aca="false">P2422*1.2</f>
        <v>557</v>
      </c>
      <c r="R2422" s="131" t="n">
        <f aca="false">S2422*Q2422</f>
        <v>0</v>
      </c>
      <c r="S2422" s="132"/>
    </row>
    <row r="2423" s="76" customFormat="true" ht="15.6" hidden="false" customHeight="true" outlineLevel="0" collapsed="false">
      <c r="A2423" s="207" t="n">
        <v>2611670</v>
      </c>
      <c r="B2423" s="208" t="n">
        <v>284</v>
      </c>
      <c r="C2423" s="209" t="s">
        <v>7562</v>
      </c>
      <c r="D2423" s="210" t="s">
        <v>7563</v>
      </c>
      <c r="E2423" s="209" t="s">
        <v>7564</v>
      </c>
      <c r="F2423" s="121" t="n">
        <f aca="false">F2422+1</f>
        <v>2417</v>
      </c>
      <c r="G2423" s="211" t="s">
        <v>7586</v>
      </c>
      <c r="H2423" s="188" t="s">
        <v>7587</v>
      </c>
      <c r="I2423" s="212" t="s">
        <v>7588</v>
      </c>
      <c r="J2423" s="212" t="n">
        <v>0</v>
      </c>
      <c r="K2423" s="150" t="n">
        <v>0</v>
      </c>
      <c r="L2423" s="150" t="n">
        <v>417455</v>
      </c>
      <c r="M2423" s="150" t="n">
        <v>609</v>
      </c>
      <c r="N2423" s="213" t="s">
        <v>7589</v>
      </c>
      <c r="O2423" s="186" t="n">
        <v>15</v>
      </c>
      <c r="P2423" s="130" t="n">
        <v>846.666666666667</v>
      </c>
      <c r="Q2423" s="130" t="n">
        <f aca="false">P2423*1.2</f>
        <v>1016</v>
      </c>
      <c r="R2423" s="131" t="n">
        <f aca="false">S2423*Q2423</f>
        <v>0</v>
      </c>
      <c r="S2423" s="132"/>
    </row>
    <row r="2424" s="76" customFormat="true" ht="25.2" hidden="false" customHeight="true" outlineLevel="0" collapsed="false">
      <c r="A2424" s="207" t="n">
        <v>3987213</v>
      </c>
      <c r="B2424" s="208" t="n">
        <v>284</v>
      </c>
      <c r="C2424" s="209" t="s">
        <v>7562</v>
      </c>
      <c r="D2424" s="210" t="s">
        <v>7563</v>
      </c>
      <c r="E2424" s="209" t="s">
        <v>7564</v>
      </c>
      <c r="F2424" s="121" t="n">
        <f aca="false">F2423+1</f>
        <v>2418</v>
      </c>
      <c r="G2424" s="211" t="s">
        <v>7590</v>
      </c>
      <c r="H2424" s="188" t="s">
        <v>7590</v>
      </c>
      <c r="I2424" s="212" t="s">
        <v>7591</v>
      </c>
      <c r="J2424" s="212" t="n">
        <v>0</v>
      </c>
      <c r="K2424" s="150" t="n">
        <v>0</v>
      </c>
      <c r="L2424" s="150" t="n">
        <v>175</v>
      </c>
      <c r="M2424" s="150" t="n">
        <v>0</v>
      </c>
      <c r="N2424" s="213" t="s">
        <v>7592</v>
      </c>
      <c r="O2424" s="186"/>
      <c r="P2424" s="130" t="n">
        <v>6145.7</v>
      </c>
      <c r="Q2424" s="130" t="n">
        <f aca="false">P2424*1.2</f>
        <v>7374.84</v>
      </c>
      <c r="R2424" s="131" t="n">
        <f aca="false">S2424*Q2424</f>
        <v>0</v>
      </c>
      <c r="S2424" s="132"/>
    </row>
    <row r="2425" s="76" customFormat="true" ht="41.4" hidden="false" customHeight="true" outlineLevel="0" collapsed="false">
      <c r="A2425" s="207" t="n">
        <v>4315359</v>
      </c>
      <c r="B2425" s="208" t="n">
        <v>284</v>
      </c>
      <c r="C2425" s="209" t="s">
        <v>7562</v>
      </c>
      <c r="D2425" s="210" t="s">
        <v>7563</v>
      </c>
      <c r="E2425" s="209" t="s">
        <v>7564</v>
      </c>
      <c r="F2425" s="121" t="n">
        <f aca="false">F2424+1</f>
        <v>2419</v>
      </c>
      <c r="G2425" s="211" t="s">
        <v>7593</v>
      </c>
      <c r="H2425" s="188" t="s">
        <v>7593</v>
      </c>
      <c r="I2425" s="212" t="s">
        <v>7594</v>
      </c>
      <c r="J2425" s="212" t="n">
        <v>5292</v>
      </c>
      <c r="K2425" s="150" t="n">
        <v>65</v>
      </c>
      <c r="L2425" s="150" t="n">
        <v>1001006</v>
      </c>
      <c r="M2425" s="150" t="n">
        <v>3</v>
      </c>
      <c r="N2425" s="213" t="s">
        <v>7595</v>
      </c>
      <c r="O2425" s="186"/>
      <c r="P2425" s="130" t="n">
        <v>9548.33333333333</v>
      </c>
      <c r="Q2425" s="130" t="n">
        <f aca="false">P2425*1.2</f>
        <v>11458</v>
      </c>
      <c r="R2425" s="131" t="n">
        <f aca="false">S2425*Q2425</f>
        <v>0</v>
      </c>
      <c r="S2425" s="132"/>
    </row>
    <row r="2426" s="76" customFormat="true" ht="23.4" hidden="false" customHeight="true" outlineLevel="0" collapsed="false">
      <c r="A2426" s="207" t="n">
        <v>2624118</v>
      </c>
      <c r="B2426" s="208" t="n">
        <v>284</v>
      </c>
      <c r="C2426" s="209" t="s">
        <v>7562</v>
      </c>
      <c r="D2426" s="210" t="s">
        <v>7563</v>
      </c>
      <c r="E2426" s="209" t="s">
        <v>7564</v>
      </c>
      <c r="F2426" s="121" t="n">
        <f aca="false">F2425+1</f>
        <v>2420</v>
      </c>
      <c r="G2426" s="211" t="s">
        <v>7596</v>
      </c>
      <c r="H2426" s="188" t="s">
        <v>7597</v>
      </c>
      <c r="I2426" s="212" t="s">
        <v>7598</v>
      </c>
      <c r="J2426" s="212" t="n">
        <v>5292</v>
      </c>
      <c r="K2426" s="150" t="n">
        <v>60</v>
      </c>
      <c r="L2426" s="150" t="n">
        <v>1001014</v>
      </c>
      <c r="M2426" s="150" t="n">
        <v>0</v>
      </c>
      <c r="N2426" s="213" t="s">
        <v>7599</v>
      </c>
      <c r="O2426" s="186"/>
      <c r="P2426" s="130" t="n">
        <v>10468.3333333333</v>
      </c>
      <c r="Q2426" s="130" t="n">
        <f aca="false">P2426*1.2</f>
        <v>12562</v>
      </c>
      <c r="R2426" s="131" t="n">
        <f aca="false">S2426*Q2426</f>
        <v>0</v>
      </c>
      <c r="S2426" s="132"/>
    </row>
    <row r="2427" s="76" customFormat="true" ht="23.4" hidden="false" customHeight="true" outlineLevel="0" collapsed="false">
      <c r="A2427" s="207"/>
      <c r="B2427" s="208" t="n">
        <v>284</v>
      </c>
      <c r="C2427" s="209" t="s">
        <v>7562</v>
      </c>
      <c r="D2427" s="210" t="s">
        <v>7563</v>
      </c>
      <c r="E2427" s="209" t="s">
        <v>7564</v>
      </c>
      <c r="F2427" s="121" t="n">
        <f aca="false">F2426+1</f>
        <v>2421</v>
      </c>
      <c r="G2427" s="211" t="s">
        <v>7600</v>
      </c>
      <c r="H2427" s="188" t="s">
        <v>7600</v>
      </c>
      <c r="I2427" s="212" t="s">
        <v>7601</v>
      </c>
      <c r="J2427" s="212" t="n">
        <v>5292</v>
      </c>
      <c r="K2427" s="150" t="n">
        <v>65</v>
      </c>
      <c r="L2427" s="150" t="n">
        <v>1001014</v>
      </c>
      <c r="M2427" s="150" t="n">
        <v>3</v>
      </c>
      <c r="N2427" s="213" t="s">
        <v>7602</v>
      </c>
      <c r="O2427" s="186"/>
      <c r="P2427" s="130" t="n">
        <v>8991.1</v>
      </c>
      <c r="Q2427" s="130" t="n">
        <f aca="false">P2427*1.2</f>
        <v>10789.32</v>
      </c>
      <c r="R2427" s="131" t="n">
        <f aca="false">S2427*Q2427</f>
        <v>0</v>
      </c>
      <c r="S2427" s="132"/>
    </row>
    <row r="2428" s="76" customFormat="true" ht="15" hidden="false" customHeight="true" outlineLevel="0" collapsed="false">
      <c r="A2428" s="207" t="n">
        <v>2589936</v>
      </c>
      <c r="B2428" s="208" t="n">
        <v>284</v>
      </c>
      <c r="C2428" s="209" t="s">
        <v>7562</v>
      </c>
      <c r="D2428" s="210" t="s">
        <v>7563</v>
      </c>
      <c r="E2428" s="209" t="s">
        <v>7564</v>
      </c>
      <c r="F2428" s="121" t="n">
        <f aca="false">F2427+1</f>
        <v>2422</v>
      </c>
      <c r="G2428" s="211" t="s">
        <v>7603</v>
      </c>
      <c r="H2428" s="188" t="s">
        <v>7604</v>
      </c>
      <c r="I2428" s="212" t="s">
        <v>7605</v>
      </c>
      <c r="J2428" s="212" t="n">
        <v>5256</v>
      </c>
      <c r="K2428" s="150" t="n">
        <v>60</v>
      </c>
      <c r="L2428" s="150" t="n">
        <v>1001014</v>
      </c>
      <c r="M2428" s="150" t="n">
        <v>0</v>
      </c>
      <c r="N2428" s="213" t="s">
        <v>153</v>
      </c>
      <c r="O2428" s="186"/>
      <c r="P2428" s="130" t="n">
        <v>6964.16666666667</v>
      </c>
      <c r="Q2428" s="130" t="n">
        <f aca="false">P2428*1.2</f>
        <v>8357</v>
      </c>
      <c r="R2428" s="131" t="n">
        <f aca="false">S2428*Q2428</f>
        <v>0</v>
      </c>
      <c r="S2428" s="132"/>
    </row>
    <row r="2429" s="76" customFormat="true" ht="15" hidden="false" customHeight="true" outlineLevel="0" collapsed="false">
      <c r="A2429" s="207" t="n">
        <v>2624716</v>
      </c>
      <c r="B2429" s="208" t="n">
        <v>284</v>
      </c>
      <c r="C2429" s="209" t="s">
        <v>7562</v>
      </c>
      <c r="D2429" s="210" t="s">
        <v>7563</v>
      </c>
      <c r="E2429" s="209" t="s">
        <v>7564</v>
      </c>
      <c r="F2429" s="121" t="n">
        <f aca="false">F2428+1</f>
        <v>2423</v>
      </c>
      <c r="G2429" s="211" t="s">
        <v>7606</v>
      </c>
      <c r="H2429" s="188" t="s">
        <v>7607</v>
      </c>
      <c r="I2429" s="212" t="s">
        <v>7608</v>
      </c>
      <c r="J2429" s="212" t="n">
        <v>5256</v>
      </c>
      <c r="K2429" s="150" t="n">
        <v>60</v>
      </c>
      <c r="L2429" s="150" t="n">
        <v>1001015</v>
      </c>
      <c r="M2429" s="150" t="n">
        <v>0</v>
      </c>
      <c r="N2429" s="213" t="s">
        <v>153</v>
      </c>
      <c r="O2429" s="186"/>
      <c r="P2429" s="130" t="n">
        <v>7060</v>
      </c>
      <c r="Q2429" s="130" t="n">
        <f aca="false">P2429*1.2</f>
        <v>8472</v>
      </c>
      <c r="R2429" s="131" t="n">
        <f aca="false">S2429*Q2429</f>
        <v>0</v>
      </c>
      <c r="S2429" s="132"/>
    </row>
    <row r="2430" s="76" customFormat="true" ht="15" hidden="false" customHeight="true" outlineLevel="0" collapsed="false">
      <c r="A2430" s="207"/>
      <c r="B2430" s="208" t="n">
        <v>284</v>
      </c>
      <c r="C2430" s="209" t="s">
        <v>7562</v>
      </c>
      <c r="D2430" s="210" t="s">
        <v>7563</v>
      </c>
      <c r="E2430" s="209" t="s">
        <v>7564</v>
      </c>
      <c r="F2430" s="121" t="n">
        <f aca="false">F2429+1</f>
        <v>2424</v>
      </c>
      <c r="G2430" s="211" t="s">
        <v>7609</v>
      </c>
      <c r="H2430" s="188" t="s">
        <v>7609</v>
      </c>
      <c r="I2430" s="212" t="s">
        <v>7610</v>
      </c>
      <c r="J2430" s="212" t="n">
        <v>5292</v>
      </c>
      <c r="K2430" s="150" t="n">
        <v>60</v>
      </c>
      <c r="L2430" s="150" t="n">
        <v>1001015</v>
      </c>
      <c r="M2430" s="150" t="n">
        <v>0</v>
      </c>
      <c r="N2430" s="213" t="s">
        <v>153</v>
      </c>
      <c r="O2430" s="186"/>
      <c r="P2430" s="130" t="n">
        <v>5802.5</v>
      </c>
      <c r="Q2430" s="130" t="n">
        <f aca="false">P2430*1.2</f>
        <v>6963</v>
      </c>
      <c r="R2430" s="131" t="n">
        <f aca="false">S2430*Q2430</f>
        <v>0</v>
      </c>
      <c r="S2430" s="132"/>
    </row>
    <row r="2431" s="76" customFormat="true" ht="15" hidden="false" customHeight="true" outlineLevel="0" collapsed="false">
      <c r="A2431" s="207" t="n">
        <v>2586485</v>
      </c>
      <c r="B2431" s="208" t="n">
        <v>284</v>
      </c>
      <c r="C2431" s="209" t="s">
        <v>7562</v>
      </c>
      <c r="D2431" s="210" t="s">
        <v>7563</v>
      </c>
      <c r="E2431" s="209" t="s">
        <v>7564</v>
      </c>
      <c r="F2431" s="121" t="n">
        <f aca="false">F2430+1</f>
        <v>2425</v>
      </c>
      <c r="G2431" s="211" t="s">
        <v>7611</v>
      </c>
      <c r="H2431" s="188" t="s">
        <v>7611</v>
      </c>
      <c r="I2431" s="212" t="s">
        <v>7612</v>
      </c>
      <c r="J2431" s="212" t="n">
        <v>5292</v>
      </c>
      <c r="K2431" s="150" t="n">
        <v>22</v>
      </c>
      <c r="L2431" s="150" t="n">
        <v>1001016</v>
      </c>
      <c r="M2431" s="150" t="n">
        <v>70</v>
      </c>
      <c r="N2431" s="213" t="s">
        <v>153</v>
      </c>
      <c r="O2431" s="186"/>
      <c r="P2431" s="130" t="n">
        <v>4865.83333333333</v>
      </c>
      <c r="Q2431" s="130" t="n">
        <f aca="false">P2431*1.2</f>
        <v>5839</v>
      </c>
      <c r="R2431" s="131" t="n">
        <f aca="false">S2431*Q2431</f>
        <v>0</v>
      </c>
      <c r="S2431" s="132"/>
    </row>
    <row r="2432" s="76" customFormat="true" ht="27.6" hidden="false" customHeight="true" outlineLevel="0" collapsed="false">
      <c r="A2432" s="207" t="n">
        <v>2575486</v>
      </c>
      <c r="B2432" s="208" t="n">
        <v>284</v>
      </c>
      <c r="C2432" s="209" t="s">
        <v>7562</v>
      </c>
      <c r="D2432" s="210" t="s">
        <v>7563</v>
      </c>
      <c r="E2432" s="209" t="s">
        <v>7564</v>
      </c>
      <c r="F2432" s="121" t="n">
        <f aca="false">F2431+1</f>
        <v>2426</v>
      </c>
      <c r="G2432" s="211" t="s">
        <v>7613</v>
      </c>
      <c r="H2432" s="188" t="s">
        <v>7613</v>
      </c>
      <c r="I2432" s="212" t="s">
        <v>7614</v>
      </c>
      <c r="J2432" s="212" t="n">
        <v>677</v>
      </c>
      <c r="K2432" s="150" t="n">
        <v>0</v>
      </c>
      <c r="L2432" s="150" t="n">
        <v>1001033</v>
      </c>
      <c r="M2432" s="150" t="n">
        <v>0</v>
      </c>
      <c r="N2432" s="213" t="s">
        <v>7615</v>
      </c>
      <c r="O2432" s="186"/>
      <c r="P2432" s="130" t="n">
        <v>60.3666666666667</v>
      </c>
      <c r="Q2432" s="130" t="n">
        <f aca="false">P2432*1.2</f>
        <v>72.44</v>
      </c>
      <c r="R2432" s="131" t="n">
        <f aca="false">S2432*Q2432</f>
        <v>0</v>
      </c>
      <c r="S2432" s="132"/>
    </row>
    <row r="2433" s="76" customFormat="true" ht="13.8" hidden="false" customHeight="true" outlineLevel="0" collapsed="false">
      <c r="A2433" s="207" t="n">
        <v>2584708</v>
      </c>
      <c r="B2433" s="208" t="n">
        <v>284</v>
      </c>
      <c r="C2433" s="209" t="s">
        <v>7562</v>
      </c>
      <c r="D2433" s="210" t="s">
        <v>7563</v>
      </c>
      <c r="E2433" s="209" t="s">
        <v>7564</v>
      </c>
      <c r="F2433" s="121" t="n">
        <f aca="false">F2432+1</f>
        <v>2427</v>
      </c>
      <c r="G2433" s="211" t="s">
        <v>7616</v>
      </c>
      <c r="H2433" s="188" t="s">
        <v>7616</v>
      </c>
      <c r="I2433" s="212" t="s">
        <v>7617</v>
      </c>
      <c r="J2433" s="212" t="n">
        <v>130</v>
      </c>
      <c r="K2433" s="150" t="n">
        <v>0</v>
      </c>
      <c r="L2433" s="150" t="n">
        <v>1001045</v>
      </c>
      <c r="M2433" s="150" t="n">
        <v>0</v>
      </c>
      <c r="N2433" s="213" t="s">
        <v>7618</v>
      </c>
      <c r="O2433" s="186"/>
      <c r="P2433" s="130" t="n">
        <v>395.833333333333</v>
      </c>
      <c r="Q2433" s="130" t="n">
        <f aca="false">P2433*1.2</f>
        <v>475</v>
      </c>
      <c r="R2433" s="131" t="n">
        <f aca="false">S2433*Q2433</f>
        <v>0</v>
      </c>
      <c r="S2433" s="132"/>
    </row>
    <row r="2434" s="76" customFormat="true" ht="13.8" hidden="false" customHeight="true" outlineLevel="0" collapsed="false">
      <c r="A2434" s="207" t="n">
        <v>2605575</v>
      </c>
      <c r="B2434" s="208" t="n">
        <v>284</v>
      </c>
      <c r="C2434" s="209" t="s">
        <v>7562</v>
      </c>
      <c r="D2434" s="210" t="s">
        <v>7563</v>
      </c>
      <c r="E2434" s="209" t="s">
        <v>7564</v>
      </c>
      <c r="F2434" s="121" t="n">
        <f aca="false">F2433+1</f>
        <v>2428</v>
      </c>
      <c r="G2434" s="211" t="s">
        <v>7619</v>
      </c>
      <c r="H2434" s="188" t="s">
        <v>7619</v>
      </c>
      <c r="I2434" s="212" t="s">
        <v>7620</v>
      </c>
      <c r="J2434" s="212" t="n">
        <v>130</v>
      </c>
      <c r="K2434" s="150" t="n">
        <v>0</v>
      </c>
      <c r="L2434" s="150" t="n">
        <v>1001047</v>
      </c>
      <c r="M2434" s="150" t="n">
        <v>0</v>
      </c>
      <c r="N2434" s="213" t="s">
        <v>529</v>
      </c>
      <c r="O2434" s="186"/>
      <c r="P2434" s="130" t="n">
        <v>78.3333333333333</v>
      </c>
      <c r="Q2434" s="130" t="n">
        <f aca="false">P2434*1.2</f>
        <v>94</v>
      </c>
      <c r="R2434" s="131" t="n">
        <f aca="false">S2434*Q2434</f>
        <v>0</v>
      </c>
      <c r="S2434" s="132"/>
    </row>
    <row r="2435" s="76" customFormat="true" ht="13.8" hidden="false" customHeight="true" outlineLevel="0" collapsed="false">
      <c r="A2435" s="207" t="n">
        <v>2589952</v>
      </c>
      <c r="B2435" s="208" t="n">
        <v>284</v>
      </c>
      <c r="C2435" s="209" t="s">
        <v>7562</v>
      </c>
      <c r="D2435" s="210" t="s">
        <v>7563</v>
      </c>
      <c r="E2435" s="209" t="s">
        <v>7564</v>
      </c>
      <c r="F2435" s="121" t="n">
        <f aca="false">F2434+1</f>
        <v>2429</v>
      </c>
      <c r="G2435" s="211" t="s">
        <v>7621</v>
      </c>
      <c r="H2435" s="188" t="s">
        <v>7621</v>
      </c>
      <c r="I2435" s="212" t="s">
        <v>7622</v>
      </c>
      <c r="J2435" s="212" t="n">
        <v>5292</v>
      </c>
      <c r="K2435" s="150" t="n">
        <v>0</v>
      </c>
      <c r="L2435" s="150" t="n">
        <v>1001048</v>
      </c>
      <c r="M2435" s="150" t="n">
        <v>0</v>
      </c>
      <c r="N2435" s="213" t="s">
        <v>7623</v>
      </c>
      <c r="O2435" s="186" t="n">
        <v>1</v>
      </c>
      <c r="P2435" s="130" t="n">
        <v>3621.66666666667</v>
      </c>
      <c r="Q2435" s="130" t="n">
        <f aca="false">P2435*1.2</f>
        <v>4346</v>
      </c>
      <c r="R2435" s="131" t="n">
        <f aca="false">S2435*Q2435</f>
        <v>0</v>
      </c>
      <c r="S2435" s="132"/>
    </row>
    <row r="2436" s="76" customFormat="true" ht="13.8" hidden="false" customHeight="true" outlineLevel="0" collapsed="false">
      <c r="A2436" s="207" t="n">
        <v>2604174</v>
      </c>
      <c r="B2436" s="208" t="n">
        <v>284</v>
      </c>
      <c r="C2436" s="209" t="s">
        <v>7562</v>
      </c>
      <c r="D2436" s="210" t="s">
        <v>7563</v>
      </c>
      <c r="E2436" s="209" t="s">
        <v>7564</v>
      </c>
      <c r="F2436" s="121" t="n">
        <f aca="false">F2435+1</f>
        <v>2430</v>
      </c>
      <c r="G2436" s="211" t="s">
        <v>7624</v>
      </c>
      <c r="H2436" s="188" t="s">
        <v>7625</v>
      </c>
      <c r="I2436" s="212" t="s">
        <v>7626</v>
      </c>
      <c r="J2436" s="212" t="n">
        <v>5256</v>
      </c>
      <c r="K2436" s="150" t="n">
        <v>26</v>
      </c>
      <c r="L2436" s="150" t="n">
        <v>1001048</v>
      </c>
      <c r="M2436" s="150" t="n">
        <v>0</v>
      </c>
      <c r="N2436" s="213" t="s">
        <v>7627</v>
      </c>
      <c r="O2436" s="186"/>
      <c r="P2436" s="130" t="n">
        <v>2955</v>
      </c>
      <c r="Q2436" s="130" t="n">
        <f aca="false">P2436*1.2</f>
        <v>3546</v>
      </c>
      <c r="R2436" s="131" t="n">
        <f aca="false">S2436*Q2436</f>
        <v>0</v>
      </c>
      <c r="S2436" s="132"/>
    </row>
    <row r="2437" s="76" customFormat="true" ht="13.8" hidden="false" customHeight="true" outlineLevel="0" collapsed="false">
      <c r="A2437" s="207" t="n">
        <v>2613459</v>
      </c>
      <c r="B2437" s="208" t="n">
        <v>284</v>
      </c>
      <c r="C2437" s="209" t="s">
        <v>7562</v>
      </c>
      <c r="D2437" s="210" t="s">
        <v>7563</v>
      </c>
      <c r="E2437" s="209" t="s">
        <v>7564</v>
      </c>
      <c r="F2437" s="121" t="n">
        <f aca="false">F2436+1</f>
        <v>2431</v>
      </c>
      <c r="G2437" s="211" t="s">
        <v>7628</v>
      </c>
      <c r="H2437" s="188" t="s">
        <v>7629</v>
      </c>
      <c r="I2437" s="212" t="s">
        <v>7630</v>
      </c>
      <c r="J2437" s="212" t="n">
        <v>5256</v>
      </c>
      <c r="K2437" s="150" t="n">
        <v>53</v>
      </c>
      <c r="L2437" s="150" t="n">
        <v>1001048</v>
      </c>
      <c r="M2437" s="150" t="n">
        <v>20</v>
      </c>
      <c r="N2437" s="213" t="s">
        <v>153</v>
      </c>
      <c r="O2437" s="186"/>
      <c r="P2437" s="130" t="n">
        <v>4610</v>
      </c>
      <c r="Q2437" s="130" t="n">
        <f aca="false">P2437*1.2</f>
        <v>5532</v>
      </c>
      <c r="R2437" s="131" t="n">
        <f aca="false">S2437*Q2437</f>
        <v>0</v>
      </c>
      <c r="S2437" s="132"/>
    </row>
    <row r="2438" s="76" customFormat="true" ht="27.6" hidden="false" customHeight="true" outlineLevel="0" collapsed="false">
      <c r="A2438" s="207"/>
      <c r="B2438" s="208" t="n">
        <v>284</v>
      </c>
      <c r="C2438" s="209" t="s">
        <v>7562</v>
      </c>
      <c r="D2438" s="210" t="s">
        <v>7563</v>
      </c>
      <c r="E2438" s="209" t="s">
        <v>7564</v>
      </c>
      <c r="F2438" s="121" t="n">
        <f aca="false">F2437+1</f>
        <v>2432</v>
      </c>
      <c r="G2438" s="211" t="s">
        <v>7631</v>
      </c>
      <c r="H2438" s="188" t="s">
        <v>7632</v>
      </c>
      <c r="I2438" s="212" t="s">
        <v>7633</v>
      </c>
      <c r="J2438" s="212" t="n">
        <v>5292</v>
      </c>
      <c r="K2438" s="150" t="n">
        <v>21</v>
      </c>
      <c r="L2438" s="150" t="n">
        <v>1001048</v>
      </c>
      <c r="M2438" s="150" t="n">
        <v>0</v>
      </c>
      <c r="N2438" s="213" t="s">
        <v>7634</v>
      </c>
      <c r="O2438" s="186"/>
      <c r="P2438" s="130" t="n">
        <v>7483.33333333333</v>
      </c>
      <c r="Q2438" s="130" t="n">
        <f aca="false">P2438*1.2</f>
        <v>8980</v>
      </c>
      <c r="R2438" s="131" t="n">
        <f aca="false">S2438*Q2438</f>
        <v>0</v>
      </c>
      <c r="S2438" s="132"/>
    </row>
    <row r="2439" s="76" customFormat="true" ht="41.4" hidden="false" customHeight="true" outlineLevel="0" collapsed="false">
      <c r="A2439" s="214" t="n">
        <v>2621550</v>
      </c>
      <c r="B2439" s="215" t="n">
        <v>284</v>
      </c>
      <c r="C2439" s="209" t="s">
        <v>7562</v>
      </c>
      <c r="D2439" s="210" t="s">
        <v>7563</v>
      </c>
      <c r="E2439" s="209" t="s">
        <v>7564</v>
      </c>
      <c r="F2439" s="121" t="n">
        <f aca="false">F2438+1</f>
        <v>2433</v>
      </c>
      <c r="G2439" s="211" t="s">
        <v>7635</v>
      </c>
      <c r="H2439" s="188" t="s">
        <v>7636</v>
      </c>
      <c r="I2439" s="212" t="s">
        <v>7637</v>
      </c>
      <c r="J2439" s="212" t="n">
        <v>5292</v>
      </c>
      <c r="K2439" s="150" t="n">
        <v>60</v>
      </c>
      <c r="L2439" s="150" t="n">
        <v>1001048</v>
      </c>
      <c r="M2439" s="150" t="n">
        <v>0</v>
      </c>
      <c r="N2439" s="213" t="s">
        <v>7638</v>
      </c>
      <c r="O2439" s="186"/>
      <c r="P2439" s="130" t="n">
        <v>8365.83333333333</v>
      </c>
      <c r="Q2439" s="130" t="n">
        <f aca="false">P2439*1.2</f>
        <v>10039</v>
      </c>
      <c r="R2439" s="131" t="n">
        <f aca="false">S2439*Q2439</f>
        <v>0</v>
      </c>
      <c r="S2439" s="216"/>
    </row>
    <row r="2440" s="76" customFormat="true" ht="27.6" hidden="false" customHeight="true" outlineLevel="0" collapsed="false">
      <c r="A2440" s="207" t="n">
        <v>3960182</v>
      </c>
      <c r="B2440" s="208" t="n">
        <v>284</v>
      </c>
      <c r="C2440" s="209" t="s">
        <v>7562</v>
      </c>
      <c r="D2440" s="210" t="s">
        <v>7563</v>
      </c>
      <c r="E2440" s="209" t="s">
        <v>7564</v>
      </c>
      <c r="F2440" s="121" t="n">
        <f aca="false">F2439+1</f>
        <v>2434</v>
      </c>
      <c r="G2440" s="211" t="s">
        <v>7639</v>
      </c>
      <c r="H2440" s="188" t="s">
        <v>7640</v>
      </c>
      <c r="I2440" s="212" t="s">
        <v>7641</v>
      </c>
      <c r="J2440" s="212" t="n">
        <v>5292</v>
      </c>
      <c r="K2440" s="150" t="n">
        <v>67</v>
      </c>
      <c r="L2440" s="150" t="n">
        <v>1001048</v>
      </c>
      <c r="M2440" s="150" t="n">
        <v>20</v>
      </c>
      <c r="N2440" s="213" t="s">
        <v>7642</v>
      </c>
      <c r="O2440" s="186"/>
      <c r="P2440" s="130" t="n">
        <v>6339.16666666667</v>
      </c>
      <c r="Q2440" s="130" t="n">
        <f aca="false">P2440*1.2</f>
        <v>7607</v>
      </c>
      <c r="R2440" s="131" t="n">
        <f aca="false">S2440*Q2440</f>
        <v>0</v>
      </c>
      <c r="S2440" s="132"/>
    </row>
    <row r="2441" s="76" customFormat="true" ht="41.4" hidden="false" customHeight="true" outlineLevel="0" collapsed="false">
      <c r="A2441" s="207" t="n">
        <v>2911211</v>
      </c>
      <c r="B2441" s="208" t="n">
        <v>284</v>
      </c>
      <c r="C2441" s="209" t="s">
        <v>7562</v>
      </c>
      <c r="D2441" s="210" t="s">
        <v>7563</v>
      </c>
      <c r="E2441" s="209" t="s">
        <v>7564</v>
      </c>
      <c r="F2441" s="121" t="n">
        <f aca="false">F2440+1</f>
        <v>2435</v>
      </c>
      <c r="G2441" s="211" t="s">
        <v>7643</v>
      </c>
      <c r="H2441" s="188" t="s">
        <v>7644</v>
      </c>
      <c r="I2441" s="212" t="s">
        <v>7645</v>
      </c>
      <c r="J2441" s="212" t="n">
        <v>4292</v>
      </c>
      <c r="K2441" s="150" t="n">
        <v>60</v>
      </c>
      <c r="L2441" s="150" t="n">
        <v>1001048</v>
      </c>
      <c r="M2441" s="150" t="n">
        <v>0</v>
      </c>
      <c r="N2441" s="213" t="s">
        <v>7646</v>
      </c>
      <c r="O2441" s="186"/>
      <c r="P2441" s="130" t="n">
        <v>13935.8333333333</v>
      </c>
      <c r="Q2441" s="130" t="n">
        <f aca="false">P2441*1.2</f>
        <v>16723</v>
      </c>
      <c r="R2441" s="131" t="n">
        <f aca="false">S2441*Q2441</f>
        <v>0</v>
      </c>
      <c r="S2441" s="132"/>
    </row>
    <row r="2442" s="76" customFormat="true" ht="15.6" hidden="false" customHeight="true" outlineLevel="0" collapsed="false">
      <c r="A2442" s="217" t="n">
        <v>2585843</v>
      </c>
      <c r="B2442" s="208" t="n">
        <v>284</v>
      </c>
      <c r="C2442" s="209" t="s">
        <v>7562</v>
      </c>
      <c r="D2442" s="210" t="s">
        <v>7563</v>
      </c>
      <c r="E2442" s="209" t="s">
        <v>7564</v>
      </c>
      <c r="F2442" s="121" t="n">
        <f aca="false">F2441+1</f>
        <v>2436</v>
      </c>
      <c r="G2442" s="211" t="s">
        <v>7647</v>
      </c>
      <c r="H2442" s="218" t="s">
        <v>7648</v>
      </c>
      <c r="I2442" s="212" t="s">
        <v>7649</v>
      </c>
      <c r="J2442" s="212" t="n">
        <v>5256</v>
      </c>
      <c r="K2442" s="150" t="n">
        <v>53</v>
      </c>
      <c r="L2442" s="150" t="n">
        <v>1001048</v>
      </c>
      <c r="M2442" s="150" t="n">
        <v>0</v>
      </c>
      <c r="N2442" s="213" t="s">
        <v>7650</v>
      </c>
      <c r="O2442" s="186"/>
      <c r="P2442" s="130" t="n">
        <v>10219.1666666667</v>
      </c>
      <c r="Q2442" s="130" t="n">
        <f aca="false">P2442*1.2</f>
        <v>12263</v>
      </c>
      <c r="R2442" s="131" t="n">
        <f aca="false">S2442*Q2442</f>
        <v>0</v>
      </c>
      <c r="S2442" s="132"/>
    </row>
    <row r="2443" s="76" customFormat="true" ht="15.6" hidden="false" customHeight="true" outlineLevel="0" collapsed="false">
      <c r="A2443" s="207"/>
      <c r="B2443" s="208" t="n">
        <v>284</v>
      </c>
      <c r="C2443" s="209" t="s">
        <v>7562</v>
      </c>
      <c r="D2443" s="210" t="s">
        <v>7563</v>
      </c>
      <c r="E2443" s="209" t="s">
        <v>7564</v>
      </c>
      <c r="F2443" s="121" t="n">
        <f aca="false">F2442+1</f>
        <v>2437</v>
      </c>
      <c r="G2443" s="211" t="s">
        <v>7651</v>
      </c>
      <c r="H2443" s="122" t="s">
        <v>7651</v>
      </c>
      <c r="I2443" s="212"/>
      <c r="J2443" s="212"/>
      <c r="K2443" s="150"/>
      <c r="L2443" s="150"/>
      <c r="M2443" s="150"/>
      <c r="N2443" s="213" t="s">
        <v>153</v>
      </c>
      <c r="O2443" s="186"/>
      <c r="P2443" s="130" t="n">
        <v>0</v>
      </c>
      <c r="Q2443" s="130" t="n">
        <f aca="false">P2443*1.2</f>
        <v>0</v>
      </c>
      <c r="R2443" s="131" t="n">
        <f aca="false">S2443*Q2443</f>
        <v>0</v>
      </c>
      <c r="S2443" s="132"/>
    </row>
    <row r="2444" s="76" customFormat="true" ht="15.6" hidden="false" customHeight="true" outlineLevel="0" collapsed="false">
      <c r="A2444" s="207" t="n">
        <v>2593318</v>
      </c>
      <c r="B2444" s="208" t="n">
        <v>284</v>
      </c>
      <c r="C2444" s="209" t="s">
        <v>7562</v>
      </c>
      <c r="D2444" s="210" t="s">
        <v>7563</v>
      </c>
      <c r="E2444" s="209" t="s">
        <v>7564</v>
      </c>
      <c r="F2444" s="121" t="n">
        <f aca="false">F2443+1</f>
        <v>2438</v>
      </c>
      <c r="G2444" s="211" t="s">
        <v>7652</v>
      </c>
      <c r="H2444" s="188" t="s">
        <v>7653</v>
      </c>
      <c r="I2444" s="212" t="s">
        <v>7654</v>
      </c>
      <c r="J2444" s="212" t="n">
        <v>5292</v>
      </c>
      <c r="K2444" s="150" t="n">
        <v>60</v>
      </c>
      <c r="L2444" s="150" t="n">
        <v>1001049</v>
      </c>
      <c r="M2444" s="150" t="n">
        <v>0</v>
      </c>
      <c r="N2444" s="213" t="s">
        <v>7638</v>
      </c>
      <c r="O2444" s="186"/>
      <c r="P2444" s="130" t="n">
        <v>10295</v>
      </c>
      <c r="Q2444" s="130" t="n">
        <f aca="false">P2444*1.2</f>
        <v>12354</v>
      </c>
      <c r="R2444" s="131" t="n">
        <f aca="false">S2444*Q2444</f>
        <v>0</v>
      </c>
      <c r="S2444" s="132"/>
    </row>
    <row r="2445" s="76" customFormat="true" ht="15.6" hidden="false" customHeight="true" outlineLevel="0" collapsed="false">
      <c r="A2445" s="207" t="n">
        <v>2598608</v>
      </c>
      <c r="B2445" s="208" t="n">
        <v>284</v>
      </c>
      <c r="C2445" s="209" t="s">
        <v>7562</v>
      </c>
      <c r="D2445" s="210" t="s">
        <v>7563</v>
      </c>
      <c r="E2445" s="209" t="s">
        <v>7564</v>
      </c>
      <c r="F2445" s="121" t="n">
        <f aca="false">F2444+1</f>
        <v>2439</v>
      </c>
      <c r="G2445" s="211" t="s">
        <v>7655</v>
      </c>
      <c r="H2445" s="188" t="s">
        <v>7656</v>
      </c>
      <c r="I2445" s="212" t="s">
        <v>7657</v>
      </c>
      <c r="J2445" s="212" t="n">
        <v>5256</v>
      </c>
      <c r="K2445" s="150" t="n">
        <v>53</v>
      </c>
      <c r="L2445" s="150" t="n">
        <v>1001049</v>
      </c>
      <c r="M2445" s="150" t="n">
        <v>20</v>
      </c>
      <c r="N2445" s="213" t="s">
        <v>153</v>
      </c>
      <c r="O2445" s="186"/>
      <c r="P2445" s="130" t="n">
        <v>4385.83333333333</v>
      </c>
      <c r="Q2445" s="130" t="n">
        <f aca="false">P2445*1.2</f>
        <v>5263</v>
      </c>
      <c r="R2445" s="131" t="n">
        <f aca="false">S2445*Q2445</f>
        <v>0</v>
      </c>
      <c r="S2445" s="132"/>
    </row>
    <row r="2446" s="76" customFormat="true" ht="27.6" hidden="false" customHeight="true" outlineLevel="0" collapsed="false">
      <c r="A2446" s="207" t="n">
        <v>2576797</v>
      </c>
      <c r="B2446" s="208" t="n">
        <v>284</v>
      </c>
      <c r="C2446" s="209" t="s">
        <v>7562</v>
      </c>
      <c r="D2446" s="210" t="s">
        <v>7563</v>
      </c>
      <c r="E2446" s="209" t="s">
        <v>7564</v>
      </c>
      <c r="F2446" s="121" t="n">
        <f aca="false">F2445+1</f>
        <v>2440</v>
      </c>
      <c r="G2446" s="211" t="s">
        <v>7658</v>
      </c>
      <c r="H2446" s="188" t="s">
        <v>7659</v>
      </c>
      <c r="I2446" s="212" t="s">
        <v>7660</v>
      </c>
      <c r="J2446" s="212" t="n">
        <v>5256</v>
      </c>
      <c r="K2446" s="150" t="n">
        <v>25</v>
      </c>
      <c r="L2446" s="150" t="n">
        <v>1001049</v>
      </c>
      <c r="M2446" s="150" t="n">
        <v>11</v>
      </c>
      <c r="N2446" s="213" t="s">
        <v>7661</v>
      </c>
      <c r="O2446" s="186" t="n">
        <v>1</v>
      </c>
      <c r="P2446" s="130" t="n">
        <v>8103.33333333333</v>
      </c>
      <c r="Q2446" s="130" t="n">
        <f aca="false">P2446*1.2</f>
        <v>9724</v>
      </c>
      <c r="R2446" s="131" t="n">
        <f aca="false">S2446*Q2446</f>
        <v>0</v>
      </c>
      <c r="S2446" s="132"/>
    </row>
    <row r="2447" s="76" customFormat="true" ht="41.4" hidden="false" customHeight="true" outlineLevel="0" collapsed="false">
      <c r="A2447" s="207" t="n">
        <v>2616857</v>
      </c>
      <c r="B2447" s="208" t="n">
        <v>284</v>
      </c>
      <c r="C2447" s="209" t="s">
        <v>7562</v>
      </c>
      <c r="D2447" s="210" t="s">
        <v>7563</v>
      </c>
      <c r="E2447" s="209" t="s">
        <v>7564</v>
      </c>
      <c r="F2447" s="121" t="n">
        <f aca="false">F2446+1</f>
        <v>2441</v>
      </c>
      <c r="G2447" s="211" t="s">
        <v>7662</v>
      </c>
      <c r="H2447" s="188" t="s">
        <v>7663</v>
      </c>
      <c r="I2447" s="212" t="s">
        <v>7664</v>
      </c>
      <c r="J2447" s="212" t="n">
        <v>5256</v>
      </c>
      <c r="K2447" s="150" t="n">
        <v>26</v>
      </c>
      <c r="L2447" s="150" t="n">
        <v>1001049</v>
      </c>
      <c r="M2447" s="150" t="n">
        <v>0</v>
      </c>
      <c r="N2447" s="213" t="s">
        <v>7661</v>
      </c>
      <c r="O2447" s="186"/>
      <c r="P2447" s="130" t="n">
        <v>2681.66666666667</v>
      </c>
      <c r="Q2447" s="130" t="n">
        <f aca="false">P2447*1.2</f>
        <v>3218</v>
      </c>
      <c r="R2447" s="131" t="n">
        <f aca="false">S2447*Q2447</f>
        <v>0</v>
      </c>
      <c r="S2447" s="132"/>
    </row>
    <row r="2448" s="76" customFormat="true" ht="27.6" hidden="false" customHeight="true" outlineLevel="0" collapsed="false">
      <c r="A2448" s="207"/>
      <c r="B2448" s="208" t="n">
        <v>284</v>
      </c>
      <c r="C2448" s="209" t="s">
        <v>7562</v>
      </c>
      <c r="D2448" s="210" t="s">
        <v>7563</v>
      </c>
      <c r="E2448" s="209" t="s">
        <v>7564</v>
      </c>
      <c r="F2448" s="121" t="n">
        <f aca="false">F2447+1</f>
        <v>2442</v>
      </c>
      <c r="G2448" s="211" t="s">
        <v>7665</v>
      </c>
      <c r="H2448" s="188" t="s">
        <v>7665</v>
      </c>
      <c r="I2448" s="212" t="s">
        <v>7666</v>
      </c>
      <c r="J2448" s="212" t="n">
        <v>5292</v>
      </c>
      <c r="K2448" s="150" t="n">
        <v>21</v>
      </c>
      <c r="L2448" s="150" t="n">
        <v>1001049</v>
      </c>
      <c r="M2448" s="150" t="n">
        <v>0</v>
      </c>
      <c r="N2448" s="213" t="s">
        <v>7667</v>
      </c>
      <c r="O2448" s="186"/>
      <c r="P2448" s="130" t="n">
        <v>5644.16666666667</v>
      </c>
      <c r="Q2448" s="130" t="n">
        <f aca="false">P2448*1.2</f>
        <v>6773</v>
      </c>
      <c r="R2448" s="131" t="n">
        <f aca="false">S2448*Q2448</f>
        <v>0</v>
      </c>
      <c r="S2448" s="132"/>
    </row>
    <row r="2449" s="76" customFormat="true" ht="41.4" hidden="false" customHeight="true" outlineLevel="0" collapsed="false">
      <c r="A2449" s="207" t="n">
        <v>2595978</v>
      </c>
      <c r="B2449" s="208" t="n">
        <v>284</v>
      </c>
      <c r="C2449" s="209" t="s">
        <v>7562</v>
      </c>
      <c r="D2449" s="210" t="s">
        <v>7563</v>
      </c>
      <c r="E2449" s="209" t="s">
        <v>7564</v>
      </c>
      <c r="F2449" s="121" t="n">
        <f aca="false">F2448+1</f>
        <v>2443</v>
      </c>
      <c r="G2449" s="211" t="s">
        <v>7668</v>
      </c>
      <c r="H2449" s="188" t="s">
        <v>7669</v>
      </c>
      <c r="I2449" s="212" t="s">
        <v>7670</v>
      </c>
      <c r="J2449" s="212" t="n">
        <v>5292</v>
      </c>
      <c r="K2449" s="150" t="n">
        <v>20</v>
      </c>
      <c r="L2449" s="150" t="n">
        <v>1001049</v>
      </c>
      <c r="M2449" s="150" t="n">
        <v>0</v>
      </c>
      <c r="N2449" s="213" t="s">
        <v>7671</v>
      </c>
      <c r="O2449" s="186" t="n">
        <v>1</v>
      </c>
      <c r="P2449" s="130" t="n">
        <v>2161.66666666667</v>
      </c>
      <c r="Q2449" s="130" t="n">
        <f aca="false">P2449*1.2</f>
        <v>2594</v>
      </c>
      <c r="R2449" s="131" t="n">
        <f aca="false">S2449*Q2449</f>
        <v>0</v>
      </c>
      <c r="S2449" s="132"/>
    </row>
    <row r="2450" s="76" customFormat="true" ht="27.6" hidden="false" customHeight="true" outlineLevel="0" collapsed="false">
      <c r="A2450" s="207" t="n">
        <v>3960186</v>
      </c>
      <c r="B2450" s="208" t="n">
        <v>284</v>
      </c>
      <c r="C2450" s="209" t="s">
        <v>7562</v>
      </c>
      <c r="D2450" s="210" t="s">
        <v>7563</v>
      </c>
      <c r="E2450" s="209" t="s">
        <v>7564</v>
      </c>
      <c r="F2450" s="121" t="n">
        <f aca="false">F2449+1</f>
        <v>2444</v>
      </c>
      <c r="G2450" s="211" t="s">
        <v>7672</v>
      </c>
      <c r="H2450" s="188" t="s">
        <v>7673</v>
      </c>
      <c r="I2450" s="212" t="s">
        <v>7674</v>
      </c>
      <c r="J2450" s="212" t="n">
        <v>5292</v>
      </c>
      <c r="K2450" s="150" t="n">
        <v>67</v>
      </c>
      <c r="L2450" s="150" t="n">
        <v>1001049</v>
      </c>
      <c r="M2450" s="150" t="n">
        <v>20</v>
      </c>
      <c r="N2450" s="213" t="s">
        <v>7675</v>
      </c>
      <c r="O2450" s="186"/>
      <c r="P2450" s="130" t="n">
        <v>6339.16666666667</v>
      </c>
      <c r="Q2450" s="130" t="n">
        <f aca="false">P2450*1.2</f>
        <v>7607</v>
      </c>
      <c r="R2450" s="131" t="n">
        <f aca="false">S2450*Q2450</f>
        <v>0</v>
      </c>
      <c r="S2450" s="132"/>
    </row>
    <row r="2451" s="76" customFormat="true" ht="16.8" hidden="false" customHeight="true" outlineLevel="0" collapsed="false">
      <c r="A2451" s="217" t="n">
        <v>2595090</v>
      </c>
      <c r="B2451" s="208" t="n">
        <v>284</v>
      </c>
      <c r="C2451" s="209" t="s">
        <v>7562</v>
      </c>
      <c r="D2451" s="210" t="s">
        <v>7563</v>
      </c>
      <c r="E2451" s="209" t="s">
        <v>7564</v>
      </c>
      <c r="F2451" s="121" t="n">
        <f aca="false">F2450+1</f>
        <v>2445</v>
      </c>
      <c r="G2451" s="211" t="s">
        <v>7676</v>
      </c>
      <c r="H2451" s="218" t="s">
        <v>7677</v>
      </c>
      <c r="I2451" s="212" t="s">
        <v>7678</v>
      </c>
      <c r="J2451" s="212" t="n">
        <v>5256</v>
      </c>
      <c r="K2451" s="150" t="n">
        <v>53</v>
      </c>
      <c r="L2451" s="150" t="n">
        <v>1001049</v>
      </c>
      <c r="M2451" s="150" t="n">
        <v>0</v>
      </c>
      <c r="N2451" s="213" t="s">
        <v>234</v>
      </c>
      <c r="O2451" s="186"/>
      <c r="P2451" s="130" t="n">
        <v>10219.1666666667</v>
      </c>
      <c r="Q2451" s="130" t="n">
        <f aca="false">P2451*1.2</f>
        <v>12263</v>
      </c>
      <c r="R2451" s="131" t="n">
        <f aca="false">S2451*Q2451</f>
        <v>0</v>
      </c>
      <c r="S2451" s="132"/>
    </row>
    <row r="2452" s="76" customFormat="true" ht="27.6" hidden="false" customHeight="true" outlineLevel="0" collapsed="false">
      <c r="A2452" s="207" t="n">
        <v>2935999</v>
      </c>
      <c r="B2452" s="208" t="n">
        <v>284</v>
      </c>
      <c r="C2452" s="209" t="s">
        <v>7562</v>
      </c>
      <c r="D2452" s="210" t="s">
        <v>7563</v>
      </c>
      <c r="E2452" s="209" t="s">
        <v>7564</v>
      </c>
      <c r="F2452" s="121" t="n">
        <f aca="false">F2451+1</f>
        <v>2446</v>
      </c>
      <c r="G2452" s="211" t="s">
        <v>7679</v>
      </c>
      <c r="H2452" s="188" t="s">
        <v>7680</v>
      </c>
      <c r="I2452" s="212" t="s">
        <v>7681</v>
      </c>
      <c r="J2452" s="212" t="n">
        <v>4292</v>
      </c>
      <c r="K2452" s="150" t="n">
        <v>60</v>
      </c>
      <c r="L2452" s="150" t="n">
        <v>1001049</v>
      </c>
      <c r="M2452" s="150" t="n">
        <v>0</v>
      </c>
      <c r="N2452" s="213" t="s">
        <v>7682</v>
      </c>
      <c r="O2452" s="186"/>
      <c r="P2452" s="130" t="n">
        <v>13009.1666666667</v>
      </c>
      <c r="Q2452" s="130" t="n">
        <f aca="false">P2452*1.2</f>
        <v>15611</v>
      </c>
      <c r="R2452" s="131" t="n">
        <f aca="false">S2452*Q2452</f>
        <v>0</v>
      </c>
      <c r="S2452" s="132"/>
    </row>
    <row r="2453" s="76" customFormat="true" ht="17.4" hidden="false" customHeight="true" outlineLevel="0" collapsed="false">
      <c r="A2453" s="207" t="n">
        <v>2621726</v>
      </c>
      <c r="B2453" s="208" t="n">
        <v>284</v>
      </c>
      <c r="C2453" s="209" t="s">
        <v>7562</v>
      </c>
      <c r="D2453" s="210" t="s">
        <v>7563</v>
      </c>
      <c r="E2453" s="209" t="s">
        <v>7564</v>
      </c>
      <c r="F2453" s="121" t="n">
        <f aca="false">F2452+1</f>
        <v>2447</v>
      </c>
      <c r="G2453" s="211" t="s">
        <v>7683</v>
      </c>
      <c r="H2453" s="188" t="s">
        <v>7683</v>
      </c>
      <c r="I2453" s="212" t="s">
        <v>7684</v>
      </c>
      <c r="J2453" s="212" t="n">
        <v>5256</v>
      </c>
      <c r="K2453" s="150" t="n">
        <v>0</v>
      </c>
      <c r="L2453" s="150" t="n">
        <v>1001051</v>
      </c>
      <c r="M2453" s="150" t="n">
        <v>0</v>
      </c>
      <c r="N2453" s="213" t="s">
        <v>7685</v>
      </c>
      <c r="O2453" s="186"/>
      <c r="P2453" s="130" t="n">
        <v>1755</v>
      </c>
      <c r="Q2453" s="130" t="n">
        <f aca="false">P2453*1.2</f>
        <v>2106</v>
      </c>
      <c r="R2453" s="131" t="n">
        <f aca="false">S2453*Q2453</f>
        <v>0</v>
      </c>
      <c r="S2453" s="132"/>
    </row>
    <row r="2454" s="76" customFormat="true" ht="17.4" hidden="false" customHeight="true" outlineLevel="0" collapsed="false">
      <c r="A2454" s="207"/>
      <c r="B2454" s="208" t="n">
        <v>284</v>
      </c>
      <c r="C2454" s="209" t="s">
        <v>7562</v>
      </c>
      <c r="D2454" s="210" t="s">
        <v>7563</v>
      </c>
      <c r="E2454" s="209" t="s">
        <v>7564</v>
      </c>
      <c r="F2454" s="121" t="n">
        <f aca="false">F2453+1</f>
        <v>2448</v>
      </c>
      <c r="G2454" s="211" t="s">
        <v>7686</v>
      </c>
      <c r="H2454" s="122" t="s">
        <v>7686</v>
      </c>
      <c r="I2454" s="212"/>
      <c r="J2454" s="212"/>
      <c r="K2454" s="150"/>
      <c r="L2454" s="150"/>
      <c r="M2454" s="150"/>
      <c r="N2454" s="213" t="s">
        <v>7687</v>
      </c>
      <c r="O2454" s="186"/>
      <c r="P2454" s="130" t="n">
        <v>0</v>
      </c>
      <c r="Q2454" s="130" t="n">
        <f aca="false">P2454*1.2</f>
        <v>0</v>
      </c>
      <c r="R2454" s="131" t="n">
        <f aca="false">S2454*Q2454</f>
        <v>0</v>
      </c>
      <c r="S2454" s="132"/>
    </row>
    <row r="2455" s="76" customFormat="true" ht="17.4" hidden="false" customHeight="true" outlineLevel="0" collapsed="false">
      <c r="A2455" s="207" t="n">
        <v>2609795</v>
      </c>
      <c r="B2455" s="208" t="n">
        <v>284</v>
      </c>
      <c r="C2455" s="209" t="s">
        <v>7562</v>
      </c>
      <c r="D2455" s="210" t="s">
        <v>7563</v>
      </c>
      <c r="E2455" s="209" t="s">
        <v>7564</v>
      </c>
      <c r="F2455" s="121" t="n">
        <f aca="false">F2454+1</f>
        <v>2449</v>
      </c>
      <c r="G2455" s="211" t="s">
        <v>7688</v>
      </c>
      <c r="H2455" s="188" t="s">
        <v>7689</v>
      </c>
      <c r="I2455" s="212" t="s">
        <v>7690</v>
      </c>
      <c r="J2455" s="212" t="n">
        <v>5256</v>
      </c>
      <c r="K2455" s="150" t="n">
        <v>30</v>
      </c>
      <c r="L2455" s="150" t="n">
        <v>1001061</v>
      </c>
      <c r="M2455" s="150" t="n">
        <v>0</v>
      </c>
      <c r="N2455" s="213" t="s">
        <v>2661</v>
      </c>
      <c r="O2455" s="186"/>
      <c r="P2455" s="130" t="n">
        <v>4899.16666666667</v>
      </c>
      <c r="Q2455" s="130" t="n">
        <f aca="false">P2455*1.2</f>
        <v>5879</v>
      </c>
      <c r="R2455" s="131" t="n">
        <f aca="false">S2455*Q2455</f>
        <v>0</v>
      </c>
      <c r="S2455" s="132"/>
    </row>
    <row r="2456" s="76" customFormat="true" ht="17.4" hidden="false" customHeight="true" outlineLevel="0" collapsed="false">
      <c r="A2456" s="207"/>
      <c r="B2456" s="208" t="n">
        <v>284</v>
      </c>
      <c r="C2456" s="209" t="s">
        <v>7562</v>
      </c>
      <c r="D2456" s="210" t="s">
        <v>7563</v>
      </c>
      <c r="E2456" s="209" t="s">
        <v>7564</v>
      </c>
      <c r="F2456" s="121" t="n">
        <f aca="false">F2455+1</f>
        <v>2450</v>
      </c>
      <c r="G2456" s="211" t="s">
        <v>7691</v>
      </c>
      <c r="H2456" s="122" t="s">
        <v>7691</v>
      </c>
      <c r="I2456" s="212"/>
      <c r="J2456" s="212"/>
      <c r="K2456" s="150"/>
      <c r="L2456" s="150"/>
      <c r="M2456" s="150"/>
      <c r="N2456" s="213" t="s">
        <v>7692</v>
      </c>
      <c r="O2456" s="186"/>
      <c r="P2456" s="130" t="n">
        <v>0</v>
      </c>
      <c r="Q2456" s="130" t="n">
        <f aca="false">P2456*1.2</f>
        <v>0</v>
      </c>
      <c r="R2456" s="131" t="n">
        <f aca="false">S2456*Q2456</f>
        <v>0</v>
      </c>
      <c r="S2456" s="132"/>
    </row>
    <row r="2457" s="76" customFormat="true" ht="17.4" hidden="false" customHeight="true" outlineLevel="0" collapsed="false">
      <c r="A2457" s="207"/>
      <c r="B2457" s="208" t="n">
        <v>284</v>
      </c>
      <c r="C2457" s="209" t="s">
        <v>7562</v>
      </c>
      <c r="D2457" s="210" t="s">
        <v>7563</v>
      </c>
      <c r="E2457" s="209" t="s">
        <v>7564</v>
      </c>
      <c r="F2457" s="121" t="n">
        <f aca="false">F2456+1</f>
        <v>2451</v>
      </c>
      <c r="G2457" s="211" t="s">
        <v>7693</v>
      </c>
      <c r="H2457" s="122" t="s">
        <v>7693</v>
      </c>
      <c r="I2457" s="212"/>
      <c r="J2457" s="212"/>
      <c r="K2457" s="150"/>
      <c r="L2457" s="150"/>
      <c r="M2457" s="150"/>
      <c r="N2457" s="213" t="s">
        <v>7692</v>
      </c>
      <c r="O2457" s="186"/>
      <c r="P2457" s="130" t="n">
        <v>0</v>
      </c>
      <c r="Q2457" s="130" t="n">
        <f aca="false">P2457*1.2</f>
        <v>0</v>
      </c>
      <c r="R2457" s="131" t="n">
        <f aca="false">S2457*Q2457</f>
        <v>0</v>
      </c>
      <c r="S2457" s="132"/>
    </row>
    <row r="2458" s="76" customFormat="true" ht="41.4" hidden="false" customHeight="true" outlineLevel="0" collapsed="false">
      <c r="A2458" s="207" t="n">
        <v>2886957</v>
      </c>
      <c r="B2458" s="208" t="n">
        <v>284</v>
      </c>
      <c r="C2458" s="209" t="s">
        <v>7562</v>
      </c>
      <c r="D2458" s="210" t="s">
        <v>7563</v>
      </c>
      <c r="E2458" s="209" t="s">
        <v>7564</v>
      </c>
      <c r="F2458" s="121" t="n">
        <f aca="false">F2457+1</f>
        <v>2452</v>
      </c>
      <c r="G2458" s="211" t="s">
        <v>7694</v>
      </c>
      <c r="H2458" s="188" t="s">
        <v>7695</v>
      </c>
      <c r="I2458" s="212" t="s">
        <v>7696</v>
      </c>
      <c r="J2458" s="212" t="n">
        <v>4292</v>
      </c>
      <c r="K2458" s="150" t="n">
        <v>60</v>
      </c>
      <c r="L2458" s="150" t="n">
        <v>1001062</v>
      </c>
      <c r="M2458" s="150" t="n">
        <v>10</v>
      </c>
      <c r="N2458" s="213" t="s">
        <v>7697</v>
      </c>
      <c r="O2458" s="186"/>
      <c r="P2458" s="130" t="n">
        <v>17510.8333333333</v>
      </c>
      <c r="Q2458" s="130" t="n">
        <f aca="false">P2458*1.2</f>
        <v>21013</v>
      </c>
      <c r="R2458" s="131" t="n">
        <f aca="false">S2458*Q2458</f>
        <v>0</v>
      </c>
      <c r="S2458" s="132"/>
    </row>
    <row r="2459" s="76" customFormat="true" ht="15.6" hidden="false" customHeight="true" outlineLevel="0" collapsed="false">
      <c r="A2459" s="207" t="n">
        <v>2618564</v>
      </c>
      <c r="B2459" s="208" t="n">
        <v>284</v>
      </c>
      <c r="C2459" s="209" t="s">
        <v>7562</v>
      </c>
      <c r="D2459" s="210" t="s">
        <v>7563</v>
      </c>
      <c r="E2459" s="209" t="s">
        <v>7564</v>
      </c>
      <c r="F2459" s="121" t="n">
        <f aca="false">F2458+1</f>
        <v>2453</v>
      </c>
      <c r="G2459" s="211" t="s">
        <v>7698</v>
      </c>
      <c r="H2459" s="188" t="s">
        <v>7699</v>
      </c>
      <c r="I2459" s="212" t="s">
        <v>7700</v>
      </c>
      <c r="J2459" s="212" t="n">
        <v>5256</v>
      </c>
      <c r="K2459" s="150" t="n">
        <v>25</v>
      </c>
      <c r="L2459" s="150" t="n">
        <v>1001062</v>
      </c>
      <c r="M2459" s="150" t="n">
        <v>21</v>
      </c>
      <c r="N2459" s="213" t="s">
        <v>7692</v>
      </c>
      <c r="O2459" s="186"/>
      <c r="P2459" s="130" t="n">
        <v>6415</v>
      </c>
      <c r="Q2459" s="130" t="n">
        <f aca="false">P2459*1.2</f>
        <v>7698</v>
      </c>
      <c r="R2459" s="131" t="n">
        <f aca="false">S2459*Q2459</f>
        <v>0</v>
      </c>
      <c r="S2459" s="132"/>
    </row>
    <row r="2460" s="76" customFormat="true" ht="15.6" hidden="false" customHeight="true" outlineLevel="0" collapsed="false">
      <c r="A2460" s="207" t="n">
        <v>2585829</v>
      </c>
      <c r="B2460" s="208" t="n">
        <v>284</v>
      </c>
      <c r="C2460" s="209" t="s">
        <v>7562</v>
      </c>
      <c r="D2460" s="210" t="s">
        <v>7563</v>
      </c>
      <c r="E2460" s="209" t="s">
        <v>7564</v>
      </c>
      <c r="F2460" s="121" t="n">
        <f aca="false">F2459+1</f>
        <v>2454</v>
      </c>
      <c r="G2460" s="211" t="s">
        <v>7701</v>
      </c>
      <c r="H2460" s="188" t="s">
        <v>7702</v>
      </c>
      <c r="I2460" s="212" t="s">
        <v>7703</v>
      </c>
      <c r="J2460" s="212" t="n">
        <v>5256</v>
      </c>
      <c r="K2460" s="150" t="n">
        <v>35</v>
      </c>
      <c r="L2460" s="150" t="n">
        <v>1001062</v>
      </c>
      <c r="M2460" s="150" t="n">
        <v>90</v>
      </c>
      <c r="N2460" s="213" t="s">
        <v>7692</v>
      </c>
      <c r="O2460" s="186"/>
      <c r="P2460" s="130" t="n">
        <v>8490.83333333333</v>
      </c>
      <c r="Q2460" s="130" t="n">
        <f aca="false">P2460*1.2</f>
        <v>10189</v>
      </c>
      <c r="R2460" s="131" t="n">
        <f aca="false">S2460*Q2460</f>
        <v>0</v>
      </c>
      <c r="S2460" s="132"/>
    </row>
    <row r="2461" s="76" customFormat="true" ht="15.6" hidden="false" customHeight="true" outlineLevel="0" collapsed="false">
      <c r="A2461" s="207" t="n">
        <v>2596038</v>
      </c>
      <c r="B2461" s="208" t="n">
        <v>284</v>
      </c>
      <c r="C2461" s="209" t="s">
        <v>7562</v>
      </c>
      <c r="D2461" s="210" t="s">
        <v>7563</v>
      </c>
      <c r="E2461" s="209" t="s">
        <v>7564</v>
      </c>
      <c r="F2461" s="121" t="n">
        <f aca="false">F2460+1</f>
        <v>2455</v>
      </c>
      <c r="G2461" s="211" t="s">
        <v>7704</v>
      </c>
      <c r="H2461" s="188" t="s">
        <v>7705</v>
      </c>
      <c r="I2461" s="212" t="s">
        <v>7706</v>
      </c>
      <c r="J2461" s="212" t="n">
        <v>5256</v>
      </c>
      <c r="K2461" s="150" t="n">
        <v>53</v>
      </c>
      <c r="L2461" s="150" t="n">
        <v>1001062</v>
      </c>
      <c r="M2461" s="150" t="n">
        <v>0</v>
      </c>
      <c r="N2461" s="213" t="s">
        <v>7692</v>
      </c>
      <c r="O2461" s="186"/>
      <c r="P2461" s="130" t="n">
        <v>13135</v>
      </c>
      <c r="Q2461" s="130" t="n">
        <f aca="false">P2461*1.2</f>
        <v>15762</v>
      </c>
      <c r="R2461" s="131" t="n">
        <f aca="false">S2461*Q2461</f>
        <v>0</v>
      </c>
      <c r="S2461" s="132"/>
    </row>
    <row r="2462" s="76" customFormat="true" ht="27.6" hidden="false" customHeight="true" outlineLevel="0" collapsed="false">
      <c r="A2462" s="219" t="n">
        <v>4315363</v>
      </c>
      <c r="B2462" s="208" t="n">
        <v>284</v>
      </c>
      <c r="C2462" s="209" t="s">
        <v>7562</v>
      </c>
      <c r="D2462" s="210" t="s">
        <v>7563</v>
      </c>
      <c r="E2462" s="209" t="s">
        <v>7564</v>
      </c>
      <c r="F2462" s="121" t="n">
        <f aca="false">F2461+1</f>
        <v>2456</v>
      </c>
      <c r="G2462" s="211" t="s">
        <v>7707</v>
      </c>
      <c r="H2462" s="188" t="s">
        <v>7707</v>
      </c>
      <c r="I2462" s="212" t="s">
        <v>7708</v>
      </c>
      <c r="J2462" s="212" t="n">
        <v>5292</v>
      </c>
      <c r="K2462" s="150" t="n">
        <v>65</v>
      </c>
      <c r="L2462" s="150" t="n">
        <v>1001062</v>
      </c>
      <c r="M2462" s="150" t="n">
        <v>3</v>
      </c>
      <c r="N2462" s="213" t="s">
        <v>7709</v>
      </c>
      <c r="O2462" s="186"/>
      <c r="P2462" s="130" t="n">
        <v>5521.66666666667</v>
      </c>
      <c r="Q2462" s="130" t="n">
        <f aca="false">P2462*1.2</f>
        <v>6626</v>
      </c>
      <c r="R2462" s="131" t="n">
        <f aca="false">S2462*Q2462</f>
        <v>0</v>
      </c>
      <c r="S2462" s="132"/>
    </row>
    <row r="2463" s="76" customFormat="true" ht="15.6" hidden="false" customHeight="true" outlineLevel="0" collapsed="false">
      <c r="A2463" s="207" t="n">
        <v>2623152</v>
      </c>
      <c r="B2463" s="208" t="n">
        <v>284</v>
      </c>
      <c r="C2463" s="209" t="s">
        <v>7562</v>
      </c>
      <c r="D2463" s="210" t="s">
        <v>7563</v>
      </c>
      <c r="E2463" s="209" t="s">
        <v>7564</v>
      </c>
      <c r="F2463" s="121" t="n">
        <f aca="false">F2462+1</f>
        <v>2457</v>
      </c>
      <c r="G2463" s="211" t="s">
        <v>7710</v>
      </c>
      <c r="H2463" s="188" t="s">
        <v>7711</v>
      </c>
      <c r="I2463" s="212" t="s">
        <v>7712</v>
      </c>
      <c r="J2463" s="212" t="n">
        <v>5292</v>
      </c>
      <c r="K2463" s="150" t="n">
        <v>0</v>
      </c>
      <c r="L2463" s="150" t="n">
        <v>1001063</v>
      </c>
      <c r="M2463" s="150" t="n">
        <v>10</v>
      </c>
      <c r="N2463" s="213" t="s">
        <v>153</v>
      </c>
      <c r="O2463" s="186"/>
      <c r="P2463" s="130" t="n">
        <v>2127.5</v>
      </c>
      <c r="Q2463" s="130" t="n">
        <f aca="false">P2463*1.2</f>
        <v>2553</v>
      </c>
      <c r="R2463" s="131" t="n">
        <f aca="false">S2463*Q2463</f>
        <v>0</v>
      </c>
      <c r="S2463" s="132"/>
    </row>
    <row r="2464" s="76" customFormat="true" ht="15.6" hidden="false" customHeight="true" outlineLevel="0" collapsed="false">
      <c r="A2464" s="207" t="n">
        <v>2593198</v>
      </c>
      <c r="B2464" s="208" t="n">
        <v>284</v>
      </c>
      <c r="C2464" s="209" t="s">
        <v>7562</v>
      </c>
      <c r="D2464" s="210" t="s">
        <v>7563</v>
      </c>
      <c r="E2464" s="209" t="s">
        <v>7564</v>
      </c>
      <c r="F2464" s="121" t="n">
        <f aca="false">F2463+1</f>
        <v>2458</v>
      </c>
      <c r="G2464" s="211" t="s">
        <v>7713</v>
      </c>
      <c r="H2464" s="188" t="s">
        <v>7713</v>
      </c>
      <c r="I2464" s="212" t="s">
        <v>7714</v>
      </c>
      <c r="J2464" s="212" t="n">
        <v>5256</v>
      </c>
      <c r="K2464" s="150" t="n">
        <v>0</v>
      </c>
      <c r="L2464" s="150" t="n">
        <v>1001063</v>
      </c>
      <c r="M2464" s="150" t="n">
        <v>0</v>
      </c>
      <c r="N2464" s="213" t="s">
        <v>153</v>
      </c>
      <c r="O2464" s="186"/>
      <c r="P2464" s="130" t="n">
        <v>1048.33333333333</v>
      </c>
      <c r="Q2464" s="130" t="n">
        <f aca="false">P2464*1.2</f>
        <v>1258</v>
      </c>
      <c r="R2464" s="131" t="n">
        <f aca="false">S2464*Q2464</f>
        <v>0</v>
      </c>
      <c r="S2464" s="132"/>
    </row>
    <row r="2465" s="76" customFormat="true" ht="15.6" hidden="false" customHeight="true" outlineLevel="0" collapsed="false">
      <c r="A2465" s="207"/>
      <c r="B2465" s="208" t="n">
        <v>284</v>
      </c>
      <c r="C2465" s="209" t="s">
        <v>7562</v>
      </c>
      <c r="D2465" s="210" t="s">
        <v>7563</v>
      </c>
      <c r="E2465" s="209" t="s">
        <v>7564</v>
      </c>
      <c r="F2465" s="121" t="n">
        <f aca="false">F2464+1</f>
        <v>2459</v>
      </c>
      <c r="G2465" s="211" t="s">
        <v>7715</v>
      </c>
      <c r="H2465" s="122" t="s">
        <v>7715</v>
      </c>
      <c r="I2465" s="212"/>
      <c r="J2465" s="212"/>
      <c r="K2465" s="150"/>
      <c r="L2465" s="150"/>
      <c r="M2465" s="150"/>
      <c r="N2465" s="213" t="s">
        <v>7716</v>
      </c>
      <c r="O2465" s="186"/>
      <c r="P2465" s="130" t="n">
        <v>0</v>
      </c>
      <c r="Q2465" s="130" t="n">
        <f aca="false">P2465*1.2</f>
        <v>0</v>
      </c>
      <c r="R2465" s="131" t="n">
        <f aca="false">S2465*Q2465</f>
        <v>0</v>
      </c>
      <c r="S2465" s="132"/>
    </row>
    <row r="2466" s="76" customFormat="true" ht="15.6" hidden="false" customHeight="true" outlineLevel="0" collapsed="false">
      <c r="A2466" s="207" t="n">
        <v>2610961</v>
      </c>
      <c r="B2466" s="208" t="n">
        <v>284</v>
      </c>
      <c r="C2466" s="209" t="s">
        <v>7562</v>
      </c>
      <c r="D2466" s="210" t="s">
        <v>7563</v>
      </c>
      <c r="E2466" s="209" t="s">
        <v>7564</v>
      </c>
      <c r="F2466" s="121" t="n">
        <f aca="false">F2465+1</f>
        <v>2460</v>
      </c>
      <c r="G2466" s="211" t="s">
        <v>7717</v>
      </c>
      <c r="H2466" s="188" t="s">
        <v>7717</v>
      </c>
      <c r="I2466" s="212" t="s">
        <v>7718</v>
      </c>
      <c r="J2466" s="212" t="n">
        <v>5256</v>
      </c>
      <c r="K2466" s="150" t="n">
        <v>0</v>
      </c>
      <c r="L2466" s="150" t="n">
        <v>1001075</v>
      </c>
      <c r="M2466" s="150" t="n">
        <v>0</v>
      </c>
      <c r="N2466" s="213" t="s">
        <v>7719</v>
      </c>
      <c r="O2466" s="186"/>
      <c r="P2466" s="130" t="n">
        <v>100.975</v>
      </c>
      <c r="Q2466" s="130" t="n">
        <f aca="false">P2466*1.2</f>
        <v>121.17</v>
      </c>
      <c r="R2466" s="131" t="n">
        <f aca="false">S2466*Q2466</f>
        <v>0</v>
      </c>
      <c r="S2466" s="132"/>
    </row>
    <row r="2467" s="76" customFormat="true" ht="15.6" hidden="false" customHeight="true" outlineLevel="0" collapsed="false">
      <c r="A2467" s="207"/>
      <c r="B2467" s="208" t="n">
        <v>284</v>
      </c>
      <c r="C2467" s="209" t="s">
        <v>7562</v>
      </c>
      <c r="D2467" s="210" t="s">
        <v>7563</v>
      </c>
      <c r="E2467" s="209" t="s">
        <v>7564</v>
      </c>
      <c r="F2467" s="121" t="n">
        <f aca="false">F2466+1</f>
        <v>2461</v>
      </c>
      <c r="G2467" s="211" t="s">
        <v>7720</v>
      </c>
      <c r="H2467" s="188" t="s">
        <v>7721</v>
      </c>
      <c r="I2467" s="212" t="s">
        <v>7722</v>
      </c>
      <c r="J2467" s="212" t="n">
        <v>5292</v>
      </c>
      <c r="K2467" s="150" t="n">
        <v>21</v>
      </c>
      <c r="L2467" s="150" t="n">
        <v>1001082</v>
      </c>
      <c r="M2467" s="150" t="n">
        <v>0</v>
      </c>
      <c r="N2467" s="213" t="s">
        <v>223</v>
      </c>
      <c r="O2467" s="186"/>
      <c r="P2467" s="130" t="n">
        <v>8125</v>
      </c>
      <c r="Q2467" s="130" t="n">
        <f aca="false">P2467*1.2</f>
        <v>9750</v>
      </c>
      <c r="R2467" s="131" t="n">
        <f aca="false">S2467*Q2467</f>
        <v>0</v>
      </c>
      <c r="S2467" s="132"/>
    </row>
    <row r="2468" s="76" customFormat="true" ht="41.4" hidden="false" customHeight="true" outlineLevel="0" collapsed="false">
      <c r="A2468" s="207" t="n">
        <v>2597001</v>
      </c>
      <c r="B2468" s="208" t="n">
        <v>284</v>
      </c>
      <c r="C2468" s="209" t="s">
        <v>7562</v>
      </c>
      <c r="D2468" s="210" t="s">
        <v>7563</v>
      </c>
      <c r="E2468" s="209" t="s">
        <v>7564</v>
      </c>
      <c r="F2468" s="121" t="n">
        <f aca="false">F2467+1</f>
        <v>2462</v>
      </c>
      <c r="G2468" s="211" t="s">
        <v>7723</v>
      </c>
      <c r="H2468" s="188" t="s">
        <v>7723</v>
      </c>
      <c r="I2468" s="212" t="s">
        <v>7724</v>
      </c>
      <c r="J2468" s="212" t="n">
        <v>5256</v>
      </c>
      <c r="K2468" s="150" t="n">
        <v>0</v>
      </c>
      <c r="L2468" s="150" t="n">
        <v>1001179</v>
      </c>
      <c r="M2468" s="150" t="n">
        <v>0</v>
      </c>
      <c r="N2468" s="213" t="s">
        <v>7725</v>
      </c>
      <c r="O2468" s="186"/>
      <c r="P2468" s="130" t="n">
        <v>1114.16666666667</v>
      </c>
      <c r="Q2468" s="130" t="n">
        <f aca="false">P2468*1.2</f>
        <v>1337</v>
      </c>
      <c r="R2468" s="131" t="n">
        <f aca="false">S2468*Q2468</f>
        <v>0</v>
      </c>
      <c r="S2468" s="132"/>
    </row>
    <row r="2469" s="76" customFormat="true" ht="41.4" hidden="false" customHeight="true" outlineLevel="0" collapsed="false">
      <c r="A2469" s="207" t="n">
        <v>2592888</v>
      </c>
      <c r="B2469" s="208" t="n">
        <v>284</v>
      </c>
      <c r="C2469" s="209" t="s">
        <v>7562</v>
      </c>
      <c r="D2469" s="210" t="s">
        <v>7563</v>
      </c>
      <c r="E2469" s="209" t="s">
        <v>7564</v>
      </c>
      <c r="F2469" s="121" t="n">
        <f aca="false">F2468+1</f>
        <v>2463</v>
      </c>
      <c r="G2469" s="211" t="s">
        <v>7726</v>
      </c>
      <c r="H2469" s="188" t="s">
        <v>7726</v>
      </c>
      <c r="I2469" s="212" t="s">
        <v>7727</v>
      </c>
      <c r="J2469" s="212" t="n">
        <v>5256</v>
      </c>
      <c r="K2469" s="150" t="n">
        <v>0</v>
      </c>
      <c r="L2469" s="150" t="n">
        <v>1001185</v>
      </c>
      <c r="M2469" s="150" t="n">
        <v>10</v>
      </c>
      <c r="N2469" s="213" t="s">
        <v>7728</v>
      </c>
      <c r="O2469" s="186"/>
      <c r="P2469" s="130" t="n">
        <v>321.666666666667</v>
      </c>
      <c r="Q2469" s="130" t="n">
        <f aca="false">P2469*1.2</f>
        <v>386</v>
      </c>
      <c r="R2469" s="131" t="n">
        <f aca="false">S2469*Q2469</f>
        <v>0</v>
      </c>
      <c r="S2469" s="132"/>
    </row>
    <row r="2470" s="76" customFormat="true" ht="41.4" hidden="false" customHeight="true" outlineLevel="0" collapsed="false">
      <c r="A2470" s="207" t="n">
        <v>2609969</v>
      </c>
      <c r="B2470" s="208" t="n">
        <v>284</v>
      </c>
      <c r="C2470" s="209" t="s">
        <v>7562</v>
      </c>
      <c r="D2470" s="210" t="s">
        <v>7563</v>
      </c>
      <c r="E2470" s="209" t="s">
        <v>7564</v>
      </c>
      <c r="F2470" s="121" t="n">
        <f aca="false">F2469+1</f>
        <v>2464</v>
      </c>
      <c r="G2470" s="211" t="s">
        <v>7729</v>
      </c>
      <c r="H2470" s="188" t="s">
        <v>7729</v>
      </c>
      <c r="I2470" s="212" t="s">
        <v>7730</v>
      </c>
      <c r="J2470" s="212" t="n">
        <v>5256</v>
      </c>
      <c r="K2470" s="150" t="n">
        <v>0</v>
      </c>
      <c r="L2470" s="150" t="n">
        <v>1001188</v>
      </c>
      <c r="M2470" s="150" t="n">
        <v>0</v>
      </c>
      <c r="N2470" s="213" t="s">
        <v>7731</v>
      </c>
      <c r="O2470" s="186"/>
      <c r="P2470" s="130" t="n">
        <v>828.333333333333</v>
      </c>
      <c r="Q2470" s="130" t="n">
        <f aca="false">P2470*1.2</f>
        <v>994</v>
      </c>
      <c r="R2470" s="131" t="n">
        <f aca="false">S2470*Q2470</f>
        <v>0</v>
      </c>
      <c r="S2470" s="132"/>
    </row>
    <row r="2471" s="76" customFormat="true" ht="16.8" hidden="false" customHeight="true" outlineLevel="0" collapsed="false">
      <c r="A2471" s="207" t="n">
        <v>2571316</v>
      </c>
      <c r="B2471" s="208" t="n">
        <v>284</v>
      </c>
      <c r="C2471" s="209" t="s">
        <v>7562</v>
      </c>
      <c r="D2471" s="210" t="s">
        <v>7563</v>
      </c>
      <c r="E2471" s="209" t="s">
        <v>7564</v>
      </c>
      <c r="F2471" s="121" t="n">
        <f aca="false">F2470+1</f>
        <v>2465</v>
      </c>
      <c r="G2471" s="211" t="s">
        <v>7732</v>
      </c>
      <c r="H2471" s="188" t="s">
        <v>7732</v>
      </c>
      <c r="I2471" s="212" t="s">
        <v>7733</v>
      </c>
      <c r="J2471" s="212" t="n">
        <v>4202</v>
      </c>
      <c r="K2471" s="150" t="n">
        <v>0</v>
      </c>
      <c r="L2471" s="150" t="n">
        <v>1001232</v>
      </c>
      <c r="M2471" s="150" t="n">
        <v>0</v>
      </c>
      <c r="N2471" s="213" t="s">
        <v>7734</v>
      </c>
      <c r="O2471" s="186" t="n">
        <v>5</v>
      </c>
      <c r="P2471" s="130" t="n">
        <v>9080.83333333333</v>
      </c>
      <c r="Q2471" s="130" t="n">
        <f aca="false">P2471*1.2</f>
        <v>10897</v>
      </c>
      <c r="R2471" s="131" t="n">
        <f aca="false">S2471*Q2471</f>
        <v>0</v>
      </c>
      <c r="S2471" s="132"/>
    </row>
    <row r="2472" s="76" customFormat="true" ht="16.8" hidden="false" customHeight="true" outlineLevel="0" collapsed="false">
      <c r="A2472" s="207" t="n">
        <v>2623798</v>
      </c>
      <c r="B2472" s="208" t="n">
        <v>284</v>
      </c>
      <c r="C2472" s="209" t="s">
        <v>7562</v>
      </c>
      <c r="D2472" s="210" t="s">
        <v>7563</v>
      </c>
      <c r="E2472" s="209" t="s">
        <v>7564</v>
      </c>
      <c r="F2472" s="121" t="n">
        <f aca="false">F2471+1</f>
        <v>2466</v>
      </c>
      <c r="G2472" s="211" t="s">
        <v>7735</v>
      </c>
      <c r="H2472" s="188" t="s">
        <v>7736</v>
      </c>
      <c r="I2472" s="212" t="s">
        <v>7737</v>
      </c>
      <c r="J2472" s="212" t="n">
        <v>5256</v>
      </c>
      <c r="K2472" s="150" t="n">
        <v>25</v>
      </c>
      <c r="L2472" s="150" t="n">
        <v>1001246</v>
      </c>
      <c r="M2472" s="150" t="n">
        <v>70</v>
      </c>
      <c r="N2472" s="213" t="s">
        <v>7738</v>
      </c>
      <c r="O2472" s="186"/>
      <c r="P2472" s="130" t="n">
        <v>1605.83333333333</v>
      </c>
      <c r="Q2472" s="130" t="n">
        <f aca="false">P2472*1.2</f>
        <v>1927</v>
      </c>
      <c r="R2472" s="131" t="n">
        <f aca="false">S2472*Q2472</f>
        <v>0</v>
      </c>
      <c r="S2472" s="132"/>
    </row>
    <row r="2473" s="76" customFormat="true" ht="16.8" hidden="false" customHeight="true" outlineLevel="0" collapsed="false">
      <c r="A2473" s="207" t="n">
        <v>2615027</v>
      </c>
      <c r="B2473" s="208" t="n">
        <v>284</v>
      </c>
      <c r="C2473" s="209" t="s">
        <v>7562</v>
      </c>
      <c r="D2473" s="210" t="s">
        <v>7563</v>
      </c>
      <c r="E2473" s="209" t="s">
        <v>7564</v>
      </c>
      <c r="F2473" s="121" t="n">
        <f aca="false">F2472+1</f>
        <v>2467</v>
      </c>
      <c r="G2473" s="211" t="s">
        <v>7739</v>
      </c>
      <c r="H2473" s="188" t="s">
        <v>7740</v>
      </c>
      <c r="I2473" s="212" t="s">
        <v>7741</v>
      </c>
      <c r="J2473" s="212" t="n">
        <v>5256</v>
      </c>
      <c r="K2473" s="150" t="n">
        <v>55</v>
      </c>
      <c r="L2473" s="150" t="n">
        <v>1001246</v>
      </c>
      <c r="M2473" s="150" t="n">
        <v>0</v>
      </c>
      <c r="N2473" s="213" t="s">
        <v>153</v>
      </c>
      <c r="O2473" s="186"/>
      <c r="P2473" s="130" t="n">
        <v>2010</v>
      </c>
      <c r="Q2473" s="130" t="n">
        <f aca="false">P2473*1.2</f>
        <v>2412</v>
      </c>
      <c r="R2473" s="131" t="n">
        <f aca="false">S2473*Q2473</f>
        <v>0</v>
      </c>
      <c r="S2473" s="132"/>
    </row>
    <row r="2474" s="76" customFormat="true" ht="16.8" hidden="false" customHeight="true" outlineLevel="0" collapsed="false">
      <c r="A2474" s="207" t="n">
        <v>2592553</v>
      </c>
      <c r="B2474" s="208" t="n">
        <v>284</v>
      </c>
      <c r="C2474" s="209" t="s">
        <v>7562</v>
      </c>
      <c r="D2474" s="210" t="s">
        <v>7563</v>
      </c>
      <c r="E2474" s="209" t="s">
        <v>7564</v>
      </c>
      <c r="F2474" s="121" t="n">
        <f aca="false">F2473+1</f>
        <v>2468</v>
      </c>
      <c r="G2474" s="211" t="s">
        <v>7742</v>
      </c>
      <c r="H2474" s="188" t="s">
        <v>7743</v>
      </c>
      <c r="I2474" s="212" t="s">
        <v>7744</v>
      </c>
      <c r="J2474" s="212" t="n">
        <v>4202</v>
      </c>
      <c r="K2474" s="150" t="n">
        <v>0</v>
      </c>
      <c r="L2474" s="150" t="n">
        <v>1001290</v>
      </c>
      <c r="M2474" s="150" t="n">
        <v>0</v>
      </c>
      <c r="N2474" s="213" t="s">
        <v>7745</v>
      </c>
      <c r="O2474" s="186"/>
      <c r="P2474" s="130" t="n">
        <v>1804.16666666667</v>
      </c>
      <c r="Q2474" s="130" t="n">
        <f aca="false">P2474*1.2</f>
        <v>2165</v>
      </c>
      <c r="R2474" s="131" t="n">
        <f aca="false">S2474*Q2474</f>
        <v>0</v>
      </c>
      <c r="S2474" s="132"/>
    </row>
    <row r="2475" s="76" customFormat="true" ht="16.8" hidden="false" customHeight="true" outlineLevel="0" collapsed="false">
      <c r="A2475" s="207" t="n">
        <v>2623181</v>
      </c>
      <c r="B2475" s="208" t="n">
        <v>284</v>
      </c>
      <c r="C2475" s="209" t="s">
        <v>7562</v>
      </c>
      <c r="D2475" s="210" t="s">
        <v>7563</v>
      </c>
      <c r="E2475" s="209" t="s">
        <v>7564</v>
      </c>
      <c r="F2475" s="121" t="n">
        <f aca="false">F2474+1</f>
        <v>2469</v>
      </c>
      <c r="G2475" s="211" t="s">
        <v>7746</v>
      </c>
      <c r="H2475" s="188" t="s">
        <v>7746</v>
      </c>
      <c r="I2475" s="212" t="s">
        <v>7747</v>
      </c>
      <c r="J2475" s="212" t="n">
        <v>4202</v>
      </c>
      <c r="K2475" s="150" t="n">
        <v>0</v>
      </c>
      <c r="L2475" s="150" t="n">
        <v>1001294</v>
      </c>
      <c r="M2475" s="150" t="n">
        <v>0</v>
      </c>
      <c r="N2475" s="213" t="s">
        <v>2269</v>
      </c>
      <c r="O2475" s="186"/>
      <c r="P2475" s="130" t="n">
        <v>33.55</v>
      </c>
      <c r="Q2475" s="130" t="n">
        <f aca="false">P2475*1.2</f>
        <v>40.26</v>
      </c>
      <c r="R2475" s="131" t="n">
        <f aca="false">S2475*Q2475</f>
        <v>0</v>
      </c>
      <c r="S2475" s="132"/>
    </row>
    <row r="2476" s="76" customFormat="true" ht="16.8" hidden="false" customHeight="true" outlineLevel="0" collapsed="false">
      <c r="A2476" s="207" t="n">
        <v>2571348</v>
      </c>
      <c r="B2476" s="208" t="n">
        <v>284</v>
      </c>
      <c r="C2476" s="209" t="s">
        <v>7562</v>
      </c>
      <c r="D2476" s="210" t="s">
        <v>7563</v>
      </c>
      <c r="E2476" s="209" t="s">
        <v>7564</v>
      </c>
      <c r="F2476" s="121" t="n">
        <f aca="false">F2475+1</f>
        <v>2470</v>
      </c>
      <c r="G2476" s="211" t="s">
        <v>7748</v>
      </c>
      <c r="H2476" s="188" t="s">
        <v>7748</v>
      </c>
      <c r="I2476" s="212" t="s">
        <v>7749</v>
      </c>
      <c r="J2476" s="212" t="n">
        <v>4202</v>
      </c>
      <c r="K2476" s="150" t="n">
        <v>0</v>
      </c>
      <c r="L2476" s="150" t="n">
        <v>1001296</v>
      </c>
      <c r="M2476" s="150" t="n">
        <v>0</v>
      </c>
      <c r="N2476" s="213" t="s">
        <v>7750</v>
      </c>
      <c r="O2476" s="186" t="n">
        <v>5</v>
      </c>
      <c r="P2476" s="130" t="n">
        <v>1884.16666666667</v>
      </c>
      <c r="Q2476" s="130" t="n">
        <f aca="false">P2476*1.2</f>
        <v>2261</v>
      </c>
      <c r="R2476" s="131" t="n">
        <f aca="false">S2476*Q2476</f>
        <v>0</v>
      </c>
      <c r="S2476" s="132"/>
    </row>
    <row r="2477" s="76" customFormat="true" ht="16.8" hidden="false" customHeight="true" outlineLevel="0" collapsed="false">
      <c r="A2477" s="207" t="n">
        <v>2596332</v>
      </c>
      <c r="B2477" s="208" t="n">
        <v>284</v>
      </c>
      <c r="C2477" s="209" t="s">
        <v>7562</v>
      </c>
      <c r="D2477" s="210" t="s">
        <v>7563</v>
      </c>
      <c r="E2477" s="209" t="s">
        <v>7564</v>
      </c>
      <c r="F2477" s="121" t="n">
        <f aca="false">F2476+1</f>
        <v>2471</v>
      </c>
      <c r="G2477" s="211" t="s">
        <v>7751</v>
      </c>
      <c r="H2477" s="188" t="s">
        <v>7752</v>
      </c>
      <c r="I2477" s="212" t="s">
        <v>7753</v>
      </c>
      <c r="J2477" s="212" t="n">
        <v>5256</v>
      </c>
      <c r="K2477" s="150" t="n">
        <v>0</v>
      </c>
      <c r="L2477" s="150" t="n">
        <v>1001300</v>
      </c>
      <c r="M2477" s="150" t="n">
        <v>0</v>
      </c>
      <c r="N2477" s="213" t="s">
        <v>153</v>
      </c>
      <c r="O2477" s="186"/>
      <c r="P2477" s="130" t="n">
        <v>422.5</v>
      </c>
      <c r="Q2477" s="130" t="n">
        <f aca="false">P2477*1.2</f>
        <v>507</v>
      </c>
      <c r="R2477" s="131" t="n">
        <f aca="false">S2477*Q2477</f>
        <v>0</v>
      </c>
      <c r="S2477" s="132"/>
    </row>
    <row r="2478" s="76" customFormat="true" ht="16.8" hidden="false" customHeight="true" outlineLevel="0" collapsed="false">
      <c r="A2478" s="207" t="n">
        <v>2591628</v>
      </c>
      <c r="B2478" s="208" t="n">
        <v>284</v>
      </c>
      <c r="C2478" s="209" t="s">
        <v>7562</v>
      </c>
      <c r="D2478" s="210" t="s">
        <v>7563</v>
      </c>
      <c r="E2478" s="209" t="s">
        <v>7564</v>
      </c>
      <c r="F2478" s="121" t="n">
        <f aca="false">F2477+1</f>
        <v>2472</v>
      </c>
      <c r="G2478" s="211" t="s">
        <v>7754</v>
      </c>
      <c r="H2478" s="188" t="s">
        <v>7755</v>
      </c>
      <c r="I2478" s="212" t="s">
        <v>7756</v>
      </c>
      <c r="J2478" s="212" t="n">
        <v>5256</v>
      </c>
      <c r="K2478" s="150" t="n">
        <v>0</v>
      </c>
      <c r="L2478" s="150" t="n">
        <v>1001308</v>
      </c>
      <c r="M2478" s="150" t="n">
        <v>0</v>
      </c>
      <c r="N2478" s="213" t="s">
        <v>4510</v>
      </c>
      <c r="O2478" s="186"/>
      <c r="P2478" s="130" t="n">
        <v>24.8333333333333</v>
      </c>
      <c r="Q2478" s="130" t="n">
        <f aca="false">P2478*1.2</f>
        <v>29.8</v>
      </c>
      <c r="R2478" s="131" t="n">
        <f aca="false">S2478*Q2478</f>
        <v>0</v>
      </c>
      <c r="S2478" s="132"/>
    </row>
    <row r="2479" s="76" customFormat="true" ht="16.8" hidden="false" customHeight="true" outlineLevel="0" collapsed="false">
      <c r="A2479" s="207" t="n">
        <v>2924323</v>
      </c>
      <c r="B2479" s="208" t="n">
        <v>284</v>
      </c>
      <c r="C2479" s="209" t="s">
        <v>7562</v>
      </c>
      <c r="D2479" s="210" t="s">
        <v>7563</v>
      </c>
      <c r="E2479" s="209" t="s">
        <v>7564</v>
      </c>
      <c r="F2479" s="121" t="n">
        <f aca="false">F2478+1</f>
        <v>2473</v>
      </c>
      <c r="G2479" s="211" t="s">
        <v>7757</v>
      </c>
      <c r="H2479" s="188" t="s">
        <v>7758</v>
      </c>
      <c r="I2479" s="212" t="s">
        <v>7759</v>
      </c>
      <c r="J2479" s="212" t="n">
        <v>5256</v>
      </c>
      <c r="K2479" s="150" t="n">
        <v>0</v>
      </c>
      <c r="L2479" s="150" t="n">
        <v>1001312</v>
      </c>
      <c r="M2479" s="150" t="n">
        <v>1</v>
      </c>
      <c r="N2479" s="213" t="s">
        <v>7760</v>
      </c>
      <c r="O2479" s="186"/>
      <c r="P2479" s="130" t="n">
        <v>348.333333333333</v>
      </c>
      <c r="Q2479" s="130" t="n">
        <f aca="false">P2479*1.2</f>
        <v>418</v>
      </c>
      <c r="R2479" s="131" t="n">
        <f aca="false">S2479*Q2479</f>
        <v>0</v>
      </c>
      <c r="S2479" s="132"/>
    </row>
    <row r="2480" s="76" customFormat="true" ht="16.8" hidden="false" customHeight="true" outlineLevel="0" collapsed="false">
      <c r="A2480" s="207" t="n">
        <v>2587112</v>
      </c>
      <c r="B2480" s="208" t="n">
        <v>284</v>
      </c>
      <c r="C2480" s="209" t="s">
        <v>7562</v>
      </c>
      <c r="D2480" s="210" t="s">
        <v>7563</v>
      </c>
      <c r="E2480" s="209" t="s">
        <v>7564</v>
      </c>
      <c r="F2480" s="121" t="n">
        <f aca="false">F2479+1</f>
        <v>2474</v>
      </c>
      <c r="G2480" s="211" t="s">
        <v>7761</v>
      </c>
      <c r="H2480" s="188" t="s">
        <v>7762</v>
      </c>
      <c r="I2480" s="212" t="s">
        <v>7763</v>
      </c>
      <c r="J2480" s="212" t="n">
        <v>5292</v>
      </c>
      <c r="K2480" s="150" t="n">
        <v>22</v>
      </c>
      <c r="L2480" s="150" t="n">
        <v>1001349</v>
      </c>
      <c r="M2480" s="150" t="n">
        <v>20</v>
      </c>
      <c r="N2480" s="213" t="s">
        <v>7764</v>
      </c>
      <c r="O2480" s="186"/>
      <c r="P2480" s="130" t="n">
        <v>7762.5</v>
      </c>
      <c r="Q2480" s="130" t="n">
        <f aca="false">P2480*1.2</f>
        <v>9315</v>
      </c>
      <c r="R2480" s="131" t="n">
        <f aca="false">S2480*Q2480</f>
        <v>0</v>
      </c>
      <c r="S2480" s="132"/>
    </row>
    <row r="2481" s="76" customFormat="true" ht="16.8" hidden="false" customHeight="true" outlineLevel="0" collapsed="false">
      <c r="A2481" s="207"/>
      <c r="B2481" s="208" t="n">
        <v>284</v>
      </c>
      <c r="C2481" s="209" t="s">
        <v>7562</v>
      </c>
      <c r="D2481" s="210" t="s">
        <v>7563</v>
      </c>
      <c r="E2481" s="209" t="s">
        <v>7564</v>
      </c>
      <c r="F2481" s="121" t="n">
        <f aca="false">F2480+1</f>
        <v>2475</v>
      </c>
      <c r="G2481" s="211" t="s">
        <v>7765</v>
      </c>
      <c r="H2481" s="188" t="s">
        <v>7765</v>
      </c>
      <c r="I2481" s="212" t="s">
        <v>7766</v>
      </c>
      <c r="J2481" s="212" t="n">
        <v>5292</v>
      </c>
      <c r="K2481" s="150" t="n">
        <v>65</v>
      </c>
      <c r="L2481" s="150" t="n">
        <v>1001349</v>
      </c>
      <c r="M2481" s="150" t="n">
        <v>77</v>
      </c>
      <c r="N2481" s="213" t="s">
        <v>7767</v>
      </c>
      <c r="O2481" s="186"/>
      <c r="P2481" s="130" t="n">
        <v>18191.6666666667</v>
      </c>
      <c r="Q2481" s="130" t="n">
        <f aca="false">P2481*1.2</f>
        <v>21830</v>
      </c>
      <c r="R2481" s="131" t="n">
        <f aca="false">S2481*Q2481</f>
        <v>0</v>
      </c>
      <c r="S2481" s="132"/>
    </row>
    <row r="2482" s="76" customFormat="true" ht="16.8" hidden="false" customHeight="true" outlineLevel="0" collapsed="false">
      <c r="A2482" s="207" t="n">
        <v>2593544</v>
      </c>
      <c r="B2482" s="208" t="n">
        <v>284</v>
      </c>
      <c r="C2482" s="209" t="s">
        <v>7562</v>
      </c>
      <c r="D2482" s="210" t="s">
        <v>7563</v>
      </c>
      <c r="E2482" s="209" t="s">
        <v>7564</v>
      </c>
      <c r="F2482" s="121" t="n">
        <f aca="false">F2481+1</f>
        <v>2476</v>
      </c>
      <c r="G2482" s="211" t="s">
        <v>7768</v>
      </c>
      <c r="H2482" s="188" t="s">
        <v>7769</v>
      </c>
      <c r="I2482" s="212" t="s">
        <v>7770</v>
      </c>
      <c r="J2482" s="212" t="n">
        <v>5292</v>
      </c>
      <c r="K2482" s="150" t="n">
        <v>22</v>
      </c>
      <c r="L2482" s="150" t="n">
        <v>1001359</v>
      </c>
      <c r="M2482" s="150" t="n">
        <v>20</v>
      </c>
      <c r="N2482" s="213" t="s">
        <v>7764</v>
      </c>
      <c r="O2482" s="186"/>
      <c r="P2482" s="130" t="n">
        <v>9318.33333333333</v>
      </c>
      <c r="Q2482" s="130" t="n">
        <f aca="false">P2482*1.2</f>
        <v>11182</v>
      </c>
      <c r="R2482" s="131" t="n">
        <f aca="false">S2482*Q2482</f>
        <v>0</v>
      </c>
      <c r="S2482" s="132"/>
    </row>
    <row r="2483" s="76" customFormat="true" ht="16.8" hidden="false" customHeight="true" outlineLevel="0" collapsed="false">
      <c r="A2483" s="207" t="n">
        <v>3095361</v>
      </c>
      <c r="B2483" s="208" t="n">
        <v>284</v>
      </c>
      <c r="C2483" s="209" t="s">
        <v>7562</v>
      </c>
      <c r="D2483" s="210" t="s">
        <v>7563</v>
      </c>
      <c r="E2483" s="209" t="s">
        <v>7564</v>
      </c>
      <c r="F2483" s="121" t="n">
        <f aca="false">F2482+1</f>
        <v>2477</v>
      </c>
      <c r="G2483" s="211" t="s">
        <v>7771</v>
      </c>
      <c r="H2483" s="188" t="s">
        <v>7772</v>
      </c>
      <c r="I2483" s="212" t="s">
        <v>7773</v>
      </c>
      <c r="J2483" s="212" t="n">
        <v>5292</v>
      </c>
      <c r="K2483" s="150" t="n">
        <v>65</v>
      </c>
      <c r="L2483" s="150" t="n">
        <v>1001359</v>
      </c>
      <c r="M2483" s="150" t="n">
        <v>77</v>
      </c>
      <c r="N2483" s="213" t="s">
        <v>7764</v>
      </c>
      <c r="O2483" s="186"/>
      <c r="P2483" s="130" t="n">
        <v>14902.5</v>
      </c>
      <c r="Q2483" s="130" t="n">
        <f aca="false">P2483*1.2</f>
        <v>17883</v>
      </c>
      <c r="R2483" s="131" t="n">
        <f aca="false">S2483*Q2483</f>
        <v>0</v>
      </c>
      <c r="S2483" s="132"/>
    </row>
    <row r="2484" s="76" customFormat="true" ht="41.4" hidden="false" customHeight="true" outlineLevel="0" collapsed="false">
      <c r="A2484" s="207" t="n">
        <v>2599894</v>
      </c>
      <c r="B2484" s="208" t="n">
        <v>284</v>
      </c>
      <c r="C2484" s="209" t="s">
        <v>7562</v>
      </c>
      <c r="D2484" s="210" t="s">
        <v>7563</v>
      </c>
      <c r="E2484" s="209" t="s">
        <v>7564</v>
      </c>
      <c r="F2484" s="121" t="n">
        <f aca="false">F2483+1</f>
        <v>2478</v>
      </c>
      <c r="G2484" s="211" t="s">
        <v>7774</v>
      </c>
      <c r="H2484" s="188" t="s">
        <v>7774</v>
      </c>
      <c r="I2484" s="212" t="s">
        <v>7775</v>
      </c>
      <c r="J2484" s="212" t="n">
        <v>5256</v>
      </c>
      <c r="K2484" s="150" t="n">
        <v>0</v>
      </c>
      <c r="L2484" s="150" t="n">
        <v>1001364</v>
      </c>
      <c r="M2484" s="150" t="n">
        <v>0</v>
      </c>
      <c r="N2484" s="213" t="s">
        <v>7776</v>
      </c>
      <c r="O2484" s="186"/>
      <c r="P2484" s="130" t="n">
        <v>331.666666666667</v>
      </c>
      <c r="Q2484" s="130" t="n">
        <f aca="false">P2484*1.2</f>
        <v>398</v>
      </c>
      <c r="R2484" s="131" t="n">
        <f aca="false">S2484*Q2484</f>
        <v>0</v>
      </c>
      <c r="S2484" s="132"/>
    </row>
    <row r="2485" s="76" customFormat="true" ht="16.8" hidden="false" customHeight="true" outlineLevel="0" collapsed="false">
      <c r="A2485" s="207" t="n">
        <v>2615895</v>
      </c>
      <c r="B2485" s="208" t="n">
        <v>284</v>
      </c>
      <c r="C2485" s="209" t="s">
        <v>7562</v>
      </c>
      <c r="D2485" s="210" t="s">
        <v>7563</v>
      </c>
      <c r="E2485" s="209" t="s">
        <v>7564</v>
      </c>
      <c r="F2485" s="121" t="n">
        <f aca="false">F2484+1</f>
        <v>2479</v>
      </c>
      <c r="G2485" s="211" t="s">
        <v>7777</v>
      </c>
      <c r="H2485" s="188" t="s">
        <v>7777</v>
      </c>
      <c r="I2485" s="212" t="s">
        <v>7778</v>
      </c>
      <c r="J2485" s="212" t="n">
        <v>5292</v>
      </c>
      <c r="K2485" s="150" t="n">
        <v>60</v>
      </c>
      <c r="L2485" s="150" t="n">
        <v>1001392</v>
      </c>
      <c r="M2485" s="150" t="n">
        <v>0</v>
      </c>
      <c r="N2485" s="213" t="s">
        <v>2004</v>
      </c>
      <c r="O2485" s="186"/>
      <c r="P2485" s="130" t="n">
        <v>860.76</v>
      </c>
      <c r="Q2485" s="130" t="n">
        <f aca="false">P2485*1.2</f>
        <v>1032.912</v>
      </c>
      <c r="R2485" s="131" t="n">
        <f aca="false">S2485*Q2485</f>
        <v>0</v>
      </c>
      <c r="S2485" s="132"/>
    </row>
    <row r="2486" s="76" customFormat="true" ht="16.8" hidden="false" customHeight="true" outlineLevel="0" collapsed="false">
      <c r="A2486" s="207" t="n">
        <v>2615793</v>
      </c>
      <c r="B2486" s="208" t="n">
        <v>284</v>
      </c>
      <c r="C2486" s="209" t="s">
        <v>7562</v>
      </c>
      <c r="D2486" s="210" t="s">
        <v>7563</v>
      </c>
      <c r="E2486" s="209" t="s">
        <v>7564</v>
      </c>
      <c r="F2486" s="121" t="n">
        <f aca="false">F2485+1</f>
        <v>2480</v>
      </c>
      <c r="G2486" s="211" t="s">
        <v>7779</v>
      </c>
      <c r="H2486" s="188" t="s">
        <v>7779</v>
      </c>
      <c r="I2486" s="212" t="s">
        <v>7780</v>
      </c>
      <c r="J2486" s="212" t="n">
        <v>5256</v>
      </c>
      <c r="K2486" s="150" t="n">
        <v>40</v>
      </c>
      <c r="L2486" s="150" t="n">
        <v>1001395</v>
      </c>
      <c r="M2486" s="150" t="n">
        <v>0</v>
      </c>
      <c r="N2486" s="213" t="s">
        <v>7781</v>
      </c>
      <c r="O2486" s="186"/>
      <c r="P2486" s="130" t="n">
        <v>254.45</v>
      </c>
      <c r="Q2486" s="130" t="n">
        <f aca="false">P2486*1.2</f>
        <v>305.34</v>
      </c>
      <c r="R2486" s="131" t="n">
        <f aca="false">S2486*Q2486</f>
        <v>0</v>
      </c>
      <c r="S2486" s="132"/>
    </row>
    <row r="2487" s="76" customFormat="true" ht="15" hidden="false" customHeight="true" outlineLevel="0" collapsed="false">
      <c r="A2487" s="207"/>
      <c r="B2487" s="208" t="n">
        <v>284</v>
      </c>
      <c r="C2487" s="209" t="s">
        <v>7562</v>
      </c>
      <c r="D2487" s="210" t="s">
        <v>7563</v>
      </c>
      <c r="E2487" s="209" t="s">
        <v>7564</v>
      </c>
      <c r="F2487" s="121" t="n">
        <f aca="false">F2486+1</f>
        <v>2481</v>
      </c>
      <c r="G2487" s="211" t="s">
        <v>7782</v>
      </c>
      <c r="H2487" s="122" t="s">
        <v>7782</v>
      </c>
      <c r="I2487" s="212"/>
      <c r="J2487" s="212"/>
      <c r="K2487" s="150"/>
      <c r="L2487" s="150"/>
      <c r="M2487" s="150"/>
      <c r="N2487" s="213" t="s">
        <v>2004</v>
      </c>
      <c r="O2487" s="186"/>
      <c r="P2487" s="130" t="n">
        <v>0</v>
      </c>
      <c r="Q2487" s="130" t="n">
        <f aca="false">P2487*1.2</f>
        <v>0</v>
      </c>
      <c r="R2487" s="131" t="n">
        <f aca="false">S2487*Q2487</f>
        <v>0</v>
      </c>
      <c r="S2487" s="132"/>
    </row>
    <row r="2488" s="76" customFormat="true" ht="15" hidden="false" customHeight="true" outlineLevel="0" collapsed="false">
      <c r="A2488" s="207"/>
      <c r="B2488" s="208" t="n">
        <v>284</v>
      </c>
      <c r="C2488" s="209" t="s">
        <v>7562</v>
      </c>
      <c r="D2488" s="210" t="s">
        <v>7563</v>
      </c>
      <c r="E2488" s="209" t="s">
        <v>7564</v>
      </c>
      <c r="F2488" s="121" t="n">
        <f aca="false">F2487+1</f>
        <v>2482</v>
      </c>
      <c r="G2488" s="211" t="s">
        <v>7783</v>
      </c>
      <c r="H2488" s="122" t="s">
        <v>7783</v>
      </c>
      <c r="I2488" s="212"/>
      <c r="J2488" s="212"/>
      <c r="K2488" s="150"/>
      <c r="L2488" s="150"/>
      <c r="M2488" s="150"/>
      <c r="N2488" s="213" t="s">
        <v>7784</v>
      </c>
      <c r="O2488" s="186"/>
      <c r="P2488" s="130" t="n">
        <v>0</v>
      </c>
      <c r="Q2488" s="130" t="n">
        <f aca="false">P2488*1.2</f>
        <v>0</v>
      </c>
      <c r="R2488" s="131" t="n">
        <f aca="false">S2488*Q2488</f>
        <v>0</v>
      </c>
      <c r="S2488" s="132"/>
    </row>
    <row r="2489" s="76" customFormat="true" ht="15" hidden="false" customHeight="true" outlineLevel="0" collapsed="false">
      <c r="A2489" s="207" t="n">
        <v>3974442</v>
      </c>
      <c r="B2489" s="208" t="n">
        <v>284</v>
      </c>
      <c r="C2489" s="209" t="s">
        <v>7562</v>
      </c>
      <c r="D2489" s="210" t="s">
        <v>7563</v>
      </c>
      <c r="E2489" s="209" t="s">
        <v>7564</v>
      </c>
      <c r="F2489" s="121" t="n">
        <f aca="false">F2488+1</f>
        <v>2483</v>
      </c>
      <c r="G2489" s="211" t="s">
        <v>7785</v>
      </c>
      <c r="H2489" s="220" t="s">
        <v>7785</v>
      </c>
      <c r="I2489" s="212" t="s">
        <v>7786</v>
      </c>
      <c r="J2489" s="212" t="n">
        <v>6274</v>
      </c>
      <c r="K2489" s="150" t="n">
        <v>0</v>
      </c>
      <c r="L2489" s="150" t="n">
        <v>1101010</v>
      </c>
      <c r="M2489" s="150" t="n">
        <v>0</v>
      </c>
      <c r="N2489" s="213" t="s">
        <v>7787</v>
      </c>
      <c r="O2489" s="186"/>
      <c r="P2489" s="130" t="n">
        <v>45628.3333333333</v>
      </c>
      <c r="Q2489" s="130" t="n">
        <f aca="false">P2489*1.2</f>
        <v>54754</v>
      </c>
      <c r="R2489" s="131" t="n">
        <f aca="false">S2489*Q2489</f>
        <v>0</v>
      </c>
      <c r="S2489" s="132"/>
    </row>
    <row r="2490" s="76" customFormat="true" ht="15" hidden="false" customHeight="true" outlineLevel="0" collapsed="false">
      <c r="A2490" s="207" t="n">
        <v>2573248</v>
      </c>
      <c r="B2490" s="208" t="n">
        <v>284</v>
      </c>
      <c r="C2490" s="209" t="s">
        <v>7562</v>
      </c>
      <c r="D2490" s="210" t="s">
        <v>7563</v>
      </c>
      <c r="E2490" s="209" t="s">
        <v>7564</v>
      </c>
      <c r="F2490" s="121" t="n">
        <f aca="false">F2489+1</f>
        <v>2484</v>
      </c>
      <c r="G2490" s="211" t="s">
        <v>7788</v>
      </c>
      <c r="H2490" s="188" t="s">
        <v>7788</v>
      </c>
      <c r="I2490" s="212" t="s">
        <v>7789</v>
      </c>
      <c r="J2490" s="212" t="n">
        <v>5256</v>
      </c>
      <c r="K2490" s="150" t="n">
        <v>0</v>
      </c>
      <c r="L2490" s="150" t="n">
        <v>1101010</v>
      </c>
      <c r="M2490" s="150" t="n">
        <v>90</v>
      </c>
      <c r="N2490" s="213" t="s">
        <v>7787</v>
      </c>
      <c r="O2490" s="186"/>
      <c r="P2490" s="130" t="n">
        <v>37563.3333333333</v>
      </c>
      <c r="Q2490" s="130" t="n">
        <f aca="false">P2490*1.2</f>
        <v>45076</v>
      </c>
      <c r="R2490" s="131" t="n">
        <f aca="false">S2490*Q2490</f>
        <v>0</v>
      </c>
      <c r="S2490" s="132"/>
    </row>
    <row r="2491" s="76" customFormat="true" ht="15" hidden="false" customHeight="true" outlineLevel="0" collapsed="false">
      <c r="A2491" s="207" t="n">
        <v>4354206</v>
      </c>
      <c r="B2491" s="208" t="n">
        <v>284</v>
      </c>
      <c r="C2491" s="209" t="s">
        <v>7562</v>
      </c>
      <c r="D2491" s="210" t="s">
        <v>7563</v>
      </c>
      <c r="E2491" s="209" t="s">
        <v>7564</v>
      </c>
      <c r="F2491" s="121" t="n">
        <f aca="false">F2490+1</f>
        <v>2485</v>
      </c>
      <c r="G2491" s="211" t="s">
        <v>7790</v>
      </c>
      <c r="H2491" s="188" t="s">
        <v>7790</v>
      </c>
      <c r="I2491" s="212" t="s">
        <v>7791</v>
      </c>
      <c r="J2491" s="212" t="n">
        <v>5292</v>
      </c>
      <c r="K2491" s="150" t="n">
        <v>65</v>
      </c>
      <c r="L2491" s="150" t="n">
        <v>1101010</v>
      </c>
      <c r="M2491" s="150" t="n">
        <v>3</v>
      </c>
      <c r="N2491" s="213" t="s">
        <v>7787</v>
      </c>
      <c r="O2491" s="186"/>
      <c r="P2491" s="130" t="n">
        <v>66720</v>
      </c>
      <c r="Q2491" s="130" t="n">
        <f aca="false">P2491*1.2</f>
        <v>80064</v>
      </c>
      <c r="R2491" s="131" t="n">
        <f aca="false">S2491*Q2491</f>
        <v>0</v>
      </c>
      <c r="S2491" s="132"/>
    </row>
    <row r="2492" s="76" customFormat="true" ht="15" hidden="false" customHeight="true" outlineLevel="0" collapsed="false">
      <c r="A2492" s="207" t="n">
        <v>4455799</v>
      </c>
      <c r="B2492" s="208" t="n">
        <v>284</v>
      </c>
      <c r="C2492" s="209" t="s">
        <v>7562</v>
      </c>
      <c r="D2492" s="210" t="s">
        <v>7563</v>
      </c>
      <c r="E2492" s="209" t="s">
        <v>7564</v>
      </c>
      <c r="F2492" s="121" t="n">
        <f aca="false">F2491+1</f>
        <v>2486</v>
      </c>
      <c r="G2492" s="211" t="s">
        <v>7792</v>
      </c>
      <c r="H2492" s="188" t="s">
        <v>7792</v>
      </c>
      <c r="I2492" s="212" t="s">
        <v>7793</v>
      </c>
      <c r="J2492" s="212" t="n">
        <v>5292</v>
      </c>
      <c r="K2492" s="150" t="n">
        <v>65</v>
      </c>
      <c r="L2492" s="150" t="n">
        <v>1101010</v>
      </c>
      <c r="M2492" s="150" t="n">
        <v>98</v>
      </c>
      <c r="N2492" s="213" t="s">
        <v>7787</v>
      </c>
      <c r="O2492" s="186"/>
      <c r="P2492" s="130" t="n">
        <v>65117.5</v>
      </c>
      <c r="Q2492" s="130" t="n">
        <f aca="false">P2492*1.2</f>
        <v>78141</v>
      </c>
      <c r="R2492" s="131" t="n">
        <f aca="false">S2492*Q2492</f>
        <v>0</v>
      </c>
      <c r="S2492" s="132"/>
    </row>
    <row r="2493" s="76" customFormat="true" ht="15" hidden="false" customHeight="true" outlineLevel="0" collapsed="false">
      <c r="A2493" s="207" t="n">
        <v>2611126</v>
      </c>
      <c r="B2493" s="208" t="n">
        <v>284</v>
      </c>
      <c r="C2493" s="209" t="s">
        <v>7562</v>
      </c>
      <c r="D2493" s="210" t="s">
        <v>7563</v>
      </c>
      <c r="E2493" s="209" t="s">
        <v>7564</v>
      </c>
      <c r="F2493" s="121" t="n">
        <f aca="false">F2492+1</f>
        <v>2487</v>
      </c>
      <c r="G2493" s="211" t="s">
        <v>7794</v>
      </c>
      <c r="H2493" s="188" t="s">
        <v>7794</v>
      </c>
      <c r="I2493" s="212" t="s">
        <v>7795</v>
      </c>
      <c r="J2493" s="212" t="n">
        <v>6212</v>
      </c>
      <c r="K2493" s="150" t="n">
        <v>0</v>
      </c>
      <c r="L2493" s="150" t="n">
        <v>1101010</v>
      </c>
      <c r="M2493" s="150" t="n">
        <v>10</v>
      </c>
      <c r="N2493" s="213" t="s">
        <v>7787</v>
      </c>
      <c r="O2493" s="186"/>
      <c r="P2493" s="130" t="n">
        <v>12037.5</v>
      </c>
      <c r="Q2493" s="130" t="n">
        <f aca="false">P2493*1.2</f>
        <v>14445</v>
      </c>
      <c r="R2493" s="131" t="n">
        <f aca="false">S2493*Q2493</f>
        <v>0</v>
      </c>
      <c r="S2493" s="132"/>
    </row>
    <row r="2494" s="76" customFormat="true" ht="15" hidden="false" customHeight="true" outlineLevel="0" collapsed="false">
      <c r="A2494" s="207" t="n">
        <v>2600066</v>
      </c>
      <c r="B2494" s="208" t="n">
        <v>284</v>
      </c>
      <c r="C2494" s="209" t="s">
        <v>7562</v>
      </c>
      <c r="D2494" s="210" t="s">
        <v>7563</v>
      </c>
      <c r="E2494" s="209" t="s">
        <v>7564</v>
      </c>
      <c r="F2494" s="121" t="n">
        <f aca="false">F2493+1</f>
        <v>2488</v>
      </c>
      <c r="G2494" s="211" t="s">
        <v>7796</v>
      </c>
      <c r="H2494" s="188" t="s">
        <v>7796</v>
      </c>
      <c r="I2494" s="212" t="s">
        <v>7797</v>
      </c>
      <c r="J2494" s="212" t="n">
        <v>6212</v>
      </c>
      <c r="K2494" s="150" t="n">
        <v>0</v>
      </c>
      <c r="L2494" s="150" t="n">
        <v>1101010</v>
      </c>
      <c r="M2494" s="150" t="n">
        <v>20</v>
      </c>
      <c r="N2494" s="213" t="s">
        <v>7787</v>
      </c>
      <c r="O2494" s="186"/>
      <c r="P2494" s="130" t="n">
        <v>23228.3333333333</v>
      </c>
      <c r="Q2494" s="130" t="n">
        <f aca="false">P2494*1.2</f>
        <v>27874</v>
      </c>
      <c r="R2494" s="131" t="n">
        <f aca="false">S2494*Q2494</f>
        <v>0</v>
      </c>
      <c r="S2494" s="132"/>
    </row>
    <row r="2495" s="76" customFormat="true" ht="15" hidden="false" customHeight="true" outlineLevel="0" collapsed="false">
      <c r="A2495" s="207" t="n">
        <v>2612810</v>
      </c>
      <c r="B2495" s="208" t="n">
        <v>284</v>
      </c>
      <c r="C2495" s="209" t="s">
        <v>7562</v>
      </c>
      <c r="D2495" s="210" t="s">
        <v>7563</v>
      </c>
      <c r="E2495" s="209" t="s">
        <v>7564</v>
      </c>
      <c r="F2495" s="121" t="n">
        <f aca="false">F2494+1</f>
        <v>2489</v>
      </c>
      <c r="G2495" s="211" t="s">
        <v>7798</v>
      </c>
      <c r="H2495" s="188" t="s">
        <v>7798</v>
      </c>
      <c r="I2495" s="212" t="s">
        <v>7799</v>
      </c>
      <c r="J2495" s="212" t="n">
        <v>6212</v>
      </c>
      <c r="K2495" s="150" t="n">
        <v>0</v>
      </c>
      <c r="L2495" s="150" t="n">
        <v>1101010</v>
      </c>
      <c r="M2495" s="150" t="n">
        <v>30</v>
      </c>
      <c r="N2495" s="213" t="s">
        <v>7787</v>
      </c>
      <c r="O2495" s="186"/>
      <c r="P2495" s="130" t="n">
        <v>27315</v>
      </c>
      <c r="Q2495" s="130" t="n">
        <f aca="false">P2495*1.2</f>
        <v>32778</v>
      </c>
      <c r="R2495" s="131" t="n">
        <f aca="false">S2495*Q2495</f>
        <v>0</v>
      </c>
      <c r="S2495" s="132"/>
    </row>
    <row r="2496" s="76" customFormat="true" ht="15" hidden="false" customHeight="true" outlineLevel="0" collapsed="false">
      <c r="A2496" s="207" t="n">
        <v>2621452</v>
      </c>
      <c r="B2496" s="208" t="n">
        <v>284</v>
      </c>
      <c r="C2496" s="209" t="s">
        <v>7562</v>
      </c>
      <c r="D2496" s="210" t="s">
        <v>7563</v>
      </c>
      <c r="E2496" s="209" t="s">
        <v>7564</v>
      </c>
      <c r="F2496" s="121" t="n">
        <f aca="false">F2495+1</f>
        <v>2490</v>
      </c>
      <c r="G2496" s="211" t="s">
        <v>7800</v>
      </c>
      <c r="H2496" s="221" t="s">
        <v>7801</v>
      </c>
      <c r="I2496" s="212" t="s">
        <v>7802</v>
      </c>
      <c r="J2496" s="212" t="n">
        <v>6213</v>
      </c>
      <c r="K2496" s="150" t="n">
        <v>20</v>
      </c>
      <c r="L2496" s="150" t="n">
        <v>1101011</v>
      </c>
      <c r="M2496" s="150" t="n">
        <v>0</v>
      </c>
      <c r="N2496" s="213" t="s">
        <v>7803</v>
      </c>
      <c r="O2496" s="186"/>
      <c r="P2496" s="130" t="n">
        <v>28107.5</v>
      </c>
      <c r="Q2496" s="130" t="n">
        <f aca="false">P2496*1.2</f>
        <v>33729</v>
      </c>
      <c r="R2496" s="131" t="n">
        <f aca="false">S2496*Q2496</f>
        <v>0</v>
      </c>
      <c r="S2496" s="132"/>
    </row>
    <row r="2497" s="76" customFormat="true" ht="15" hidden="false" customHeight="true" outlineLevel="0" collapsed="false">
      <c r="A2497" s="207" t="n">
        <v>4427164</v>
      </c>
      <c r="B2497" s="208" t="n">
        <v>284</v>
      </c>
      <c r="C2497" s="209" t="s">
        <v>7562</v>
      </c>
      <c r="D2497" s="210" t="s">
        <v>7563</v>
      </c>
      <c r="E2497" s="209" t="s">
        <v>7564</v>
      </c>
      <c r="F2497" s="121" t="n">
        <f aca="false">F2496+1</f>
        <v>2491</v>
      </c>
      <c r="G2497" s="211" t="s">
        <v>7804</v>
      </c>
      <c r="H2497" s="218" t="s">
        <v>7804</v>
      </c>
      <c r="I2497" s="212" t="s">
        <v>7805</v>
      </c>
      <c r="J2497" s="212" t="n">
        <v>5292</v>
      </c>
      <c r="K2497" s="150" t="n">
        <v>65</v>
      </c>
      <c r="L2497" s="150" t="n">
        <v>1101011</v>
      </c>
      <c r="M2497" s="150" t="n">
        <v>3</v>
      </c>
      <c r="N2497" s="213" t="s">
        <v>7806</v>
      </c>
      <c r="O2497" s="186"/>
      <c r="P2497" s="130" t="n">
        <v>32259.1666666667</v>
      </c>
      <c r="Q2497" s="130" t="n">
        <f aca="false">P2497*1.2</f>
        <v>38711</v>
      </c>
      <c r="R2497" s="131" t="n">
        <f aca="false">S2497*Q2497</f>
        <v>0</v>
      </c>
      <c r="S2497" s="132"/>
    </row>
    <row r="2498" s="76" customFormat="true" ht="15" hidden="false" customHeight="true" outlineLevel="0" collapsed="false">
      <c r="A2498" s="207"/>
      <c r="B2498" s="208" t="n">
        <v>284</v>
      </c>
      <c r="C2498" s="209" t="s">
        <v>7562</v>
      </c>
      <c r="D2498" s="210" t="s">
        <v>7563</v>
      </c>
      <c r="E2498" s="209" t="s">
        <v>7564</v>
      </c>
      <c r="F2498" s="121" t="n">
        <f aca="false">F2497+1</f>
        <v>2492</v>
      </c>
      <c r="G2498" s="211" t="s">
        <v>7807</v>
      </c>
      <c r="H2498" s="122" t="s">
        <v>7807</v>
      </c>
      <c r="I2498" s="212"/>
      <c r="J2498" s="212"/>
      <c r="K2498" s="150"/>
      <c r="L2498" s="150"/>
      <c r="M2498" s="150"/>
      <c r="N2498" s="213" t="s">
        <v>7808</v>
      </c>
      <c r="O2498" s="186"/>
      <c r="P2498" s="130" t="n">
        <v>0</v>
      </c>
      <c r="Q2498" s="130" t="n">
        <f aca="false">P2498*1.2</f>
        <v>0</v>
      </c>
      <c r="R2498" s="131" t="n">
        <f aca="false">S2498*Q2498</f>
        <v>0</v>
      </c>
      <c r="S2498" s="132"/>
    </row>
    <row r="2499" s="76" customFormat="true" ht="41.4" hidden="false" customHeight="true" outlineLevel="0" collapsed="false">
      <c r="A2499" s="207" t="n">
        <v>2609827</v>
      </c>
      <c r="B2499" s="208" t="n">
        <v>284</v>
      </c>
      <c r="C2499" s="209" t="s">
        <v>7562</v>
      </c>
      <c r="D2499" s="210" t="s">
        <v>7563</v>
      </c>
      <c r="E2499" s="209" t="s">
        <v>7564</v>
      </c>
      <c r="F2499" s="121" t="n">
        <f aca="false">F2498+1</f>
        <v>2493</v>
      </c>
      <c r="G2499" s="211" t="s">
        <v>7809</v>
      </c>
      <c r="H2499" s="188" t="s">
        <v>7810</v>
      </c>
      <c r="I2499" s="212" t="s">
        <v>7811</v>
      </c>
      <c r="J2499" s="212" t="n">
        <v>6213</v>
      </c>
      <c r="K2499" s="150" t="n">
        <v>22</v>
      </c>
      <c r="L2499" s="150" t="n">
        <v>1101012</v>
      </c>
      <c r="M2499" s="150" t="n">
        <v>0</v>
      </c>
      <c r="N2499" s="213" t="s">
        <v>7812</v>
      </c>
      <c r="O2499" s="186"/>
      <c r="P2499" s="130" t="n">
        <v>57925.8333333333</v>
      </c>
      <c r="Q2499" s="130" t="n">
        <f aca="false">P2499*1.2</f>
        <v>69511</v>
      </c>
      <c r="R2499" s="131" t="n">
        <f aca="false">S2499*Q2499</f>
        <v>0</v>
      </c>
      <c r="S2499" s="132"/>
    </row>
    <row r="2500" s="76" customFormat="true" ht="16.8" hidden="false" customHeight="true" outlineLevel="0" collapsed="false">
      <c r="A2500" s="207" t="n">
        <v>2622244</v>
      </c>
      <c r="B2500" s="208" t="n">
        <v>284</v>
      </c>
      <c r="C2500" s="209" t="s">
        <v>7562</v>
      </c>
      <c r="D2500" s="210" t="s">
        <v>7563</v>
      </c>
      <c r="E2500" s="209" t="s">
        <v>7564</v>
      </c>
      <c r="F2500" s="121" t="n">
        <f aca="false">F2499+1</f>
        <v>2494</v>
      </c>
      <c r="G2500" s="211" t="s">
        <v>7813</v>
      </c>
      <c r="H2500" s="188" t="s">
        <v>7814</v>
      </c>
      <c r="I2500" s="212" t="s">
        <v>7815</v>
      </c>
      <c r="J2500" s="212" t="n">
        <v>5256</v>
      </c>
      <c r="K2500" s="150" t="n">
        <v>53</v>
      </c>
      <c r="L2500" s="150" t="n">
        <v>1101012</v>
      </c>
      <c r="M2500" s="150" t="n">
        <v>0</v>
      </c>
      <c r="N2500" s="213" t="s">
        <v>7808</v>
      </c>
      <c r="O2500" s="186"/>
      <c r="P2500" s="130" t="n">
        <v>38354.1666666667</v>
      </c>
      <c r="Q2500" s="130" t="n">
        <f aca="false">P2500*1.2</f>
        <v>46025</v>
      </c>
      <c r="R2500" s="131" t="n">
        <f aca="false">S2500*Q2500</f>
        <v>0</v>
      </c>
      <c r="S2500" s="132"/>
    </row>
    <row r="2501" s="76" customFormat="true" ht="16.8" hidden="false" customHeight="true" outlineLevel="0" collapsed="false">
      <c r="A2501" s="207" t="n">
        <v>2610994</v>
      </c>
      <c r="B2501" s="208" t="n">
        <v>284</v>
      </c>
      <c r="C2501" s="209" t="s">
        <v>7562</v>
      </c>
      <c r="D2501" s="210" t="s">
        <v>7563</v>
      </c>
      <c r="E2501" s="209" t="s">
        <v>7564</v>
      </c>
      <c r="F2501" s="121" t="n">
        <f aca="false">F2500+1</f>
        <v>2495</v>
      </c>
      <c r="G2501" s="211" t="s">
        <v>7816</v>
      </c>
      <c r="H2501" s="188" t="s">
        <v>7817</v>
      </c>
      <c r="I2501" s="212" t="s">
        <v>7818</v>
      </c>
      <c r="J2501" s="212" t="n">
        <v>5292</v>
      </c>
      <c r="K2501" s="150" t="n">
        <v>22</v>
      </c>
      <c r="L2501" s="150" t="n">
        <v>1101012</v>
      </c>
      <c r="M2501" s="150" t="n">
        <v>20</v>
      </c>
      <c r="N2501" s="213" t="s">
        <v>7808</v>
      </c>
      <c r="O2501" s="186"/>
      <c r="P2501" s="130" t="n">
        <v>34789.1666666667</v>
      </c>
      <c r="Q2501" s="130" t="n">
        <f aca="false">P2501*1.2</f>
        <v>41747</v>
      </c>
      <c r="R2501" s="131" t="n">
        <f aca="false">S2501*Q2501</f>
        <v>0</v>
      </c>
      <c r="S2501" s="132"/>
    </row>
    <row r="2502" s="76" customFormat="true" ht="15.6" hidden="false" customHeight="true" outlineLevel="0" collapsed="false">
      <c r="A2502" s="207" t="n">
        <v>3840116</v>
      </c>
      <c r="B2502" s="208" t="n">
        <v>284</v>
      </c>
      <c r="C2502" s="209" t="s">
        <v>7562</v>
      </c>
      <c r="D2502" s="210" t="s">
        <v>7563</v>
      </c>
      <c r="E2502" s="209" t="s">
        <v>7564</v>
      </c>
      <c r="F2502" s="121" t="n">
        <f aca="false">F2501+1</f>
        <v>2496</v>
      </c>
      <c r="G2502" s="211" t="s">
        <v>7819</v>
      </c>
      <c r="H2502" s="188" t="s">
        <v>7819</v>
      </c>
      <c r="I2502" s="212" t="s">
        <v>7820</v>
      </c>
      <c r="J2502" s="212" t="n">
        <v>5293</v>
      </c>
      <c r="K2502" s="150" t="n">
        <v>60</v>
      </c>
      <c r="L2502" s="150" t="n">
        <v>1101012</v>
      </c>
      <c r="M2502" s="150" t="n">
        <v>3</v>
      </c>
      <c r="N2502" s="213" t="s">
        <v>7808</v>
      </c>
      <c r="O2502" s="186"/>
      <c r="P2502" s="130" t="n">
        <v>39523.3333333333</v>
      </c>
      <c r="Q2502" s="130" t="n">
        <f aca="false">P2502*1.2</f>
        <v>47428</v>
      </c>
      <c r="R2502" s="131" t="n">
        <f aca="false">S2502*Q2502</f>
        <v>0</v>
      </c>
      <c r="S2502" s="132"/>
    </row>
    <row r="2503" s="76" customFormat="true" ht="27.6" hidden="false" customHeight="true" outlineLevel="0" collapsed="false">
      <c r="A2503" s="207" t="n">
        <v>3029840</v>
      </c>
      <c r="B2503" s="208" t="n">
        <v>284</v>
      </c>
      <c r="C2503" s="209" t="s">
        <v>7562</v>
      </c>
      <c r="D2503" s="210" t="s">
        <v>7563</v>
      </c>
      <c r="E2503" s="209" t="s">
        <v>7564</v>
      </c>
      <c r="F2503" s="121" t="n">
        <f aca="false">F2502+1</f>
        <v>2497</v>
      </c>
      <c r="G2503" s="211" t="s">
        <v>7821</v>
      </c>
      <c r="H2503" s="188" t="s">
        <v>7821</v>
      </c>
      <c r="I2503" s="212" t="s">
        <v>7822</v>
      </c>
      <c r="J2503" s="212" t="n">
        <v>5292</v>
      </c>
      <c r="K2503" s="150" t="n">
        <v>65</v>
      </c>
      <c r="L2503" s="150" t="n">
        <v>1101012</v>
      </c>
      <c r="M2503" s="150" t="n">
        <v>0</v>
      </c>
      <c r="N2503" s="213" t="s">
        <v>7823</v>
      </c>
      <c r="O2503" s="186"/>
      <c r="P2503" s="130" t="n">
        <v>40693.3333333333</v>
      </c>
      <c r="Q2503" s="130" t="n">
        <f aca="false">P2503*1.2</f>
        <v>48832</v>
      </c>
      <c r="R2503" s="131" t="n">
        <f aca="false">S2503*Q2503</f>
        <v>0</v>
      </c>
      <c r="S2503" s="132"/>
    </row>
    <row r="2504" s="76" customFormat="true" ht="15.6" hidden="false" customHeight="true" outlineLevel="0" collapsed="false">
      <c r="A2504" s="207"/>
      <c r="B2504" s="208" t="n">
        <v>284</v>
      </c>
      <c r="C2504" s="209" t="s">
        <v>7562</v>
      </c>
      <c r="D2504" s="210" t="s">
        <v>7563</v>
      </c>
      <c r="E2504" s="209" t="s">
        <v>7564</v>
      </c>
      <c r="F2504" s="121" t="n">
        <f aca="false">F2503+1</f>
        <v>2498</v>
      </c>
      <c r="G2504" s="211" t="s">
        <v>7824</v>
      </c>
      <c r="H2504" s="188" t="s">
        <v>7824</v>
      </c>
      <c r="I2504" s="212" t="s">
        <v>7825</v>
      </c>
      <c r="J2504" s="212" t="n">
        <v>5292</v>
      </c>
      <c r="K2504" s="150" t="n">
        <v>65</v>
      </c>
      <c r="L2504" s="150" t="n">
        <v>1101012</v>
      </c>
      <c r="M2504" s="150" t="n">
        <v>3</v>
      </c>
      <c r="N2504" s="213" t="s">
        <v>7808</v>
      </c>
      <c r="O2504" s="186"/>
      <c r="P2504" s="130" t="n">
        <v>34280.8333333333</v>
      </c>
      <c r="Q2504" s="130" t="n">
        <f aca="false">P2504*1.2</f>
        <v>41137</v>
      </c>
      <c r="R2504" s="131" t="n">
        <f aca="false">S2504*Q2504</f>
        <v>0</v>
      </c>
      <c r="S2504" s="132"/>
    </row>
    <row r="2505" s="76" customFormat="true" ht="32.4" hidden="false" customHeight="true" outlineLevel="0" collapsed="false">
      <c r="A2505" s="207"/>
      <c r="B2505" s="208" t="n">
        <v>284</v>
      </c>
      <c r="C2505" s="209" t="s">
        <v>7562</v>
      </c>
      <c r="D2505" s="210" t="s">
        <v>7563</v>
      </c>
      <c r="E2505" s="209" t="s">
        <v>7564</v>
      </c>
      <c r="F2505" s="121" t="n">
        <f aca="false">F2504+1</f>
        <v>2499</v>
      </c>
      <c r="G2505" s="211" t="s">
        <v>7826</v>
      </c>
      <c r="H2505" s="188" t="s">
        <v>7826</v>
      </c>
      <c r="I2505" s="212" t="s">
        <v>7827</v>
      </c>
      <c r="J2505" s="212" t="n">
        <v>6213</v>
      </c>
      <c r="K2505" s="150" t="n">
        <v>65</v>
      </c>
      <c r="L2505" s="150" t="n">
        <v>1101012</v>
      </c>
      <c r="M2505" s="150" t="n">
        <v>79</v>
      </c>
      <c r="N2505" s="213" t="s">
        <v>7828</v>
      </c>
      <c r="O2505" s="186"/>
      <c r="P2505" s="130" t="n">
        <v>86100.8333333333</v>
      </c>
      <c r="Q2505" s="130" t="n">
        <f aca="false">P2505*1.2</f>
        <v>103321</v>
      </c>
      <c r="R2505" s="131" t="n">
        <f aca="false">S2505*Q2505</f>
        <v>0</v>
      </c>
      <c r="S2505" s="132"/>
    </row>
    <row r="2506" s="76" customFormat="true" ht="41.4" hidden="false" customHeight="true" outlineLevel="0" collapsed="false">
      <c r="A2506" s="207" t="n">
        <v>2614437</v>
      </c>
      <c r="B2506" s="208" t="n">
        <v>284</v>
      </c>
      <c r="C2506" s="209" t="s">
        <v>7562</v>
      </c>
      <c r="D2506" s="210" t="s">
        <v>7563</v>
      </c>
      <c r="E2506" s="209" t="s">
        <v>7564</v>
      </c>
      <c r="F2506" s="121" t="n">
        <f aca="false">F2505+1</f>
        <v>2500</v>
      </c>
      <c r="G2506" s="211" t="s">
        <v>7829</v>
      </c>
      <c r="H2506" s="188" t="s">
        <v>7830</v>
      </c>
      <c r="I2506" s="212" t="s">
        <v>7831</v>
      </c>
      <c r="J2506" s="212" t="n">
        <v>6213</v>
      </c>
      <c r="K2506" s="150" t="n">
        <v>22</v>
      </c>
      <c r="L2506" s="150" t="n">
        <v>1101013</v>
      </c>
      <c r="M2506" s="150" t="n">
        <v>0</v>
      </c>
      <c r="N2506" s="213" t="s">
        <v>7823</v>
      </c>
      <c r="O2506" s="186"/>
      <c r="P2506" s="130" t="n">
        <v>30910</v>
      </c>
      <c r="Q2506" s="130" t="n">
        <f aca="false">P2506*1.2</f>
        <v>37092</v>
      </c>
      <c r="R2506" s="131" t="n">
        <f aca="false">S2506*Q2506</f>
        <v>0</v>
      </c>
      <c r="S2506" s="132"/>
    </row>
    <row r="2507" s="76" customFormat="true" ht="27.6" hidden="false" customHeight="true" outlineLevel="0" collapsed="false">
      <c r="A2507" s="207"/>
      <c r="B2507" s="208" t="n">
        <v>284</v>
      </c>
      <c r="C2507" s="209" t="s">
        <v>7562</v>
      </c>
      <c r="D2507" s="210" t="s">
        <v>7563</v>
      </c>
      <c r="E2507" s="209" t="s">
        <v>7564</v>
      </c>
      <c r="F2507" s="121" t="n">
        <f aca="false">F2506+1</f>
        <v>2501</v>
      </c>
      <c r="G2507" s="211" t="s">
        <v>7832</v>
      </c>
      <c r="H2507" s="188" t="s">
        <v>7833</v>
      </c>
      <c r="I2507" s="212" t="s">
        <v>7834</v>
      </c>
      <c r="J2507" s="212" t="n">
        <v>6213</v>
      </c>
      <c r="K2507" s="150" t="n">
        <v>22</v>
      </c>
      <c r="L2507" s="150" t="n">
        <v>1101013</v>
      </c>
      <c r="M2507" s="150" t="n">
        <v>10</v>
      </c>
      <c r="N2507" s="213" t="s">
        <v>7835</v>
      </c>
      <c r="O2507" s="186"/>
      <c r="P2507" s="130" t="n">
        <v>17298.3333333333</v>
      </c>
      <c r="Q2507" s="130" t="n">
        <f aca="false">P2507*1.2</f>
        <v>20758</v>
      </c>
      <c r="R2507" s="131" t="n">
        <f aca="false">S2507*Q2507</f>
        <v>0</v>
      </c>
      <c r="S2507" s="132"/>
    </row>
    <row r="2508" s="76" customFormat="true" ht="41.4" hidden="false" customHeight="true" outlineLevel="0" collapsed="false">
      <c r="A2508" s="207"/>
      <c r="B2508" s="208" t="n">
        <v>284</v>
      </c>
      <c r="C2508" s="209" t="s">
        <v>7562</v>
      </c>
      <c r="D2508" s="210" t="s">
        <v>7563</v>
      </c>
      <c r="E2508" s="209" t="s">
        <v>7564</v>
      </c>
      <c r="F2508" s="121" t="n">
        <f aca="false">F2507+1</f>
        <v>2502</v>
      </c>
      <c r="G2508" s="211" t="s">
        <v>7836</v>
      </c>
      <c r="H2508" s="188" t="s">
        <v>7837</v>
      </c>
      <c r="I2508" s="212" t="s">
        <v>7838</v>
      </c>
      <c r="J2508" s="212" t="n">
        <v>5292</v>
      </c>
      <c r="K2508" s="150" t="n">
        <v>22</v>
      </c>
      <c r="L2508" s="150" t="n">
        <v>1101013</v>
      </c>
      <c r="M2508" s="150" t="n">
        <v>77</v>
      </c>
      <c r="N2508" s="213" t="s">
        <v>7839</v>
      </c>
      <c r="O2508" s="186"/>
      <c r="P2508" s="130" t="n">
        <v>15441.6666666667</v>
      </c>
      <c r="Q2508" s="130" t="n">
        <f aca="false">P2508*1.2</f>
        <v>18530</v>
      </c>
      <c r="R2508" s="131" t="n">
        <f aca="false">S2508*Q2508</f>
        <v>0</v>
      </c>
      <c r="S2508" s="132"/>
    </row>
    <row r="2509" s="76" customFormat="true" ht="27.6" hidden="false" customHeight="true" outlineLevel="0" collapsed="false">
      <c r="A2509" s="207" t="n">
        <v>4433372</v>
      </c>
      <c r="B2509" s="208" t="n">
        <v>284</v>
      </c>
      <c r="C2509" s="209" t="s">
        <v>7562</v>
      </c>
      <c r="D2509" s="210" t="s">
        <v>7563</v>
      </c>
      <c r="E2509" s="209" t="s">
        <v>7564</v>
      </c>
      <c r="F2509" s="121" t="n">
        <f aca="false">F2508+1</f>
        <v>2503</v>
      </c>
      <c r="G2509" s="211" t="s">
        <v>7840</v>
      </c>
      <c r="H2509" s="188" t="s">
        <v>7840</v>
      </c>
      <c r="I2509" s="212" t="s">
        <v>7841</v>
      </c>
      <c r="J2509" s="212" t="n">
        <v>5292</v>
      </c>
      <c r="K2509" s="150" t="n">
        <v>65</v>
      </c>
      <c r="L2509" s="150" t="n">
        <v>1101013</v>
      </c>
      <c r="M2509" s="150" t="n">
        <v>3</v>
      </c>
      <c r="N2509" s="213" t="s">
        <v>7839</v>
      </c>
      <c r="O2509" s="186"/>
      <c r="P2509" s="130" t="n">
        <v>27227.5</v>
      </c>
      <c r="Q2509" s="130" t="n">
        <f aca="false">P2509*1.2</f>
        <v>32673</v>
      </c>
      <c r="R2509" s="131" t="n">
        <f aca="false">S2509*Q2509</f>
        <v>0</v>
      </c>
      <c r="S2509" s="132"/>
    </row>
    <row r="2510" s="76" customFormat="true" ht="27.6" hidden="false" customHeight="true" outlineLevel="0" collapsed="false">
      <c r="A2510" s="207" t="n">
        <v>4449209</v>
      </c>
      <c r="B2510" s="208" t="n">
        <v>284</v>
      </c>
      <c r="C2510" s="209" t="s">
        <v>7562</v>
      </c>
      <c r="D2510" s="210" t="s">
        <v>7563</v>
      </c>
      <c r="E2510" s="209" t="s">
        <v>7564</v>
      </c>
      <c r="F2510" s="121" t="n">
        <f aca="false">F2509+1</f>
        <v>2504</v>
      </c>
      <c r="G2510" s="211" t="s">
        <v>7842</v>
      </c>
      <c r="H2510" s="188" t="s">
        <v>7842</v>
      </c>
      <c r="I2510" s="212" t="s">
        <v>7843</v>
      </c>
      <c r="J2510" s="212" t="n">
        <v>6213</v>
      </c>
      <c r="K2510" s="150" t="n">
        <v>65</v>
      </c>
      <c r="L2510" s="150" t="n">
        <v>1101013</v>
      </c>
      <c r="M2510" s="150" t="n">
        <v>79</v>
      </c>
      <c r="N2510" s="213" t="s">
        <v>7839</v>
      </c>
      <c r="O2510" s="186"/>
      <c r="P2510" s="130" t="n">
        <v>48484.1666666667</v>
      </c>
      <c r="Q2510" s="130" t="n">
        <f aca="false">P2510*1.2</f>
        <v>58181</v>
      </c>
      <c r="R2510" s="131" t="n">
        <f aca="false">S2510*Q2510</f>
        <v>0</v>
      </c>
      <c r="S2510" s="132"/>
    </row>
    <row r="2511" s="76" customFormat="true" ht="15.6" hidden="false" customHeight="true" outlineLevel="0" collapsed="false">
      <c r="A2511" s="207" t="n">
        <v>3054671</v>
      </c>
      <c r="B2511" s="208" t="n">
        <v>284</v>
      </c>
      <c r="C2511" s="209" t="s">
        <v>7562</v>
      </c>
      <c r="D2511" s="210" t="s">
        <v>7563</v>
      </c>
      <c r="E2511" s="209" t="s">
        <v>7564</v>
      </c>
      <c r="F2511" s="121" t="n">
        <f aca="false">F2510+1</f>
        <v>2505</v>
      </c>
      <c r="G2511" s="211" t="s">
        <v>7844</v>
      </c>
      <c r="H2511" s="188" t="s">
        <v>7845</v>
      </c>
      <c r="I2511" s="212" t="s">
        <v>7846</v>
      </c>
      <c r="J2511" s="212" t="n">
        <v>4292</v>
      </c>
      <c r="K2511" s="150" t="n">
        <v>60</v>
      </c>
      <c r="L2511" s="150" t="n">
        <v>1101030</v>
      </c>
      <c r="M2511" s="150" t="n">
        <v>10</v>
      </c>
      <c r="N2511" s="213" t="s">
        <v>7787</v>
      </c>
      <c r="O2511" s="186"/>
      <c r="P2511" s="130" t="n">
        <v>53670</v>
      </c>
      <c r="Q2511" s="130" t="n">
        <f aca="false">P2511*1.2</f>
        <v>64404</v>
      </c>
      <c r="R2511" s="131" t="n">
        <f aca="false">S2511*Q2511</f>
        <v>0</v>
      </c>
      <c r="S2511" s="132"/>
    </row>
    <row r="2512" s="76" customFormat="true" ht="27.6" hidden="false" customHeight="true" outlineLevel="0" collapsed="false">
      <c r="A2512" s="207" t="n">
        <v>3054676</v>
      </c>
      <c r="B2512" s="208" t="n">
        <v>284</v>
      </c>
      <c r="C2512" s="209" t="s">
        <v>7562</v>
      </c>
      <c r="D2512" s="210" t="s">
        <v>7563</v>
      </c>
      <c r="E2512" s="209" t="s">
        <v>7564</v>
      </c>
      <c r="F2512" s="121" t="n">
        <f aca="false">F2511+1</f>
        <v>2506</v>
      </c>
      <c r="G2512" s="211" t="s">
        <v>7847</v>
      </c>
      <c r="H2512" s="188" t="s">
        <v>7848</v>
      </c>
      <c r="I2512" s="212" t="s">
        <v>7849</v>
      </c>
      <c r="J2512" s="212" t="n">
        <v>4292</v>
      </c>
      <c r="K2512" s="150" t="n">
        <v>60</v>
      </c>
      <c r="L2512" s="150" t="n">
        <v>1101032</v>
      </c>
      <c r="M2512" s="150" t="n">
        <v>10</v>
      </c>
      <c r="N2512" s="213" t="s">
        <v>7850</v>
      </c>
      <c r="O2512" s="186"/>
      <c r="P2512" s="130" t="n">
        <v>33762.5</v>
      </c>
      <c r="Q2512" s="130" t="n">
        <f aca="false">P2512*1.2</f>
        <v>40515</v>
      </c>
      <c r="R2512" s="131" t="n">
        <f aca="false">S2512*Q2512</f>
        <v>0</v>
      </c>
      <c r="S2512" s="132"/>
    </row>
    <row r="2513" s="76" customFormat="true" ht="17.4" hidden="false" customHeight="true" outlineLevel="0" collapsed="false">
      <c r="A2513" s="207" t="n">
        <v>3054825</v>
      </c>
      <c r="B2513" s="208" t="n">
        <v>284</v>
      </c>
      <c r="C2513" s="209" t="s">
        <v>7562</v>
      </c>
      <c r="D2513" s="210" t="s">
        <v>7563</v>
      </c>
      <c r="E2513" s="209" t="s">
        <v>7564</v>
      </c>
      <c r="F2513" s="121" t="n">
        <f aca="false">F2512+1</f>
        <v>2507</v>
      </c>
      <c r="G2513" s="211" t="s">
        <v>7851</v>
      </c>
      <c r="H2513" s="188" t="s">
        <v>7852</v>
      </c>
      <c r="I2513" s="212" t="s">
        <v>7853</v>
      </c>
      <c r="J2513" s="212" t="n">
        <v>4292</v>
      </c>
      <c r="K2513" s="150" t="n">
        <v>60</v>
      </c>
      <c r="L2513" s="150" t="n">
        <v>1101060</v>
      </c>
      <c r="M2513" s="150" t="n">
        <v>10</v>
      </c>
      <c r="N2513" s="213" t="s">
        <v>7854</v>
      </c>
      <c r="O2513" s="186"/>
      <c r="P2513" s="130" t="n">
        <v>15885.8333333333</v>
      </c>
      <c r="Q2513" s="130" t="n">
        <f aca="false">P2513*1.2</f>
        <v>19063</v>
      </c>
      <c r="R2513" s="131" t="n">
        <f aca="false">S2513*Q2513</f>
        <v>0</v>
      </c>
      <c r="S2513" s="132"/>
    </row>
    <row r="2514" s="76" customFormat="true" ht="17.4" hidden="false" customHeight="true" outlineLevel="0" collapsed="false">
      <c r="A2514" s="207" t="n">
        <v>2606584</v>
      </c>
      <c r="B2514" s="208" t="n">
        <v>284</v>
      </c>
      <c r="C2514" s="209" t="s">
        <v>7562</v>
      </c>
      <c r="D2514" s="210" t="s">
        <v>7563</v>
      </c>
      <c r="E2514" s="209" t="s">
        <v>7564</v>
      </c>
      <c r="F2514" s="121" t="n">
        <f aca="false">F2513+1</f>
        <v>2508</v>
      </c>
      <c r="G2514" s="211" t="s">
        <v>7855</v>
      </c>
      <c r="H2514" s="188" t="s">
        <v>7855</v>
      </c>
      <c r="I2514" s="212" t="s">
        <v>7856</v>
      </c>
      <c r="J2514" s="212" t="n">
        <v>5256</v>
      </c>
      <c r="K2514" s="150" t="n">
        <v>0</v>
      </c>
      <c r="L2514" s="150" t="n">
        <v>1101109</v>
      </c>
      <c r="M2514" s="150" t="n">
        <v>20</v>
      </c>
      <c r="N2514" s="213" t="s">
        <v>7857</v>
      </c>
      <c r="O2514" s="186"/>
      <c r="P2514" s="130" t="n">
        <v>645.833333333333</v>
      </c>
      <c r="Q2514" s="130" t="n">
        <f aca="false">P2514*1.2</f>
        <v>775</v>
      </c>
      <c r="R2514" s="131" t="n">
        <f aca="false">S2514*Q2514</f>
        <v>0</v>
      </c>
      <c r="S2514" s="132"/>
    </row>
    <row r="2515" s="76" customFormat="true" ht="17.4" hidden="false" customHeight="true" outlineLevel="0" collapsed="false">
      <c r="A2515" s="207" t="n">
        <v>3024162</v>
      </c>
      <c r="B2515" s="208" t="n">
        <v>284</v>
      </c>
      <c r="C2515" s="209" t="s">
        <v>7562</v>
      </c>
      <c r="D2515" s="210" t="s">
        <v>7563</v>
      </c>
      <c r="E2515" s="209" t="s">
        <v>7564</v>
      </c>
      <c r="F2515" s="121" t="n">
        <f aca="false">F2514+1</f>
        <v>2509</v>
      </c>
      <c r="G2515" s="211" t="s">
        <v>7858</v>
      </c>
      <c r="H2515" s="188" t="s">
        <v>7858</v>
      </c>
      <c r="I2515" s="212" t="s">
        <v>7859</v>
      </c>
      <c r="J2515" s="212" t="n">
        <v>4292</v>
      </c>
      <c r="K2515" s="150" t="n">
        <v>60</v>
      </c>
      <c r="L2515" s="150" t="n">
        <v>1101116</v>
      </c>
      <c r="M2515" s="150" t="n">
        <v>0</v>
      </c>
      <c r="N2515" s="213" t="s">
        <v>7860</v>
      </c>
      <c r="O2515" s="186"/>
      <c r="P2515" s="130" t="n">
        <v>316.666666666667</v>
      </c>
      <c r="Q2515" s="130" t="n">
        <f aca="false">P2515*1.2</f>
        <v>380</v>
      </c>
      <c r="R2515" s="131" t="n">
        <f aca="false">S2515*Q2515</f>
        <v>0</v>
      </c>
      <c r="S2515" s="132"/>
    </row>
    <row r="2516" s="76" customFormat="true" ht="26.4" hidden="false" customHeight="true" outlineLevel="0" collapsed="false">
      <c r="A2516" s="207"/>
      <c r="B2516" s="208" t="n">
        <v>284</v>
      </c>
      <c r="C2516" s="209" t="s">
        <v>7562</v>
      </c>
      <c r="D2516" s="210" t="s">
        <v>7563</v>
      </c>
      <c r="E2516" s="209" t="s">
        <v>7564</v>
      </c>
      <c r="F2516" s="121" t="n">
        <f aca="false">F2515+1</f>
        <v>2510</v>
      </c>
      <c r="G2516" s="211" t="s">
        <v>7861</v>
      </c>
      <c r="H2516" s="188" t="s">
        <v>7861</v>
      </c>
      <c r="I2516" s="212" t="s">
        <v>7862</v>
      </c>
      <c r="J2516" s="212" t="n">
        <v>5292</v>
      </c>
      <c r="K2516" s="150" t="n">
        <v>20</v>
      </c>
      <c r="L2516" s="150" t="n">
        <v>1101249</v>
      </c>
      <c r="M2516" s="150" t="n">
        <v>0</v>
      </c>
      <c r="N2516" s="213" t="s">
        <v>7863</v>
      </c>
      <c r="O2516" s="186"/>
      <c r="P2516" s="130" t="n">
        <v>2321.66666666667</v>
      </c>
      <c r="Q2516" s="130" t="n">
        <f aca="false">P2516*1.2</f>
        <v>2786</v>
      </c>
      <c r="R2516" s="131" t="n">
        <f aca="false">S2516*Q2516</f>
        <v>0</v>
      </c>
      <c r="S2516" s="132"/>
    </row>
    <row r="2517" s="76" customFormat="true" ht="26.4" hidden="false" customHeight="true" outlineLevel="0" collapsed="false">
      <c r="A2517" s="207"/>
      <c r="B2517" s="208" t="n">
        <v>284</v>
      </c>
      <c r="C2517" s="209" t="s">
        <v>7562</v>
      </c>
      <c r="D2517" s="210" t="s">
        <v>7563</v>
      </c>
      <c r="E2517" s="209" t="s">
        <v>7564</v>
      </c>
      <c r="F2517" s="121" t="n">
        <f aca="false">F2516+1</f>
        <v>2511</v>
      </c>
      <c r="G2517" s="211" t="s">
        <v>7864</v>
      </c>
      <c r="H2517" s="188" t="s">
        <v>7864</v>
      </c>
      <c r="I2517" s="212" t="s">
        <v>7865</v>
      </c>
      <c r="J2517" s="212" t="n">
        <v>5292</v>
      </c>
      <c r="K2517" s="150" t="n">
        <v>20</v>
      </c>
      <c r="L2517" s="150" t="n">
        <v>1101249</v>
      </c>
      <c r="M2517" s="150" t="n">
        <v>10</v>
      </c>
      <c r="N2517" s="213" t="s">
        <v>7866</v>
      </c>
      <c r="O2517" s="186"/>
      <c r="P2517" s="130" t="n">
        <v>2399.16666666667</v>
      </c>
      <c r="Q2517" s="130" t="n">
        <f aca="false">P2517*1.2</f>
        <v>2879</v>
      </c>
      <c r="R2517" s="131" t="n">
        <f aca="false">S2517*Q2517</f>
        <v>0</v>
      </c>
      <c r="S2517" s="132"/>
    </row>
    <row r="2518" s="76" customFormat="true" ht="26.4" hidden="false" customHeight="true" outlineLevel="0" collapsed="false">
      <c r="A2518" s="207"/>
      <c r="B2518" s="208" t="n">
        <v>284</v>
      </c>
      <c r="C2518" s="209" t="s">
        <v>7562</v>
      </c>
      <c r="D2518" s="210" t="s">
        <v>7563</v>
      </c>
      <c r="E2518" s="209" t="s">
        <v>7564</v>
      </c>
      <c r="F2518" s="121" t="n">
        <f aca="false">F2517+1</f>
        <v>2512</v>
      </c>
      <c r="G2518" s="211" t="s">
        <v>7867</v>
      </c>
      <c r="H2518" s="188" t="s">
        <v>7867</v>
      </c>
      <c r="I2518" s="212" t="s">
        <v>7868</v>
      </c>
      <c r="J2518" s="212" t="n">
        <v>5292</v>
      </c>
      <c r="K2518" s="150" t="n">
        <v>65</v>
      </c>
      <c r="L2518" s="150" t="n">
        <v>1101250</v>
      </c>
      <c r="M2518" s="150" t="n">
        <v>0</v>
      </c>
      <c r="N2518" s="213" t="s">
        <v>7863</v>
      </c>
      <c r="O2518" s="186"/>
      <c r="P2518" s="130" t="n">
        <v>3068.73</v>
      </c>
      <c r="Q2518" s="130" t="n">
        <f aca="false">P2518*1.2</f>
        <v>3682.476</v>
      </c>
      <c r="R2518" s="131" t="n">
        <f aca="false">S2518*Q2518</f>
        <v>0</v>
      </c>
      <c r="S2518" s="132"/>
    </row>
    <row r="2519" s="76" customFormat="true" ht="26.4" hidden="false" customHeight="true" outlineLevel="0" collapsed="false">
      <c r="A2519" s="207"/>
      <c r="B2519" s="208" t="n">
        <v>284</v>
      </c>
      <c r="C2519" s="209" t="s">
        <v>7562</v>
      </c>
      <c r="D2519" s="210" t="s">
        <v>7563</v>
      </c>
      <c r="E2519" s="209" t="s">
        <v>7564</v>
      </c>
      <c r="F2519" s="121" t="n">
        <f aca="false">F2518+1</f>
        <v>2513</v>
      </c>
      <c r="G2519" s="211" t="s">
        <v>7869</v>
      </c>
      <c r="H2519" s="188" t="s">
        <v>7869</v>
      </c>
      <c r="I2519" s="212" t="s">
        <v>7870</v>
      </c>
      <c r="J2519" s="212" t="n">
        <v>6213</v>
      </c>
      <c r="K2519" s="150" t="n">
        <v>20</v>
      </c>
      <c r="L2519" s="150" t="n">
        <v>1101250</v>
      </c>
      <c r="M2519" s="150" t="n">
        <v>0</v>
      </c>
      <c r="N2519" s="213" t="s">
        <v>7871</v>
      </c>
      <c r="O2519" s="186"/>
      <c r="P2519" s="130" t="n">
        <v>2932.5</v>
      </c>
      <c r="Q2519" s="130" t="n">
        <f aca="false">P2519*1.2</f>
        <v>3519</v>
      </c>
      <c r="R2519" s="131" t="n">
        <f aca="false">S2519*Q2519</f>
        <v>0</v>
      </c>
      <c r="S2519" s="132"/>
    </row>
    <row r="2520" s="76" customFormat="true" ht="26.4" hidden="false" customHeight="true" outlineLevel="0" collapsed="false">
      <c r="A2520" s="207"/>
      <c r="B2520" s="208" t="n">
        <v>284</v>
      </c>
      <c r="C2520" s="209" t="s">
        <v>7562</v>
      </c>
      <c r="D2520" s="210" t="s">
        <v>7563</v>
      </c>
      <c r="E2520" s="209" t="s">
        <v>7564</v>
      </c>
      <c r="F2520" s="121" t="n">
        <f aca="false">F2519+1</f>
        <v>2514</v>
      </c>
      <c r="G2520" s="211" t="s">
        <v>7872</v>
      </c>
      <c r="H2520" s="188" t="s">
        <v>7872</v>
      </c>
      <c r="I2520" s="212" t="s">
        <v>7873</v>
      </c>
      <c r="J2520" s="212" t="n">
        <v>6213</v>
      </c>
      <c r="K2520" s="150" t="n">
        <v>20</v>
      </c>
      <c r="L2520" s="150" t="n">
        <v>1101250</v>
      </c>
      <c r="M2520" s="150" t="n">
        <v>10</v>
      </c>
      <c r="N2520" s="213" t="s">
        <v>7874</v>
      </c>
      <c r="O2520" s="186"/>
      <c r="P2520" s="130" t="n">
        <v>2438.33333333333</v>
      </c>
      <c r="Q2520" s="130" t="n">
        <f aca="false">P2520*1.2</f>
        <v>2926</v>
      </c>
      <c r="R2520" s="131" t="n">
        <f aca="false">S2520*Q2520</f>
        <v>0</v>
      </c>
      <c r="S2520" s="132"/>
    </row>
    <row r="2521" s="76" customFormat="true" ht="17.4" hidden="false" customHeight="true" outlineLevel="0" collapsed="false">
      <c r="A2521" s="207" t="n">
        <v>2620015</v>
      </c>
      <c r="B2521" s="208" t="n">
        <v>284</v>
      </c>
      <c r="C2521" s="209" t="s">
        <v>7562</v>
      </c>
      <c r="D2521" s="210" t="s">
        <v>7563</v>
      </c>
      <c r="E2521" s="209" t="s">
        <v>7564</v>
      </c>
      <c r="F2521" s="121" t="n">
        <f aca="false">F2520+1</f>
        <v>2515</v>
      </c>
      <c r="G2521" s="211" t="s">
        <v>7875</v>
      </c>
      <c r="H2521" s="188" t="s">
        <v>7875</v>
      </c>
      <c r="I2521" s="212" t="s">
        <v>7876</v>
      </c>
      <c r="J2521" s="212" t="n">
        <v>5256</v>
      </c>
      <c r="K2521" s="150" t="n">
        <v>0</v>
      </c>
      <c r="L2521" s="150" t="n">
        <v>1101312</v>
      </c>
      <c r="M2521" s="150" t="n">
        <v>0</v>
      </c>
      <c r="N2521" s="213" t="s">
        <v>7877</v>
      </c>
      <c r="O2521" s="186"/>
      <c r="P2521" s="130" t="n">
        <v>1398.33333333333</v>
      </c>
      <c r="Q2521" s="130" t="n">
        <f aca="false">P2521*1.2</f>
        <v>1678</v>
      </c>
      <c r="R2521" s="131" t="n">
        <f aca="false">S2521*Q2521</f>
        <v>0</v>
      </c>
      <c r="S2521" s="132"/>
    </row>
    <row r="2522" s="76" customFormat="true" ht="17.4" hidden="false" customHeight="true" outlineLevel="0" collapsed="false">
      <c r="A2522" s="219" t="n">
        <v>2594981</v>
      </c>
      <c r="B2522" s="208" t="n">
        <v>284</v>
      </c>
      <c r="C2522" s="209" t="s">
        <v>7562</v>
      </c>
      <c r="D2522" s="210" t="s">
        <v>7563</v>
      </c>
      <c r="E2522" s="209" t="s">
        <v>7564</v>
      </c>
      <c r="F2522" s="121" t="n">
        <f aca="false">F2521+1</f>
        <v>2516</v>
      </c>
      <c r="G2522" s="211" t="s">
        <v>7878</v>
      </c>
      <c r="H2522" s="188" t="s">
        <v>7879</v>
      </c>
      <c r="I2522" s="212" t="s">
        <v>7880</v>
      </c>
      <c r="J2522" s="212" t="n">
        <v>6213</v>
      </c>
      <c r="K2522" s="150" t="n">
        <v>29</v>
      </c>
      <c r="L2522" s="150" t="n">
        <v>1101315</v>
      </c>
      <c r="M2522" s="150" t="n">
        <v>0</v>
      </c>
      <c r="N2522" s="213" t="s">
        <v>7881</v>
      </c>
      <c r="O2522" s="186"/>
      <c r="P2522" s="130" t="n">
        <v>1013.08</v>
      </c>
      <c r="Q2522" s="130" t="n">
        <f aca="false">P2522*1.2</f>
        <v>1215.696</v>
      </c>
      <c r="R2522" s="131" t="n">
        <f aca="false">S2522*Q2522</f>
        <v>0</v>
      </c>
      <c r="S2522" s="132"/>
    </row>
    <row r="2523" s="76" customFormat="true" ht="17.4" hidden="false" customHeight="true" outlineLevel="0" collapsed="false">
      <c r="A2523" s="207" t="n">
        <v>2589394</v>
      </c>
      <c r="B2523" s="208" t="n">
        <v>284</v>
      </c>
      <c r="C2523" s="209" t="s">
        <v>7562</v>
      </c>
      <c r="D2523" s="210" t="s">
        <v>7563</v>
      </c>
      <c r="E2523" s="209" t="s">
        <v>7564</v>
      </c>
      <c r="F2523" s="121" t="n">
        <f aca="false">F2522+1</f>
        <v>2517</v>
      </c>
      <c r="G2523" s="211" t="s">
        <v>7882</v>
      </c>
      <c r="H2523" s="188" t="s">
        <v>7883</v>
      </c>
      <c r="I2523" s="212" t="s">
        <v>7884</v>
      </c>
      <c r="J2523" s="212" t="n">
        <v>5930</v>
      </c>
      <c r="K2523" s="150" t="n">
        <v>0</v>
      </c>
      <c r="L2523" s="150" t="n">
        <v>1103011</v>
      </c>
      <c r="M2523" s="150" t="n">
        <v>0</v>
      </c>
      <c r="N2523" s="213" t="s">
        <v>7885</v>
      </c>
      <c r="O2523" s="186"/>
      <c r="P2523" s="130" t="n">
        <v>464.166666666667</v>
      </c>
      <c r="Q2523" s="130" t="n">
        <f aca="false">P2523*1.2</f>
        <v>557</v>
      </c>
      <c r="R2523" s="131" t="n">
        <f aca="false">S2523*Q2523</f>
        <v>0</v>
      </c>
      <c r="S2523" s="132"/>
    </row>
    <row r="2524" s="76" customFormat="true" ht="17.4" hidden="false" customHeight="true" outlineLevel="0" collapsed="false">
      <c r="A2524" s="207" t="n">
        <v>2618883</v>
      </c>
      <c r="B2524" s="208" t="n">
        <v>284</v>
      </c>
      <c r="C2524" s="209" t="s">
        <v>7562</v>
      </c>
      <c r="D2524" s="210" t="s">
        <v>7563</v>
      </c>
      <c r="E2524" s="209" t="s">
        <v>7564</v>
      </c>
      <c r="F2524" s="121" t="n">
        <f aca="false">F2523+1</f>
        <v>2518</v>
      </c>
      <c r="G2524" s="211" t="s">
        <v>7886</v>
      </c>
      <c r="H2524" s="188" t="s">
        <v>7887</v>
      </c>
      <c r="I2524" s="212" t="s">
        <v>7888</v>
      </c>
      <c r="J2524" s="212" t="n">
        <v>5256</v>
      </c>
      <c r="K2524" s="150" t="n">
        <v>13</v>
      </c>
      <c r="L2524" s="150" t="n">
        <v>1104017</v>
      </c>
      <c r="M2524" s="150" t="n">
        <v>0</v>
      </c>
      <c r="N2524" s="213" t="s">
        <v>505</v>
      </c>
      <c r="O2524" s="186"/>
      <c r="P2524" s="130" t="n">
        <v>1233.33333333333</v>
      </c>
      <c r="Q2524" s="130" t="n">
        <f aca="false">P2524*1.2</f>
        <v>1480</v>
      </c>
      <c r="R2524" s="131" t="n">
        <f aca="false">S2524*Q2524</f>
        <v>0</v>
      </c>
      <c r="S2524" s="132"/>
    </row>
    <row r="2525" s="76" customFormat="true" ht="17.4" hidden="false" customHeight="true" outlineLevel="0" collapsed="false">
      <c r="A2525" s="207" t="n">
        <v>2614090</v>
      </c>
      <c r="B2525" s="208" t="n">
        <v>284</v>
      </c>
      <c r="C2525" s="209" t="s">
        <v>7562</v>
      </c>
      <c r="D2525" s="210" t="s">
        <v>7563</v>
      </c>
      <c r="E2525" s="209" t="s">
        <v>7564</v>
      </c>
      <c r="F2525" s="121" t="n">
        <f aca="false">F2524+1</f>
        <v>2519</v>
      </c>
      <c r="G2525" s="211" t="s">
        <v>7889</v>
      </c>
      <c r="H2525" s="188" t="s">
        <v>7889</v>
      </c>
      <c r="I2525" s="212" t="s">
        <v>7890</v>
      </c>
      <c r="J2525" s="212" t="n">
        <v>5256</v>
      </c>
      <c r="K2525" s="150" t="n">
        <v>0</v>
      </c>
      <c r="L2525" s="150" t="n">
        <v>1108650</v>
      </c>
      <c r="M2525" s="150" t="n">
        <v>20</v>
      </c>
      <c r="N2525" s="213" t="s">
        <v>7891</v>
      </c>
      <c r="O2525" s="186" t="n">
        <v>6</v>
      </c>
      <c r="P2525" s="130" t="n">
        <v>2334.16666666667</v>
      </c>
      <c r="Q2525" s="130" t="n">
        <f aca="false">P2525*1.2</f>
        <v>2801</v>
      </c>
      <c r="R2525" s="131" t="n">
        <f aca="false">S2525*Q2525</f>
        <v>0</v>
      </c>
      <c r="S2525" s="132"/>
    </row>
    <row r="2526" s="76" customFormat="true" ht="17.4" hidden="false" customHeight="true" outlineLevel="0" collapsed="false">
      <c r="A2526" s="207"/>
      <c r="B2526" s="208" t="n">
        <v>284</v>
      </c>
      <c r="C2526" s="209" t="s">
        <v>7562</v>
      </c>
      <c r="D2526" s="210" t="s">
        <v>7563</v>
      </c>
      <c r="E2526" s="209" t="s">
        <v>7564</v>
      </c>
      <c r="F2526" s="121" t="n">
        <f aca="false">F2525+1</f>
        <v>2520</v>
      </c>
      <c r="G2526" s="211" t="s">
        <v>7892</v>
      </c>
      <c r="H2526" s="122" t="s">
        <v>7892</v>
      </c>
      <c r="I2526" s="212"/>
      <c r="J2526" s="212"/>
      <c r="K2526" s="150"/>
      <c r="L2526" s="150"/>
      <c r="M2526" s="150"/>
      <c r="N2526" s="213" t="s">
        <v>354</v>
      </c>
      <c r="O2526" s="186"/>
      <c r="P2526" s="130" t="n">
        <v>0</v>
      </c>
      <c r="Q2526" s="130" t="n">
        <f aca="false">P2526*1.2</f>
        <v>0</v>
      </c>
      <c r="R2526" s="131" t="n">
        <f aca="false">S2526*Q2526</f>
        <v>0</v>
      </c>
      <c r="S2526" s="132"/>
    </row>
    <row r="2527" s="76" customFormat="true" ht="17.4" hidden="false" customHeight="true" outlineLevel="0" collapsed="false">
      <c r="A2527" s="207"/>
      <c r="B2527" s="208" t="n">
        <v>284</v>
      </c>
      <c r="C2527" s="209" t="s">
        <v>7562</v>
      </c>
      <c r="D2527" s="210" t="s">
        <v>7563</v>
      </c>
      <c r="E2527" s="209" t="s">
        <v>7564</v>
      </c>
      <c r="F2527" s="121" t="n">
        <f aca="false">F2526+1</f>
        <v>2521</v>
      </c>
      <c r="G2527" s="211" t="s">
        <v>7893</v>
      </c>
      <c r="H2527" s="188" t="s">
        <v>7893</v>
      </c>
      <c r="I2527" s="212" t="s">
        <v>7894</v>
      </c>
      <c r="J2527" s="212" t="n">
        <v>4292</v>
      </c>
      <c r="K2527" s="150" t="n">
        <v>60</v>
      </c>
      <c r="L2527" s="150" t="n">
        <v>1109055</v>
      </c>
      <c r="M2527" s="150" t="n">
        <v>88</v>
      </c>
      <c r="N2527" s="213" t="s">
        <v>505</v>
      </c>
      <c r="O2527" s="186"/>
      <c r="P2527" s="130" t="n">
        <v>5765</v>
      </c>
      <c r="Q2527" s="130" t="n">
        <f aca="false">P2527*1.2</f>
        <v>6918</v>
      </c>
      <c r="R2527" s="131" t="n">
        <f aca="false">S2527*Q2527</f>
        <v>0</v>
      </c>
      <c r="S2527" s="132"/>
    </row>
    <row r="2528" s="76" customFormat="true" ht="17.4" hidden="false" customHeight="true" outlineLevel="0" collapsed="false">
      <c r="A2528" s="207"/>
      <c r="B2528" s="208" t="n">
        <v>284</v>
      </c>
      <c r="C2528" s="209" t="s">
        <v>7562</v>
      </c>
      <c r="D2528" s="210" t="s">
        <v>7563</v>
      </c>
      <c r="E2528" s="209" t="s">
        <v>7564</v>
      </c>
      <c r="F2528" s="121" t="n">
        <f aca="false">F2527+1</f>
        <v>2522</v>
      </c>
      <c r="G2528" s="211" t="s">
        <v>7895</v>
      </c>
      <c r="H2528" s="122" t="s">
        <v>7895</v>
      </c>
      <c r="I2528" s="212"/>
      <c r="J2528" s="212"/>
      <c r="K2528" s="150"/>
      <c r="L2528" s="150"/>
      <c r="M2528" s="150"/>
      <c r="N2528" s="213" t="s">
        <v>505</v>
      </c>
      <c r="O2528" s="186"/>
      <c r="P2528" s="130" t="n">
        <v>0</v>
      </c>
      <c r="Q2528" s="130" t="n">
        <f aca="false">P2528*1.2</f>
        <v>0</v>
      </c>
      <c r="R2528" s="131" t="n">
        <f aca="false">S2528*Q2528</f>
        <v>0</v>
      </c>
      <c r="S2528" s="132"/>
    </row>
    <row r="2529" s="76" customFormat="true" ht="17.4" hidden="false" customHeight="true" outlineLevel="0" collapsed="false">
      <c r="A2529" s="207" t="n">
        <v>3535373</v>
      </c>
      <c r="B2529" s="208" t="n">
        <v>284</v>
      </c>
      <c r="C2529" s="209" t="s">
        <v>7562</v>
      </c>
      <c r="D2529" s="210" t="s">
        <v>7563</v>
      </c>
      <c r="E2529" s="209" t="s">
        <v>7564</v>
      </c>
      <c r="F2529" s="121" t="n">
        <f aca="false">F2528+1</f>
        <v>2523</v>
      </c>
      <c r="G2529" s="211" t="s">
        <v>7896</v>
      </c>
      <c r="H2529" s="188" t="s">
        <v>7896</v>
      </c>
      <c r="I2529" s="212" t="s">
        <v>7897</v>
      </c>
      <c r="J2529" s="212" t="n">
        <v>4292</v>
      </c>
      <c r="K2529" s="150" t="n">
        <v>60</v>
      </c>
      <c r="L2529" s="150" t="n">
        <v>1109057</v>
      </c>
      <c r="M2529" s="150" t="n">
        <v>20</v>
      </c>
      <c r="N2529" s="213" t="s">
        <v>505</v>
      </c>
      <c r="O2529" s="186"/>
      <c r="P2529" s="130" t="n">
        <v>7051.66666666667</v>
      </c>
      <c r="Q2529" s="130" t="n">
        <f aca="false">P2529*1.2</f>
        <v>8462</v>
      </c>
      <c r="R2529" s="131" t="n">
        <f aca="false">S2529*Q2529</f>
        <v>0</v>
      </c>
      <c r="S2529" s="132"/>
    </row>
    <row r="2530" s="76" customFormat="true" ht="17.4" hidden="false" customHeight="true" outlineLevel="0" collapsed="false">
      <c r="A2530" s="207" t="n">
        <v>2944399</v>
      </c>
      <c r="B2530" s="208" t="n">
        <v>284</v>
      </c>
      <c r="C2530" s="209" t="s">
        <v>7562</v>
      </c>
      <c r="D2530" s="210" t="s">
        <v>7563</v>
      </c>
      <c r="E2530" s="209" t="s">
        <v>7564</v>
      </c>
      <c r="F2530" s="121" t="n">
        <f aca="false">F2529+1</f>
        <v>2524</v>
      </c>
      <c r="G2530" s="211" t="s">
        <v>7898</v>
      </c>
      <c r="H2530" s="188" t="s">
        <v>7899</v>
      </c>
      <c r="I2530" s="212" t="s">
        <v>7900</v>
      </c>
      <c r="J2530" s="212" t="n">
        <v>4292</v>
      </c>
      <c r="K2530" s="150" t="n">
        <v>60</v>
      </c>
      <c r="L2530" s="150" t="n">
        <v>1109060</v>
      </c>
      <c r="M2530" s="150" t="n">
        <v>0</v>
      </c>
      <c r="N2530" s="213" t="s">
        <v>7901</v>
      </c>
      <c r="O2530" s="186"/>
      <c r="P2530" s="130" t="n">
        <v>15615.8333333333</v>
      </c>
      <c r="Q2530" s="130" t="n">
        <f aca="false">P2530*1.2</f>
        <v>18739</v>
      </c>
      <c r="R2530" s="131" t="n">
        <f aca="false">S2530*Q2530</f>
        <v>0</v>
      </c>
      <c r="S2530" s="132"/>
    </row>
    <row r="2531" s="76" customFormat="true" ht="17.4" hidden="false" customHeight="true" outlineLevel="0" collapsed="false">
      <c r="A2531" s="207" t="n">
        <v>2613385</v>
      </c>
      <c r="B2531" s="208" t="n">
        <v>284</v>
      </c>
      <c r="C2531" s="209" t="s">
        <v>7562</v>
      </c>
      <c r="D2531" s="210" t="s">
        <v>7563</v>
      </c>
      <c r="E2531" s="209" t="s">
        <v>7564</v>
      </c>
      <c r="F2531" s="121" t="n">
        <f aca="false">F2530+1</f>
        <v>2525</v>
      </c>
      <c r="G2531" s="211" t="s">
        <v>7902</v>
      </c>
      <c r="H2531" s="188" t="s">
        <v>7902</v>
      </c>
      <c r="I2531" s="212" t="s">
        <v>7903</v>
      </c>
      <c r="J2531" s="212" t="n">
        <v>5292</v>
      </c>
      <c r="K2531" s="150" t="n">
        <v>2</v>
      </c>
      <c r="L2531" s="150" t="n">
        <v>1109065</v>
      </c>
      <c r="M2531" s="150" t="n">
        <v>0</v>
      </c>
      <c r="N2531" s="213" t="s">
        <v>153</v>
      </c>
      <c r="O2531" s="186"/>
      <c r="P2531" s="130" t="n">
        <v>321.666666666667</v>
      </c>
      <c r="Q2531" s="130" t="n">
        <f aca="false">P2531*1.2</f>
        <v>386</v>
      </c>
      <c r="R2531" s="131" t="n">
        <f aca="false">S2531*Q2531</f>
        <v>0</v>
      </c>
      <c r="S2531" s="132"/>
    </row>
    <row r="2532" s="76" customFormat="true" ht="17.4" hidden="false" customHeight="true" outlineLevel="0" collapsed="false">
      <c r="A2532" s="207" t="n">
        <v>2622600</v>
      </c>
      <c r="B2532" s="208" t="n">
        <v>284</v>
      </c>
      <c r="C2532" s="209" t="s">
        <v>7562</v>
      </c>
      <c r="D2532" s="210" t="s">
        <v>7563</v>
      </c>
      <c r="E2532" s="209" t="s">
        <v>7564</v>
      </c>
      <c r="F2532" s="121" t="n">
        <f aca="false">F2531+1</f>
        <v>2526</v>
      </c>
      <c r="G2532" s="211" t="s">
        <v>7904</v>
      </c>
      <c r="H2532" s="188" t="s">
        <v>7905</v>
      </c>
      <c r="I2532" s="212" t="s">
        <v>7906</v>
      </c>
      <c r="J2532" s="212" t="n">
        <v>5293</v>
      </c>
      <c r="K2532" s="150" t="n">
        <v>70</v>
      </c>
      <c r="L2532" s="150" t="n">
        <v>1109070</v>
      </c>
      <c r="M2532" s="150" t="n">
        <v>10</v>
      </c>
      <c r="N2532" s="213" t="s">
        <v>505</v>
      </c>
      <c r="O2532" s="186"/>
      <c r="P2532" s="130" t="n">
        <v>0</v>
      </c>
      <c r="Q2532" s="130" t="n">
        <f aca="false">P2532*1.2</f>
        <v>0</v>
      </c>
      <c r="R2532" s="131" t="n">
        <f aca="false">S2532*Q2532</f>
        <v>0</v>
      </c>
      <c r="S2532" s="132"/>
    </row>
    <row r="2533" s="76" customFormat="true" ht="17.4" hidden="false" customHeight="true" outlineLevel="0" collapsed="false">
      <c r="A2533" s="207" t="n">
        <v>2595327</v>
      </c>
      <c r="B2533" s="208" t="n">
        <v>284</v>
      </c>
      <c r="C2533" s="209" t="s">
        <v>7562</v>
      </c>
      <c r="D2533" s="210" t="s">
        <v>7563</v>
      </c>
      <c r="E2533" s="209" t="s">
        <v>7564</v>
      </c>
      <c r="F2533" s="121" t="n">
        <f aca="false">F2532+1</f>
        <v>2527</v>
      </c>
      <c r="G2533" s="211" t="s">
        <v>7907</v>
      </c>
      <c r="H2533" s="188" t="s">
        <v>7908</v>
      </c>
      <c r="I2533" s="212" t="s">
        <v>7909</v>
      </c>
      <c r="J2533" s="212" t="n">
        <v>5292</v>
      </c>
      <c r="K2533" s="150" t="n">
        <v>60</v>
      </c>
      <c r="L2533" s="150" t="n">
        <v>1109087</v>
      </c>
      <c r="M2533" s="150" t="n">
        <v>0</v>
      </c>
      <c r="N2533" s="213" t="s">
        <v>7901</v>
      </c>
      <c r="O2533" s="186"/>
      <c r="P2533" s="130" t="n">
        <v>14200.8333333333</v>
      </c>
      <c r="Q2533" s="130" t="n">
        <f aca="false">P2533*1.2</f>
        <v>17041</v>
      </c>
      <c r="R2533" s="131" t="n">
        <f aca="false">S2533*Q2533</f>
        <v>0</v>
      </c>
      <c r="S2533" s="132"/>
    </row>
    <row r="2534" s="76" customFormat="true" ht="17.4" hidden="false" customHeight="true" outlineLevel="0" collapsed="false">
      <c r="A2534" s="207"/>
      <c r="B2534" s="208" t="n">
        <v>284</v>
      </c>
      <c r="C2534" s="209" t="s">
        <v>7562</v>
      </c>
      <c r="D2534" s="210" t="s">
        <v>7563</v>
      </c>
      <c r="E2534" s="209" t="s">
        <v>7564</v>
      </c>
      <c r="F2534" s="121" t="n">
        <f aca="false">F2533+1</f>
        <v>2528</v>
      </c>
      <c r="G2534" s="211" t="s">
        <v>7910</v>
      </c>
      <c r="H2534" s="122" t="s">
        <v>7910</v>
      </c>
      <c r="I2534" s="212"/>
      <c r="J2534" s="212"/>
      <c r="K2534" s="150"/>
      <c r="L2534" s="150"/>
      <c r="M2534" s="150"/>
      <c r="N2534" s="213" t="s">
        <v>505</v>
      </c>
      <c r="O2534" s="186"/>
      <c r="P2534" s="130" t="n">
        <v>0</v>
      </c>
      <c r="Q2534" s="130" t="n">
        <f aca="false">P2534*1.2</f>
        <v>0</v>
      </c>
      <c r="R2534" s="131" t="n">
        <f aca="false">S2534*Q2534</f>
        <v>0</v>
      </c>
      <c r="S2534" s="132"/>
    </row>
    <row r="2535" s="76" customFormat="true" ht="17.4" hidden="false" customHeight="true" outlineLevel="0" collapsed="false">
      <c r="A2535" s="207" t="n">
        <v>2616617</v>
      </c>
      <c r="B2535" s="208" t="n">
        <v>284</v>
      </c>
      <c r="C2535" s="209" t="s">
        <v>7562</v>
      </c>
      <c r="D2535" s="210" t="s">
        <v>7563</v>
      </c>
      <c r="E2535" s="209" t="s">
        <v>7564</v>
      </c>
      <c r="F2535" s="121" t="n">
        <f aca="false">F2534+1</f>
        <v>2529</v>
      </c>
      <c r="G2535" s="211" t="s">
        <v>7911</v>
      </c>
      <c r="H2535" s="188" t="s">
        <v>7911</v>
      </c>
      <c r="I2535" s="212" t="s">
        <v>7912</v>
      </c>
      <c r="J2535" s="212" t="n">
        <v>5256</v>
      </c>
      <c r="K2535" s="150" t="n">
        <v>60</v>
      </c>
      <c r="L2535" s="150" t="n">
        <v>1109164</v>
      </c>
      <c r="M2535" s="150" t="n">
        <v>0</v>
      </c>
      <c r="N2535" s="213" t="s">
        <v>269</v>
      </c>
      <c r="O2535" s="186"/>
      <c r="P2535" s="130" t="n">
        <v>1374.03</v>
      </c>
      <c r="Q2535" s="130" t="n">
        <f aca="false">P2535*1.2</f>
        <v>1648.836</v>
      </c>
      <c r="R2535" s="131" t="n">
        <f aca="false">S2535*Q2535</f>
        <v>0</v>
      </c>
      <c r="S2535" s="132"/>
    </row>
    <row r="2536" s="76" customFormat="true" ht="17.4" hidden="false" customHeight="true" outlineLevel="0" collapsed="false">
      <c r="A2536" s="207"/>
      <c r="B2536" s="208" t="n">
        <v>284</v>
      </c>
      <c r="C2536" s="209" t="s">
        <v>7562</v>
      </c>
      <c r="D2536" s="210" t="s">
        <v>7563</v>
      </c>
      <c r="E2536" s="209" t="s">
        <v>7564</v>
      </c>
      <c r="F2536" s="121" t="n">
        <f aca="false">F2535+1</f>
        <v>2530</v>
      </c>
      <c r="G2536" s="211" t="s">
        <v>7913</v>
      </c>
      <c r="H2536" s="188" t="s">
        <v>7913</v>
      </c>
      <c r="I2536" s="212" t="s">
        <v>7914</v>
      </c>
      <c r="J2536" s="212" t="n">
        <v>5292</v>
      </c>
      <c r="K2536" s="150" t="n">
        <v>60</v>
      </c>
      <c r="L2536" s="150" t="n">
        <v>1109300</v>
      </c>
      <c r="M2536" s="150" t="n">
        <v>0</v>
      </c>
      <c r="N2536" s="213" t="s">
        <v>6617</v>
      </c>
      <c r="O2536" s="186"/>
      <c r="P2536" s="130" t="n">
        <v>3233.12</v>
      </c>
      <c r="Q2536" s="130" t="n">
        <f aca="false">P2536*1.2</f>
        <v>3879.744</v>
      </c>
      <c r="R2536" s="131" t="n">
        <f aca="false">S2536*Q2536</f>
        <v>0</v>
      </c>
      <c r="S2536" s="132"/>
    </row>
    <row r="2537" s="76" customFormat="true" ht="17.4" hidden="false" customHeight="true" outlineLevel="0" collapsed="false">
      <c r="A2537" s="207" t="n">
        <v>2612814</v>
      </c>
      <c r="B2537" s="208" t="n">
        <v>284</v>
      </c>
      <c r="C2537" s="209" t="s">
        <v>7562</v>
      </c>
      <c r="D2537" s="210" t="s">
        <v>7563</v>
      </c>
      <c r="E2537" s="209" t="s">
        <v>7564</v>
      </c>
      <c r="F2537" s="121" t="n">
        <f aca="false">F2536+1</f>
        <v>2531</v>
      </c>
      <c r="G2537" s="211" t="s">
        <v>7915</v>
      </c>
      <c r="H2537" s="188" t="s">
        <v>7915</v>
      </c>
      <c r="I2537" s="212" t="s">
        <v>7916</v>
      </c>
      <c r="J2537" s="212" t="n">
        <v>6212</v>
      </c>
      <c r="K2537" s="150" t="n">
        <v>0</v>
      </c>
      <c r="L2537" s="150" t="n">
        <v>1109400</v>
      </c>
      <c r="M2537" s="150" t="n">
        <v>0</v>
      </c>
      <c r="N2537" s="213" t="s">
        <v>7719</v>
      </c>
      <c r="O2537" s="186"/>
      <c r="P2537" s="130" t="n">
        <v>7299.16666666667</v>
      </c>
      <c r="Q2537" s="130" t="n">
        <f aca="false">P2537*1.2</f>
        <v>8759</v>
      </c>
      <c r="R2537" s="131" t="n">
        <f aca="false">S2537*Q2537</f>
        <v>0</v>
      </c>
      <c r="S2537" s="132"/>
    </row>
    <row r="2538" s="76" customFormat="true" ht="17.4" hidden="false" customHeight="true" outlineLevel="0" collapsed="false">
      <c r="A2538" s="207" t="n">
        <v>2935892</v>
      </c>
      <c r="B2538" s="208" t="n">
        <v>284</v>
      </c>
      <c r="C2538" s="209" t="s">
        <v>7562</v>
      </c>
      <c r="D2538" s="210" t="s">
        <v>7563</v>
      </c>
      <c r="E2538" s="209" t="s">
        <v>7564</v>
      </c>
      <c r="F2538" s="121" t="n">
        <f aca="false">F2537+1</f>
        <v>2532</v>
      </c>
      <c r="G2538" s="211" t="s">
        <v>7917</v>
      </c>
      <c r="H2538" s="188" t="s">
        <v>7917</v>
      </c>
      <c r="I2538" s="212" t="s">
        <v>7918</v>
      </c>
      <c r="J2538" s="212" t="n">
        <v>4292</v>
      </c>
      <c r="K2538" s="150" t="n">
        <v>60</v>
      </c>
      <c r="L2538" s="150" t="n">
        <v>1109510</v>
      </c>
      <c r="M2538" s="150" t="n">
        <v>0</v>
      </c>
      <c r="N2538" s="213" t="s">
        <v>7919</v>
      </c>
      <c r="O2538" s="186"/>
      <c r="P2538" s="130" t="n">
        <v>17505</v>
      </c>
      <c r="Q2538" s="130" t="n">
        <f aca="false">P2538*1.2</f>
        <v>21006</v>
      </c>
      <c r="R2538" s="131" t="n">
        <f aca="false">S2538*Q2538</f>
        <v>0</v>
      </c>
      <c r="S2538" s="132"/>
    </row>
    <row r="2539" s="76" customFormat="true" ht="17.4" hidden="false" customHeight="true" outlineLevel="0" collapsed="false">
      <c r="A2539" s="207" t="n">
        <v>2942636</v>
      </c>
      <c r="B2539" s="208" t="n">
        <v>284</v>
      </c>
      <c r="C2539" s="209" t="s">
        <v>7562</v>
      </c>
      <c r="D2539" s="210" t="s">
        <v>7563</v>
      </c>
      <c r="E2539" s="209" t="s">
        <v>7564</v>
      </c>
      <c r="F2539" s="121" t="n">
        <f aca="false">F2538+1</f>
        <v>2533</v>
      </c>
      <c r="G2539" s="211" t="s">
        <v>7920</v>
      </c>
      <c r="H2539" s="188" t="s">
        <v>7920</v>
      </c>
      <c r="I2539" s="212" t="s">
        <v>7921</v>
      </c>
      <c r="J2539" s="212" t="n">
        <v>4292</v>
      </c>
      <c r="K2539" s="150" t="n">
        <v>60</v>
      </c>
      <c r="L2539" s="150" t="n">
        <v>1200051</v>
      </c>
      <c r="M2539" s="150" t="n">
        <v>0</v>
      </c>
      <c r="N2539" s="213" t="s">
        <v>7922</v>
      </c>
      <c r="O2539" s="186"/>
      <c r="P2539" s="130" t="n">
        <v>318.333333333333</v>
      </c>
      <c r="Q2539" s="130" t="n">
        <f aca="false">P2539*1.2</f>
        <v>382</v>
      </c>
      <c r="R2539" s="131" t="n">
        <f aca="false">S2539*Q2539</f>
        <v>0</v>
      </c>
      <c r="S2539" s="132"/>
    </row>
    <row r="2540" s="76" customFormat="true" ht="17.4" hidden="false" customHeight="true" outlineLevel="0" collapsed="false">
      <c r="A2540" s="207" t="n">
        <v>2597830</v>
      </c>
      <c r="B2540" s="208" t="n">
        <v>284</v>
      </c>
      <c r="C2540" s="209" t="s">
        <v>7562</v>
      </c>
      <c r="D2540" s="210" t="s">
        <v>7563</v>
      </c>
      <c r="E2540" s="209" t="s">
        <v>7564</v>
      </c>
      <c r="F2540" s="121" t="n">
        <f aca="false">F2539+1</f>
        <v>2534</v>
      </c>
      <c r="G2540" s="211" t="s">
        <v>7923</v>
      </c>
      <c r="H2540" s="188" t="s">
        <v>7923</v>
      </c>
      <c r="I2540" s="212" t="s">
        <v>7924</v>
      </c>
      <c r="J2540" s="212" t="n">
        <v>6212</v>
      </c>
      <c r="K2540" s="150" t="n">
        <v>0</v>
      </c>
      <c r="L2540" s="150" t="n">
        <v>1201010</v>
      </c>
      <c r="M2540" s="150" t="n">
        <v>0</v>
      </c>
      <c r="N2540" s="213" t="s">
        <v>7925</v>
      </c>
      <c r="O2540" s="186"/>
      <c r="P2540" s="130" t="n">
        <v>20804.1666666667</v>
      </c>
      <c r="Q2540" s="130" t="n">
        <f aca="false">P2540*1.2</f>
        <v>24965</v>
      </c>
      <c r="R2540" s="131" t="n">
        <f aca="false">S2540*Q2540</f>
        <v>0</v>
      </c>
      <c r="S2540" s="132"/>
    </row>
    <row r="2541" s="76" customFormat="true" ht="17.4" hidden="false" customHeight="true" outlineLevel="0" collapsed="false">
      <c r="A2541" s="207" t="n">
        <v>2617813</v>
      </c>
      <c r="B2541" s="208" t="n">
        <v>284</v>
      </c>
      <c r="C2541" s="209" t="s">
        <v>7562</v>
      </c>
      <c r="D2541" s="210" t="s">
        <v>7563</v>
      </c>
      <c r="E2541" s="209" t="s">
        <v>7564</v>
      </c>
      <c r="F2541" s="121" t="n">
        <f aca="false">F2540+1</f>
        <v>2535</v>
      </c>
      <c r="G2541" s="211" t="s">
        <v>7926</v>
      </c>
      <c r="H2541" s="188" t="s">
        <v>7927</v>
      </c>
      <c r="I2541" s="212" t="s">
        <v>7928</v>
      </c>
      <c r="J2541" s="212" t="n">
        <v>5256</v>
      </c>
      <c r="K2541" s="150" t="n">
        <v>25</v>
      </c>
      <c r="L2541" s="150" t="n">
        <v>1201024</v>
      </c>
      <c r="M2541" s="150" t="n">
        <v>0</v>
      </c>
      <c r="N2541" s="213" t="s">
        <v>7929</v>
      </c>
      <c r="O2541" s="186"/>
      <c r="P2541" s="130" t="n">
        <v>355</v>
      </c>
      <c r="Q2541" s="130" t="n">
        <f aca="false">P2541*1.2</f>
        <v>426</v>
      </c>
      <c r="R2541" s="131" t="n">
        <f aca="false">S2541*Q2541</f>
        <v>0</v>
      </c>
      <c r="S2541" s="132"/>
    </row>
    <row r="2542" s="76" customFormat="true" ht="17.4" hidden="false" customHeight="true" outlineLevel="0" collapsed="false">
      <c r="A2542" s="207" t="n">
        <v>2614724</v>
      </c>
      <c r="B2542" s="208" t="n">
        <v>284</v>
      </c>
      <c r="C2542" s="209" t="s">
        <v>7562</v>
      </c>
      <c r="D2542" s="210" t="s">
        <v>7563</v>
      </c>
      <c r="E2542" s="209" t="s">
        <v>7564</v>
      </c>
      <c r="F2542" s="121" t="n">
        <f aca="false">F2541+1</f>
        <v>2536</v>
      </c>
      <c r="G2542" s="211" t="s">
        <v>7930</v>
      </c>
      <c r="H2542" s="188" t="s">
        <v>7931</v>
      </c>
      <c r="I2542" s="212" t="s">
        <v>7932</v>
      </c>
      <c r="J2542" s="212" t="n">
        <v>5256</v>
      </c>
      <c r="K2542" s="150" t="n">
        <v>30</v>
      </c>
      <c r="L2542" s="150" t="n">
        <v>1201083</v>
      </c>
      <c r="M2542" s="150" t="n">
        <v>0</v>
      </c>
      <c r="N2542" s="213" t="s">
        <v>2269</v>
      </c>
      <c r="O2542" s="186"/>
      <c r="P2542" s="130" t="n">
        <v>49.65</v>
      </c>
      <c r="Q2542" s="130" t="n">
        <f aca="false">P2542*1.2</f>
        <v>59.58</v>
      </c>
      <c r="R2542" s="131" t="n">
        <f aca="false">S2542*Q2542</f>
        <v>0</v>
      </c>
      <c r="S2542" s="132"/>
    </row>
    <row r="2543" s="76" customFormat="true" ht="17.4" hidden="false" customHeight="true" outlineLevel="0" collapsed="false">
      <c r="A2543" s="207" t="n">
        <v>2623033</v>
      </c>
      <c r="B2543" s="208" t="n">
        <v>284</v>
      </c>
      <c r="C2543" s="209" t="s">
        <v>7562</v>
      </c>
      <c r="D2543" s="210" t="s">
        <v>7563</v>
      </c>
      <c r="E2543" s="209" t="s">
        <v>7564</v>
      </c>
      <c r="F2543" s="121" t="n">
        <f aca="false">F2542+1</f>
        <v>2537</v>
      </c>
      <c r="G2543" s="211" t="s">
        <v>7933</v>
      </c>
      <c r="H2543" s="188" t="s">
        <v>7934</v>
      </c>
      <c r="I2543" s="212" t="s">
        <v>7935</v>
      </c>
      <c r="J2543" s="212" t="n">
        <v>5256</v>
      </c>
      <c r="K2543" s="150" t="n">
        <v>25</v>
      </c>
      <c r="L2543" s="150" t="n">
        <v>1201162</v>
      </c>
      <c r="M2543" s="150" t="n">
        <v>0</v>
      </c>
      <c r="N2543" s="213" t="s">
        <v>7936</v>
      </c>
      <c r="O2543" s="186"/>
      <c r="P2543" s="130" t="n">
        <v>120.833333333333</v>
      </c>
      <c r="Q2543" s="130" t="n">
        <f aca="false">P2543*1.2</f>
        <v>145</v>
      </c>
      <c r="R2543" s="131" t="n">
        <f aca="false">S2543*Q2543</f>
        <v>0</v>
      </c>
      <c r="S2543" s="132"/>
    </row>
    <row r="2544" s="76" customFormat="true" ht="30" hidden="false" customHeight="true" outlineLevel="0" collapsed="false">
      <c r="A2544" s="207"/>
      <c r="B2544" s="208" t="n">
        <v>284</v>
      </c>
      <c r="C2544" s="209" t="s">
        <v>7562</v>
      </c>
      <c r="D2544" s="210" t="s">
        <v>7563</v>
      </c>
      <c r="E2544" s="209" t="s">
        <v>7564</v>
      </c>
      <c r="F2544" s="121" t="n">
        <f aca="false">F2543+1</f>
        <v>2538</v>
      </c>
      <c r="G2544" s="211" t="s">
        <v>7937</v>
      </c>
      <c r="H2544" s="188" t="s">
        <v>7938</v>
      </c>
      <c r="I2544" s="212" t="s">
        <v>7939</v>
      </c>
      <c r="J2544" s="212" t="n">
        <v>4292</v>
      </c>
      <c r="K2544" s="150" t="n">
        <v>60</v>
      </c>
      <c r="L2544" s="150" t="n">
        <v>1203015</v>
      </c>
      <c r="M2544" s="150" t="n">
        <v>0</v>
      </c>
      <c r="N2544" s="213" t="s">
        <v>7940</v>
      </c>
      <c r="O2544" s="186"/>
      <c r="P2544" s="130" t="n">
        <v>4998.17</v>
      </c>
      <c r="Q2544" s="130" t="n">
        <f aca="false">P2544*1.2</f>
        <v>5997.804</v>
      </c>
      <c r="R2544" s="131" t="n">
        <f aca="false">S2544*Q2544</f>
        <v>0</v>
      </c>
      <c r="S2544" s="132"/>
    </row>
    <row r="2545" s="76" customFormat="true" ht="19.2" hidden="false" customHeight="true" outlineLevel="0" collapsed="false">
      <c r="A2545" s="207"/>
      <c r="B2545" s="208" t="n">
        <v>284</v>
      </c>
      <c r="C2545" s="209" t="s">
        <v>7562</v>
      </c>
      <c r="D2545" s="210" t="s">
        <v>7563</v>
      </c>
      <c r="E2545" s="209" t="s">
        <v>7564</v>
      </c>
      <c r="F2545" s="121" t="n">
        <f aca="false">F2544+1</f>
        <v>2539</v>
      </c>
      <c r="G2545" s="211" t="s">
        <v>7941</v>
      </c>
      <c r="H2545" s="188" t="s">
        <v>7941</v>
      </c>
      <c r="I2545" s="212" t="s">
        <v>7942</v>
      </c>
      <c r="J2545" s="212" t="n">
        <v>5292</v>
      </c>
      <c r="K2545" s="150" t="n">
        <v>60</v>
      </c>
      <c r="L2545" s="150" t="n">
        <v>1203015</v>
      </c>
      <c r="M2545" s="150" t="n">
        <v>0</v>
      </c>
      <c r="N2545" s="213" t="s">
        <v>7943</v>
      </c>
      <c r="O2545" s="186"/>
      <c r="P2545" s="130" t="n">
        <v>3572.5</v>
      </c>
      <c r="Q2545" s="130" t="n">
        <f aca="false">P2545*1.2</f>
        <v>4287</v>
      </c>
      <c r="R2545" s="131" t="n">
        <f aca="false">S2545*Q2545</f>
        <v>0</v>
      </c>
      <c r="S2545" s="132"/>
    </row>
    <row r="2546" s="76" customFormat="true" ht="27.6" hidden="false" customHeight="true" outlineLevel="0" collapsed="false">
      <c r="A2546" s="207"/>
      <c r="B2546" s="208" t="n">
        <v>284</v>
      </c>
      <c r="C2546" s="209" t="s">
        <v>7562</v>
      </c>
      <c r="D2546" s="210" t="s">
        <v>7563</v>
      </c>
      <c r="E2546" s="209" t="s">
        <v>7564</v>
      </c>
      <c r="F2546" s="121" t="n">
        <f aca="false">F2545+1</f>
        <v>2540</v>
      </c>
      <c r="G2546" s="211" t="s">
        <v>7944</v>
      </c>
      <c r="H2546" s="122" t="s">
        <v>7944</v>
      </c>
      <c r="I2546" s="212"/>
      <c r="J2546" s="212"/>
      <c r="K2546" s="150"/>
      <c r="L2546" s="150"/>
      <c r="M2546" s="150"/>
      <c r="N2546" s="213" t="s">
        <v>7945</v>
      </c>
      <c r="O2546" s="186"/>
      <c r="P2546" s="130" t="n">
        <v>0</v>
      </c>
      <c r="Q2546" s="130" t="n">
        <f aca="false">P2546*1.2</f>
        <v>0</v>
      </c>
      <c r="R2546" s="131" t="n">
        <f aca="false">S2546*Q2546</f>
        <v>0</v>
      </c>
      <c r="S2546" s="132"/>
    </row>
    <row r="2547" s="76" customFormat="true" ht="31.2" hidden="false" customHeight="true" outlineLevel="0" collapsed="false">
      <c r="A2547" s="207" t="n">
        <v>2611244</v>
      </c>
      <c r="B2547" s="208" t="n">
        <v>284</v>
      </c>
      <c r="C2547" s="209" t="s">
        <v>7562</v>
      </c>
      <c r="D2547" s="210" t="s">
        <v>7563</v>
      </c>
      <c r="E2547" s="209" t="s">
        <v>7564</v>
      </c>
      <c r="F2547" s="121" t="n">
        <f aca="false">F2546+1</f>
        <v>2541</v>
      </c>
      <c r="G2547" s="211" t="s">
        <v>7946</v>
      </c>
      <c r="H2547" s="188" t="s">
        <v>7947</v>
      </c>
      <c r="I2547" s="212" t="s">
        <v>7948</v>
      </c>
      <c r="J2547" s="212" t="n">
        <v>5256</v>
      </c>
      <c r="K2547" s="150" t="n">
        <v>40</v>
      </c>
      <c r="L2547" s="150" t="n">
        <v>1203025</v>
      </c>
      <c r="M2547" s="150" t="n">
        <v>10</v>
      </c>
      <c r="N2547" s="213" t="s">
        <v>7949</v>
      </c>
      <c r="O2547" s="186"/>
      <c r="P2547" s="130" t="n">
        <v>3128.33333333333</v>
      </c>
      <c r="Q2547" s="130" t="n">
        <f aca="false">P2547*1.2</f>
        <v>3754</v>
      </c>
      <c r="R2547" s="131" t="n">
        <f aca="false">S2547*Q2547</f>
        <v>0</v>
      </c>
      <c r="S2547" s="132"/>
    </row>
    <row r="2548" s="76" customFormat="true" ht="27.6" hidden="false" customHeight="true" outlineLevel="0" collapsed="false">
      <c r="A2548" s="207"/>
      <c r="B2548" s="208" t="n">
        <v>284</v>
      </c>
      <c r="C2548" s="209" t="s">
        <v>7562</v>
      </c>
      <c r="D2548" s="210" t="s">
        <v>7563</v>
      </c>
      <c r="E2548" s="209" t="s">
        <v>7564</v>
      </c>
      <c r="F2548" s="121" t="n">
        <f aca="false">F2547+1</f>
        <v>2542</v>
      </c>
      <c r="G2548" s="211" t="s">
        <v>7950</v>
      </c>
      <c r="H2548" s="122" t="s">
        <v>7950</v>
      </c>
      <c r="I2548" s="212"/>
      <c r="J2548" s="212"/>
      <c r="K2548" s="150"/>
      <c r="L2548" s="150"/>
      <c r="M2548" s="150"/>
      <c r="N2548" s="213" t="s">
        <v>7951</v>
      </c>
      <c r="O2548" s="186"/>
      <c r="P2548" s="130" t="n">
        <v>0</v>
      </c>
      <c r="Q2548" s="130" t="n">
        <f aca="false">P2548*1.2</f>
        <v>0</v>
      </c>
      <c r="R2548" s="131" t="n">
        <f aca="false">S2548*Q2548</f>
        <v>0</v>
      </c>
      <c r="S2548" s="132"/>
    </row>
    <row r="2549" s="76" customFormat="true" ht="16.2" hidden="false" customHeight="true" outlineLevel="0" collapsed="false">
      <c r="A2549" s="207"/>
      <c r="B2549" s="208" t="n">
        <v>284</v>
      </c>
      <c r="C2549" s="209" t="s">
        <v>7562</v>
      </c>
      <c r="D2549" s="210" t="s">
        <v>7563</v>
      </c>
      <c r="E2549" s="209" t="s">
        <v>7564</v>
      </c>
      <c r="F2549" s="121" t="n">
        <f aca="false">F2548+1</f>
        <v>2543</v>
      </c>
      <c r="G2549" s="211" t="s">
        <v>7952</v>
      </c>
      <c r="H2549" s="122" t="s">
        <v>7952</v>
      </c>
      <c r="I2549" s="212"/>
      <c r="J2549" s="212"/>
      <c r="K2549" s="150"/>
      <c r="L2549" s="150"/>
      <c r="M2549" s="150"/>
      <c r="N2549" s="213" t="s">
        <v>7953</v>
      </c>
      <c r="O2549" s="186"/>
      <c r="P2549" s="130" t="n">
        <v>0</v>
      </c>
      <c r="Q2549" s="130" t="n">
        <f aca="false">P2549*1.2</f>
        <v>0</v>
      </c>
      <c r="R2549" s="131" t="n">
        <f aca="false">S2549*Q2549</f>
        <v>0</v>
      </c>
      <c r="S2549" s="132"/>
    </row>
    <row r="2550" s="76" customFormat="true" ht="18" hidden="false" customHeight="true" outlineLevel="0" collapsed="false">
      <c r="A2550" s="207" t="n">
        <v>2615887</v>
      </c>
      <c r="B2550" s="208" t="n">
        <v>284</v>
      </c>
      <c r="C2550" s="209" t="s">
        <v>7562</v>
      </c>
      <c r="D2550" s="210" t="s">
        <v>7563</v>
      </c>
      <c r="E2550" s="209" t="s">
        <v>7564</v>
      </c>
      <c r="F2550" s="121" t="n">
        <f aca="false">F2549+1</f>
        <v>2544</v>
      </c>
      <c r="G2550" s="211" t="s">
        <v>7954</v>
      </c>
      <c r="H2550" s="188" t="s">
        <v>7955</v>
      </c>
      <c r="I2550" s="212" t="s">
        <v>7956</v>
      </c>
      <c r="J2550" s="212" t="n">
        <v>5292</v>
      </c>
      <c r="K2550" s="150" t="n">
        <v>20</v>
      </c>
      <c r="L2550" s="150" t="n">
        <v>1203048</v>
      </c>
      <c r="M2550" s="150" t="n">
        <v>40</v>
      </c>
      <c r="N2550" s="213" t="s">
        <v>7957</v>
      </c>
      <c r="O2550" s="186"/>
      <c r="P2550" s="130" t="n">
        <v>14399.1666666667</v>
      </c>
      <c r="Q2550" s="130" t="n">
        <f aca="false">P2550*1.2</f>
        <v>17279</v>
      </c>
      <c r="R2550" s="131" t="n">
        <f aca="false">S2550*Q2550</f>
        <v>0</v>
      </c>
      <c r="S2550" s="132"/>
    </row>
    <row r="2551" s="76" customFormat="true" ht="18" hidden="false" customHeight="true" outlineLevel="0" collapsed="false">
      <c r="A2551" s="207" t="n">
        <v>2623093</v>
      </c>
      <c r="B2551" s="208" t="n">
        <v>284</v>
      </c>
      <c r="C2551" s="209" t="s">
        <v>7562</v>
      </c>
      <c r="D2551" s="210" t="s">
        <v>7563</v>
      </c>
      <c r="E2551" s="209" t="s">
        <v>7564</v>
      </c>
      <c r="F2551" s="121" t="n">
        <f aca="false">F2550+1</f>
        <v>2545</v>
      </c>
      <c r="G2551" s="211" t="s">
        <v>7958</v>
      </c>
      <c r="H2551" s="188" t="s">
        <v>7959</v>
      </c>
      <c r="I2551" s="212" t="s">
        <v>7960</v>
      </c>
      <c r="J2551" s="212" t="n">
        <v>6213</v>
      </c>
      <c r="K2551" s="150" t="n">
        <v>20</v>
      </c>
      <c r="L2551" s="150" t="n">
        <v>1203048</v>
      </c>
      <c r="M2551" s="150" t="n">
        <v>40</v>
      </c>
      <c r="N2551" s="213" t="s">
        <v>7961</v>
      </c>
      <c r="O2551" s="186"/>
      <c r="P2551" s="130" t="n">
        <v>13116.6666666667</v>
      </c>
      <c r="Q2551" s="130" t="n">
        <f aca="false">P2551*1.2</f>
        <v>15740</v>
      </c>
      <c r="R2551" s="131" t="n">
        <f aca="false">S2551*Q2551</f>
        <v>0</v>
      </c>
      <c r="S2551" s="132"/>
    </row>
    <row r="2552" s="76" customFormat="true" ht="18" hidden="false" customHeight="true" outlineLevel="0" collapsed="false">
      <c r="A2552" s="207"/>
      <c r="B2552" s="208" t="n">
        <v>284</v>
      </c>
      <c r="C2552" s="209" t="s">
        <v>7562</v>
      </c>
      <c r="D2552" s="210" t="s">
        <v>7563</v>
      </c>
      <c r="E2552" s="209" t="s">
        <v>7564</v>
      </c>
      <c r="F2552" s="121" t="n">
        <f aca="false">F2551+1</f>
        <v>2546</v>
      </c>
      <c r="G2552" s="211" t="s">
        <v>7962</v>
      </c>
      <c r="H2552" s="122" t="s">
        <v>7962</v>
      </c>
      <c r="I2552" s="212"/>
      <c r="J2552" s="212"/>
      <c r="K2552" s="150"/>
      <c r="L2552" s="150"/>
      <c r="M2552" s="150"/>
      <c r="N2552" s="213" t="s">
        <v>7963</v>
      </c>
      <c r="O2552" s="186"/>
      <c r="P2552" s="130" t="n">
        <v>0</v>
      </c>
      <c r="Q2552" s="130" t="n">
        <f aca="false">P2552*1.2</f>
        <v>0</v>
      </c>
      <c r="R2552" s="131" t="n">
        <f aca="false">S2552*Q2552</f>
        <v>0</v>
      </c>
      <c r="S2552" s="132"/>
    </row>
    <row r="2553" s="76" customFormat="true" ht="18" hidden="false" customHeight="true" outlineLevel="0" collapsed="false">
      <c r="A2553" s="207"/>
      <c r="B2553" s="208" t="n">
        <v>284</v>
      </c>
      <c r="C2553" s="209" t="s">
        <v>7562</v>
      </c>
      <c r="D2553" s="210" t="s">
        <v>7563</v>
      </c>
      <c r="E2553" s="209" t="s">
        <v>7564</v>
      </c>
      <c r="F2553" s="121" t="n">
        <f aca="false">F2552+1</f>
        <v>2547</v>
      </c>
      <c r="G2553" s="211" t="s">
        <v>7964</v>
      </c>
      <c r="H2553" s="122" t="s">
        <v>7964</v>
      </c>
      <c r="I2553" s="212"/>
      <c r="J2553" s="212"/>
      <c r="K2553" s="150"/>
      <c r="L2553" s="150"/>
      <c r="M2553" s="150"/>
      <c r="N2553" s="213" t="s">
        <v>7965</v>
      </c>
      <c r="O2553" s="186"/>
      <c r="P2553" s="130" t="n">
        <v>0</v>
      </c>
      <c r="Q2553" s="130" t="n">
        <f aca="false">P2553*1.2</f>
        <v>0</v>
      </c>
      <c r="R2553" s="131" t="n">
        <f aca="false">S2553*Q2553</f>
        <v>0</v>
      </c>
      <c r="S2553" s="132"/>
    </row>
    <row r="2554" s="76" customFormat="true" ht="27.6" hidden="false" customHeight="true" outlineLevel="0" collapsed="false">
      <c r="A2554" s="207"/>
      <c r="B2554" s="208" t="n">
        <v>284</v>
      </c>
      <c r="C2554" s="209" t="s">
        <v>7562</v>
      </c>
      <c r="D2554" s="210" t="s">
        <v>7563</v>
      </c>
      <c r="E2554" s="209" t="s">
        <v>7564</v>
      </c>
      <c r="F2554" s="121" t="n">
        <f aca="false">F2553+1</f>
        <v>2548</v>
      </c>
      <c r="G2554" s="211" t="s">
        <v>7966</v>
      </c>
      <c r="H2554" s="122" t="s">
        <v>7966</v>
      </c>
      <c r="I2554" s="212"/>
      <c r="J2554" s="212"/>
      <c r="K2554" s="150"/>
      <c r="L2554" s="150"/>
      <c r="M2554" s="150"/>
      <c r="N2554" s="213" t="s">
        <v>7967</v>
      </c>
      <c r="O2554" s="186"/>
      <c r="P2554" s="130" t="n">
        <v>0</v>
      </c>
      <c r="Q2554" s="130" t="n">
        <f aca="false">P2554*1.2</f>
        <v>0</v>
      </c>
      <c r="R2554" s="131" t="n">
        <f aca="false">S2554*Q2554</f>
        <v>0</v>
      </c>
      <c r="S2554" s="132"/>
    </row>
    <row r="2555" s="76" customFormat="true" ht="30" hidden="false" customHeight="true" outlineLevel="0" collapsed="false">
      <c r="A2555" s="207" t="n">
        <v>2602381</v>
      </c>
      <c r="B2555" s="208" t="n">
        <v>284</v>
      </c>
      <c r="C2555" s="209" t="s">
        <v>7562</v>
      </c>
      <c r="D2555" s="210" t="s">
        <v>7563</v>
      </c>
      <c r="E2555" s="209" t="s">
        <v>7564</v>
      </c>
      <c r="F2555" s="121" t="n">
        <f aca="false">F2554+1</f>
        <v>2549</v>
      </c>
      <c r="G2555" s="211" t="s">
        <v>7968</v>
      </c>
      <c r="H2555" s="188" t="s">
        <v>7969</v>
      </c>
      <c r="I2555" s="212" t="s">
        <v>7970</v>
      </c>
      <c r="J2555" s="212" t="n">
        <v>5256</v>
      </c>
      <c r="K2555" s="150" t="n">
        <v>36</v>
      </c>
      <c r="L2555" s="150" t="n">
        <v>1203060</v>
      </c>
      <c r="M2555" s="150" t="n">
        <v>50</v>
      </c>
      <c r="N2555" s="213" t="s">
        <v>7971</v>
      </c>
      <c r="O2555" s="186"/>
      <c r="P2555" s="130" t="n">
        <v>12970.8333333333</v>
      </c>
      <c r="Q2555" s="130" t="n">
        <f aca="false">P2555*1.2</f>
        <v>15565</v>
      </c>
      <c r="R2555" s="131" t="n">
        <f aca="false">S2555*Q2555</f>
        <v>0</v>
      </c>
      <c r="S2555" s="132"/>
    </row>
    <row r="2556" s="76" customFormat="true" ht="16.8" hidden="false" customHeight="true" outlineLevel="0" collapsed="false">
      <c r="A2556" s="207" t="n">
        <v>3027324</v>
      </c>
      <c r="B2556" s="208" t="n">
        <v>284</v>
      </c>
      <c r="C2556" s="209" t="s">
        <v>7562</v>
      </c>
      <c r="D2556" s="210" t="s">
        <v>7563</v>
      </c>
      <c r="E2556" s="209" t="s">
        <v>7564</v>
      </c>
      <c r="F2556" s="121" t="n">
        <f aca="false">F2555+1</f>
        <v>2550</v>
      </c>
      <c r="G2556" s="211" t="s">
        <v>7972</v>
      </c>
      <c r="H2556" s="122" t="s">
        <v>7972</v>
      </c>
      <c r="I2556" s="212"/>
      <c r="J2556" s="212"/>
      <c r="K2556" s="150"/>
      <c r="L2556" s="150"/>
      <c r="M2556" s="150"/>
      <c r="N2556" s="213" t="s">
        <v>7965</v>
      </c>
      <c r="O2556" s="186"/>
      <c r="P2556" s="130" t="n">
        <v>0</v>
      </c>
      <c r="Q2556" s="130" t="n">
        <f aca="false">P2556*1.2</f>
        <v>0</v>
      </c>
      <c r="R2556" s="131" t="n">
        <f aca="false">S2556*Q2556</f>
        <v>0</v>
      </c>
      <c r="S2556" s="132"/>
    </row>
    <row r="2557" s="76" customFormat="true" ht="16.8" hidden="false" customHeight="true" outlineLevel="0" collapsed="false">
      <c r="A2557" s="207" t="n">
        <v>2603973</v>
      </c>
      <c r="B2557" s="208" t="n">
        <v>284</v>
      </c>
      <c r="C2557" s="209" t="s">
        <v>7562</v>
      </c>
      <c r="D2557" s="210" t="s">
        <v>7563</v>
      </c>
      <c r="E2557" s="209" t="s">
        <v>7564</v>
      </c>
      <c r="F2557" s="121" t="n">
        <f aca="false">F2556+1</f>
        <v>2551</v>
      </c>
      <c r="G2557" s="211" t="s">
        <v>7973</v>
      </c>
      <c r="H2557" s="188" t="s">
        <v>7974</v>
      </c>
      <c r="I2557" s="212" t="s">
        <v>7975</v>
      </c>
      <c r="J2557" s="212" t="n">
        <v>5292</v>
      </c>
      <c r="K2557" s="150" t="n">
        <v>60</v>
      </c>
      <c r="L2557" s="150" t="n">
        <v>1203070</v>
      </c>
      <c r="M2557" s="150" t="n">
        <v>0</v>
      </c>
      <c r="N2557" s="213" t="s">
        <v>505</v>
      </c>
      <c r="O2557" s="186"/>
      <c r="P2557" s="130" t="n">
        <v>6488.33333333333</v>
      </c>
      <c r="Q2557" s="130" t="n">
        <f aca="false">P2557*1.2</f>
        <v>7786</v>
      </c>
      <c r="R2557" s="131" t="n">
        <f aca="false">S2557*Q2557</f>
        <v>0</v>
      </c>
      <c r="S2557" s="132"/>
    </row>
    <row r="2558" s="76" customFormat="true" ht="16.8" hidden="false" customHeight="true" outlineLevel="0" collapsed="false">
      <c r="A2558" s="207" t="n">
        <v>3028921</v>
      </c>
      <c r="B2558" s="208" t="n">
        <v>284</v>
      </c>
      <c r="C2558" s="209" t="s">
        <v>7562</v>
      </c>
      <c r="D2558" s="210" t="s">
        <v>7563</v>
      </c>
      <c r="E2558" s="209" t="s">
        <v>7564</v>
      </c>
      <c r="F2558" s="121" t="n">
        <f aca="false">F2557+1</f>
        <v>2552</v>
      </c>
      <c r="G2558" s="211" t="s">
        <v>7976</v>
      </c>
      <c r="H2558" s="188" t="s">
        <v>7976</v>
      </c>
      <c r="I2558" s="222" t="s">
        <v>7977</v>
      </c>
      <c r="J2558" s="212" t="n">
        <v>5292</v>
      </c>
      <c r="K2558" s="150" t="n">
        <v>65</v>
      </c>
      <c r="L2558" s="150" t="n">
        <v>1203070</v>
      </c>
      <c r="M2558" s="150" t="n">
        <v>0</v>
      </c>
      <c r="N2558" s="213" t="s">
        <v>7978</v>
      </c>
      <c r="O2558" s="186"/>
      <c r="P2558" s="130" t="n">
        <v>23867.5</v>
      </c>
      <c r="Q2558" s="130" t="n">
        <f aca="false">P2558*1.2</f>
        <v>28641</v>
      </c>
      <c r="R2558" s="131" t="n">
        <f aca="false">S2558*Q2558</f>
        <v>0</v>
      </c>
      <c r="S2558" s="132"/>
    </row>
    <row r="2559" s="76" customFormat="true" ht="16.8" hidden="false" customHeight="true" outlineLevel="0" collapsed="false">
      <c r="A2559" s="207" t="n">
        <v>3102648</v>
      </c>
      <c r="B2559" s="208" t="n">
        <v>284</v>
      </c>
      <c r="C2559" s="209" t="s">
        <v>7562</v>
      </c>
      <c r="D2559" s="210" t="s">
        <v>7563</v>
      </c>
      <c r="E2559" s="209" t="s">
        <v>7564</v>
      </c>
      <c r="F2559" s="121" t="n">
        <f aca="false">F2558+1</f>
        <v>2553</v>
      </c>
      <c r="G2559" s="211" t="s">
        <v>7979</v>
      </c>
      <c r="H2559" s="188" t="s">
        <v>7979</v>
      </c>
      <c r="I2559" s="212" t="s">
        <v>7980</v>
      </c>
      <c r="J2559" s="212" t="n">
        <v>5292</v>
      </c>
      <c r="K2559" s="150" t="n">
        <v>65</v>
      </c>
      <c r="L2559" s="150" t="n">
        <v>1203070</v>
      </c>
      <c r="M2559" s="150" t="n">
        <v>77</v>
      </c>
      <c r="N2559" s="213" t="s">
        <v>7978</v>
      </c>
      <c r="O2559" s="186"/>
      <c r="P2559" s="130" t="n">
        <v>28525.8333333333</v>
      </c>
      <c r="Q2559" s="130" t="n">
        <f aca="false">P2559*1.2</f>
        <v>34231</v>
      </c>
      <c r="R2559" s="131" t="n">
        <f aca="false">S2559*Q2559</f>
        <v>0</v>
      </c>
      <c r="S2559" s="132"/>
    </row>
    <row r="2560" s="76" customFormat="true" ht="16.8" hidden="false" customHeight="true" outlineLevel="0" collapsed="false">
      <c r="A2560" s="207" t="n">
        <v>2588186</v>
      </c>
      <c r="B2560" s="208" t="n">
        <v>284</v>
      </c>
      <c r="C2560" s="209" t="s">
        <v>7562</v>
      </c>
      <c r="D2560" s="210" t="s">
        <v>7563</v>
      </c>
      <c r="E2560" s="209" t="s">
        <v>7564</v>
      </c>
      <c r="F2560" s="121" t="n">
        <f aca="false">F2559+1</f>
        <v>2554</v>
      </c>
      <c r="G2560" s="211" t="s">
        <v>7981</v>
      </c>
      <c r="H2560" s="188" t="s">
        <v>7982</v>
      </c>
      <c r="I2560" s="212" t="s">
        <v>7983</v>
      </c>
      <c r="J2560" s="212" t="n">
        <v>5256</v>
      </c>
      <c r="K2560" s="150" t="n">
        <v>30</v>
      </c>
      <c r="L2560" s="150" t="n">
        <v>1203070</v>
      </c>
      <c r="M2560" s="150" t="n">
        <v>20</v>
      </c>
      <c r="N2560" s="213" t="s">
        <v>535</v>
      </c>
      <c r="O2560" s="186"/>
      <c r="P2560" s="130" t="n">
        <v>8954.16666666667</v>
      </c>
      <c r="Q2560" s="130" t="n">
        <f aca="false">P2560*1.2</f>
        <v>10745</v>
      </c>
      <c r="R2560" s="131" t="n">
        <f aca="false">S2560*Q2560</f>
        <v>0</v>
      </c>
      <c r="S2560" s="132"/>
    </row>
    <row r="2561" s="76" customFormat="true" ht="27.6" hidden="false" customHeight="true" outlineLevel="0" collapsed="false">
      <c r="A2561" s="207" t="n">
        <v>3580809</v>
      </c>
      <c r="B2561" s="208" t="n">
        <v>284</v>
      </c>
      <c r="C2561" s="209" t="s">
        <v>7562</v>
      </c>
      <c r="D2561" s="210" t="s">
        <v>7563</v>
      </c>
      <c r="E2561" s="209" t="s">
        <v>7564</v>
      </c>
      <c r="F2561" s="121" t="n">
        <f aca="false">F2560+1</f>
        <v>2555</v>
      </c>
      <c r="G2561" s="211" t="s">
        <v>7984</v>
      </c>
      <c r="H2561" s="188" t="s">
        <v>7984</v>
      </c>
      <c r="I2561" s="212" t="s">
        <v>7985</v>
      </c>
      <c r="J2561" s="212" t="n">
        <v>4292</v>
      </c>
      <c r="K2561" s="150" t="n">
        <v>60</v>
      </c>
      <c r="L2561" s="150" t="n">
        <v>1203070</v>
      </c>
      <c r="M2561" s="150" t="n">
        <v>6</v>
      </c>
      <c r="N2561" s="213" t="s">
        <v>7986</v>
      </c>
      <c r="O2561" s="186"/>
      <c r="P2561" s="130" t="n">
        <v>23830</v>
      </c>
      <c r="Q2561" s="130" t="n">
        <f aca="false">P2561*1.2</f>
        <v>28596</v>
      </c>
      <c r="R2561" s="131" t="n">
        <f aca="false">S2561*Q2561</f>
        <v>0</v>
      </c>
      <c r="S2561" s="132"/>
    </row>
    <row r="2562" s="76" customFormat="true" ht="16.2" hidden="false" customHeight="true" outlineLevel="0" collapsed="false">
      <c r="A2562" s="207" t="n">
        <v>4469597</v>
      </c>
      <c r="B2562" s="208" t="n">
        <v>284</v>
      </c>
      <c r="C2562" s="209" t="s">
        <v>7562</v>
      </c>
      <c r="D2562" s="210" t="s">
        <v>7563</v>
      </c>
      <c r="E2562" s="209" t="s">
        <v>7564</v>
      </c>
      <c r="F2562" s="121" t="n">
        <f aca="false">F2561+1</f>
        <v>2556</v>
      </c>
      <c r="G2562" s="211" t="s">
        <v>7987</v>
      </c>
      <c r="H2562" s="188" t="s">
        <v>7987</v>
      </c>
      <c r="I2562" s="212" t="s">
        <v>7988</v>
      </c>
      <c r="J2562" s="212" t="n">
        <v>5256</v>
      </c>
      <c r="K2562" s="150" t="n">
        <v>65</v>
      </c>
      <c r="L2562" s="150" t="n">
        <v>1203070</v>
      </c>
      <c r="M2562" s="150" t="n">
        <v>42</v>
      </c>
      <c r="N2562" s="213" t="s">
        <v>7965</v>
      </c>
      <c r="O2562" s="186"/>
      <c r="P2562" s="130" t="n">
        <v>21372.5</v>
      </c>
      <c r="Q2562" s="130" t="n">
        <f aca="false">P2562*1.2</f>
        <v>25647</v>
      </c>
      <c r="R2562" s="131" t="n">
        <f aca="false">S2562*Q2562</f>
        <v>0</v>
      </c>
      <c r="S2562" s="132"/>
    </row>
    <row r="2563" s="76" customFormat="true" ht="16.2" hidden="false" customHeight="true" outlineLevel="0" collapsed="false">
      <c r="A2563" s="207" t="n">
        <v>2572745</v>
      </c>
      <c r="B2563" s="208" t="n">
        <v>284</v>
      </c>
      <c r="C2563" s="209" t="s">
        <v>7562</v>
      </c>
      <c r="D2563" s="210" t="s">
        <v>7563</v>
      </c>
      <c r="E2563" s="209" t="s">
        <v>7564</v>
      </c>
      <c r="F2563" s="121" t="n">
        <f aca="false">F2562+1</f>
        <v>2557</v>
      </c>
      <c r="G2563" s="223" t="s">
        <v>7989</v>
      </c>
      <c r="H2563" s="188" t="s">
        <v>7990</v>
      </c>
      <c r="I2563" s="212" t="s">
        <v>7991</v>
      </c>
      <c r="J2563" s="212" t="n">
        <v>5256</v>
      </c>
      <c r="K2563" s="150" t="n">
        <v>0</v>
      </c>
      <c r="L2563" s="150" t="n">
        <v>1203072</v>
      </c>
      <c r="M2563" s="150" t="n">
        <v>0</v>
      </c>
      <c r="N2563" s="213" t="s">
        <v>2070</v>
      </c>
      <c r="O2563" s="186"/>
      <c r="P2563" s="130" t="n">
        <v>18.2166666666667</v>
      </c>
      <c r="Q2563" s="130" t="n">
        <f aca="false">P2563*1.2</f>
        <v>21.86</v>
      </c>
      <c r="R2563" s="131" t="n">
        <f aca="false">S2563*Q2563</f>
        <v>0</v>
      </c>
      <c r="S2563" s="132"/>
    </row>
    <row r="2564" s="76" customFormat="true" ht="27.6" hidden="false" customHeight="true" outlineLevel="0" collapsed="false">
      <c r="A2564" s="207"/>
      <c r="B2564" s="208" t="n">
        <v>284</v>
      </c>
      <c r="C2564" s="209" t="s">
        <v>7562</v>
      </c>
      <c r="D2564" s="210" t="s">
        <v>7563</v>
      </c>
      <c r="E2564" s="209" t="s">
        <v>7564</v>
      </c>
      <c r="F2564" s="121" t="n">
        <f aca="false">F2563+1</f>
        <v>2558</v>
      </c>
      <c r="G2564" s="211" t="s">
        <v>7992</v>
      </c>
      <c r="H2564" s="220" t="s">
        <v>7992</v>
      </c>
      <c r="I2564" s="212" t="s">
        <v>7993</v>
      </c>
      <c r="J2564" s="212" t="n">
        <v>4292</v>
      </c>
      <c r="K2564" s="150" t="n">
        <v>60</v>
      </c>
      <c r="L2564" s="150" t="n">
        <v>1203080</v>
      </c>
      <c r="M2564" s="150" t="n">
        <v>0</v>
      </c>
      <c r="N2564" s="213" t="s">
        <v>7994</v>
      </c>
      <c r="O2564" s="186"/>
      <c r="P2564" s="130" t="n">
        <v>12876.1</v>
      </c>
      <c r="Q2564" s="130" t="n">
        <f aca="false">P2564*1.2</f>
        <v>15451.32</v>
      </c>
      <c r="R2564" s="131" t="n">
        <f aca="false">S2564*Q2564</f>
        <v>0</v>
      </c>
      <c r="S2564" s="132"/>
    </row>
    <row r="2565" s="76" customFormat="true" ht="18" hidden="false" customHeight="true" outlineLevel="0" collapsed="false">
      <c r="A2565" s="207" t="n">
        <v>2619760</v>
      </c>
      <c r="B2565" s="208" t="n">
        <v>284</v>
      </c>
      <c r="C2565" s="209" t="s">
        <v>7562</v>
      </c>
      <c r="D2565" s="210" t="s">
        <v>7563</v>
      </c>
      <c r="E2565" s="209" t="s">
        <v>7564</v>
      </c>
      <c r="F2565" s="121" t="n">
        <f aca="false">F2564+1</f>
        <v>2559</v>
      </c>
      <c r="G2565" s="211" t="s">
        <v>7995</v>
      </c>
      <c r="H2565" s="188" t="s">
        <v>7996</v>
      </c>
      <c r="I2565" s="212" t="s">
        <v>7997</v>
      </c>
      <c r="J2565" s="212" t="n">
        <v>5292</v>
      </c>
      <c r="K2565" s="150" t="n">
        <v>60</v>
      </c>
      <c r="L2565" s="150" t="n">
        <v>1203080</v>
      </c>
      <c r="M2565" s="150" t="n">
        <v>0</v>
      </c>
      <c r="N2565" s="213" t="s">
        <v>505</v>
      </c>
      <c r="O2565" s="186"/>
      <c r="P2565" s="130" t="n">
        <v>18963.3333333333</v>
      </c>
      <c r="Q2565" s="130" t="n">
        <f aca="false">P2565*1.2</f>
        <v>22756</v>
      </c>
      <c r="R2565" s="131" t="n">
        <f aca="false">S2565*Q2565</f>
        <v>0</v>
      </c>
      <c r="S2565" s="132"/>
    </row>
    <row r="2566" s="76" customFormat="true" ht="27.6" hidden="false" customHeight="true" outlineLevel="0" collapsed="false">
      <c r="A2566" s="207" t="n">
        <v>3031003</v>
      </c>
      <c r="B2566" s="208" t="n">
        <v>284</v>
      </c>
      <c r="C2566" s="209" t="s">
        <v>7562</v>
      </c>
      <c r="D2566" s="210" t="s">
        <v>7563</v>
      </c>
      <c r="E2566" s="209" t="s">
        <v>7564</v>
      </c>
      <c r="F2566" s="121" t="n">
        <f aca="false">F2565+1</f>
        <v>2560</v>
      </c>
      <c r="G2566" s="211" t="s">
        <v>7998</v>
      </c>
      <c r="H2566" s="188" t="s">
        <v>7999</v>
      </c>
      <c r="I2566" s="212" t="s">
        <v>8000</v>
      </c>
      <c r="J2566" s="212" t="n">
        <v>5292</v>
      </c>
      <c r="K2566" s="150" t="n">
        <v>65</v>
      </c>
      <c r="L2566" s="150" t="n">
        <v>1203080</v>
      </c>
      <c r="M2566" s="150" t="n">
        <v>0</v>
      </c>
      <c r="N2566" s="213" t="s">
        <v>7986</v>
      </c>
      <c r="O2566" s="186"/>
      <c r="P2566" s="130" t="n">
        <v>16203.3333333333</v>
      </c>
      <c r="Q2566" s="130" t="n">
        <f aca="false">P2566*1.2</f>
        <v>19444</v>
      </c>
      <c r="R2566" s="131" t="n">
        <f aca="false">S2566*Q2566</f>
        <v>0</v>
      </c>
      <c r="S2566" s="132"/>
    </row>
    <row r="2567" s="76" customFormat="true" ht="27.6" hidden="false" customHeight="true" outlineLevel="0" collapsed="false">
      <c r="A2567" s="207" t="n">
        <v>3169168</v>
      </c>
      <c r="B2567" s="208" t="n">
        <v>284</v>
      </c>
      <c r="C2567" s="209" t="s">
        <v>7562</v>
      </c>
      <c r="D2567" s="210" t="s">
        <v>7563</v>
      </c>
      <c r="E2567" s="209" t="s">
        <v>7564</v>
      </c>
      <c r="F2567" s="121" t="n">
        <f aca="false">F2566+1</f>
        <v>2561</v>
      </c>
      <c r="G2567" s="211" t="s">
        <v>8001</v>
      </c>
      <c r="H2567" s="220" t="s">
        <v>8001</v>
      </c>
      <c r="I2567" s="212" t="s">
        <v>8002</v>
      </c>
      <c r="J2567" s="212" t="n">
        <v>5292</v>
      </c>
      <c r="K2567" s="150" t="n">
        <v>65</v>
      </c>
      <c r="L2567" s="150" t="n">
        <v>1203085</v>
      </c>
      <c r="M2567" s="150" t="n">
        <v>77</v>
      </c>
      <c r="N2567" s="213" t="s">
        <v>8003</v>
      </c>
      <c r="O2567" s="186"/>
      <c r="P2567" s="130" t="n">
        <v>31889.1666666667</v>
      </c>
      <c r="Q2567" s="130" t="n">
        <f aca="false">P2567*1.2</f>
        <v>38267</v>
      </c>
      <c r="R2567" s="131" t="n">
        <f aca="false">S2567*Q2567</f>
        <v>0</v>
      </c>
      <c r="S2567" s="132"/>
    </row>
    <row r="2568" s="76" customFormat="true" ht="17.4" hidden="false" customHeight="true" outlineLevel="0" collapsed="false">
      <c r="A2568" s="207" t="n">
        <v>2934236</v>
      </c>
      <c r="B2568" s="208" t="n">
        <v>284</v>
      </c>
      <c r="C2568" s="209" t="s">
        <v>7562</v>
      </c>
      <c r="D2568" s="210" t="s">
        <v>7563</v>
      </c>
      <c r="E2568" s="209" t="s">
        <v>7564</v>
      </c>
      <c r="F2568" s="121" t="n">
        <f aca="false">F2567+1</f>
        <v>2562</v>
      </c>
      <c r="G2568" s="211" t="s">
        <v>8004</v>
      </c>
      <c r="H2568" s="220" t="s">
        <v>8004</v>
      </c>
      <c r="I2568" s="212" t="s">
        <v>8005</v>
      </c>
      <c r="J2568" s="212" t="n">
        <v>4292</v>
      </c>
      <c r="K2568" s="150" t="n">
        <v>60</v>
      </c>
      <c r="L2568" s="150" t="n">
        <v>1203090</v>
      </c>
      <c r="M2568" s="150" t="n">
        <v>0</v>
      </c>
      <c r="N2568" s="213" t="s">
        <v>8006</v>
      </c>
      <c r="O2568" s="186"/>
      <c r="P2568" s="130" t="n">
        <v>6945.83333333333</v>
      </c>
      <c r="Q2568" s="130" t="n">
        <f aca="false">P2568*1.2</f>
        <v>8335</v>
      </c>
      <c r="R2568" s="131" t="n">
        <f aca="false">S2568*Q2568</f>
        <v>0</v>
      </c>
      <c r="S2568" s="132"/>
    </row>
    <row r="2569" s="76" customFormat="true" ht="17.4" hidden="false" customHeight="true" outlineLevel="0" collapsed="false">
      <c r="A2569" s="207" t="n">
        <v>2622652</v>
      </c>
      <c r="B2569" s="208" t="n">
        <v>284</v>
      </c>
      <c r="C2569" s="209" t="s">
        <v>7562</v>
      </c>
      <c r="D2569" s="210" t="s">
        <v>7563</v>
      </c>
      <c r="E2569" s="209" t="s">
        <v>7564</v>
      </c>
      <c r="F2569" s="121" t="n">
        <f aca="false">F2568+1</f>
        <v>2563</v>
      </c>
      <c r="G2569" s="211" t="s">
        <v>8007</v>
      </c>
      <c r="H2569" s="188" t="s">
        <v>8008</v>
      </c>
      <c r="I2569" s="212" t="s">
        <v>8009</v>
      </c>
      <c r="J2569" s="212" t="n">
        <v>5292</v>
      </c>
      <c r="K2569" s="150" t="n">
        <v>60</v>
      </c>
      <c r="L2569" s="150" t="n">
        <v>1203090</v>
      </c>
      <c r="M2569" s="150" t="n">
        <v>0</v>
      </c>
      <c r="N2569" s="213" t="s">
        <v>505</v>
      </c>
      <c r="O2569" s="186"/>
      <c r="P2569" s="130" t="n">
        <v>11602.5</v>
      </c>
      <c r="Q2569" s="130" t="n">
        <f aca="false">P2569*1.2</f>
        <v>13923</v>
      </c>
      <c r="R2569" s="131" t="n">
        <f aca="false">S2569*Q2569</f>
        <v>0</v>
      </c>
      <c r="S2569" s="132"/>
    </row>
    <row r="2570" s="76" customFormat="true" ht="17.4" hidden="false" customHeight="true" outlineLevel="0" collapsed="false">
      <c r="A2570" s="224"/>
      <c r="B2570" s="215" t="n">
        <v>284</v>
      </c>
      <c r="C2570" s="209" t="s">
        <v>7562</v>
      </c>
      <c r="D2570" s="210" t="s">
        <v>7563</v>
      </c>
      <c r="E2570" s="209" t="s">
        <v>7564</v>
      </c>
      <c r="F2570" s="121" t="n">
        <f aca="false">F2569+1</f>
        <v>2564</v>
      </c>
      <c r="G2570" s="211" t="s">
        <v>8010</v>
      </c>
      <c r="H2570" s="188" t="s">
        <v>8010</v>
      </c>
      <c r="I2570" s="212" t="s">
        <v>8011</v>
      </c>
      <c r="J2570" s="212" t="n">
        <v>4292</v>
      </c>
      <c r="K2570" s="150" t="n">
        <v>60</v>
      </c>
      <c r="L2570" s="150" t="n">
        <v>1203108</v>
      </c>
      <c r="M2570" s="150" t="n">
        <v>0</v>
      </c>
      <c r="N2570" s="213" t="s">
        <v>8012</v>
      </c>
      <c r="O2570" s="186"/>
      <c r="P2570" s="130" t="n">
        <v>1237.5</v>
      </c>
      <c r="Q2570" s="130" t="n">
        <f aca="false">P2570*1.2</f>
        <v>1485</v>
      </c>
      <c r="R2570" s="131" t="n">
        <f aca="false">S2570*Q2570</f>
        <v>0</v>
      </c>
      <c r="S2570" s="132"/>
    </row>
    <row r="2571" s="76" customFormat="true" ht="17.4" hidden="false" customHeight="true" outlineLevel="0" collapsed="false">
      <c r="A2571" s="224"/>
      <c r="B2571" s="215" t="n">
        <v>284</v>
      </c>
      <c r="C2571" s="209" t="s">
        <v>7562</v>
      </c>
      <c r="D2571" s="210" t="s">
        <v>7563</v>
      </c>
      <c r="E2571" s="209" t="s">
        <v>7564</v>
      </c>
      <c r="F2571" s="121" t="n">
        <f aca="false">F2570+1</f>
        <v>2565</v>
      </c>
      <c r="G2571" s="211" t="s">
        <v>8013</v>
      </c>
      <c r="H2571" s="122" t="s">
        <v>8013</v>
      </c>
      <c r="I2571" s="212"/>
      <c r="J2571" s="212"/>
      <c r="K2571" s="150"/>
      <c r="L2571" s="150"/>
      <c r="M2571" s="150"/>
      <c r="N2571" s="213" t="s">
        <v>153</v>
      </c>
      <c r="O2571" s="186"/>
      <c r="P2571" s="130" t="n">
        <v>0</v>
      </c>
      <c r="Q2571" s="130" t="n">
        <f aca="false">P2571*1.2</f>
        <v>0</v>
      </c>
      <c r="R2571" s="131" t="n">
        <f aca="false">S2571*Q2571</f>
        <v>0</v>
      </c>
      <c r="S2571" s="132"/>
    </row>
    <row r="2572" s="76" customFormat="true" ht="17.4" hidden="false" customHeight="true" outlineLevel="0" collapsed="false">
      <c r="A2572" s="207" t="n">
        <v>2588030</v>
      </c>
      <c r="B2572" s="208" t="n">
        <v>284</v>
      </c>
      <c r="C2572" s="209" t="s">
        <v>7562</v>
      </c>
      <c r="D2572" s="210" t="s">
        <v>7563</v>
      </c>
      <c r="E2572" s="209" t="s">
        <v>7564</v>
      </c>
      <c r="F2572" s="121" t="n">
        <f aca="false">F2571+1</f>
        <v>2566</v>
      </c>
      <c r="G2572" s="223" t="s">
        <v>8014</v>
      </c>
      <c r="H2572" s="188" t="s">
        <v>8015</v>
      </c>
      <c r="I2572" s="212" t="s">
        <v>8016</v>
      </c>
      <c r="J2572" s="212" t="n">
        <v>5256</v>
      </c>
      <c r="K2572" s="150" t="n">
        <v>30</v>
      </c>
      <c r="L2572" s="150" t="n">
        <v>1203159</v>
      </c>
      <c r="M2572" s="150" t="n">
        <v>0</v>
      </c>
      <c r="N2572" s="213" t="s">
        <v>8017</v>
      </c>
      <c r="O2572" s="186"/>
      <c r="P2572" s="130" t="n">
        <v>69.5416666666667</v>
      </c>
      <c r="Q2572" s="130" t="n">
        <f aca="false">P2572*1.2</f>
        <v>83.45</v>
      </c>
      <c r="R2572" s="131" t="n">
        <f aca="false">S2572*Q2572</f>
        <v>0</v>
      </c>
      <c r="S2572" s="132"/>
    </row>
    <row r="2573" s="76" customFormat="true" ht="17.4" hidden="false" customHeight="true" outlineLevel="0" collapsed="false">
      <c r="A2573" s="207"/>
      <c r="B2573" s="208" t="n">
        <v>284</v>
      </c>
      <c r="C2573" s="209" t="s">
        <v>7562</v>
      </c>
      <c r="D2573" s="210" t="s">
        <v>7563</v>
      </c>
      <c r="E2573" s="209" t="s">
        <v>7564</v>
      </c>
      <c r="F2573" s="121" t="n">
        <f aca="false">F2572+1</f>
        <v>2567</v>
      </c>
      <c r="G2573" s="211" t="s">
        <v>8018</v>
      </c>
      <c r="H2573" s="122" t="s">
        <v>8018</v>
      </c>
      <c r="I2573" s="212"/>
      <c r="J2573" s="212"/>
      <c r="K2573" s="150"/>
      <c r="L2573" s="150"/>
      <c r="M2573" s="150"/>
      <c r="N2573" s="213" t="s">
        <v>8019</v>
      </c>
      <c r="O2573" s="186"/>
      <c r="P2573" s="130" t="n">
        <v>0</v>
      </c>
      <c r="Q2573" s="130" t="n">
        <f aca="false">P2573*1.2</f>
        <v>0</v>
      </c>
      <c r="R2573" s="131" t="n">
        <f aca="false">S2573*Q2573</f>
        <v>0</v>
      </c>
      <c r="S2573" s="132"/>
    </row>
    <row r="2574" s="76" customFormat="true" ht="17.4" hidden="false" customHeight="true" outlineLevel="0" collapsed="false">
      <c r="A2574" s="207"/>
      <c r="B2574" s="208" t="n">
        <v>284</v>
      </c>
      <c r="C2574" s="209" t="s">
        <v>7562</v>
      </c>
      <c r="D2574" s="210" t="s">
        <v>7563</v>
      </c>
      <c r="E2574" s="209" t="s">
        <v>7564</v>
      </c>
      <c r="F2574" s="121" t="n">
        <f aca="false">F2573+1</f>
        <v>2568</v>
      </c>
      <c r="G2574" s="211" t="s">
        <v>8020</v>
      </c>
      <c r="H2574" s="122" t="s">
        <v>8020</v>
      </c>
      <c r="I2574" s="212" t="s">
        <v>8021</v>
      </c>
      <c r="J2574" s="212" t="n">
        <v>4292</v>
      </c>
      <c r="K2574" s="150" t="n">
        <v>60</v>
      </c>
      <c r="L2574" s="150" t="n">
        <v>1203213</v>
      </c>
      <c r="M2574" s="150" t="n">
        <v>0</v>
      </c>
      <c r="N2574" s="213" t="s">
        <v>7922</v>
      </c>
      <c r="O2574" s="186"/>
      <c r="P2574" s="130" t="n">
        <v>335.833333333333</v>
      </c>
      <c r="Q2574" s="130" t="n">
        <f aca="false">P2574*1.2</f>
        <v>403</v>
      </c>
      <c r="R2574" s="131" t="n">
        <f aca="false">S2574*Q2574</f>
        <v>0</v>
      </c>
      <c r="S2574" s="132"/>
    </row>
    <row r="2575" s="76" customFormat="true" ht="17.4" hidden="false" customHeight="true" outlineLevel="0" collapsed="false">
      <c r="A2575" s="207" t="n">
        <v>2615291</v>
      </c>
      <c r="B2575" s="208" t="n">
        <v>284</v>
      </c>
      <c r="C2575" s="209" t="s">
        <v>7562</v>
      </c>
      <c r="D2575" s="210" t="s">
        <v>7563</v>
      </c>
      <c r="E2575" s="209" t="s">
        <v>7564</v>
      </c>
      <c r="F2575" s="121" t="n">
        <f aca="false">F2574+1</f>
        <v>2569</v>
      </c>
      <c r="G2575" s="211" t="s">
        <v>8022</v>
      </c>
      <c r="H2575" s="188" t="s">
        <v>8023</v>
      </c>
      <c r="I2575" s="212" t="s">
        <v>8024</v>
      </c>
      <c r="J2575" s="212" t="n">
        <v>5256</v>
      </c>
      <c r="K2575" s="150" t="n">
        <v>25</v>
      </c>
      <c r="L2575" s="150" t="n">
        <v>1203269</v>
      </c>
      <c r="M2575" s="150" t="n">
        <v>10</v>
      </c>
      <c r="N2575" s="213" t="s">
        <v>436</v>
      </c>
      <c r="O2575" s="186"/>
      <c r="P2575" s="130" t="n">
        <v>588.333333333333</v>
      </c>
      <c r="Q2575" s="130" t="n">
        <f aca="false">P2575*1.2</f>
        <v>706</v>
      </c>
      <c r="R2575" s="131" t="n">
        <f aca="false">S2575*Q2575</f>
        <v>0</v>
      </c>
      <c r="S2575" s="132"/>
    </row>
    <row r="2576" s="76" customFormat="true" ht="17.4" hidden="false" customHeight="true" outlineLevel="0" collapsed="false">
      <c r="A2576" s="207" t="n">
        <v>2909450</v>
      </c>
      <c r="B2576" s="208" t="n">
        <v>284</v>
      </c>
      <c r="C2576" s="209" t="s">
        <v>7562</v>
      </c>
      <c r="D2576" s="210" t="s">
        <v>7563</v>
      </c>
      <c r="E2576" s="209" t="s">
        <v>7564</v>
      </c>
      <c r="F2576" s="121" t="n">
        <f aca="false">F2575+1</f>
        <v>2570</v>
      </c>
      <c r="G2576" s="211" t="s">
        <v>8025</v>
      </c>
      <c r="H2576" s="188" t="s">
        <v>8026</v>
      </c>
      <c r="I2576" s="212" t="s">
        <v>8027</v>
      </c>
      <c r="J2576" s="212" t="n">
        <v>4292</v>
      </c>
      <c r="K2576" s="150" t="n">
        <v>60</v>
      </c>
      <c r="L2576" s="150" t="n">
        <v>1203350</v>
      </c>
      <c r="M2576" s="150" t="n">
        <v>0</v>
      </c>
      <c r="N2576" s="213" t="s">
        <v>8028</v>
      </c>
      <c r="O2576" s="186"/>
      <c r="P2576" s="130" t="n">
        <v>28599.1666666667</v>
      </c>
      <c r="Q2576" s="130" t="n">
        <f aca="false">P2576*1.2</f>
        <v>34319</v>
      </c>
      <c r="R2576" s="131" t="n">
        <f aca="false">S2576*Q2576</f>
        <v>0</v>
      </c>
      <c r="S2576" s="132"/>
    </row>
    <row r="2577" s="76" customFormat="true" ht="17.4" hidden="false" customHeight="true" outlineLevel="0" collapsed="false">
      <c r="A2577" s="207" t="n">
        <v>2620796</v>
      </c>
      <c r="B2577" s="208" t="n">
        <v>284</v>
      </c>
      <c r="C2577" s="209" t="s">
        <v>7562</v>
      </c>
      <c r="D2577" s="210" t="s">
        <v>7563</v>
      </c>
      <c r="E2577" s="209" t="s">
        <v>7564</v>
      </c>
      <c r="F2577" s="121" t="n">
        <f aca="false">F2576+1</f>
        <v>2571</v>
      </c>
      <c r="G2577" s="211" t="s">
        <v>8029</v>
      </c>
      <c r="H2577" s="188" t="s">
        <v>8030</v>
      </c>
      <c r="I2577" s="212" t="s">
        <v>8031</v>
      </c>
      <c r="J2577" s="212" t="n">
        <v>5256</v>
      </c>
      <c r="K2577" s="150" t="n">
        <v>25</v>
      </c>
      <c r="L2577" s="150" t="n">
        <v>1203360</v>
      </c>
      <c r="M2577" s="150" t="n">
        <v>30</v>
      </c>
      <c r="N2577" s="213" t="s">
        <v>7963</v>
      </c>
      <c r="O2577" s="186"/>
      <c r="P2577" s="130" t="n">
        <v>5097.5</v>
      </c>
      <c r="Q2577" s="130" t="n">
        <f aca="false">P2577*1.2</f>
        <v>6117</v>
      </c>
      <c r="R2577" s="131" t="n">
        <f aca="false">S2577*Q2577</f>
        <v>0</v>
      </c>
      <c r="S2577" s="132"/>
    </row>
    <row r="2578" s="76" customFormat="true" ht="41.4" hidden="false" customHeight="true" outlineLevel="0" collapsed="false">
      <c r="A2578" s="207" t="n">
        <v>2607571</v>
      </c>
      <c r="B2578" s="208" t="n">
        <v>284</v>
      </c>
      <c r="C2578" s="209" t="s">
        <v>7562</v>
      </c>
      <c r="D2578" s="210" t="s">
        <v>7563</v>
      </c>
      <c r="E2578" s="209" t="s">
        <v>7564</v>
      </c>
      <c r="F2578" s="121" t="n">
        <f aca="false">F2577+1</f>
        <v>2572</v>
      </c>
      <c r="G2578" s="211" t="s">
        <v>8032</v>
      </c>
      <c r="H2578" s="188" t="s">
        <v>8033</v>
      </c>
      <c r="I2578" s="212" t="s">
        <v>8034</v>
      </c>
      <c r="J2578" s="212" t="n">
        <v>5256</v>
      </c>
      <c r="K2578" s="150" t="n">
        <v>25</v>
      </c>
      <c r="L2578" s="150" t="n">
        <v>1203360</v>
      </c>
      <c r="M2578" s="150" t="n">
        <v>10</v>
      </c>
      <c r="N2578" s="213" t="s">
        <v>8035</v>
      </c>
      <c r="O2578" s="186"/>
      <c r="P2578" s="130" t="n">
        <v>3111.66666666667</v>
      </c>
      <c r="Q2578" s="130" t="n">
        <f aca="false">P2578*1.2</f>
        <v>3734</v>
      </c>
      <c r="R2578" s="131" t="n">
        <f aca="false">S2578*Q2578</f>
        <v>0</v>
      </c>
      <c r="S2578" s="132"/>
    </row>
    <row r="2579" s="76" customFormat="true" ht="18" hidden="false" customHeight="true" outlineLevel="0" collapsed="false">
      <c r="A2579" s="207" t="n">
        <v>2602071</v>
      </c>
      <c r="B2579" s="208" t="n">
        <v>284</v>
      </c>
      <c r="C2579" s="209" t="s">
        <v>7562</v>
      </c>
      <c r="D2579" s="210" t="s">
        <v>7563</v>
      </c>
      <c r="E2579" s="209" t="s">
        <v>7564</v>
      </c>
      <c r="F2579" s="121" t="n">
        <f aca="false">F2578+1</f>
        <v>2573</v>
      </c>
      <c r="G2579" s="211" t="s">
        <v>8036</v>
      </c>
      <c r="H2579" s="188" t="s">
        <v>8037</v>
      </c>
      <c r="I2579" s="212" t="s">
        <v>8038</v>
      </c>
      <c r="J2579" s="212" t="n">
        <v>5256</v>
      </c>
      <c r="K2579" s="150" t="n">
        <v>40</v>
      </c>
      <c r="L2579" s="150" t="n">
        <v>1203435</v>
      </c>
      <c r="M2579" s="150" t="n">
        <v>10</v>
      </c>
      <c r="N2579" s="213" t="s">
        <v>505</v>
      </c>
      <c r="O2579" s="186"/>
      <c r="P2579" s="130" t="n">
        <v>4800</v>
      </c>
      <c r="Q2579" s="130" t="n">
        <f aca="false">P2579*1.2</f>
        <v>5760</v>
      </c>
      <c r="R2579" s="131" t="n">
        <f aca="false">S2579*Q2579</f>
        <v>0</v>
      </c>
      <c r="S2579" s="132"/>
    </row>
    <row r="2580" s="76" customFormat="true" ht="17.4" hidden="false" customHeight="true" outlineLevel="0" collapsed="false">
      <c r="A2580" s="207" t="n">
        <v>2935990</v>
      </c>
      <c r="B2580" s="208" t="n">
        <v>284</v>
      </c>
      <c r="C2580" s="209" t="s">
        <v>7562</v>
      </c>
      <c r="D2580" s="210" t="s">
        <v>7563</v>
      </c>
      <c r="E2580" s="209" t="s">
        <v>7564</v>
      </c>
      <c r="F2580" s="121" t="n">
        <f aca="false">F2579+1</f>
        <v>2574</v>
      </c>
      <c r="G2580" s="211" t="s">
        <v>8039</v>
      </c>
      <c r="H2580" s="188" t="s">
        <v>8040</v>
      </c>
      <c r="I2580" s="212" t="s">
        <v>8041</v>
      </c>
      <c r="J2580" s="212" t="n">
        <v>4292</v>
      </c>
      <c r="K2580" s="150" t="n">
        <v>60</v>
      </c>
      <c r="L2580" s="150" t="n">
        <v>1203730</v>
      </c>
      <c r="M2580" s="150" t="n">
        <v>0</v>
      </c>
      <c r="N2580" s="213" t="s">
        <v>8042</v>
      </c>
      <c r="O2580" s="186"/>
      <c r="P2580" s="130" t="n">
        <v>16037.5</v>
      </c>
      <c r="Q2580" s="130" t="n">
        <f aca="false">P2580*1.2</f>
        <v>19245</v>
      </c>
      <c r="R2580" s="131" t="n">
        <f aca="false">S2580*Q2580</f>
        <v>0</v>
      </c>
      <c r="S2580" s="132"/>
    </row>
    <row r="2581" s="76" customFormat="true" ht="15.6" hidden="false" customHeight="true" outlineLevel="0" collapsed="false">
      <c r="A2581" s="207"/>
      <c r="B2581" s="208" t="n">
        <v>284</v>
      </c>
      <c r="C2581" s="209" t="s">
        <v>7562</v>
      </c>
      <c r="D2581" s="210" t="s">
        <v>7563</v>
      </c>
      <c r="E2581" s="209" t="s">
        <v>7564</v>
      </c>
      <c r="F2581" s="121" t="n">
        <f aca="false">F2580+1</f>
        <v>2575</v>
      </c>
      <c r="G2581" s="211" t="s">
        <v>8043</v>
      </c>
      <c r="H2581" s="122" t="s">
        <v>8043</v>
      </c>
      <c r="I2581" s="212"/>
      <c r="J2581" s="212"/>
      <c r="K2581" s="150"/>
      <c r="L2581" s="150"/>
      <c r="M2581" s="150"/>
      <c r="N2581" s="213" t="s">
        <v>8044</v>
      </c>
      <c r="O2581" s="186"/>
      <c r="P2581" s="130" t="n">
        <v>0</v>
      </c>
      <c r="Q2581" s="130" t="n">
        <f aca="false">P2581*1.2</f>
        <v>0</v>
      </c>
      <c r="R2581" s="131" t="n">
        <f aca="false">S2581*Q2581</f>
        <v>0</v>
      </c>
      <c r="S2581" s="132"/>
    </row>
    <row r="2582" s="76" customFormat="true" ht="15.6" hidden="false" customHeight="true" outlineLevel="0" collapsed="false">
      <c r="A2582" s="207"/>
      <c r="B2582" s="208" t="n">
        <v>284</v>
      </c>
      <c r="C2582" s="209" t="s">
        <v>7562</v>
      </c>
      <c r="D2582" s="210" t="s">
        <v>7563</v>
      </c>
      <c r="E2582" s="209" t="s">
        <v>7564</v>
      </c>
      <c r="F2582" s="121" t="n">
        <f aca="false">F2581+1</f>
        <v>2576</v>
      </c>
      <c r="G2582" s="211" t="s">
        <v>8045</v>
      </c>
      <c r="H2582" s="122" t="s">
        <v>8045</v>
      </c>
      <c r="I2582" s="212"/>
      <c r="J2582" s="212"/>
      <c r="K2582" s="150"/>
      <c r="L2582" s="150"/>
      <c r="M2582" s="150"/>
      <c r="N2582" s="213" t="s">
        <v>8046</v>
      </c>
      <c r="O2582" s="186"/>
      <c r="P2582" s="130" t="n">
        <v>0</v>
      </c>
      <c r="Q2582" s="130" t="n">
        <f aca="false">P2582*1.2</f>
        <v>0</v>
      </c>
      <c r="R2582" s="131" t="n">
        <f aca="false">S2582*Q2582</f>
        <v>0</v>
      </c>
      <c r="S2582" s="132"/>
    </row>
    <row r="2583" s="76" customFormat="true" ht="15.6" hidden="false" customHeight="true" outlineLevel="0" collapsed="false">
      <c r="A2583" s="207"/>
      <c r="B2583" s="208" t="n">
        <v>284</v>
      </c>
      <c r="C2583" s="209" t="s">
        <v>7562</v>
      </c>
      <c r="D2583" s="210" t="s">
        <v>7563</v>
      </c>
      <c r="E2583" s="209" t="s">
        <v>7564</v>
      </c>
      <c r="F2583" s="121" t="n">
        <f aca="false">F2582+1</f>
        <v>2577</v>
      </c>
      <c r="G2583" s="211" t="s">
        <v>8047</v>
      </c>
      <c r="H2583" s="122" t="s">
        <v>8047</v>
      </c>
      <c r="I2583" s="212"/>
      <c r="J2583" s="212"/>
      <c r="K2583" s="150"/>
      <c r="L2583" s="150"/>
      <c r="M2583" s="150"/>
      <c r="N2583" s="213" t="s">
        <v>8048</v>
      </c>
      <c r="O2583" s="186"/>
      <c r="P2583" s="130" t="n">
        <v>0</v>
      </c>
      <c r="Q2583" s="130" t="n">
        <f aca="false">P2583*1.2</f>
        <v>0</v>
      </c>
      <c r="R2583" s="131" t="n">
        <f aca="false">S2583*Q2583</f>
        <v>0</v>
      </c>
      <c r="S2583" s="132"/>
    </row>
    <row r="2584" s="76" customFormat="true" ht="15.6" hidden="false" customHeight="true" outlineLevel="0" collapsed="false">
      <c r="A2584" s="207" t="n">
        <v>2601689</v>
      </c>
      <c r="B2584" s="208" t="n">
        <v>284</v>
      </c>
      <c r="C2584" s="209" t="s">
        <v>7562</v>
      </c>
      <c r="D2584" s="210" t="s">
        <v>7563</v>
      </c>
      <c r="E2584" s="209" t="s">
        <v>7564</v>
      </c>
      <c r="F2584" s="121" t="n">
        <f aca="false">F2583+1</f>
        <v>2578</v>
      </c>
      <c r="G2584" s="211" t="s">
        <v>8049</v>
      </c>
      <c r="H2584" s="188" t="s">
        <v>8050</v>
      </c>
      <c r="I2584" s="212" t="s">
        <v>8051</v>
      </c>
      <c r="J2584" s="212" t="n">
        <v>5292</v>
      </c>
      <c r="K2584" s="150" t="n">
        <v>20</v>
      </c>
      <c r="L2584" s="150" t="n">
        <v>1230100</v>
      </c>
      <c r="M2584" s="150" t="n">
        <v>10</v>
      </c>
      <c r="N2584" s="213" t="s">
        <v>8052</v>
      </c>
      <c r="O2584" s="186"/>
      <c r="P2584" s="130" t="n">
        <v>3765.83333333333</v>
      </c>
      <c r="Q2584" s="130" t="n">
        <f aca="false">P2584*1.2</f>
        <v>4519</v>
      </c>
      <c r="R2584" s="131" t="n">
        <f aca="false">S2584*Q2584</f>
        <v>0</v>
      </c>
      <c r="S2584" s="132"/>
    </row>
    <row r="2585" s="76" customFormat="true" ht="15.6" hidden="false" customHeight="true" outlineLevel="0" collapsed="false">
      <c r="A2585" s="207"/>
      <c r="B2585" s="208" t="n">
        <v>284</v>
      </c>
      <c r="C2585" s="209" t="s">
        <v>7562</v>
      </c>
      <c r="D2585" s="210" t="s">
        <v>7563</v>
      </c>
      <c r="E2585" s="209" t="s">
        <v>7564</v>
      </c>
      <c r="F2585" s="121" t="n">
        <f aca="false">F2584+1</f>
        <v>2579</v>
      </c>
      <c r="G2585" s="211" t="s">
        <v>8053</v>
      </c>
      <c r="H2585" s="122" t="s">
        <v>8053</v>
      </c>
      <c r="I2585" s="212"/>
      <c r="J2585" s="212"/>
      <c r="K2585" s="150"/>
      <c r="L2585" s="150"/>
      <c r="M2585" s="150"/>
      <c r="N2585" s="213" t="s">
        <v>505</v>
      </c>
      <c r="O2585" s="186"/>
      <c r="P2585" s="130" t="n">
        <v>0</v>
      </c>
      <c r="Q2585" s="130" t="n">
        <f aca="false">P2585*1.2</f>
        <v>0</v>
      </c>
      <c r="R2585" s="131" t="n">
        <f aca="false">S2585*Q2585</f>
        <v>0</v>
      </c>
      <c r="S2585" s="132"/>
    </row>
    <row r="2586" s="76" customFormat="true" ht="15.6" hidden="false" customHeight="true" outlineLevel="0" collapsed="false">
      <c r="A2586" s="207"/>
      <c r="B2586" s="208" t="n">
        <v>284</v>
      </c>
      <c r="C2586" s="209" t="s">
        <v>7562</v>
      </c>
      <c r="D2586" s="210" t="s">
        <v>7563</v>
      </c>
      <c r="E2586" s="209" t="s">
        <v>7564</v>
      </c>
      <c r="F2586" s="121" t="n">
        <f aca="false">F2585+1</f>
        <v>2580</v>
      </c>
      <c r="G2586" s="211" t="s">
        <v>8054</v>
      </c>
      <c r="H2586" s="122" t="s">
        <v>8054</v>
      </c>
      <c r="I2586" s="212"/>
      <c r="J2586" s="212"/>
      <c r="K2586" s="150"/>
      <c r="L2586" s="150"/>
      <c r="M2586" s="150"/>
      <c r="N2586" s="213" t="s">
        <v>6721</v>
      </c>
      <c r="O2586" s="186"/>
      <c r="P2586" s="130" t="n">
        <v>0</v>
      </c>
      <c r="Q2586" s="130" t="n">
        <f aca="false">P2586*1.2</f>
        <v>0</v>
      </c>
      <c r="R2586" s="131" t="n">
        <f aca="false">S2586*Q2586</f>
        <v>0</v>
      </c>
      <c r="S2586" s="132"/>
    </row>
    <row r="2587" s="76" customFormat="true" ht="15.6" hidden="false" customHeight="true" outlineLevel="0" collapsed="false">
      <c r="A2587" s="207" t="n">
        <v>3108608</v>
      </c>
      <c r="B2587" s="208" t="n">
        <v>284</v>
      </c>
      <c r="C2587" s="209" t="s">
        <v>7562</v>
      </c>
      <c r="D2587" s="210" t="s">
        <v>7563</v>
      </c>
      <c r="E2587" s="209" t="s">
        <v>7564</v>
      </c>
      <c r="F2587" s="121" t="n">
        <f aca="false">F2586+1</f>
        <v>2581</v>
      </c>
      <c r="G2587" s="211" t="s">
        <v>8055</v>
      </c>
      <c r="H2587" s="188" t="s">
        <v>8056</v>
      </c>
      <c r="I2587" s="212" t="s">
        <v>8057</v>
      </c>
      <c r="J2587" s="212" t="n">
        <v>5292</v>
      </c>
      <c r="K2587" s="150" t="n">
        <v>65</v>
      </c>
      <c r="L2587" s="150" t="n">
        <v>1301200</v>
      </c>
      <c r="M2587" s="150" t="n">
        <v>77</v>
      </c>
      <c r="N2587" s="213" t="s">
        <v>6721</v>
      </c>
      <c r="O2587" s="186"/>
      <c r="P2587" s="130" t="n">
        <v>9555</v>
      </c>
      <c r="Q2587" s="130" t="n">
        <f aca="false">P2587*1.2</f>
        <v>11466</v>
      </c>
      <c r="R2587" s="131" t="n">
        <f aca="false">S2587*Q2587</f>
        <v>0</v>
      </c>
      <c r="S2587" s="132"/>
    </row>
    <row r="2588" s="76" customFormat="true" ht="15.6" hidden="false" customHeight="true" outlineLevel="0" collapsed="false">
      <c r="A2588" s="207" t="n">
        <v>2578764</v>
      </c>
      <c r="B2588" s="208" t="n">
        <v>284</v>
      </c>
      <c r="C2588" s="209" t="s">
        <v>7562</v>
      </c>
      <c r="D2588" s="210" t="s">
        <v>7563</v>
      </c>
      <c r="E2588" s="209" t="s">
        <v>7564</v>
      </c>
      <c r="F2588" s="121" t="n">
        <f aca="false">F2587+1</f>
        <v>2582</v>
      </c>
      <c r="G2588" s="211" t="s">
        <v>8058</v>
      </c>
      <c r="H2588" s="188" t="s">
        <v>8058</v>
      </c>
      <c r="I2588" s="212" t="s">
        <v>8059</v>
      </c>
      <c r="J2588" s="212" t="n">
        <v>5256</v>
      </c>
      <c r="K2588" s="150" t="n">
        <v>0</v>
      </c>
      <c r="L2588" s="150" t="n">
        <v>1302020</v>
      </c>
      <c r="M2588" s="150" t="n">
        <v>0</v>
      </c>
      <c r="N2588" s="213" t="s">
        <v>8060</v>
      </c>
      <c r="O2588" s="186"/>
      <c r="P2588" s="130" t="n">
        <v>447.5</v>
      </c>
      <c r="Q2588" s="130" t="n">
        <f aca="false">P2588*1.2</f>
        <v>537</v>
      </c>
      <c r="R2588" s="131" t="n">
        <f aca="false">S2588*Q2588</f>
        <v>0</v>
      </c>
      <c r="S2588" s="132"/>
    </row>
    <row r="2589" s="76" customFormat="true" ht="15.6" hidden="false" customHeight="true" outlineLevel="0" collapsed="false">
      <c r="A2589" s="207" t="n">
        <v>2922809</v>
      </c>
      <c r="B2589" s="208" t="n">
        <v>284</v>
      </c>
      <c r="C2589" s="209" t="s">
        <v>7562</v>
      </c>
      <c r="D2589" s="210" t="s">
        <v>7563</v>
      </c>
      <c r="E2589" s="209" t="s">
        <v>7564</v>
      </c>
      <c r="F2589" s="121" t="n">
        <f aca="false">F2588+1</f>
        <v>2583</v>
      </c>
      <c r="G2589" s="211" t="s">
        <v>8061</v>
      </c>
      <c r="H2589" s="188" t="s">
        <v>8061</v>
      </c>
      <c r="I2589" s="212" t="s">
        <v>8062</v>
      </c>
      <c r="J2589" s="212" t="n">
        <v>4292</v>
      </c>
      <c r="K2589" s="150" t="n">
        <v>60</v>
      </c>
      <c r="L2589" s="150" t="n">
        <v>1302061</v>
      </c>
      <c r="M2589" s="150" t="n">
        <v>0</v>
      </c>
      <c r="N2589" s="213" t="s">
        <v>8063</v>
      </c>
      <c r="O2589" s="186"/>
      <c r="P2589" s="130" t="n">
        <v>1035.83333333333</v>
      </c>
      <c r="Q2589" s="130" t="n">
        <f aca="false">P2589*1.2</f>
        <v>1243</v>
      </c>
      <c r="R2589" s="131" t="n">
        <f aca="false">S2589*Q2589</f>
        <v>0</v>
      </c>
      <c r="S2589" s="132"/>
    </row>
    <row r="2590" s="76" customFormat="true" ht="15.6" hidden="false" customHeight="true" outlineLevel="0" collapsed="false">
      <c r="A2590" s="207" t="n">
        <v>2947660</v>
      </c>
      <c r="B2590" s="208" t="n">
        <v>284</v>
      </c>
      <c r="C2590" s="209" t="s">
        <v>7562</v>
      </c>
      <c r="D2590" s="210" t="s">
        <v>7563</v>
      </c>
      <c r="E2590" s="209" t="s">
        <v>7564</v>
      </c>
      <c r="F2590" s="121" t="n">
        <f aca="false">F2589+1</f>
        <v>2584</v>
      </c>
      <c r="G2590" s="211" t="s">
        <v>8064</v>
      </c>
      <c r="H2590" s="188" t="s">
        <v>8064</v>
      </c>
      <c r="I2590" s="212" t="s">
        <v>8065</v>
      </c>
      <c r="J2590" s="212" t="n">
        <v>4292</v>
      </c>
      <c r="K2590" s="150" t="n">
        <v>60</v>
      </c>
      <c r="L2590" s="150" t="n">
        <v>1302062</v>
      </c>
      <c r="M2590" s="150" t="n">
        <v>0</v>
      </c>
      <c r="N2590" s="213" t="s">
        <v>4180</v>
      </c>
      <c r="O2590" s="186"/>
      <c r="P2590" s="130" t="n">
        <v>993.333333333333</v>
      </c>
      <c r="Q2590" s="130" t="n">
        <f aca="false">P2590*1.2</f>
        <v>1192</v>
      </c>
      <c r="R2590" s="131" t="n">
        <f aca="false">S2590*Q2590</f>
        <v>0</v>
      </c>
      <c r="S2590" s="132"/>
    </row>
    <row r="2591" s="76" customFormat="true" ht="41.4" hidden="false" customHeight="true" outlineLevel="0" collapsed="false">
      <c r="A2591" s="207" t="n">
        <v>2593988</v>
      </c>
      <c r="B2591" s="208" t="n">
        <v>284</v>
      </c>
      <c r="C2591" s="209" t="s">
        <v>7562</v>
      </c>
      <c r="D2591" s="210" t="s">
        <v>7563</v>
      </c>
      <c r="E2591" s="209" t="s">
        <v>7564</v>
      </c>
      <c r="F2591" s="121" t="n">
        <f aca="false">F2590+1</f>
        <v>2585</v>
      </c>
      <c r="G2591" s="211" t="s">
        <v>8066</v>
      </c>
      <c r="H2591" s="188" t="s">
        <v>8066</v>
      </c>
      <c r="I2591" s="212" t="s">
        <v>8067</v>
      </c>
      <c r="J2591" s="212" t="n">
        <v>5256</v>
      </c>
      <c r="K2591" s="150" t="n">
        <v>0</v>
      </c>
      <c r="L2591" s="150" t="n">
        <v>1302067</v>
      </c>
      <c r="M2591" s="150" t="n">
        <v>0</v>
      </c>
      <c r="N2591" s="213" t="s">
        <v>8068</v>
      </c>
      <c r="O2591" s="186"/>
      <c r="P2591" s="130" t="n">
        <v>32.5</v>
      </c>
      <c r="Q2591" s="130" t="n">
        <f aca="false">P2591*1.2</f>
        <v>39</v>
      </c>
      <c r="R2591" s="131" t="n">
        <f aca="false">S2591*Q2591</f>
        <v>0</v>
      </c>
      <c r="S2591" s="132"/>
    </row>
    <row r="2592" s="76" customFormat="true" ht="15.6" hidden="false" customHeight="true" outlineLevel="0" collapsed="false">
      <c r="A2592" s="207"/>
      <c r="B2592" s="208" t="n">
        <v>284</v>
      </c>
      <c r="C2592" s="209" t="s">
        <v>7562</v>
      </c>
      <c r="D2592" s="210" t="s">
        <v>7563</v>
      </c>
      <c r="E2592" s="209" t="s">
        <v>7564</v>
      </c>
      <c r="F2592" s="121" t="n">
        <f aca="false">F2591+1</f>
        <v>2586</v>
      </c>
      <c r="G2592" s="211" t="s">
        <v>8069</v>
      </c>
      <c r="H2592" s="188" t="s">
        <v>8069</v>
      </c>
      <c r="I2592" s="212" t="s">
        <v>8070</v>
      </c>
      <c r="J2592" s="212" t="n">
        <v>5256</v>
      </c>
      <c r="K2592" s="150" t="n">
        <v>60</v>
      </c>
      <c r="L2592" s="150" t="n">
        <v>1302067</v>
      </c>
      <c r="M2592" s="150" t="n">
        <v>20</v>
      </c>
      <c r="N2592" s="213" t="s">
        <v>8071</v>
      </c>
      <c r="O2592" s="186"/>
      <c r="P2592" s="130" t="n">
        <v>1165.86</v>
      </c>
      <c r="Q2592" s="130" t="n">
        <f aca="false">P2592*1.2</f>
        <v>1399.032</v>
      </c>
      <c r="R2592" s="131" t="n">
        <f aca="false">S2592*Q2592</f>
        <v>0</v>
      </c>
      <c r="S2592" s="132"/>
    </row>
    <row r="2593" s="76" customFormat="true" ht="14.4" hidden="false" customHeight="true" outlineLevel="0" collapsed="false">
      <c r="A2593" s="207" t="n">
        <v>2573187</v>
      </c>
      <c r="B2593" s="208" t="n">
        <v>284</v>
      </c>
      <c r="C2593" s="209" t="s">
        <v>7562</v>
      </c>
      <c r="D2593" s="210" t="s">
        <v>7563</v>
      </c>
      <c r="E2593" s="209" t="s">
        <v>7564</v>
      </c>
      <c r="F2593" s="121" t="n">
        <f aca="false">F2592+1</f>
        <v>2587</v>
      </c>
      <c r="G2593" s="211" t="s">
        <v>8072</v>
      </c>
      <c r="H2593" s="188" t="s">
        <v>8072</v>
      </c>
      <c r="I2593" s="212" t="s">
        <v>8073</v>
      </c>
      <c r="J2593" s="212" t="n">
        <v>5256</v>
      </c>
      <c r="K2593" s="150" t="n">
        <v>0</v>
      </c>
      <c r="L2593" s="150" t="n">
        <v>1302088</v>
      </c>
      <c r="M2593" s="150" t="n">
        <v>10</v>
      </c>
      <c r="N2593" s="213" t="s">
        <v>8074</v>
      </c>
      <c r="O2593" s="186"/>
      <c r="P2593" s="130" t="n">
        <v>127.5</v>
      </c>
      <c r="Q2593" s="130" t="n">
        <f aca="false">P2593*1.2</f>
        <v>153</v>
      </c>
      <c r="R2593" s="131" t="n">
        <f aca="false">S2593*Q2593</f>
        <v>0</v>
      </c>
      <c r="S2593" s="132"/>
    </row>
    <row r="2594" s="76" customFormat="true" ht="14.4" hidden="false" customHeight="true" outlineLevel="0" collapsed="false">
      <c r="A2594" s="207"/>
      <c r="B2594" s="208" t="n">
        <v>284</v>
      </c>
      <c r="C2594" s="209" t="s">
        <v>7562</v>
      </c>
      <c r="D2594" s="210" t="s">
        <v>7563</v>
      </c>
      <c r="E2594" s="209" t="s">
        <v>7564</v>
      </c>
      <c r="F2594" s="121" t="n">
        <f aca="false">F2593+1</f>
        <v>2588</v>
      </c>
      <c r="G2594" s="211" t="s">
        <v>8075</v>
      </c>
      <c r="H2594" s="122" t="s">
        <v>8075</v>
      </c>
      <c r="I2594" s="212"/>
      <c r="J2594" s="212"/>
      <c r="K2594" s="150"/>
      <c r="L2594" s="150"/>
      <c r="M2594" s="150"/>
      <c r="N2594" s="213" t="s">
        <v>8076</v>
      </c>
      <c r="O2594" s="186"/>
      <c r="P2594" s="130" t="n">
        <v>0</v>
      </c>
      <c r="Q2594" s="130" t="n">
        <f aca="false">P2594*1.2</f>
        <v>0</v>
      </c>
      <c r="R2594" s="131" t="n">
        <f aca="false">S2594*Q2594</f>
        <v>0</v>
      </c>
      <c r="S2594" s="132"/>
    </row>
    <row r="2595" s="76" customFormat="true" ht="14.4" hidden="false" customHeight="true" outlineLevel="0" collapsed="false">
      <c r="A2595" s="207" t="n">
        <v>2896776</v>
      </c>
      <c r="B2595" s="208" t="n">
        <v>284</v>
      </c>
      <c r="C2595" s="209" t="s">
        <v>7562</v>
      </c>
      <c r="D2595" s="210" t="s">
        <v>7563</v>
      </c>
      <c r="E2595" s="209" t="s">
        <v>7564</v>
      </c>
      <c r="F2595" s="121" t="n">
        <f aca="false">F2594+1</f>
        <v>2589</v>
      </c>
      <c r="G2595" s="211" t="s">
        <v>8077</v>
      </c>
      <c r="H2595" s="188" t="s">
        <v>8078</v>
      </c>
      <c r="I2595" s="212" t="s">
        <v>8079</v>
      </c>
      <c r="J2595" s="212" t="n">
        <v>4292</v>
      </c>
      <c r="K2595" s="150" t="n">
        <v>60</v>
      </c>
      <c r="L2595" s="150" t="n">
        <v>1302120</v>
      </c>
      <c r="M2595" s="150" t="n">
        <v>0</v>
      </c>
      <c r="N2595" s="213" t="s">
        <v>8076</v>
      </c>
      <c r="O2595" s="186"/>
      <c r="P2595" s="130" t="n">
        <v>1520</v>
      </c>
      <c r="Q2595" s="130" t="n">
        <f aca="false">P2595*1.2</f>
        <v>1824</v>
      </c>
      <c r="R2595" s="131" t="n">
        <f aca="false">S2595*Q2595</f>
        <v>0</v>
      </c>
      <c r="S2595" s="132"/>
    </row>
    <row r="2596" s="76" customFormat="true" ht="14.4" hidden="false" customHeight="true" outlineLevel="0" collapsed="false">
      <c r="A2596" s="207" t="n">
        <v>2574560</v>
      </c>
      <c r="B2596" s="208" t="n">
        <v>284</v>
      </c>
      <c r="C2596" s="209" t="s">
        <v>7562</v>
      </c>
      <c r="D2596" s="210" t="s">
        <v>7563</v>
      </c>
      <c r="E2596" s="209" t="s">
        <v>7564</v>
      </c>
      <c r="F2596" s="121" t="n">
        <f aca="false">F2595+1</f>
        <v>2590</v>
      </c>
      <c r="G2596" s="211" t="s">
        <v>8080</v>
      </c>
      <c r="H2596" s="188" t="s">
        <v>8080</v>
      </c>
      <c r="I2596" s="212" t="s">
        <v>8081</v>
      </c>
      <c r="J2596" s="212" t="n">
        <v>5256</v>
      </c>
      <c r="K2596" s="150" t="n">
        <v>0</v>
      </c>
      <c r="L2596" s="150" t="n">
        <v>1302120</v>
      </c>
      <c r="M2596" s="150" t="n">
        <v>20</v>
      </c>
      <c r="N2596" s="213" t="s">
        <v>8076</v>
      </c>
      <c r="O2596" s="186"/>
      <c r="P2596" s="130" t="n">
        <v>1469.16666666667</v>
      </c>
      <c r="Q2596" s="130" t="n">
        <f aca="false">P2596*1.2</f>
        <v>1763</v>
      </c>
      <c r="R2596" s="131" t="n">
        <f aca="false">S2596*Q2596</f>
        <v>0</v>
      </c>
      <c r="S2596" s="132"/>
    </row>
    <row r="2597" s="76" customFormat="true" ht="14.4" hidden="false" customHeight="true" outlineLevel="0" collapsed="false">
      <c r="A2597" s="207"/>
      <c r="B2597" s="208" t="n">
        <v>284</v>
      </c>
      <c r="C2597" s="209" t="s">
        <v>7562</v>
      </c>
      <c r="D2597" s="210" t="s">
        <v>7563</v>
      </c>
      <c r="E2597" s="209" t="s">
        <v>7564</v>
      </c>
      <c r="F2597" s="121" t="n">
        <f aca="false">F2596+1</f>
        <v>2591</v>
      </c>
      <c r="G2597" s="211" t="s">
        <v>8082</v>
      </c>
      <c r="H2597" s="122" t="s">
        <v>8082</v>
      </c>
      <c r="I2597" s="212"/>
      <c r="J2597" s="212"/>
      <c r="K2597" s="150"/>
      <c r="L2597" s="150"/>
      <c r="M2597" s="150"/>
      <c r="N2597" s="213" t="s">
        <v>8083</v>
      </c>
      <c r="O2597" s="186"/>
      <c r="P2597" s="130" t="n">
        <v>0</v>
      </c>
      <c r="Q2597" s="130" t="n">
        <f aca="false">P2597*1.2</f>
        <v>0</v>
      </c>
      <c r="R2597" s="131" t="n">
        <f aca="false">S2597*Q2597</f>
        <v>0</v>
      </c>
      <c r="S2597" s="132"/>
    </row>
    <row r="2598" s="76" customFormat="true" ht="14.4" hidden="false" customHeight="true" outlineLevel="0" collapsed="false">
      <c r="A2598" s="207"/>
      <c r="B2598" s="208" t="n">
        <v>284</v>
      </c>
      <c r="C2598" s="209" t="s">
        <v>7562</v>
      </c>
      <c r="D2598" s="210" t="s">
        <v>7563</v>
      </c>
      <c r="E2598" s="209" t="s">
        <v>7564</v>
      </c>
      <c r="F2598" s="121" t="n">
        <f aca="false">F2597+1</f>
        <v>2592</v>
      </c>
      <c r="G2598" s="211" t="s">
        <v>8084</v>
      </c>
      <c r="H2598" s="122" t="s">
        <v>8084</v>
      </c>
      <c r="I2598" s="212"/>
      <c r="J2598" s="212"/>
      <c r="K2598" s="150"/>
      <c r="L2598" s="150"/>
      <c r="M2598" s="150"/>
      <c r="N2598" s="213" t="s">
        <v>8085</v>
      </c>
      <c r="O2598" s="186"/>
      <c r="P2598" s="130" t="n">
        <v>0</v>
      </c>
      <c r="Q2598" s="130" t="n">
        <f aca="false">P2598*1.2</f>
        <v>0</v>
      </c>
      <c r="R2598" s="131" t="n">
        <f aca="false">S2598*Q2598</f>
        <v>0</v>
      </c>
      <c r="S2598" s="132"/>
    </row>
    <row r="2599" s="76" customFormat="true" ht="14.4" hidden="false" customHeight="true" outlineLevel="0" collapsed="false">
      <c r="A2599" s="207" t="n">
        <v>2896941</v>
      </c>
      <c r="B2599" s="208" t="n">
        <v>284</v>
      </c>
      <c r="C2599" s="209" t="s">
        <v>7562</v>
      </c>
      <c r="D2599" s="210" t="s">
        <v>7563</v>
      </c>
      <c r="E2599" s="209" t="s">
        <v>7564</v>
      </c>
      <c r="F2599" s="121" t="n">
        <f aca="false">F2598+1</f>
        <v>2593</v>
      </c>
      <c r="G2599" s="211" t="s">
        <v>8086</v>
      </c>
      <c r="H2599" s="188" t="s">
        <v>8087</v>
      </c>
      <c r="I2599" s="212" t="s">
        <v>8088</v>
      </c>
      <c r="J2599" s="212" t="n">
        <v>4292</v>
      </c>
      <c r="K2599" s="150" t="n">
        <v>60</v>
      </c>
      <c r="L2599" s="150" t="n">
        <v>1302215</v>
      </c>
      <c r="M2599" s="150" t="n">
        <v>0</v>
      </c>
      <c r="N2599" s="213" t="s">
        <v>8089</v>
      </c>
      <c r="O2599" s="186"/>
      <c r="P2599" s="130" t="n">
        <v>745</v>
      </c>
      <c r="Q2599" s="130" t="n">
        <f aca="false">P2599*1.2</f>
        <v>894</v>
      </c>
      <c r="R2599" s="131" t="n">
        <f aca="false">S2599*Q2599</f>
        <v>0</v>
      </c>
      <c r="S2599" s="132"/>
    </row>
    <row r="2600" s="76" customFormat="true" ht="14.4" hidden="false" customHeight="true" outlineLevel="0" collapsed="false">
      <c r="A2600" s="207"/>
      <c r="B2600" s="208" t="n">
        <v>284</v>
      </c>
      <c r="C2600" s="209" t="s">
        <v>7562</v>
      </c>
      <c r="D2600" s="210" t="s">
        <v>7563</v>
      </c>
      <c r="E2600" s="209" t="s">
        <v>7564</v>
      </c>
      <c r="F2600" s="121" t="n">
        <f aca="false">F2599+1</f>
        <v>2594</v>
      </c>
      <c r="G2600" s="211" t="s">
        <v>8090</v>
      </c>
      <c r="H2600" s="188" t="s">
        <v>8090</v>
      </c>
      <c r="I2600" s="212" t="s">
        <v>8091</v>
      </c>
      <c r="J2600" s="212" t="n">
        <v>6274</v>
      </c>
      <c r="K2600" s="150" t="n">
        <v>0</v>
      </c>
      <c r="L2600" s="150" t="n">
        <v>1303016</v>
      </c>
      <c r="M2600" s="150" t="n">
        <v>0</v>
      </c>
      <c r="N2600" s="213" t="s">
        <v>153</v>
      </c>
      <c r="O2600" s="186"/>
      <c r="P2600" s="130" t="n">
        <v>490.833333333333</v>
      </c>
      <c r="Q2600" s="130" t="n">
        <f aca="false">P2600*1.2</f>
        <v>589</v>
      </c>
      <c r="R2600" s="131" t="n">
        <f aca="false">S2600*Q2600</f>
        <v>0</v>
      </c>
      <c r="S2600" s="132"/>
    </row>
    <row r="2601" s="76" customFormat="true" ht="14.4" hidden="false" customHeight="true" outlineLevel="0" collapsed="false">
      <c r="A2601" s="207"/>
      <c r="B2601" s="208" t="n">
        <v>284</v>
      </c>
      <c r="C2601" s="209" t="s">
        <v>7562</v>
      </c>
      <c r="D2601" s="210" t="s">
        <v>7563</v>
      </c>
      <c r="E2601" s="209" t="s">
        <v>7564</v>
      </c>
      <c r="F2601" s="121" t="n">
        <f aca="false">F2600+1</f>
        <v>2595</v>
      </c>
      <c r="G2601" s="211" t="s">
        <v>8092</v>
      </c>
      <c r="H2601" s="188" t="s">
        <v>8092</v>
      </c>
      <c r="I2601" s="212" t="s">
        <v>8093</v>
      </c>
      <c r="J2601" s="212" t="n">
        <v>5292</v>
      </c>
      <c r="K2601" s="150" t="n">
        <v>2</v>
      </c>
      <c r="L2601" s="150" t="n">
        <v>1303032</v>
      </c>
      <c r="M2601" s="150" t="n">
        <v>0</v>
      </c>
      <c r="N2601" s="213" t="s">
        <v>283</v>
      </c>
      <c r="O2601" s="186"/>
      <c r="P2601" s="130" t="n">
        <v>6135.37</v>
      </c>
      <c r="Q2601" s="130" t="n">
        <f aca="false">P2601*1.2</f>
        <v>7362.444</v>
      </c>
      <c r="R2601" s="131" t="n">
        <f aca="false">S2601*Q2601</f>
        <v>0</v>
      </c>
      <c r="S2601" s="132"/>
    </row>
    <row r="2602" s="76" customFormat="true" ht="14.4" hidden="false" customHeight="true" outlineLevel="0" collapsed="false">
      <c r="A2602" s="207"/>
      <c r="B2602" s="208" t="n">
        <v>284</v>
      </c>
      <c r="C2602" s="209" t="s">
        <v>7562</v>
      </c>
      <c r="D2602" s="210" t="s">
        <v>7563</v>
      </c>
      <c r="E2602" s="209" t="s">
        <v>7564</v>
      </c>
      <c r="F2602" s="121" t="n">
        <f aca="false">F2601+1</f>
        <v>2596</v>
      </c>
      <c r="G2602" s="211" t="s">
        <v>8094</v>
      </c>
      <c r="H2602" s="188" t="s">
        <v>8094</v>
      </c>
      <c r="I2602" s="212" t="s">
        <v>8095</v>
      </c>
      <c r="J2602" s="212" t="n">
        <v>6274</v>
      </c>
      <c r="K2602" s="150" t="n">
        <v>0</v>
      </c>
      <c r="L2602" s="150" t="n">
        <v>1303040</v>
      </c>
      <c r="M2602" s="150" t="n">
        <v>0</v>
      </c>
      <c r="N2602" s="213" t="s">
        <v>8096</v>
      </c>
      <c r="O2602" s="186"/>
      <c r="P2602" s="130" t="n">
        <v>864.166666666667</v>
      </c>
      <c r="Q2602" s="130" t="n">
        <f aca="false">P2602*1.2</f>
        <v>1037</v>
      </c>
      <c r="R2602" s="131" t="n">
        <f aca="false">S2602*Q2602</f>
        <v>0</v>
      </c>
      <c r="S2602" s="132"/>
    </row>
    <row r="2603" s="76" customFormat="true" ht="14.4" hidden="false" customHeight="true" outlineLevel="0" collapsed="false">
      <c r="A2603" s="207"/>
      <c r="B2603" s="208" t="n">
        <v>284</v>
      </c>
      <c r="C2603" s="209" t="s">
        <v>7562</v>
      </c>
      <c r="D2603" s="210" t="s">
        <v>7563</v>
      </c>
      <c r="E2603" s="209" t="s">
        <v>7564</v>
      </c>
      <c r="F2603" s="121" t="n">
        <f aca="false">F2602+1</f>
        <v>2597</v>
      </c>
      <c r="G2603" s="211" t="s">
        <v>8097</v>
      </c>
      <c r="H2603" s="188" t="s">
        <v>8097</v>
      </c>
      <c r="I2603" s="212" t="s">
        <v>8098</v>
      </c>
      <c r="J2603" s="212" t="n">
        <v>6274</v>
      </c>
      <c r="K2603" s="150" t="n">
        <v>0</v>
      </c>
      <c r="L2603" s="150" t="n">
        <v>1303047</v>
      </c>
      <c r="M2603" s="150" t="n">
        <v>0</v>
      </c>
      <c r="N2603" s="213" t="s">
        <v>8096</v>
      </c>
      <c r="O2603" s="186"/>
      <c r="P2603" s="130" t="n">
        <v>305</v>
      </c>
      <c r="Q2603" s="130" t="n">
        <f aca="false">P2603*1.2</f>
        <v>366</v>
      </c>
      <c r="R2603" s="131" t="n">
        <f aca="false">S2603*Q2603</f>
        <v>0</v>
      </c>
      <c r="S2603" s="132"/>
    </row>
    <row r="2604" s="76" customFormat="true" ht="14.4" hidden="false" customHeight="true" outlineLevel="0" collapsed="false">
      <c r="A2604" s="207" t="n">
        <v>2603366</v>
      </c>
      <c r="B2604" s="208" t="n">
        <v>284</v>
      </c>
      <c r="C2604" s="209" t="s">
        <v>7562</v>
      </c>
      <c r="D2604" s="210" t="s">
        <v>7563</v>
      </c>
      <c r="E2604" s="209" t="s">
        <v>7564</v>
      </c>
      <c r="F2604" s="121" t="n">
        <f aca="false">F2603+1</f>
        <v>2598</v>
      </c>
      <c r="G2604" s="211" t="s">
        <v>8099</v>
      </c>
      <c r="H2604" s="188" t="s">
        <v>8099</v>
      </c>
      <c r="I2604" s="212" t="s">
        <v>8100</v>
      </c>
      <c r="J2604" s="212" t="n">
        <v>5256</v>
      </c>
      <c r="K2604" s="150" t="n">
        <v>0</v>
      </c>
      <c r="L2604" s="150" t="n">
        <v>1303093</v>
      </c>
      <c r="M2604" s="150" t="n">
        <v>20</v>
      </c>
      <c r="N2604" s="213" t="s">
        <v>8101</v>
      </c>
      <c r="O2604" s="186"/>
      <c r="P2604" s="130" t="n">
        <v>2366.66666666667</v>
      </c>
      <c r="Q2604" s="130" t="n">
        <f aca="false">P2604*1.2</f>
        <v>2840</v>
      </c>
      <c r="R2604" s="131" t="n">
        <f aca="false">S2604*Q2604</f>
        <v>0</v>
      </c>
      <c r="S2604" s="132"/>
    </row>
    <row r="2605" s="76" customFormat="true" ht="15.6" hidden="false" customHeight="true" outlineLevel="0" collapsed="false">
      <c r="A2605" s="207" t="n">
        <v>2590475</v>
      </c>
      <c r="B2605" s="208" t="n">
        <v>284</v>
      </c>
      <c r="C2605" s="209" t="s">
        <v>7562</v>
      </c>
      <c r="D2605" s="210" t="s">
        <v>7563</v>
      </c>
      <c r="E2605" s="209" t="s">
        <v>7564</v>
      </c>
      <c r="F2605" s="121" t="n">
        <f aca="false">F2604+1</f>
        <v>2599</v>
      </c>
      <c r="G2605" s="211" t="s">
        <v>8102</v>
      </c>
      <c r="H2605" s="188" t="s">
        <v>8103</v>
      </c>
      <c r="I2605" s="212" t="s">
        <v>8104</v>
      </c>
      <c r="J2605" s="212" t="n">
        <v>5256</v>
      </c>
      <c r="K2605" s="150" t="n">
        <v>25</v>
      </c>
      <c r="L2605" s="150" t="n">
        <v>1303093</v>
      </c>
      <c r="M2605" s="150" t="n">
        <v>20</v>
      </c>
      <c r="N2605" s="213" t="s">
        <v>8101</v>
      </c>
      <c r="O2605" s="186"/>
      <c r="P2605" s="130" t="n">
        <v>2085.83333333333</v>
      </c>
      <c r="Q2605" s="130" t="n">
        <f aca="false">P2605*1.2</f>
        <v>2503</v>
      </c>
      <c r="R2605" s="131" t="n">
        <f aca="false">S2605*Q2605</f>
        <v>0</v>
      </c>
      <c r="S2605" s="132"/>
    </row>
    <row r="2606" s="76" customFormat="true" ht="15.6" hidden="false" customHeight="true" outlineLevel="0" collapsed="false">
      <c r="A2606" s="207" t="n">
        <v>2601416</v>
      </c>
      <c r="B2606" s="208" t="n">
        <v>284</v>
      </c>
      <c r="C2606" s="209" t="s">
        <v>7562</v>
      </c>
      <c r="D2606" s="210" t="s">
        <v>7563</v>
      </c>
      <c r="E2606" s="209" t="s">
        <v>7564</v>
      </c>
      <c r="F2606" s="121" t="n">
        <f aca="false">F2605+1</f>
        <v>2600</v>
      </c>
      <c r="G2606" s="211" t="s">
        <v>8105</v>
      </c>
      <c r="H2606" s="188" t="s">
        <v>8106</v>
      </c>
      <c r="I2606" s="212" t="s">
        <v>8107</v>
      </c>
      <c r="J2606" s="212" t="n">
        <v>5256</v>
      </c>
      <c r="K2606" s="150" t="n">
        <v>30</v>
      </c>
      <c r="L2606" s="150" t="n">
        <v>1303093</v>
      </c>
      <c r="M2606" s="150" t="n">
        <v>0</v>
      </c>
      <c r="N2606" s="213" t="s">
        <v>8101</v>
      </c>
      <c r="O2606" s="186"/>
      <c r="P2606" s="130" t="n">
        <v>3158.33333333333</v>
      </c>
      <c r="Q2606" s="130" t="n">
        <f aca="false">P2606*1.2</f>
        <v>3790</v>
      </c>
      <c r="R2606" s="131" t="n">
        <f aca="false">S2606*Q2606</f>
        <v>0</v>
      </c>
      <c r="S2606" s="132"/>
    </row>
    <row r="2607" s="76" customFormat="true" ht="15.6" hidden="false" customHeight="true" outlineLevel="0" collapsed="false">
      <c r="A2607" s="207" t="n">
        <v>2591784</v>
      </c>
      <c r="B2607" s="208" t="n">
        <v>284</v>
      </c>
      <c r="C2607" s="209" t="s">
        <v>7562</v>
      </c>
      <c r="D2607" s="210" t="s">
        <v>7563</v>
      </c>
      <c r="E2607" s="209" t="s">
        <v>7564</v>
      </c>
      <c r="F2607" s="121" t="n">
        <f aca="false">F2606+1</f>
        <v>2601</v>
      </c>
      <c r="G2607" s="211" t="s">
        <v>8108</v>
      </c>
      <c r="H2607" s="188" t="s">
        <v>8109</v>
      </c>
      <c r="I2607" s="212" t="s">
        <v>8110</v>
      </c>
      <c r="J2607" s="212" t="n">
        <v>5256</v>
      </c>
      <c r="K2607" s="150" t="n">
        <v>40</v>
      </c>
      <c r="L2607" s="150" t="n">
        <v>1303093</v>
      </c>
      <c r="M2607" s="150" t="n">
        <v>0</v>
      </c>
      <c r="N2607" s="213" t="s">
        <v>8101</v>
      </c>
      <c r="O2607" s="186"/>
      <c r="P2607" s="130" t="n">
        <v>3039.16666666667</v>
      </c>
      <c r="Q2607" s="130" t="n">
        <f aca="false">P2607*1.2</f>
        <v>3647</v>
      </c>
      <c r="R2607" s="131" t="n">
        <f aca="false">S2607*Q2607</f>
        <v>0</v>
      </c>
      <c r="S2607" s="132"/>
    </row>
    <row r="2608" s="76" customFormat="true" ht="15.6" hidden="false" customHeight="true" outlineLevel="0" collapsed="false">
      <c r="A2608" s="207" t="n">
        <v>2610956</v>
      </c>
      <c r="B2608" s="208" t="n">
        <v>284</v>
      </c>
      <c r="C2608" s="209" t="s">
        <v>7562</v>
      </c>
      <c r="D2608" s="210" t="s">
        <v>7563</v>
      </c>
      <c r="E2608" s="209" t="s">
        <v>7564</v>
      </c>
      <c r="F2608" s="121" t="n">
        <f aca="false">F2607+1</f>
        <v>2602</v>
      </c>
      <c r="G2608" s="211" t="s">
        <v>8111</v>
      </c>
      <c r="H2608" s="188" t="s">
        <v>8112</v>
      </c>
      <c r="I2608" s="212" t="s">
        <v>8113</v>
      </c>
      <c r="J2608" s="212" t="n">
        <v>5256</v>
      </c>
      <c r="K2608" s="150" t="n">
        <v>55</v>
      </c>
      <c r="L2608" s="150" t="n">
        <v>1303094</v>
      </c>
      <c r="M2608" s="150" t="n">
        <v>0</v>
      </c>
      <c r="N2608" s="213" t="s">
        <v>505</v>
      </c>
      <c r="O2608" s="186"/>
      <c r="P2608" s="130" t="n">
        <v>1804.16666666667</v>
      </c>
      <c r="Q2608" s="130" t="n">
        <f aca="false">P2608*1.2</f>
        <v>2165</v>
      </c>
      <c r="R2608" s="131" t="n">
        <f aca="false">S2608*Q2608</f>
        <v>0</v>
      </c>
      <c r="S2608" s="132"/>
    </row>
    <row r="2609" s="76" customFormat="true" ht="15.6" hidden="false" customHeight="true" outlineLevel="0" collapsed="false">
      <c r="A2609" s="207"/>
      <c r="B2609" s="208" t="n">
        <v>284</v>
      </c>
      <c r="C2609" s="209" t="s">
        <v>7562</v>
      </c>
      <c r="D2609" s="210" t="s">
        <v>7563</v>
      </c>
      <c r="E2609" s="209" t="s">
        <v>7564</v>
      </c>
      <c r="F2609" s="121" t="n">
        <f aca="false">F2608+1</f>
        <v>2603</v>
      </c>
      <c r="G2609" s="211" t="s">
        <v>8114</v>
      </c>
      <c r="H2609" s="188" t="s">
        <v>8114</v>
      </c>
      <c r="I2609" s="188" t="s">
        <v>8115</v>
      </c>
      <c r="J2609" s="212" t="n">
        <v>5256</v>
      </c>
      <c r="K2609" s="150" t="n">
        <v>60</v>
      </c>
      <c r="L2609" s="150" t="n">
        <v>1303123</v>
      </c>
      <c r="M2609" s="150" t="n">
        <v>0</v>
      </c>
      <c r="N2609" s="213" t="s">
        <v>8116</v>
      </c>
      <c r="O2609" s="186"/>
      <c r="P2609" s="130" t="n">
        <v>959.98</v>
      </c>
      <c r="Q2609" s="130" t="n">
        <f aca="false">P2609*1.2</f>
        <v>1151.976</v>
      </c>
      <c r="R2609" s="131" t="n">
        <f aca="false">S2609*Q2609</f>
        <v>0</v>
      </c>
      <c r="S2609" s="132"/>
    </row>
    <row r="2610" s="76" customFormat="true" ht="15.6" hidden="false" customHeight="true" outlineLevel="0" collapsed="false">
      <c r="A2610" s="207" t="n">
        <v>2939256</v>
      </c>
      <c r="B2610" s="208" t="n">
        <v>284</v>
      </c>
      <c r="C2610" s="209" t="s">
        <v>7562</v>
      </c>
      <c r="D2610" s="210" t="s">
        <v>7563</v>
      </c>
      <c r="E2610" s="209" t="s">
        <v>7564</v>
      </c>
      <c r="F2610" s="121" t="n">
        <f aca="false">F2609+1</f>
        <v>2604</v>
      </c>
      <c r="G2610" s="211" t="s">
        <v>8117</v>
      </c>
      <c r="H2610" s="188" t="s">
        <v>8117</v>
      </c>
      <c r="I2610" s="212" t="s">
        <v>8118</v>
      </c>
      <c r="J2610" s="212" t="n">
        <v>4292</v>
      </c>
      <c r="K2610" s="150" t="n">
        <v>60</v>
      </c>
      <c r="L2610" s="150" t="n">
        <v>1303157</v>
      </c>
      <c r="M2610" s="150" t="n">
        <v>0</v>
      </c>
      <c r="N2610" s="213" t="s">
        <v>153</v>
      </c>
      <c r="O2610" s="186"/>
      <c r="P2610" s="130" t="n">
        <v>427.5</v>
      </c>
      <c r="Q2610" s="130" t="n">
        <f aca="false">P2610*1.2</f>
        <v>513</v>
      </c>
      <c r="R2610" s="131" t="n">
        <f aca="false">S2610*Q2610</f>
        <v>0</v>
      </c>
      <c r="S2610" s="132"/>
    </row>
    <row r="2611" s="76" customFormat="true" ht="15.6" hidden="false" customHeight="true" outlineLevel="0" collapsed="false">
      <c r="A2611" s="207" t="n">
        <v>2619311</v>
      </c>
      <c r="B2611" s="208" t="n">
        <v>284</v>
      </c>
      <c r="C2611" s="209" t="s">
        <v>7562</v>
      </c>
      <c r="D2611" s="210" t="s">
        <v>7563</v>
      </c>
      <c r="E2611" s="209" t="s">
        <v>7564</v>
      </c>
      <c r="F2611" s="121" t="n">
        <f aca="false">F2610+1</f>
        <v>2605</v>
      </c>
      <c r="G2611" s="211" t="s">
        <v>8119</v>
      </c>
      <c r="H2611" s="188" t="s">
        <v>8119</v>
      </c>
      <c r="I2611" s="212" t="s">
        <v>8120</v>
      </c>
      <c r="J2611" s="212" t="n">
        <v>5292</v>
      </c>
      <c r="K2611" s="150" t="n">
        <v>60</v>
      </c>
      <c r="L2611" s="150" t="n">
        <v>1303162</v>
      </c>
      <c r="M2611" s="150" t="n">
        <v>0</v>
      </c>
      <c r="N2611" s="213" t="s">
        <v>153</v>
      </c>
      <c r="O2611" s="186"/>
      <c r="P2611" s="130" t="n">
        <v>387.5</v>
      </c>
      <c r="Q2611" s="130" t="n">
        <f aca="false">P2611*1.2</f>
        <v>465</v>
      </c>
      <c r="R2611" s="131" t="n">
        <f aca="false">S2611*Q2611</f>
        <v>0</v>
      </c>
      <c r="S2611" s="132"/>
    </row>
    <row r="2612" s="76" customFormat="true" ht="15.6" hidden="false" customHeight="true" outlineLevel="0" collapsed="false">
      <c r="A2612" s="207" t="n">
        <v>2624135</v>
      </c>
      <c r="B2612" s="208" t="n">
        <v>284</v>
      </c>
      <c r="C2612" s="209" t="s">
        <v>7562</v>
      </c>
      <c r="D2612" s="210" t="s">
        <v>7563</v>
      </c>
      <c r="E2612" s="209" t="s">
        <v>7564</v>
      </c>
      <c r="F2612" s="121" t="n">
        <f aca="false">F2611+1</f>
        <v>2606</v>
      </c>
      <c r="G2612" s="211" t="s">
        <v>8121</v>
      </c>
      <c r="H2612" s="188" t="s">
        <v>8122</v>
      </c>
      <c r="I2612" s="212" t="s">
        <v>8123</v>
      </c>
      <c r="J2612" s="212" t="n">
        <v>5256</v>
      </c>
      <c r="K2612" s="150" t="n">
        <v>25</v>
      </c>
      <c r="L2612" s="150" t="n">
        <v>1303182</v>
      </c>
      <c r="M2612" s="150" t="n">
        <v>1</v>
      </c>
      <c r="N2612" s="213" t="s">
        <v>7929</v>
      </c>
      <c r="O2612" s="186"/>
      <c r="P2612" s="130" t="n">
        <v>3171.66666666667</v>
      </c>
      <c r="Q2612" s="130" t="n">
        <f aca="false">P2612*1.2</f>
        <v>3806</v>
      </c>
      <c r="R2612" s="131" t="n">
        <f aca="false">S2612*Q2612</f>
        <v>0</v>
      </c>
      <c r="S2612" s="132"/>
    </row>
    <row r="2613" s="76" customFormat="true" ht="15.6" hidden="false" customHeight="true" outlineLevel="0" collapsed="false">
      <c r="A2613" s="207" t="n">
        <v>2615022</v>
      </c>
      <c r="B2613" s="208" t="n">
        <v>284</v>
      </c>
      <c r="C2613" s="209" t="s">
        <v>7562</v>
      </c>
      <c r="D2613" s="210" t="s">
        <v>7563</v>
      </c>
      <c r="E2613" s="209" t="s">
        <v>7564</v>
      </c>
      <c r="F2613" s="121" t="n">
        <f aca="false">F2612+1</f>
        <v>2607</v>
      </c>
      <c r="G2613" s="211" t="s">
        <v>8124</v>
      </c>
      <c r="H2613" s="188" t="s">
        <v>8125</v>
      </c>
      <c r="I2613" s="212" t="s">
        <v>8126</v>
      </c>
      <c r="J2613" s="212" t="n">
        <v>5256</v>
      </c>
      <c r="K2613" s="150" t="n">
        <v>40</v>
      </c>
      <c r="L2613" s="150" t="n">
        <v>1303182</v>
      </c>
      <c r="M2613" s="150" t="n">
        <v>1</v>
      </c>
      <c r="N2613" s="213" t="s">
        <v>7929</v>
      </c>
      <c r="O2613" s="186"/>
      <c r="P2613" s="130" t="n">
        <v>3294.16666666667</v>
      </c>
      <c r="Q2613" s="130" t="n">
        <f aca="false">P2613*1.2</f>
        <v>3953</v>
      </c>
      <c r="R2613" s="131" t="n">
        <f aca="false">S2613*Q2613</f>
        <v>0</v>
      </c>
      <c r="S2613" s="132"/>
    </row>
    <row r="2614" s="76" customFormat="true" ht="15.6" hidden="false" customHeight="true" outlineLevel="0" collapsed="false">
      <c r="A2614" s="207" t="n">
        <v>2602214</v>
      </c>
      <c r="B2614" s="208" t="n">
        <v>284</v>
      </c>
      <c r="C2614" s="209" t="s">
        <v>7562</v>
      </c>
      <c r="D2614" s="210" t="s">
        <v>7563</v>
      </c>
      <c r="E2614" s="209" t="s">
        <v>7564</v>
      </c>
      <c r="F2614" s="121" t="n">
        <f aca="false">F2613+1</f>
        <v>2608</v>
      </c>
      <c r="G2614" s="211" t="s">
        <v>8127</v>
      </c>
      <c r="H2614" s="188" t="s">
        <v>8128</v>
      </c>
      <c r="I2614" s="212" t="s">
        <v>8129</v>
      </c>
      <c r="J2614" s="212" t="n">
        <v>5256</v>
      </c>
      <c r="K2614" s="150" t="n">
        <v>30</v>
      </c>
      <c r="L2614" s="150" t="n">
        <v>1303186</v>
      </c>
      <c r="M2614" s="150" t="n">
        <v>10</v>
      </c>
      <c r="N2614" s="213" t="s">
        <v>738</v>
      </c>
      <c r="O2614" s="186"/>
      <c r="P2614" s="130" t="n">
        <v>3598.33333333333</v>
      </c>
      <c r="Q2614" s="130" t="n">
        <f aca="false">P2614*1.2</f>
        <v>4318</v>
      </c>
      <c r="R2614" s="131" t="n">
        <f aca="false">S2614*Q2614</f>
        <v>0</v>
      </c>
      <c r="S2614" s="132"/>
    </row>
    <row r="2615" s="76" customFormat="true" ht="15.6" hidden="false" customHeight="true" outlineLevel="0" collapsed="false">
      <c r="A2615" s="207" t="n">
        <v>2598419</v>
      </c>
      <c r="B2615" s="208" t="n">
        <v>284</v>
      </c>
      <c r="C2615" s="209" t="s">
        <v>7562</v>
      </c>
      <c r="D2615" s="210" t="s">
        <v>7563</v>
      </c>
      <c r="E2615" s="209" t="s">
        <v>7564</v>
      </c>
      <c r="F2615" s="121" t="n">
        <f aca="false">F2614+1</f>
        <v>2609</v>
      </c>
      <c r="G2615" s="211" t="s">
        <v>8130</v>
      </c>
      <c r="H2615" s="188" t="s">
        <v>8131</v>
      </c>
      <c r="I2615" s="212" t="s">
        <v>8132</v>
      </c>
      <c r="J2615" s="212" t="n">
        <v>5256</v>
      </c>
      <c r="K2615" s="150" t="n">
        <v>30</v>
      </c>
      <c r="L2615" s="150" t="n">
        <v>1303186</v>
      </c>
      <c r="M2615" s="150" t="n">
        <v>20</v>
      </c>
      <c r="N2615" s="213" t="s">
        <v>738</v>
      </c>
      <c r="O2615" s="186"/>
      <c r="P2615" s="130" t="n">
        <v>5065</v>
      </c>
      <c r="Q2615" s="130" t="n">
        <f aca="false">P2615*1.2</f>
        <v>6078</v>
      </c>
      <c r="R2615" s="131" t="n">
        <f aca="false">S2615*Q2615</f>
        <v>0</v>
      </c>
      <c r="S2615" s="132"/>
    </row>
    <row r="2616" s="76" customFormat="true" ht="15.6" hidden="false" customHeight="true" outlineLevel="0" collapsed="false">
      <c r="A2616" s="207" t="n">
        <v>2614589</v>
      </c>
      <c r="B2616" s="208" t="n">
        <v>284</v>
      </c>
      <c r="C2616" s="209" t="s">
        <v>7562</v>
      </c>
      <c r="D2616" s="210" t="s">
        <v>7563</v>
      </c>
      <c r="E2616" s="209" t="s">
        <v>7564</v>
      </c>
      <c r="F2616" s="121" t="n">
        <f aca="false">F2615+1</f>
        <v>2610</v>
      </c>
      <c r="G2616" s="211" t="s">
        <v>8133</v>
      </c>
      <c r="H2616" s="188" t="s">
        <v>8134</v>
      </c>
      <c r="I2616" s="212" t="s">
        <v>8135</v>
      </c>
      <c r="J2616" s="212" t="n">
        <v>5256</v>
      </c>
      <c r="K2616" s="150" t="n">
        <v>40</v>
      </c>
      <c r="L2616" s="150" t="n">
        <v>1303186</v>
      </c>
      <c r="M2616" s="150" t="n">
        <v>20</v>
      </c>
      <c r="N2616" s="213" t="s">
        <v>8136</v>
      </c>
      <c r="O2616" s="186"/>
      <c r="P2616" s="130" t="n">
        <v>4912.5</v>
      </c>
      <c r="Q2616" s="130" t="n">
        <f aca="false">P2616*1.2</f>
        <v>5895</v>
      </c>
      <c r="R2616" s="131" t="n">
        <f aca="false">S2616*Q2616</f>
        <v>0</v>
      </c>
      <c r="S2616" s="132"/>
    </row>
    <row r="2617" s="76" customFormat="true" ht="15.6" hidden="false" customHeight="true" outlineLevel="0" collapsed="false">
      <c r="A2617" s="207" t="n">
        <v>3108691</v>
      </c>
      <c r="B2617" s="208" t="n">
        <v>284</v>
      </c>
      <c r="C2617" s="209" t="s">
        <v>7562</v>
      </c>
      <c r="D2617" s="210" t="s">
        <v>7563</v>
      </c>
      <c r="E2617" s="209" t="s">
        <v>7564</v>
      </c>
      <c r="F2617" s="121" t="n">
        <f aca="false">F2616+1</f>
        <v>2611</v>
      </c>
      <c r="G2617" s="211" t="s">
        <v>8137</v>
      </c>
      <c r="H2617" s="188" t="s">
        <v>8138</v>
      </c>
      <c r="I2617" s="212" t="s">
        <v>8139</v>
      </c>
      <c r="J2617" s="212" t="n">
        <v>5292</v>
      </c>
      <c r="K2617" s="150" t="n">
        <v>65</v>
      </c>
      <c r="L2617" s="150" t="n">
        <v>1303186</v>
      </c>
      <c r="M2617" s="150" t="n">
        <v>77</v>
      </c>
      <c r="N2617" s="213" t="s">
        <v>8140</v>
      </c>
      <c r="O2617" s="186"/>
      <c r="P2617" s="130" t="n">
        <v>12430</v>
      </c>
      <c r="Q2617" s="130" t="n">
        <f aca="false">P2617*1.2</f>
        <v>14916</v>
      </c>
      <c r="R2617" s="131" t="n">
        <f aca="false">S2617*Q2617</f>
        <v>0</v>
      </c>
      <c r="S2617" s="132"/>
    </row>
    <row r="2618" s="76" customFormat="true" ht="15.6" hidden="false" customHeight="true" outlineLevel="0" collapsed="false">
      <c r="A2618" s="207" t="n">
        <v>4198416</v>
      </c>
      <c r="B2618" s="208" t="n">
        <v>284</v>
      </c>
      <c r="C2618" s="209" t="s">
        <v>7562</v>
      </c>
      <c r="D2618" s="210" t="s">
        <v>7563</v>
      </c>
      <c r="E2618" s="209" t="s">
        <v>7564</v>
      </c>
      <c r="F2618" s="121" t="n">
        <f aca="false">F2617+1</f>
        <v>2612</v>
      </c>
      <c r="G2618" s="211" t="s">
        <v>8141</v>
      </c>
      <c r="H2618" s="188" t="s">
        <v>8141</v>
      </c>
      <c r="I2618" s="212" t="s">
        <v>8142</v>
      </c>
      <c r="J2618" s="212" t="n">
        <v>4292</v>
      </c>
      <c r="K2618" s="150" t="n">
        <v>60</v>
      </c>
      <c r="L2618" s="150" t="n">
        <v>1303210</v>
      </c>
      <c r="M2618" s="150" t="n">
        <v>84</v>
      </c>
      <c r="N2618" s="213" t="s">
        <v>269</v>
      </c>
      <c r="O2618" s="186"/>
      <c r="P2618" s="130" t="n">
        <v>2492.64</v>
      </c>
      <c r="Q2618" s="130" t="n">
        <f aca="false">P2618*1.2</f>
        <v>2991.168</v>
      </c>
      <c r="R2618" s="131" t="n">
        <f aca="false">S2618*Q2618</f>
        <v>0</v>
      </c>
      <c r="S2618" s="132"/>
    </row>
    <row r="2619" s="76" customFormat="true" ht="15.6" hidden="false" customHeight="true" outlineLevel="0" collapsed="false">
      <c r="A2619" s="207" t="n">
        <v>2607344</v>
      </c>
      <c r="B2619" s="208" t="n">
        <v>284</v>
      </c>
      <c r="C2619" s="209" t="s">
        <v>7562</v>
      </c>
      <c r="D2619" s="210" t="s">
        <v>7563</v>
      </c>
      <c r="E2619" s="209" t="s">
        <v>7564</v>
      </c>
      <c r="F2619" s="121" t="n">
        <f aca="false">F2618+1</f>
        <v>2613</v>
      </c>
      <c r="G2619" s="211" t="s">
        <v>8143</v>
      </c>
      <c r="H2619" s="188" t="s">
        <v>8144</v>
      </c>
      <c r="I2619" s="212" t="s">
        <v>8145</v>
      </c>
      <c r="J2619" s="212" t="n">
        <v>5292</v>
      </c>
      <c r="K2619" s="150" t="n">
        <v>22</v>
      </c>
      <c r="L2619" s="150" t="n">
        <v>1303222</v>
      </c>
      <c r="M2619" s="150" t="n">
        <v>70</v>
      </c>
      <c r="N2619" s="213" t="s">
        <v>505</v>
      </c>
      <c r="O2619" s="186"/>
      <c r="P2619" s="130" t="n">
        <v>2565.83333333333</v>
      </c>
      <c r="Q2619" s="130" t="n">
        <f aca="false">P2619*1.2</f>
        <v>3079</v>
      </c>
      <c r="R2619" s="131" t="n">
        <f aca="false">S2619*Q2619</f>
        <v>0</v>
      </c>
      <c r="S2619" s="132"/>
    </row>
    <row r="2620" s="76" customFormat="true" ht="15.6" hidden="false" customHeight="true" outlineLevel="0" collapsed="false">
      <c r="A2620" s="207" t="n">
        <v>2892422</v>
      </c>
      <c r="B2620" s="208" t="n">
        <v>284</v>
      </c>
      <c r="C2620" s="209" t="s">
        <v>7562</v>
      </c>
      <c r="D2620" s="210" t="s">
        <v>7563</v>
      </c>
      <c r="E2620" s="209" t="s">
        <v>7564</v>
      </c>
      <c r="F2620" s="121" t="n">
        <f aca="false">F2619+1</f>
        <v>2614</v>
      </c>
      <c r="G2620" s="211" t="s">
        <v>8146</v>
      </c>
      <c r="H2620" s="122" t="s">
        <v>8146</v>
      </c>
      <c r="I2620" s="212"/>
      <c r="J2620" s="212"/>
      <c r="K2620" s="150"/>
      <c r="L2620" s="150"/>
      <c r="M2620" s="150"/>
      <c r="N2620" s="213" t="s">
        <v>771</v>
      </c>
      <c r="O2620" s="186"/>
      <c r="P2620" s="130" t="n">
        <v>0</v>
      </c>
      <c r="Q2620" s="130" t="n">
        <f aca="false">P2620*1.2</f>
        <v>0</v>
      </c>
      <c r="R2620" s="131" t="n">
        <f aca="false">S2620*Q2620</f>
        <v>0</v>
      </c>
      <c r="S2620" s="132"/>
    </row>
    <row r="2621" s="76" customFormat="true" ht="15.6" hidden="false" customHeight="true" outlineLevel="0" collapsed="false">
      <c r="A2621" s="207" t="n">
        <v>2620812</v>
      </c>
      <c r="B2621" s="208" t="n">
        <v>284</v>
      </c>
      <c r="C2621" s="209" t="s">
        <v>7562</v>
      </c>
      <c r="D2621" s="210" t="s">
        <v>7563</v>
      </c>
      <c r="E2621" s="209" t="s">
        <v>7564</v>
      </c>
      <c r="F2621" s="121" t="n">
        <f aca="false">F2620+1</f>
        <v>2615</v>
      </c>
      <c r="G2621" s="211" t="s">
        <v>8147</v>
      </c>
      <c r="H2621" s="188" t="s">
        <v>8148</v>
      </c>
      <c r="I2621" s="212" t="s">
        <v>8149</v>
      </c>
      <c r="J2621" s="212" t="n">
        <v>5256</v>
      </c>
      <c r="K2621" s="150" t="n">
        <v>40</v>
      </c>
      <c r="L2621" s="150" t="n">
        <v>1303250</v>
      </c>
      <c r="M2621" s="150" t="n">
        <v>0</v>
      </c>
      <c r="N2621" s="213" t="s">
        <v>771</v>
      </c>
      <c r="O2621" s="186"/>
      <c r="P2621" s="130" t="n">
        <v>5470</v>
      </c>
      <c r="Q2621" s="130" t="n">
        <f aca="false">P2621*1.2</f>
        <v>6564</v>
      </c>
      <c r="R2621" s="131" t="n">
        <f aca="false">S2621*Q2621</f>
        <v>0</v>
      </c>
      <c r="S2621" s="132"/>
    </row>
    <row r="2622" s="76" customFormat="true" ht="15.6" hidden="false" customHeight="true" outlineLevel="0" collapsed="false">
      <c r="A2622" s="207" t="n">
        <v>2603274</v>
      </c>
      <c r="B2622" s="208" t="n">
        <v>284</v>
      </c>
      <c r="C2622" s="209" t="s">
        <v>7562</v>
      </c>
      <c r="D2622" s="210" t="s">
        <v>7563</v>
      </c>
      <c r="E2622" s="209" t="s">
        <v>7564</v>
      </c>
      <c r="F2622" s="121" t="n">
        <f aca="false">F2621+1</f>
        <v>2616</v>
      </c>
      <c r="G2622" s="211" t="s">
        <v>8150</v>
      </c>
      <c r="H2622" s="188" t="s">
        <v>8151</v>
      </c>
      <c r="I2622" s="212" t="s">
        <v>8152</v>
      </c>
      <c r="J2622" s="212" t="n">
        <v>5256</v>
      </c>
      <c r="K2622" s="150" t="n">
        <v>25</v>
      </c>
      <c r="L2622" s="150" t="n">
        <v>1303256</v>
      </c>
      <c r="M2622" s="150" t="n">
        <v>30</v>
      </c>
      <c r="N2622" s="213" t="s">
        <v>505</v>
      </c>
      <c r="O2622" s="186"/>
      <c r="P2622" s="130" t="n">
        <v>1506.66666666667</v>
      </c>
      <c r="Q2622" s="130" t="n">
        <f aca="false">P2622*1.2</f>
        <v>1808</v>
      </c>
      <c r="R2622" s="131" t="n">
        <f aca="false">S2622*Q2622</f>
        <v>0</v>
      </c>
      <c r="S2622" s="132"/>
    </row>
    <row r="2623" s="76" customFormat="true" ht="15.6" hidden="false" customHeight="true" outlineLevel="0" collapsed="false">
      <c r="A2623" s="207" t="n">
        <v>2888782</v>
      </c>
      <c r="B2623" s="208" t="n">
        <v>284</v>
      </c>
      <c r="C2623" s="209" t="s">
        <v>7562</v>
      </c>
      <c r="D2623" s="210" t="s">
        <v>7563</v>
      </c>
      <c r="E2623" s="209" t="s">
        <v>7564</v>
      </c>
      <c r="F2623" s="121" t="n">
        <f aca="false">F2622+1</f>
        <v>2617</v>
      </c>
      <c r="G2623" s="211" t="s">
        <v>8153</v>
      </c>
      <c r="H2623" s="188" t="s">
        <v>8153</v>
      </c>
      <c r="I2623" s="212" t="s">
        <v>8154</v>
      </c>
      <c r="J2623" s="212" t="n">
        <v>4292</v>
      </c>
      <c r="K2623" s="150" t="n">
        <v>60</v>
      </c>
      <c r="L2623" s="150" t="n">
        <v>1303259</v>
      </c>
      <c r="M2623" s="150" t="n">
        <v>0</v>
      </c>
      <c r="N2623" s="213" t="s">
        <v>8155</v>
      </c>
      <c r="O2623" s="186"/>
      <c r="P2623" s="130" t="n">
        <v>6507.5</v>
      </c>
      <c r="Q2623" s="130" t="n">
        <f aca="false">P2623*1.2</f>
        <v>7809</v>
      </c>
      <c r="R2623" s="131" t="n">
        <f aca="false">S2623*Q2623</f>
        <v>0</v>
      </c>
      <c r="S2623" s="132"/>
    </row>
    <row r="2624" s="76" customFormat="true" ht="15.6" hidden="false" customHeight="true" outlineLevel="0" collapsed="false">
      <c r="A2624" s="207" t="n">
        <v>3108720</v>
      </c>
      <c r="B2624" s="208" t="n">
        <v>284</v>
      </c>
      <c r="C2624" s="209" t="s">
        <v>7562</v>
      </c>
      <c r="D2624" s="210" t="s">
        <v>7563</v>
      </c>
      <c r="E2624" s="209" t="s">
        <v>7564</v>
      </c>
      <c r="F2624" s="121" t="n">
        <f aca="false">F2623+1</f>
        <v>2618</v>
      </c>
      <c r="G2624" s="211" t="s">
        <v>8156</v>
      </c>
      <c r="H2624" s="188" t="s">
        <v>8157</v>
      </c>
      <c r="I2624" s="212" t="s">
        <v>8158</v>
      </c>
      <c r="J2624" s="212" t="n">
        <v>5292</v>
      </c>
      <c r="K2624" s="150" t="n">
        <v>65</v>
      </c>
      <c r="L2624" s="150" t="n">
        <v>1303259</v>
      </c>
      <c r="M2624" s="150" t="n">
        <v>77</v>
      </c>
      <c r="N2624" s="213" t="s">
        <v>8159</v>
      </c>
      <c r="O2624" s="186"/>
      <c r="P2624" s="130" t="n">
        <v>5453.33333333333</v>
      </c>
      <c r="Q2624" s="130" t="n">
        <f aca="false">P2624*1.2</f>
        <v>6544</v>
      </c>
      <c r="R2624" s="131" t="n">
        <f aca="false">S2624*Q2624</f>
        <v>0</v>
      </c>
      <c r="S2624" s="132"/>
    </row>
    <row r="2625" s="76" customFormat="true" ht="15.6" hidden="false" customHeight="true" outlineLevel="0" collapsed="false">
      <c r="A2625" s="207" t="n">
        <v>2619480</v>
      </c>
      <c r="B2625" s="208" t="n">
        <v>284</v>
      </c>
      <c r="C2625" s="209" t="s">
        <v>7562</v>
      </c>
      <c r="D2625" s="210" t="s">
        <v>7563</v>
      </c>
      <c r="E2625" s="209" t="s">
        <v>7564</v>
      </c>
      <c r="F2625" s="121" t="n">
        <f aca="false">F2624+1</f>
        <v>2619</v>
      </c>
      <c r="G2625" s="211" t="s">
        <v>8160</v>
      </c>
      <c r="H2625" s="188" t="s">
        <v>8161</v>
      </c>
      <c r="I2625" s="212" t="s">
        <v>8162</v>
      </c>
      <c r="J2625" s="212" t="n">
        <v>5256</v>
      </c>
      <c r="K2625" s="150" t="n">
        <v>25</v>
      </c>
      <c r="L2625" s="150" t="n">
        <v>1303271</v>
      </c>
      <c r="M2625" s="150" t="n">
        <v>10</v>
      </c>
      <c r="N2625" s="213" t="s">
        <v>505</v>
      </c>
      <c r="O2625" s="186"/>
      <c r="P2625" s="130" t="n">
        <v>2599.16666666667</v>
      </c>
      <c r="Q2625" s="130" t="n">
        <f aca="false">P2625*1.2</f>
        <v>3119</v>
      </c>
      <c r="R2625" s="131" t="n">
        <f aca="false">S2625*Q2625</f>
        <v>0</v>
      </c>
      <c r="S2625" s="132"/>
    </row>
    <row r="2626" s="76" customFormat="true" ht="15.6" hidden="false" customHeight="true" outlineLevel="0" collapsed="false">
      <c r="A2626" s="207" t="n">
        <v>2601911</v>
      </c>
      <c r="B2626" s="208" t="n">
        <v>284</v>
      </c>
      <c r="C2626" s="209" t="s">
        <v>7562</v>
      </c>
      <c r="D2626" s="210" t="s">
        <v>7563</v>
      </c>
      <c r="E2626" s="209" t="s">
        <v>7564</v>
      </c>
      <c r="F2626" s="121" t="n">
        <f aca="false">F2625+1</f>
        <v>2620</v>
      </c>
      <c r="G2626" s="211" t="s">
        <v>8163</v>
      </c>
      <c r="H2626" s="188" t="s">
        <v>8164</v>
      </c>
      <c r="I2626" s="212" t="s">
        <v>8165</v>
      </c>
      <c r="J2626" s="212" t="n">
        <v>5256</v>
      </c>
      <c r="K2626" s="150" t="n">
        <v>40</v>
      </c>
      <c r="L2626" s="150" t="n">
        <v>1303296</v>
      </c>
      <c r="M2626" s="150" t="n">
        <v>0</v>
      </c>
      <c r="N2626" s="213" t="s">
        <v>8166</v>
      </c>
      <c r="O2626" s="186"/>
      <c r="P2626" s="130" t="n">
        <v>2590.83333333333</v>
      </c>
      <c r="Q2626" s="130" t="n">
        <f aca="false">P2626*1.2</f>
        <v>3109</v>
      </c>
      <c r="R2626" s="131" t="n">
        <f aca="false">S2626*Q2626</f>
        <v>0</v>
      </c>
      <c r="S2626" s="132"/>
    </row>
    <row r="2627" s="76" customFormat="true" ht="15.6" hidden="false" customHeight="true" outlineLevel="0" collapsed="false">
      <c r="A2627" s="207" t="n">
        <v>2913651</v>
      </c>
      <c r="B2627" s="208" t="n">
        <v>284</v>
      </c>
      <c r="C2627" s="209" t="s">
        <v>7562</v>
      </c>
      <c r="D2627" s="210" t="s">
        <v>7563</v>
      </c>
      <c r="E2627" s="209" t="s">
        <v>7564</v>
      </c>
      <c r="F2627" s="121" t="n">
        <f aca="false">F2626+1</f>
        <v>2621</v>
      </c>
      <c r="G2627" s="211" t="s">
        <v>8167</v>
      </c>
      <c r="H2627" s="188" t="s">
        <v>8167</v>
      </c>
      <c r="I2627" s="212" t="s">
        <v>8168</v>
      </c>
      <c r="J2627" s="212" t="n">
        <v>4292</v>
      </c>
      <c r="K2627" s="150" t="n">
        <v>60</v>
      </c>
      <c r="L2627" s="150" t="n">
        <v>1303303</v>
      </c>
      <c r="M2627" s="150" t="n">
        <v>0</v>
      </c>
      <c r="N2627" s="213" t="s">
        <v>3301</v>
      </c>
      <c r="O2627" s="186"/>
      <c r="P2627" s="130" t="n">
        <v>685.833333333333</v>
      </c>
      <c r="Q2627" s="130" t="n">
        <f aca="false">P2627*1.2</f>
        <v>823</v>
      </c>
      <c r="R2627" s="131" t="n">
        <f aca="false">S2627*Q2627</f>
        <v>0</v>
      </c>
      <c r="S2627" s="132"/>
    </row>
    <row r="2628" s="76" customFormat="true" ht="15.6" hidden="false" customHeight="true" outlineLevel="0" collapsed="false">
      <c r="A2628" s="207" t="n">
        <v>2911202</v>
      </c>
      <c r="B2628" s="208" t="n">
        <v>284</v>
      </c>
      <c r="C2628" s="209" t="s">
        <v>7562</v>
      </c>
      <c r="D2628" s="210" t="s">
        <v>7563</v>
      </c>
      <c r="E2628" s="209" t="s">
        <v>7564</v>
      </c>
      <c r="F2628" s="121" t="n">
        <f aca="false">F2627+1</f>
        <v>2622</v>
      </c>
      <c r="G2628" s="211" t="s">
        <v>8169</v>
      </c>
      <c r="H2628" s="188" t="s">
        <v>8169</v>
      </c>
      <c r="I2628" s="212" t="s">
        <v>8170</v>
      </c>
      <c r="J2628" s="212" t="n">
        <v>4292</v>
      </c>
      <c r="K2628" s="150" t="n">
        <v>60</v>
      </c>
      <c r="L2628" s="150" t="n">
        <v>1303310</v>
      </c>
      <c r="M2628" s="150" t="n">
        <v>0</v>
      </c>
      <c r="N2628" s="213" t="s">
        <v>269</v>
      </c>
      <c r="O2628" s="186"/>
      <c r="P2628" s="130" t="n">
        <v>2094.16666666667</v>
      </c>
      <c r="Q2628" s="130" t="n">
        <f aca="false">P2628*1.2</f>
        <v>2513</v>
      </c>
      <c r="R2628" s="131" t="n">
        <f aca="false">S2628*Q2628</f>
        <v>0</v>
      </c>
      <c r="S2628" s="132"/>
    </row>
    <row r="2629" s="76" customFormat="true" ht="15.6" hidden="false" customHeight="true" outlineLevel="0" collapsed="false">
      <c r="A2629" s="207" t="n">
        <v>2619806</v>
      </c>
      <c r="B2629" s="208" t="n">
        <v>284</v>
      </c>
      <c r="C2629" s="209" t="s">
        <v>7562</v>
      </c>
      <c r="D2629" s="210" t="s">
        <v>7563</v>
      </c>
      <c r="E2629" s="209" t="s">
        <v>7564</v>
      </c>
      <c r="F2629" s="121" t="n">
        <f aca="false">F2628+1</f>
        <v>2623</v>
      </c>
      <c r="G2629" s="211" t="s">
        <v>8171</v>
      </c>
      <c r="H2629" s="188" t="s">
        <v>8172</v>
      </c>
      <c r="I2629" s="212" t="s">
        <v>8173</v>
      </c>
      <c r="J2629" s="212" t="n">
        <v>5256</v>
      </c>
      <c r="K2629" s="150" t="n">
        <v>30</v>
      </c>
      <c r="L2629" s="150" t="n">
        <v>1303310</v>
      </c>
      <c r="M2629" s="150" t="n">
        <v>0</v>
      </c>
      <c r="N2629" s="213" t="s">
        <v>8166</v>
      </c>
      <c r="O2629" s="186"/>
      <c r="P2629" s="130" t="n">
        <v>2416.66666666667</v>
      </c>
      <c r="Q2629" s="130" t="n">
        <f aca="false">P2629*1.2</f>
        <v>2900</v>
      </c>
      <c r="R2629" s="131" t="n">
        <f aca="false">S2629*Q2629</f>
        <v>0</v>
      </c>
      <c r="S2629" s="132"/>
    </row>
    <row r="2630" s="76" customFormat="true" ht="15.6" hidden="false" customHeight="true" outlineLevel="0" collapsed="false">
      <c r="A2630" s="207" t="n">
        <v>2886228</v>
      </c>
      <c r="B2630" s="208" t="n">
        <v>284</v>
      </c>
      <c r="C2630" s="209" t="s">
        <v>7562</v>
      </c>
      <c r="D2630" s="210" t="s">
        <v>7563</v>
      </c>
      <c r="E2630" s="209" t="s">
        <v>7564</v>
      </c>
      <c r="F2630" s="121" t="n">
        <f aca="false">F2629+1</f>
        <v>2624</v>
      </c>
      <c r="G2630" s="211" t="s">
        <v>8174</v>
      </c>
      <c r="H2630" s="188" t="s">
        <v>8174</v>
      </c>
      <c r="I2630" s="212" t="s">
        <v>8175</v>
      </c>
      <c r="J2630" s="212" t="n">
        <v>4292</v>
      </c>
      <c r="K2630" s="150" t="n">
        <v>60</v>
      </c>
      <c r="L2630" s="150" t="n">
        <v>1303311</v>
      </c>
      <c r="M2630" s="150" t="n">
        <v>0</v>
      </c>
      <c r="N2630" s="213" t="s">
        <v>505</v>
      </c>
      <c r="O2630" s="186"/>
      <c r="P2630" s="130" t="n">
        <v>2975.83333333333</v>
      </c>
      <c r="Q2630" s="130" t="n">
        <f aca="false">P2630*1.2</f>
        <v>3571</v>
      </c>
      <c r="R2630" s="131" t="n">
        <f aca="false">S2630*Q2630</f>
        <v>0</v>
      </c>
      <c r="S2630" s="132"/>
    </row>
    <row r="2631" s="76" customFormat="true" ht="15.6" hidden="false" customHeight="true" outlineLevel="0" collapsed="false">
      <c r="A2631" s="207" t="n">
        <v>2888783</v>
      </c>
      <c r="B2631" s="208" t="n">
        <v>284</v>
      </c>
      <c r="C2631" s="209" t="s">
        <v>7562</v>
      </c>
      <c r="D2631" s="210" t="s">
        <v>7563</v>
      </c>
      <c r="E2631" s="209" t="s">
        <v>7564</v>
      </c>
      <c r="F2631" s="121" t="n">
        <f aca="false">F2630+1</f>
        <v>2625</v>
      </c>
      <c r="G2631" s="211" t="s">
        <v>8176</v>
      </c>
      <c r="H2631" s="188" t="s">
        <v>8176</v>
      </c>
      <c r="I2631" s="212" t="s">
        <v>8177</v>
      </c>
      <c r="J2631" s="212" t="n">
        <v>4292</v>
      </c>
      <c r="K2631" s="150" t="n">
        <v>60</v>
      </c>
      <c r="L2631" s="150" t="n">
        <v>1303315</v>
      </c>
      <c r="M2631" s="150" t="n">
        <v>0</v>
      </c>
      <c r="N2631" s="213" t="s">
        <v>505</v>
      </c>
      <c r="O2631" s="186"/>
      <c r="P2631" s="130" t="n">
        <v>3886.66666666667</v>
      </c>
      <c r="Q2631" s="130" t="n">
        <f aca="false">P2631*1.2</f>
        <v>4664</v>
      </c>
      <c r="R2631" s="131" t="n">
        <f aca="false">S2631*Q2631</f>
        <v>0</v>
      </c>
      <c r="S2631" s="132"/>
    </row>
    <row r="2632" s="76" customFormat="true" ht="15.6" hidden="false" customHeight="true" outlineLevel="0" collapsed="false">
      <c r="A2632" s="207" t="n">
        <v>3108728</v>
      </c>
      <c r="B2632" s="208" t="n">
        <v>284</v>
      </c>
      <c r="C2632" s="209" t="s">
        <v>7562</v>
      </c>
      <c r="D2632" s="210" t="s">
        <v>7563</v>
      </c>
      <c r="E2632" s="209" t="s">
        <v>7564</v>
      </c>
      <c r="F2632" s="121" t="n">
        <f aca="false">F2631+1</f>
        <v>2626</v>
      </c>
      <c r="G2632" s="211" t="s">
        <v>8178</v>
      </c>
      <c r="H2632" s="188" t="s">
        <v>8179</v>
      </c>
      <c r="I2632" s="212" t="s">
        <v>8180</v>
      </c>
      <c r="J2632" s="212" t="n">
        <v>5292</v>
      </c>
      <c r="K2632" s="150" t="n">
        <v>65</v>
      </c>
      <c r="L2632" s="150" t="n">
        <v>1303316</v>
      </c>
      <c r="M2632" s="150" t="n">
        <v>77</v>
      </c>
      <c r="N2632" s="213" t="s">
        <v>8181</v>
      </c>
      <c r="O2632" s="186"/>
      <c r="P2632" s="130" t="n">
        <v>7332.5</v>
      </c>
      <c r="Q2632" s="130" t="n">
        <f aca="false">P2632*1.2</f>
        <v>8799</v>
      </c>
      <c r="R2632" s="131" t="n">
        <f aca="false">S2632*Q2632</f>
        <v>0</v>
      </c>
      <c r="S2632" s="132"/>
    </row>
    <row r="2633" s="76" customFormat="true" ht="15.6" hidden="false" customHeight="true" outlineLevel="0" collapsed="false">
      <c r="A2633" s="207" t="n">
        <v>2605758</v>
      </c>
      <c r="B2633" s="208" t="n">
        <v>284</v>
      </c>
      <c r="C2633" s="209" t="s">
        <v>7562</v>
      </c>
      <c r="D2633" s="210" t="s">
        <v>7563</v>
      </c>
      <c r="E2633" s="209" t="s">
        <v>7564</v>
      </c>
      <c r="F2633" s="121" t="n">
        <f aca="false">F2632+1</f>
        <v>2627</v>
      </c>
      <c r="G2633" s="211" t="s">
        <v>8182</v>
      </c>
      <c r="H2633" s="188" t="s">
        <v>8183</v>
      </c>
      <c r="I2633" s="212" t="s">
        <v>8184</v>
      </c>
      <c r="J2633" s="212" t="n">
        <v>5256</v>
      </c>
      <c r="K2633" s="150" t="n">
        <v>30</v>
      </c>
      <c r="L2633" s="150" t="n">
        <v>1303320</v>
      </c>
      <c r="M2633" s="150" t="n">
        <v>0</v>
      </c>
      <c r="N2633" s="213" t="s">
        <v>771</v>
      </c>
      <c r="O2633" s="186"/>
      <c r="P2633" s="130" t="n">
        <v>2211.66666666667</v>
      </c>
      <c r="Q2633" s="130" t="n">
        <f aca="false">P2633*1.2</f>
        <v>2654</v>
      </c>
      <c r="R2633" s="131" t="n">
        <f aca="false">S2633*Q2633</f>
        <v>0</v>
      </c>
      <c r="S2633" s="132"/>
    </row>
    <row r="2634" s="76" customFormat="true" ht="15.6" hidden="false" customHeight="true" outlineLevel="0" collapsed="false">
      <c r="A2634" s="207" t="n">
        <v>2590636</v>
      </c>
      <c r="B2634" s="208" t="n">
        <v>284</v>
      </c>
      <c r="C2634" s="209" t="s">
        <v>7562</v>
      </c>
      <c r="D2634" s="210" t="s">
        <v>7563</v>
      </c>
      <c r="E2634" s="209" t="s">
        <v>7564</v>
      </c>
      <c r="F2634" s="121" t="n">
        <f aca="false">F2633+1</f>
        <v>2628</v>
      </c>
      <c r="G2634" s="211" t="s">
        <v>8185</v>
      </c>
      <c r="H2634" s="188" t="s">
        <v>8186</v>
      </c>
      <c r="I2634" s="212" t="s">
        <v>8187</v>
      </c>
      <c r="J2634" s="212" t="n">
        <v>5256</v>
      </c>
      <c r="K2634" s="150" t="n">
        <v>30</v>
      </c>
      <c r="L2634" s="150" t="n">
        <v>1303324</v>
      </c>
      <c r="M2634" s="150" t="n">
        <v>30</v>
      </c>
      <c r="N2634" s="213" t="s">
        <v>8188</v>
      </c>
      <c r="O2634" s="186"/>
      <c r="P2634" s="130" t="n">
        <v>3128.33333333333</v>
      </c>
      <c r="Q2634" s="130" t="n">
        <f aca="false">P2634*1.2</f>
        <v>3754</v>
      </c>
      <c r="R2634" s="131" t="n">
        <f aca="false">S2634*Q2634</f>
        <v>0</v>
      </c>
      <c r="S2634" s="132"/>
    </row>
    <row r="2635" s="76" customFormat="true" ht="41.4" hidden="false" customHeight="true" outlineLevel="0" collapsed="false">
      <c r="A2635" s="207" t="n">
        <v>2605210</v>
      </c>
      <c r="B2635" s="208" t="n">
        <v>284</v>
      </c>
      <c r="C2635" s="209" t="s">
        <v>7562</v>
      </c>
      <c r="D2635" s="210" t="s">
        <v>7563</v>
      </c>
      <c r="E2635" s="209" t="s">
        <v>7564</v>
      </c>
      <c r="F2635" s="121" t="n">
        <f aca="false">F2634+1</f>
        <v>2629</v>
      </c>
      <c r="G2635" s="211" t="s">
        <v>8189</v>
      </c>
      <c r="H2635" s="188" t="s">
        <v>8190</v>
      </c>
      <c r="I2635" s="212" t="s">
        <v>8191</v>
      </c>
      <c r="J2635" s="212" t="n">
        <v>5292</v>
      </c>
      <c r="K2635" s="150" t="n">
        <v>60</v>
      </c>
      <c r="L2635" s="150" t="n">
        <v>1303324</v>
      </c>
      <c r="M2635" s="150" t="n">
        <v>0</v>
      </c>
      <c r="N2635" s="213" t="s">
        <v>8192</v>
      </c>
      <c r="O2635" s="186"/>
      <c r="P2635" s="130" t="n">
        <v>5660.83333333333</v>
      </c>
      <c r="Q2635" s="130" t="n">
        <f aca="false">P2635*1.2</f>
        <v>6793</v>
      </c>
      <c r="R2635" s="131" t="n">
        <f aca="false">S2635*Q2635</f>
        <v>0</v>
      </c>
      <c r="S2635" s="132"/>
    </row>
    <row r="2636" s="76" customFormat="true" ht="15" hidden="false" customHeight="true" outlineLevel="0" collapsed="false">
      <c r="A2636" s="207" t="n">
        <v>2946094</v>
      </c>
      <c r="B2636" s="208" t="n">
        <v>284</v>
      </c>
      <c r="C2636" s="209" t="s">
        <v>7562</v>
      </c>
      <c r="D2636" s="210" t="s">
        <v>7563</v>
      </c>
      <c r="E2636" s="209" t="s">
        <v>7564</v>
      </c>
      <c r="F2636" s="121" t="n">
        <f aca="false">F2635+1</f>
        <v>2630</v>
      </c>
      <c r="G2636" s="211" t="s">
        <v>8193</v>
      </c>
      <c r="H2636" s="188" t="s">
        <v>8193</v>
      </c>
      <c r="I2636" s="212" t="s">
        <v>8194</v>
      </c>
      <c r="J2636" s="212" t="n">
        <v>4292</v>
      </c>
      <c r="K2636" s="150" t="n">
        <v>60</v>
      </c>
      <c r="L2636" s="150" t="n">
        <v>1303324</v>
      </c>
      <c r="M2636" s="150" t="n">
        <v>0</v>
      </c>
      <c r="N2636" s="213" t="s">
        <v>8159</v>
      </c>
      <c r="O2636" s="186"/>
      <c r="P2636" s="130" t="n">
        <v>4541.66666666667</v>
      </c>
      <c r="Q2636" s="130" t="n">
        <f aca="false">P2636*1.2</f>
        <v>5450</v>
      </c>
      <c r="R2636" s="131" t="n">
        <f aca="false">S2636*Q2636</f>
        <v>0</v>
      </c>
      <c r="S2636" s="132"/>
    </row>
    <row r="2637" s="76" customFormat="true" ht="15" hidden="false" customHeight="true" outlineLevel="0" collapsed="false">
      <c r="A2637" s="207"/>
      <c r="B2637" s="208" t="n">
        <v>284</v>
      </c>
      <c r="C2637" s="209" t="s">
        <v>7562</v>
      </c>
      <c r="D2637" s="210" t="s">
        <v>7563</v>
      </c>
      <c r="E2637" s="209" t="s">
        <v>7564</v>
      </c>
      <c r="F2637" s="121" t="n">
        <f aca="false">F2636+1</f>
        <v>2631</v>
      </c>
      <c r="G2637" s="211" t="s">
        <v>8195</v>
      </c>
      <c r="H2637" s="122" t="s">
        <v>8195</v>
      </c>
      <c r="I2637" s="212"/>
      <c r="J2637" s="212"/>
      <c r="K2637" s="150"/>
      <c r="L2637" s="150"/>
      <c r="M2637" s="150"/>
      <c r="N2637" s="213" t="s">
        <v>269</v>
      </c>
      <c r="O2637" s="186"/>
      <c r="P2637" s="130" t="n">
        <v>0</v>
      </c>
      <c r="Q2637" s="130" t="n">
        <f aca="false">P2637*1.2</f>
        <v>0</v>
      </c>
      <c r="R2637" s="131" t="n">
        <f aca="false">S2637*Q2637</f>
        <v>0</v>
      </c>
      <c r="S2637" s="132"/>
    </row>
    <row r="2638" s="76" customFormat="true" ht="15" hidden="false" customHeight="true" outlineLevel="0" collapsed="false">
      <c r="A2638" s="207"/>
      <c r="B2638" s="208" t="n">
        <v>284</v>
      </c>
      <c r="C2638" s="209" t="s">
        <v>7562</v>
      </c>
      <c r="D2638" s="210" t="s">
        <v>7563</v>
      </c>
      <c r="E2638" s="209" t="s">
        <v>7564</v>
      </c>
      <c r="F2638" s="121" t="n">
        <f aca="false">F2637+1</f>
        <v>2632</v>
      </c>
      <c r="G2638" s="211" t="s">
        <v>8196</v>
      </c>
      <c r="H2638" s="220" t="s">
        <v>8196</v>
      </c>
      <c r="I2638" s="212" t="s">
        <v>8197</v>
      </c>
      <c r="J2638" s="212" t="n">
        <v>5292</v>
      </c>
      <c r="K2638" s="150" t="n">
        <v>2</v>
      </c>
      <c r="L2638" s="150" t="n">
        <v>1303347</v>
      </c>
      <c r="M2638" s="150" t="n">
        <v>0</v>
      </c>
      <c r="N2638" s="213" t="s">
        <v>283</v>
      </c>
      <c r="O2638" s="186"/>
      <c r="P2638" s="130" t="n">
        <v>6131.81</v>
      </c>
      <c r="Q2638" s="130" t="n">
        <f aca="false">P2638*1.2</f>
        <v>7358.172</v>
      </c>
      <c r="R2638" s="131" t="n">
        <f aca="false">S2638*Q2638</f>
        <v>0</v>
      </c>
      <c r="S2638" s="132"/>
    </row>
    <row r="2639" s="76" customFormat="true" ht="15" hidden="false" customHeight="true" outlineLevel="0" collapsed="false">
      <c r="A2639" s="207"/>
      <c r="B2639" s="208" t="n">
        <v>284</v>
      </c>
      <c r="C2639" s="209" t="s">
        <v>7562</v>
      </c>
      <c r="D2639" s="210" t="s">
        <v>7563</v>
      </c>
      <c r="E2639" s="209" t="s">
        <v>7564</v>
      </c>
      <c r="F2639" s="121" t="n">
        <f aca="false">F2638+1</f>
        <v>2633</v>
      </c>
      <c r="G2639" s="211" t="s">
        <v>8198</v>
      </c>
      <c r="H2639" s="122" t="s">
        <v>8198</v>
      </c>
      <c r="I2639" s="212"/>
      <c r="J2639" s="212"/>
      <c r="K2639" s="150"/>
      <c r="L2639" s="150"/>
      <c r="M2639" s="150"/>
      <c r="N2639" s="225" t="s">
        <v>8199</v>
      </c>
      <c r="O2639" s="226"/>
      <c r="P2639" s="130" t="n">
        <v>0</v>
      </c>
      <c r="Q2639" s="130" t="n">
        <f aca="false">P2639*1.2</f>
        <v>0</v>
      </c>
      <c r="R2639" s="131" t="n">
        <f aca="false">S2639*Q2639</f>
        <v>0</v>
      </c>
      <c r="S2639" s="132"/>
    </row>
    <row r="2640" s="76" customFormat="true" ht="15" hidden="false" customHeight="true" outlineLevel="0" collapsed="false">
      <c r="A2640" s="207" t="n">
        <v>2615908</v>
      </c>
      <c r="B2640" s="208" t="n">
        <v>284</v>
      </c>
      <c r="C2640" s="209" t="s">
        <v>7562</v>
      </c>
      <c r="D2640" s="210" t="s">
        <v>7563</v>
      </c>
      <c r="E2640" s="209" t="s">
        <v>7564</v>
      </c>
      <c r="F2640" s="121" t="n">
        <f aca="false">F2639+1</f>
        <v>2634</v>
      </c>
      <c r="G2640" s="211" t="s">
        <v>8200</v>
      </c>
      <c r="H2640" s="122" t="s">
        <v>8200</v>
      </c>
      <c r="I2640" s="212" t="s">
        <v>8201</v>
      </c>
      <c r="J2640" s="212" t="n">
        <v>5256</v>
      </c>
      <c r="K2640" s="150" t="n">
        <v>25</v>
      </c>
      <c r="L2640" s="150" t="n">
        <v>1303476</v>
      </c>
      <c r="M2640" s="150" t="n">
        <v>0</v>
      </c>
      <c r="N2640" s="225" t="s">
        <v>7922</v>
      </c>
      <c r="O2640" s="226"/>
      <c r="P2640" s="130" t="n">
        <v>310.833333333333</v>
      </c>
      <c r="Q2640" s="130" t="n">
        <f aca="false">P2640*1.2</f>
        <v>373</v>
      </c>
      <c r="R2640" s="131" t="n">
        <f aca="false">S2640*Q2640</f>
        <v>0</v>
      </c>
      <c r="S2640" s="132"/>
    </row>
    <row r="2641" s="76" customFormat="true" ht="15" hidden="false" customHeight="true" outlineLevel="0" collapsed="false">
      <c r="A2641" s="207" t="n">
        <v>2588796</v>
      </c>
      <c r="B2641" s="208" t="n">
        <v>284</v>
      </c>
      <c r="C2641" s="209" t="s">
        <v>7562</v>
      </c>
      <c r="D2641" s="210" t="s">
        <v>7563</v>
      </c>
      <c r="E2641" s="209" t="s">
        <v>7564</v>
      </c>
      <c r="F2641" s="121" t="n">
        <f aca="false">F2640+1</f>
        <v>2635</v>
      </c>
      <c r="G2641" s="211" t="s">
        <v>8202</v>
      </c>
      <c r="H2641" s="188" t="s">
        <v>8202</v>
      </c>
      <c r="I2641" s="212" t="s">
        <v>8203</v>
      </c>
      <c r="J2641" s="212" t="n">
        <v>5292</v>
      </c>
      <c r="K2641" s="150" t="n">
        <v>20</v>
      </c>
      <c r="L2641" s="150" t="n">
        <v>1303618</v>
      </c>
      <c r="M2641" s="150" t="n">
        <v>0</v>
      </c>
      <c r="N2641" s="225" t="s">
        <v>8204</v>
      </c>
      <c r="O2641" s="226"/>
      <c r="P2641" s="130" t="n">
        <v>746.666666666667</v>
      </c>
      <c r="Q2641" s="130" t="n">
        <f aca="false">P2641*1.2</f>
        <v>896</v>
      </c>
      <c r="R2641" s="131" t="n">
        <f aca="false">S2641*Q2641</f>
        <v>0</v>
      </c>
      <c r="S2641" s="132"/>
    </row>
    <row r="2642" s="76" customFormat="true" ht="15" hidden="false" customHeight="true" outlineLevel="0" collapsed="false">
      <c r="A2642" s="207"/>
      <c r="B2642" s="208" t="n">
        <v>284</v>
      </c>
      <c r="C2642" s="209" t="s">
        <v>7562</v>
      </c>
      <c r="D2642" s="210" t="s">
        <v>7563</v>
      </c>
      <c r="E2642" s="209" t="s">
        <v>7564</v>
      </c>
      <c r="F2642" s="121" t="n">
        <f aca="false">F2641+1</f>
        <v>2636</v>
      </c>
      <c r="G2642" s="211" t="s">
        <v>8205</v>
      </c>
      <c r="H2642" s="188" t="s">
        <v>8205</v>
      </c>
      <c r="I2642" s="212" t="s">
        <v>8206</v>
      </c>
      <c r="J2642" s="212" t="n">
        <v>5256</v>
      </c>
      <c r="K2642" s="150" t="n">
        <v>53</v>
      </c>
      <c r="L2642" s="150" t="n">
        <v>1306104</v>
      </c>
      <c r="M2642" s="150" t="n">
        <v>0</v>
      </c>
      <c r="N2642" s="225" t="s">
        <v>283</v>
      </c>
      <c r="O2642" s="226"/>
      <c r="P2642" s="130" t="n">
        <v>2528.36</v>
      </c>
      <c r="Q2642" s="130" t="n">
        <f aca="false">P2642*1.2</f>
        <v>3034.032</v>
      </c>
      <c r="R2642" s="131" t="n">
        <f aca="false">S2642*Q2642</f>
        <v>0</v>
      </c>
      <c r="S2642" s="132"/>
    </row>
    <row r="2643" s="76" customFormat="true" ht="15" hidden="false" customHeight="true" outlineLevel="0" collapsed="false">
      <c r="A2643" s="207"/>
      <c r="B2643" s="208" t="n">
        <v>284</v>
      </c>
      <c r="C2643" s="209" t="s">
        <v>7562</v>
      </c>
      <c r="D2643" s="210" t="s">
        <v>7563</v>
      </c>
      <c r="E2643" s="209" t="s">
        <v>7564</v>
      </c>
      <c r="F2643" s="121" t="n">
        <f aca="false">F2642+1</f>
        <v>2637</v>
      </c>
      <c r="G2643" s="211" t="s">
        <v>8207</v>
      </c>
      <c r="H2643" s="122" t="s">
        <v>8207</v>
      </c>
      <c r="I2643" s="212"/>
      <c r="J2643" s="212"/>
      <c r="K2643" s="150"/>
      <c r="L2643" s="150"/>
      <c r="M2643" s="150"/>
      <c r="N2643" s="225" t="s">
        <v>505</v>
      </c>
      <c r="O2643" s="226"/>
      <c r="P2643" s="130" t="n">
        <v>0</v>
      </c>
      <c r="Q2643" s="130" t="n">
        <f aca="false">P2643*1.2</f>
        <v>0</v>
      </c>
      <c r="R2643" s="131" t="n">
        <f aca="false">S2643*Q2643</f>
        <v>0</v>
      </c>
      <c r="S2643" s="132"/>
    </row>
    <row r="2644" s="76" customFormat="true" ht="15" hidden="false" customHeight="true" outlineLevel="0" collapsed="false">
      <c r="A2644" s="207" t="n">
        <v>2888691</v>
      </c>
      <c r="B2644" s="208" t="n">
        <v>284</v>
      </c>
      <c r="C2644" s="209" t="s">
        <v>7562</v>
      </c>
      <c r="D2644" s="210" t="s">
        <v>7563</v>
      </c>
      <c r="E2644" s="209" t="s">
        <v>7564</v>
      </c>
      <c r="F2644" s="121" t="n">
        <f aca="false">F2643+1</f>
        <v>2638</v>
      </c>
      <c r="G2644" s="211" t="s">
        <v>8208</v>
      </c>
      <c r="H2644" s="188" t="s">
        <v>8208</v>
      </c>
      <c r="I2644" s="212" t="s">
        <v>8209</v>
      </c>
      <c r="J2644" s="212" t="n">
        <v>4292</v>
      </c>
      <c r="K2644" s="150" t="n">
        <v>60</v>
      </c>
      <c r="L2644" s="150" t="n">
        <v>1308106</v>
      </c>
      <c r="M2644" s="150" t="n">
        <v>0</v>
      </c>
      <c r="N2644" s="225" t="s">
        <v>7760</v>
      </c>
      <c r="O2644" s="226"/>
      <c r="P2644" s="130" t="n">
        <v>24676.6666666667</v>
      </c>
      <c r="Q2644" s="130" t="n">
        <f aca="false">P2644*1.2</f>
        <v>29612</v>
      </c>
      <c r="R2644" s="131" t="n">
        <f aca="false">S2644*Q2644</f>
        <v>0</v>
      </c>
      <c r="S2644" s="132"/>
    </row>
    <row r="2645" s="76" customFormat="true" ht="15" hidden="false" customHeight="true" outlineLevel="0" collapsed="false">
      <c r="A2645" s="207" t="n">
        <v>2619903</v>
      </c>
      <c r="B2645" s="208" t="n">
        <v>284</v>
      </c>
      <c r="C2645" s="209" t="s">
        <v>7562</v>
      </c>
      <c r="D2645" s="210" t="s">
        <v>7563</v>
      </c>
      <c r="E2645" s="209" t="s">
        <v>7564</v>
      </c>
      <c r="F2645" s="121" t="n">
        <f aca="false">F2644+1</f>
        <v>2639</v>
      </c>
      <c r="G2645" s="211" t="s">
        <v>8210</v>
      </c>
      <c r="H2645" s="188" t="s">
        <v>8210</v>
      </c>
      <c r="I2645" s="212" t="s">
        <v>8211</v>
      </c>
      <c r="J2645" s="212" t="n">
        <v>5256</v>
      </c>
      <c r="K2645" s="150" t="n">
        <v>0</v>
      </c>
      <c r="L2645" s="150" t="n">
        <v>1308200</v>
      </c>
      <c r="M2645" s="150" t="n">
        <v>1</v>
      </c>
      <c r="N2645" s="225" t="s">
        <v>8212</v>
      </c>
      <c r="O2645" s="226"/>
      <c r="P2645" s="130" t="n">
        <v>273.333333333333</v>
      </c>
      <c r="Q2645" s="130" t="n">
        <f aca="false">P2645*1.2</f>
        <v>328</v>
      </c>
      <c r="R2645" s="131" t="n">
        <f aca="false">S2645*Q2645</f>
        <v>0</v>
      </c>
      <c r="S2645" s="132"/>
    </row>
    <row r="2646" s="76" customFormat="true" ht="15" hidden="false" customHeight="true" outlineLevel="0" collapsed="false">
      <c r="A2646" s="207" t="n">
        <v>2615986</v>
      </c>
      <c r="B2646" s="208" t="n">
        <v>284</v>
      </c>
      <c r="C2646" s="209" t="s">
        <v>7562</v>
      </c>
      <c r="D2646" s="210" t="s">
        <v>7563</v>
      </c>
      <c r="E2646" s="209" t="s">
        <v>7564</v>
      </c>
      <c r="F2646" s="121" t="n">
        <f aca="false">F2645+1</f>
        <v>2640</v>
      </c>
      <c r="G2646" s="211" t="s">
        <v>8213</v>
      </c>
      <c r="H2646" s="188" t="s">
        <v>8213</v>
      </c>
      <c r="I2646" s="212" t="s">
        <v>8214</v>
      </c>
      <c r="J2646" s="212" t="n">
        <v>5292</v>
      </c>
      <c r="K2646" s="150" t="n">
        <v>22</v>
      </c>
      <c r="L2646" s="150" t="n">
        <v>1309041</v>
      </c>
      <c r="M2646" s="150" t="n">
        <v>0</v>
      </c>
      <c r="N2646" s="225" t="s">
        <v>153</v>
      </c>
      <c r="O2646" s="226"/>
      <c r="P2646" s="130" t="n">
        <v>79.3583333333333</v>
      </c>
      <c r="Q2646" s="130" t="n">
        <f aca="false">P2646*1.2</f>
        <v>95.23</v>
      </c>
      <c r="R2646" s="131" t="n">
        <f aca="false">S2646*Q2646</f>
        <v>0</v>
      </c>
      <c r="S2646" s="132"/>
    </row>
    <row r="2647" s="76" customFormat="true" ht="15" hidden="false" customHeight="true" outlineLevel="0" collapsed="false">
      <c r="A2647" s="207" t="n">
        <v>2893244</v>
      </c>
      <c r="B2647" s="208" t="n">
        <v>284</v>
      </c>
      <c r="C2647" s="209" t="s">
        <v>7562</v>
      </c>
      <c r="D2647" s="210" t="s">
        <v>7563</v>
      </c>
      <c r="E2647" s="209" t="s">
        <v>7564</v>
      </c>
      <c r="F2647" s="121" t="n">
        <f aca="false">F2646+1</f>
        <v>2641</v>
      </c>
      <c r="G2647" s="211" t="s">
        <v>8215</v>
      </c>
      <c r="H2647" s="188" t="s">
        <v>8215</v>
      </c>
      <c r="I2647" s="212" t="s">
        <v>8216</v>
      </c>
      <c r="J2647" s="212" t="n">
        <v>4292</v>
      </c>
      <c r="K2647" s="150" t="n">
        <v>60</v>
      </c>
      <c r="L2647" s="150" t="n">
        <v>1309047</v>
      </c>
      <c r="M2647" s="150" t="n">
        <v>0</v>
      </c>
      <c r="N2647" s="225" t="s">
        <v>2269</v>
      </c>
      <c r="O2647" s="226"/>
      <c r="P2647" s="130" t="n">
        <v>221.666666666667</v>
      </c>
      <c r="Q2647" s="130" t="n">
        <f aca="false">P2647*1.2</f>
        <v>266</v>
      </c>
      <c r="R2647" s="131" t="n">
        <f aca="false">S2647*Q2647</f>
        <v>0</v>
      </c>
      <c r="S2647" s="132"/>
    </row>
    <row r="2648" s="76" customFormat="true" ht="15" hidden="false" customHeight="true" outlineLevel="0" collapsed="false">
      <c r="A2648" s="207"/>
      <c r="B2648" s="208" t="n">
        <v>284</v>
      </c>
      <c r="C2648" s="209" t="s">
        <v>7562</v>
      </c>
      <c r="D2648" s="210" t="s">
        <v>7563</v>
      </c>
      <c r="E2648" s="209" t="s">
        <v>7564</v>
      </c>
      <c r="F2648" s="121" t="n">
        <f aca="false">F2647+1</f>
        <v>2642</v>
      </c>
      <c r="G2648" s="211" t="s">
        <v>8217</v>
      </c>
      <c r="H2648" s="188" t="s">
        <v>8217</v>
      </c>
      <c r="I2648" s="212"/>
      <c r="J2648" s="212"/>
      <c r="K2648" s="150"/>
      <c r="L2648" s="150"/>
      <c r="M2648" s="150"/>
      <c r="N2648" s="225" t="s">
        <v>8218</v>
      </c>
      <c r="O2648" s="226"/>
      <c r="P2648" s="130" t="n">
        <v>0</v>
      </c>
      <c r="Q2648" s="130" t="n">
        <f aca="false">P2648*1.2</f>
        <v>0</v>
      </c>
      <c r="R2648" s="131" t="n">
        <f aca="false">S2648*Q2648</f>
        <v>0</v>
      </c>
      <c r="S2648" s="132"/>
    </row>
    <row r="2649" s="76" customFormat="true" ht="15" hidden="false" customHeight="true" outlineLevel="0" collapsed="false">
      <c r="A2649" s="207" t="n">
        <v>2603561</v>
      </c>
      <c r="B2649" s="208" t="n">
        <v>284</v>
      </c>
      <c r="C2649" s="209" t="s">
        <v>7562</v>
      </c>
      <c r="D2649" s="210" t="s">
        <v>7563</v>
      </c>
      <c r="E2649" s="209" t="s">
        <v>7564</v>
      </c>
      <c r="F2649" s="121" t="n">
        <f aca="false">F2648+1</f>
        <v>2643</v>
      </c>
      <c r="G2649" s="211" t="s">
        <v>8219</v>
      </c>
      <c r="H2649" s="188" t="s">
        <v>8220</v>
      </c>
      <c r="I2649" s="212" t="s">
        <v>8221</v>
      </c>
      <c r="J2649" s="212" t="n">
        <v>5256</v>
      </c>
      <c r="K2649" s="150" t="n">
        <v>25</v>
      </c>
      <c r="L2649" s="150" t="n">
        <v>1309080</v>
      </c>
      <c r="M2649" s="150" t="n">
        <v>10</v>
      </c>
      <c r="N2649" s="225" t="s">
        <v>884</v>
      </c>
      <c r="O2649" s="226"/>
      <c r="P2649" s="130" t="n">
        <v>4998.33333333333</v>
      </c>
      <c r="Q2649" s="130" t="n">
        <f aca="false">P2649*1.2</f>
        <v>5998</v>
      </c>
      <c r="R2649" s="131" t="n">
        <f aca="false">S2649*Q2649</f>
        <v>0</v>
      </c>
      <c r="S2649" s="132"/>
    </row>
    <row r="2650" s="76" customFormat="true" ht="15" hidden="false" customHeight="true" outlineLevel="0" collapsed="false">
      <c r="A2650" s="207" t="n">
        <v>2593392</v>
      </c>
      <c r="B2650" s="208" t="n">
        <v>284</v>
      </c>
      <c r="C2650" s="209" t="s">
        <v>7562</v>
      </c>
      <c r="D2650" s="210" t="s">
        <v>7563</v>
      </c>
      <c r="E2650" s="209" t="s">
        <v>7564</v>
      </c>
      <c r="F2650" s="121" t="n">
        <f aca="false">F2649+1</f>
        <v>2644</v>
      </c>
      <c r="G2650" s="211" t="s">
        <v>8222</v>
      </c>
      <c r="H2650" s="188" t="s">
        <v>8222</v>
      </c>
      <c r="I2650" s="212" t="s">
        <v>8223</v>
      </c>
      <c r="J2650" s="212" t="n">
        <v>6212</v>
      </c>
      <c r="K2650" s="150" t="n">
        <v>0</v>
      </c>
      <c r="L2650" s="150" t="n">
        <v>1309080</v>
      </c>
      <c r="M2650" s="150" t="n">
        <v>0</v>
      </c>
      <c r="N2650" s="225" t="s">
        <v>8224</v>
      </c>
      <c r="O2650" s="226"/>
      <c r="P2650" s="130" t="n">
        <v>5627.5</v>
      </c>
      <c r="Q2650" s="130" t="n">
        <f aca="false">P2650*1.2</f>
        <v>6753</v>
      </c>
      <c r="R2650" s="131" t="n">
        <f aca="false">S2650*Q2650</f>
        <v>0</v>
      </c>
      <c r="S2650" s="132"/>
    </row>
    <row r="2651" s="76" customFormat="true" ht="15" hidden="false" customHeight="true" outlineLevel="0" collapsed="false">
      <c r="A2651" s="207" t="n">
        <v>3123674</v>
      </c>
      <c r="B2651" s="208" t="n">
        <v>284</v>
      </c>
      <c r="C2651" s="209" t="s">
        <v>7562</v>
      </c>
      <c r="D2651" s="210" t="s">
        <v>7563</v>
      </c>
      <c r="E2651" s="209" t="s">
        <v>7564</v>
      </c>
      <c r="F2651" s="121" t="n">
        <f aca="false">F2650+1</f>
        <v>2645</v>
      </c>
      <c r="G2651" s="211" t="s">
        <v>8225</v>
      </c>
      <c r="H2651" s="188" t="s">
        <v>8226</v>
      </c>
      <c r="I2651" s="212" t="s">
        <v>8227</v>
      </c>
      <c r="J2651" s="212" t="n">
        <v>4292</v>
      </c>
      <c r="K2651" s="150" t="n">
        <v>60</v>
      </c>
      <c r="L2651" s="150" t="n">
        <v>1309150</v>
      </c>
      <c r="M2651" s="150" t="n">
        <v>0</v>
      </c>
      <c r="N2651" s="225" t="s">
        <v>8228</v>
      </c>
      <c r="O2651" s="226"/>
      <c r="P2651" s="130" t="n">
        <v>5925</v>
      </c>
      <c r="Q2651" s="130" t="n">
        <f aca="false">P2651*1.2</f>
        <v>7110</v>
      </c>
      <c r="R2651" s="131" t="n">
        <f aca="false">S2651*Q2651</f>
        <v>0</v>
      </c>
      <c r="S2651" s="132"/>
    </row>
    <row r="2652" s="76" customFormat="true" ht="15" hidden="false" customHeight="true" outlineLevel="0" collapsed="false">
      <c r="A2652" s="207"/>
      <c r="B2652" s="208" t="n">
        <v>284</v>
      </c>
      <c r="C2652" s="209" t="s">
        <v>7562</v>
      </c>
      <c r="D2652" s="210" t="s">
        <v>7563</v>
      </c>
      <c r="E2652" s="209" t="s">
        <v>7564</v>
      </c>
      <c r="F2652" s="121" t="n">
        <f aca="false">F2651+1</f>
        <v>2646</v>
      </c>
      <c r="G2652" s="211" t="s">
        <v>8229</v>
      </c>
      <c r="H2652" s="122" t="s">
        <v>8229</v>
      </c>
      <c r="I2652" s="212"/>
      <c r="J2652" s="212"/>
      <c r="K2652" s="150"/>
      <c r="L2652" s="150"/>
      <c r="M2652" s="150"/>
      <c r="N2652" s="225" t="s">
        <v>505</v>
      </c>
      <c r="O2652" s="226"/>
      <c r="P2652" s="130" t="n">
        <v>0</v>
      </c>
      <c r="Q2652" s="130" t="n">
        <f aca="false">P2652*1.2</f>
        <v>0</v>
      </c>
      <c r="R2652" s="131" t="n">
        <f aca="false">S2652*Q2652</f>
        <v>0</v>
      </c>
      <c r="S2652" s="132"/>
    </row>
    <row r="2653" s="76" customFormat="true" ht="15" hidden="false" customHeight="true" outlineLevel="0" collapsed="false">
      <c r="A2653" s="207" t="n">
        <v>3516255</v>
      </c>
      <c r="B2653" s="208" t="n">
        <v>284</v>
      </c>
      <c r="C2653" s="209" t="s">
        <v>7562</v>
      </c>
      <c r="D2653" s="210" t="s">
        <v>7563</v>
      </c>
      <c r="E2653" s="209" t="s">
        <v>7564</v>
      </c>
      <c r="F2653" s="121" t="n">
        <f aca="false">F2652+1</f>
        <v>2647</v>
      </c>
      <c r="G2653" s="211" t="s">
        <v>8230</v>
      </c>
      <c r="H2653" s="188" t="s">
        <v>8230</v>
      </c>
      <c r="I2653" s="212" t="s">
        <v>8231</v>
      </c>
      <c r="J2653" s="212" t="n">
        <v>5292</v>
      </c>
      <c r="K2653" s="150" t="n">
        <v>67</v>
      </c>
      <c r="L2653" s="150" t="n">
        <v>1309301</v>
      </c>
      <c r="M2653" s="150" t="n">
        <v>10</v>
      </c>
      <c r="N2653" s="225" t="s">
        <v>505</v>
      </c>
      <c r="O2653" s="226"/>
      <c r="P2653" s="130" t="n">
        <v>2870</v>
      </c>
      <c r="Q2653" s="130" t="n">
        <f aca="false">P2653*1.2</f>
        <v>3444</v>
      </c>
      <c r="R2653" s="131" t="n">
        <f aca="false">S2653*Q2653</f>
        <v>0</v>
      </c>
      <c r="S2653" s="132"/>
    </row>
    <row r="2654" s="76" customFormat="true" ht="15" hidden="false" customHeight="true" outlineLevel="0" collapsed="false">
      <c r="A2654" s="207" t="n">
        <v>3117042</v>
      </c>
      <c r="B2654" s="208" t="n">
        <v>284</v>
      </c>
      <c r="C2654" s="209" t="s">
        <v>7562</v>
      </c>
      <c r="D2654" s="210" t="s">
        <v>7563</v>
      </c>
      <c r="E2654" s="209" t="s">
        <v>7564</v>
      </c>
      <c r="F2654" s="121" t="n">
        <f aca="false">F2653+1</f>
        <v>2648</v>
      </c>
      <c r="G2654" s="211" t="s">
        <v>8232</v>
      </c>
      <c r="H2654" s="188" t="s">
        <v>8232</v>
      </c>
      <c r="I2654" s="212" t="s">
        <v>8233</v>
      </c>
      <c r="J2654" s="212" t="n">
        <v>5292</v>
      </c>
      <c r="K2654" s="150" t="n">
        <v>65</v>
      </c>
      <c r="L2654" s="150" t="n">
        <v>1309301</v>
      </c>
      <c r="M2654" s="150" t="n">
        <v>77</v>
      </c>
      <c r="N2654" s="225" t="s">
        <v>505</v>
      </c>
      <c r="O2654" s="226"/>
      <c r="P2654" s="130" t="n">
        <v>1910</v>
      </c>
      <c r="Q2654" s="130" t="n">
        <f aca="false">P2654*1.2</f>
        <v>2292</v>
      </c>
      <c r="R2654" s="131" t="n">
        <f aca="false">S2654*Q2654</f>
        <v>0</v>
      </c>
      <c r="S2654" s="132"/>
    </row>
    <row r="2655" s="76" customFormat="true" ht="27.6" hidden="false" customHeight="true" outlineLevel="0" collapsed="false">
      <c r="A2655" s="207"/>
      <c r="B2655" s="208" t="n">
        <v>284</v>
      </c>
      <c r="C2655" s="209" t="s">
        <v>7562</v>
      </c>
      <c r="D2655" s="210" t="s">
        <v>7563</v>
      </c>
      <c r="E2655" s="209" t="s">
        <v>7564</v>
      </c>
      <c r="F2655" s="121" t="n">
        <f aca="false">F2654+1</f>
        <v>2649</v>
      </c>
      <c r="G2655" s="211" t="s">
        <v>8234</v>
      </c>
      <c r="H2655" s="188" t="s">
        <v>8234</v>
      </c>
      <c r="I2655" s="212" t="s">
        <v>8235</v>
      </c>
      <c r="J2655" s="212" t="n">
        <v>5292</v>
      </c>
      <c r="K2655" s="150" t="n">
        <v>60</v>
      </c>
      <c r="L2655" s="150" t="n">
        <v>1309500</v>
      </c>
      <c r="M2655" s="150" t="n">
        <v>30</v>
      </c>
      <c r="N2655" s="213" t="s">
        <v>8236</v>
      </c>
      <c r="O2655" s="186"/>
      <c r="P2655" s="130" t="n">
        <v>6488.33333333333</v>
      </c>
      <c r="Q2655" s="130" t="n">
        <f aca="false">P2655*1.2</f>
        <v>7786</v>
      </c>
      <c r="R2655" s="131" t="n">
        <f aca="false">S2655*Q2655</f>
        <v>0</v>
      </c>
      <c r="S2655" s="132"/>
    </row>
    <row r="2656" s="76" customFormat="true" ht="18" hidden="false" customHeight="true" outlineLevel="0" collapsed="false">
      <c r="A2656" s="207"/>
      <c r="B2656" s="208" t="n">
        <v>284</v>
      </c>
      <c r="C2656" s="209" t="s">
        <v>7562</v>
      </c>
      <c r="D2656" s="210" t="s">
        <v>7563</v>
      </c>
      <c r="E2656" s="209" t="s">
        <v>7564</v>
      </c>
      <c r="F2656" s="121" t="n">
        <f aca="false">F2655+1</f>
        <v>2650</v>
      </c>
      <c r="G2656" s="211" t="s">
        <v>8237</v>
      </c>
      <c r="H2656" s="188" t="s">
        <v>8237</v>
      </c>
      <c r="I2656" s="212" t="s">
        <v>8238</v>
      </c>
      <c r="J2656" s="212" t="n">
        <v>5292</v>
      </c>
      <c r="K2656" s="150" t="n">
        <v>60</v>
      </c>
      <c r="L2656" s="150" t="n">
        <v>1309539</v>
      </c>
      <c r="M2656" s="150" t="n">
        <v>30</v>
      </c>
      <c r="N2656" s="213" t="s">
        <v>2269</v>
      </c>
      <c r="O2656" s="186"/>
      <c r="P2656" s="130" t="n">
        <v>85.8333333333333</v>
      </c>
      <c r="Q2656" s="130" t="n">
        <f aca="false">P2656*1.2</f>
        <v>103</v>
      </c>
      <c r="R2656" s="131" t="n">
        <f aca="false">S2656*Q2656</f>
        <v>0</v>
      </c>
      <c r="S2656" s="132"/>
    </row>
    <row r="2657" s="76" customFormat="true" ht="18" hidden="false" customHeight="true" outlineLevel="0" collapsed="false">
      <c r="A2657" s="207" t="n">
        <v>2609259</v>
      </c>
      <c r="B2657" s="208" t="n">
        <v>284</v>
      </c>
      <c r="C2657" s="209" t="s">
        <v>7562</v>
      </c>
      <c r="D2657" s="210" t="s">
        <v>7563</v>
      </c>
      <c r="E2657" s="209" t="s">
        <v>7564</v>
      </c>
      <c r="F2657" s="121" t="n">
        <f aca="false">F2656+1</f>
        <v>2651</v>
      </c>
      <c r="G2657" s="211" t="s">
        <v>8239</v>
      </c>
      <c r="H2657" s="188" t="s">
        <v>8240</v>
      </c>
      <c r="I2657" s="212" t="s">
        <v>8241</v>
      </c>
      <c r="J2657" s="212" t="n">
        <v>5292</v>
      </c>
      <c r="K2657" s="150" t="n">
        <v>20</v>
      </c>
      <c r="L2657" s="150" t="n">
        <v>1311050</v>
      </c>
      <c r="M2657" s="150" t="n">
        <v>10</v>
      </c>
      <c r="N2657" s="225" t="s">
        <v>8242</v>
      </c>
      <c r="O2657" s="226"/>
      <c r="P2657" s="130" t="n">
        <v>2350.83333333333</v>
      </c>
      <c r="Q2657" s="130" t="n">
        <f aca="false">P2657*1.2</f>
        <v>2821</v>
      </c>
      <c r="R2657" s="131" t="n">
        <f aca="false">S2657*Q2657</f>
        <v>0</v>
      </c>
      <c r="S2657" s="132"/>
    </row>
    <row r="2658" s="76" customFormat="true" ht="18" hidden="false" customHeight="true" outlineLevel="0" collapsed="false">
      <c r="A2658" s="207" t="n">
        <v>4341557</v>
      </c>
      <c r="B2658" s="208" t="n">
        <v>284</v>
      </c>
      <c r="C2658" s="209" t="s">
        <v>7562</v>
      </c>
      <c r="D2658" s="210" t="s">
        <v>7563</v>
      </c>
      <c r="E2658" s="209" t="s">
        <v>7564</v>
      </c>
      <c r="F2658" s="121" t="n">
        <f aca="false">F2657+1</f>
        <v>2652</v>
      </c>
      <c r="G2658" s="211" t="s">
        <v>8243</v>
      </c>
      <c r="H2658" s="188" t="s">
        <v>8243</v>
      </c>
      <c r="I2658" s="212" t="s">
        <v>8244</v>
      </c>
      <c r="J2658" s="212" t="n">
        <v>5292</v>
      </c>
      <c r="K2658" s="150" t="n">
        <v>65</v>
      </c>
      <c r="L2658" s="150" t="n">
        <v>1311067</v>
      </c>
      <c r="M2658" s="150" t="n">
        <v>3</v>
      </c>
      <c r="N2658" s="225" t="s">
        <v>283</v>
      </c>
      <c r="O2658" s="226"/>
      <c r="P2658" s="130" t="n">
        <v>202.5</v>
      </c>
      <c r="Q2658" s="130" t="n">
        <f aca="false">P2658*1.2</f>
        <v>243</v>
      </c>
      <c r="R2658" s="131" t="n">
        <f aca="false">S2658*Q2658</f>
        <v>0</v>
      </c>
      <c r="S2658" s="132"/>
    </row>
    <row r="2659" s="76" customFormat="true" ht="18" hidden="false" customHeight="true" outlineLevel="0" collapsed="false">
      <c r="A2659" s="207" t="n">
        <v>4341558</v>
      </c>
      <c r="B2659" s="208" t="n">
        <v>284</v>
      </c>
      <c r="C2659" s="209" t="s">
        <v>7562</v>
      </c>
      <c r="D2659" s="210" t="s">
        <v>7563</v>
      </c>
      <c r="E2659" s="209" t="s">
        <v>7564</v>
      </c>
      <c r="F2659" s="121" t="n">
        <f aca="false">F2658+1</f>
        <v>2653</v>
      </c>
      <c r="G2659" s="211" t="s">
        <v>8245</v>
      </c>
      <c r="H2659" s="188" t="s">
        <v>8245</v>
      </c>
      <c r="I2659" s="212" t="s">
        <v>8246</v>
      </c>
      <c r="J2659" s="212" t="n">
        <v>5292</v>
      </c>
      <c r="K2659" s="150" t="n">
        <v>65</v>
      </c>
      <c r="L2659" s="150" t="n">
        <v>1311068</v>
      </c>
      <c r="M2659" s="150" t="n">
        <v>3</v>
      </c>
      <c r="N2659" s="225" t="s">
        <v>283</v>
      </c>
      <c r="O2659" s="226"/>
      <c r="P2659" s="130" t="n">
        <v>64.3833333333333</v>
      </c>
      <c r="Q2659" s="130" t="n">
        <f aca="false">P2659*1.2</f>
        <v>77.26</v>
      </c>
      <c r="R2659" s="131" t="n">
        <f aca="false">S2659*Q2659</f>
        <v>0</v>
      </c>
      <c r="S2659" s="132"/>
    </row>
    <row r="2660" s="76" customFormat="true" ht="18" hidden="false" customHeight="true" outlineLevel="0" collapsed="false">
      <c r="A2660" s="207" t="n">
        <v>4341565</v>
      </c>
      <c r="B2660" s="208" t="n">
        <v>284</v>
      </c>
      <c r="C2660" s="209" t="s">
        <v>7562</v>
      </c>
      <c r="D2660" s="210" t="s">
        <v>7563</v>
      </c>
      <c r="E2660" s="209" t="s">
        <v>7564</v>
      </c>
      <c r="F2660" s="121" t="n">
        <f aca="false">F2659+1</f>
        <v>2654</v>
      </c>
      <c r="G2660" s="211" t="s">
        <v>8247</v>
      </c>
      <c r="H2660" s="188" t="s">
        <v>8247</v>
      </c>
      <c r="I2660" s="212" t="s">
        <v>8248</v>
      </c>
      <c r="J2660" s="212" t="n">
        <v>5292</v>
      </c>
      <c r="K2660" s="150" t="n">
        <v>65</v>
      </c>
      <c r="L2660" s="150" t="n">
        <v>1311069</v>
      </c>
      <c r="M2660" s="150" t="n">
        <v>3</v>
      </c>
      <c r="N2660" s="225" t="s">
        <v>283</v>
      </c>
      <c r="O2660" s="226"/>
      <c r="P2660" s="130" t="n">
        <v>125</v>
      </c>
      <c r="Q2660" s="130" t="n">
        <f aca="false">P2660*1.2</f>
        <v>150</v>
      </c>
      <c r="R2660" s="131" t="n">
        <f aca="false">S2660*Q2660</f>
        <v>0</v>
      </c>
      <c r="S2660" s="132"/>
    </row>
    <row r="2661" s="76" customFormat="true" ht="18" hidden="false" customHeight="true" outlineLevel="0" collapsed="false">
      <c r="A2661" s="207"/>
      <c r="B2661" s="208" t="n">
        <v>284</v>
      </c>
      <c r="C2661" s="209" t="s">
        <v>7562</v>
      </c>
      <c r="D2661" s="210" t="s">
        <v>7563</v>
      </c>
      <c r="E2661" s="209" t="s">
        <v>7564</v>
      </c>
      <c r="F2661" s="121" t="n">
        <f aca="false">F2660+1</f>
        <v>2655</v>
      </c>
      <c r="G2661" s="211" t="s">
        <v>8249</v>
      </c>
      <c r="H2661" s="188" t="s">
        <v>8249</v>
      </c>
      <c r="I2661" s="212" t="s">
        <v>8250</v>
      </c>
      <c r="J2661" s="212" t="n">
        <v>5292</v>
      </c>
      <c r="K2661" s="150" t="n">
        <v>60</v>
      </c>
      <c r="L2661" s="150" t="n">
        <v>1311071</v>
      </c>
      <c r="M2661" s="150" t="n">
        <v>0</v>
      </c>
      <c r="N2661" s="225" t="s">
        <v>283</v>
      </c>
      <c r="O2661" s="226"/>
      <c r="P2661" s="130" t="n">
        <v>201.51</v>
      </c>
      <c r="Q2661" s="130" t="n">
        <f aca="false">P2661*1.2</f>
        <v>241.812</v>
      </c>
      <c r="R2661" s="131" t="n">
        <f aca="false">S2661*Q2661</f>
        <v>0</v>
      </c>
      <c r="S2661" s="132"/>
    </row>
    <row r="2662" s="76" customFormat="true" ht="18" hidden="false" customHeight="true" outlineLevel="0" collapsed="false">
      <c r="A2662" s="207"/>
      <c r="B2662" s="208" t="n">
        <v>284</v>
      </c>
      <c r="C2662" s="209" t="s">
        <v>7562</v>
      </c>
      <c r="D2662" s="210" t="s">
        <v>7563</v>
      </c>
      <c r="E2662" s="209" t="s">
        <v>7564</v>
      </c>
      <c r="F2662" s="121" t="n">
        <f aca="false">F2661+1</f>
        <v>2656</v>
      </c>
      <c r="G2662" s="211" t="s">
        <v>8251</v>
      </c>
      <c r="H2662" s="188" t="s">
        <v>8251</v>
      </c>
      <c r="I2662" s="212" t="s">
        <v>8252</v>
      </c>
      <c r="J2662" s="212" t="n">
        <v>5292</v>
      </c>
      <c r="K2662" s="150" t="n">
        <v>2</v>
      </c>
      <c r="L2662" s="150" t="n">
        <v>1311073</v>
      </c>
      <c r="M2662" s="150" t="n">
        <v>0</v>
      </c>
      <c r="N2662" s="225" t="s">
        <v>283</v>
      </c>
      <c r="O2662" s="226"/>
      <c r="P2662" s="130" t="n">
        <v>38.12</v>
      </c>
      <c r="Q2662" s="130" t="n">
        <f aca="false">P2662*1.2</f>
        <v>45.744</v>
      </c>
      <c r="R2662" s="131" t="n">
        <f aca="false">S2662*Q2662</f>
        <v>0</v>
      </c>
      <c r="S2662" s="132"/>
    </row>
    <row r="2663" s="76" customFormat="true" ht="18" hidden="false" customHeight="true" outlineLevel="0" collapsed="false">
      <c r="A2663" s="207"/>
      <c r="B2663" s="208" t="n">
        <v>284</v>
      </c>
      <c r="C2663" s="209" t="s">
        <v>7562</v>
      </c>
      <c r="D2663" s="210" t="s">
        <v>7563</v>
      </c>
      <c r="E2663" s="209" t="s">
        <v>7564</v>
      </c>
      <c r="F2663" s="121" t="n">
        <f aca="false">F2662+1</f>
        <v>2657</v>
      </c>
      <c r="G2663" s="211" t="s">
        <v>8253</v>
      </c>
      <c r="H2663" s="188" t="s">
        <v>8253</v>
      </c>
      <c r="I2663" s="212" t="s">
        <v>8254</v>
      </c>
      <c r="J2663" s="212" t="n">
        <v>5292</v>
      </c>
      <c r="K2663" s="150" t="n">
        <v>60</v>
      </c>
      <c r="L2663" s="150" t="n">
        <v>1311075</v>
      </c>
      <c r="M2663" s="150" t="n">
        <v>0</v>
      </c>
      <c r="N2663" s="225" t="s">
        <v>283</v>
      </c>
      <c r="O2663" s="226"/>
      <c r="P2663" s="130" t="n">
        <v>134.83</v>
      </c>
      <c r="Q2663" s="130" t="n">
        <f aca="false">P2663*1.2</f>
        <v>161.796</v>
      </c>
      <c r="R2663" s="131" t="n">
        <f aca="false">S2663*Q2663</f>
        <v>0</v>
      </c>
      <c r="S2663" s="132"/>
    </row>
    <row r="2664" s="76" customFormat="true" ht="18" hidden="false" customHeight="true" outlineLevel="0" collapsed="false">
      <c r="A2664" s="207"/>
      <c r="B2664" s="208" t="n">
        <v>284</v>
      </c>
      <c r="C2664" s="209" t="s">
        <v>7562</v>
      </c>
      <c r="D2664" s="210" t="s">
        <v>7563</v>
      </c>
      <c r="E2664" s="209" t="s">
        <v>7564</v>
      </c>
      <c r="F2664" s="121" t="n">
        <f aca="false">F2663+1</f>
        <v>2658</v>
      </c>
      <c r="G2664" s="211" t="s">
        <v>8255</v>
      </c>
      <c r="H2664" s="188" t="s">
        <v>8255</v>
      </c>
      <c r="I2664" s="212" t="s">
        <v>8256</v>
      </c>
      <c r="J2664" s="212" t="n">
        <v>5292</v>
      </c>
      <c r="K2664" s="150" t="n">
        <v>60</v>
      </c>
      <c r="L2664" s="150" t="n">
        <v>1311077</v>
      </c>
      <c r="M2664" s="150" t="n">
        <v>0</v>
      </c>
      <c r="N2664" s="225" t="s">
        <v>283</v>
      </c>
      <c r="O2664" s="226"/>
      <c r="P2664" s="130" t="n">
        <v>228.51</v>
      </c>
      <c r="Q2664" s="130" t="n">
        <f aca="false">P2664*1.2</f>
        <v>274.212</v>
      </c>
      <c r="R2664" s="131" t="n">
        <f aca="false">S2664*Q2664</f>
        <v>0</v>
      </c>
      <c r="S2664" s="132"/>
    </row>
    <row r="2665" s="76" customFormat="true" ht="18" hidden="false" customHeight="true" outlineLevel="0" collapsed="false">
      <c r="A2665" s="207"/>
      <c r="B2665" s="208" t="n">
        <v>284</v>
      </c>
      <c r="C2665" s="209" t="s">
        <v>7562</v>
      </c>
      <c r="D2665" s="210" t="s">
        <v>7563</v>
      </c>
      <c r="E2665" s="209" t="s">
        <v>7564</v>
      </c>
      <c r="F2665" s="121" t="n">
        <f aca="false">F2664+1</f>
        <v>2659</v>
      </c>
      <c r="G2665" s="211" t="s">
        <v>8257</v>
      </c>
      <c r="H2665" s="188" t="s">
        <v>8257</v>
      </c>
      <c r="I2665" s="212" t="s">
        <v>8258</v>
      </c>
      <c r="J2665" s="212" t="n">
        <v>5292</v>
      </c>
      <c r="K2665" s="150" t="n">
        <v>2</v>
      </c>
      <c r="L2665" s="150" t="n">
        <v>1311081</v>
      </c>
      <c r="M2665" s="150" t="n">
        <v>0</v>
      </c>
      <c r="N2665" s="225" t="s">
        <v>283</v>
      </c>
      <c r="O2665" s="226"/>
      <c r="P2665" s="130" t="n">
        <v>42.15</v>
      </c>
      <c r="Q2665" s="130" t="n">
        <f aca="false">P2665*1.2</f>
        <v>50.58</v>
      </c>
      <c r="R2665" s="131" t="n">
        <f aca="false">S2665*Q2665</f>
        <v>0</v>
      </c>
      <c r="S2665" s="132"/>
    </row>
    <row r="2666" s="76" customFormat="true" ht="41.4" hidden="false" customHeight="true" outlineLevel="0" collapsed="false">
      <c r="A2666" s="207" t="n">
        <v>2624393</v>
      </c>
      <c r="B2666" s="208" t="n">
        <v>284</v>
      </c>
      <c r="C2666" s="209" t="s">
        <v>7562</v>
      </c>
      <c r="D2666" s="210" t="s">
        <v>7563</v>
      </c>
      <c r="E2666" s="209" t="s">
        <v>7564</v>
      </c>
      <c r="F2666" s="121" t="n">
        <f aca="false">F2665+1</f>
        <v>2660</v>
      </c>
      <c r="G2666" s="211" t="s">
        <v>8259</v>
      </c>
      <c r="H2666" s="188" t="s">
        <v>8259</v>
      </c>
      <c r="I2666" s="212" t="s">
        <v>8260</v>
      </c>
      <c r="J2666" s="212" t="n">
        <v>5256</v>
      </c>
      <c r="K2666" s="150" t="n">
        <v>0</v>
      </c>
      <c r="L2666" s="150" t="n">
        <v>1311088</v>
      </c>
      <c r="M2666" s="150" t="n">
        <v>0</v>
      </c>
      <c r="N2666" s="225" t="s">
        <v>8261</v>
      </c>
      <c r="O2666" s="226"/>
      <c r="P2666" s="130" t="n">
        <v>117.516666666667</v>
      </c>
      <c r="Q2666" s="130" t="n">
        <f aca="false">P2666*1.2</f>
        <v>141.02</v>
      </c>
      <c r="R2666" s="131" t="n">
        <f aca="false">S2666*Q2666</f>
        <v>0</v>
      </c>
      <c r="S2666" s="132"/>
    </row>
    <row r="2667" s="76" customFormat="true" ht="15.6" hidden="false" customHeight="true" outlineLevel="0" collapsed="false">
      <c r="A2667" s="207"/>
      <c r="B2667" s="208" t="n">
        <v>284</v>
      </c>
      <c r="C2667" s="209" t="s">
        <v>7562</v>
      </c>
      <c r="D2667" s="210" t="s">
        <v>7563</v>
      </c>
      <c r="E2667" s="209" t="s">
        <v>7564</v>
      </c>
      <c r="F2667" s="121" t="n">
        <f aca="false">F2666+1</f>
        <v>2661</v>
      </c>
      <c r="G2667" s="211" t="s">
        <v>8262</v>
      </c>
      <c r="H2667" s="188" t="s">
        <v>8262</v>
      </c>
      <c r="I2667" s="212" t="s">
        <v>8263</v>
      </c>
      <c r="J2667" s="212" t="n">
        <v>5292</v>
      </c>
      <c r="K2667" s="150" t="n">
        <v>60</v>
      </c>
      <c r="L2667" s="150" t="n">
        <v>1311088</v>
      </c>
      <c r="M2667" s="150" t="n">
        <v>0</v>
      </c>
      <c r="N2667" s="225" t="s">
        <v>283</v>
      </c>
      <c r="O2667" s="226"/>
      <c r="P2667" s="130" t="n">
        <v>406.34</v>
      </c>
      <c r="Q2667" s="130" t="n">
        <f aca="false">P2667*1.2</f>
        <v>487.608</v>
      </c>
      <c r="R2667" s="131" t="n">
        <f aca="false">S2667*Q2667</f>
        <v>0</v>
      </c>
      <c r="S2667" s="132"/>
    </row>
    <row r="2668" s="76" customFormat="true" ht="16.2" hidden="false" customHeight="true" outlineLevel="0" collapsed="false">
      <c r="A2668" s="207" t="n">
        <v>4342853</v>
      </c>
      <c r="B2668" s="208" t="n">
        <v>284</v>
      </c>
      <c r="C2668" s="209" t="s">
        <v>7562</v>
      </c>
      <c r="D2668" s="210" t="s">
        <v>7563</v>
      </c>
      <c r="E2668" s="209" t="s">
        <v>7564</v>
      </c>
      <c r="F2668" s="121" t="n">
        <f aca="false">F2667+1</f>
        <v>2662</v>
      </c>
      <c r="G2668" s="211" t="s">
        <v>8264</v>
      </c>
      <c r="H2668" s="188" t="s">
        <v>8264</v>
      </c>
      <c r="I2668" s="212" t="s">
        <v>8265</v>
      </c>
      <c r="J2668" s="212" t="n">
        <v>5292</v>
      </c>
      <c r="K2668" s="150" t="n">
        <v>65</v>
      </c>
      <c r="L2668" s="150" t="n">
        <v>1311088</v>
      </c>
      <c r="M2668" s="150" t="n">
        <v>3</v>
      </c>
      <c r="N2668" s="225" t="s">
        <v>283</v>
      </c>
      <c r="O2668" s="226"/>
      <c r="P2668" s="130" t="n">
        <v>127.16</v>
      </c>
      <c r="Q2668" s="130" t="n">
        <f aca="false">P2668*1.2</f>
        <v>152.592</v>
      </c>
      <c r="R2668" s="131" t="n">
        <f aca="false">S2668*Q2668</f>
        <v>0</v>
      </c>
      <c r="S2668" s="132"/>
    </row>
    <row r="2669" s="76" customFormat="true" ht="16.2" hidden="false" customHeight="true" outlineLevel="0" collapsed="false">
      <c r="A2669" s="207" t="n">
        <v>4341566</v>
      </c>
      <c r="B2669" s="208" t="n">
        <v>284</v>
      </c>
      <c r="C2669" s="209" t="s">
        <v>7562</v>
      </c>
      <c r="D2669" s="210" t="s">
        <v>7563</v>
      </c>
      <c r="E2669" s="209" t="s">
        <v>7564</v>
      </c>
      <c r="F2669" s="121" t="n">
        <f aca="false">F2668+1</f>
        <v>2663</v>
      </c>
      <c r="G2669" s="211" t="s">
        <v>8266</v>
      </c>
      <c r="H2669" s="188" t="s">
        <v>8266</v>
      </c>
      <c r="I2669" s="212" t="s">
        <v>8267</v>
      </c>
      <c r="J2669" s="212" t="n">
        <v>5292</v>
      </c>
      <c r="K2669" s="150" t="n">
        <v>65</v>
      </c>
      <c r="L2669" s="150" t="n">
        <v>1311090</v>
      </c>
      <c r="M2669" s="150" t="n">
        <v>3</v>
      </c>
      <c r="N2669" s="225" t="s">
        <v>283</v>
      </c>
      <c r="O2669" s="226"/>
      <c r="P2669" s="130" t="n">
        <v>136.666666666667</v>
      </c>
      <c r="Q2669" s="130" t="n">
        <f aca="false">P2669*1.2</f>
        <v>164</v>
      </c>
      <c r="R2669" s="131" t="n">
        <f aca="false">S2669*Q2669</f>
        <v>0</v>
      </c>
      <c r="S2669" s="132"/>
    </row>
    <row r="2670" s="76" customFormat="true" ht="16.2" hidden="false" customHeight="true" outlineLevel="0" collapsed="false">
      <c r="A2670" s="207" t="n">
        <v>2619993</v>
      </c>
      <c r="B2670" s="208" t="n">
        <v>284</v>
      </c>
      <c r="C2670" s="209" t="s">
        <v>7562</v>
      </c>
      <c r="D2670" s="210" t="s">
        <v>7563</v>
      </c>
      <c r="E2670" s="209" t="s">
        <v>7564</v>
      </c>
      <c r="F2670" s="121" t="n">
        <f aca="false">F2669+1</f>
        <v>2664</v>
      </c>
      <c r="G2670" s="211" t="s">
        <v>8268</v>
      </c>
      <c r="H2670" s="188" t="s">
        <v>8269</v>
      </c>
      <c r="I2670" s="212" t="s">
        <v>8270</v>
      </c>
      <c r="J2670" s="212" t="n">
        <v>5256</v>
      </c>
      <c r="K2670" s="150" t="n">
        <v>30</v>
      </c>
      <c r="L2670" s="150" t="n">
        <v>1602214</v>
      </c>
      <c r="M2670" s="150" t="n">
        <v>10</v>
      </c>
      <c r="N2670" s="225" t="s">
        <v>153</v>
      </c>
      <c r="O2670" s="226"/>
      <c r="P2670" s="130" t="n">
        <v>1018.33333333333</v>
      </c>
      <c r="Q2670" s="130" t="n">
        <f aca="false">P2670*1.2</f>
        <v>1222</v>
      </c>
      <c r="R2670" s="131" t="n">
        <f aca="false">S2670*Q2670</f>
        <v>0</v>
      </c>
      <c r="S2670" s="132"/>
    </row>
    <row r="2671" s="76" customFormat="true" ht="27.6" hidden="false" customHeight="true" outlineLevel="0" collapsed="false">
      <c r="A2671" s="207" t="n">
        <v>4124884</v>
      </c>
      <c r="B2671" s="208" t="n">
        <v>284</v>
      </c>
      <c r="C2671" s="209" t="s">
        <v>7562</v>
      </c>
      <c r="D2671" s="210" t="s">
        <v>7563</v>
      </c>
      <c r="E2671" s="209" t="s">
        <v>7564</v>
      </c>
      <c r="F2671" s="121" t="n">
        <f aca="false">F2670+1</f>
        <v>2665</v>
      </c>
      <c r="G2671" s="211" t="s">
        <v>8271</v>
      </c>
      <c r="H2671" s="188" t="s">
        <v>8271</v>
      </c>
      <c r="I2671" s="212" t="s">
        <v>8272</v>
      </c>
      <c r="J2671" s="212" t="n">
        <v>6274</v>
      </c>
      <c r="K2671" s="150" t="n">
        <v>0</v>
      </c>
      <c r="L2671" s="150" t="n">
        <v>2107080</v>
      </c>
      <c r="M2671" s="150" t="n">
        <v>0</v>
      </c>
      <c r="N2671" s="225" t="s">
        <v>8273</v>
      </c>
      <c r="O2671" s="226"/>
      <c r="P2671" s="130" t="n">
        <v>3813.33333333333</v>
      </c>
      <c r="Q2671" s="130" t="n">
        <f aca="false">P2671*1.2</f>
        <v>4576</v>
      </c>
      <c r="R2671" s="131" t="n">
        <f aca="false">S2671*Q2671</f>
        <v>0</v>
      </c>
      <c r="S2671" s="132"/>
    </row>
    <row r="2672" s="76" customFormat="true" ht="16.8" hidden="false" customHeight="true" outlineLevel="0" collapsed="false">
      <c r="A2672" s="207" t="n">
        <v>2591055</v>
      </c>
      <c r="B2672" s="208" t="n">
        <v>284</v>
      </c>
      <c r="C2672" s="209" t="s">
        <v>7562</v>
      </c>
      <c r="D2672" s="210" t="s">
        <v>7563</v>
      </c>
      <c r="E2672" s="209" t="s">
        <v>7564</v>
      </c>
      <c r="F2672" s="121" t="n">
        <f aca="false">F2671+1</f>
        <v>2666</v>
      </c>
      <c r="G2672" s="211" t="s">
        <v>8274</v>
      </c>
      <c r="H2672" s="188" t="s">
        <v>8275</v>
      </c>
      <c r="I2672" s="212" t="s">
        <v>8276</v>
      </c>
      <c r="J2672" s="212" t="n">
        <v>5256</v>
      </c>
      <c r="K2672" s="150" t="n">
        <v>0</v>
      </c>
      <c r="L2672" s="150" t="n">
        <v>2201045</v>
      </c>
      <c r="M2672" s="150" t="n">
        <v>0</v>
      </c>
      <c r="N2672" s="225" t="s">
        <v>2004</v>
      </c>
      <c r="O2672" s="226"/>
      <c r="P2672" s="130" t="n">
        <v>120.83</v>
      </c>
      <c r="Q2672" s="130" t="n">
        <f aca="false">P2672*1.2</f>
        <v>144.996</v>
      </c>
      <c r="R2672" s="131" t="n">
        <f aca="false">S2672*Q2672</f>
        <v>0</v>
      </c>
      <c r="S2672" s="132"/>
    </row>
    <row r="2673" s="76" customFormat="true" ht="16.8" hidden="false" customHeight="true" outlineLevel="0" collapsed="false">
      <c r="A2673" s="207"/>
      <c r="B2673" s="208" t="n">
        <v>284</v>
      </c>
      <c r="C2673" s="209" t="s">
        <v>7562</v>
      </c>
      <c r="D2673" s="210" t="s">
        <v>7563</v>
      </c>
      <c r="E2673" s="209" t="s">
        <v>7564</v>
      </c>
      <c r="F2673" s="121" t="n">
        <f aca="false">F2672+1</f>
        <v>2667</v>
      </c>
      <c r="G2673" s="211" t="s">
        <v>8277</v>
      </c>
      <c r="H2673" s="188" t="s">
        <v>8277</v>
      </c>
      <c r="I2673" s="212" t="s">
        <v>8278</v>
      </c>
      <c r="J2673" s="212" t="n">
        <v>6274</v>
      </c>
      <c r="K2673" s="150" t="n">
        <v>0</v>
      </c>
      <c r="L2673" s="150" t="n">
        <v>2803010</v>
      </c>
      <c r="M2673" s="150" t="n">
        <v>0</v>
      </c>
      <c r="N2673" s="225" t="s">
        <v>8279</v>
      </c>
      <c r="O2673" s="226"/>
      <c r="P2673" s="130" t="n">
        <v>15456.6666666667</v>
      </c>
      <c r="Q2673" s="130" t="n">
        <f aca="false">P2673*1.2</f>
        <v>18548</v>
      </c>
      <c r="R2673" s="131" t="n">
        <f aca="false">S2673*Q2673</f>
        <v>0</v>
      </c>
      <c r="S2673" s="132"/>
    </row>
    <row r="2674" s="76" customFormat="true" ht="16.8" hidden="false" customHeight="true" outlineLevel="0" collapsed="false">
      <c r="A2674" s="207" t="n">
        <v>2597689</v>
      </c>
      <c r="B2674" s="208" t="n">
        <v>284</v>
      </c>
      <c r="C2674" s="209" t="s">
        <v>7562</v>
      </c>
      <c r="D2674" s="210" t="s">
        <v>7563</v>
      </c>
      <c r="E2674" s="209" t="s">
        <v>7564</v>
      </c>
      <c r="F2674" s="121" t="n">
        <f aca="false">F2673+1</f>
        <v>2668</v>
      </c>
      <c r="G2674" s="211" t="s">
        <v>8280</v>
      </c>
      <c r="H2674" s="122" t="s">
        <v>8280</v>
      </c>
      <c r="I2674" s="212"/>
      <c r="J2674" s="212"/>
      <c r="K2674" s="150"/>
      <c r="L2674" s="150"/>
      <c r="M2674" s="150"/>
      <c r="N2674" s="225" t="s">
        <v>8281</v>
      </c>
      <c r="O2674" s="186"/>
      <c r="P2674" s="130" t="n">
        <v>0</v>
      </c>
      <c r="Q2674" s="130" t="n">
        <f aca="false">P2674*1.2</f>
        <v>0</v>
      </c>
      <c r="R2674" s="131" t="n">
        <f aca="false">S2674*Q2674</f>
        <v>0</v>
      </c>
      <c r="S2674" s="132"/>
    </row>
    <row r="2675" s="76" customFormat="true" ht="16.8" hidden="false" customHeight="true" outlineLevel="0" collapsed="false">
      <c r="A2675" s="207" t="n">
        <v>2603191</v>
      </c>
      <c r="B2675" s="208" t="n">
        <v>284</v>
      </c>
      <c r="C2675" s="209" t="s">
        <v>7562</v>
      </c>
      <c r="D2675" s="210" t="s">
        <v>7563</v>
      </c>
      <c r="E2675" s="209" t="s">
        <v>7564</v>
      </c>
      <c r="F2675" s="121" t="n">
        <f aca="false">F2674+1</f>
        <v>2669</v>
      </c>
      <c r="G2675" s="211" t="s">
        <v>8282</v>
      </c>
      <c r="H2675" s="122" t="s">
        <v>8282</v>
      </c>
      <c r="I2675" s="212" t="s">
        <v>8283</v>
      </c>
      <c r="J2675" s="212" t="n">
        <v>5256</v>
      </c>
      <c r="K2675" s="150" t="n">
        <v>0</v>
      </c>
      <c r="L2675" s="150" t="n">
        <v>2803016</v>
      </c>
      <c r="M2675" s="150" t="n">
        <v>90</v>
      </c>
      <c r="N2675" s="225" t="s">
        <v>8284</v>
      </c>
      <c r="O2675" s="186" t="n">
        <v>5</v>
      </c>
      <c r="P2675" s="130" t="n">
        <v>803.333333333333</v>
      </c>
      <c r="Q2675" s="130" t="n">
        <f aca="false">P2675*1.2</f>
        <v>964</v>
      </c>
      <c r="R2675" s="131" t="n">
        <f aca="false">S2675*Q2675</f>
        <v>0</v>
      </c>
      <c r="S2675" s="132"/>
    </row>
    <row r="2676" s="76" customFormat="true" ht="16.8" hidden="false" customHeight="true" outlineLevel="0" collapsed="false">
      <c r="A2676" s="207" t="n">
        <v>2614152</v>
      </c>
      <c r="B2676" s="208" t="n">
        <v>284</v>
      </c>
      <c r="C2676" s="209" t="s">
        <v>7562</v>
      </c>
      <c r="D2676" s="210" t="s">
        <v>7563</v>
      </c>
      <c r="E2676" s="209" t="s">
        <v>7564</v>
      </c>
      <c r="F2676" s="121" t="n">
        <f aca="false">F2675+1</f>
        <v>2670</v>
      </c>
      <c r="G2676" s="211" t="s">
        <v>8285</v>
      </c>
      <c r="H2676" s="122" t="s">
        <v>8285</v>
      </c>
      <c r="I2676" s="212" t="s">
        <v>8286</v>
      </c>
      <c r="J2676" s="212" t="n">
        <v>5256</v>
      </c>
      <c r="K2676" s="150" t="n">
        <v>0</v>
      </c>
      <c r="L2676" s="150" t="n">
        <v>2803017</v>
      </c>
      <c r="M2676" s="150" t="n">
        <v>90</v>
      </c>
      <c r="N2676" s="225" t="s">
        <v>8287</v>
      </c>
      <c r="O2676" s="186" t="n">
        <v>5</v>
      </c>
      <c r="P2676" s="130" t="n">
        <v>803.333333333333</v>
      </c>
      <c r="Q2676" s="130" t="n">
        <f aca="false">P2676*1.2</f>
        <v>964</v>
      </c>
      <c r="R2676" s="131" t="n">
        <f aca="false">S2676*Q2676</f>
        <v>0</v>
      </c>
      <c r="S2676" s="132"/>
    </row>
    <row r="2677" s="76" customFormat="true" ht="16.8" hidden="false" customHeight="true" outlineLevel="0" collapsed="false">
      <c r="A2677" s="207" t="n">
        <v>2590950</v>
      </c>
      <c r="B2677" s="208" t="n">
        <v>284</v>
      </c>
      <c r="C2677" s="209" t="s">
        <v>7562</v>
      </c>
      <c r="D2677" s="210" t="s">
        <v>7563</v>
      </c>
      <c r="E2677" s="209" t="s">
        <v>7564</v>
      </c>
      <c r="F2677" s="121" t="n">
        <f aca="false">F2676+1</f>
        <v>2671</v>
      </c>
      <c r="G2677" s="211" t="s">
        <v>8288</v>
      </c>
      <c r="H2677" s="188" t="s">
        <v>8288</v>
      </c>
      <c r="I2677" s="212" t="s">
        <v>8289</v>
      </c>
      <c r="J2677" s="212" t="n">
        <v>4292</v>
      </c>
      <c r="K2677" s="150" t="n">
        <v>60</v>
      </c>
      <c r="L2677" s="150" t="n">
        <v>2804010</v>
      </c>
      <c r="M2677" s="150" t="n">
        <v>0</v>
      </c>
      <c r="N2677" s="225" t="s">
        <v>8290</v>
      </c>
      <c r="O2677" s="186"/>
      <c r="P2677" s="130" t="n">
        <v>23959.1666666667</v>
      </c>
      <c r="Q2677" s="130" t="n">
        <f aca="false">P2677*1.2</f>
        <v>28751</v>
      </c>
      <c r="R2677" s="131" t="n">
        <f aca="false">S2677*Q2677</f>
        <v>0</v>
      </c>
      <c r="S2677" s="132"/>
    </row>
    <row r="2678" s="76" customFormat="true" ht="16.8" hidden="false" customHeight="true" outlineLevel="0" collapsed="false">
      <c r="A2678" s="207"/>
      <c r="B2678" s="208" t="n">
        <v>284</v>
      </c>
      <c r="C2678" s="209" t="s">
        <v>7562</v>
      </c>
      <c r="D2678" s="210" t="s">
        <v>7563</v>
      </c>
      <c r="E2678" s="209" t="s">
        <v>7564</v>
      </c>
      <c r="F2678" s="121" t="n">
        <f aca="false">F2677+1</f>
        <v>2672</v>
      </c>
      <c r="G2678" s="211" t="s">
        <v>8291</v>
      </c>
      <c r="H2678" s="188" t="s">
        <v>8291</v>
      </c>
      <c r="I2678" s="212" t="s">
        <v>8292</v>
      </c>
      <c r="J2678" s="212" t="n">
        <v>4292</v>
      </c>
      <c r="K2678" s="150" t="n">
        <v>60</v>
      </c>
      <c r="L2678" s="150" t="n">
        <v>2804010</v>
      </c>
      <c r="M2678" s="150" t="n">
        <v>6</v>
      </c>
      <c r="N2678" s="225" t="s">
        <v>8293</v>
      </c>
      <c r="O2678" s="186"/>
      <c r="P2678" s="130" t="n">
        <v>24971.6666666667</v>
      </c>
      <c r="Q2678" s="130" t="n">
        <f aca="false">P2678*1.2</f>
        <v>29966</v>
      </c>
      <c r="R2678" s="131" t="n">
        <f aca="false">S2678*Q2678</f>
        <v>0</v>
      </c>
      <c r="S2678" s="132"/>
    </row>
    <row r="2679" s="76" customFormat="true" ht="16.8" hidden="false" customHeight="true" outlineLevel="0" collapsed="false">
      <c r="A2679" s="207" t="n">
        <v>2597203</v>
      </c>
      <c r="B2679" s="208" t="n">
        <v>284</v>
      </c>
      <c r="C2679" s="209" t="s">
        <v>7562</v>
      </c>
      <c r="D2679" s="210" t="s">
        <v>7563</v>
      </c>
      <c r="E2679" s="209" t="s">
        <v>7564</v>
      </c>
      <c r="F2679" s="121" t="n">
        <f aca="false">F2678+1</f>
        <v>2673</v>
      </c>
      <c r="G2679" s="211" t="s">
        <v>8294</v>
      </c>
      <c r="H2679" s="188" t="s">
        <v>8294</v>
      </c>
      <c r="I2679" s="212" t="s">
        <v>8295</v>
      </c>
      <c r="J2679" s="212" t="n">
        <v>5256</v>
      </c>
      <c r="K2679" s="150" t="n">
        <v>0</v>
      </c>
      <c r="L2679" s="150" t="n">
        <v>2804014</v>
      </c>
      <c r="M2679" s="150" t="n">
        <v>90</v>
      </c>
      <c r="N2679" s="225" t="s">
        <v>8296</v>
      </c>
      <c r="O2679" s="226"/>
      <c r="P2679" s="130" t="n">
        <v>3880</v>
      </c>
      <c r="Q2679" s="130" t="n">
        <f aca="false">P2679*1.2</f>
        <v>4656</v>
      </c>
      <c r="R2679" s="131" t="n">
        <f aca="false">S2679*Q2679</f>
        <v>0</v>
      </c>
      <c r="S2679" s="132"/>
    </row>
    <row r="2680" s="76" customFormat="true" ht="16.8" hidden="false" customHeight="true" outlineLevel="0" collapsed="false">
      <c r="A2680" s="207" t="n">
        <v>2618490</v>
      </c>
      <c r="B2680" s="208" t="n">
        <v>284</v>
      </c>
      <c r="C2680" s="209" t="s">
        <v>7562</v>
      </c>
      <c r="D2680" s="210" t="s">
        <v>7563</v>
      </c>
      <c r="E2680" s="209" t="s">
        <v>7564</v>
      </c>
      <c r="F2680" s="121" t="n">
        <f aca="false">F2679+1</f>
        <v>2674</v>
      </c>
      <c r="G2680" s="211" t="s">
        <v>8297</v>
      </c>
      <c r="H2680" s="188" t="s">
        <v>8297</v>
      </c>
      <c r="I2680" s="212" t="s">
        <v>8298</v>
      </c>
      <c r="J2680" s="212" t="n">
        <v>5256</v>
      </c>
      <c r="K2680" s="150" t="n">
        <v>0</v>
      </c>
      <c r="L2680" s="150" t="n">
        <v>2804015</v>
      </c>
      <c r="M2680" s="150" t="n">
        <v>90</v>
      </c>
      <c r="N2680" s="225" t="s">
        <v>8299</v>
      </c>
      <c r="O2680" s="226"/>
      <c r="P2680" s="130" t="n">
        <v>2863.33333333333</v>
      </c>
      <c r="Q2680" s="130" t="n">
        <f aca="false">P2680*1.2</f>
        <v>3436</v>
      </c>
      <c r="R2680" s="131" t="n">
        <f aca="false">S2680*Q2680</f>
        <v>0</v>
      </c>
      <c r="S2680" s="132"/>
    </row>
    <row r="2681" s="76" customFormat="true" ht="16.8" hidden="false" customHeight="true" outlineLevel="0" collapsed="false">
      <c r="A2681" s="207" t="n">
        <v>2598667</v>
      </c>
      <c r="B2681" s="208" t="n">
        <v>284</v>
      </c>
      <c r="C2681" s="209" t="s">
        <v>7562</v>
      </c>
      <c r="D2681" s="210" t="s">
        <v>7563</v>
      </c>
      <c r="E2681" s="209" t="s">
        <v>7564</v>
      </c>
      <c r="F2681" s="121" t="n">
        <f aca="false">F2680+1</f>
        <v>2675</v>
      </c>
      <c r="G2681" s="211" t="s">
        <v>8300</v>
      </c>
      <c r="H2681" s="122" t="s">
        <v>8300</v>
      </c>
      <c r="I2681" s="212"/>
      <c r="J2681" s="212"/>
      <c r="K2681" s="150"/>
      <c r="L2681" s="150"/>
      <c r="M2681" s="150"/>
      <c r="N2681" s="225" t="s">
        <v>8301</v>
      </c>
      <c r="O2681" s="226"/>
      <c r="P2681" s="130" t="n">
        <v>0</v>
      </c>
      <c r="Q2681" s="130" t="n">
        <f aca="false">P2681*1.2</f>
        <v>0</v>
      </c>
      <c r="R2681" s="131" t="n">
        <f aca="false">S2681*Q2681</f>
        <v>0</v>
      </c>
      <c r="S2681" s="132"/>
    </row>
    <row r="2682" s="76" customFormat="true" ht="16.8" hidden="false" customHeight="true" outlineLevel="0" collapsed="false">
      <c r="A2682" s="207" t="n">
        <v>2599636</v>
      </c>
      <c r="B2682" s="208" t="n">
        <v>284</v>
      </c>
      <c r="C2682" s="209" t="s">
        <v>7562</v>
      </c>
      <c r="D2682" s="210" t="s">
        <v>7563</v>
      </c>
      <c r="E2682" s="209" t="s">
        <v>7564</v>
      </c>
      <c r="F2682" s="121" t="n">
        <f aca="false">F2681+1</f>
        <v>2676</v>
      </c>
      <c r="G2682" s="211" t="s">
        <v>8302</v>
      </c>
      <c r="H2682" s="122" t="s">
        <v>8302</v>
      </c>
      <c r="I2682" s="212"/>
      <c r="J2682" s="212"/>
      <c r="K2682" s="150"/>
      <c r="L2682" s="150"/>
      <c r="M2682" s="150"/>
      <c r="N2682" s="225" t="s">
        <v>8303</v>
      </c>
      <c r="O2682" s="226"/>
      <c r="P2682" s="130" t="n">
        <v>0</v>
      </c>
      <c r="Q2682" s="130" t="n">
        <f aca="false">P2682*1.2</f>
        <v>0</v>
      </c>
      <c r="R2682" s="131" t="n">
        <f aca="false">S2682*Q2682</f>
        <v>0</v>
      </c>
      <c r="S2682" s="132"/>
    </row>
    <row r="2683" s="76" customFormat="true" ht="28.2" hidden="false" customHeight="true" outlineLevel="0" collapsed="false">
      <c r="A2683" s="207"/>
      <c r="B2683" s="208" t="n">
        <v>284</v>
      </c>
      <c r="C2683" s="209" t="s">
        <v>7562</v>
      </c>
      <c r="D2683" s="210" t="s">
        <v>7563</v>
      </c>
      <c r="E2683" s="209" t="s">
        <v>7564</v>
      </c>
      <c r="F2683" s="121" t="n">
        <f aca="false">F2682+1</f>
        <v>2677</v>
      </c>
      <c r="G2683" s="211" t="s">
        <v>8304</v>
      </c>
      <c r="H2683" s="122" t="s">
        <v>8304</v>
      </c>
      <c r="I2683" s="212" t="s">
        <v>8305</v>
      </c>
      <c r="J2683" s="212" t="n">
        <v>6274</v>
      </c>
      <c r="K2683" s="150" t="n">
        <v>0</v>
      </c>
      <c r="L2683" s="150" t="n">
        <v>2804019</v>
      </c>
      <c r="M2683" s="150" t="n">
        <v>0</v>
      </c>
      <c r="N2683" s="225" t="s">
        <v>8306</v>
      </c>
      <c r="O2683" s="226"/>
      <c r="P2683" s="130" t="n">
        <v>29700.8333333333</v>
      </c>
      <c r="Q2683" s="130" t="n">
        <f aca="false">P2683*1.2</f>
        <v>35641</v>
      </c>
      <c r="R2683" s="131" t="n">
        <f aca="false">S2683*Q2683</f>
        <v>0</v>
      </c>
      <c r="S2683" s="132"/>
    </row>
    <row r="2684" s="76" customFormat="true" ht="16.8" hidden="false" customHeight="true" outlineLevel="0" collapsed="false">
      <c r="A2684" s="207" t="n">
        <v>2613262</v>
      </c>
      <c r="B2684" s="208" t="n">
        <v>284</v>
      </c>
      <c r="C2684" s="209" t="s">
        <v>7562</v>
      </c>
      <c r="D2684" s="210" t="s">
        <v>7563</v>
      </c>
      <c r="E2684" s="209" t="s">
        <v>7564</v>
      </c>
      <c r="F2684" s="121" t="n">
        <f aca="false">F2683+1</f>
        <v>2678</v>
      </c>
      <c r="G2684" s="211" t="s">
        <v>8307</v>
      </c>
      <c r="H2684" s="188" t="s">
        <v>8308</v>
      </c>
      <c r="I2684" s="212" t="s">
        <v>8309</v>
      </c>
      <c r="J2684" s="212" t="n">
        <v>5256</v>
      </c>
      <c r="K2684" s="150" t="n">
        <v>40</v>
      </c>
      <c r="L2684" s="150" t="n">
        <v>2804121</v>
      </c>
      <c r="M2684" s="150" t="n">
        <v>0</v>
      </c>
      <c r="N2684" s="225" t="s">
        <v>8310</v>
      </c>
      <c r="O2684" s="226"/>
      <c r="P2684" s="130" t="n">
        <v>496.666666666667</v>
      </c>
      <c r="Q2684" s="130" t="n">
        <f aca="false">P2684*1.2</f>
        <v>596</v>
      </c>
      <c r="R2684" s="131" t="n">
        <f aca="false">S2684*Q2684</f>
        <v>0</v>
      </c>
      <c r="S2684" s="132"/>
    </row>
    <row r="2685" s="76" customFormat="true" ht="16.8" hidden="false" customHeight="true" outlineLevel="0" collapsed="false">
      <c r="A2685" s="207" t="n">
        <v>2584866</v>
      </c>
      <c r="B2685" s="208" t="n">
        <v>284</v>
      </c>
      <c r="C2685" s="209" t="s">
        <v>7562</v>
      </c>
      <c r="D2685" s="210" t="s">
        <v>7563</v>
      </c>
      <c r="E2685" s="209" t="s">
        <v>7564</v>
      </c>
      <c r="F2685" s="121" t="n">
        <f aca="false">F2684+1</f>
        <v>2679</v>
      </c>
      <c r="G2685" s="211" t="s">
        <v>8311</v>
      </c>
      <c r="H2685" s="188" t="s">
        <v>8312</v>
      </c>
      <c r="I2685" s="212" t="s">
        <v>8313</v>
      </c>
      <c r="J2685" s="212" t="n">
        <v>5256</v>
      </c>
      <c r="K2685" s="150" t="n">
        <v>40</v>
      </c>
      <c r="L2685" s="150" t="n">
        <v>2804122</v>
      </c>
      <c r="M2685" s="150" t="n">
        <v>0</v>
      </c>
      <c r="N2685" s="225" t="s">
        <v>8310</v>
      </c>
      <c r="O2685" s="226"/>
      <c r="P2685" s="130" t="n">
        <v>501.666666666667</v>
      </c>
      <c r="Q2685" s="130" t="n">
        <f aca="false">P2685*1.2</f>
        <v>602</v>
      </c>
      <c r="R2685" s="131" t="n">
        <f aca="false">S2685*Q2685</f>
        <v>0</v>
      </c>
      <c r="S2685" s="132"/>
    </row>
    <row r="2686" s="76" customFormat="true" ht="16.8" hidden="false" customHeight="true" outlineLevel="0" collapsed="false">
      <c r="A2686" s="207" t="n">
        <v>3948870</v>
      </c>
      <c r="B2686" s="208" t="n">
        <v>284</v>
      </c>
      <c r="C2686" s="209" t="s">
        <v>7562</v>
      </c>
      <c r="D2686" s="210" t="s">
        <v>7563</v>
      </c>
      <c r="E2686" s="209" t="s">
        <v>7564</v>
      </c>
      <c r="F2686" s="121" t="n">
        <f aca="false">F2685+1</f>
        <v>2680</v>
      </c>
      <c r="G2686" s="211" t="s">
        <v>8314</v>
      </c>
      <c r="H2686" s="188" t="s">
        <v>8314</v>
      </c>
      <c r="I2686" s="212" t="s">
        <v>8315</v>
      </c>
      <c r="J2686" s="212" t="n">
        <v>5256</v>
      </c>
      <c r="K2686" s="150" t="n">
        <v>0</v>
      </c>
      <c r="L2686" s="150" t="n">
        <v>2806040</v>
      </c>
      <c r="M2686" s="150" t="n">
        <v>20</v>
      </c>
      <c r="N2686" s="227" t="s">
        <v>1302</v>
      </c>
      <c r="O2686" s="226"/>
      <c r="P2686" s="130" t="n">
        <v>5752.5</v>
      </c>
      <c r="Q2686" s="130" t="n">
        <f aca="false">P2686*1.2</f>
        <v>6903</v>
      </c>
      <c r="R2686" s="131" t="n">
        <f aca="false">S2686*Q2686</f>
        <v>0</v>
      </c>
      <c r="S2686" s="132"/>
    </row>
    <row r="2687" s="76" customFormat="true" ht="27.6" hidden="false" customHeight="true" outlineLevel="0" collapsed="false">
      <c r="A2687" s="207" t="n">
        <v>2806070</v>
      </c>
      <c r="B2687" s="208" t="n">
        <v>284</v>
      </c>
      <c r="C2687" s="209" t="s">
        <v>7562</v>
      </c>
      <c r="D2687" s="210" t="s">
        <v>7563</v>
      </c>
      <c r="E2687" s="209" t="s">
        <v>7564</v>
      </c>
      <c r="F2687" s="121" t="n">
        <f aca="false">F2686+1</f>
        <v>2681</v>
      </c>
      <c r="G2687" s="211" t="s">
        <v>8316</v>
      </c>
      <c r="H2687" s="188" t="s">
        <v>8316</v>
      </c>
      <c r="I2687" s="212" t="s">
        <v>8317</v>
      </c>
      <c r="J2687" s="212" t="n">
        <v>4292</v>
      </c>
      <c r="K2687" s="150" t="n">
        <v>60</v>
      </c>
      <c r="L2687" s="150" t="n">
        <v>2806070</v>
      </c>
      <c r="M2687" s="150" t="n">
        <v>0</v>
      </c>
      <c r="N2687" s="227" t="s">
        <v>8318</v>
      </c>
      <c r="O2687" s="226"/>
      <c r="P2687" s="130" t="n">
        <v>11674.1666666667</v>
      </c>
      <c r="Q2687" s="130" t="n">
        <f aca="false">P2687*1.2</f>
        <v>14009</v>
      </c>
      <c r="R2687" s="131" t="n">
        <f aca="false">S2687*Q2687</f>
        <v>0</v>
      </c>
      <c r="S2687" s="132"/>
    </row>
    <row r="2688" s="76" customFormat="true" ht="17.4" hidden="false" customHeight="true" outlineLevel="0" collapsed="false">
      <c r="A2688" s="207" t="n">
        <v>2594047</v>
      </c>
      <c r="B2688" s="208" t="n">
        <v>284</v>
      </c>
      <c r="C2688" s="209" t="s">
        <v>7562</v>
      </c>
      <c r="D2688" s="210" t="s">
        <v>7563</v>
      </c>
      <c r="E2688" s="209" t="s">
        <v>7564</v>
      </c>
      <c r="F2688" s="121" t="n">
        <f aca="false">F2687+1</f>
        <v>2682</v>
      </c>
      <c r="G2688" s="211" t="s">
        <v>8319</v>
      </c>
      <c r="H2688" s="188" t="s">
        <v>8319</v>
      </c>
      <c r="I2688" s="212" t="s">
        <v>8320</v>
      </c>
      <c r="J2688" s="212" t="n">
        <v>5256</v>
      </c>
      <c r="K2688" s="150" t="n">
        <v>0</v>
      </c>
      <c r="L2688" s="150" t="n">
        <v>2904086</v>
      </c>
      <c r="M2688" s="150" t="n">
        <v>0</v>
      </c>
      <c r="N2688" s="225" t="s">
        <v>1288</v>
      </c>
      <c r="O2688" s="226"/>
      <c r="P2688" s="130" t="n">
        <v>662.5</v>
      </c>
      <c r="Q2688" s="130" t="n">
        <f aca="false">P2688*1.2</f>
        <v>795</v>
      </c>
      <c r="R2688" s="131" t="n">
        <f aca="false">S2688*Q2688</f>
        <v>0</v>
      </c>
      <c r="S2688" s="132"/>
    </row>
    <row r="2689" s="76" customFormat="true" ht="17.4" hidden="false" customHeight="true" outlineLevel="0" collapsed="false">
      <c r="A2689" s="207" t="n">
        <v>2917878</v>
      </c>
      <c r="B2689" s="208" t="n">
        <v>284</v>
      </c>
      <c r="C2689" s="209" t="s">
        <v>7562</v>
      </c>
      <c r="D2689" s="210" t="s">
        <v>7563</v>
      </c>
      <c r="E2689" s="209" t="s">
        <v>7564</v>
      </c>
      <c r="F2689" s="121" t="n">
        <f aca="false">F2688+1</f>
        <v>2683</v>
      </c>
      <c r="G2689" s="211" t="s">
        <v>8321</v>
      </c>
      <c r="H2689" s="188" t="s">
        <v>8321</v>
      </c>
      <c r="I2689" s="212" t="s">
        <v>8322</v>
      </c>
      <c r="J2689" s="212" t="n">
        <v>4292</v>
      </c>
      <c r="K2689" s="150" t="n">
        <v>60</v>
      </c>
      <c r="L2689" s="150" t="n">
        <v>2904103</v>
      </c>
      <c r="M2689" s="150" t="n">
        <v>0</v>
      </c>
      <c r="N2689" s="225" t="s">
        <v>2004</v>
      </c>
      <c r="O2689" s="226"/>
      <c r="P2689" s="130" t="n">
        <v>411.666666666667</v>
      </c>
      <c r="Q2689" s="130" t="n">
        <f aca="false">P2689*1.2</f>
        <v>494</v>
      </c>
      <c r="R2689" s="131" t="n">
        <f aca="false">S2689*Q2689</f>
        <v>0</v>
      </c>
      <c r="S2689" s="132"/>
    </row>
    <row r="2690" s="76" customFormat="true" ht="17.4" hidden="false" customHeight="true" outlineLevel="0" collapsed="false">
      <c r="A2690" s="207" t="n">
        <v>2893367</v>
      </c>
      <c r="B2690" s="208" t="n">
        <v>284</v>
      </c>
      <c r="C2690" s="209" t="s">
        <v>7562</v>
      </c>
      <c r="D2690" s="210" t="s">
        <v>7563</v>
      </c>
      <c r="E2690" s="209" t="s">
        <v>7564</v>
      </c>
      <c r="F2690" s="121" t="n">
        <f aca="false">F2689+1</f>
        <v>2684</v>
      </c>
      <c r="G2690" s="211" t="s">
        <v>8323</v>
      </c>
      <c r="H2690" s="188" t="s">
        <v>8323</v>
      </c>
      <c r="I2690" s="212" t="s">
        <v>8324</v>
      </c>
      <c r="J2690" s="212" t="n">
        <v>4292</v>
      </c>
      <c r="K2690" s="150" t="n">
        <v>60</v>
      </c>
      <c r="L2690" s="150" t="n">
        <v>2904116</v>
      </c>
      <c r="M2690" s="150" t="n">
        <v>0</v>
      </c>
      <c r="N2690" s="225" t="s">
        <v>8325</v>
      </c>
      <c r="O2690" s="226"/>
      <c r="P2690" s="130" t="n">
        <v>86.6666666666667</v>
      </c>
      <c r="Q2690" s="130" t="n">
        <f aca="false">P2690*1.2</f>
        <v>104</v>
      </c>
      <c r="R2690" s="131" t="n">
        <f aca="false">S2690*Q2690</f>
        <v>0</v>
      </c>
      <c r="S2690" s="132"/>
    </row>
    <row r="2691" s="76" customFormat="true" ht="17.4" hidden="false" customHeight="true" outlineLevel="0" collapsed="false">
      <c r="A2691" s="207" t="n">
        <v>2942497</v>
      </c>
      <c r="B2691" s="208" t="n">
        <v>284</v>
      </c>
      <c r="C2691" s="209" t="s">
        <v>7562</v>
      </c>
      <c r="D2691" s="210" t="s">
        <v>7563</v>
      </c>
      <c r="E2691" s="209" t="s">
        <v>7564</v>
      </c>
      <c r="F2691" s="121" t="n">
        <f aca="false">F2690+1</f>
        <v>2685</v>
      </c>
      <c r="G2691" s="211" t="s">
        <v>8326</v>
      </c>
      <c r="H2691" s="188" t="s">
        <v>8326</v>
      </c>
      <c r="I2691" s="212" t="s">
        <v>8327</v>
      </c>
      <c r="J2691" s="212" t="n">
        <v>4292</v>
      </c>
      <c r="K2691" s="150" t="n">
        <v>60</v>
      </c>
      <c r="L2691" s="150" t="n">
        <v>2904117</v>
      </c>
      <c r="M2691" s="150" t="n">
        <v>0</v>
      </c>
      <c r="N2691" s="225" t="s">
        <v>8325</v>
      </c>
      <c r="O2691" s="226"/>
      <c r="P2691" s="130" t="n">
        <v>57.5</v>
      </c>
      <c r="Q2691" s="130" t="n">
        <f aca="false">P2691*1.2</f>
        <v>69</v>
      </c>
      <c r="R2691" s="131" t="n">
        <f aca="false">S2691*Q2691</f>
        <v>0</v>
      </c>
      <c r="S2691" s="132"/>
    </row>
    <row r="2692" s="76" customFormat="true" ht="17.4" hidden="false" customHeight="true" outlineLevel="0" collapsed="false">
      <c r="A2692" s="207" t="n">
        <v>2942652</v>
      </c>
      <c r="B2692" s="208" t="n">
        <v>284</v>
      </c>
      <c r="C2692" s="209" t="s">
        <v>7562</v>
      </c>
      <c r="D2692" s="210" t="s">
        <v>7563</v>
      </c>
      <c r="E2692" s="209" t="s">
        <v>7564</v>
      </c>
      <c r="F2692" s="121" t="n">
        <f aca="false">F2691+1</f>
        <v>2686</v>
      </c>
      <c r="G2692" s="211" t="s">
        <v>8328</v>
      </c>
      <c r="H2692" s="188" t="s">
        <v>8328</v>
      </c>
      <c r="I2692" s="212" t="s">
        <v>8329</v>
      </c>
      <c r="J2692" s="212" t="n">
        <v>4292</v>
      </c>
      <c r="K2692" s="150" t="n">
        <v>60</v>
      </c>
      <c r="L2692" s="150" t="n">
        <v>2904118</v>
      </c>
      <c r="M2692" s="150" t="n">
        <v>0</v>
      </c>
      <c r="N2692" s="225" t="s">
        <v>8325</v>
      </c>
      <c r="O2692" s="226"/>
      <c r="P2692" s="130" t="n">
        <v>195.833333333333</v>
      </c>
      <c r="Q2692" s="130" t="n">
        <f aca="false">P2692*1.2</f>
        <v>235</v>
      </c>
      <c r="R2692" s="131" t="n">
        <f aca="false">S2692*Q2692</f>
        <v>0</v>
      </c>
      <c r="S2692" s="132"/>
    </row>
    <row r="2693" s="76" customFormat="true" ht="17.4" hidden="false" customHeight="true" outlineLevel="0" collapsed="false">
      <c r="A2693" s="207" t="n">
        <v>2606323</v>
      </c>
      <c r="B2693" s="208" t="n">
        <v>284</v>
      </c>
      <c r="C2693" s="209" t="s">
        <v>7562</v>
      </c>
      <c r="D2693" s="210" t="s">
        <v>7563</v>
      </c>
      <c r="E2693" s="209" t="s">
        <v>7564</v>
      </c>
      <c r="F2693" s="121" t="n">
        <f aca="false">F2692+1</f>
        <v>2687</v>
      </c>
      <c r="G2693" s="211" t="s">
        <v>8330</v>
      </c>
      <c r="H2693" s="188" t="s">
        <v>8330</v>
      </c>
      <c r="I2693" s="212" t="s">
        <v>8331</v>
      </c>
      <c r="J2693" s="212" t="n">
        <v>5256</v>
      </c>
      <c r="K2693" s="150" t="n">
        <v>0</v>
      </c>
      <c r="L2693" s="150" t="n">
        <v>2904400</v>
      </c>
      <c r="M2693" s="150" t="n">
        <v>23</v>
      </c>
      <c r="N2693" s="225" t="s">
        <v>8332</v>
      </c>
      <c r="O2693" s="226"/>
      <c r="P2693" s="130" t="n">
        <v>99454.1666666667</v>
      </c>
      <c r="Q2693" s="130" t="n">
        <f aca="false">P2693*1.2</f>
        <v>119345</v>
      </c>
      <c r="R2693" s="131" t="n">
        <f aca="false">S2693*Q2693</f>
        <v>0</v>
      </c>
      <c r="S2693" s="132"/>
    </row>
    <row r="2694" s="76" customFormat="true" ht="17.4" hidden="false" customHeight="true" outlineLevel="0" collapsed="false">
      <c r="A2694" s="207" t="n">
        <v>2578435</v>
      </c>
      <c r="B2694" s="208" t="n">
        <v>284</v>
      </c>
      <c r="C2694" s="209" t="s">
        <v>7562</v>
      </c>
      <c r="D2694" s="210" t="s">
        <v>7563</v>
      </c>
      <c r="E2694" s="209" t="s">
        <v>7564</v>
      </c>
      <c r="F2694" s="121" t="n">
        <f aca="false">F2693+1</f>
        <v>2688</v>
      </c>
      <c r="G2694" s="211" t="s">
        <v>8333</v>
      </c>
      <c r="H2694" s="188" t="s">
        <v>8333</v>
      </c>
      <c r="I2694" s="212" t="s">
        <v>8334</v>
      </c>
      <c r="J2694" s="212" t="n">
        <v>5256</v>
      </c>
      <c r="K2694" s="150" t="n">
        <v>0</v>
      </c>
      <c r="L2694" s="150" t="n">
        <v>2904468</v>
      </c>
      <c r="M2694" s="150" t="n">
        <v>0</v>
      </c>
      <c r="N2694" s="225" t="s">
        <v>8335</v>
      </c>
      <c r="O2694" s="226"/>
      <c r="P2694" s="130" t="n">
        <v>1589.16666666667</v>
      </c>
      <c r="Q2694" s="130" t="n">
        <f aca="false">P2694*1.2</f>
        <v>1907</v>
      </c>
      <c r="R2694" s="131" t="n">
        <f aca="false">S2694*Q2694</f>
        <v>0</v>
      </c>
      <c r="S2694" s="132"/>
    </row>
    <row r="2695" s="76" customFormat="true" ht="41.4" hidden="false" customHeight="true" outlineLevel="0" collapsed="false">
      <c r="A2695" s="207" t="n">
        <v>2616004</v>
      </c>
      <c r="B2695" s="208" t="n">
        <v>284</v>
      </c>
      <c r="C2695" s="209" t="s">
        <v>7562</v>
      </c>
      <c r="D2695" s="210" t="s">
        <v>7563</v>
      </c>
      <c r="E2695" s="209" t="s">
        <v>7564</v>
      </c>
      <c r="F2695" s="121" t="n">
        <f aca="false">F2694+1</f>
        <v>2689</v>
      </c>
      <c r="G2695" s="211" t="s">
        <v>8336</v>
      </c>
      <c r="H2695" s="188" t="s">
        <v>8336</v>
      </c>
      <c r="I2695" s="212" t="s">
        <v>8337</v>
      </c>
      <c r="J2695" s="212" t="n">
        <v>5256</v>
      </c>
      <c r="K2695" s="150" t="n">
        <v>0</v>
      </c>
      <c r="L2695" s="150" t="n">
        <v>2904470</v>
      </c>
      <c r="M2695" s="150" t="n">
        <v>0</v>
      </c>
      <c r="N2695" s="225" t="s">
        <v>8338</v>
      </c>
      <c r="O2695" s="226"/>
      <c r="P2695" s="130" t="n">
        <v>1075.83333333333</v>
      </c>
      <c r="Q2695" s="130" t="n">
        <f aca="false">P2695*1.2</f>
        <v>1291</v>
      </c>
      <c r="R2695" s="131" t="n">
        <f aca="false">S2695*Q2695</f>
        <v>0</v>
      </c>
      <c r="S2695" s="132"/>
    </row>
    <row r="2696" s="76" customFormat="true" ht="16.2" hidden="false" customHeight="true" outlineLevel="0" collapsed="false">
      <c r="A2696" s="207" t="n">
        <v>2587309</v>
      </c>
      <c r="B2696" s="208" t="n">
        <v>284</v>
      </c>
      <c r="C2696" s="209" t="s">
        <v>7562</v>
      </c>
      <c r="D2696" s="210" t="s">
        <v>7563</v>
      </c>
      <c r="E2696" s="209" t="s">
        <v>7564</v>
      </c>
      <c r="F2696" s="121" t="n">
        <f aca="false">F2695+1</f>
        <v>2690</v>
      </c>
      <c r="G2696" s="211" t="s">
        <v>8339</v>
      </c>
      <c r="H2696" s="188" t="s">
        <v>8339</v>
      </c>
      <c r="I2696" s="212" t="s">
        <v>8340</v>
      </c>
      <c r="J2696" s="212" t="n">
        <v>5256</v>
      </c>
      <c r="K2696" s="150" t="n">
        <v>0</v>
      </c>
      <c r="L2696" s="150" t="n">
        <v>2904474</v>
      </c>
      <c r="M2696" s="150" t="n">
        <v>0</v>
      </c>
      <c r="N2696" s="225" t="s">
        <v>8341</v>
      </c>
      <c r="O2696" s="226"/>
      <c r="P2696" s="130" t="n">
        <v>232.5</v>
      </c>
      <c r="Q2696" s="130" t="n">
        <f aca="false">P2696*1.2</f>
        <v>279</v>
      </c>
      <c r="R2696" s="131" t="n">
        <f aca="false">S2696*Q2696</f>
        <v>0</v>
      </c>
      <c r="S2696" s="132"/>
    </row>
    <row r="2697" s="76" customFormat="true" ht="16.2" hidden="false" customHeight="true" outlineLevel="0" collapsed="false">
      <c r="A2697" s="207" t="n">
        <v>2621034</v>
      </c>
      <c r="B2697" s="208" t="n">
        <v>284</v>
      </c>
      <c r="C2697" s="209" t="s">
        <v>7562</v>
      </c>
      <c r="D2697" s="210" t="s">
        <v>7563</v>
      </c>
      <c r="E2697" s="209" t="s">
        <v>7564</v>
      </c>
      <c r="F2697" s="121" t="n">
        <f aca="false">F2696+1</f>
        <v>2691</v>
      </c>
      <c r="G2697" s="211" t="s">
        <v>8342</v>
      </c>
      <c r="H2697" s="188" t="s">
        <v>8342</v>
      </c>
      <c r="I2697" s="212" t="s">
        <v>8343</v>
      </c>
      <c r="J2697" s="212" t="n">
        <v>5256</v>
      </c>
      <c r="K2697" s="150" t="n">
        <v>0</v>
      </c>
      <c r="L2697" s="150" t="n">
        <v>2905316</v>
      </c>
      <c r="M2697" s="150" t="n">
        <v>0</v>
      </c>
      <c r="N2697" s="225" t="s">
        <v>153</v>
      </c>
      <c r="O2697" s="226"/>
      <c r="P2697" s="130" t="n">
        <v>1399.16666666667</v>
      </c>
      <c r="Q2697" s="130" t="n">
        <f aca="false">P2697*1.2</f>
        <v>1679</v>
      </c>
      <c r="R2697" s="131" t="n">
        <f aca="false">S2697*Q2697</f>
        <v>0</v>
      </c>
      <c r="S2697" s="132"/>
    </row>
    <row r="2698" s="76" customFormat="true" ht="16.2" hidden="false" customHeight="true" outlineLevel="0" collapsed="false">
      <c r="A2698" s="207" t="n">
        <v>2604394</v>
      </c>
      <c r="B2698" s="208" t="n">
        <v>284</v>
      </c>
      <c r="C2698" s="209" t="s">
        <v>7562</v>
      </c>
      <c r="D2698" s="210" t="s">
        <v>7563</v>
      </c>
      <c r="E2698" s="209" t="s">
        <v>7564</v>
      </c>
      <c r="F2698" s="121" t="n">
        <f aca="false">F2697+1</f>
        <v>2692</v>
      </c>
      <c r="G2698" s="211" t="s">
        <v>8344</v>
      </c>
      <c r="H2698" s="188" t="s">
        <v>8344</v>
      </c>
      <c r="I2698" s="212" t="s">
        <v>8345</v>
      </c>
      <c r="J2698" s="212" t="n">
        <v>5256</v>
      </c>
      <c r="K2698" s="150" t="n">
        <v>0</v>
      </c>
      <c r="L2698" s="150" t="n">
        <v>2909014</v>
      </c>
      <c r="M2698" s="150" t="n">
        <v>0</v>
      </c>
      <c r="N2698" s="225" t="s">
        <v>8346</v>
      </c>
      <c r="O2698" s="226"/>
      <c r="P2698" s="130" t="n">
        <v>17130</v>
      </c>
      <c r="Q2698" s="130" t="n">
        <f aca="false">P2698*1.2</f>
        <v>20556</v>
      </c>
      <c r="R2698" s="131" t="n">
        <f aca="false">S2698*Q2698</f>
        <v>0</v>
      </c>
      <c r="S2698" s="132"/>
    </row>
    <row r="2699" s="76" customFormat="true" ht="16.2" hidden="false" customHeight="true" outlineLevel="0" collapsed="false">
      <c r="A2699" s="207"/>
      <c r="B2699" s="208" t="n">
        <v>284</v>
      </c>
      <c r="C2699" s="209" t="s">
        <v>7562</v>
      </c>
      <c r="D2699" s="210" t="s">
        <v>7563</v>
      </c>
      <c r="E2699" s="209" t="s">
        <v>7564</v>
      </c>
      <c r="F2699" s="121" t="n">
        <f aca="false">F2698+1</f>
        <v>2693</v>
      </c>
      <c r="G2699" s="211" t="s">
        <v>8347</v>
      </c>
      <c r="H2699" s="122" t="s">
        <v>8347</v>
      </c>
      <c r="I2699" s="212"/>
      <c r="J2699" s="212"/>
      <c r="K2699" s="150"/>
      <c r="L2699" s="150"/>
      <c r="M2699" s="150"/>
      <c r="N2699" s="225" t="s">
        <v>852</v>
      </c>
      <c r="O2699" s="226"/>
      <c r="P2699" s="130" t="n">
        <v>0</v>
      </c>
      <c r="Q2699" s="130" t="n">
        <f aca="false">P2699*1.2</f>
        <v>0</v>
      </c>
      <c r="R2699" s="131" t="n">
        <f aca="false">S2699*Q2699</f>
        <v>0</v>
      </c>
      <c r="S2699" s="132"/>
    </row>
    <row r="2700" s="76" customFormat="true" ht="16.2" hidden="false" customHeight="true" outlineLevel="0" collapsed="false">
      <c r="A2700" s="207" t="n">
        <v>2616474</v>
      </c>
      <c r="B2700" s="208" t="n">
        <v>284</v>
      </c>
      <c r="C2700" s="209" t="s">
        <v>7562</v>
      </c>
      <c r="D2700" s="210" t="s">
        <v>7563</v>
      </c>
      <c r="E2700" s="209" t="s">
        <v>7564</v>
      </c>
      <c r="F2700" s="121" t="n">
        <f aca="false">F2699+1</f>
        <v>2694</v>
      </c>
      <c r="G2700" s="211" t="s">
        <v>8348</v>
      </c>
      <c r="H2700" s="188" t="s">
        <v>8348</v>
      </c>
      <c r="I2700" s="212" t="s">
        <v>8349</v>
      </c>
      <c r="J2700" s="212" t="n">
        <v>5256</v>
      </c>
      <c r="K2700" s="150" t="n">
        <v>0</v>
      </c>
      <c r="L2700" s="150" t="n">
        <v>2909068</v>
      </c>
      <c r="M2700" s="150" t="n">
        <v>21</v>
      </c>
      <c r="N2700" s="225" t="s">
        <v>505</v>
      </c>
      <c r="O2700" s="226"/>
      <c r="P2700" s="130" t="n">
        <v>2995.83333333333</v>
      </c>
      <c r="Q2700" s="130" t="n">
        <f aca="false">P2700*1.2</f>
        <v>3595</v>
      </c>
      <c r="R2700" s="131" t="n">
        <f aca="false">S2700*Q2700</f>
        <v>0</v>
      </c>
      <c r="S2700" s="132"/>
    </row>
    <row r="2701" s="76" customFormat="true" ht="16.2" hidden="false" customHeight="true" outlineLevel="0" collapsed="false">
      <c r="A2701" s="207" t="n">
        <v>2884351</v>
      </c>
      <c r="B2701" s="208" t="n">
        <v>284</v>
      </c>
      <c r="C2701" s="209" t="s">
        <v>7562</v>
      </c>
      <c r="D2701" s="210" t="s">
        <v>7563</v>
      </c>
      <c r="E2701" s="209" t="s">
        <v>7564</v>
      </c>
      <c r="F2701" s="121" t="n">
        <f aca="false">F2700+1</f>
        <v>2695</v>
      </c>
      <c r="G2701" s="211" t="s">
        <v>8350</v>
      </c>
      <c r="H2701" s="188" t="s">
        <v>8350</v>
      </c>
      <c r="I2701" s="212" t="s">
        <v>8351</v>
      </c>
      <c r="J2701" s="212" t="n">
        <v>5292</v>
      </c>
      <c r="K2701" s="150" t="n">
        <v>10</v>
      </c>
      <c r="L2701" s="150" t="n">
        <v>2909085</v>
      </c>
      <c r="M2701" s="150" t="n">
        <v>0</v>
      </c>
      <c r="N2701" s="225" t="s">
        <v>153</v>
      </c>
      <c r="O2701" s="226"/>
      <c r="P2701" s="130" t="n">
        <v>5645</v>
      </c>
      <c r="Q2701" s="130" t="n">
        <f aca="false">P2701*1.2</f>
        <v>6774</v>
      </c>
      <c r="R2701" s="131" t="n">
        <f aca="false">S2701*Q2701</f>
        <v>0</v>
      </c>
      <c r="S2701" s="132"/>
    </row>
    <row r="2702" s="76" customFormat="true" ht="16.2" hidden="false" customHeight="true" outlineLevel="0" collapsed="false">
      <c r="A2702" s="207" t="n">
        <v>2884373</v>
      </c>
      <c r="B2702" s="208" t="n">
        <v>284</v>
      </c>
      <c r="C2702" s="209" t="s">
        <v>7562</v>
      </c>
      <c r="D2702" s="210" t="s">
        <v>7563</v>
      </c>
      <c r="E2702" s="209" t="s">
        <v>7564</v>
      </c>
      <c r="F2702" s="121" t="n">
        <f aca="false">F2701+1</f>
        <v>2696</v>
      </c>
      <c r="G2702" s="211" t="s">
        <v>8352</v>
      </c>
      <c r="H2702" s="188" t="s">
        <v>8353</v>
      </c>
      <c r="I2702" s="212" t="s">
        <v>8354</v>
      </c>
      <c r="J2702" s="212" t="n">
        <v>5292</v>
      </c>
      <c r="K2702" s="150" t="n">
        <v>10</v>
      </c>
      <c r="L2702" s="150" t="n">
        <v>2909085</v>
      </c>
      <c r="M2702" s="150" t="n">
        <v>21</v>
      </c>
      <c r="N2702" s="225" t="s">
        <v>153</v>
      </c>
      <c r="O2702" s="226"/>
      <c r="P2702" s="130" t="n">
        <v>6653.33333333333</v>
      </c>
      <c r="Q2702" s="130" t="n">
        <f aca="false">P2702*1.2</f>
        <v>7984</v>
      </c>
      <c r="R2702" s="131" t="n">
        <f aca="false">S2702*Q2702</f>
        <v>0</v>
      </c>
      <c r="S2702" s="132"/>
    </row>
    <row r="2703" s="76" customFormat="true" ht="16.2" hidden="false" customHeight="true" outlineLevel="0" collapsed="false">
      <c r="A2703" s="207" t="n">
        <v>2608573</v>
      </c>
      <c r="B2703" s="208" t="n">
        <v>284</v>
      </c>
      <c r="C2703" s="209" t="s">
        <v>7562</v>
      </c>
      <c r="D2703" s="210" t="s">
        <v>7563</v>
      </c>
      <c r="E2703" s="209" t="s">
        <v>7564</v>
      </c>
      <c r="F2703" s="121" t="n">
        <f aca="false">F2702+1</f>
        <v>2697</v>
      </c>
      <c r="G2703" s="211" t="s">
        <v>8355</v>
      </c>
      <c r="H2703" s="188" t="s">
        <v>8355</v>
      </c>
      <c r="I2703" s="212" t="s">
        <v>8356</v>
      </c>
      <c r="J2703" s="212" t="n">
        <v>5256</v>
      </c>
      <c r="K2703" s="150" t="n">
        <v>0</v>
      </c>
      <c r="L2703" s="150" t="n">
        <v>2909105</v>
      </c>
      <c r="M2703" s="150" t="n">
        <v>12</v>
      </c>
      <c r="N2703" s="225" t="s">
        <v>2089</v>
      </c>
      <c r="O2703" s="228" t="n">
        <v>25</v>
      </c>
      <c r="P2703" s="130" t="n">
        <v>1691.66666666667</v>
      </c>
      <c r="Q2703" s="130" t="n">
        <f aca="false">P2703*1.2</f>
        <v>2030</v>
      </c>
      <c r="R2703" s="131" t="n">
        <f aca="false">S2703*Q2703</f>
        <v>0</v>
      </c>
      <c r="S2703" s="132"/>
    </row>
    <row r="2704" s="76" customFormat="true" ht="16.2" hidden="false" customHeight="true" outlineLevel="0" collapsed="false">
      <c r="A2704" s="207" t="n">
        <v>2585626</v>
      </c>
      <c r="B2704" s="208" t="n">
        <v>284</v>
      </c>
      <c r="C2704" s="209" t="s">
        <v>7562</v>
      </c>
      <c r="D2704" s="210" t="s">
        <v>7563</v>
      </c>
      <c r="E2704" s="209" t="s">
        <v>7564</v>
      </c>
      <c r="F2704" s="121" t="n">
        <f aca="false">F2703+1</f>
        <v>2698</v>
      </c>
      <c r="G2704" s="211" t="s">
        <v>8357</v>
      </c>
      <c r="H2704" s="188" t="s">
        <v>8357</v>
      </c>
      <c r="I2704" s="212" t="s">
        <v>8358</v>
      </c>
      <c r="J2704" s="212" t="n">
        <v>5292</v>
      </c>
      <c r="K2704" s="150" t="n">
        <v>0</v>
      </c>
      <c r="L2704" s="150" t="n">
        <v>2909105</v>
      </c>
      <c r="M2704" s="150" t="n">
        <v>0</v>
      </c>
      <c r="N2704" s="225" t="s">
        <v>2004</v>
      </c>
      <c r="O2704" s="228"/>
      <c r="P2704" s="130" t="n">
        <v>418.71</v>
      </c>
      <c r="Q2704" s="130" t="n">
        <f aca="false">P2704*1.2</f>
        <v>502.452</v>
      </c>
      <c r="R2704" s="131" t="n">
        <f aca="false">S2704*Q2704</f>
        <v>0</v>
      </c>
      <c r="S2704" s="132"/>
    </row>
    <row r="2705" s="76" customFormat="true" ht="16.2" hidden="false" customHeight="true" outlineLevel="0" collapsed="false">
      <c r="A2705" s="207" t="n">
        <v>4342996</v>
      </c>
      <c r="B2705" s="208" t="n">
        <v>284</v>
      </c>
      <c r="C2705" s="209" t="s">
        <v>7562</v>
      </c>
      <c r="D2705" s="210" t="s">
        <v>7563</v>
      </c>
      <c r="E2705" s="209" t="s">
        <v>7564</v>
      </c>
      <c r="F2705" s="121" t="n">
        <f aca="false">F2704+1</f>
        <v>2699</v>
      </c>
      <c r="G2705" s="211" t="s">
        <v>8359</v>
      </c>
      <c r="H2705" s="188" t="s">
        <v>8359</v>
      </c>
      <c r="I2705" s="212" t="s">
        <v>8360</v>
      </c>
      <c r="J2705" s="212" t="n">
        <v>5292</v>
      </c>
      <c r="K2705" s="150" t="n">
        <v>65</v>
      </c>
      <c r="L2705" s="150" t="n">
        <v>2909105</v>
      </c>
      <c r="M2705" s="150" t="n">
        <v>3</v>
      </c>
      <c r="N2705" s="225" t="s">
        <v>2089</v>
      </c>
      <c r="O2705" s="228"/>
      <c r="P2705" s="130" t="n">
        <v>1869.16666666667</v>
      </c>
      <c r="Q2705" s="130" t="n">
        <f aca="false">P2705*1.2</f>
        <v>2243</v>
      </c>
      <c r="R2705" s="131" t="n">
        <f aca="false">S2705*Q2705</f>
        <v>0</v>
      </c>
      <c r="S2705" s="132"/>
    </row>
    <row r="2706" s="76" customFormat="true" ht="16.2" hidden="false" customHeight="true" outlineLevel="0" collapsed="false">
      <c r="A2706" s="207"/>
      <c r="B2706" s="208" t="n">
        <v>284</v>
      </c>
      <c r="C2706" s="209" t="s">
        <v>7562</v>
      </c>
      <c r="D2706" s="210" t="s">
        <v>7563</v>
      </c>
      <c r="E2706" s="209" t="s">
        <v>7564</v>
      </c>
      <c r="F2706" s="121" t="n">
        <f aca="false">F2705+1</f>
        <v>2700</v>
      </c>
      <c r="G2706" s="211" t="s">
        <v>8361</v>
      </c>
      <c r="H2706" s="122" t="s">
        <v>8361</v>
      </c>
      <c r="I2706" s="212"/>
      <c r="J2706" s="212"/>
      <c r="K2706" s="150"/>
      <c r="L2706" s="150"/>
      <c r="M2706" s="150"/>
      <c r="N2706" s="225" t="s">
        <v>8362</v>
      </c>
      <c r="O2706" s="228"/>
      <c r="P2706" s="130" t="n">
        <v>0</v>
      </c>
      <c r="Q2706" s="130" t="n">
        <f aca="false">P2706*1.2</f>
        <v>0</v>
      </c>
      <c r="R2706" s="131" t="n">
        <f aca="false">S2706*Q2706</f>
        <v>0</v>
      </c>
      <c r="S2706" s="132"/>
    </row>
    <row r="2707" s="76" customFormat="true" ht="16.2" hidden="false" customHeight="true" outlineLevel="0" collapsed="false">
      <c r="A2707" s="207" t="n">
        <v>2884380</v>
      </c>
      <c r="B2707" s="208" t="n">
        <v>284</v>
      </c>
      <c r="C2707" s="209" t="s">
        <v>7562</v>
      </c>
      <c r="D2707" s="210" t="s">
        <v>7563</v>
      </c>
      <c r="E2707" s="209" t="s">
        <v>7564</v>
      </c>
      <c r="F2707" s="121" t="n">
        <f aca="false">F2706+1</f>
        <v>2701</v>
      </c>
      <c r="G2707" s="211" t="s">
        <v>8363</v>
      </c>
      <c r="H2707" s="220" t="s">
        <v>8363</v>
      </c>
      <c r="I2707" s="212" t="s">
        <v>8364</v>
      </c>
      <c r="J2707" s="212" t="n">
        <v>5292</v>
      </c>
      <c r="K2707" s="150" t="n">
        <v>10</v>
      </c>
      <c r="L2707" s="150" t="n">
        <v>2909141</v>
      </c>
      <c r="M2707" s="150" t="n">
        <v>0</v>
      </c>
      <c r="N2707" s="225" t="s">
        <v>3301</v>
      </c>
      <c r="O2707" s="228"/>
      <c r="P2707" s="130" t="n">
        <v>138.333333333333</v>
      </c>
      <c r="Q2707" s="130" t="n">
        <f aca="false">P2707*1.2</f>
        <v>166</v>
      </c>
      <c r="R2707" s="131" t="n">
        <f aca="false">S2707*Q2707</f>
        <v>0</v>
      </c>
      <c r="S2707" s="132"/>
    </row>
    <row r="2708" s="76" customFormat="true" ht="16.2" hidden="false" customHeight="true" outlineLevel="0" collapsed="false">
      <c r="A2708" s="207" t="n">
        <v>2571312</v>
      </c>
      <c r="B2708" s="208" t="n">
        <v>284</v>
      </c>
      <c r="C2708" s="209" t="s">
        <v>7562</v>
      </c>
      <c r="D2708" s="210" t="s">
        <v>7563</v>
      </c>
      <c r="E2708" s="209" t="s">
        <v>7564</v>
      </c>
      <c r="F2708" s="121" t="n">
        <f aca="false">F2707+1</f>
        <v>2702</v>
      </c>
      <c r="G2708" s="223" t="s">
        <v>8365</v>
      </c>
      <c r="H2708" s="188" t="s">
        <v>8366</v>
      </c>
      <c r="I2708" s="212" t="s">
        <v>8367</v>
      </c>
      <c r="J2708" s="212" t="n">
        <v>5256</v>
      </c>
      <c r="K2708" s="150" t="n">
        <v>0</v>
      </c>
      <c r="L2708" s="150" t="n">
        <v>2912414</v>
      </c>
      <c r="M2708" s="150" t="n">
        <v>10</v>
      </c>
      <c r="N2708" s="225" t="s">
        <v>8368</v>
      </c>
      <c r="O2708" s="226"/>
      <c r="P2708" s="130" t="n">
        <v>1986.66666666667</v>
      </c>
      <c r="Q2708" s="130" t="n">
        <f aca="false">P2708*1.2</f>
        <v>2384</v>
      </c>
      <c r="R2708" s="131" t="n">
        <f aca="false">S2708*Q2708</f>
        <v>0</v>
      </c>
      <c r="S2708" s="132"/>
    </row>
    <row r="2709" s="76" customFormat="true" ht="16.2" hidden="false" customHeight="true" outlineLevel="0" collapsed="false">
      <c r="A2709" s="207" t="n">
        <v>2572681</v>
      </c>
      <c r="B2709" s="208" t="n">
        <v>284</v>
      </c>
      <c r="C2709" s="209" t="s">
        <v>7562</v>
      </c>
      <c r="D2709" s="210" t="s">
        <v>7563</v>
      </c>
      <c r="E2709" s="209" t="s">
        <v>7564</v>
      </c>
      <c r="F2709" s="121" t="n">
        <f aca="false">F2708+1</f>
        <v>2703</v>
      </c>
      <c r="G2709" s="211" t="s">
        <v>8369</v>
      </c>
      <c r="H2709" s="188" t="s">
        <v>8369</v>
      </c>
      <c r="I2709" s="212" t="s">
        <v>8370</v>
      </c>
      <c r="J2709" s="212" t="n">
        <v>5256</v>
      </c>
      <c r="K2709" s="150" t="n">
        <v>0</v>
      </c>
      <c r="L2709" s="150" t="n">
        <v>2912416</v>
      </c>
      <c r="M2709" s="150" t="n">
        <v>10</v>
      </c>
      <c r="N2709" s="225" t="s">
        <v>1288</v>
      </c>
      <c r="O2709" s="228" t="n">
        <v>6</v>
      </c>
      <c r="P2709" s="130" t="n">
        <v>1312.5</v>
      </c>
      <c r="Q2709" s="130" t="n">
        <f aca="false">P2709*1.2</f>
        <v>1575</v>
      </c>
      <c r="R2709" s="131" t="n">
        <f aca="false">S2709*Q2709</f>
        <v>0</v>
      </c>
      <c r="S2709" s="132"/>
    </row>
    <row r="2710" s="76" customFormat="true" ht="16.2" hidden="false" customHeight="true" outlineLevel="0" collapsed="false">
      <c r="A2710" s="207" t="n">
        <v>4302350</v>
      </c>
      <c r="B2710" s="208" t="n">
        <v>284</v>
      </c>
      <c r="C2710" s="209" t="s">
        <v>7562</v>
      </c>
      <c r="D2710" s="210" t="s">
        <v>7563</v>
      </c>
      <c r="E2710" s="209" t="s">
        <v>7564</v>
      </c>
      <c r="F2710" s="121" t="n">
        <f aca="false">F2709+1</f>
        <v>2704</v>
      </c>
      <c r="G2710" s="211" t="s">
        <v>8371</v>
      </c>
      <c r="H2710" s="188" t="s">
        <v>8371</v>
      </c>
      <c r="I2710" s="212" t="s">
        <v>8372</v>
      </c>
      <c r="J2710" s="212" t="n">
        <v>6274</v>
      </c>
      <c r="K2710" s="150" t="n">
        <v>0</v>
      </c>
      <c r="L2710" s="150" t="n">
        <v>2916030</v>
      </c>
      <c r="M2710" s="150" t="n">
        <v>20</v>
      </c>
      <c r="N2710" s="225" t="s">
        <v>8373</v>
      </c>
      <c r="O2710" s="228"/>
      <c r="P2710" s="130" t="n">
        <v>1457.5</v>
      </c>
      <c r="Q2710" s="130" t="n">
        <f aca="false">P2710*1.2</f>
        <v>1749</v>
      </c>
      <c r="R2710" s="131" t="n">
        <f aca="false">S2710*Q2710</f>
        <v>0</v>
      </c>
      <c r="S2710" s="132"/>
    </row>
    <row r="2711" s="76" customFormat="true" ht="16.2" hidden="false" customHeight="true" outlineLevel="0" collapsed="false">
      <c r="A2711" s="207" t="n">
        <v>4302348</v>
      </c>
      <c r="B2711" s="208" t="n">
        <v>284</v>
      </c>
      <c r="C2711" s="209" t="s">
        <v>7562</v>
      </c>
      <c r="D2711" s="210" t="s">
        <v>7563</v>
      </c>
      <c r="E2711" s="209" t="s">
        <v>7564</v>
      </c>
      <c r="F2711" s="121" t="n">
        <f aca="false">F2710+1</f>
        <v>2705</v>
      </c>
      <c r="G2711" s="229" t="s">
        <v>8374</v>
      </c>
      <c r="H2711" s="188" t="s">
        <v>8374</v>
      </c>
      <c r="I2711" s="212" t="s">
        <v>8375</v>
      </c>
      <c r="J2711" s="212" t="n">
        <v>6274</v>
      </c>
      <c r="K2711" s="230" t="n">
        <v>0</v>
      </c>
      <c r="L2711" s="230" t="n">
        <v>2916031</v>
      </c>
      <c r="M2711" s="230" t="n">
        <v>20</v>
      </c>
      <c r="N2711" s="231" t="s">
        <v>8376</v>
      </c>
      <c r="O2711" s="228"/>
      <c r="P2711" s="130" t="n">
        <v>1467.5</v>
      </c>
      <c r="Q2711" s="130" t="n">
        <f aca="false">P2711*1.2</f>
        <v>1761</v>
      </c>
      <c r="R2711" s="131" t="n">
        <f aca="false">S2711*Q2711</f>
        <v>0</v>
      </c>
      <c r="S2711" s="132"/>
    </row>
    <row r="2712" s="76" customFormat="true" ht="16.2" hidden="false" customHeight="true" outlineLevel="0" collapsed="false">
      <c r="A2712" s="207" t="n">
        <v>2617588</v>
      </c>
      <c r="B2712" s="208" t="n">
        <v>284</v>
      </c>
      <c r="C2712" s="209" t="s">
        <v>7562</v>
      </c>
      <c r="D2712" s="210" t="s">
        <v>7563</v>
      </c>
      <c r="E2712" s="209" t="s">
        <v>7564</v>
      </c>
      <c r="F2712" s="121" t="n">
        <f aca="false">F2711+1</f>
        <v>2706</v>
      </c>
      <c r="G2712" s="211" t="s">
        <v>8377</v>
      </c>
      <c r="H2712" s="188" t="s">
        <v>8378</v>
      </c>
      <c r="I2712" s="212" t="s">
        <v>8378</v>
      </c>
      <c r="J2712" s="212" t="n">
        <v>5256</v>
      </c>
      <c r="K2712" s="150" t="n">
        <v>0</v>
      </c>
      <c r="L2712" s="150" t="n">
        <v>2919014</v>
      </c>
      <c r="M2712" s="150" t="n">
        <v>0</v>
      </c>
      <c r="N2712" s="225" t="s">
        <v>8379</v>
      </c>
      <c r="O2712" s="228"/>
      <c r="P2712" s="130" t="n">
        <v>18880</v>
      </c>
      <c r="Q2712" s="130" t="n">
        <f aca="false">P2712*1.2</f>
        <v>22656</v>
      </c>
      <c r="R2712" s="131" t="n">
        <f aca="false">S2712*Q2712</f>
        <v>0</v>
      </c>
      <c r="S2712" s="132"/>
    </row>
    <row r="2713" s="76" customFormat="true" ht="16.2" hidden="false" customHeight="true" outlineLevel="0" collapsed="false">
      <c r="A2713" s="207" t="n">
        <v>2603825</v>
      </c>
      <c r="B2713" s="208" t="n">
        <v>284</v>
      </c>
      <c r="C2713" s="209" t="s">
        <v>7562</v>
      </c>
      <c r="D2713" s="210" t="s">
        <v>7563</v>
      </c>
      <c r="E2713" s="209" t="s">
        <v>7564</v>
      </c>
      <c r="F2713" s="121" t="n">
        <f aca="false">F2712+1</f>
        <v>2707</v>
      </c>
      <c r="G2713" s="211" t="s">
        <v>8380</v>
      </c>
      <c r="H2713" s="188" t="s">
        <v>8380</v>
      </c>
      <c r="I2713" s="212" t="s">
        <v>8381</v>
      </c>
      <c r="J2713" s="212" t="n">
        <v>5256</v>
      </c>
      <c r="K2713" s="150" t="n">
        <v>0</v>
      </c>
      <c r="L2713" s="150" t="n">
        <v>2919016</v>
      </c>
      <c r="M2713" s="150" t="n">
        <v>0</v>
      </c>
      <c r="N2713" s="225" t="s">
        <v>8382</v>
      </c>
      <c r="O2713" s="228"/>
      <c r="P2713" s="130" t="n">
        <v>24932.5</v>
      </c>
      <c r="Q2713" s="130" t="n">
        <f aca="false">P2713*1.2</f>
        <v>29919</v>
      </c>
      <c r="R2713" s="131" t="n">
        <f aca="false">S2713*Q2713</f>
        <v>0</v>
      </c>
      <c r="S2713" s="132"/>
    </row>
    <row r="2714" s="76" customFormat="true" ht="16.2" hidden="false" customHeight="true" outlineLevel="0" collapsed="false">
      <c r="A2714" s="207"/>
      <c r="B2714" s="208" t="n">
        <v>284</v>
      </c>
      <c r="C2714" s="209" t="s">
        <v>7562</v>
      </c>
      <c r="D2714" s="210" t="s">
        <v>7563</v>
      </c>
      <c r="E2714" s="209" t="s">
        <v>7564</v>
      </c>
      <c r="F2714" s="121" t="n">
        <f aca="false">F2713+1</f>
        <v>2708</v>
      </c>
      <c r="G2714" s="211" t="s">
        <v>8383</v>
      </c>
      <c r="H2714" s="188" t="s">
        <v>8383</v>
      </c>
      <c r="I2714" s="212" t="s">
        <v>8384</v>
      </c>
      <c r="J2714" s="212" t="n">
        <v>5292</v>
      </c>
      <c r="K2714" s="150" t="n">
        <v>65</v>
      </c>
      <c r="L2714" s="150" t="n">
        <v>2919016</v>
      </c>
      <c r="M2714" s="150" t="n">
        <v>13</v>
      </c>
      <c r="N2714" s="225" t="s">
        <v>8382</v>
      </c>
      <c r="O2714" s="228"/>
      <c r="P2714" s="130" t="n">
        <v>13888.26</v>
      </c>
      <c r="Q2714" s="130" t="n">
        <f aca="false">P2714*1.2</f>
        <v>16665.912</v>
      </c>
      <c r="R2714" s="131" t="n">
        <f aca="false">S2714*Q2714</f>
        <v>0</v>
      </c>
      <c r="S2714" s="132"/>
    </row>
    <row r="2715" s="76" customFormat="true" ht="16.2" hidden="false" customHeight="true" outlineLevel="0" collapsed="false">
      <c r="A2715" s="207" t="n">
        <v>2598825</v>
      </c>
      <c r="B2715" s="208" t="n">
        <v>284</v>
      </c>
      <c r="C2715" s="209" t="s">
        <v>7562</v>
      </c>
      <c r="D2715" s="210" t="s">
        <v>7563</v>
      </c>
      <c r="E2715" s="209" t="s">
        <v>7564</v>
      </c>
      <c r="F2715" s="121" t="n">
        <f aca="false">F2714+1</f>
        <v>2709</v>
      </c>
      <c r="G2715" s="211" t="s">
        <v>8385</v>
      </c>
      <c r="H2715" s="188" t="s">
        <v>8385</v>
      </c>
      <c r="I2715" s="212" t="s">
        <v>8386</v>
      </c>
      <c r="J2715" s="212" t="n">
        <v>5256</v>
      </c>
      <c r="K2715" s="150" t="n">
        <v>0</v>
      </c>
      <c r="L2715" s="150" t="n">
        <v>2919034</v>
      </c>
      <c r="M2715" s="150" t="n">
        <v>0</v>
      </c>
      <c r="N2715" s="225" t="s">
        <v>8387</v>
      </c>
      <c r="O2715" s="228" t="n">
        <v>8</v>
      </c>
      <c r="P2715" s="130" t="n">
        <v>2103.33333333333</v>
      </c>
      <c r="Q2715" s="130" t="n">
        <f aca="false">P2715*1.2</f>
        <v>2524</v>
      </c>
      <c r="R2715" s="131" t="n">
        <f aca="false">S2715*Q2715</f>
        <v>0</v>
      </c>
      <c r="S2715" s="132"/>
    </row>
    <row r="2716" s="76" customFormat="true" ht="16.2" hidden="false" customHeight="true" outlineLevel="0" collapsed="false">
      <c r="A2716" s="207" t="n">
        <v>2579787</v>
      </c>
      <c r="B2716" s="208" t="n">
        <v>284</v>
      </c>
      <c r="C2716" s="209" t="s">
        <v>7562</v>
      </c>
      <c r="D2716" s="210" t="s">
        <v>7563</v>
      </c>
      <c r="E2716" s="209" t="s">
        <v>7564</v>
      </c>
      <c r="F2716" s="121" t="n">
        <f aca="false">F2715+1</f>
        <v>2710</v>
      </c>
      <c r="G2716" s="229" t="s">
        <v>8388</v>
      </c>
      <c r="H2716" s="188" t="s">
        <v>8388</v>
      </c>
      <c r="I2716" s="232" t="s">
        <v>8389</v>
      </c>
      <c r="J2716" s="232" t="n">
        <v>5256</v>
      </c>
      <c r="K2716" s="230" t="n">
        <v>0</v>
      </c>
      <c r="L2716" s="230" t="n">
        <v>2919038</v>
      </c>
      <c r="M2716" s="230" t="n">
        <v>20</v>
      </c>
      <c r="N2716" s="231" t="s">
        <v>436</v>
      </c>
      <c r="O2716" s="186" t="n">
        <v>2</v>
      </c>
      <c r="P2716" s="130" t="n">
        <v>546.666666666667</v>
      </c>
      <c r="Q2716" s="130" t="n">
        <f aca="false">P2716*1.2</f>
        <v>656</v>
      </c>
      <c r="R2716" s="131" t="n">
        <f aca="false">S2716*Q2716</f>
        <v>0</v>
      </c>
      <c r="S2716" s="132"/>
    </row>
    <row r="2717" s="76" customFormat="true" ht="16.2" hidden="false" customHeight="true" outlineLevel="0" collapsed="false">
      <c r="A2717" s="207" t="n">
        <v>2599641</v>
      </c>
      <c r="B2717" s="208" t="n">
        <v>284</v>
      </c>
      <c r="C2717" s="209" t="s">
        <v>7562</v>
      </c>
      <c r="D2717" s="210" t="s">
        <v>7563</v>
      </c>
      <c r="E2717" s="209" t="s">
        <v>7564</v>
      </c>
      <c r="F2717" s="121" t="n">
        <f aca="false">F2716+1</f>
        <v>2711</v>
      </c>
      <c r="G2717" s="211" t="s">
        <v>8390</v>
      </c>
      <c r="H2717" s="188" t="s">
        <v>8390</v>
      </c>
      <c r="I2717" s="212" t="s">
        <v>8391</v>
      </c>
      <c r="J2717" s="212" t="n">
        <v>5256</v>
      </c>
      <c r="K2717" s="150" t="n">
        <v>0</v>
      </c>
      <c r="L2717" s="150" t="n">
        <v>2919040</v>
      </c>
      <c r="M2717" s="150" t="n">
        <v>0</v>
      </c>
      <c r="N2717" s="225" t="s">
        <v>8392</v>
      </c>
      <c r="O2717" s="226"/>
      <c r="P2717" s="130" t="n">
        <v>4410.83333333333</v>
      </c>
      <c r="Q2717" s="130" t="n">
        <f aca="false">P2717*1.2</f>
        <v>5293</v>
      </c>
      <c r="R2717" s="131" t="n">
        <f aca="false">S2717*Q2717</f>
        <v>0</v>
      </c>
      <c r="S2717" s="132"/>
    </row>
    <row r="2718" s="76" customFormat="true" ht="16.2" hidden="false" customHeight="true" outlineLevel="0" collapsed="false">
      <c r="A2718" s="207" t="n">
        <v>2579788</v>
      </c>
      <c r="B2718" s="208" t="n">
        <v>284</v>
      </c>
      <c r="C2718" s="209" t="s">
        <v>7562</v>
      </c>
      <c r="D2718" s="210" t="s">
        <v>7563</v>
      </c>
      <c r="E2718" s="209" t="s">
        <v>7564</v>
      </c>
      <c r="F2718" s="121" t="n">
        <f aca="false">F2717+1</f>
        <v>2712</v>
      </c>
      <c r="G2718" s="211" t="s">
        <v>8393</v>
      </c>
      <c r="H2718" s="188" t="s">
        <v>8393</v>
      </c>
      <c r="I2718" s="212" t="s">
        <v>8394</v>
      </c>
      <c r="J2718" s="212" t="n">
        <v>5256</v>
      </c>
      <c r="K2718" s="150" t="n">
        <v>0</v>
      </c>
      <c r="L2718" s="150" t="n">
        <v>2919041</v>
      </c>
      <c r="M2718" s="150" t="n">
        <v>0</v>
      </c>
      <c r="N2718" s="225" t="s">
        <v>8392</v>
      </c>
      <c r="O2718" s="226"/>
      <c r="P2718" s="130" t="n">
        <v>3423.33333333333</v>
      </c>
      <c r="Q2718" s="130" t="n">
        <f aca="false">P2718*1.2</f>
        <v>4108</v>
      </c>
      <c r="R2718" s="131" t="n">
        <f aca="false">S2718*Q2718</f>
        <v>0</v>
      </c>
      <c r="S2718" s="132"/>
    </row>
    <row r="2719" s="76" customFormat="true" ht="16.2" hidden="false" customHeight="true" outlineLevel="0" collapsed="false">
      <c r="A2719" s="207" t="n">
        <v>2606641</v>
      </c>
      <c r="B2719" s="208" t="n">
        <v>284</v>
      </c>
      <c r="C2719" s="209" t="s">
        <v>7562</v>
      </c>
      <c r="D2719" s="210" t="s">
        <v>7563</v>
      </c>
      <c r="E2719" s="209" t="s">
        <v>7564</v>
      </c>
      <c r="F2719" s="121" t="n">
        <f aca="false">F2718+1</f>
        <v>2713</v>
      </c>
      <c r="G2719" s="211" t="s">
        <v>8395</v>
      </c>
      <c r="H2719" s="188" t="s">
        <v>8395</v>
      </c>
      <c r="I2719" s="212" t="s">
        <v>8396</v>
      </c>
      <c r="J2719" s="212" t="n">
        <v>5256</v>
      </c>
      <c r="K2719" s="150" t="n">
        <v>0</v>
      </c>
      <c r="L2719" s="150" t="n">
        <v>2919068</v>
      </c>
      <c r="M2719" s="150" t="n">
        <v>21</v>
      </c>
      <c r="N2719" s="225" t="s">
        <v>8397</v>
      </c>
      <c r="O2719" s="226"/>
      <c r="P2719" s="130" t="n">
        <v>3219.16666666667</v>
      </c>
      <c r="Q2719" s="130" t="n">
        <f aca="false">P2719*1.2</f>
        <v>3863</v>
      </c>
      <c r="R2719" s="131" t="n">
        <f aca="false">S2719*Q2719</f>
        <v>0</v>
      </c>
      <c r="S2719" s="132"/>
    </row>
    <row r="2720" s="76" customFormat="true" ht="16.2" hidden="false" customHeight="true" outlineLevel="0" collapsed="false">
      <c r="A2720" s="207" t="n">
        <v>2591203</v>
      </c>
      <c r="B2720" s="208" t="n">
        <v>284</v>
      </c>
      <c r="C2720" s="209" t="s">
        <v>7562</v>
      </c>
      <c r="D2720" s="210" t="s">
        <v>7563</v>
      </c>
      <c r="E2720" s="209" t="s">
        <v>7564</v>
      </c>
      <c r="F2720" s="121" t="n">
        <f aca="false">F2719+1</f>
        <v>2714</v>
      </c>
      <c r="G2720" s="211" t="s">
        <v>8398</v>
      </c>
      <c r="H2720" s="188" t="s">
        <v>8398</v>
      </c>
      <c r="I2720" s="212" t="s">
        <v>8399</v>
      </c>
      <c r="J2720" s="212" t="n">
        <v>5256</v>
      </c>
      <c r="K2720" s="150" t="n">
        <v>0</v>
      </c>
      <c r="L2720" s="150" t="n">
        <v>2919069</v>
      </c>
      <c r="M2720" s="150" t="n">
        <v>21</v>
      </c>
      <c r="N2720" s="225" t="s">
        <v>8400</v>
      </c>
      <c r="O2720" s="226"/>
      <c r="P2720" s="130" t="n">
        <v>2653.33333333333</v>
      </c>
      <c r="Q2720" s="130" t="n">
        <f aca="false">P2720*1.2</f>
        <v>3184</v>
      </c>
      <c r="R2720" s="131" t="n">
        <f aca="false">S2720*Q2720</f>
        <v>0</v>
      </c>
      <c r="S2720" s="132"/>
    </row>
    <row r="2721" s="76" customFormat="true" ht="16.2" hidden="false" customHeight="true" outlineLevel="0" collapsed="false">
      <c r="A2721" s="207" t="n">
        <v>2602891</v>
      </c>
      <c r="B2721" s="208" t="n">
        <v>284</v>
      </c>
      <c r="C2721" s="209" t="s">
        <v>7562</v>
      </c>
      <c r="D2721" s="210" t="s">
        <v>7563</v>
      </c>
      <c r="E2721" s="209" t="s">
        <v>7564</v>
      </c>
      <c r="F2721" s="121" t="n">
        <f aca="false">F2720+1</f>
        <v>2715</v>
      </c>
      <c r="G2721" s="211" t="s">
        <v>8401</v>
      </c>
      <c r="H2721" s="188" t="s">
        <v>8401</v>
      </c>
      <c r="I2721" s="212" t="s">
        <v>8402</v>
      </c>
      <c r="J2721" s="212" t="n">
        <v>5256</v>
      </c>
      <c r="K2721" s="150" t="n">
        <v>0</v>
      </c>
      <c r="L2721" s="150" t="n">
        <v>2919091</v>
      </c>
      <c r="M2721" s="150" t="n">
        <v>0</v>
      </c>
      <c r="N2721" s="225" t="s">
        <v>8403</v>
      </c>
      <c r="O2721" s="228" t="n">
        <v>2</v>
      </c>
      <c r="P2721" s="130" t="n">
        <v>1639.16666666667</v>
      </c>
      <c r="Q2721" s="130" t="n">
        <f aca="false">P2721*1.2</f>
        <v>1967</v>
      </c>
      <c r="R2721" s="131" t="n">
        <f aca="false">S2721*Q2721</f>
        <v>0</v>
      </c>
      <c r="S2721" s="132"/>
    </row>
    <row r="2722" s="76" customFormat="true" ht="16.2" hidden="false" customHeight="true" outlineLevel="0" collapsed="false">
      <c r="A2722" s="207" t="n">
        <v>2592186</v>
      </c>
      <c r="B2722" s="208" t="n">
        <v>284</v>
      </c>
      <c r="C2722" s="209" t="s">
        <v>7562</v>
      </c>
      <c r="D2722" s="210" t="s">
        <v>7563</v>
      </c>
      <c r="E2722" s="209" t="s">
        <v>7564</v>
      </c>
      <c r="F2722" s="121" t="n">
        <f aca="false">F2721+1</f>
        <v>2716</v>
      </c>
      <c r="G2722" s="211" t="s">
        <v>8404</v>
      </c>
      <c r="H2722" s="188" t="s">
        <v>8404</v>
      </c>
      <c r="I2722" s="212" t="s">
        <v>8405</v>
      </c>
      <c r="J2722" s="212" t="n">
        <v>5256</v>
      </c>
      <c r="K2722" s="150" t="n">
        <v>0</v>
      </c>
      <c r="L2722" s="150" t="n">
        <v>2919094</v>
      </c>
      <c r="M2722" s="150" t="n">
        <v>0</v>
      </c>
      <c r="N2722" s="225" t="s">
        <v>8406</v>
      </c>
      <c r="O2722" s="228" t="n">
        <v>4</v>
      </c>
      <c r="P2722" s="130" t="n">
        <v>1275</v>
      </c>
      <c r="Q2722" s="130" t="n">
        <f aca="false">P2722*1.2</f>
        <v>1530</v>
      </c>
      <c r="R2722" s="131" t="n">
        <f aca="false">S2722*Q2722</f>
        <v>0</v>
      </c>
      <c r="S2722" s="132"/>
    </row>
    <row r="2723" s="76" customFormat="true" ht="16.2" hidden="false" customHeight="true" outlineLevel="0" collapsed="false">
      <c r="A2723" s="207" t="n">
        <v>2601342</v>
      </c>
      <c r="B2723" s="208" t="n">
        <v>284</v>
      </c>
      <c r="C2723" s="209" t="s">
        <v>7562</v>
      </c>
      <c r="D2723" s="210" t="s">
        <v>7563</v>
      </c>
      <c r="E2723" s="209" t="s">
        <v>7564</v>
      </c>
      <c r="F2723" s="121" t="n">
        <f aca="false">F2722+1</f>
        <v>2717</v>
      </c>
      <c r="G2723" s="211" t="s">
        <v>8407</v>
      </c>
      <c r="H2723" s="188" t="s">
        <v>8407</v>
      </c>
      <c r="I2723" s="212" t="s">
        <v>8408</v>
      </c>
      <c r="J2723" s="212" t="n">
        <v>5256</v>
      </c>
      <c r="K2723" s="150" t="n">
        <v>0</v>
      </c>
      <c r="L2723" s="150" t="n">
        <v>2919112</v>
      </c>
      <c r="M2723" s="150" t="n">
        <v>0</v>
      </c>
      <c r="N2723" s="225" t="s">
        <v>5468</v>
      </c>
      <c r="O2723" s="233" t="n">
        <v>5</v>
      </c>
      <c r="P2723" s="130" t="n">
        <v>525.833333333333</v>
      </c>
      <c r="Q2723" s="130" t="n">
        <f aca="false">P2723*1.2</f>
        <v>631</v>
      </c>
      <c r="R2723" s="131" t="n">
        <f aca="false">S2723*Q2723</f>
        <v>0</v>
      </c>
      <c r="S2723" s="132"/>
    </row>
    <row r="2724" s="76" customFormat="true" ht="16.2" hidden="false" customHeight="true" outlineLevel="0" collapsed="false">
      <c r="A2724" s="207" t="n">
        <v>2595791</v>
      </c>
      <c r="B2724" s="208" t="n">
        <v>284</v>
      </c>
      <c r="C2724" s="209" t="s">
        <v>7562</v>
      </c>
      <c r="D2724" s="210" t="s">
        <v>7563</v>
      </c>
      <c r="E2724" s="209" t="s">
        <v>7564</v>
      </c>
      <c r="F2724" s="121" t="n">
        <f aca="false">F2723+1</f>
        <v>2718</v>
      </c>
      <c r="G2724" s="211" t="s">
        <v>8409</v>
      </c>
      <c r="H2724" s="188" t="s">
        <v>8409</v>
      </c>
      <c r="I2724" s="212" t="s">
        <v>8410</v>
      </c>
      <c r="J2724" s="212" t="n">
        <v>5256</v>
      </c>
      <c r="K2724" s="150" t="n">
        <v>0</v>
      </c>
      <c r="L2724" s="150" t="n">
        <v>2919118</v>
      </c>
      <c r="M2724" s="150" t="n">
        <v>0</v>
      </c>
      <c r="N2724" s="225" t="s">
        <v>2070</v>
      </c>
      <c r="O2724" s="226"/>
      <c r="P2724" s="130" t="n">
        <v>144.166666666667</v>
      </c>
      <c r="Q2724" s="130" t="n">
        <f aca="false">P2724*1.2</f>
        <v>173</v>
      </c>
      <c r="R2724" s="131" t="n">
        <f aca="false">S2724*Q2724</f>
        <v>0</v>
      </c>
      <c r="S2724" s="132"/>
    </row>
    <row r="2725" s="76" customFormat="true" ht="16.2" hidden="false" customHeight="true" outlineLevel="0" collapsed="false">
      <c r="A2725" s="207" t="n">
        <v>2588572</v>
      </c>
      <c r="B2725" s="208" t="n">
        <v>284</v>
      </c>
      <c r="C2725" s="209" t="s">
        <v>7562</v>
      </c>
      <c r="D2725" s="210" t="s">
        <v>7563</v>
      </c>
      <c r="E2725" s="209" t="s">
        <v>7564</v>
      </c>
      <c r="F2725" s="121" t="n">
        <f aca="false">F2724+1</f>
        <v>2719</v>
      </c>
      <c r="G2725" s="211" t="s">
        <v>8411</v>
      </c>
      <c r="H2725" s="188" t="s">
        <v>8411</v>
      </c>
      <c r="I2725" s="212" t="s">
        <v>8412</v>
      </c>
      <c r="J2725" s="212" t="n">
        <v>5256</v>
      </c>
      <c r="K2725" s="150" t="n">
        <v>0</v>
      </c>
      <c r="L2725" s="150" t="n">
        <v>2919120</v>
      </c>
      <c r="M2725" s="150" t="n">
        <v>0</v>
      </c>
      <c r="N2725" s="225" t="s">
        <v>2089</v>
      </c>
      <c r="O2725" s="226"/>
      <c r="P2725" s="130" t="n">
        <v>2499.16666666667</v>
      </c>
      <c r="Q2725" s="130" t="n">
        <f aca="false">P2725*1.2</f>
        <v>2999</v>
      </c>
      <c r="R2725" s="131" t="n">
        <f aca="false">S2725*Q2725</f>
        <v>0</v>
      </c>
      <c r="S2725" s="132"/>
    </row>
    <row r="2726" s="76" customFormat="true" ht="16.2" hidden="false" customHeight="true" outlineLevel="0" collapsed="false">
      <c r="A2726" s="207" t="n">
        <v>2572858</v>
      </c>
      <c r="B2726" s="208" t="n">
        <v>284</v>
      </c>
      <c r="C2726" s="209" t="s">
        <v>7562</v>
      </c>
      <c r="D2726" s="210" t="s">
        <v>7563</v>
      </c>
      <c r="E2726" s="209" t="s">
        <v>7564</v>
      </c>
      <c r="F2726" s="121" t="n">
        <f aca="false">F2725+1</f>
        <v>2720</v>
      </c>
      <c r="G2726" s="211" t="s">
        <v>8413</v>
      </c>
      <c r="H2726" s="188" t="s">
        <v>8413</v>
      </c>
      <c r="I2726" s="212" t="s">
        <v>8414</v>
      </c>
      <c r="J2726" s="212" t="n">
        <v>5256</v>
      </c>
      <c r="K2726" s="150" t="n">
        <v>0</v>
      </c>
      <c r="L2726" s="150" t="n">
        <v>2919128</v>
      </c>
      <c r="M2726" s="150" t="n">
        <v>1</v>
      </c>
      <c r="N2726" s="225" t="s">
        <v>8415</v>
      </c>
      <c r="O2726" s="228" t="n">
        <v>10</v>
      </c>
      <c r="P2726" s="130" t="n">
        <v>1515.83333333333</v>
      </c>
      <c r="Q2726" s="130" t="n">
        <f aca="false">P2726*1.2</f>
        <v>1819</v>
      </c>
      <c r="R2726" s="131" t="n">
        <f aca="false">S2726*Q2726</f>
        <v>0</v>
      </c>
      <c r="S2726" s="132"/>
    </row>
    <row r="2727" s="76" customFormat="true" ht="16.2" hidden="false" customHeight="true" outlineLevel="0" collapsed="false">
      <c r="A2727" s="207" t="n">
        <v>2597700</v>
      </c>
      <c r="B2727" s="208" t="n">
        <v>284</v>
      </c>
      <c r="C2727" s="209" t="s">
        <v>7562</v>
      </c>
      <c r="D2727" s="210" t="s">
        <v>7563</v>
      </c>
      <c r="E2727" s="209" t="s">
        <v>7564</v>
      </c>
      <c r="F2727" s="121" t="n">
        <f aca="false">F2726+1</f>
        <v>2721</v>
      </c>
      <c r="G2727" s="211" t="s">
        <v>8416</v>
      </c>
      <c r="H2727" s="188" t="s">
        <v>8416</v>
      </c>
      <c r="I2727" s="212" t="s">
        <v>8417</v>
      </c>
      <c r="J2727" s="212" t="n">
        <v>5256</v>
      </c>
      <c r="K2727" s="150" t="n">
        <v>0</v>
      </c>
      <c r="L2727" s="150" t="n">
        <v>2919138</v>
      </c>
      <c r="M2727" s="150" t="n">
        <v>1</v>
      </c>
      <c r="N2727" s="225" t="s">
        <v>8418</v>
      </c>
      <c r="O2727" s="226"/>
      <c r="P2727" s="130" t="n">
        <v>1936.66666666667</v>
      </c>
      <c r="Q2727" s="130" t="n">
        <f aca="false">P2727*1.2</f>
        <v>2324</v>
      </c>
      <c r="R2727" s="131" t="n">
        <f aca="false">S2727*Q2727</f>
        <v>0</v>
      </c>
      <c r="S2727" s="132"/>
    </row>
    <row r="2728" s="76" customFormat="true" ht="16.2" hidden="false" customHeight="true" outlineLevel="0" collapsed="false">
      <c r="A2728" s="207" t="n">
        <v>2574241</v>
      </c>
      <c r="B2728" s="208" t="n">
        <v>284</v>
      </c>
      <c r="C2728" s="209" t="s">
        <v>7562</v>
      </c>
      <c r="D2728" s="210" t="s">
        <v>7563</v>
      </c>
      <c r="E2728" s="209" t="s">
        <v>7564</v>
      </c>
      <c r="F2728" s="121" t="n">
        <f aca="false">F2727+1</f>
        <v>2722</v>
      </c>
      <c r="G2728" s="211" t="s">
        <v>8419</v>
      </c>
      <c r="H2728" s="188" t="s">
        <v>8419</v>
      </c>
      <c r="I2728" s="212" t="s">
        <v>8420</v>
      </c>
      <c r="J2728" s="212" t="n">
        <v>5256</v>
      </c>
      <c r="K2728" s="150" t="n">
        <v>0</v>
      </c>
      <c r="L2728" s="150" t="n">
        <v>2919174</v>
      </c>
      <c r="M2728" s="150" t="n">
        <v>1</v>
      </c>
      <c r="N2728" s="225" t="s">
        <v>8415</v>
      </c>
      <c r="O2728" s="186" t="n">
        <v>10</v>
      </c>
      <c r="P2728" s="130" t="n">
        <v>2141.66666666667</v>
      </c>
      <c r="Q2728" s="130" t="n">
        <f aca="false">P2728*1.2</f>
        <v>2570</v>
      </c>
      <c r="R2728" s="131" t="n">
        <f aca="false">S2728*Q2728</f>
        <v>0</v>
      </c>
      <c r="S2728" s="132"/>
    </row>
    <row r="2729" s="76" customFormat="true" ht="16.2" hidden="false" customHeight="true" outlineLevel="0" collapsed="false">
      <c r="A2729" s="207" t="n">
        <v>2621966</v>
      </c>
      <c r="B2729" s="208" t="n">
        <v>284</v>
      </c>
      <c r="C2729" s="209" t="s">
        <v>7562</v>
      </c>
      <c r="D2729" s="210" t="s">
        <v>7563</v>
      </c>
      <c r="E2729" s="209" t="s">
        <v>7564</v>
      </c>
      <c r="F2729" s="121" t="n">
        <f aca="false">F2728+1</f>
        <v>2723</v>
      </c>
      <c r="G2729" s="211" t="s">
        <v>8421</v>
      </c>
      <c r="H2729" s="188" t="s">
        <v>8421</v>
      </c>
      <c r="I2729" s="212" t="s">
        <v>8422</v>
      </c>
      <c r="J2729" s="212" t="n">
        <v>5256</v>
      </c>
      <c r="K2729" s="150" t="n">
        <v>0</v>
      </c>
      <c r="L2729" s="150" t="n">
        <v>2919500</v>
      </c>
      <c r="M2729" s="150" t="n">
        <v>10</v>
      </c>
      <c r="N2729" s="225" t="s">
        <v>8423</v>
      </c>
      <c r="O2729" s="226"/>
      <c r="P2729" s="130" t="n">
        <v>82785</v>
      </c>
      <c r="Q2729" s="130" t="n">
        <f aca="false">P2729*1.2</f>
        <v>99342</v>
      </c>
      <c r="R2729" s="131" t="n">
        <f aca="false">S2729*Q2729</f>
        <v>0</v>
      </c>
      <c r="S2729" s="132"/>
    </row>
    <row r="2730" s="76" customFormat="true" ht="16.2" hidden="false" customHeight="true" outlineLevel="0" collapsed="false">
      <c r="A2730" s="207" t="n">
        <v>2615852</v>
      </c>
      <c r="B2730" s="208" t="n">
        <v>284</v>
      </c>
      <c r="C2730" s="209" t="s">
        <v>7562</v>
      </c>
      <c r="D2730" s="210" t="s">
        <v>7563</v>
      </c>
      <c r="E2730" s="209" t="s">
        <v>7564</v>
      </c>
      <c r="F2730" s="121" t="n">
        <f aca="false">F2729+1</f>
        <v>2724</v>
      </c>
      <c r="G2730" s="211" t="s">
        <v>8424</v>
      </c>
      <c r="H2730" s="188" t="s">
        <v>8424</v>
      </c>
      <c r="I2730" s="212" t="s">
        <v>8425</v>
      </c>
      <c r="J2730" s="212" t="n">
        <v>5256</v>
      </c>
      <c r="K2730" s="150" t="n">
        <v>0</v>
      </c>
      <c r="L2730" s="150" t="n">
        <v>2919554</v>
      </c>
      <c r="M2730" s="150" t="n">
        <v>10</v>
      </c>
      <c r="N2730" s="225" t="s">
        <v>5196</v>
      </c>
      <c r="O2730" s="228" t="n">
        <v>10</v>
      </c>
      <c r="P2730" s="130" t="n">
        <v>238.333333333333</v>
      </c>
      <c r="Q2730" s="130" t="n">
        <f aca="false">P2730*1.2</f>
        <v>286</v>
      </c>
      <c r="R2730" s="131" t="n">
        <f aca="false">S2730*Q2730</f>
        <v>0</v>
      </c>
      <c r="S2730" s="132"/>
    </row>
    <row r="2731" s="76" customFormat="true" ht="16.2" hidden="false" customHeight="true" outlineLevel="0" collapsed="false">
      <c r="A2731" s="207" t="n">
        <v>2587568</v>
      </c>
      <c r="B2731" s="208" t="n">
        <v>284</v>
      </c>
      <c r="C2731" s="209" t="s">
        <v>7562</v>
      </c>
      <c r="D2731" s="210" t="s">
        <v>7563</v>
      </c>
      <c r="E2731" s="209" t="s">
        <v>7564</v>
      </c>
      <c r="F2731" s="121" t="n">
        <f aca="false">F2730+1</f>
        <v>2725</v>
      </c>
      <c r="G2731" s="211" t="s">
        <v>8426</v>
      </c>
      <c r="H2731" s="188" t="s">
        <v>8427</v>
      </c>
      <c r="I2731" s="212" t="s">
        <v>8428</v>
      </c>
      <c r="J2731" s="212" t="n">
        <v>5256</v>
      </c>
      <c r="K2731" s="150" t="n">
        <v>46</v>
      </c>
      <c r="L2731" s="150" t="n">
        <v>2924020</v>
      </c>
      <c r="M2731" s="150" t="n">
        <v>0</v>
      </c>
      <c r="N2731" s="225" t="s">
        <v>8429</v>
      </c>
      <c r="O2731" s="228"/>
      <c r="P2731" s="130" t="n">
        <v>19330.8333333333</v>
      </c>
      <c r="Q2731" s="130" t="n">
        <f aca="false">P2731*1.2</f>
        <v>23197</v>
      </c>
      <c r="R2731" s="131" t="n">
        <f aca="false">S2731*Q2731</f>
        <v>0</v>
      </c>
      <c r="S2731" s="132"/>
    </row>
    <row r="2732" s="76" customFormat="true" ht="16.2" hidden="false" customHeight="true" outlineLevel="0" collapsed="false">
      <c r="A2732" s="207"/>
      <c r="B2732" s="208" t="n">
        <v>284</v>
      </c>
      <c r="C2732" s="209" t="s">
        <v>7562</v>
      </c>
      <c r="D2732" s="210" t="s">
        <v>7563</v>
      </c>
      <c r="E2732" s="209" t="s">
        <v>7564</v>
      </c>
      <c r="F2732" s="121" t="n">
        <f aca="false">F2731+1</f>
        <v>2726</v>
      </c>
      <c r="G2732" s="211" t="s">
        <v>8430</v>
      </c>
      <c r="H2732" s="122" t="s">
        <v>8430</v>
      </c>
      <c r="I2732" s="212" t="s">
        <v>8431</v>
      </c>
      <c r="J2732" s="212" t="n">
        <v>5256</v>
      </c>
      <c r="K2732" s="150" t="n">
        <v>0</v>
      </c>
      <c r="L2732" s="150" t="n">
        <v>2924020</v>
      </c>
      <c r="M2732" s="150" t="n">
        <v>0</v>
      </c>
      <c r="N2732" s="225" t="s">
        <v>8432</v>
      </c>
      <c r="O2732" s="228"/>
      <c r="P2732" s="130" t="n">
        <v>15731.6666666667</v>
      </c>
      <c r="Q2732" s="130" t="n">
        <f aca="false">P2732*1.2</f>
        <v>18878</v>
      </c>
      <c r="R2732" s="131" t="n">
        <f aca="false">S2732*Q2732</f>
        <v>0</v>
      </c>
      <c r="S2732" s="132"/>
    </row>
    <row r="2733" s="76" customFormat="true" ht="16.2" hidden="false" customHeight="true" outlineLevel="0" collapsed="false">
      <c r="A2733" s="207" t="n">
        <v>3737090</v>
      </c>
      <c r="B2733" s="208" t="n">
        <v>284</v>
      </c>
      <c r="C2733" s="209" t="s">
        <v>7562</v>
      </c>
      <c r="D2733" s="210" t="s">
        <v>7563</v>
      </c>
      <c r="E2733" s="209" t="s">
        <v>7564</v>
      </c>
      <c r="F2733" s="121" t="n">
        <f aca="false">F2732+1</f>
        <v>2727</v>
      </c>
      <c r="G2733" s="211" t="s">
        <v>8433</v>
      </c>
      <c r="H2733" s="220" t="s">
        <v>8433</v>
      </c>
      <c r="I2733" s="212" t="s">
        <v>8434</v>
      </c>
      <c r="J2733" s="212" t="n">
        <v>5292</v>
      </c>
      <c r="K2733" s="150" t="n">
        <v>20</v>
      </c>
      <c r="L2733" s="150" t="n">
        <v>2924062</v>
      </c>
      <c r="M2733" s="150" t="n">
        <v>20</v>
      </c>
      <c r="N2733" s="225" t="s">
        <v>2806</v>
      </c>
      <c r="O2733" s="228"/>
      <c r="P2733" s="130" t="n">
        <v>1826.66666666667</v>
      </c>
      <c r="Q2733" s="130" t="n">
        <f aca="false">P2733*1.2</f>
        <v>2192</v>
      </c>
      <c r="R2733" s="131" t="n">
        <f aca="false">S2733*Q2733</f>
        <v>0</v>
      </c>
      <c r="S2733" s="132"/>
    </row>
    <row r="2734" s="76" customFormat="true" ht="16.2" hidden="false" customHeight="true" outlineLevel="0" collapsed="false">
      <c r="A2734" s="207"/>
      <c r="B2734" s="208" t="n">
        <v>284</v>
      </c>
      <c r="C2734" s="209" t="s">
        <v>7562</v>
      </c>
      <c r="D2734" s="210" t="s">
        <v>7563</v>
      </c>
      <c r="E2734" s="209" t="s">
        <v>7564</v>
      </c>
      <c r="F2734" s="121" t="n">
        <f aca="false">F2733+1</f>
        <v>2728</v>
      </c>
      <c r="G2734" s="211" t="s">
        <v>8435</v>
      </c>
      <c r="H2734" s="220" t="s">
        <v>8435</v>
      </c>
      <c r="I2734" s="212" t="s">
        <v>8436</v>
      </c>
      <c r="J2734" s="212" t="n">
        <v>5292</v>
      </c>
      <c r="K2734" s="150" t="n">
        <v>30</v>
      </c>
      <c r="L2734" s="150" t="n">
        <v>2925011</v>
      </c>
      <c r="M2734" s="150" t="n">
        <v>0</v>
      </c>
      <c r="N2734" s="225" t="s">
        <v>8437</v>
      </c>
      <c r="O2734" s="228"/>
      <c r="P2734" s="130" t="n">
        <v>5705.83333333333</v>
      </c>
      <c r="Q2734" s="130" t="n">
        <f aca="false">P2734*1.2</f>
        <v>6847</v>
      </c>
      <c r="R2734" s="131" t="n">
        <f aca="false">S2734*Q2734</f>
        <v>0</v>
      </c>
      <c r="S2734" s="132"/>
    </row>
    <row r="2735" s="76" customFormat="true" ht="16.2" hidden="false" customHeight="true" outlineLevel="0" collapsed="false">
      <c r="A2735" s="207" t="n">
        <v>3745553</v>
      </c>
      <c r="B2735" s="208" t="n">
        <v>284</v>
      </c>
      <c r="C2735" s="209" t="s">
        <v>7562</v>
      </c>
      <c r="D2735" s="210" t="s">
        <v>7563</v>
      </c>
      <c r="E2735" s="209" t="s">
        <v>7564</v>
      </c>
      <c r="F2735" s="121" t="n">
        <f aca="false">F2734+1</f>
        <v>2729</v>
      </c>
      <c r="G2735" s="211" t="s">
        <v>8438</v>
      </c>
      <c r="H2735" s="188" t="s">
        <v>8438</v>
      </c>
      <c r="I2735" s="212" t="s">
        <v>8439</v>
      </c>
      <c r="J2735" s="212" t="n">
        <v>4292</v>
      </c>
      <c r="K2735" s="150" t="n">
        <v>60</v>
      </c>
      <c r="L2735" s="150" t="n">
        <v>2925011</v>
      </c>
      <c r="M2735" s="150" t="n">
        <v>79</v>
      </c>
      <c r="N2735" s="225" t="s">
        <v>8437</v>
      </c>
      <c r="O2735" s="228"/>
      <c r="P2735" s="130" t="n">
        <v>7060.83333333333</v>
      </c>
      <c r="Q2735" s="130" t="n">
        <f aca="false">P2735*1.2</f>
        <v>8473</v>
      </c>
      <c r="R2735" s="131" t="n">
        <f aca="false">S2735*Q2735</f>
        <v>0</v>
      </c>
      <c r="S2735" s="132"/>
    </row>
    <row r="2736" s="76" customFormat="true" ht="16.2" hidden="false" customHeight="true" outlineLevel="0" collapsed="false">
      <c r="A2736" s="207" t="n">
        <v>2593157</v>
      </c>
      <c r="B2736" s="208" t="n">
        <v>284</v>
      </c>
      <c r="C2736" s="209" t="s">
        <v>7562</v>
      </c>
      <c r="D2736" s="210" t="s">
        <v>7563</v>
      </c>
      <c r="E2736" s="209" t="s">
        <v>7564</v>
      </c>
      <c r="F2736" s="121" t="n">
        <f aca="false">F2735+1</f>
        <v>2730</v>
      </c>
      <c r="G2736" s="211" t="s">
        <v>8440</v>
      </c>
      <c r="H2736" s="188" t="s">
        <v>8440</v>
      </c>
      <c r="I2736" s="212" t="s">
        <v>8441</v>
      </c>
      <c r="J2736" s="212" t="n">
        <v>5292</v>
      </c>
      <c r="K2736" s="150" t="n">
        <v>0</v>
      </c>
      <c r="L2736" s="150" t="n">
        <v>2925050</v>
      </c>
      <c r="M2736" s="150" t="n">
        <v>10</v>
      </c>
      <c r="N2736" s="225" t="s">
        <v>982</v>
      </c>
      <c r="O2736" s="228"/>
      <c r="P2736" s="130" t="n">
        <v>281.666666666667</v>
      </c>
      <c r="Q2736" s="130" t="n">
        <f aca="false">P2736*1.2</f>
        <v>338</v>
      </c>
      <c r="R2736" s="131" t="n">
        <f aca="false">S2736*Q2736</f>
        <v>0</v>
      </c>
      <c r="S2736" s="132"/>
    </row>
    <row r="2737" s="76" customFormat="true" ht="16.2" hidden="false" customHeight="true" outlineLevel="0" collapsed="false">
      <c r="A2737" s="207"/>
      <c r="B2737" s="208" t="n">
        <v>284</v>
      </c>
      <c r="C2737" s="209" t="s">
        <v>7562</v>
      </c>
      <c r="D2737" s="210" t="s">
        <v>7563</v>
      </c>
      <c r="E2737" s="209" t="s">
        <v>7564</v>
      </c>
      <c r="F2737" s="121" t="n">
        <f aca="false">F2736+1</f>
        <v>2731</v>
      </c>
      <c r="G2737" s="211" t="s">
        <v>8442</v>
      </c>
      <c r="H2737" s="122" t="s">
        <v>8442</v>
      </c>
      <c r="I2737" s="212"/>
      <c r="J2737" s="212"/>
      <c r="K2737" s="150"/>
      <c r="L2737" s="150"/>
      <c r="M2737" s="150"/>
      <c r="N2737" s="225" t="s">
        <v>8443</v>
      </c>
      <c r="O2737" s="228"/>
      <c r="P2737" s="130" t="n">
        <v>0</v>
      </c>
      <c r="Q2737" s="130" t="n">
        <f aca="false">P2737*1.2</f>
        <v>0</v>
      </c>
      <c r="R2737" s="131" t="n">
        <f aca="false">S2737*Q2737</f>
        <v>0</v>
      </c>
      <c r="S2737" s="132"/>
    </row>
    <row r="2738" s="76" customFormat="true" ht="16.2" hidden="false" customHeight="true" outlineLevel="0" collapsed="false">
      <c r="A2738" s="207" t="n">
        <v>2591706</v>
      </c>
      <c r="B2738" s="208" t="n">
        <v>284</v>
      </c>
      <c r="C2738" s="209" t="s">
        <v>7562</v>
      </c>
      <c r="D2738" s="210" t="s">
        <v>7563</v>
      </c>
      <c r="E2738" s="209" t="s">
        <v>7564</v>
      </c>
      <c r="F2738" s="121" t="n">
        <f aca="false">F2737+1</f>
        <v>2732</v>
      </c>
      <c r="G2738" s="211" t="s">
        <v>8444</v>
      </c>
      <c r="H2738" s="188" t="s">
        <v>8444</v>
      </c>
      <c r="I2738" s="212" t="s">
        <v>8445</v>
      </c>
      <c r="J2738" s="212" t="n">
        <v>5256</v>
      </c>
      <c r="K2738" s="150" t="n">
        <v>0</v>
      </c>
      <c r="L2738" s="150" t="n">
        <v>2925116</v>
      </c>
      <c r="M2738" s="150" t="n">
        <v>0</v>
      </c>
      <c r="N2738" s="225" t="s">
        <v>8446</v>
      </c>
      <c r="O2738" s="226"/>
      <c r="P2738" s="130" t="n">
        <v>51.2916666666667</v>
      </c>
      <c r="Q2738" s="130" t="n">
        <f aca="false">P2738*1.2</f>
        <v>61.55</v>
      </c>
      <c r="R2738" s="131" t="n">
        <f aca="false">S2738*Q2738</f>
        <v>0</v>
      </c>
      <c r="S2738" s="132"/>
    </row>
    <row r="2739" s="76" customFormat="true" ht="16.2" hidden="false" customHeight="true" outlineLevel="0" collapsed="false">
      <c r="A2739" s="207" t="n">
        <v>2615400</v>
      </c>
      <c r="B2739" s="208" t="n">
        <v>284</v>
      </c>
      <c r="C2739" s="209" t="s">
        <v>7562</v>
      </c>
      <c r="D2739" s="210" t="s">
        <v>7563</v>
      </c>
      <c r="E2739" s="209" t="s">
        <v>7564</v>
      </c>
      <c r="F2739" s="121" t="n">
        <f aca="false">F2738+1</f>
        <v>2733</v>
      </c>
      <c r="G2739" s="211" t="s">
        <v>8447</v>
      </c>
      <c r="H2739" s="188" t="s">
        <v>8447</v>
      </c>
      <c r="I2739" s="212" t="s">
        <v>8448</v>
      </c>
      <c r="J2739" s="212" t="n">
        <v>5256</v>
      </c>
      <c r="K2739" s="150" t="n">
        <v>0</v>
      </c>
      <c r="L2739" s="150" t="n">
        <v>2925254</v>
      </c>
      <c r="M2739" s="150" t="n">
        <v>10</v>
      </c>
      <c r="N2739" s="225" t="s">
        <v>8449</v>
      </c>
      <c r="O2739" s="226"/>
      <c r="P2739" s="130" t="n">
        <v>74.5</v>
      </c>
      <c r="Q2739" s="130" t="n">
        <f aca="false">P2739*1.2</f>
        <v>89.4</v>
      </c>
      <c r="R2739" s="131" t="n">
        <f aca="false">S2739*Q2739</f>
        <v>0</v>
      </c>
      <c r="S2739" s="132"/>
    </row>
    <row r="2740" s="76" customFormat="true" ht="16.2" hidden="false" customHeight="true" outlineLevel="0" collapsed="false">
      <c r="A2740" s="207" t="n">
        <v>2586677</v>
      </c>
      <c r="B2740" s="208" t="n">
        <v>284</v>
      </c>
      <c r="C2740" s="209" t="s">
        <v>7562</v>
      </c>
      <c r="D2740" s="210" t="s">
        <v>7563</v>
      </c>
      <c r="E2740" s="209" t="s">
        <v>7564</v>
      </c>
      <c r="F2740" s="121" t="n">
        <f aca="false">F2739+1</f>
        <v>2734</v>
      </c>
      <c r="G2740" s="211" t="s">
        <v>8450</v>
      </c>
      <c r="H2740" s="188" t="s">
        <v>8450</v>
      </c>
      <c r="I2740" s="212" t="s">
        <v>8451</v>
      </c>
      <c r="J2740" s="212" t="n">
        <v>5256</v>
      </c>
      <c r="K2740" s="150" t="n">
        <v>0</v>
      </c>
      <c r="L2740" s="150" t="n">
        <v>2927020</v>
      </c>
      <c r="M2740" s="150" t="n">
        <v>12</v>
      </c>
      <c r="N2740" s="225" t="s">
        <v>8452</v>
      </c>
      <c r="O2740" s="226"/>
      <c r="P2740" s="130" t="n">
        <v>405.833333333333</v>
      </c>
      <c r="Q2740" s="130" t="n">
        <f aca="false">P2740*1.2</f>
        <v>487</v>
      </c>
      <c r="R2740" s="131" t="n">
        <f aca="false">S2740*Q2740</f>
        <v>0</v>
      </c>
      <c r="S2740" s="132"/>
    </row>
    <row r="2741" s="76" customFormat="true" ht="16.2" hidden="false" customHeight="true" outlineLevel="0" collapsed="false">
      <c r="A2741" s="207" t="n">
        <v>2623427</v>
      </c>
      <c r="B2741" s="208" t="n">
        <v>284</v>
      </c>
      <c r="C2741" s="209" t="s">
        <v>7562</v>
      </c>
      <c r="D2741" s="210" t="s">
        <v>7563</v>
      </c>
      <c r="E2741" s="209" t="s">
        <v>7564</v>
      </c>
      <c r="F2741" s="121" t="n">
        <f aca="false">F2740+1</f>
        <v>2735</v>
      </c>
      <c r="G2741" s="211" t="s">
        <v>8453</v>
      </c>
      <c r="H2741" s="188" t="s">
        <v>8453</v>
      </c>
      <c r="I2741" s="212" t="s">
        <v>8454</v>
      </c>
      <c r="J2741" s="212" t="n">
        <v>5256</v>
      </c>
      <c r="K2741" s="150" t="n">
        <v>0</v>
      </c>
      <c r="L2741" s="150" t="n">
        <v>2927026</v>
      </c>
      <c r="M2741" s="150" t="n">
        <v>11</v>
      </c>
      <c r="N2741" s="225" t="s">
        <v>8452</v>
      </c>
      <c r="O2741" s="226"/>
      <c r="P2741" s="130" t="n">
        <v>546.666666666667</v>
      </c>
      <c r="Q2741" s="130" t="n">
        <f aca="false">P2741*1.2</f>
        <v>656</v>
      </c>
      <c r="R2741" s="131" t="n">
        <f aca="false">S2741*Q2741</f>
        <v>0</v>
      </c>
      <c r="S2741" s="132"/>
    </row>
    <row r="2742" s="76" customFormat="true" ht="25.2" hidden="false" customHeight="true" outlineLevel="0" collapsed="false">
      <c r="A2742" s="207"/>
      <c r="B2742" s="208" t="n">
        <v>284</v>
      </c>
      <c r="C2742" s="209" t="s">
        <v>7562</v>
      </c>
      <c r="D2742" s="210" t="s">
        <v>7563</v>
      </c>
      <c r="E2742" s="209" t="s">
        <v>7564</v>
      </c>
      <c r="F2742" s="121" t="n">
        <f aca="false">F2741+1</f>
        <v>2736</v>
      </c>
      <c r="G2742" s="211" t="s">
        <v>8455</v>
      </c>
      <c r="H2742" s="188" t="s">
        <v>8455</v>
      </c>
      <c r="I2742" s="212"/>
      <c r="J2742" s="212"/>
      <c r="K2742" s="150"/>
      <c r="L2742" s="150"/>
      <c r="M2742" s="150"/>
      <c r="N2742" s="225" t="s">
        <v>8456</v>
      </c>
      <c r="O2742" s="226"/>
      <c r="P2742" s="130" t="n">
        <v>0</v>
      </c>
      <c r="Q2742" s="130" t="n">
        <f aca="false">P2742*1.2</f>
        <v>0</v>
      </c>
      <c r="R2742" s="131" t="n">
        <f aca="false">S2742*Q2742</f>
        <v>0</v>
      </c>
      <c r="S2742" s="132"/>
    </row>
    <row r="2743" s="76" customFormat="true" ht="16.2" hidden="false" customHeight="true" outlineLevel="0" collapsed="false">
      <c r="A2743" s="207" t="n">
        <v>3745613</v>
      </c>
      <c r="B2743" s="208" t="n">
        <v>284</v>
      </c>
      <c r="C2743" s="209" t="s">
        <v>7562</v>
      </c>
      <c r="D2743" s="210" t="s">
        <v>7563</v>
      </c>
      <c r="E2743" s="209" t="s">
        <v>7564</v>
      </c>
      <c r="F2743" s="121" t="n">
        <f aca="false">F2742+1</f>
        <v>2737</v>
      </c>
      <c r="G2743" s="211" t="s">
        <v>8457</v>
      </c>
      <c r="H2743" s="188" t="s">
        <v>8457</v>
      </c>
      <c r="I2743" s="212" t="s">
        <v>8458</v>
      </c>
      <c r="J2743" s="212" t="n">
        <v>4292</v>
      </c>
      <c r="K2743" s="150" t="n">
        <v>60</v>
      </c>
      <c r="L2743" s="150" t="n">
        <v>2935014</v>
      </c>
      <c r="M2743" s="150" t="n">
        <v>79</v>
      </c>
      <c r="N2743" s="225" t="s">
        <v>8437</v>
      </c>
      <c r="O2743" s="226"/>
      <c r="P2743" s="130" t="n">
        <v>7700.83333333333</v>
      </c>
      <c r="Q2743" s="130" t="n">
        <f aca="false">P2743*1.2</f>
        <v>9241</v>
      </c>
      <c r="R2743" s="131" t="n">
        <f aca="false">S2743*Q2743</f>
        <v>0</v>
      </c>
      <c r="S2743" s="132"/>
    </row>
    <row r="2744" s="76" customFormat="true" ht="16.2" hidden="false" customHeight="true" outlineLevel="0" collapsed="false">
      <c r="A2744" s="207" t="n">
        <v>2622582</v>
      </c>
      <c r="B2744" s="208" t="n">
        <v>284</v>
      </c>
      <c r="C2744" s="209" t="s">
        <v>7562</v>
      </c>
      <c r="D2744" s="210" t="s">
        <v>7563</v>
      </c>
      <c r="E2744" s="209" t="s">
        <v>7564</v>
      </c>
      <c r="F2744" s="121" t="n">
        <f aca="false">F2743+1</f>
        <v>2738</v>
      </c>
      <c r="G2744" s="229" t="s">
        <v>8459</v>
      </c>
      <c r="H2744" s="122" t="s">
        <v>8459</v>
      </c>
      <c r="I2744" s="212" t="s">
        <v>8460</v>
      </c>
      <c r="J2744" s="232" t="n">
        <v>5293</v>
      </c>
      <c r="K2744" s="230" t="n">
        <v>60</v>
      </c>
      <c r="L2744" s="230" t="n">
        <v>2935230</v>
      </c>
      <c r="M2744" s="230" t="n">
        <v>0</v>
      </c>
      <c r="N2744" s="231" t="s">
        <v>386</v>
      </c>
      <c r="O2744" s="226"/>
      <c r="P2744" s="130" t="n">
        <v>22.5</v>
      </c>
      <c r="Q2744" s="130" t="n">
        <f aca="false">P2744*1.2</f>
        <v>27</v>
      </c>
      <c r="R2744" s="131" t="n">
        <f aca="false">S2744*Q2744</f>
        <v>0</v>
      </c>
      <c r="S2744" s="132"/>
    </row>
    <row r="2745" s="76" customFormat="true" ht="16.2" hidden="false" customHeight="true" outlineLevel="0" collapsed="false">
      <c r="A2745" s="207" t="n">
        <v>2600909</v>
      </c>
      <c r="B2745" s="208" t="n">
        <v>284</v>
      </c>
      <c r="C2745" s="209" t="s">
        <v>7562</v>
      </c>
      <c r="D2745" s="210" t="s">
        <v>7563</v>
      </c>
      <c r="E2745" s="209" t="s">
        <v>7564</v>
      </c>
      <c r="F2745" s="121" t="n">
        <f aca="false">F2744+1</f>
        <v>2739</v>
      </c>
      <c r="G2745" s="234" t="s">
        <v>8461</v>
      </c>
      <c r="H2745" s="235" t="s">
        <v>8461</v>
      </c>
      <c r="I2745" s="236" t="s">
        <v>8462</v>
      </c>
      <c r="J2745" s="237" t="n">
        <v>5292</v>
      </c>
      <c r="K2745" s="150" t="n">
        <v>0</v>
      </c>
      <c r="L2745" s="150" t="n">
        <v>2935231</v>
      </c>
      <c r="M2745" s="150" t="n">
        <v>0</v>
      </c>
      <c r="N2745" s="225" t="s">
        <v>386</v>
      </c>
      <c r="O2745" s="226"/>
      <c r="P2745" s="130" t="n">
        <v>42.5</v>
      </c>
      <c r="Q2745" s="130" t="n">
        <f aca="false">P2745*1.2</f>
        <v>51</v>
      </c>
      <c r="R2745" s="131" t="n">
        <f aca="false">S2745*Q2745</f>
        <v>0</v>
      </c>
      <c r="S2745" s="132"/>
    </row>
    <row r="2746" s="76" customFormat="true" ht="16.2" hidden="false" customHeight="true" outlineLevel="0" collapsed="false">
      <c r="A2746" s="207"/>
      <c r="B2746" s="208" t="n">
        <v>284</v>
      </c>
      <c r="C2746" s="209" t="s">
        <v>7562</v>
      </c>
      <c r="D2746" s="210" t="s">
        <v>7563</v>
      </c>
      <c r="E2746" s="209" t="s">
        <v>7564</v>
      </c>
      <c r="F2746" s="121" t="n">
        <f aca="false">F2745+1</f>
        <v>2740</v>
      </c>
      <c r="G2746" s="234" t="s">
        <v>8463</v>
      </c>
      <c r="H2746" s="235" t="s">
        <v>8463</v>
      </c>
      <c r="I2746" s="236" t="s">
        <v>8464</v>
      </c>
      <c r="J2746" s="237" t="n">
        <v>5292</v>
      </c>
      <c r="K2746" s="150" t="n">
        <v>0</v>
      </c>
      <c r="L2746" s="150" t="n">
        <v>3101011</v>
      </c>
      <c r="M2746" s="150" t="n">
        <v>0</v>
      </c>
      <c r="N2746" s="225" t="s">
        <v>8465</v>
      </c>
      <c r="O2746" s="226"/>
      <c r="P2746" s="130" t="n">
        <v>61009.1666666667</v>
      </c>
      <c r="Q2746" s="130" t="n">
        <f aca="false">P2746*1.2</f>
        <v>73211</v>
      </c>
      <c r="R2746" s="131" t="n">
        <f aca="false">S2746*Q2746</f>
        <v>0</v>
      </c>
      <c r="S2746" s="132"/>
    </row>
    <row r="2747" s="76" customFormat="true" ht="16.2" hidden="false" customHeight="true" outlineLevel="0" collapsed="false">
      <c r="A2747" s="207" t="n">
        <v>2934147</v>
      </c>
      <c r="B2747" s="208" t="n">
        <v>284</v>
      </c>
      <c r="C2747" s="209" t="s">
        <v>7562</v>
      </c>
      <c r="D2747" s="210" t="s">
        <v>7563</v>
      </c>
      <c r="E2747" s="209" t="s">
        <v>7564</v>
      </c>
      <c r="F2747" s="121" t="n">
        <f aca="false">F2746+1</f>
        <v>2741</v>
      </c>
      <c r="G2747" s="234" t="s">
        <v>8466</v>
      </c>
      <c r="H2747" s="222" t="s">
        <v>8467</v>
      </c>
      <c r="I2747" s="236" t="s">
        <v>8468</v>
      </c>
      <c r="J2747" s="237" t="n">
        <v>5292</v>
      </c>
      <c r="K2747" s="150" t="n">
        <v>60</v>
      </c>
      <c r="L2747" s="150" t="n">
        <v>3102100</v>
      </c>
      <c r="M2747" s="150" t="n">
        <v>0</v>
      </c>
      <c r="N2747" s="225" t="s">
        <v>8012</v>
      </c>
      <c r="O2747" s="226"/>
      <c r="P2747" s="130" t="n">
        <v>2450</v>
      </c>
      <c r="Q2747" s="130" t="n">
        <f aca="false">P2747*1.2</f>
        <v>2940</v>
      </c>
      <c r="R2747" s="131" t="n">
        <f aca="false">S2747*Q2747</f>
        <v>0</v>
      </c>
      <c r="S2747" s="132"/>
    </row>
    <row r="2748" s="76" customFormat="true" ht="14.4" hidden="false" customHeight="false" outlineLevel="0" collapsed="false">
      <c r="A2748" s="207"/>
      <c r="B2748" s="208" t="n">
        <v>284</v>
      </c>
      <c r="C2748" s="238" t="s">
        <v>7562</v>
      </c>
      <c r="D2748" s="239" t="s">
        <v>7563</v>
      </c>
      <c r="E2748" s="239" t="s">
        <v>7564</v>
      </c>
      <c r="F2748" s="121" t="n">
        <f aca="false">F2747+1</f>
        <v>2742</v>
      </c>
      <c r="G2748" s="240" t="s">
        <v>8469</v>
      </c>
      <c r="H2748" s="188" t="s">
        <v>8469</v>
      </c>
      <c r="I2748" s="125" t="s">
        <v>8470</v>
      </c>
      <c r="J2748" s="125" t="n">
        <v>5292</v>
      </c>
      <c r="K2748" s="164" t="n">
        <v>60</v>
      </c>
      <c r="L2748" s="164" t="n">
        <v>3102120</v>
      </c>
      <c r="M2748" s="164" t="n">
        <v>0</v>
      </c>
      <c r="N2748" s="241" t="s">
        <v>8471</v>
      </c>
      <c r="O2748" s="242"/>
      <c r="P2748" s="130" t="n">
        <v>8264.16666666667</v>
      </c>
      <c r="Q2748" s="130" t="n">
        <f aca="false">P2748*1.2</f>
        <v>9917</v>
      </c>
      <c r="R2748" s="131" t="n">
        <f aca="false">S2748*Q2748</f>
        <v>0</v>
      </c>
      <c r="S2748" s="132"/>
    </row>
    <row r="2749" s="76" customFormat="true" ht="16.2" hidden="false" customHeight="true" outlineLevel="0" collapsed="false">
      <c r="A2749" s="207" t="n">
        <v>3019663</v>
      </c>
      <c r="B2749" s="208" t="n">
        <v>284</v>
      </c>
      <c r="C2749" s="209" t="s">
        <v>7562</v>
      </c>
      <c r="D2749" s="210" t="s">
        <v>7563</v>
      </c>
      <c r="E2749" s="209" t="s">
        <v>7564</v>
      </c>
      <c r="F2749" s="121" t="n">
        <f aca="false">F2748+1</f>
        <v>2743</v>
      </c>
      <c r="G2749" s="234" t="s">
        <v>8472</v>
      </c>
      <c r="H2749" s="222" t="s">
        <v>8473</v>
      </c>
      <c r="I2749" s="236" t="s">
        <v>8474</v>
      </c>
      <c r="J2749" s="237" t="n">
        <v>4292</v>
      </c>
      <c r="K2749" s="150" t="n">
        <v>60</v>
      </c>
      <c r="L2749" s="150" t="n">
        <v>3102121</v>
      </c>
      <c r="M2749" s="150" t="n">
        <v>0</v>
      </c>
      <c r="N2749" s="225" t="s">
        <v>8475</v>
      </c>
      <c r="O2749" s="226"/>
      <c r="P2749" s="130" t="n">
        <v>4440.83333333333</v>
      </c>
      <c r="Q2749" s="130" t="n">
        <f aca="false">P2749*1.2</f>
        <v>5329</v>
      </c>
      <c r="R2749" s="131" t="n">
        <f aca="false">S2749*Q2749</f>
        <v>0</v>
      </c>
      <c r="S2749" s="132"/>
    </row>
    <row r="2750" s="76" customFormat="true" ht="16.2" hidden="false" customHeight="true" outlineLevel="0" collapsed="false">
      <c r="A2750" s="207" t="n">
        <v>2918364</v>
      </c>
      <c r="B2750" s="208" t="n">
        <v>284</v>
      </c>
      <c r="C2750" s="209" t="s">
        <v>7562</v>
      </c>
      <c r="D2750" s="210" t="s">
        <v>7563</v>
      </c>
      <c r="E2750" s="209" t="s">
        <v>7564</v>
      </c>
      <c r="F2750" s="121" t="n">
        <f aca="false">F2749+1</f>
        <v>2744</v>
      </c>
      <c r="G2750" s="234" t="s">
        <v>8476</v>
      </c>
      <c r="H2750" s="222" t="s">
        <v>8477</v>
      </c>
      <c r="I2750" s="236" t="s">
        <v>8478</v>
      </c>
      <c r="J2750" s="237" t="n">
        <v>5292</v>
      </c>
      <c r="K2750" s="150" t="n">
        <v>60</v>
      </c>
      <c r="L2750" s="150" t="n">
        <v>3102121</v>
      </c>
      <c r="M2750" s="150" t="n">
        <v>0</v>
      </c>
      <c r="N2750" s="225" t="s">
        <v>8479</v>
      </c>
      <c r="O2750" s="226"/>
      <c r="P2750" s="130" t="n">
        <v>5644.16666666667</v>
      </c>
      <c r="Q2750" s="130" t="n">
        <f aca="false">P2750*1.2</f>
        <v>6773</v>
      </c>
      <c r="R2750" s="131" t="n">
        <f aca="false">S2750*Q2750</f>
        <v>0</v>
      </c>
      <c r="S2750" s="132"/>
    </row>
    <row r="2751" s="76" customFormat="true" ht="16.2" hidden="false" customHeight="true" outlineLevel="0" collapsed="false">
      <c r="A2751" s="207" t="n">
        <v>2605374</v>
      </c>
      <c r="B2751" s="208" t="n">
        <v>284</v>
      </c>
      <c r="C2751" s="209" t="s">
        <v>7562</v>
      </c>
      <c r="D2751" s="210" t="s">
        <v>7563</v>
      </c>
      <c r="E2751" s="209" t="s">
        <v>7564</v>
      </c>
      <c r="F2751" s="121" t="n">
        <f aca="false">F2750+1</f>
        <v>2745</v>
      </c>
      <c r="G2751" s="234" t="s">
        <v>8480</v>
      </c>
      <c r="H2751" s="222" t="s">
        <v>8480</v>
      </c>
      <c r="I2751" s="236" t="s">
        <v>8481</v>
      </c>
      <c r="J2751" s="237" t="n">
        <v>5256</v>
      </c>
      <c r="K2751" s="150" t="n">
        <v>0</v>
      </c>
      <c r="L2751" s="150" t="n">
        <v>3124228</v>
      </c>
      <c r="M2751" s="150" t="n">
        <v>0</v>
      </c>
      <c r="N2751" s="225" t="s">
        <v>153</v>
      </c>
      <c r="O2751" s="226"/>
      <c r="P2751" s="130" t="n">
        <v>397.5</v>
      </c>
      <c r="Q2751" s="130" t="n">
        <f aca="false">P2751*1.2</f>
        <v>477</v>
      </c>
      <c r="R2751" s="131" t="n">
        <f aca="false">S2751*Q2751</f>
        <v>0</v>
      </c>
      <c r="S2751" s="132"/>
    </row>
    <row r="2752" s="76" customFormat="true" ht="16.2" hidden="false" customHeight="true" outlineLevel="0" collapsed="false">
      <c r="A2752" s="207" t="n">
        <v>2597715</v>
      </c>
      <c r="B2752" s="208" t="n">
        <v>284</v>
      </c>
      <c r="C2752" s="209" t="s">
        <v>7562</v>
      </c>
      <c r="D2752" s="210" t="s">
        <v>7563</v>
      </c>
      <c r="E2752" s="209" t="s">
        <v>7564</v>
      </c>
      <c r="F2752" s="121" t="n">
        <f aca="false">F2751+1</f>
        <v>2746</v>
      </c>
      <c r="G2752" s="234" t="s">
        <v>8482</v>
      </c>
      <c r="H2752" s="222" t="s">
        <v>8482</v>
      </c>
      <c r="I2752" s="236" t="s">
        <v>8483</v>
      </c>
      <c r="J2752" s="237" t="n">
        <v>5256</v>
      </c>
      <c r="K2752" s="150" t="n">
        <v>0</v>
      </c>
      <c r="L2752" s="150" t="n">
        <v>3401043</v>
      </c>
      <c r="M2752" s="150" t="n">
        <v>0</v>
      </c>
      <c r="N2752" s="225" t="s">
        <v>8484</v>
      </c>
      <c r="O2752" s="226"/>
      <c r="P2752" s="130" t="n">
        <v>1970</v>
      </c>
      <c r="Q2752" s="130" t="n">
        <f aca="false">P2752*1.2</f>
        <v>2364</v>
      </c>
      <c r="R2752" s="131" t="n">
        <f aca="false">S2752*Q2752</f>
        <v>0</v>
      </c>
      <c r="S2752" s="132"/>
    </row>
    <row r="2753" s="76" customFormat="true" ht="16.2" hidden="false" customHeight="true" outlineLevel="0" collapsed="false">
      <c r="A2753" s="207" t="n">
        <v>2575492</v>
      </c>
      <c r="B2753" s="208" t="n">
        <v>284</v>
      </c>
      <c r="C2753" s="209" t="s">
        <v>7562</v>
      </c>
      <c r="D2753" s="210" t="s">
        <v>7563</v>
      </c>
      <c r="E2753" s="209" t="s">
        <v>7564</v>
      </c>
      <c r="F2753" s="121" t="n">
        <f aca="false">F2752+1</f>
        <v>2747</v>
      </c>
      <c r="G2753" s="234" t="s">
        <v>8485</v>
      </c>
      <c r="H2753" s="222" t="s">
        <v>8485</v>
      </c>
      <c r="I2753" s="236" t="s">
        <v>8486</v>
      </c>
      <c r="J2753" s="237" t="n">
        <v>5256</v>
      </c>
      <c r="K2753" s="150" t="n">
        <v>0</v>
      </c>
      <c r="L2753" s="150" t="n">
        <v>3401090</v>
      </c>
      <c r="M2753" s="150" t="n">
        <v>0</v>
      </c>
      <c r="N2753" s="225" t="s">
        <v>8487</v>
      </c>
      <c r="O2753" s="226"/>
      <c r="P2753" s="130" t="n">
        <v>3939.16666666667</v>
      </c>
      <c r="Q2753" s="130" t="n">
        <f aca="false">P2753*1.2</f>
        <v>4727</v>
      </c>
      <c r="R2753" s="131" t="n">
        <f aca="false">S2753*Q2753</f>
        <v>0</v>
      </c>
      <c r="S2753" s="132"/>
    </row>
    <row r="2754" s="76" customFormat="true" ht="16.2" hidden="false" customHeight="true" outlineLevel="0" collapsed="false">
      <c r="A2754" s="207"/>
      <c r="B2754" s="208" t="n">
        <v>284</v>
      </c>
      <c r="C2754" s="209" t="s">
        <v>7562</v>
      </c>
      <c r="D2754" s="210" t="s">
        <v>7563</v>
      </c>
      <c r="E2754" s="209" t="s">
        <v>7564</v>
      </c>
      <c r="F2754" s="121" t="n">
        <f aca="false">F2753+1</f>
        <v>2748</v>
      </c>
      <c r="G2754" s="234" t="s">
        <v>8488</v>
      </c>
      <c r="H2754" s="222" t="s">
        <v>8488</v>
      </c>
      <c r="I2754" s="236" t="s">
        <v>8489</v>
      </c>
      <c r="J2754" s="237" t="n">
        <v>4292</v>
      </c>
      <c r="K2754" s="150" t="n">
        <v>60</v>
      </c>
      <c r="L2754" s="150" t="n">
        <v>3401095</v>
      </c>
      <c r="M2754" s="150" t="n">
        <v>0</v>
      </c>
      <c r="N2754" s="225" t="s">
        <v>1664</v>
      </c>
      <c r="O2754" s="226"/>
      <c r="P2754" s="130" t="n">
        <v>54225.99</v>
      </c>
      <c r="Q2754" s="130" t="n">
        <f aca="false">P2754*1.2</f>
        <v>65071.188</v>
      </c>
      <c r="R2754" s="131" t="n">
        <f aca="false">S2754*Q2754</f>
        <v>0</v>
      </c>
      <c r="S2754" s="132"/>
    </row>
    <row r="2755" s="76" customFormat="true" ht="16.2" hidden="false" customHeight="true" outlineLevel="0" collapsed="false">
      <c r="A2755" s="207" t="n">
        <v>2608587</v>
      </c>
      <c r="B2755" s="208" t="n">
        <v>284</v>
      </c>
      <c r="C2755" s="209" t="s">
        <v>7562</v>
      </c>
      <c r="D2755" s="210" t="s">
        <v>7563</v>
      </c>
      <c r="E2755" s="209" t="s">
        <v>7564</v>
      </c>
      <c r="F2755" s="121" t="n">
        <f aca="false">F2754+1</f>
        <v>2749</v>
      </c>
      <c r="G2755" s="234" t="s">
        <v>8490</v>
      </c>
      <c r="H2755" s="222" t="s">
        <v>8490</v>
      </c>
      <c r="I2755" s="236" t="s">
        <v>8491</v>
      </c>
      <c r="J2755" s="237" t="n">
        <v>5256</v>
      </c>
      <c r="K2755" s="150" t="n">
        <v>0</v>
      </c>
      <c r="L2755" s="150" t="n">
        <v>3401095</v>
      </c>
      <c r="M2755" s="150" t="n">
        <v>10</v>
      </c>
      <c r="N2755" s="225" t="s">
        <v>1664</v>
      </c>
      <c r="O2755" s="226"/>
      <c r="P2755" s="130" t="n">
        <v>14523.3333333333</v>
      </c>
      <c r="Q2755" s="130" t="n">
        <f aca="false">P2755*1.2</f>
        <v>17428</v>
      </c>
      <c r="R2755" s="131" t="n">
        <f aca="false">S2755*Q2755</f>
        <v>0</v>
      </c>
      <c r="S2755" s="132"/>
    </row>
    <row r="2756" s="76" customFormat="true" ht="16.2" hidden="false" customHeight="true" outlineLevel="0" collapsed="false">
      <c r="A2756" s="207" t="n">
        <v>2601525</v>
      </c>
      <c r="B2756" s="208" t="n">
        <v>284</v>
      </c>
      <c r="C2756" s="209" t="s">
        <v>7562</v>
      </c>
      <c r="D2756" s="210" t="s">
        <v>7563</v>
      </c>
      <c r="E2756" s="209" t="s">
        <v>7564</v>
      </c>
      <c r="F2756" s="121" t="n">
        <f aca="false">F2755+1</f>
        <v>2750</v>
      </c>
      <c r="G2756" s="234" t="s">
        <v>8492</v>
      </c>
      <c r="H2756" s="222" t="s">
        <v>8492</v>
      </c>
      <c r="I2756" s="236" t="s">
        <v>8493</v>
      </c>
      <c r="J2756" s="237" t="n">
        <v>5256</v>
      </c>
      <c r="K2756" s="150" t="n">
        <v>0</v>
      </c>
      <c r="L2756" s="150" t="n">
        <v>3401108</v>
      </c>
      <c r="M2756" s="150" t="n">
        <v>0</v>
      </c>
      <c r="N2756" s="225" t="s">
        <v>8494</v>
      </c>
      <c r="O2756" s="226"/>
      <c r="P2756" s="130" t="n">
        <v>5139.16666666667</v>
      </c>
      <c r="Q2756" s="130" t="n">
        <f aca="false">P2756*1.2</f>
        <v>6167</v>
      </c>
      <c r="R2756" s="131" t="n">
        <f aca="false">S2756*Q2756</f>
        <v>0</v>
      </c>
      <c r="S2756" s="132"/>
    </row>
    <row r="2757" s="76" customFormat="true" ht="16.2" hidden="false" customHeight="true" outlineLevel="0" collapsed="false">
      <c r="A2757" s="207" t="n">
        <v>2615262</v>
      </c>
      <c r="B2757" s="208" t="n">
        <v>284</v>
      </c>
      <c r="C2757" s="209" t="s">
        <v>7562</v>
      </c>
      <c r="D2757" s="210" t="s">
        <v>7563</v>
      </c>
      <c r="E2757" s="209" t="s">
        <v>7564</v>
      </c>
      <c r="F2757" s="121" t="n">
        <f aca="false">F2756+1</f>
        <v>2751</v>
      </c>
      <c r="G2757" s="234" t="s">
        <v>8495</v>
      </c>
      <c r="H2757" s="222" t="s">
        <v>8495</v>
      </c>
      <c r="I2757" s="236" t="s">
        <v>8496</v>
      </c>
      <c r="J2757" s="237" t="n">
        <v>5292</v>
      </c>
      <c r="K2757" s="150" t="n">
        <v>60</v>
      </c>
      <c r="L2757" s="150" t="n">
        <v>3401202</v>
      </c>
      <c r="M2757" s="150" t="n">
        <v>0</v>
      </c>
      <c r="N2757" s="225" t="s">
        <v>153</v>
      </c>
      <c r="O2757" s="226"/>
      <c r="P2757" s="130" t="n">
        <v>1064.16666666667</v>
      </c>
      <c r="Q2757" s="130" t="n">
        <f aca="false">P2757*1.2</f>
        <v>1277</v>
      </c>
      <c r="R2757" s="131" t="n">
        <f aca="false">S2757*Q2757</f>
        <v>0</v>
      </c>
      <c r="S2757" s="132"/>
    </row>
    <row r="2758" s="76" customFormat="true" ht="16.2" hidden="false" customHeight="true" outlineLevel="0" collapsed="false">
      <c r="A2758" s="207" t="n">
        <v>2604258</v>
      </c>
      <c r="B2758" s="208" t="n">
        <v>284</v>
      </c>
      <c r="C2758" s="209" t="s">
        <v>7562</v>
      </c>
      <c r="D2758" s="210" t="s">
        <v>7563</v>
      </c>
      <c r="E2758" s="209" t="s">
        <v>7564</v>
      </c>
      <c r="F2758" s="121" t="n">
        <f aca="false">F2757+1</f>
        <v>2752</v>
      </c>
      <c r="G2758" s="234" t="s">
        <v>8497</v>
      </c>
      <c r="H2758" s="222" t="s">
        <v>8498</v>
      </c>
      <c r="I2758" s="236" t="s">
        <v>8499</v>
      </c>
      <c r="J2758" s="237" t="n">
        <v>5256</v>
      </c>
      <c r="K2758" s="150" t="n">
        <v>0</v>
      </c>
      <c r="L2758" s="150" t="n">
        <v>3402064</v>
      </c>
      <c r="M2758" s="150" t="n">
        <v>0</v>
      </c>
      <c r="N2758" s="225" t="s">
        <v>852</v>
      </c>
      <c r="O2758" s="226"/>
      <c r="P2758" s="130" t="n">
        <v>162.5</v>
      </c>
      <c r="Q2758" s="130" t="n">
        <f aca="false">P2758*1.2</f>
        <v>195</v>
      </c>
      <c r="R2758" s="131" t="n">
        <f aca="false">S2758*Q2758</f>
        <v>0</v>
      </c>
      <c r="S2758" s="132"/>
    </row>
    <row r="2759" s="76" customFormat="true" ht="27" hidden="false" customHeight="true" outlineLevel="0" collapsed="false">
      <c r="A2759" s="207"/>
      <c r="B2759" s="208" t="n">
        <v>284</v>
      </c>
      <c r="C2759" s="209" t="s">
        <v>7562</v>
      </c>
      <c r="D2759" s="210" t="s">
        <v>7563</v>
      </c>
      <c r="E2759" s="209" t="s">
        <v>7564</v>
      </c>
      <c r="F2759" s="121" t="n">
        <f aca="false">F2758+1</f>
        <v>2753</v>
      </c>
      <c r="G2759" s="234" t="s">
        <v>8500</v>
      </c>
      <c r="H2759" s="222" t="s">
        <v>8500</v>
      </c>
      <c r="I2759" s="236" t="s">
        <v>8501</v>
      </c>
      <c r="J2759" s="237" t="n">
        <v>5292</v>
      </c>
      <c r="K2759" s="150" t="n">
        <v>20</v>
      </c>
      <c r="L2759" s="150" t="n">
        <v>3403018</v>
      </c>
      <c r="M2759" s="150" t="n">
        <v>0</v>
      </c>
      <c r="N2759" s="225" t="s">
        <v>8502</v>
      </c>
      <c r="O2759" s="226"/>
      <c r="P2759" s="130" t="n">
        <v>104437.5</v>
      </c>
      <c r="Q2759" s="130" t="n">
        <f aca="false">P2759*1.2</f>
        <v>125325</v>
      </c>
      <c r="R2759" s="131" t="n">
        <f aca="false">S2759*Q2759</f>
        <v>0</v>
      </c>
      <c r="S2759" s="132"/>
    </row>
    <row r="2760" s="76" customFormat="true" ht="27.6" hidden="false" customHeight="true" outlineLevel="0" collapsed="false">
      <c r="A2760" s="207" t="n">
        <v>2596420</v>
      </c>
      <c r="B2760" s="208" t="n">
        <v>284</v>
      </c>
      <c r="C2760" s="209" t="s">
        <v>7562</v>
      </c>
      <c r="D2760" s="210" t="s">
        <v>7563</v>
      </c>
      <c r="E2760" s="209" t="s">
        <v>7564</v>
      </c>
      <c r="F2760" s="121" t="n">
        <f aca="false">F2759+1</f>
        <v>2754</v>
      </c>
      <c r="G2760" s="234" t="s">
        <v>8503</v>
      </c>
      <c r="H2760" s="222" t="s">
        <v>8503</v>
      </c>
      <c r="I2760" s="236" t="s">
        <v>8504</v>
      </c>
      <c r="J2760" s="237" t="n">
        <v>5292</v>
      </c>
      <c r="K2760" s="150" t="n">
        <v>20</v>
      </c>
      <c r="L2760" s="150" t="n">
        <v>3403046</v>
      </c>
      <c r="M2760" s="150" t="n">
        <v>1</v>
      </c>
      <c r="N2760" s="225" t="s">
        <v>8505</v>
      </c>
      <c r="O2760" s="226"/>
      <c r="P2760" s="130" t="n">
        <v>18412.5</v>
      </c>
      <c r="Q2760" s="130" t="n">
        <f aca="false">P2760*1.2</f>
        <v>22095</v>
      </c>
      <c r="R2760" s="131" t="n">
        <f aca="false">S2760*Q2760</f>
        <v>0</v>
      </c>
      <c r="S2760" s="132"/>
    </row>
    <row r="2761" s="76" customFormat="true" ht="17.4" hidden="false" customHeight="true" outlineLevel="0" collapsed="false">
      <c r="A2761" s="207" t="n">
        <v>2610227</v>
      </c>
      <c r="B2761" s="208" t="n">
        <v>284</v>
      </c>
      <c r="C2761" s="209" t="s">
        <v>7562</v>
      </c>
      <c r="D2761" s="210" t="s">
        <v>7563</v>
      </c>
      <c r="E2761" s="209" t="s">
        <v>7564</v>
      </c>
      <c r="F2761" s="121" t="n">
        <f aca="false">F2760+1</f>
        <v>2755</v>
      </c>
      <c r="G2761" s="234" t="s">
        <v>8506</v>
      </c>
      <c r="H2761" s="222" t="s">
        <v>8506</v>
      </c>
      <c r="I2761" s="236" t="s">
        <v>8507</v>
      </c>
      <c r="J2761" s="237" t="n">
        <v>5292</v>
      </c>
      <c r="K2761" s="150" t="n">
        <v>60</v>
      </c>
      <c r="L2761" s="150" t="n">
        <v>3403046</v>
      </c>
      <c r="M2761" s="150" t="n">
        <v>0</v>
      </c>
      <c r="N2761" s="225" t="s">
        <v>8508</v>
      </c>
      <c r="O2761" s="226"/>
      <c r="P2761" s="130" t="n">
        <v>21601.6666666667</v>
      </c>
      <c r="Q2761" s="130" t="n">
        <f aca="false">P2761*1.2</f>
        <v>25922</v>
      </c>
      <c r="R2761" s="131" t="n">
        <f aca="false">S2761*Q2761</f>
        <v>0</v>
      </c>
      <c r="S2761" s="132"/>
    </row>
    <row r="2762" s="76" customFormat="true" ht="17.4" hidden="false" customHeight="true" outlineLevel="0" collapsed="false">
      <c r="A2762" s="207" t="n">
        <v>2604259</v>
      </c>
      <c r="B2762" s="208" t="n">
        <v>284</v>
      </c>
      <c r="C2762" s="209" t="s">
        <v>7562</v>
      </c>
      <c r="D2762" s="210" t="s">
        <v>7563</v>
      </c>
      <c r="E2762" s="209" t="s">
        <v>7564</v>
      </c>
      <c r="F2762" s="121" t="n">
        <f aca="false">F2761+1</f>
        <v>2756</v>
      </c>
      <c r="G2762" s="234" t="s">
        <v>8509</v>
      </c>
      <c r="H2762" s="222" t="s">
        <v>8509</v>
      </c>
      <c r="I2762" s="236" t="s">
        <v>8510</v>
      </c>
      <c r="J2762" s="237" t="n">
        <v>5256</v>
      </c>
      <c r="K2762" s="150" t="n">
        <v>0</v>
      </c>
      <c r="L2762" s="150" t="n">
        <v>3403192</v>
      </c>
      <c r="M2762" s="150" t="n">
        <v>1</v>
      </c>
      <c r="N2762" s="225" t="s">
        <v>2089</v>
      </c>
      <c r="O2762" s="226"/>
      <c r="P2762" s="130" t="n">
        <v>915</v>
      </c>
      <c r="Q2762" s="130" t="n">
        <f aca="false">P2762*1.2</f>
        <v>1098</v>
      </c>
      <c r="R2762" s="131" t="n">
        <f aca="false">S2762*Q2762</f>
        <v>0</v>
      </c>
      <c r="S2762" s="132"/>
    </row>
    <row r="2763" s="76" customFormat="true" ht="17.4" hidden="false" customHeight="true" outlineLevel="0" collapsed="false">
      <c r="A2763" s="207" t="n">
        <v>2868997</v>
      </c>
      <c r="B2763" s="208" t="n">
        <v>284</v>
      </c>
      <c r="C2763" s="209" t="s">
        <v>7562</v>
      </c>
      <c r="D2763" s="210" t="s">
        <v>7563</v>
      </c>
      <c r="E2763" s="209" t="s">
        <v>7564</v>
      </c>
      <c r="F2763" s="121" t="n">
        <f aca="false">F2762+1</f>
        <v>2757</v>
      </c>
      <c r="G2763" s="234" t="s">
        <v>8511</v>
      </c>
      <c r="H2763" s="222" t="s">
        <v>8511</v>
      </c>
      <c r="I2763" s="236" t="s">
        <v>8512</v>
      </c>
      <c r="J2763" s="237" t="n">
        <v>4292</v>
      </c>
      <c r="K2763" s="150" t="n">
        <v>60</v>
      </c>
      <c r="L2763" s="150" t="n">
        <v>3408055</v>
      </c>
      <c r="M2763" s="150" t="n">
        <v>2</v>
      </c>
      <c r="N2763" s="225" t="s">
        <v>505</v>
      </c>
      <c r="O2763" s="226"/>
      <c r="P2763" s="130" t="n">
        <v>2352.5</v>
      </c>
      <c r="Q2763" s="130" t="n">
        <f aca="false">P2763*1.2</f>
        <v>2823</v>
      </c>
      <c r="R2763" s="131" t="n">
        <f aca="false">S2763*Q2763</f>
        <v>0</v>
      </c>
      <c r="S2763" s="132"/>
    </row>
    <row r="2764" s="76" customFormat="true" ht="17.4" hidden="false" customHeight="true" outlineLevel="0" collapsed="false">
      <c r="A2764" s="207"/>
      <c r="B2764" s="208" t="n">
        <v>284</v>
      </c>
      <c r="C2764" s="209" t="s">
        <v>7562</v>
      </c>
      <c r="D2764" s="210" t="s">
        <v>7563</v>
      </c>
      <c r="E2764" s="209" t="s">
        <v>7564</v>
      </c>
      <c r="F2764" s="121" t="n">
        <f aca="false">F2763+1</f>
        <v>2758</v>
      </c>
      <c r="G2764" s="234" t="s">
        <v>8513</v>
      </c>
      <c r="H2764" s="222" t="s">
        <v>8513</v>
      </c>
      <c r="I2764" s="236" t="s">
        <v>8514</v>
      </c>
      <c r="J2764" s="237" t="n">
        <v>5292</v>
      </c>
      <c r="K2764" s="150" t="n">
        <v>65</v>
      </c>
      <c r="L2764" s="150" t="n">
        <v>3408055</v>
      </c>
      <c r="M2764" s="150" t="n">
        <v>77</v>
      </c>
      <c r="N2764" s="225" t="s">
        <v>505</v>
      </c>
      <c r="O2764" s="226"/>
      <c r="P2764" s="130" t="n">
        <v>3261.66666666667</v>
      </c>
      <c r="Q2764" s="130" t="n">
        <f aca="false">P2764*1.2</f>
        <v>3914</v>
      </c>
      <c r="R2764" s="131" t="n">
        <f aca="false">S2764*Q2764</f>
        <v>0</v>
      </c>
      <c r="S2764" s="132"/>
    </row>
    <row r="2765" s="76" customFormat="true" ht="17.4" hidden="false" customHeight="true" outlineLevel="0" collapsed="false">
      <c r="A2765" s="207" t="n">
        <v>2609384</v>
      </c>
      <c r="B2765" s="208" t="n">
        <v>284</v>
      </c>
      <c r="C2765" s="209" t="s">
        <v>7562</v>
      </c>
      <c r="D2765" s="210" t="s">
        <v>7563</v>
      </c>
      <c r="E2765" s="209" t="s">
        <v>7564</v>
      </c>
      <c r="F2765" s="121" t="n">
        <f aca="false">F2764+1</f>
        <v>2759</v>
      </c>
      <c r="G2765" s="234" t="s">
        <v>8515</v>
      </c>
      <c r="H2765" s="222" t="s">
        <v>8515</v>
      </c>
      <c r="I2765" s="236" t="s">
        <v>8516</v>
      </c>
      <c r="J2765" s="237" t="n">
        <v>5256</v>
      </c>
      <c r="K2765" s="150" t="n">
        <v>0</v>
      </c>
      <c r="L2765" s="150" t="n">
        <v>3408092</v>
      </c>
      <c r="M2765" s="150" t="n">
        <v>20</v>
      </c>
      <c r="N2765" s="213" t="s">
        <v>8517</v>
      </c>
      <c r="O2765" s="186"/>
      <c r="P2765" s="130" t="n">
        <v>2155</v>
      </c>
      <c r="Q2765" s="130" t="n">
        <f aca="false">P2765*1.2</f>
        <v>2586</v>
      </c>
      <c r="R2765" s="131" t="n">
        <f aca="false">S2765*Q2765</f>
        <v>0</v>
      </c>
      <c r="S2765" s="132"/>
    </row>
    <row r="2766" s="76" customFormat="true" ht="17.4" hidden="false" customHeight="true" outlineLevel="0" collapsed="false">
      <c r="A2766" s="207"/>
      <c r="B2766" s="208" t="n">
        <v>284</v>
      </c>
      <c r="C2766" s="209" t="s">
        <v>7562</v>
      </c>
      <c r="D2766" s="210" t="s">
        <v>7563</v>
      </c>
      <c r="E2766" s="209" t="s">
        <v>7564</v>
      </c>
      <c r="F2766" s="121" t="n">
        <f aca="false">F2765+1</f>
        <v>2760</v>
      </c>
      <c r="G2766" s="234" t="s">
        <v>8518</v>
      </c>
      <c r="H2766" s="235" t="s">
        <v>8518</v>
      </c>
      <c r="I2766" s="236" t="s">
        <v>8519</v>
      </c>
      <c r="J2766" s="237" t="n">
        <v>4292</v>
      </c>
      <c r="K2766" s="150" t="n">
        <v>60</v>
      </c>
      <c r="L2766" s="150" t="n">
        <v>3408092</v>
      </c>
      <c r="M2766" s="150" t="n">
        <v>2</v>
      </c>
      <c r="N2766" s="213" t="s">
        <v>505</v>
      </c>
      <c r="O2766" s="186"/>
      <c r="P2766" s="130" t="n">
        <v>2158.33333333333</v>
      </c>
      <c r="Q2766" s="130" t="n">
        <f aca="false">P2766*1.2</f>
        <v>2590</v>
      </c>
      <c r="R2766" s="131" t="n">
        <f aca="false">S2766*Q2766</f>
        <v>0</v>
      </c>
      <c r="S2766" s="132"/>
    </row>
    <row r="2767" s="76" customFormat="true" ht="17.4" hidden="false" customHeight="true" outlineLevel="0" collapsed="false">
      <c r="A2767" s="207" t="n">
        <v>3404999</v>
      </c>
      <c r="B2767" s="208" t="n">
        <v>284</v>
      </c>
      <c r="C2767" s="209" t="s">
        <v>7562</v>
      </c>
      <c r="D2767" s="210" t="s">
        <v>7563</v>
      </c>
      <c r="E2767" s="209" t="s">
        <v>7564</v>
      </c>
      <c r="F2767" s="121" t="n">
        <f aca="false">F2766+1</f>
        <v>2761</v>
      </c>
      <c r="G2767" s="234" t="s">
        <v>8520</v>
      </c>
      <c r="H2767" s="222" t="s">
        <v>8520</v>
      </c>
      <c r="I2767" s="236" t="s">
        <v>8521</v>
      </c>
      <c r="J2767" s="237" t="n">
        <v>5292</v>
      </c>
      <c r="K2767" s="150" t="n">
        <v>65</v>
      </c>
      <c r="L2767" s="150" t="n">
        <v>3408092</v>
      </c>
      <c r="M2767" s="150" t="n">
        <v>77</v>
      </c>
      <c r="N2767" s="213" t="s">
        <v>505</v>
      </c>
      <c r="O2767" s="186"/>
      <c r="P2767" s="130" t="n">
        <v>3095.83333333333</v>
      </c>
      <c r="Q2767" s="130" t="n">
        <f aca="false">P2767*1.2</f>
        <v>3715</v>
      </c>
      <c r="R2767" s="131" t="n">
        <f aca="false">S2767*Q2767</f>
        <v>0</v>
      </c>
      <c r="S2767" s="132"/>
    </row>
    <row r="2768" s="76" customFormat="true" ht="17.4" hidden="false" customHeight="true" outlineLevel="0" collapsed="false">
      <c r="A2768" s="207"/>
      <c r="B2768" s="208" t="n">
        <v>284</v>
      </c>
      <c r="C2768" s="209" t="s">
        <v>7562</v>
      </c>
      <c r="D2768" s="210" t="s">
        <v>7563</v>
      </c>
      <c r="E2768" s="209" t="s">
        <v>7564</v>
      </c>
      <c r="F2768" s="121" t="n">
        <f aca="false">F2767+1</f>
        <v>2762</v>
      </c>
      <c r="G2768" s="234" t="s">
        <v>8522</v>
      </c>
      <c r="H2768" s="222" t="s">
        <v>8523</v>
      </c>
      <c r="I2768" s="236" t="s">
        <v>8524</v>
      </c>
      <c r="J2768" s="237" t="n">
        <v>4292</v>
      </c>
      <c r="K2768" s="150" t="n">
        <v>60</v>
      </c>
      <c r="L2768" s="150" t="n">
        <v>3408093</v>
      </c>
      <c r="M2768" s="150" t="n">
        <v>3</v>
      </c>
      <c r="N2768" s="213" t="s">
        <v>8525</v>
      </c>
      <c r="O2768" s="186"/>
      <c r="P2768" s="130" t="n">
        <v>8440.83333333333</v>
      </c>
      <c r="Q2768" s="130" t="n">
        <f aca="false">P2768*1.2</f>
        <v>10129</v>
      </c>
      <c r="R2768" s="131" t="n">
        <f aca="false">S2768*Q2768</f>
        <v>0</v>
      </c>
      <c r="S2768" s="132"/>
    </row>
    <row r="2769" s="76" customFormat="true" ht="17.4" hidden="false" customHeight="true" outlineLevel="0" collapsed="false">
      <c r="A2769" s="207" t="n">
        <v>3110401</v>
      </c>
      <c r="B2769" s="208" t="n">
        <v>284</v>
      </c>
      <c r="C2769" s="209" t="s">
        <v>7562</v>
      </c>
      <c r="D2769" s="210" t="s">
        <v>7563</v>
      </c>
      <c r="E2769" s="209" t="s">
        <v>7564</v>
      </c>
      <c r="F2769" s="121" t="n">
        <f aca="false">F2768+1</f>
        <v>2763</v>
      </c>
      <c r="G2769" s="234" t="s">
        <v>8526</v>
      </c>
      <c r="H2769" s="222" t="s">
        <v>8526</v>
      </c>
      <c r="I2769" s="236" t="s">
        <v>8527</v>
      </c>
      <c r="J2769" s="237" t="n">
        <v>5292</v>
      </c>
      <c r="K2769" s="150" t="n">
        <v>65</v>
      </c>
      <c r="L2769" s="150" t="n">
        <v>3408093</v>
      </c>
      <c r="M2769" s="150" t="n">
        <v>77</v>
      </c>
      <c r="N2769" s="213" t="s">
        <v>505</v>
      </c>
      <c r="O2769" s="186"/>
      <c r="P2769" s="130" t="n">
        <v>2655.83333333333</v>
      </c>
      <c r="Q2769" s="130" t="n">
        <f aca="false">P2769*1.2</f>
        <v>3187</v>
      </c>
      <c r="R2769" s="131" t="n">
        <f aca="false">S2769*Q2769</f>
        <v>0</v>
      </c>
      <c r="S2769" s="132"/>
    </row>
    <row r="2770" s="76" customFormat="true" ht="17.4" hidden="false" customHeight="true" outlineLevel="0" collapsed="false">
      <c r="A2770" s="207" t="n">
        <v>2599970</v>
      </c>
      <c r="B2770" s="208" t="n">
        <v>284</v>
      </c>
      <c r="C2770" s="209" t="s">
        <v>7562</v>
      </c>
      <c r="D2770" s="210" t="s">
        <v>7563</v>
      </c>
      <c r="E2770" s="209" t="s">
        <v>7564</v>
      </c>
      <c r="F2770" s="121" t="n">
        <f aca="false">F2769+1</f>
        <v>2764</v>
      </c>
      <c r="G2770" s="234" t="s">
        <v>8528</v>
      </c>
      <c r="H2770" s="222" t="s">
        <v>8528</v>
      </c>
      <c r="I2770" s="236" t="s">
        <v>8529</v>
      </c>
      <c r="J2770" s="237" t="n">
        <v>5256</v>
      </c>
      <c r="K2770" s="150" t="n">
        <v>0</v>
      </c>
      <c r="L2770" s="150" t="n">
        <v>3408094</v>
      </c>
      <c r="M2770" s="150" t="n">
        <v>10</v>
      </c>
      <c r="N2770" s="213" t="s">
        <v>8517</v>
      </c>
      <c r="O2770" s="186"/>
      <c r="P2770" s="130" t="n">
        <v>1191.66666666667</v>
      </c>
      <c r="Q2770" s="130" t="n">
        <f aca="false">P2770*1.2</f>
        <v>1430</v>
      </c>
      <c r="R2770" s="131" t="n">
        <f aca="false">S2770*Q2770</f>
        <v>0</v>
      </c>
      <c r="S2770" s="132"/>
    </row>
    <row r="2771" s="76" customFormat="true" ht="17.4" hidden="false" customHeight="true" outlineLevel="0" collapsed="false">
      <c r="A2771" s="207"/>
      <c r="B2771" s="208" t="n">
        <v>284</v>
      </c>
      <c r="C2771" s="209" t="s">
        <v>7562</v>
      </c>
      <c r="D2771" s="210" t="s">
        <v>7563</v>
      </c>
      <c r="E2771" s="209" t="s">
        <v>7564</v>
      </c>
      <c r="F2771" s="121" t="n">
        <f aca="false">F2770+1</f>
        <v>2765</v>
      </c>
      <c r="G2771" s="234" t="s">
        <v>8530</v>
      </c>
      <c r="H2771" s="222" t="s">
        <v>8530</v>
      </c>
      <c r="I2771" s="236" t="s">
        <v>8531</v>
      </c>
      <c r="J2771" s="237" t="n">
        <v>5256</v>
      </c>
      <c r="K2771" s="150" t="n">
        <v>30</v>
      </c>
      <c r="L2771" s="150" t="n">
        <v>3408094</v>
      </c>
      <c r="M2771" s="150" t="n">
        <v>10</v>
      </c>
      <c r="N2771" s="213" t="s">
        <v>505</v>
      </c>
      <c r="O2771" s="186"/>
      <c r="P2771" s="130" t="n">
        <v>6101.66666666667</v>
      </c>
      <c r="Q2771" s="130" t="n">
        <f aca="false">P2771*1.2</f>
        <v>7322</v>
      </c>
      <c r="R2771" s="131" t="n">
        <f aca="false">S2771*Q2771</f>
        <v>0</v>
      </c>
      <c r="S2771" s="132"/>
    </row>
    <row r="2772" s="76" customFormat="true" ht="17.4" hidden="false" customHeight="true" outlineLevel="0" collapsed="false">
      <c r="A2772" s="207" t="n">
        <v>2608959</v>
      </c>
      <c r="B2772" s="208" t="n">
        <v>284</v>
      </c>
      <c r="C2772" s="209" t="s">
        <v>7562</v>
      </c>
      <c r="D2772" s="210" t="s">
        <v>7563</v>
      </c>
      <c r="E2772" s="209" t="s">
        <v>7564</v>
      </c>
      <c r="F2772" s="121" t="n">
        <f aca="false">F2771+1</f>
        <v>2766</v>
      </c>
      <c r="G2772" s="234" t="s">
        <v>8532</v>
      </c>
      <c r="H2772" s="222" t="s">
        <v>8533</v>
      </c>
      <c r="I2772" s="236" t="s">
        <v>8534</v>
      </c>
      <c r="J2772" s="237" t="n">
        <v>5256</v>
      </c>
      <c r="K2772" s="150" t="n">
        <v>30</v>
      </c>
      <c r="L2772" s="150" t="n">
        <v>3408094</v>
      </c>
      <c r="M2772" s="150" t="n">
        <v>0</v>
      </c>
      <c r="N2772" s="213" t="s">
        <v>8517</v>
      </c>
      <c r="O2772" s="186"/>
      <c r="P2772" s="130" t="n">
        <v>1258.33333333333</v>
      </c>
      <c r="Q2772" s="130" t="n">
        <f aca="false">P2772*1.2</f>
        <v>1510</v>
      </c>
      <c r="R2772" s="131" t="n">
        <f aca="false">S2772*Q2772</f>
        <v>0</v>
      </c>
      <c r="S2772" s="132"/>
    </row>
    <row r="2773" s="76" customFormat="true" ht="17.4" hidden="false" customHeight="true" outlineLevel="0" collapsed="false">
      <c r="A2773" s="207" t="n">
        <v>2788169</v>
      </c>
      <c r="B2773" s="208" t="n">
        <v>284</v>
      </c>
      <c r="C2773" s="209" t="s">
        <v>7562</v>
      </c>
      <c r="D2773" s="210" t="s">
        <v>7563</v>
      </c>
      <c r="E2773" s="209" t="s">
        <v>7564</v>
      </c>
      <c r="F2773" s="121" t="n">
        <f aca="false">F2772+1</f>
        <v>2767</v>
      </c>
      <c r="G2773" s="234" t="s">
        <v>8535</v>
      </c>
      <c r="H2773" s="222" t="s">
        <v>8536</v>
      </c>
      <c r="I2773" s="236" t="s">
        <v>8537</v>
      </c>
      <c r="J2773" s="237" t="n">
        <v>5292</v>
      </c>
      <c r="K2773" s="150" t="n">
        <v>20</v>
      </c>
      <c r="L2773" s="150" t="n">
        <v>3408094</v>
      </c>
      <c r="M2773" s="150" t="n">
        <v>20</v>
      </c>
      <c r="N2773" s="213" t="s">
        <v>505</v>
      </c>
      <c r="O2773" s="186"/>
      <c r="P2773" s="130" t="n">
        <v>2797.5</v>
      </c>
      <c r="Q2773" s="130" t="n">
        <f aca="false">P2773*1.2</f>
        <v>3357</v>
      </c>
      <c r="R2773" s="131" t="n">
        <f aca="false">S2773*Q2773</f>
        <v>0</v>
      </c>
      <c r="S2773" s="132"/>
    </row>
    <row r="2774" s="76" customFormat="true" ht="17.4" hidden="false" customHeight="true" outlineLevel="0" collapsed="false">
      <c r="A2774" s="207" t="n">
        <v>3105000</v>
      </c>
      <c r="B2774" s="208" t="n">
        <v>284</v>
      </c>
      <c r="C2774" s="209" t="s">
        <v>7562</v>
      </c>
      <c r="D2774" s="210" t="s">
        <v>7563</v>
      </c>
      <c r="E2774" s="209" t="s">
        <v>7564</v>
      </c>
      <c r="F2774" s="121" t="n">
        <f aca="false">F2773+1</f>
        <v>2768</v>
      </c>
      <c r="G2774" s="234" t="s">
        <v>8538</v>
      </c>
      <c r="H2774" s="222" t="s">
        <v>8539</v>
      </c>
      <c r="I2774" s="236" t="s">
        <v>8540</v>
      </c>
      <c r="J2774" s="237" t="n">
        <v>5292</v>
      </c>
      <c r="K2774" s="150" t="n">
        <v>65</v>
      </c>
      <c r="L2774" s="150" t="n">
        <v>3408094</v>
      </c>
      <c r="M2774" s="150" t="n">
        <v>77</v>
      </c>
      <c r="N2774" s="213" t="s">
        <v>505</v>
      </c>
      <c r="O2774" s="186"/>
      <c r="P2774" s="130" t="n">
        <v>3195</v>
      </c>
      <c r="Q2774" s="130" t="n">
        <f aca="false">P2774*1.2</f>
        <v>3834</v>
      </c>
      <c r="R2774" s="131" t="n">
        <f aca="false">S2774*Q2774</f>
        <v>0</v>
      </c>
      <c r="S2774" s="132"/>
    </row>
    <row r="2775" s="76" customFormat="true" ht="17.4" hidden="false" customHeight="true" outlineLevel="0" collapsed="false">
      <c r="A2775" s="207"/>
      <c r="B2775" s="208" t="n">
        <v>284</v>
      </c>
      <c r="C2775" s="209" t="s">
        <v>7562</v>
      </c>
      <c r="D2775" s="210" t="s">
        <v>7563</v>
      </c>
      <c r="E2775" s="209" t="s">
        <v>7564</v>
      </c>
      <c r="F2775" s="121" t="n">
        <f aca="false">F2774+1</f>
        <v>2769</v>
      </c>
      <c r="G2775" s="234" t="s">
        <v>8541</v>
      </c>
      <c r="H2775" s="188" t="s">
        <v>8541</v>
      </c>
      <c r="I2775" s="237" t="s">
        <v>8542</v>
      </c>
      <c r="J2775" s="237" t="n">
        <v>6213</v>
      </c>
      <c r="K2775" s="150" t="n">
        <v>65</v>
      </c>
      <c r="L2775" s="150" t="n">
        <v>3408094</v>
      </c>
      <c r="M2775" s="150" t="n">
        <v>78</v>
      </c>
      <c r="N2775" s="213" t="s">
        <v>505</v>
      </c>
      <c r="O2775" s="186"/>
      <c r="P2775" s="130" t="n">
        <v>2255.83333333333</v>
      </c>
      <c r="Q2775" s="130" t="n">
        <f aca="false">P2775*1.2</f>
        <v>2707</v>
      </c>
      <c r="R2775" s="131" t="n">
        <f aca="false">S2775*Q2775</f>
        <v>0</v>
      </c>
      <c r="S2775" s="132"/>
    </row>
    <row r="2776" s="76" customFormat="true" ht="17.4" hidden="false" customHeight="true" outlineLevel="0" collapsed="false">
      <c r="A2776" s="207" t="n">
        <v>3105002</v>
      </c>
      <c r="B2776" s="208" t="n">
        <v>284</v>
      </c>
      <c r="C2776" s="209" t="s">
        <v>7562</v>
      </c>
      <c r="D2776" s="210" t="s">
        <v>7563</v>
      </c>
      <c r="E2776" s="209" t="s">
        <v>7564</v>
      </c>
      <c r="F2776" s="121" t="n">
        <f aca="false">F2775+1</f>
        <v>2770</v>
      </c>
      <c r="G2776" s="234" t="s">
        <v>8543</v>
      </c>
      <c r="H2776" s="188" t="s">
        <v>8544</v>
      </c>
      <c r="I2776" s="237" t="s">
        <v>8545</v>
      </c>
      <c r="J2776" s="237" t="n">
        <v>5292</v>
      </c>
      <c r="K2776" s="150" t="n">
        <v>65</v>
      </c>
      <c r="L2776" s="150" t="n">
        <v>3408104</v>
      </c>
      <c r="M2776" s="150" t="n">
        <v>77</v>
      </c>
      <c r="N2776" s="213" t="s">
        <v>505</v>
      </c>
      <c r="O2776" s="186"/>
      <c r="P2776" s="130" t="n">
        <v>3022.5</v>
      </c>
      <c r="Q2776" s="130" t="n">
        <f aca="false">P2776*1.2</f>
        <v>3627</v>
      </c>
      <c r="R2776" s="131" t="n">
        <f aca="false">S2776*Q2776</f>
        <v>0</v>
      </c>
      <c r="S2776" s="132"/>
    </row>
    <row r="2777" s="76" customFormat="true" ht="17.4" hidden="false" customHeight="true" outlineLevel="0" collapsed="false">
      <c r="A2777" s="207" t="n">
        <v>2601798</v>
      </c>
      <c r="B2777" s="208" t="n">
        <v>284</v>
      </c>
      <c r="C2777" s="209" t="s">
        <v>7562</v>
      </c>
      <c r="D2777" s="210" t="s">
        <v>7563</v>
      </c>
      <c r="E2777" s="209" t="s">
        <v>7564</v>
      </c>
      <c r="F2777" s="121" t="n">
        <f aca="false">F2776+1</f>
        <v>2771</v>
      </c>
      <c r="G2777" s="234" t="s">
        <v>8546</v>
      </c>
      <c r="H2777" s="188" t="s">
        <v>8546</v>
      </c>
      <c r="I2777" s="237" t="s">
        <v>8547</v>
      </c>
      <c r="J2777" s="237" t="n">
        <v>5256</v>
      </c>
      <c r="K2777" s="150" t="n">
        <v>0</v>
      </c>
      <c r="L2777" s="150" t="n">
        <v>3408104</v>
      </c>
      <c r="M2777" s="150" t="n">
        <v>20</v>
      </c>
      <c r="N2777" s="213" t="s">
        <v>8517</v>
      </c>
      <c r="O2777" s="186"/>
      <c r="P2777" s="130" t="n">
        <v>1688.33333333333</v>
      </c>
      <c r="Q2777" s="130" t="n">
        <f aca="false">P2777*1.2</f>
        <v>2026</v>
      </c>
      <c r="R2777" s="131" t="n">
        <f aca="false">S2777*Q2777</f>
        <v>0</v>
      </c>
      <c r="S2777" s="132"/>
    </row>
    <row r="2778" s="76" customFormat="true" ht="17.4" hidden="false" customHeight="true" outlineLevel="0" collapsed="false">
      <c r="A2778" s="207" t="n">
        <v>4170361</v>
      </c>
      <c r="B2778" s="208" t="n">
        <v>284</v>
      </c>
      <c r="C2778" s="209" t="s">
        <v>7562</v>
      </c>
      <c r="D2778" s="210" t="s">
        <v>7563</v>
      </c>
      <c r="E2778" s="209" t="s">
        <v>7564</v>
      </c>
      <c r="F2778" s="121" t="n">
        <f aca="false">F2777+1</f>
        <v>2772</v>
      </c>
      <c r="G2778" s="234" t="s">
        <v>8548</v>
      </c>
      <c r="H2778" s="188" t="s">
        <v>8548</v>
      </c>
      <c r="I2778" s="237" t="s">
        <v>8549</v>
      </c>
      <c r="J2778" s="237" t="n">
        <v>5292</v>
      </c>
      <c r="K2778" s="150" t="n">
        <v>65</v>
      </c>
      <c r="L2778" s="150" t="n">
        <v>3408104</v>
      </c>
      <c r="M2778" s="150" t="n">
        <v>10</v>
      </c>
      <c r="N2778" s="213" t="s">
        <v>505</v>
      </c>
      <c r="O2778" s="186"/>
      <c r="P2778" s="130" t="n">
        <v>3025</v>
      </c>
      <c r="Q2778" s="130" t="n">
        <f aca="false">P2778*1.2</f>
        <v>3630</v>
      </c>
      <c r="R2778" s="131" t="n">
        <f aca="false">S2778*Q2778</f>
        <v>0</v>
      </c>
      <c r="S2778" s="132"/>
    </row>
    <row r="2779" s="76" customFormat="true" ht="17.4" hidden="false" customHeight="true" outlineLevel="0" collapsed="false">
      <c r="A2779" s="207"/>
      <c r="B2779" s="208" t="n">
        <v>284</v>
      </c>
      <c r="C2779" s="209" t="s">
        <v>7562</v>
      </c>
      <c r="D2779" s="210" t="s">
        <v>7563</v>
      </c>
      <c r="E2779" s="209" t="s">
        <v>7564</v>
      </c>
      <c r="F2779" s="121" t="n">
        <f aca="false">F2778+1</f>
        <v>2773</v>
      </c>
      <c r="G2779" s="234" t="s">
        <v>8550</v>
      </c>
      <c r="H2779" s="188" t="s">
        <v>8550</v>
      </c>
      <c r="I2779" s="237" t="s">
        <v>8551</v>
      </c>
      <c r="J2779" s="237" t="n">
        <v>6213</v>
      </c>
      <c r="K2779" s="150" t="n">
        <v>65</v>
      </c>
      <c r="L2779" s="150" t="n">
        <v>3408104</v>
      </c>
      <c r="M2779" s="150" t="n">
        <v>78</v>
      </c>
      <c r="N2779" s="213" t="s">
        <v>505</v>
      </c>
      <c r="O2779" s="186"/>
      <c r="P2779" s="130" t="n">
        <v>1205</v>
      </c>
      <c r="Q2779" s="130" t="n">
        <f aca="false">P2779*1.2</f>
        <v>1446</v>
      </c>
      <c r="R2779" s="131" t="n">
        <f aca="false">S2779*Q2779</f>
        <v>0</v>
      </c>
      <c r="S2779" s="132"/>
    </row>
    <row r="2780" s="76" customFormat="true" ht="17.4" hidden="false" customHeight="true" outlineLevel="0" collapsed="false">
      <c r="A2780" s="207" t="n">
        <v>2605666</v>
      </c>
      <c r="B2780" s="208" t="n">
        <v>284</v>
      </c>
      <c r="C2780" s="209" t="s">
        <v>7562</v>
      </c>
      <c r="D2780" s="210" t="s">
        <v>7563</v>
      </c>
      <c r="E2780" s="209" t="s">
        <v>7564</v>
      </c>
      <c r="F2780" s="121" t="n">
        <f aca="false">F2779+1</f>
        <v>2774</v>
      </c>
      <c r="G2780" s="234" t="s">
        <v>8552</v>
      </c>
      <c r="H2780" s="188" t="s">
        <v>8552</v>
      </c>
      <c r="I2780" s="237" t="s">
        <v>8553</v>
      </c>
      <c r="J2780" s="237" t="n">
        <v>5256</v>
      </c>
      <c r="K2780" s="150" t="n">
        <v>0</v>
      </c>
      <c r="L2780" s="150" t="n">
        <v>3408142</v>
      </c>
      <c r="M2780" s="150" t="n">
        <v>10</v>
      </c>
      <c r="N2780" s="213" t="s">
        <v>8517</v>
      </c>
      <c r="O2780" s="186"/>
      <c r="P2780" s="130" t="n">
        <v>1555.83333333333</v>
      </c>
      <c r="Q2780" s="130" t="n">
        <f aca="false">P2780*1.2</f>
        <v>1867</v>
      </c>
      <c r="R2780" s="131" t="n">
        <f aca="false">S2780*Q2780</f>
        <v>0</v>
      </c>
      <c r="S2780" s="132"/>
    </row>
    <row r="2781" s="76" customFormat="true" ht="17.4" hidden="false" customHeight="true" outlineLevel="0" collapsed="false">
      <c r="A2781" s="207" t="n">
        <v>2623966</v>
      </c>
      <c r="B2781" s="208" t="n">
        <v>284</v>
      </c>
      <c r="C2781" s="209" t="s">
        <v>7562</v>
      </c>
      <c r="D2781" s="210" t="s">
        <v>7563</v>
      </c>
      <c r="E2781" s="209" t="s">
        <v>7564</v>
      </c>
      <c r="F2781" s="121" t="n">
        <f aca="false">F2780+1</f>
        <v>2775</v>
      </c>
      <c r="G2781" s="234" t="s">
        <v>8554</v>
      </c>
      <c r="H2781" s="188" t="s">
        <v>8555</v>
      </c>
      <c r="I2781" s="237" t="s">
        <v>8556</v>
      </c>
      <c r="J2781" s="237" t="n">
        <v>5256</v>
      </c>
      <c r="K2781" s="150" t="n">
        <v>30</v>
      </c>
      <c r="L2781" s="150" t="n">
        <v>3408142</v>
      </c>
      <c r="M2781" s="150" t="n">
        <v>0</v>
      </c>
      <c r="N2781" s="213" t="s">
        <v>8517</v>
      </c>
      <c r="O2781" s="186"/>
      <c r="P2781" s="130" t="n">
        <v>1655.83333333333</v>
      </c>
      <c r="Q2781" s="130" t="n">
        <f aca="false">P2781*1.2</f>
        <v>1987</v>
      </c>
      <c r="R2781" s="131" t="n">
        <f aca="false">S2781*Q2781</f>
        <v>0</v>
      </c>
      <c r="S2781" s="132"/>
    </row>
    <row r="2782" s="76" customFormat="true" ht="17.4" hidden="false" customHeight="true" outlineLevel="0" collapsed="false">
      <c r="A2782" s="207"/>
      <c r="B2782" s="208" t="n">
        <v>284</v>
      </c>
      <c r="C2782" s="209" t="s">
        <v>7562</v>
      </c>
      <c r="D2782" s="210" t="s">
        <v>7563</v>
      </c>
      <c r="E2782" s="209" t="s">
        <v>7564</v>
      </c>
      <c r="F2782" s="121" t="n">
        <f aca="false">F2781+1</f>
        <v>2776</v>
      </c>
      <c r="G2782" s="234" t="s">
        <v>8557</v>
      </c>
      <c r="H2782" s="188" t="s">
        <v>8557</v>
      </c>
      <c r="I2782" s="237" t="s">
        <v>8558</v>
      </c>
      <c r="J2782" s="237" t="n">
        <v>5292</v>
      </c>
      <c r="K2782" s="150" t="n">
        <v>20</v>
      </c>
      <c r="L2782" s="150" t="n">
        <v>3408142</v>
      </c>
      <c r="M2782" s="150" t="n">
        <v>0</v>
      </c>
      <c r="N2782" s="213" t="s">
        <v>505</v>
      </c>
      <c r="O2782" s="186"/>
      <c r="P2782" s="130" t="n">
        <v>3627.27</v>
      </c>
      <c r="Q2782" s="130" t="n">
        <f aca="false">P2782*1.2</f>
        <v>4352.724</v>
      </c>
      <c r="R2782" s="131" t="n">
        <f aca="false">S2782*Q2782</f>
        <v>0</v>
      </c>
      <c r="S2782" s="132"/>
    </row>
    <row r="2783" s="76" customFormat="true" ht="17.4" hidden="false" customHeight="true" outlineLevel="0" collapsed="false">
      <c r="A2783" s="207" t="n">
        <v>2591559</v>
      </c>
      <c r="B2783" s="208" t="n">
        <v>284</v>
      </c>
      <c r="C2783" s="209" t="s">
        <v>7562</v>
      </c>
      <c r="D2783" s="210" t="s">
        <v>7563</v>
      </c>
      <c r="E2783" s="209" t="s">
        <v>7564</v>
      </c>
      <c r="F2783" s="121" t="n">
        <f aca="false">F2782+1</f>
        <v>2777</v>
      </c>
      <c r="G2783" s="234" t="s">
        <v>8559</v>
      </c>
      <c r="H2783" s="188" t="s">
        <v>8559</v>
      </c>
      <c r="I2783" s="237" t="s">
        <v>8560</v>
      </c>
      <c r="J2783" s="237" t="n">
        <v>5292</v>
      </c>
      <c r="K2783" s="150" t="n">
        <v>60</v>
      </c>
      <c r="L2783" s="150" t="n">
        <v>3408142</v>
      </c>
      <c r="M2783" s="150" t="n">
        <v>60</v>
      </c>
      <c r="N2783" s="213" t="s">
        <v>505</v>
      </c>
      <c r="O2783" s="186"/>
      <c r="P2783" s="130" t="n">
        <v>3015.83333333333</v>
      </c>
      <c r="Q2783" s="130" t="n">
        <f aca="false">P2783*1.2</f>
        <v>3619</v>
      </c>
      <c r="R2783" s="131" t="n">
        <f aca="false">S2783*Q2783</f>
        <v>0</v>
      </c>
      <c r="S2783" s="132"/>
    </row>
    <row r="2784" s="76" customFormat="true" ht="17.4" hidden="false" customHeight="true" outlineLevel="0" collapsed="false">
      <c r="A2784" s="207"/>
      <c r="B2784" s="208" t="n">
        <v>284</v>
      </c>
      <c r="C2784" s="209" t="s">
        <v>7562</v>
      </c>
      <c r="D2784" s="210" t="s">
        <v>7563</v>
      </c>
      <c r="E2784" s="209" t="s">
        <v>7564</v>
      </c>
      <c r="F2784" s="121" t="n">
        <f aca="false">F2783+1</f>
        <v>2778</v>
      </c>
      <c r="G2784" s="234" t="s">
        <v>8561</v>
      </c>
      <c r="H2784" s="188" t="s">
        <v>8561</v>
      </c>
      <c r="I2784" s="237" t="s">
        <v>8562</v>
      </c>
      <c r="J2784" s="237" t="n">
        <v>5293</v>
      </c>
      <c r="K2784" s="150" t="n">
        <v>0</v>
      </c>
      <c r="L2784" s="150" t="n">
        <v>3408142</v>
      </c>
      <c r="M2784" s="150" t="n">
        <v>0</v>
      </c>
      <c r="N2784" s="213" t="s">
        <v>505</v>
      </c>
      <c r="O2784" s="186"/>
      <c r="P2784" s="130" t="n">
        <v>3792.63</v>
      </c>
      <c r="Q2784" s="130" t="n">
        <f aca="false">P2784*1.2</f>
        <v>4551.156</v>
      </c>
      <c r="R2784" s="131" t="n">
        <f aca="false">S2784*Q2784</f>
        <v>0</v>
      </c>
      <c r="S2784" s="132"/>
    </row>
    <row r="2785" s="76" customFormat="true" ht="17.4" hidden="false" customHeight="true" outlineLevel="0" collapsed="false">
      <c r="A2785" s="207" t="n">
        <v>2587460</v>
      </c>
      <c r="B2785" s="208" t="n">
        <v>284</v>
      </c>
      <c r="C2785" s="209" t="s">
        <v>7562</v>
      </c>
      <c r="D2785" s="210" t="s">
        <v>7563</v>
      </c>
      <c r="E2785" s="209" t="s">
        <v>7564</v>
      </c>
      <c r="F2785" s="121" t="n">
        <f aca="false">F2784+1</f>
        <v>2779</v>
      </c>
      <c r="G2785" s="234" t="s">
        <v>8563</v>
      </c>
      <c r="H2785" s="188" t="s">
        <v>8563</v>
      </c>
      <c r="I2785" s="237" t="s">
        <v>8564</v>
      </c>
      <c r="J2785" s="237" t="n">
        <v>5256</v>
      </c>
      <c r="K2785" s="150" t="n">
        <v>0</v>
      </c>
      <c r="L2785" s="150" t="n">
        <v>3408144</v>
      </c>
      <c r="M2785" s="150" t="n">
        <v>10</v>
      </c>
      <c r="N2785" s="213" t="s">
        <v>8517</v>
      </c>
      <c r="O2785" s="186"/>
      <c r="P2785" s="130" t="n">
        <v>1324.16666666667</v>
      </c>
      <c r="Q2785" s="130" t="n">
        <f aca="false">P2785*1.2</f>
        <v>1589</v>
      </c>
      <c r="R2785" s="131" t="n">
        <f aca="false">S2785*Q2785</f>
        <v>0</v>
      </c>
      <c r="S2785" s="132"/>
    </row>
    <row r="2786" s="76" customFormat="true" ht="17.4" hidden="false" customHeight="true" outlineLevel="0" collapsed="false">
      <c r="A2786" s="207" t="n">
        <v>2605438</v>
      </c>
      <c r="B2786" s="208" t="n">
        <v>284</v>
      </c>
      <c r="C2786" s="209" t="s">
        <v>7562</v>
      </c>
      <c r="D2786" s="210" t="s">
        <v>7563</v>
      </c>
      <c r="E2786" s="209" t="s">
        <v>7564</v>
      </c>
      <c r="F2786" s="121" t="n">
        <f aca="false">F2785+1</f>
        <v>2780</v>
      </c>
      <c r="G2786" s="234" t="s">
        <v>8565</v>
      </c>
      <c r="H2786" s="188" t="s">
        <v>8566</v>
      </c>
      <c r="I2786" s="237" t="s">
        <v>8567</v>
      </c>
      <c r="J2786" s="237" t="n">
        <v>5256</v>
      </c>
      <c r="K2786" s="150" t="n">
        <v>30</v>
      </c>
      <c r="L2786" s="150" t="n">
        <v>3408144</v>
      </c>
      <c r="M2786" s="150" t="n">
        <v>0</v>
      </c>
      <c r="N2786" s="213" t="s">
        <v>8517</v>
      </c>
      <c r="O2786" s="186"/>
      <c r="P2786" s="130" t="n">
        <v>1051.66666666667</v>
      </c>
      <c r="Q2786" s="130" t="n">
        <f aca="false">P2786*1.2</f>
        <v>1262</v>
      </c>
      <c r="R2786" s="131" t="n">
        <f aca="false">S2786*Q2786</f>
        <v>0</v>
      </c>
      <c r="S2786" s="132"/>
    </row>
    <row r="2787" s="76" customFormat="true" ht="17.4" hidden="false" customHeight="true" outlineLevel="0" collapsed="false">
      <c r="A2787" s="207"/>
      <c r="B2787" s="208" t="n">
        <v>284</v>
      </c>
      <c r="C2787" s="209" t="s">
        <v>7562</v>
      </c>
      <c r="D2787" s="210" t="s">
        <v>7563</v>
      </c>
      <c r="E2787" s="209" t="s">
        <v>7564</v>
      </c>
      <c r="F2787" s="121" t="n">
        <f aca="false">F2786+1</f>
        <v>2781</v>
      </c>
      <c r="G2787" s="234" t="s">
        <v>8568</v>
      </c>
      <c r="H2787" s="188" t="s">
        <v>8568</v>
      </c>
      <c r="I2787" s="237" t="s">
        <v>8569</v>
      </c>
      <c r="J2787" s="237" t="n">
        <v>5293</v>
      </c>
      <c r="K2787" s="150" t="n">
        <v>0</v>
      </c>
      <c r="L2787" s="150" t="n">
        <v>3408144</v>
      </c>
      <c r="M2787" s="150" t="n">
        <v>0</v>
      </c>
      <c r="N2787" s="213" t="s">
        <v>505</v>
      </c>
      <c r="O2787" s="186"/>
      <c r="P2787" s="130" t="n">
        <v>3294.8</v>
      </c>
      <c r="Q2787" s="130" t="n">
        <f aca="false">P2787*1.2</f>
        <v>3953.76</v>
      </c>
      <c r="R2787" s="131" t="n">
        <f aca="false">S2787*Q2787</f>
        <v>0</v>
      </c>
      <c r="S2787" s="132"/>
    </row>
    <row r="2788" s="76" customFormat="true" ht="17.4" hidden="false" customHeight="true" outlineLevel="0" collapsed="false">
      <c r="A2788" s="207"/>
      <c r="B2788" s="208" t="n">
        <v>284</v>
      </c>
      <c r="C2788" s="209" t="s">
        <v>7562</v>
      </c>
      <c r="D2788" s="210" t="s">
        <v>7563</v>
      </c>
      <c r="E2788" s="209" t="s">
        <v>7564</v>
      </c>
      <c r="F2788" s="121" t="n">
        <f aca="false">F2787+1</f>
        <v>2782</v>
      </c>
      <c r="G2788" s="234" t="s">
        <v>8570</v>
      </c>
      <c r="H2788" s="188" t="s">
        <v>8570</v>
      </c>
      <c r="I2788" s="237" t="s">
        <v>8571</v>
      </c>
      <c r="J2788" s="237" t="n">
        <v>6213</v>
      </c>
      <c r="K2788" s="150" t="n">
        <v>65</v>
      </c>
      <c r="L2788" s="150" t="n">
        <v>3408144</v>
      </c>
      <c r="M2788" s="150" t="n">
        <v>77</v>
      </c>
      <c r="N2788" s="213" t="s">
        <v>505</v>
      </c>
      <c r="O2788" s="186"/>
      <c r="P2788" s="130" t="n">
        <v>3418.86</v>
      </c>
      <c r="Q2788" s="130" t="n">
        <f aca="false">P2788*1.2</f>
        <v>4102.632</v>
      </c>
      <c r="R2788" s="131" t="n">
        <f aca="false">S2788*Q2788</f>
        <v>0</v>
      </c>
      <c r="S2788" s="132"/>
    </row>
    <row r="2789" s="76" customFormat="true" ht="17.4" hidden="false" customHeight="true" outlineLevel="0" collapsed="false">
      <c r="A2789" s="207"/>
      <c r="B2789" s="208" t="n">
        <v>284</v>
      </c>
      <c r="C2789" s="209" t="s">
        <v>7562</v>
      </c>
      <c r="D2789" s="210" t="s">
        <v>7563</v>
      </c>
      <c r="E2789" s="209" t="s">
        <v>7564</v>
      </c>
      <c r="F2789" s="121" t="n">
        <f aca="false">F2788+1</f>
        <v>2783</v>
      </c>
      <c r="G2789" s="234" t="s">
        <v>8572</v>
      </c>
      <c r="H2789" s="188" t="s">
        <v>8572</v>
      </c>
      <c r="I2789" s="237" t="s">
        <v>8573</v>
      </c>
      <c r="J2789" s="237" t="n">
        <v>5292</v>
      </c>
      <c r="K2789" s="150" t="n">
        <v>20</v>
      </c>
      <c r="L2789" s="150" t="n">
        <v>3408146</v>
      </c>
      <c r="M2789" s="150" t="n">
        <v>0</v>
      </c>
      <c r="N2789" s="213" t="s">
        <v>505</v>
      </c>
      <c r="O2789" s="186"/>
      <c r="P2789" s="130" t="n">
        <v>4379.12</v>
      </c>
      <c r="Q2789" s="130" t="n">
        <f aca="false">P2789*1.2</f>
        <v>5254.944</v>
      </c>
      <c r="R2789" s="131" t="n">
        <f aca="false">S2789*Q2789</f>
        <v>0</v>
      </c>
      <c r="S2789" s="132"/>
    </row>
    <row r="2790" s="76" customFormat="true" ht="17.4" hidden="false" customHeight="true" outlineLevel="0" collapsed="false">
      <c r="A2790" s="207"/>
      <c r="B2790" s="208" t="n">
        <v>284</v>
      </c>
      <c r="C2790" s="209" t="s">
        <v>7562</v>
      </c>
      <c r="D2790" s="210" t="s">
        <v>7563</v>
      </c>
      <c r="E2790" s="209" t="s">
        <v>7564</v>
      </c>
      <c r="F2790" s="121" t="n">
        <f aca="false">F2789+1</f>
        <v>2784</v>
      </c>
      <c r="G2790" s="234" t="s">
        <v>8574</v>
      </c>
      <c r="H2790" s="188" t="s">
        <v>8574</v>
      </c>
      <c r="I2790" s="237" t="s">
        <v>8575</v>
      </c>
      <c r="J2790" s="237" t="n">
        <v>6213</v>
      </c>
      <c r="K2790" s="150" t="n">
        <v>65</v>
      </c>
      <c r="L2790" s="150" t="n">
        <v>3408148</v>
      </c>
      <c r="M2790" s="150" t="n">
        <v>77</v>
      </c>
      <c r="N2790" s="213" t="s">
        <v>505</v>
      </c>
      <c r="O2790" s="186"/>
      <c r="P2790" s="130" t="n">
        <v>6227.5</v>
      </c>
      <c r="Q2790" s="130" t="n">
        <f aca="false">P2790*1.2</f>
        <v>7473</v>
      </c>
      <c r="R2790" s="131" t="n">
        <f aca="false">S2790*Q2790</f>
        <v>0</v>
      </c>
      <c r="S2790" s="132"/>
    </row>
    <row r="2791" s="76" customFormat="true" ht="17.4" hidden="false" customHeight="true" outlineLevel="0" collapsed="false">
      <c r="A2791" s="207"/>
      <c r="B2791" s="208" t="n">
        <v>284</v>
      </c>
      <c r="C2791" s="209" t="s">
        <v>7562</v>
      </c>
      <c r="D2791" s="210" t="s">
        <v>7563</v>
      </c>
      <c r="E2791" s="209" t="s">
        <v>7564</v>
      </c>
      <c r="F2791" s="121" t="n">
        <f aca="false">F2790+1</f>
        <v>2785</v>
      </c>
      <c r="G2791" s="234" t="s">
        <v>8576</v>
      </c>
      <c r="H2791" s="188" t="s">
        <v>8576</v>
      </c>
      <c r="I2791" s="237" t="s">
        <v>8577</v>
      </c>
      <c r="J2791" s="237" t="n">
        <v>5292</v>
      </c>
      <c r="K2791" s="150" t="n">
        <v>20</v>
      </c>
      <c r="L2791" s="150" t="n">
        <v>3408150</v>
      </c>
      <c r="M2791" s="150" t="n">
        <v>0</v>
      </c>
      <c r="N2791" s="213" t="s">
        <v>8578</v>
      </c>
      <c r="O2791" s="186"/>
      <c r="P2791" s="130" t="n">
        <v>385</v>
      </c>
      <c r="Q2791" s="130" t="n">
        <f aca="false">P2791*1.2</f>
        <v>462</v>
      </c>
      <c r="R2791" s="131" t="n">
        <f aca="false">S2791*Q2791</f>
        <v>0</v>
      </c>
      <c r="S2791" s="132"/>
    </row>
    <row r="2792" s="76" customFormat="true" ht="17.4" hidden="false" customHeight="true" outlineLevel="0" collapsed="false">
      <c r="A2792" s="207"/>
      <c r="B2792" s="208" t="n">
        <v>284</v>
      </c>
      <c r="C2792" s="209" t="s">
        <v>7562</v>
      </c>
      <c r="D2792" s="210" t="s">
        <v>7563</v>
      </c>
      <c r="E2792" s="209" t="s">
        <v>7564</v>
      </c>
      <c r="F2792" s="121" t="n">
        <f aca="false">F2791+1</f>
        <v>2786</v>
      </c>
      <c r="G2792" s="234" t="s">
        <v>8579</v>
      </c>
      <c r="H2792" s="122" t="s">
        <v>8579</v>
      </c>
      <c r="I2792" s="237"/>
      <c r="J2792" s="237"/>
      <c r="K2792" s="150"/>
      <c r="L2792" s="150"/>
      <c r="M2792" s="150"/>
      <c r="N2792" s="213" t="s">
        <v>8580</v>
      </c>
      <c r="O2792" s="186"/>
      <c r="P2792" s="130" t="n">
        <v>0</v>
      </c>
      <c r="Q2792" s="130" t="n">
        <f aca="false">P2792*1.2</f>
        <v>0</v>
      </c>
      <c r="R2792" s="131" t="n">
        <f aca="false">S2792*Q2792</f>
        <v>0</v>
      </c>
      <c r="S2792" s="132"/>
    </row>
    <row r="2793" s="76" customFormat="true" ht="17.4" hidden="false" customHeight="true" outlineLevel="0" collapsed="false">
      <c r="A2793" s="207"/>
      <c r="B2793" s="208" t="n">
        <v>284</v>
      </c>
      <c r="C2793" s="209" t="s">
        <v>7562</v>
      </c>
      <c r="D2793" s="210" t="s">
        <v>7563</v>
      </c>
      <c r="E2793" s="209" t="s">
        <v>7564</v>
      </c>
      <c r="F2793" s="121" t="n">
        <f aca="false">F2792+1</f>
        <v>2787</v>
      </c>
      <c r="G2793" s="234" t="s">
        <v>8581</v>
      </c>
      <c r="H2793" s="122" t="s">
        <v>8581</v>
      </c>
      <c r="I2793" s="237"/>
      <c r="J2793" s="237"/>
      <c r="K2793" s="150"/>
      <c r="L2793" s="150"/>
      <c r="M2793" s="150"/>
      <c r="N2793" s="213" t="s">
        <v>8580</v>
      </c>
      <c r="O2793" s="186" t="n">
        <v>15</v>
      </c>
      <c r="P2793" s="130" t="n">
        <v>0</v>
      </c>
      <c r="Q2793" s="130" t="n">
        <f aca="false">P2793*1.2</f>
        <v>0</v>
      </c>
      <c r="R2793" s="131" t="n">
        <f aca="false">S2793*Q2793</f>
        <v>0</v>
      </c>
      <c r="S2793" s="132"/>
    </row>
    <row r="2794" s="76" customFormat="true" ht="17.4" hidden="false" customHeight="true" outlineLevel="0" collapsed="false">
      <c r="A2794" s="207" t="n">
        <v>2607731</v>
      </c>
      <c r="B2794" s="208" t="n">
        <v>284</v>
      </c>
      <c r="C2794" s="209" t="s">
        <v>7562</v>
      </c>
      <c r="D2794" s="210" t="s">
        <v>7563</v>
      </c>
      <c r="E2794" s="209" t="s">
        <v>7564</v>
      </c>
      <c r="F2794" s="121" t="n">
        <f aca="false">F2793+1</f>
        <v>2788</v>
      </c>
      <c r="G2794" s="234" t="s">
        <v>8582</v>
      </c>
      <c r="H2794" s="188" t="s">
        <v>8583</v>
      </c>
      <c r="I2794" s="237" t="s">
        <v>8584</v>
      </c>
      <c r="J2794" s="237" t="n">
        <v>5256</v>
      </c>
      <c r="K2794" s="150" t="n">
        <v>30</v>
      </c>
      <c r="L2794" s="150" t="n">
        <v>3408210</v>
      </c>
      <c r="M2794" s="150" t="n">
        <v>10</v>
      </c>
      <c r="N2794" s="213" t="s">
        <v>8580</v>
      </c>
      <c r="O2794" s="186" t="n">
        <v>15</v>
      </c>
      <c r="P2794" s="130" t="n">
        <v>2936.66666666667</v>
      </c>
      <c r="Q2794" s="130" t="n">
        <f aca="false">P2794*1.2</f>
        <v>3524</v>
      </c>
      <c r="R2794" s="131" t="n">
        <f aca="false">S2794*Q2794</f>
        <v>0</v>
      </c>
      <c r="S2794" s="132"/>
    </row>
    <row r="2795" s="76" customFormat="true" ht="17.4" hidden="false" customHeight="true" outlineLevel="0" collapsed="false">
      <c r="A2795" s="207" t="n">
        <v>2600508</v>
      </c>
      <c r="B2795" s="208" t="n">
        <v>284</v>
      </c>
      <c r="C2795" s="209" t="s">
        <v>7562</v>
      </c>
      <c r="D2795" s="210" t="s">
        <v>7563</v>
      </c>
      <c r="E2795" s="209" t="s">
        <v>7564</v>
      </c>
      <c r="F2795" s="121" t="n">
        <f aca="false">F2794+1</f>
        <v>2789</v>
      </c>
      <c r="G2795" s="234" t="s">
        <v>8585</v>
      </c>
      <c r="H2795" s="188" t="s">
        <v>8586</v>
      </c>
      <c r="I2795" s="237" t="s">
        <v>8587</v>
      </c>
      <c r="J2795" s="237" t="n">
        <v>5256</v>
      </c>
      <c r="K2795" s="150" t="n">
        <v>40</v>
      </c>
      <c r="L2795" s="150" t="n">
        <v>3408210</v>
      </c>
      <c r="M2795" s="150" t="n">
        <v>0</v>
      </c>
      <c r="N2795" s="213" t="s">
        <v>8580</v>
      </c>
      <c r="O2795" s="186" t="n">
        <v>4</v>
      </c>
      <c r="P2795" s="130" t="n">
        <v>2747.5</v>
      </c>
      <c r="Q2795" s="130" t="n">
        <f aca="false">P2795*1.2</f>
        <v>3297</v>
      </c>
      <c r="R2795" s="131" t="n">
        <f aca="false">S2795*Q2795</f>
        <v>0</v>
      </c>
      <c r="S2795" s="132"/>
    </row>
    <row r="2796" s="76" customFormat="true" ht="17.4" hidden="false" customHeight="true" outlineLevel="0" collapsed="false">
      <c r="A2796" s="207" t="n">
        <v>2589757</v>
      </c>
      <c r="B2796" s="208" t="n">
        <v>284</v>
      </c>
      <c r="C2796" s="209" t="s">
        <v>7562</v>
      </c>
      <c r="D2796" s="210" t="s">
        <v>7563</v>
      </c>
      <c r="E2796" s="209" t="s">
        <v>7564</v>
      </c>
      <c r="F2796" s="121" t="n">
        <f aca="false">F2795+1</f>
        <v>2790</v>
      </c>
      <c r="G2796" s="234" t="s">
        <v>8588</v>
      </c>
      <c r="H2796" s="188" t="s">
        <v>8588</v>
      </c>
      <c r="I2796" s="237" t="s">
        <v>8589</v>
      </c>
      <c r="J2796" s="237" t="n">
        <v>5256</v>
      </c>
      <c r="K2796" s="150" t="n">
        <v>0</v>
      </c>
      <c r="L2796" s="150" t="n">
        <v>3408216</v>
      </c>
      <c r="M2796" s="150" t="n">
        <v>10</v>
      </c>
      <c r="N2796" s="213" t="s">
        <v>8580</v>
      </c>
      <c r="O2796" s="186" t="n">
        <v>15</v>
      </c>
      <c r="P2796" s="130" t="n">
        <v>3062.5</v>
      </c>
      <c r="Q2796" s="130" t="n">
        <f aca="false">P2796*1.2</f>
        <v>3675</v>
      </c>
      <c r="R2796" s="131" t="n">
        <f aca="false">S2796*Q2796</f>
        <v>0</v>
      </c>
      <c r="S2796" s="132"/>
    </row>
    <row r="2797" s="76" customFormat="true" ht="17.4" hidden="false" customHeight="true" outlineLevel="0" collapsed="false">
      <c r="A2797" s="207" t="n">
        <v>2608869</v>
      </c>
      <c r="B2797" s="208" t="n">
        <v>284</v>
      </c>
      <c r="C2797" s="209" t="s">
        <v>7562</v>
      </c>
      <c r="D2797" s="210" t="s">
        <v>7563</v>
      </c>
      <c r="E2797" s="209" t="s">
        <v>7564</v>
      </c>
      <c r="F2797" s="121" t="n">
        <f aca="false">F2796+1</f>
        <v>2791</v>
      </c>
      <c r="G2797" s="234" t="s">
        <v>8590</v>
      </c>
      <c r="H2797" s="188" t="s">
        <v>8590</v>
      </c>
      <c r="I2797" s="237" t="s">
        <v>8591</v>
      </c>
      <c r="J2797" s="237" t="n">
        <v>5256</v>
      </c>
      <c r="K2797" s="150" t="n">
        <v>0</v>
      </c>
      <c r="L2797" s="150" t="n">
        <v>3408230</v>
      </c>
      <c r="M2797" s="150" t="n">
        <v>20</v>
      </c>
      <c r="N2797" s="213" t="s">
        <v>8517</v>
      </c>
      <c r="O2797" s="186"/>
      <c r="P2797" s="130" t="n">
        <v>2055.83333333333</v>
      </c>
      <c r="Q2797" s="130" t="n">
        <f aca="false">P2797*1.2</f>
        <v>2467</v>
      </c>
      <c r="R2797" s="131" t="n">
        <f aca="false">S2797*Q2797</f>
        <v>0</v>
      </c>
      <c r="S2797" s="132"/>
    </row>
    <row r="2798" s="76" customFormat="true" ht="17.4" hidden="false" customHeight="true" outlineLevel="0" collapsed="false">
      <c r="A2798" s="207" t="n">
        <v>2788170</v>
      </c>
      <c r="B2798" s="208" t="n">
        <v>284</v>
      </c>
      <c r="C2798" s="209" t="s">
        <v>7562</v>
      </c>
      <c r="D2798" s="210" t="s">
        <v>7563</v>
      </c>
      <c r="E2798" s="209" t="s">
        <v>7564</v>
      </c>
      <c r="F2798" s="121" t="n">
        <f aca="false">F2797+1</f>
        <v>2792</v>
      </c>
      <c r="G2798" s="234" t="s">
        <v>8592</v>
      </c>
      <c r="H2798" s="188" t="s">
        <v>8593</v>
      </c>
      <c r="I2798" s="237" t="s">
        <v>8594</v>
      </c>
      <c r="J2798" s="237" t="n">
        <v>5292</v>
      </c>
      <c r="K2798" s="150" t="n">
        <v>20</v>
      </c>
      <c r="L2798" s="150" t="n">
        <v>3408230</v>
      </c>
      <c r="M2798" s="150" t="n">
        <v>20</v>
      </c>
      <c r="N2798" s="213" t="s">
        <v>505</v>
      </c>
      <c r="O2798" s="186"/>
      <c r="P2798" s="130" t="n">
        <v>3062.5</v>
      </c>
      <c r="Q2798" s="130" t="n">
        <f aca="false">P2798*1.2</f>
        <v>3675</v>
      </c>
      <c r="R2798" s="131" t="n">
        <f aca="false">S2798*Q2798</f>
        <v>0</v>
      </c>
      <c r="S2798" s="132"/>
    </row>
    <row r="2799" s="76" customFormat="true" ht="17.4" hidden="false" customHeight="true" outlineLevel="0" collapsed="false">
      <c r="A2799" s="207" t="n">
        <v>3105329</v>
      </c>
      <c r="B2799" s="208" t="n">
        <v>284</v>
      </c>
      <c r="C2799" s="209" t="s">
        <v>7562</v>
      </c>
      <c r="D2799" s="210" t="s">
        <v>7563</v>
      </c>
      <c r="E2799" s="209" t="s">
        <v>7564</v>
      </c>
      <c r="F2799" s="121" t="n">
        <f aca="false">F2798+1</f>
        <v>2793</v>
      </c>
      <c r="G2799" s="234" t="s">
        <v>8595</v>
      </c>
      <c r="H2799" s="188" t="s">
        <v>8595</v>
      </c>
      <c r="I2799" s="237" t="s">
        <v>8596</v>
      </c>
      <c r="J2799" s="237" t="n">
        <v>5292</v>
      </c>
      <c r="K2799" s="150" t="n">
        <v>65</v>
      </c>
      <c r="L2799" s="150" t="n">
        <v>3408230</v>
      </c>
      <c r="M2799" s="150" t="n">
        <v>77</v>
      </c>
      <c r="N2799" s="213" t="s">
        <v>505</v>
      </c>
      <c r="O2799" s="186"/>
      <c r="P2799" s="130" t="n">
        <v>3035</v>
      </c>
      <c r="Q2799" s="130" t="n">
        <f aca="false">P2799*1.2</f>
        <v>3642</v>
      </c>
      <c r="R2799" s="131" t="n">
        <f aca="false">S2799*Q2799</f>
        <v>0</v>
      </c>
      <c r="S2799" s="132"/>
    </row>
    <row r="2800" s="76" customFormat="true" ht="17.4" hidden="false" customHeight="true" outlineLevel="0" collapsed="false">
      <c r="A2800" s="207" t="n">
        <v>2869012</v>
      </c>
      <c r="B2800" s="208" t="n">
        <v>284</v>
      </c>
      <c r="C2800" s="209" t="s">
        <v>7562</v>
      </c>
      <c r="D2800" s="210" t="s">
        <v>7563</v>
      </c>
      <c r="E2800" s="209" t="s">
        <v>7564</v>
      </c>
      <c r="F2800" s="121" t="n">
        <f aca="false">F2799+1</f>
        <v>2794</v>
      </c>
      <c r="G2800" s="234" t="s">
        <v>8597</v>
      </c>
      <c r="H2800" s="188" t="s">
        <v>8597</v>
      </c>
      <c r="I2800" s="237" t="s">
        <v>8598</v>
      </c>
      <c r="J2800" s="237" t="n">
        <v>4292</v>
      </c>
      <c r="K2800" s="150" t="n">
        <v>60</v>
      </c>
      <c r="L2800" s="150" t="n">
        <v>3408230</v>
      </c>
      <c r="M2800" s="150" t="n">
        <v>3</v>
      </c>
      <c r="N2800" s="213" t="s">
        <v>354</v>
      </c>
      <c r="O2800" s="186"/>
      <c r="P2800" s="130" t="n">
        <v>3210</v>
      </c>
      <c r="Q2800" s="130" t="n">
        <f aca="false">P2800*1.2</f>
        <v>3852</v>
      </c>
      <c r="R2800" s="131" t="n">
        <f aca="false">S2800*Q2800</f>
        <v>0</v>
      </c>
      <c r="S2800" s="132"/>
    </row>
    <row r="2801" s="76" customFormat="true" ht="17.4" hidden="false" customHeight="true" outlineLevel="0" collapsed="false">
      <c r="A2801" s="207" t="n">
        <v>2601643</v>
      </c>
      <c r="B2801" s="208" t="n">
        <v>284</v>
      </c>
      <c r="C2801" s="209" t="s">
        <v>7562</v>
      </c>
      <c r="D2801" s="210" t="s">
        <v>7563</v>
      </c>
      <c r="E2801" s="209" t="s">
        <v>7564</v>
      </c>
      <c r="F2801" s="121" t="n">
        <f aca="false">F2800+1</f>
        <v>2795</v>
      </c>
      <c r="G2801" s="234" t="s">
        <v>8599</v>
      </c>
      <c r="H2801" s="188" t="s">
        <v>8599</v>
      </c>
      <c r="I2801" s="237" t="s">
        <v>8600</v>
      </c>
      <c r="J2801" s="237" t="n">
        <v>5256</v>
      </c>
      <c r="K2801" s="150" t="n">
        <v>0</v>
      </c>
      <c r="L2801" s="150" t="n">
        <v>3408240</v>
      </c>
      <c r="M2801" s="150" t="n">
        <v>0</v>
      </c>
      <c r="N2801" s="213" t="s">
        <v>8601</v>
      </c>
      <c r="O2801" s="186"/>
      <c r="P2801" s="130" t="n">
        <v>380.833333333333</v>
      </c>
      <c r="Q2801" s="130" t="n">
        <f aca="false">P2801*1.2</f>
        <v>457</v>
      </c>
      <c r="R2801" s="131" t="n">
        <f aca="false">S2801*Q2801</f>
        <v>0</v>
      </c>
      <c r="S2801" s="132"/>
    </row>
    <row r="2802" s="76" customFormat="true" ht="17.4" hidden="false" customHeight="true" outlineLevel="0" collapsed="false">
      <c r="A2802" s="207" t="n">
        <v>2623118</v>
      </c>
      <c r="B2802" s="208" t="n">
        <v>284</v>
      </c>
      <c r="C2802" s="209" t="s">
        <v>7562</v>
      </c>
      <c r="D2802" s="210" t="s">
        <v>7563</v>
      </c>
      <c r="E2802" s="209" t="s">
        <v>7564</v>
      </c>
      <c r="F2802" s="121" t="n">
        <f aca="false">F2801+1</f>
        <v>2796</v>
      </c>
      <c r="G2802" s="234" t="s">
        <v>8602</v>
      </c>
      <c r="H2802" s="188" t="s">
        <v>8603</v>
      </c>
      <c r="I2802" s="237" t="s">
        <v>8604</v>
      </c>
      <c r="J2802" s="237" t="n">
        <v>5256</v>
      </c>
      <c r="K2802" s="150" t="n">
        <v>0</v>
      </c>
      <c r="L2802" s="150" t="n">
        <v>3408242</v>
      </c>
      <c r="M2802" s="150" t="n">
        <v>0</v>
      </c>
      <c r="N2802" s="213" t="s">
        <v>8605</v>
      </c>
      <c r="O2802" s="186"/>
      <c r="P2802" s="130" t="n">
        <v>414.166666666667</v>
      </c>
      <c r="Q2802" s="130" t="n">
        <f aca="false">P2802*1.2</f>
        <v>497</v>
      </c>
      <c r="R2802" s="131" t="n">
        <f aca="false">S2802*Q2802</f>
        <v>0</v>
      </c>
      <c r="S2802" s="132"/>
    </row>
    <row r="2803" s="76" customFormat="true" ht="17.4" hidden="false" customHeight="true" outlineLevel="0" collapsed="false">
      <c r="A2803" s="207" t="n">
        <v>2610854</v>
      </c>
      <c r="B2803" s="208" t="n">
        <v>284</v>
      </c>
      <c r="C2803" s="209" t="s">
        <v>7562</v>
      </c>
      <c r="D2803" s="210" t="s">
        <v>7563</v>
      </c>
      <c r="E2803" s="209" t="s">
        <v>7564</v>
      </c>
      <c r="F2803" s="121" t="n">
        <f aca="false">F2802+1</f>
        <v>2797</v>
      </c>
      <c r="G2803" s="234" t="s">
        <v>8606</v>
      </c>
      <c r="H2803" s="188" t="s">
        <v>8606</v>
      </c>
      <c r="I2803" s="237" t="s">
        <v>8607</v>
      </c>
      <c r="J2803" s="237" t="n">
        <v>5256</v>
      </c>
      <c r="K2803" s="150" t="n">
        <v>0</v>
      </c>
      <c r="L2803" s="150" t="n">
        <v>3408244</v>
      </c>
      <c r="M2803" s="150" t="n">
        <v>0</v>
      </c>
      <c r="N2803" s="213" t="s">
        <v>8605</v>
      </c>
      <c r="O2803" s="186"/>
      <c r="P2803" s="130" t="n">
        <v>370.833333333333</v>
      </c>
      <c r="Q2803" s="130" t="n">
        <f aca="false">P2803*1.2</f>
        <v>445</v>
      </c>
      <c r="R2803" s="131" t="n">
        <f aca="false">S2803*Q2803</f>
        <v>0</v>
      </c>
      <c r="S2803" s="132"/>
    </row>
    <row r="2804" s="76" customFormat="true" ht="17.4" hidden="false" customHeight="true" outlineLevel="0" collapsed="false">
      <c r="A2804" s="207"/>
      <c r="B2804" s="208" t="n">
        <v>284</v>
      </c>
      <c r="C2804" s="209" t="s">
        <v>7562</v>
      </c>
      <c r="D2804" s="210" t="s">
        <v>7563</v>
      </c>
      <c r="E2804" s="209" t="s">
        <v>7564</v>
      </c>
      <c r="F2804" s="121" t="n">
        <f aca="false">F2803+1</f>
        <v>2798</v>
      </c>
      <c r="G2804" s="234" t="s">
        <v>8608</v>
      </c>
      <c r="H2804" s="122" t="s">
        <v>8608</v>
      </c>
      <c r="I2804" s="237"/>
      <c r="J2804" s="237"/>
      <c r="K2804" s="150"/>
      <c r="L2804" s="150"/>
      <c r="M2804" s="150"/>
      <c r="N2804" s="213" t="s">
        <v>8517</v>
      </c>
      <c r="O2804" s="186"/>
      <c r="P2804" s="130" t="n">
        <v>0</v>
      </c>
      <c r="Q2804" s="130" t="n">
        <f aca="false">P2804*1.2</f>
        <v>0</v>
      </c>
      <c r="R2804" s="131" t="n">
        <f aca="false">S2804*Q2804</f>
        <v>0</v>
      </c>
      <c r="S2804" s="132"/>
    </row>
    <row r="2805" s="76" customFormat="true" ht="17.4" hidden="false" customHeight="true" outlineLevel="0" collapsed="false">
      <c r="A2805" s="207"/>
      <c r="B2805" s="208" t="n">
        <v>284</v>
      </c>
      <c r="C2805" s="209" t="s">
        <v>7562</v>
      </c>
      <c r="D2805" s="210" t="s">
        <v>7563</v>
      </c>
      <c r="E2805" s="209" t="s">
        <v>7564</v>
      </c>
      <c r="F2805" s="121" t="n">
        <f aca="false">F2804+1</f>
        <v>2799</v>
      </c>
      <c r="G2805" s="234" t="s">
        <v>8609</v>
      </c>
      <c r="H2805" s="122" t="s">
        <v>8609</v>
      </c>
      <c r="I2805" s="237"/>
      <c r="J2805" s="237"/>
      <c r="K2805" s="150"/>
      <c r="L2805" s="150"/>
      <c r="M2805" s="150"/>
      <c r="N2805" s="213" t="s">
        <v>8517</v>
      </c>
      <c r="O2805" s="186"/>
      <c r="P2805" s="130" t="n">
        <v>0</v>
      </c>
      <c r="Q2805" s="130" t="n">
        <f aca="false">P2805*1.2</f>
        <v>0</v>
      </c>
      <c r="R2805" s="131" t="n">
        <f aca="false">S2805*Q2805</f>
        <v>0</v>
      </c>
      <c r="S2805" s="132"/>
    </row>
    <row r="2806" s="76" customFormat="true" ht="17.4" hidden="false" customHeight="true" outlineLevel="0" collapsed="false">
      <c r="A2806" s="207" t="n">
        <v>2588610</v>
      </c>
      <c r="B2806" s="208" t="n">
        <v>284</v>
      </c>
      <c r="C2806" s="209" t="s">
        <v>7562</v>
      </c>
      <c r="D2806" s="210" t="s">
        <v>7563</v>
      </c>
      <c r="E2806" s="209" t="s">
        <v>7564</v>
      </c>
      <c r="F2806" s="121" t="n">
        <f aca="false">F2805+1</f>
        <v>2800</v>
      </c>
      <c r="G2806" s="234" t="s">
        <v>8610</v>
      </c>
      <c r="H2806" s="188" t="s">
        <v>8611</v>
      </c>
      <c r="I2806" s="218" t="s">
        <v>8612</v>
      </c>
      <c r="J2806" s="237" t="n">
        <v>5292</v>
      </c>
      <c r="K2806" s="150" t="n">
        <v>20</v>
      </c>
      <c r="L2806" s="150" t="n">
        <v>3408246</v>
      </c>
      <c r="M2806" s="150" t="n">
        <v>10</v>
      </c>
      <c r="N2806" s="213" t="s">
        <v>505</v>
      </c>
      <c r="O2806" s="186"/>
      <c r="P2806" s="130" t="n">
        <v>2110.83333333333</v>
      </c>
      <c r="Q2806" s="130" t="n">
        <f aca="false">P2806*1.2</f>
        <v>2533</v>
      </c>
      <c r="R2806" s="131" t="n">
        <f aca="false">S2806*Q2806</f>
        <v>0</v>
      </c>
      <c r="S2806" s="132"/>
    </row>
    <row r="2807" s="76" customFormat="true" ht="17.4" hidden="false" customHeight="true" outlineLevel="0" collapsed="false">
      <c r="A2807" s="207"/>
      <c r="B2807" s="208" t="n">
        <v>284</v>
      </c>
      <c r="C2807" s="209" t="s">
        <v>7562</v>
      </c>
      <c r="D2807" s="210" t="s">
        <v>7563</v>
      </c>
      <c r="E2807" s="209" t="s">
        <v>7564</v>
      </c>
      <c r="F2807" s="121" t="n">
        <f aca="false">F2806+1</f>
        <v>2801</v>
      </c>
      <c r="G2807" s="234" t="s">
        <v>8613</v>
      </c>
      <c r="H2807" s="188" t="s">
        <v>8613</v>
      </c>
      <c r="I2807" s="218" t="s">
        <v>8614</v>
      </c>
      <c r="J2807" s="237" t="n">
        <v>5292</v>
      </c>
      <c r="K2807" s="150" t="n">
        <v>60</v>
      </c>
      <c r="L2807" s="150" t="n">
        <v>3408246</v>
      </c>
      <c r="M2807" s="150" t="n">
        <v>0</v>
      </c>
      <c r="N2807" s="213" t="s">
        <v>7929</v>
      </c>
      <c r="O2807" s="186"/>
      <c r="P2807" s="130" t="n">
        <v>3601.24</v>
      </c>
      <c r="Q2807" s="130" t="n">
        <f aca="false">P2807*1.2</f>
        <v>4321.488</v>
      </c>
      <c r="R2807" s="131" t="n">
        <f aca="false">S2807*Q2807</f>
        <v>0</v>
      </c>
      <c r="S2807" s="132"/>
    </row>
    <row r="2808" s="76" customFormat="true" ht="17.4" hidden="false" customHeight="true" outlineLevel="0" collapsed="false">
      <c r="A2808" s="207" t="n">
        <v>2605832</v>
      </c>
      <c r="B2808" s="208" t="n">
        <v>284</v>
      </c>
      <c r="C2808" s="209" t="s">
        <v>7562</v>
      </c>
      <c r="D2808" s="210" t="s">
        <v>7563</v>
      </c>
      <c r="E2808" s="209" t="s">
        <v>7564</v>
      </c>
      <c r="F2808" s="121" t="n">
        <f aca="false">F2807+1</f>
        <v>2802</v>
      </c>
      <c r="G2808" s="234" t="s">
        <v>8615</v>
      </c>
      <c r="H2808" s="188" t="s">
        <v>8615</v>
      </c>
      <c r="I2808" s="237" t="s">
        <v>8616</v>
      </c>
      <c r="J2808" s="237" t="n">
        <v>5256</v>
      </c>
      <c r="K2808" s="150" t="n">
        <v>0</v>
      </c>
      <c r="L2808" s="150" t="n">
        <v>3408246</v>
      </c>
      <c r="M2808" s="150" t="n">
        <v>20</v>
      </c>
      <c r="N2808" s="213" t="s">
        <v>8517</v>
      </c>
      <c r="O2808" s="186"/>
      <c r="P2808" s="130" t="n">
        <v>1655.83333333333</v>
      </c>
      <c r="Q2808" s="130" t="n">
        <f aca="false">P2808*1.2</f>
        <v>1987</v>
      </c>
      <c r="R2808" s="131" t="n">
        <f aca="false">S2808*Q2808</f>
        <v>0</v>
      </c>
      <c r="S2808" s="132"/>
    </row>
    <row r="2809" s="76" customFormat="true" ht="17.4" hidden="false" customHeight="true" outlineLevel="0" collapsed="false">
      <c r="A2809" s="207" t="n">
        <v>2609627</v>
      </c>
      <c r="B2809" s="208" t="n">
        <v>284</v>
      </c>
      <c r="C2809" s="209" t="s">
        <v>7562</v>
      </c>
      <c r="D2809" s="210" t="s">
        <v>7563</v>
      </c>
      <c r="E2809" s="209" t="s">
        <v>7564</v>
      </c>
      <c r="F2809" s="121" t="n">
        <f aca="false">F2808+1</f>
        <v>2803</v>
      </c>
      <c r="G2809" s="234" t="s">
        <v>8617</v>
      </c>
      <c r="H2809" s="188" t="s">
        <v>8618</v>
      </c>
      <c r="I2809" s="237" t="s">
        <v>8619</v>
      </c>
      <c r="J2809" s="237" t="n">
        <v>5256</v>
      </c>
      <c r="K2809" s="150" t="n">
        <v>40</v>
      </c>
      <c r="L2809" s="150" t="n">
        <v>3408246</v>
      </c>
      <c r="M2809" s="150" t="n">
        <v>0</v>
      </c>
      <c r="N2809" s="213" t="s">
        <v>8517</v>
      </c>
      <c r="O2809" s="186"/>
      <c r="P2809" s="130" t="n">
        <v>1165.83333333333</v>
      </c>
      <c r="Q2809" s="130" t="n">
        <f aca="false">P2809*1.2</f>
        <v>1399</v>
      </c>
      <c r="R2809" s="131" t="n">
        <f aca="false">S2809*Q2809</f>
        <v>0</v>
      </c>
      <c r="S2809" s="132"/>
    </row>
    <row r="2810" s="76" customFormat="true" ht="17.4" hidden="false" customHeight="true" outlineLevel="0" collapsed="false">
      <c r="A2810" s="207" t="n">
        <v>3105007</v>
      </c>
      <c r="B2810" s="208" t="n">
        <v>284</v>
      </c>
      <c r="C2810" s="209" t="s">
        <v>7562</v>
      </c>
      <c r="D2810" s="210" t="s">
        <v>7563</v>
      </c>
      <c r="E2810" s="209" t="s">
        <v>7564</v>
      </c>
      <c r="F2810" s="121" t="n">
        <f aca="false">F2809+1</f>
        <v>2804</v>
      </c>
      <c r="G2810" s="234" t="s">
        <v>8620</v>
      </c>
      <c r="H2810" s="188" t="s">
        <v>8621</v>
      </c>
      <c r="I2810" s="237" t="s">
        <v>8622</v>
      </c>
      <c r="J2810" s="237" t="n">
        <v>5292</v>
      </c>
      <c r="K2810" s="150" t="n">
        <v>65</v>
      </c>
      <c r="L2810" s="150" t="n">
        <v>3408246</v>
      </c>
      <c r="M2810" s="150" t="n">
        <v>77</v>
      </c>
      <c r="N2810" s="213" t="s">
        <v>505</v>
      </c>
      <c r="O2810" s="186"/>
      <c r="P2810" s="130" t="n">
        <v>4785</v>
      </c>
      <c r="Q2810" s="130" t="n">
        <f aca="false">P2810*1.2</f>
        <v>5742</v>
      </c>
      <c r="R2810" s="131" t="n">
        <f aca="false">S2810*Q2810</f>
        <v>0</v>
      </c>
      <c r="S2810" s="132"/>
    </row>
    <row r="2811" s="76" customFormat="true" ht="17.4" hidden="false" customHeight="true" outlineLevel="0" collapsed="false">
      <c r="A2811" s="207"/>
      <c r="B2811" s="208" t="n">
        <v>284</v>
      </c>
      <c r="C2811" s="209" t="s">
        <v>7562</v>
      </c>
      <c r="D2811" s="210" t="s">
        <v>7563</v>
      </c>
      <c r="E2811" s="209" t="s">
        <v>7564</v>
      </c>
      <c r="F2811" s="121" t="n">
        <f aca="false">F2810+1</f>
        <v>2805</v>
      </c>
      <c r="G2811" s="234" t="s">
        <v>8623</v>
      </c>
      <c r="H2811" s="122" t="s">
        <v>8623</v>
      </c>
      <c r="I2811" s="237"/>
      <c r="J2811" s="237"/>
      <c r="K2811" s="150"/>
      <c r="L2811" s="150"/>
      <c r="M2811" s="150"/>
      <c r="N2811" s="213" t="s">
        <v>8517</v>
      </c>
      <c r="O2811" s="186"/>
      <c r="P2811" s="130" t="n">
        <v>0</v>
      </c>
      <c r="Q2811" s="130" t="n">
        <f aca="false">P2811*1.2</f>
        <v>0</v>
      </c>
      <c r="R2811" s="131" t="n">
        <f aca="false">S2811*Q2811</f>
        <v>0</v>
      </c>
      <c r="S2811" s="132"/>
    </row>
    <row r="2812" s="76" customFormat="true" ht="17.4" hidden="false" customHeight="true" outlineLevel="0" collapsed="false">
      <c r="A2812" s="207"/>
      <c r="B2812" s="208" t="n">
        <v>284</v>
      </c>
      <c r="C2812" s="209" t="s">
        <v>7562</v>
      </c>
      <c r="D2812" s="210" t="s">
        <v>7563</v>
      </c>
      <c r="E2812" s="209" t="s">
        <v>7564</v>
      </c>
      <c r="F2812" s="121" t="n">
        <f aca="false">F2811+1</f>
        <v>2806</v>
      </c>
      <c r="G2812" s="234" t="s">
        <v>8624</v>
      </c>
      <c r="H2812" s="122" t="s">
        <v>8624</v>
      </c>
      <c r="I2812" s="237"/>
      <c r="J2812" s="237"/>
      <c r="K2812" s="150"/>
      <c r="L2812" s="150"/>
      <c r="M2812" s="150"/>
      <c r="N2812" s="213" t="s">
        <v>8517</v>
      </c>
      <c r="O2812" s="186"/>
      <c r="P2812" s="130" t="n">
        <v>0</v>
      </c>
      <c r="Q2812" s="130" t="n">
        <f aca="false">P2812*1.2</f>
        <v>0</v>
      </c>
      <c r="R2812" s="131" t="n">
        <f aca="false">S2812*Q2812</f>
        <v>0</v>
      </c>
      <c r="S2812" s="132"/>
    </row>
    <row r="2813" s="76" customFormat="true" ht="17.4" hidden="false" customHeight="true" outlineLevel="0" collapsed="false">
      <c r="A2813" s="207" t="n">
        <v>2589110</v>
      </c>
      <c r="B2813" s="208" t="n">
        <v>284</v>
      </c>
      <c r="C2813" s="209" t="s">
        <v>7562</v>
      </c>
      <c r="D2813" s="210" t="s">
        <v>7563</v>
      </c>
      <c r="E2813" s="209" t="s">
        <v>7564</v>
      </c>
      <c r="F2813" s="121" t="n">
        <f aca="false">F2812+1</f>
        <v>2807</v>
      </c>
      <c r="G2813" s="234" t="s">
        <v>8625</v>
      </c>
      <c r="H2813" s="188" t="s">
        <v>8626</v>
      </c>
      <c r="I2813" s="237" t="s">
        <v>8627</v>
      </c>
      <c r="J2813" s="237" t="n">
        <v>5292</v>
      </c>
      <c r="K2813" s="150" t="n">
        <v>20</v>
      </c>
      <c r="L2813" s="150" t="n">
        <v>3408260</v>
      </c>
      <c r="M2813" s="150" t="n">
        <v>10</v>
      </c>
      <c r="N2813" s="213" t="s">
        <v>505</v>
      </c>
      <c r="O2813" s="186"/>
      <c r="P2813" s="130" t="n">
        <v>2085.83333333333</v>
      </c>
      <c r="Q2813" s="130" t="n">
        <f aca="false">P2813*1.2</f>
        <v>2503</v>
      </c>
      <c r="R2813" s="131" t="n">
        <f aca="false">S2813*Q2813</f>
        <v>0</v>
      </c>
      <c r="S2813" s="132"/>
    </row>
    <row r="2814" s="76" customFormat="true" ht="17.4" hidden="false" customHeight="true" outlineLevel="0" collapsed="false">
      <c r="A2814" s="207" t="n">
        <v>2598329</v>
      </c>
      <c r="B2814" s="208" t="n">
        <v>284</v>
      </c>
      <c r="C2814" s="209" t="s">
        <v>7562</v>
      </c>
      <c r="D2814" s="210" t="s">
        <v>7563</v>
      </c>
      <c r="E2814" s="209" t="s">
        <v>7564</v>
      </c>
      <c r="F2814" s="121" t="n">
        <f aca="false">F2813+1</f>
        <v>2808</v>
      </c>
      <c r="G2814" s="234" t="s">
        <v>8628</v>
      </c>
      <c r="H2814" s="188" t="s">
        <v>8628</v>
      </c>
      <c r="I2814" s="237" t="s">
        <v>8629</v>
      </c>
      <c r="J2814" s="237" t="n">
        <v>5256</v>
      </c>
      <c r="K2814" s="150" t="n">
        <v>0</v>
      </c>
      <c r="L2814" s="150" t="n">
        <v>3408260</v>
      </c>
      <c r="M2814" s="150" t="n">
        <v>20</v>
      </c>
      <c r="N2814" s="213" t="s">
        <v>8517</v>
      </c>
      <c r="O2814" s="186"/>
      <c r="P2814" s="130" t="n">
        <v>1182.5</v>
      </c>
      <c r="Q2814" s="130" t="n">
        <f aca="false">P2814*1.2</f>
        <v>1419</v>
      </c>
      <c r="R2814" s="131" t="n">
        <f aca="false">S2814*Q2814</f>
        <v>0</v>
      </c>
      <c r="S2814" s="132"/>
    </row>
    <row r="2815" s="76" customFormat="true" ht="17.4" hidden="false" customHeight="true" outlineLevel="0" collapsed="false">
      <c r="A2815" s="207" t="n">
        <v>2600024</v>
      </c>
      <c r="B2815" s="208" t="n">
        <v>284</v>
      </c>
      <c r="C2815" s="209" t="s">
        <v>7562</v>
      </c>
      <c r="D2815" s="210" t="s">
        <v>7563</v>
      </c>
      <c r="E2815" s="209" t="s">
        <v>7564</v>
      </c>
      <c r="F2815" s="121" t="n">
        <f aca="false">F2814+1</f>
        <v>2809</v>
      </c>
      <c r="G2815" s="234" t="s">
        <v>8630</v>
      </c>
      <c r="H2815" s="188" t="s">
        <v>8631</v>
      </c>
      <c r="I2815" s="237" t="s">
        <v>8632</v>
      </c>
      <c r="J2815" s="237" t="n">
        <v>5256</v>
      </c>
      <c r="K2815" s="150" t="n">
        <v>25</v>
      </c>
      <c r="L2815" s="150" t="n">
        <v>3408260</v>
      </c>
      <c r="M2815" s="150" t="n">
        <v>40</v>
      </c>
      <c r="N2815" s="213" t="s">
        <v>8452</v>
      </c>
      <c r="O2815" s="186"/>
      <c r="P2815" s="130" t="n">
        <v>1246.66666666667</v>
      </c>
      <c r="Q2815" s="130" t="n">
        <f aca="false">P2815*1.2</f>
        <v>1496</v>
      </c>
      <c r="R2815" s="131" t="n">
        <f aca="false">S2815*Q2815</f>
        <v>0</v>
      </c>
      <c r="S2815" s="132"/>
    </row>
    <row r="2816" s="76" customFormat="true" ht="17.4" hidden="false" customHeight="true" outlineLevel="0" collapsed="false">
      <c r="A2816" s="207" t="n">
        <v>2616695</v>
      </c>
      <c r="B2816" s="208" t="n">
        <v>284</v>
      </c>
      <c r="C2816" s="209" t="s">
        <v>7562</v>
      </c>
      <c r="D2816" s="210" t="s">
        <v>7563</v>
      </c>
      <c r="E2816" s="209" t="s">
        <v>7564</v>
      </c>
      <c r="F2816" s="121" t="n">
        <f aca="false">F2815+1</f>
        <v>2810</v>
      </c>
      <c r="G2816" s="234" t="s">
        <v>8633</v>
      </c>
      <c r="H2816" s="188" t="s">
        <v>8634</v>
      </c>
      <c r="I2816" s="237" t="s">
        <v>8635</v>
      </c>
      <c r="J2816" s="237" t="n">
        <v>5256</v>
      </c>
      <c r="K2816" s="150" t="n">
        <v>25</v>
      </c>
      <c r="L2816" s="150" t="n">
        <v>3408260</v>
      </c>
      <c r="M2816" s="150" t="n">
        <v>50</v>
      </c>
      <c r="N2816" s="213" t="s">
        <v>354</v>
      </c>
      <c r="O2816" s="186"/>
      <c r="P2816" s="130" t="n">
        <v>1179.16666666667</v>
      </c>
      <c r="Q2816" s="130" t="n">
        <f aca="false">P2816*1.2</f>
        <v>1415</v>
      </c>
      <c r="R2816" s="131" t="n">
        <f aca="false">S2816*Q2816</f>
        <v>0</v>
      </c>
      <c r="S2816" s="132"/>
    </row>
    <row r="2817" s="76" customFormat="true" ht="17.4" hidden="false" customHeight="true" outlineLevel="0" collapsed="false">
      <c r="A2817" s="207"/>
      <c r="B2817" s="208" t="n">
        <v>284</v>
      </c>
      <c r="C2817" s="209" t="s">
        <v>7562</v>
      </c>
      <c r="D2817" s="210" t="s">
        <v>7563</v>
      </c>
      <c r="E2817" s="209" t="s">
        <v>7564</v>
      </c>
      <c r="F2817" s="121" t="n">
        <f aca="false">F2816+1</f>
        <v>2811</v>
      </c>
      <c r="G2817" s="234" t="s">
        <v>8636</v>
      </c>
      <c r="H2817" s="188" t="s">
        <v>8636</v>
      </c>
      <c r="I2817" s="237" t="s">
        <v>8637</v>
      </c>
      <c r="J2817" s="237" t="n">
        <v>5292</v>
      </c>
      <c r="K2817" s="150" t="n">
        <v>60</v>
      </c>
      <c r="L2817" s="150" t="n">
        <v>3408260</v>
      </c>
      <c r="M2817" s="150" t="n">
        <v>0</v>
      </c>
      <c r="N2817" s="213" t="s">
        <v>7929</v>
      </c>
      <c r="O2817" s="186"/>
      <c r="P2817" s="130" t="n">
        <v>4111.46</v>
      </c>
      <c r="Q2817" s="130" t="n">
        <f aca="false">P2817*1.2</f>
        <v>4933.752</v>
      </c>
      <c r="R2817" s="131" t="n">
        <f aca="false">S2817*Q2817</f>
        <v>0</v>
      </c>
      <c r="S2817" s="132"/>
    </row>
    <row r="2818" s="76" customFormat="true" ht="17.4" hidden="false" customHeight="true" outlineLevel="0" collapsed="false">
      <c r="A2818" s="207" t="n">
        <v>3132900</v>
      </c>
      <c r="B2818" s="208" t="n">
        <v>284</v>
      </c>
      <c r="C2818" s="209" t="s">
        <v>7562</v>
      </c>
      <c r="D2818" s="210" t="s">
        <v>7563</v>
      </c>
      <c r="E2818" s="209" t="s">
        <v>7564</v>
      </c>
      <c r="F2818" s="121" t="n">
        <f aca="false">F2817+1</f>
        <v>2812</v>
      </c>
      <c r="G2818" s="234" t="s">
        <v>8638</v>
      </c>
      <c r="H2818" s="188" t="s">
        <v>8638</v>
      </c>
      <c r="I2818" s="237" t="s">
        <v>8639</v>
      </c>
      <c r="J2818" s="237" t="n">
        <v>5292</v>
      </c>
      <c r="K2818" s="150" t="n">
        <v>56</v>
      </c>
      <c r="L2818" s="150" t="n">
        <v>3408262</v>
      </c>
      <c r="M2818" s="150" t="n">
        <v>0</v>
      </c>
      <c r="N2818" s="213" t="s">
        <v>505</v>
      </c>
      <c r="O2818" s="186"/>
      <c r="P2818" s="130" t="n">
        <v>4325.83333333333</v>
      </c>
      <c r="Q2818" s="130" t="n">
        <f aca="false">P2818*1.2</f>
        <v>5191</v>
      </c>
      <c r="R2818" s="131" t="n">
        <f aca="false">S2818*Q2818</f>
        <v>0</v>
      </c>
      <c r="S2818" s="132"/>
    </row>
    <row r="2819" s="76" customFormat="true" ht="17.4" hidden="false" customHeight="true" outlineLevel="0" collapsed="false">
      <c r="A2819" s="207"/>
      <c r="B2819" s="208" t="n">
        <v>284</v>
      </c>
      <c r="C2819" s="209" t="s">
        <v>7562</v>
      </c>
      <c r="D2819" s="210" t="s">
        <v>7563</v>
      </c>
      <c r="E2819" s="209" t="s">
        <v>7564</v>
      </c>
      <c r="F2819" s="121" t="n">
        <f aca="false">F2818+1</f>
        <v>2813</v>
      </c>
      <c r="G2819" s="234" t="s">
        <v>8640</v>
      </c>
      <c r="H2819" s="188" t="s">
        <v>8640</v>
      </c>
      <c r="I2819" s="237" t="s">
        <v>8641</v>
      </c>
      <c r="J2819" s="237" t="n">
        <v>5292</v>
      </c>
      <c r="K2819" s="150" t="n">
        <v>60</v>
      </c>
      <c r="L2819" s="150" t="n">
        <v>3408262</v>
      </c>
      <c r="M2819" s="150" t="n">
        <v>0</v>
      </c>
      <c r="N2819" s="213" t="s">
        <v>7929</v>
      </c>
      <c r="O2819" s="186"/>
      <c r="P2819" s="130" t="n">
        <v>4351.98</v>
      </c>
      <c r="Q2819" s="130" t="n">
        <f aca="false">P2819*1.2</f>
        <v>5222.376</v>
      </c>
      <c r="R2819" s="131" t="n">
        <f aca="false">S2819*Q2819</f>
        <v>0</v>
      </c>
      <c r="S2819" s="132"/>
    </row>
    <row r="2820" s="76" customFormat="true" ht="17.4" hidden="false" customHeight="true" outlineLevel="0" collapsed="false">
      <c r="A2820" s="207" t="n">
        <v>3532702</v>
      </c>
      <c r="B2820" s="208" t="n">
        <v>284</v>
      </c>
      <c r="C2820" s="209" t="s">
        <v>7562</v>
      </c>
      <c r="D2820" s="210" t="s">
        <v>7563</v>
      </c>
      <c r="E2820" s="209" t="s">
        <v>7564</v>
      </c>
      <c r="F2820" s="121" t="n">
        <f aca="false">F2819+1</f>
        <v>2814</v>
      </c>
      <c r="G2820" s="234" t="s">
        <v>8642</v>
      </c>
      <c r="H2820" s="188" t="s">
        <v>8642</v>
      </c>
      <c r="I2820" s="237" t="s">
        <v>8643</v>
      </c>
      <c r="J2820" s="237" t="n">
        <v>6213</v>
      </c>
      <c r="K2820" s="150" t="n">
        <v>65</v>
      </c>
      <c r="L2820" s="150" t="n">
        <v>3408280</v>
      </c>
      <c r="M2820" s="150" t="n">
        <v>78</v>
      </c>
      <c r="N2820" s="213" t="s">
        <v>505</v>
      </c>
      <c r="O2820" s="186"/>
      <c r="P2820" s="130" t="n">
        <v>2716.66666666667</v>
      </c>
      <c r="Q2820" s="130" t="n">
        <f aca="false">P2820*1.2</f>
        <v>3260</v>
      </c>
      <c r="R2820" s="131" t="n">
        <f aca="false">S2820*Q2820</f>
        <v>0</v>
      </c>
      <c r="S2820" s="132"/>
    </row>
    <row r="2821" s="76" customFormat="true" ht="17.4" hidden="false" customHeight="true" outlineLevel="0" collapsed="false">
      <c r="A2821" s="207" t="n">
        <v>3532703</v>
      </c>
      <c r="B2821" s="208" t="n">
        <v>284</v>
      </c>
      <c r="C2821" s="209" t="s">
        <v>7562</v>
      </c>
      <c r="D2821" s="210" t="s">
        <v>7563</v>
      </c>
      <c r="E2821" s="209" t="s">
        <v>7564</v>
      </c>
      <c r="F2821" s="121" t="n">
        <f aca="false">F2820+1</f>
        <v>2815</v>
      </c>
      <c r="G2821" s="234" t="s">
        <v>8644</v>
      </c>
      <c r="H2821" s="188" t="s">
        <v>8644</v>
      </c>
      <c r="I2821" s="237" t="s">
        <v>8645</v>
      </c>
      <c r="J2821" s="237" t="n">
        <v>6213</v>
      </c>
      <c r="K2821" s="150" t="n">
        <v>65</v>
      </c>
      <c r="L2821" s="150" t="n">
        <v>3408282</v>
      </c>
      <c r="M2821" s="150" t="n">
        <v>78</v>
      </c>
      <c r="N2821" s="213" t="s">
        <v>505</v>
      </c>
      <c r="O2821" s="186"/>
      <c r="P2821" s="130" t="n">
        <v>2603.33333333333</v>
      </c>
      <c r="Q2821" s="130" t="n">
        <f aca="false">P2821*1.2</f>
        <v>3124</v>
      </c>
      <c r="R2821" s="131" t="n">
        <f aca="false">S2821*Q2821</f>
        <v>0</v>
      </c>
      <c r="S2821" s="132"/>
    </row>
    <row r="2822" s="76" customFormat="true" ht="17.4" hidden="false" customHeight="true" outlineLevel="0" collapsed="false">
      <c r="A2822" s="207"/>
      <c r="B2822" s="208" t="n">
        <v>284</v>
      </c>
      <c r="C2822" s="209" t="s">
        <v>7562</v>
      </c>
      <c r="D2822" s="210" t="s">
        <v>7563</v>
      </c>
      <c r="E2822" s="209" t="s">
        <v>7564</v>
      </c>
      <c r="F2822" s="121" t="n">
        <f aca="false">F2821+1</f>
        <v>2816</v>
      </c>
      <c r="G2822" s="234" t="s">
        <v>8646</v>
      </c>
      <c r="H2822" s="122" t="s">
        <v>8646</v>
      </c>
      <c r="I2822" s="237"/>
      <c r="J2822" s="237"/>
      <c r="K2822" s="150"/>
      <c r="L2822" s="150"/>
      <c r="M2822" s="150"/>
      <c r="N2822" s="213" t="s">
        <v>8647</v>
      </c>
      <c r="O2822" s="186"/>
      <c r="P2822" s="130" t="n">
        <v>0</v>
      </c>
      <c r="Q2822" s="130" t="n">
        <f aca="false">P2822*1.2</f>
        <v>0</v>
      </c>
      <c r="R2822" s="131" t="n">
        <f aca="false">S2822*Q2822</f>
        <v>0</v>
      </c>
      <c r="S2822" s="132"/>
    </row>
    <row r="2823" s="76" customFormat="true" ht="17.4" hidden="false" customHeight="true" outlineLevel="0" collapsed="false">
      <c r="A2823" s="207" t="n">
        <v>3730653</v>
      </c>
      <c r="B2823" s="208" t="n">
        <v>284</v>
      </c>
      <c r="C2823" s="209" t="s">
        <v>7562</v>
      </c>
      <c r="D2823" s="210" t="s">
        <v>7563</v>
      </c>
      <c r="E2823" s="209" t="s">
        <v>7564</v>
      </c>
      <c r="F2823" s="121" t="n">
        <f aca="false">F2822+1</f>
        <v>2817</v>
      </c>
      <c r="G2823" s="234" t="s">
        <v>8648</v>
      </c>
      <c r="H2823" s="220" t="s">
        <v>8648</v>
      </c>
      <c r="I2823" s="237" t="s">
        <v>8649</v>
      </c>
      <c r="J2823" s="237" t="n">
        <v>4292</v>
      </c>
      <c r="K2823" s="150" t="n">
        <v>60</v>
      </c>
      <c r="L2823" s="150" t="n">
        <v>3500929</v>
      </c>
      <c r="M2823" s="150" t="n">
        <v>79</v>
      </c>
      <c r="N2823" s="213" t="s">
        <v>8650</v>
      </c>
      <c r="O2823" s="186"/>
      <c r="P2823" s="130" t="n">
        <v>11226.6666666667</v>
      </c>
      <c r="Q2823" s="130" t="n">
        <f aca="false">P2823*1.2</f>
        <v>13472</v>
      </c>
      <c r="R2823" s="131" t="n">
        <f aca="false">S2823*Q2823</f>
        <v>0</v>
      </c>
      <c r="S2823" s="132"/>
    </row>
    <row r="2824" s="76" customFormat="true" ht="41.4" hidden="false" customHeight="true" outlineLevel="0" collapsed="false">
      <c r="A2824" s="207" t="n">
        <v>2590391</v>
      </c>
      <c r="B2824" s="208" t="n">
        <v>284</v>
      </c>
      <c r="C2824" s="209" t="s">
        <v>7562</v>
      </c>
      <c r="D2824" s="210" t="s">
        <v>7563</v>
      </c>
      <c r="E2824" s="209" t="s">
        <v>7564</v>
      </c>
      <c r="F2824" s="121" t="n">
        <f aca="false">F2823+1</f>
        <v>2818</v>
      </c>
      <c r="G2824" s="234" t="s">
        <v>8651</v>
      </c>
      <c r="H2824" s="188" t="s">
        <v>8652</v>
      </c>
      <c r="I2824" s="237" t="s">
        <v>8653</v>
      </c>
      <c r="J2824" s="237" t="n">
        <v>5256</v>
      </c>
      <c r="K2824" s="150" t="n">
        <v>0</v>
      </c>
      <c r="L2824" s="150" t="n">
        <v>3502221</v>
      </c>
      <c r="M2824" s="150" t="n">
        <v>0</v>
      </c>
      <c r="N2824" s="213" t="s">
        <v>8654</v>
      </c>
      <c r="O2824" s="186"/>
      <c r="P2824" s="130" t="n">
        <v>523.333333333333</v>
      </c>
      <c r="Q2824" s="130" t="n">
        <f aca="false">P2824*1.2</f>
        <v>628</v>
      </c>
      <c r="R2824" s="131" t="n">
        <f aca="false">S2824*Q2824</f>
        <v>0</v>
      </c>
      <c r="S2824" s="132"/>
    </row>
    <row r="2825" s="76" customFormat="true" ht="41.4" hidden="false" customHeight="true" outlineLevel="0" collapsed="false">
      <c r="A2825" s="207" t="n">
        <v>2614946</v>
      </c>
      <c r="B2825" s="208" t="n">
        <v>284</v>
      </c>
      <c r="C2825" s="209" t="s">
        <v>7562</v>
      </c>
      <c r="D2825" s="210" t="s">
        <v>7563</v>
      </c>
      <c r="E2825" s="209" t="s">
        <v>7564</v>
      </c>
      <c r="F2825" s="121" t="n">
        <f aca="false">F2824+1</f>
        <v>2819</v>
      </c>
      <c r="G2825" s="234" t="s">
        <v>8655</v>
      </c>
      <c r="H2825" s="188" t="s">
        <v>8656</v>
      </c>
      <c r="I2825" s="237" t="s">
        <v>8657</v>
      </c>
      <c r="J2825" s="237" t="n">
        <v>5256</v>
      </c>
      <c r="K2825" s="150" t="n">
        <v>0</v>
      </c>
      <c r="L2825" s="150" t="n">
        <v>3502222</v>
      </c>
      <c r="M2825" s="150" t="n">
        <v>0</v>
      </c>
      <c r="N2825" s="213" t="s">
        <v>8658</v>
      </c>
      <c r="O2825" s="186"/>
      <c r="P2825" s="130" t="n">
        <v>523.333333333333</v>
      </c>
      <c r="Q2825" s="130" t="n">
        <f aca="false">P2825*1.2</f>
        <v>628</v>
      </c>
      <c r="R2825" s="131" t="n">
        <f aca="false">S2825*Q2825</f>
        <v>0</v>
      </c>
      <c r="S2825" s="132"/>
    </row>
    <row r="2826" s="76" customFormat="true" ht="41.4" hidden="false" customHeight="true" outlineLevel="0" collapsed="false">
      <c r="A2826" s="207" t="n">
        <v>2603370</v>
      </c>
      <c r="B2826" s="208" t="n">
        <v>284</v>
      </c>
      <c r="C2826" s="209" t="s">
        <v>7562</v>
      </c>
      <c r="D2826" s="210" t="s">
        <v>7563</v>
      </c>
      <c r="E2826" s="209" t="s">
        <v>7564</v>
      </c>
      <c r="F2826" s="121" t="n">
        <f aca="false">F2825+1</f>
        <v>2820</v>
      </c>
      <c r="G2826" s="234" t="s">
        <v>8659</v>
      </c>
      <c r="H2826" s="188" t="s">
        <v>8659</v>
      </c>
      <c r="I2826" s="237" t="s">
        <v>8660</v>
      </c>
      <c r="J2826" s="237" t="n">
        <v>5256</v>
      </c>
      <c r="K2826" s="150" t="n">
        <v>0</v>
      </c>
      <c r="L2826" s="150" t="n">
        <v>3502225</v>
      </c>
      <c r="M2826" s="150" t="n">
        <v>10</v>
      </c>
      <c r="N2826" s="213" t="s">
        <v>8661</v>
      </c>
      <c r="O2826" s="186"/>
      <c r="P2826" s="130" t="n">
        <v>140.833333333333</v>
      </c>
      <c r="Q2826" s="130" t="n">
        <f aca="false">P2826*1.2</f>
        <v>169</v>
      </c>
      <c r="R2826" s="131" t="n">
        <f aca="false">S2826*Q2826</f>
        <v>0</v>
      </c>
      <c r="S2826" s="132"/>
    </row>
    <row r="2827" s="76" customFormat="true" ht="18" hidden="false" customHeight="true" outlineLevel="0" collapsed="false">
      <c r="A2827" s="207" t="n">
        <v>2617589</v>
      </c>
      <c r="B2827" s="208" t="n">
        <v>284</v>
      </c>
      <c r="C2827" s="209" t="s">
        <v>7562</v>
      </c>
      <c r="D2827" s="210" t="s">
        <v>7563</v>
      </c>
      <c r="E2827" s="209" t="s">
        <v>7564</v>
      </c>
      <c r="F2827" s="121" t="n">
        <f aca="false">F2826+1</f>
        <v>2821</v>
      </c>
      <c r="G2827" s="234" t="s">
        <v>8662</v>
      </c>
      <c r="H2827" s="188" t="s">
        <v>8662</v>
      </c>
      <c r="I2827" s="237" t="s">
        <v>8663</v>
      </c>
      <c r="J2827" s="237" t="n">
        <v>5256</v>
      </c>
      <c r="K2827" s="150" t="n">
        <v>0</v>
      </c>
      <c r="L2827" s="150" t="n">
        <v>3502235</v>
      </c>
      <c r="M2827" s="150" t="n">
        <v>0</v>
      </c>
      <c r="N2827" s="213" t="s">
        <v>8664</v>
      </c>
      <c r="O2827" s="186"/>
      <c r="P2827" s="130" t="n">
        <v>553.333333333333</v>
      </c>
      <c r="Q2827" s="130" t="n">
        <f aca="false">P2827*1.2</f>
        <v>664</v>
      </c>
      <c r="R2827" s="131" t="n">
        <f aca="false">S2827*Q2827</f>
        <v>0</v>
      </c>
      <c r="S2827" s="132"/>
    </row>
    <row r="2828" s="76" customFormat="true" ht="17.4" hidden="false" customHeight="true" outlineLevel="0" collapsed="false">
      <c r="A2828" s="207" t="n">
        <v>2609364</v>
      </c>
      <c r="B2828" s="208" t="n">
        <v>284</v>
      </c>
      <c r="C2828" s="209" t="s">
        <v>7562</v>
      </c>
      <c r="D2828" s="210" t="s">
        <v>7563</v>
      </c>
      <c r="E2828" s="209" t="s">
        <v>7564</v>
      </c>
      <c r="F2828" s="121" t="n">
        <f aca="false">F2827+1</f>
        <v>2822</v>
      </c>
      <c r="G2828" s="234" t="s">
        <v>8665</v>
      </c>
      <c r="H2828" s="188" t="s">
        <v>8665</v>
      </c>
      <c r="I2828" s="237" t="s">
        <v>8666</v>
      </c>
      <c r="J2828" s="237" t="n">
        <v>5256</v>
      </c>
      <c r="K2828" s="150" t="n">
        <v>0</v>
      </c>
      <c r="L2828" s="150" t="n">
        <v>3504010</v>
      </c>
      <c r="M2828" s="150" t="n">
        <v>0</v>
      </c>
      <c r="N2828" s="213" t="s">
        <v>8667</v>
      </c>
      <c r="O2828" s="186"/>
      <c r="P2828" s="130" t="n">
        <v>2846.66666666667</v>
      </c>
      <c r="Q2828" s="130" t="n">
        <f aca="false">P2828*1.2</f>
        <v>3416</v>
      </c>
      <c r="R2828" s="131" t="n">
        <f aca="false">S2828*Q2828</f>
        <v>0</v>
      </c>
      <c r="S2828" s="132"/>
    </row>
    <row r="2829" s="76" customFormat="true" ht="17.4" hidden="false" customHeight="true" outlineLevel="0" collapsed="false">
      <c r="A2829" s="207" t="n">
        <v>2606491</v>
      </c>
      <c r="B2829" s="208" t="n">
        <v>284</v>
      </c>
      <c r="C2829" s="209" t="s">
        <v>7562</v>
      </c>
      <c r="D2829" s="210" t="s">
        <v>7563</v>
      </c>
      <c r="E2829" s="209" t="s">
        <v>7564</v>
      </c>
      <c r="F2829" s="121" t="n">
        <f aca="false">F2828+1</f>
        <v>2823</v>
      </c>
      <c r="G2829" s="234" t="s">
        <v>8668</v>
      </c>
      <c r="H2829" s="188" t="s">
        <v>8668</v>
      </c>
      <c r="I2829" s="237" t="s">
        <v>8669</v>
      </c>
      <c r="J2829" s="237" t="n">
        <v>5256</v>
      </c>
      <c r="K2829" s="150" t="n">
        <v>0</v>
      </c>
      <c r="L2829" s="150" t="n">
        <v>3504018</v>
      </c>
      <c r="M2829" s="150" t="n">
        <v>0</v>
      </c>
      <c r="N2829" s="213" t="s">
        <v>8670</v>
      </c>
      <c r="O2829" s="186"/>
      <c r="P2829" s="130" t="n">
        <v>473.333333333333</v>
      </c>
      <c r="Q2829" s="130" t="n">
        <f aca="false">P2829*1.2</f>
        <v>568</v>
      </c>
      <c r="R2829" s="131" t="n">
        <f aca="false">S2829*Q2829</f>
        <v>0</v>
      </c>
      <c r="S2829" s="132"/>
    </row>
    <row r="2830" s="76" customFormat="true" ht="17.4" hidden="false" customHeight="true" outlineLevel="0" collapsed="false">
      <c r="A2830" s="207" t="n">
        <v>2621494</v>
      </c>
      <c r="B2830" s="208" t="n">
        <v>284</v>
      </c>
      <c r="C2830" s="209" t="s">
        <v>7562</v>
      </c>
      <c r="D2830" s="210" t="s">
        <v>7563</v>
      </c>
      <c r="E2830" s="209" t="s">
        <v>7564</v>
      </c>
      <c r="F2830" s="121" t="n">
        <f aca="false">F2829+1</f>
        <v>2824</v>
      </c>
      <c r="G2830" s="234" t="s">
        <v>8671</v>
      </c>
      <c r="H2830" s="188" t="s">
        <v>8671</v>
      </c>
      <c r="I2830" s="237" t="s">
        <v>8672</v>
      </c>
      <c r="J2830" s="237" t="n">
        <v>5256</v>
      </c>
      <c r="K2830" s="150" t="n">
        <v>0</v>
      </c>
      <c r="L2830" s="150" t="n">
        <v>3504131</v>
      </c>
      <c r="M2830" s="150" t="n">
        <v>0</v>
      </c>
      <c r="N2830" s="213" t="s">
        <v>8673</v>
      </c>
      <c r="O2830" s="186"/>
      <c r="P2830" s="130" t="n">
        <v>232.5</v>
      </c>
      <c r="Q2830" s="130" t="n">
        <f aca="false">P2830*1.2</f>
        <v>279</v>
      </c>
      <c r="R2830" s="131" t="n">
        <f aca="false">S2830*Q2830</f>
        <v>0</v>
      </c>
      <c r="S2830" s="132"/>
    </row>
    <row r="2831" s="76" customFormat="true" ht="17.4" hidden="false" customHeight="true" outlineLevel="0" collapsed="false">
      <c r="A2831" s="207" t="n">
        <v>2600245</v>
      </c>
      <c r="B2831" s="208" t="n">
        <v>284</v>
      </c>
      <c r="C2831" s="209" t="s">
        <v>7562</v>
      </c>
      <c r="D2831" s="210" t="s">
        <v>7563</v>
      </c>
      <c r="E2831" s="209" t="s">
        <v>7564</v>
      </c>
      <c r="F2831" s="121" t="n">
        <f aca="false">F2830+1</f>
        <v>2825</v>
      </c>
      <c r="G2831" s="234" t="s">
        <v>8674</v>
      </c>
      <c r="H2831" s="188" t="s">
        <v>8674</v>
      </c>
      <c r="I2831" s="237" t="s">
        <v>8675</v>
      </c>
      <c r="J2831" s="237" t="n">
        <v>5256</v>
      </c>
      <c r="K2831" s="150" t="n">
        <v>0</v>
      </c>
      <c r="L2831" s="150" t="n">
        <v>3506022</v>
      </c>
      <c r="M2831" s="150" t="n">
        <v>11</v>
      </c>
      <c r="N2831" s="213" t="s">
        <v>354</v>
      </c>
      <c r="O2831" s="186"/>
      <c r="P2831" s="130" t="n">
        <v>414.166666666667</v>
      </c>
      <c r="Q2831" s="130" t="n">
        <f aca="false">P2831*1.2</f>
        <v>497</v>
      </c>
      <c r="R2831" s="131" t="n">
        <f aca="false">S2831*Q2831</f>
        <v>0</v>
      </c>
      <c r="S2831" s="132"/>
    </row>
    <row r="2832" s="76" customFormat="true" ht="17.4" hidden="false" customHeight="true" outlineLevel="0" collapsed="false">
      <c r="A2832" s="207" t="n">
        <v>4338954</v>
      </c>
      <c r="B2832" s="208" t="n">
        <v>284</v>
      </c>
      <c r="C2832" s="209" t="s">
        <v>7562</v>
      </c>
      <c r="D2832" s="210" t="s">
        <v>7563</v>
      </c>
      <c r="E2832" s="209" t="s">
        <v>7564</v>
      </c>
      <c r="F2832" s="121" t="n">
        <f aca="false">F2831+1</f>
        <v>2826</v>
      </c>
      <c r="G2832" s="234" t="s">
        <v>8676</v>
      </c>
      <c r="H2832" s="188" t="s">
        <v>8676</v>
      </c>
      <c r="I2832" s="237" t="s">
        <v>8677</v>
      </c>
      <c r="J2832" s="237" t="n">
        <v>5292</v>
      </c>
      <c r="K2832" s="150" t="n">
        <v>65</v>
      </c>
      <c r="L2832" s="150" t="n">
        <v>3506095</v>
      </c>
      <c r="M2832" s="150" t="n">
        <v>0</v>
      </c>
      <c r="N2832" s="213" t="s">
        <v>8678</v>
      </c>
      <c r="O2832" s="186"/>
      <c r="P2832" s="130" t="n">
        <v>630.833333333333</v>
      </c>
      <c r="Q2832" s="130" t="n">
        <f aca="false">P2832*1.2</f>
        <v>757</v>
      </c>
      <c r="R2832" s="131" t="n">
        <f aca="false">S2832*Q2832</f>
        <v>0</v>
      </c>
      <c r="S2832" s="132"/>
    </row>
    <row r="2833" s="76" customFormat="true" ht="17.4" hidden="false" customHeight="true" outlineLevel="0" collapsed="false">
      <c r="A2833" s="207" t="n">
        <v>2589640</v>
      </c>
      <c r="B2833" s="208" t="n">
        <v>284</v>
      </c>
      <c r="C2833" s="209" t="s">
        <v>7562</v>
      </c>
      <c r="D2833" s="210" t="s">
        <v>7563</v>
      </c>
      <c r="E2833" s="209" t="s">
        <v>7564</v>
      </c>
      <c r="F2833" s="121" t="n">
        <f aca="false">F2832+1</f>
        <v>2827</v>
      </c>
      <c r="G2833" s="234" t="s">
        <v>8679</v>
      </c>
      <c r="H2833" s="188" t="s">
        <v>8679</v>
      </c>
      <c r="I2833" s="237" t="s">
        <v>8680</v>
      </c>
      <c r="J2833" s="237" t="n">
        <v>5292</v>
      </c>
      <c r="K2833" s="150" t="n">
        <v>20</v>
      </c>
      <c r="L2833" s="150" t="n">
        <v>3506096</v>
      </c>
      <c r="M2833" s="150" t="n">
        <v>0</v>
      </c>
      <c r="N2833" s="213" t="s">
        <v>153</v>
      </c>
      <c r="O2833" s="186"/>
      <c r="P2833" s="130" t="n">
        <v>161.666666666667</v>
      </c>
      <c r="Q2833" s="130" t="n">
        <f aca="false">P2833*1.2</f>
        <v>194</v>
      </c>
      <c r="R2833" s="131" t="n">
        <f aca="false">S2833*Q2833</f>
        <v>0</v>
      </c>
      <c r="S2833" s="132"/>
    </row>
    <row r="2834" s="76" customFormat="true" ht="17.4" hidden="false" customHeight="true" outlineLevel="0" collapsed="false">
      <c r="A2834" s="207"/>
      <c r="B2834" s="208" t="n">
        <v>284</v>
      </c>
      <c r="C2834" s="209" t="s">
        <v>7562</v>
      </c>
      <c r="D2834" s="210" t="s">
        <v>7563</v>
      </c>
      <c r="E2834" s="209" t="s">
        <v>7564</v>
      </c>
      <c r="F2834" s="121" t="n">
        <f aca="false">F2833+1</f>
        <v>2828</v>
      </c>
      <c r="G2834" s="234" t="s">
        <v>8681</v>
      </c>
      <c r="H2834" s="122" t="s">
        <v>8681</v>
      </c>
      <c r="I2834" s="237"/>
      <c r="J2834" s="237"/>
      <c r="K2834" s="150"/>
      <c r="L2834" s="150"/>
      <c r="M2834" s="150"/>
      <c r="N2834" s="213" t="s">
        <v>354</v>
      </c>
      <c r="O2834" s="186"/>
      <c r="P2834" s="130" t="n">
        <v>0</v>
      </c>
      <c r="Q2834" s="130" t="n">
        <f aca="false">P2834*1.2</f>
        <v>0</v>
      </c>
      <c r="R2834" s="131" t="n">
        <f aca="false">S2834*Q2834</f>
        <v>0</v>
      </c>
      <c r="S2834" s="132"/>
    </row>
    <row r="2835" s="76" customFormat="true" ht="17.4" hidden="false" customHeight="true" outlineLevel="0" collapsed="false">
      <c r="A2835" s="207"/>
      <c r="B2835" s="208" t="n">
        <v>284</v>
      </c>
      <c r="C2835" s="209" t="s">
        <v>7562</v>
      </c>
      <c r="D2835" s="210" t="s">
        <v>7563</v>
      </c>
      <c r="E2835" s="209" t="s">
        <v>7564</v>
      </c>
      <c r="F2835" s="121" t="n">
        <f aca="false">F2834+1</f>
        <v>2829</v>
      </c>
      <c r="G2835" s="234" t="s">
        <v>8682</v>
      </c>
      <c r="H2835" s="122" t="s">
        <v>8682</v>
      </c>
      <c r="I2835" s="237"/>
      <c r="J2835" s="237"/>
      <c r="K2835" s="150"/>
      <c r="L2835" s="150"/>
      <c r="M2835" s="150"/>
      <c r="N2835" s="213" t="s">
        <v>354</v>
      </c>
      <c r="O2835" s="186"/>
      <c r="P2835" s="130" t="n">
        <v>0</v>
      </c>
      <c r="Q2835" s="130" t="n">
        <f aca="false">P2835*1.2</f>
        <v>0</v>
      </c>
      <c r="R2835" s="131" t="n">
        <f aca="false">S2835*Q2835</f>
        <v>0</v>
      </c>
      <c r="S2835" s="132"/>
    </row>
    <row r="2836" s="76" customFormat="true" ht="17.4" hidden="false" customHeight="true" outlineLevel="0" collapsed="false">
      <c r="A2836" s="207" t="n">
        <v>2931518</v>
      </c>
      <c r="B2836" s="208" t="n">
        <v>284</v>
      </c>
      <c r="C2836" s="209" t="s">
        <v>7562</v>
      </c>
      <c r="D2836" s="210" t="s">
        <v>7563</v>
      </c>
      <c r="E2836" s="209" t="s">
        <v>7564</v>
      </c>
      <c r="F2836" s="121" t="n">
        <f aca="false">F2835+1</f>
        <v>2830</v>
      </c>
      <c r="G2836" s="234" t="s">
        <v>8683</v>
      </c>
      <c r="H2836" s="188" t="s">
        <v>8683</v>
      </c>
      <c r="I2836" s="237" t="s">
        <v>8684</v>
      </c>
      <c r="J2836" s="237" t="n">
        <v>4292</v>
      </c>
      <c r="K2836" s="150" t="n">
        <v>60</v>
      </c>
      <c r="L2836" s="150" t="n">
        <v>3506130</v>
      </c>
      <c r="M2836" s="150" t="n">
        <v>0</v>
      </c>
      <c r="N2836" s="213" t="s">
        <v>8685</v>
      </c>
      <c r="O2836" s="186"/>
      <c r="P2836" s="130" t="n">
        <v>22545.8333333333</v>
      </c>
      <c r="Q2836" s="130" t="n">
        <f aca="false">P2836*1.2</f>
        <v>27055</v>
      </c>
      <c r="R2836" s="131" t="n">
        <f aca="false">S2836*Q2836</f>
        <v>0</v>
      </c>
      <c r="S2836" s="132"/>
    </row>
    <row r="2837" s="76" customFormat="true" ht="17.4" hidden="false" customHeight="true" outlineLevel="0" collapsed="false">
      <c r="A2837" s="207" t="n">
        <v>2604770</v>
      </c>
      <c r="B2837" s="208" t="n">
        <v>284</v>
      </c>
      <c r="C2837" s="209" t="s">
        <v>7562</v>
      </c>
      <c r="D2837" s="210" t="s">
        <v>7563</v>
      </c>
      <c r="E2837" s="209" t="s">
        <v>7564</v>
      </c>
      <c r="F2837" s="121" t="n">
        <f aca="false">F2836+1</f>
        <v>2831</v>
      </c>
      <c r="G2837" s="234" t="s">
        <v>8686</v>
      </c>
      <c r="H2837" s="188" t="s">
        <v>8687</v>
      </c>
      <c r="I2837" s="237" t="s">
        <v>8688</v>
      </c>
      <c r="J2837" s="237" t="n">
        <v>5256</v>
      </c>
      <c r="K2837" s="150" t="n">
        <v>25</v>
      </c>
      <c r="L2837" s="150" t="n">
        <v>3506132</v>
      </c>
      <c r="M2837" s="150" t="n">
        <v>20</v>
      </c>
      <c r="N2837" s="213" t="s">
        <v>8689</v>
      </c>
      <c r="O2837" s="186"/>
      <c r="P2837" s="130" t="n">
        <v>1711.66666666667</v>
      </c>
      <c r="Q2837" s="130" t="n">
        <f aca="false">P2837*1.2</f>
        <v>2054</v>
      </c>
      <c r="R2837" s="131" t="n">
        <f aca="false">S2837*Q2837</f>
        <v>0</v>
      </c>
      <c r="S2837" s="132"/>
    </row>
    <row r="2838" s="76" customFormat="true" ht="17.4" hidden="false" customHeight="true" outlineLevel="0" collapsed="false">
      <c r="A2838" s="207" t="n">
        <v>2621268</v>
      </c>
      <c r="B2838" s="208" t="n">
        <v>284</v>
      </c>
      <c r="C2838" s="209" t="s">
        <v>7562</v>
      </c>
      <c r="D2838" s="210" t="s">
        <v>7563</v>
      </c>
      <c r="E2838" s="209" t="s">
        <v>7564</v>
      </c>
      <c r="F2838" s="121" t="n">
        <f aca="false">F2837+1</f>
        <v>2832</v>
      </c>
      <c r="G2838" s="234" t="s">
        <v>8690</v>
      </c>
      <c r="H2838" s="188" t="s">
        <v>8691</v>
      </c>
      <c r="I2838" s="237" t="s">
        <v>8692</v>
      </c>
      <c r="J2838" s="237" t="n">
        <v>5256</v>
      </c>
      <c r="K2838" s="150" t="n">
        <v>25</v>
      </c>
      <c r="L2838" s="150" t="n">
        <v>3506132</v>
      </c>
      <c r="M2838" s="150" t="n">
        <v>30</v>
      </c>
      <c r="N2838" s="213" t="s">
        <v>8689</v>
      </c>
      <c r="O2838" s="186"/>
      <c r="P2838" s="130" t="n">
        <v>1592.5</v>
      </c>
      <c r="Q2838" s="130" t="n">
        <f aca="false">P2838*1.2</f>
        <v>1911</v>
      </c>
      <c r="R2838" s="131" t="n">
        <f aca="false">S2838*Q2838</f>
        <v>0</v>
      </c>
      <c r="S2838" s="132"/>
    </row>
    <row r="2839" s="76" customFormat="true" ht="17.4" hidden="false" customHeight="true" outlineLevel="0" collapsed="false">
      <c r="A2839" s="207" t="n">
        <v>2612457</v>
      </c>
      <c r="B2839" s="208" t="n">
        <v>284</v>
      </c>
      <c r="C2839" s="209" t="s">
        <v>7562</v>
      </c>
      <c r="D2839" s="210" t="s">
        <v>7563</v>
      </c>
      <c r="E2839" s="209" t="s">
        <v>7564</v>
      </c>
      <c r="F2839" s="121" t="n">
        <f aca="false">F2838+1</f>
        <v>2833</v>
      </c>
      <c r="G2839" s="234" t="s">
        <v>8693</v>
      </c>
      <c r="H2839" s="188" t="s">
        <v>8694</v>
      </c>
      <c r="I2839" s="237" t="s">
        <v>8695</v>
      </c>
      <c r="J2839" s="237" t="n">
        <v>5256</v>
      </c>
      <c r="K2839" s="150" t="n">
        <v>25</v>
      </c>
      <c r="L2839" s="150" t="n">
        <v>3506132</v>
      </c>
      <c r="M2839" s="150" t="n">
        <v>50</v>
      </c>
      <c r="N2839" s="213" t="s">
        <v>8696</v>
      </c>
      <c r="O2839" s="186"/>
      <c r="P2839" s="130" t="n">
        <v>2040.83333333333</v>
      </c>
      <c r="Q2839" s="130" t="n">
        <f aca="false">P2839*1.2</f>
        <v>2449</v>
      </c>
      <c r="R2839" s="131" t="n">
        <f aca="false">S2839*Q2839</f>
        <v>0</v>
      </c>
      <c r="S2839" s="132"/>
    </row>
    <row r="2840" s="76" customFormat="true" ht="17.4" hidden="false" customHeight="true" outlineLevel="0" collapsed="false">
      <c r="A2840" s="207" t="n">
        <v>2588180</v>
      </c>
      <c r="B2840" s="208" t="n">
        <v>284</v>
      </c>
      <c r="C2840" s="209" t="s">
        <v>7562</v>
      </c>
      <c r="D2840" s="210" t="s">
        <v>7563</v>
      </c>
      <c r="E2840" s="209" t="s">
        <v>7564</v>
      </c>
      <c r="F2840" s="121" t="n">
        <f aca="false">F2839+1</f>
        <v>2834</v>
      </c>
      <c r="G2840" s="234" t="s">
        <v>8697</v>
      </c>
      <c r="H2840" s="188" t="s">
        <v>8698</v>
      </c>
      <c r="I2840" s="237" t="s">
        <v>8699</v>
      </c>
      <c r="J2840" s="237" t="n">
        <v>5256</v>
      </c>
      <c r="K2840" s="150" t="n">
        <v>25</v>
      </c>
      <c r="L2840" s="150" t="n">
        <v>3506133</v>
      </c>
      <c r="M2840" s="150" t="n">
        <v>0</v>
      </c>
      <c r="N2840" s="213" t="s">
        <v>350</v>
      </c>
      <c r="O2840" s="186"/>
      <c r="P2840" s="130" t="n">
        <v>612.5</v>
      </c>
      <c r="Q2840" s="130" t="n">
        <f aca="false">P2840*1.2</f>
        <v>735</v>
      </c>
      <c r="R2840" s="131" t="n">
        <f aca="false">S2840*Q2840</f>
        <v>0</v>
      </c>
      <c r="S2840" s="132"/>
    </row>
    <row r="2841" s="76" customFormat="true" ht="17.4" hidden="false" customHeight="true" outlineLevel="0" collapsed="false">
      <c r="A2841" s="207" t="n">
        <v>2604494</v>
      </c>
      <c r="B2841" s="208" t="n">
        <v>284</v>
      </c>
      <c r="C2841" s="209" t="s">
        <v>7562</v>
      </c>
      <c r="D2841" s="210" t="s">
        <v>7563</v>
      </c>
      <c r="E2841" s="209" t="s">
        <v>7564</v>
      </c>
      <c r="F2841" s="121" t="n">
        <f aca="false">F2840+1</f>
        <v>2835</v>
      </c>
      <c r="G2841" s="234" t="s">
        <v>8700</v>
      </c>
      <c r="H2841" s="188" t="s">
        <v>8701</v>
      </c>
      <c r="I2841" s="237" t="s">
        <v>8702</v>
      </c>
      <c r="J2841" s="237" t="n">
        <v>5256</v>
      </c>
      <c r="K2841" s="150" t="n">
        <v>46</v>
      </c>
      <c r="L2841" s="150" t="n">
        <v>3506134</v>
      </c>
      <c r="M2841" s="150" t="n">
        <v>0</v>
      </c>
      <c r="N2841" s="213" t="s">
        <v>8689</v>
      </c>
      <c r="O2841" s="186"/>
      <c r="P2841" s="130" t="n">
        <v>2587.5</v>
      </c>
      <c r="Q2841" s="130" t="n">
        <f aca="false">P2841*1.2</f>
        <v>3105</v>
      </c>
      <c r="R2841" s="131" t="n">
        <f aca="false">S2841*Q2841</f>
        <v>0</v>
      </c>
      <c r="S2841" s="132"/>
    </row>
    <row r="2842" s="76" customFormat="true" ht="17.4" hidden="false" customHeight="true" outlineLevel="0" collapsed="false">
      <c r="A2842" s="207" t="n">
        <v>2592382</v>
      </c>
      <c r="B2842" s="208" t="n">
        <v>284</v>
      </c>
      <c r="C2842" s="209" t="s">
        <v>7562</v>
      </c>
      <c r="D2842" s="210" t="s">
        <v>7563</v>
      </c>
      <c r="E2842" s="209" t="s">
        <v>7564</v>
      </c>
      <c r="F2842" s="121" t="n">
        <f aca="false">F2841+1</f>
        <v>2836</v>
      </c>
      <c r="G2842" s="234" t="s">
        <v>8703</v>
      </c>
      <c r="H2842" s="188" t="s">
        <v>8703</v>
      </c>
      <c r="I2842" s="237" t="s">
        <v>8704</v>
      </c>
      <c r="J2842" s="237" t="n">
        <v>5292</v>
      </c>
      <c r="K2842" s="150" t="n">
        <v>20</v>
      </c>
      <c r="L2842" s="150" t="n">
        <v>3506140</v>
      </c>
      <c r="M2842" s="150" t="n">
        <v>0</v>
      </c>
      <c r="N2842" s="213" t="s">
        <v>354</v>
      </c>
      <c r="O2842" s="186"/>
      <c r="P2842" s="130" t="n">
        <v>7194.16666666667</v>
      </c>
      <c r="Q2842" s="130" t="n">
        <f aca="false">P2842*1.2</f>
        <v>8633</v>
      </c>
      <c r="R2842" s="131" t="n">
        <f aca="false">S2842*Q2842</f>
        <v>0</v>
      </c>
      <c r="S2842" s="132"/>
    </row>
    <row r="2843" s="76" customFormat="true" ht="17.4" hidden="false" customHeight="true" outlineLevel="0" collapsed="false">
      <c r="A2843" s="207" t="n">
        <v>2586943</v>
      </c>
      <c r="B2843" s="208" t="n">
        <v>284</v>
      </c>
      <c r="C2843" s="209" t="s">
        <v>7562</v>
      </c>
      <c r="D2843" s="210" t="s">
        <v>7563</v>
      </c>
      <c r="E2843" s="209" t="s">
        <v>7564</v>
      </c>
      <c r="F2843" s="121" t="n">
        <f aca="false">F2842+1</f>
        <v>2837</v>
      </c>
      <c r="G2843" s="234" t="s">
        <v>8705</v>
      </c>
      <c r="H2843" s="188" t="s">
        <v>8706</v>
      </c>
      <c r="I2843" s="237" t="s">
        <v>8706</v>
      </c>
      <c r="J2843" s="237" t="n">
        <v>5292</v>
      </c>
      <c r="K2843" s="150" t="n">
        <v>22</v>
      </c>
      <c r="L2843" s="150" t="n">
        <v>3506140</v>
      </c>
      <c r="M2843" s="150" t="n">
        <v>77</v>
      </c>
      <c r="N2843" s="213" t="s">
        <v>505</v>
      </c>
      <c r="O2843" s="186"/>
      <c r="P2843" s="130" t="n">
        <v>5467.5</v>
      </c>
      <c r="Q2843" s="130" t="n">
        <f aca="false">P2843*1.2</f>
        <v>6561</v>
      </c>
      <c r="R2843" s="131" t="n">
        <f aca="false">S2843*Q2843</f>
        <v>0</v>
      </c>
      <c r="S2843" s="132"/>
    </row>
    <row r="2844" s="76" customFormat="true" ht="17.4" hidden="false" customHeight="true" outlineLevel="0" collapsed="false">
      <c r="A2844" s="207"/>
      <c r="B2844" s="208" t="n">
        <v>284</v>
      </c>
      <c r="C2844" s="209" t="s">
        <v>7562</v>
      </c>
      <c r="D2844" s="210" t="s">
        <v>7563</v>
      </c>
      <c r="E2844" s="209" t="s">
        <v>7564</v>
      </c>
      <c r="F2844" s="121" t="n">
        <f aca="false">F2843+1</f>
        <v>2838</v>
      </c>
      <c r="G2844" s="234" t="s">
        <v>8707</v>
      </c>
      <c r="H2844" s="122" t="s">
        <v>8707</v>
      </c>
      <c r="I2844" s="237"/>
      <c r="J2844" s="237"/>
      <c r="K2844" s="150"/>
      <c r="L2844" s="150"/>
      <c r="M2844" s="150"/>
      <c r="N2844" s="213" t="s">
        <v>354</v>
      </c>
      <c r="O2844" s="186"/>
      <c r="P2844" s="130" t="n">
        <v>0</v>
      </c>
      <c r="Q2844" s="130" t="n">
        <f aca="false">P2844*1.2</f>
        <v>0</v>
      </c>
      <c r="R2844" s="131" t="n">
        <f aca="false">S2844*Q2844</f>
        <v>0</v>
      </c>
      <c r="S2844" s="132"/>
    </row>
    <row r="2845" s="76" customFormat="true" ht="17.4" hidden="false" customHeight="true" outlineLevel="0" collapsed="false">
      <c r="A2845" s="207"/>
      <c r="B2845" s="208" t="n">
        <v>284</v>
      </c>
      <c r="C2845" s="209" t="s">
        <v>7562</v>
      </c>
      <c r="D2845" s="210" t="s">
        <v>7563</v>
      </c>
      <c r="E2845" s="209" t="s">
        <v>7564</v>
      </c>
      <c r="F2845" s="121" t="n">
        <f aca="false">F2844+1</f>
        <v>2839</v>
      </c>
      <c r="G2845" s="234" t="s">
        <v>8708</v>
      </c>
      <c r="H2845" s="122" t="s">
        <v>8708</v>
      </c>
      <c r="I2845" s="237"/>
      <c r="J2845" s="237"/>
      <c r="K2845" s="150"/>
      <c r="L2845" s="150"/>
      <c r="M2845" s="150"/>
      <c r="N2845" s="213" t="s">
        <v>7929</v>
      </c>
      <c r="O2845" s="186"/>
      <c r="P2845" s="130" t="n">
        <v>0</v>
      </c>
      <c r="Q2845" s="130" t="n">
        <f aca="false">P2845*1.2</f>
        <v>0</v>
      </c>
      <c r="R2845" s="131" t="n">
        <f aca="false">S2845*Q2845</f>
        <v>0</v>
      </c>
      <c r="S2845" s="132"/>
    </row>
    <row r="2846" s="76" customFormat="true" ht="17.4" hidden="false" customHeight="true" outlineLevel="0" collapsed="false">
      <c r="A2846" s="207" t="n">
        <v>2590595</v>
      </c>
      <c r="B2846" s="208" t="n">
        <v>284</v>
      </c>
      <c r="C2846" s="209" t="s">
        <v>7562</v>
      </c>
      <c r="D2846" s="210" t="s">
        <v>7563</v>
      </c>
      <c r="E2846" s="209" t="s">
        <v>7564</v>
      </c>
      <c r="F2846" s="121" t="n">
        <f aca="false">F2845+1</f>
        <v>2840</v>
      </c>
      <c r="G2846" s="234" t="s">
        <v>8709</v>
      </c>
      <c r="H2846" s="188" t="s">
        <v>8710</v>
      </c>
      <c r="I2846" s="237" t="s">
        <v>8711</v>
      </c>
      <c r="J2846" s="237" t="n">
        <v>5292</v>
      </c>
      <c r="K2846" s="150" t="n">
        <v>60</v>
      </c>
      <c r="L2846" s="150" t="n">
        <v>3506168</v>
      </c>
      <c r="M2846" s="150" t="n">
        <v>10</v>
      </c>
      <c r="N2846" s="213" t="s">
        <v>505</v>
      </c>
      <c r="O2846" s="186"/>
      <c r="P2846" s="130" t="n">
        <v>2769.16666666667</v>
      </c>
      <c r="Q2846" s="130" t="n">
        <f aca="false">P2846*1.2</f>
        <v>3323</v>
      </c>
      <c r="R2846" s="131" t="n">
        <f aca="false">S2846*Q2846</f>
        <v>0</v>
      </c>
      <c r="S2846" s="132"/>
    </row>
    <row r="2847" s="76" customFormat="true" ht="17.4" hidden="false" customHeight="true" outlineLevel="0" collapsed="false">
      <c r="A2847" s="207" t="n">
        <v>3107129</v>
      </c>
      <c r="B2847" s="208" t="n">
        <v>284</v>
      </c>
      <c r="C2847" s="209" t="s">
        <v>7562</v>
      </c>
      <c r="D2847" s="210" t="s">
        <v>7563</v>
      </c>
      <c r="E2847" s="209" t="s">
        <v>7564</v>
      </c>
      <c r="F2847" s="121" t="n">
        <f aca="false">F2846+1</f>
        <v>2841</v>
      </c>
      <c r="G2847" s="234" t="s">
        <v>8712</v>
      </c>
      <c r="H2847" s="188" t="s">
        <v>8713</v>
      </c>
      <c r="I2847" s="237" t="s">
        <v>8714</v>
      </c>
      <c r="J2847" s="237" t="n">
        <v>5292</v>
      </c>
      <c r="K2847" s="150" t="n">
        <v>65</v>
      </c>
      <c r="L2847" s="150" t="n">
        <v>3506168</v>
      </c>
      <c r="M2847" s="150" t="n">
        <v>77</v>
      </c>
      <c r="N2847" s="213" t="s">
        <v>505</v>
      </c>
      <c r="O2847" s="186"/>
      <c r="P2847" s="130" t="n">
        <v>3326.66666666667</v>
      </c>
      <c r="Q2847" s="130" t="n">
        <f aca="false">P2847*1.2</f>
        <v>3992</v>
      </c>
      <c r="R2847" s="131" t="n">
        <f aca="false">S2847*Q2847</f>
        <v>0</v>
      </c>
      <c r="S2847" s="132"/>
    </row>
    <row r="2848" s="76" customFormat="true" ht="17.4" hidden="false" customHeight="true" outlineLevel="0" collapsed="false">
      <c r="A2848" s="207" t="n">
        <v>2589609</v>
      </c>
      <c r="B2848" s="208" t="n">
        <v>284</v>
      </c>
      <c r="C2848" s="209" t="s">
        <v>7562</v>
      </c>
      <c r="D2848" s="210" t="s">
        <v>7563</v>
      </c>
      <c r="E2848" s="209" t="s">
        <v>7564</v>
      </c>
      <c r="F2848" s="121" t="n">
        <f aca="false">F2847+1</f>
        <v>2842</v>
      </c>
      <c r="G2848" s="234" t="s">
        <v>8715</v>
      </c>
      <c r="H2848" s="188" t="s">
        <v>8715</v>
      </c>
      <c r="I2848" s="237" t="s">
        <v>8716</v>
      </c>
      <c r="J2848" s="237" t="n">
        <v>5256</v>
      </c>
      <c r="K2848" s="150" t="n">
        <v>0</v>
      </c>
      <c r="L2848" s="150" t="n">
        <v>3506219</v>
      </c>
      <c r="M2848" s="150" t="n">
        <v>11</v>
      </c>
      <c r="N2848" s="213" t="s">
        <v>8517</v>
      </c>
      <c r="O2848" s="186"/>
      <c r="P2848" s="130" t="n">
        <v>496.666666666667</v>
      </c>
      <c r="Q2848" s="130" t="n">
        <f aca="false">P2848*1.2</f>
        <v>596</v>
      </c>
      <c r="R2848" s="131" t="n">
        <f aca="false">S2848*Q2848</f>
        <v>0</v>
      </c>
      <c r="S2848" s="132"/>
    </row>
    <row r="2849" s="76" customFormat="true" ht="17.4" hidden="false" customHeight="true" outlineLevel="0" collapsed="false">
      <c r="A2849" s="207"/>
      <c r="B2849" s="208" t="n">
        <v>284</v>
      </c>
      <c r="C2849" s="209" t="s">
        <v>7562</v>
      </c>
      <c r="D2849" s="210" t="s">
        <v>7563</v>
      </c>
      <c r="E2849" s="209" t="s">
        <v>7564</v>
      </c>
      <c r="F2849" s="121" t="n">
        <f aca="false">F2848+1</f>
        <v>2843</v>
      </c>
      <c r="G2849" s="234" t="s">
        <v>8717</v>
      </c>
      <c r="H2849" s="122" t="s">
        <v>8717</v>
      </c>
      <c r="I2849" s="237"/>
      <c r="J2849" s="237"/>
      <c r="K2849" s="150"/>
      <c r="L2849" s="150"/>
      <c r="M2849" s="150"/>
      <c r="N2849" s="213" t="s">
        <v>354</v>
      </c>
      <c r="O2849" s="186"/>
      <c r="P2849" s="130" t="n">
        <v>0</v>
      </c>
      <c r="Q2849" s="130" t="n">
        <f aca="false">P2849*1.2</f>
        <v>0</v>
      </c>
      <c r="R2849" s="131" t="n">
        <f aca="false">S2849*Q2849</f>
        <v>0</v>
      </c>
      <c r="S2849" s="132"/>
    </row>
    <row r="2850" s="76" customFormat="true" ht="17.4" hidden="false" customHeight="true" outlineLevel="0" collapsed="false">
      <c r="A2850" s="207"/>
      <c r="B2850" s="208" t="n">
        <v>284</v>
      </c>
      <c r="C2850" s="209" t="s">
        <v>7562</v>
      </c>
      <c r="D2850" s="210" t="s">
        <v>7563</v>
      </c>
      <c r="E2850" s="209" t="s">
        <v>7564</v>
      </c>
      <c r="F2850" s="121" t="n">
        <f aca="false">F2849+1</f>
        <v>2844</v>
      </c>
      <c r="G2850" s="234" t="s">
        <v>8718</v>
      </c>
      <c r="H2850" s="122" t="s">
        <v>8718</v>
      </c>
      <c r="I2850" s="237"/>
      <c r="J2850" s="237"/>
      <c r="K2850" s="150"/>
      <c r="L2850" s="150"/>
      <c r="M2850" s="150"/>
      <c r="N2850" s="213" t="s">
        <v>354</v>
      </c>
      <c r="O2850" s="186"/>
      <c r="P2850" s="130" t="n">
        <v>0</v>
      </c>
      <c r="Q2850" s="130" t="n">
        <f aca="false">P2850*1.2</f>
        <v>0</v>
      </c>
      <c r="R2850" s="131" t="n">
        <f aca="false">S2850*Q2850</f>
        <v>0</v>
      </c>
      <c r="S2850" s="132"/>
    </row>
    <row r="2851" s="76" customFormat="true" ht="17.4" hidden="false" customHeight="true" outlineLevel="0" collapsed="false">
      <c r="A2851" s="207" t="n">
        <v>2606852</v>
      </c>
      <c r="B2851" s="208" t="n">
        <v>284</v>
      </c>
      <c r="C2851" s="209" t="s">
        <v>7562</v>
      </c>
      <c r="D2851" s="210" t="s">
        <v>7563</v>
      </c>
      <c r="E2851" s="209" t="s">
        <v>7564</v>
      </c>
      <c r="F2851" s="121" t="n">
        <f aca="false">F2850+1</f>
        <v>2845</v>
      </c>
      <c r="G2851" s="234" t="s">
        <v>8719</v>
      </c>
      <c r="H2851" s="188" t="s">
        <v>8720</v>
      </c>
      <c r="I2851" s="237" t="s">
        <v>8721</v>
      </c>
      <c r="J2851" s="237" t="n">
        <v>5256</v>
      </c>
      <c r="K2851" s="150" t="n">
        <v>25</v>
      </c>
      <c r="L2851" s="150" t="n">
        <v>3506254</v>
      </c>
      <c r="M2851" s="150" t="n">
        <v>10</v>
      </c>
      <c r="N2851" s="213" t="s">
        <v>8722</v>
      </c>
      <c r="O2851" s="186"/>
      <c r="P2851" s="130" t="n">
        <v>1804.16666666667</v>
      </c>
      <c r="Q2851" s="130" t="n">
        <f aca="false">P2851*1.2</f>
        <v>2165</v>
      </c>
      <c r="R2851" s="131" t="n">
        <f aca="false">S2851*Q2851</f>
        <v>0</v>
      </c>
      <c r="S2851" s="132"/>
    </row>
    <row r="2852" s="76" customFormat="true" ht="17.4" hidden="false" customHeight="true" outlineLevel="0" collapsed="false">
      <c r="A2852" s="207"/>
      <c r="B2852" s="208" t="n">
        <v>284</v>
      </c>
      <c r="C2852" s="209" t="s">
        <v>7562</v>
      </c>
      <c r="D2852" s="210" t="s">
        <v>7563</v>
      </c>
      <c r="E2852" s="209" t="s">
        <v>7564</v>
      </c>
      <c r="F2852" s="121" t="n">
        <f aca="false">F2851+1</f>
        <v>2846</v>
      </c>
      <c r="G2852" s="234" t="s">
        <v>8723</v>
      </c>
      <c r="H2852" s="122" t="s">
        <v>8723</v>
      </c>
      <c r="I2852" s="237"/>
      <c r="J2852" s="237"/>
      <c r="K2852" s="150"/>
      <c r="L2852" s="150"/>
      <c r="M2852" s="150"/>
      <c r="N2852" s="213" t="s">
        <v>354</v>
      </c>
      <c r="O2852" s="186"/>
      <c r="P2852" s="130" t="n">
        <v>0</v>
      </c>
      <c r="Q2852" s="130" t="n">
        <f aca="false">P2852*1.2</f>
        <v>0</v>
      </c>
      <c r="R2852" s="131" t="n">
        <f aca="false">S2852*Q2852</f>
        <v>0</v>
      </c>
      <c r="S2852" s="132"/>
    </row>
    <row r="2853" s="76" customFormat="true" ht="17.4" hidden="false" customHeight="true" outlineLevel="0" collapsed="false">
      <c r="A2853" s="207" t="n">
        <v>2591113</v>
      </c>
      <c r="B2853" s="208" t="n">
        <v>284</v>
      </c>
      <c r="C2853" s="209" t="s">
        <v>7562</v>
      </c>
      <c r="D2853" s="210" t="s">
        <v>7563</v>
      </c>
      <c r="E2853" s="209" t="s">
        <v>7564</v>
      </c>
      <c r="F2853" s="121" t="n">
        <f aca="false">F2852+1</f>
        <v>2847</v>
      </c>
      <c r="G2853" s="234" t="s">
        <v>8724</v>
      </c>
      <c r="H2853" s="122" t="s">
        <v>8724</v>
      </c>
      <c r="I2853" s="237"/>
      <c r="J2853" s="237"/>
      <c r="K2853" s="150"/>
      <c r="L2853" s="150"/>
      <c r="M2853" s="150"/>
      <c r="N2853" s="213" t="s">
        <v>7901</v>
      </c>
      <c r="O2853" s="186"/>
      <c r="P2853" s="130" t="n">
        <v>0</v>
      </c>
      <c r="Q2853" s="130" t="n">
        <f aca="false">P2853*1.2</f>
        <v>0</v>
      </c>
      <c r="R2853" s="131" t="n">
        <f aca="false">S2853*Q2853</f>
        <v>0</v>
      </c>
      <c r="S2853" s="132"/>
    </row>
    <row r="2854" s="76" customFormat="true" ht="17.4" hidden="false" customHeight="true" outlineLevel="0" collapsed="false">
      <c r="A2854" s="207" t="n">
        <v>2608504</v>
      </c>
      <c r="B2854" s="208" t="n">
        <v>284</v>
      </c>
      <c r="C2854" s="209" t="s">
        <v>7562</v>
      </c>
      <c r="D2854" s="210" t="s">
        <v>7563</v>
      </c>
      <c r="E2854" s="209" t="s">
        <v>7564</v>
      </c>
      <c r="F2854" s="121" t="n">
        <f aca="false">F2853+1</f>
        <v>2848</v>
      </c>
      <c r="G2854" s="234" t="s">
        <v>8725</v>
      </c>
      <c r="H2854" s="188" t="s">
        <v>8726</v>
      </c>
      <c r="I2854" s="218" t="s">
        <v>8727</v>
      </c>
      <c r="J2854" s="237" t="n">
        <v>5256</v>
      </c>
      <c r="K2854" s="150" t="n">
        <v>25</v>
      </c>
      <c r="L2854" s="150" t="n">
        <v>3506308</v>
      </c>
      <c r="M2854" s="150" t="n">
        <v>10</v>
      </c>
      <c r="N2854" s="213" t="s">
        <v>505</v>
      </c>
      <c r="O2854" s="186"/>
      <c r="P2854" s="130" t="n">
        <v>402.5</v>
      </c>
      <c r="Q2854" s="130" t="n">
        <f aca="false">P2854*1.2</f>
        <v>483</v>
      </c>
      <c r="R2854" s="131" t="n">
        <f aca="false">S2854*Q2854</f>
        <v>0</v>
      </c>
      <c r="S2854" s="132"/>
    </row>
    <row r="2855" s="76" customFormat="true" ht="17.4" hidden="false" customHeight="true" outlineLevel="0" collapsed="false">
      <c r="A2855" s="207" t="n">
        <v>2589168</v>
      </c>
      <c r="B2855" s="208" t="n">
        <v>284</v>
      </c>
      <c r="C2855" s="209" t="s">
        <v>7562</v>
      </c>
      <c r="D2855" s="210" t="s">
        <v>7563</v>
      </c>
      <c r="E2855" s="209" t="s">
        <v>7564</v>
      </c>
      <c r="F2855" s="121" t="n">
        <f aca="false">F2854+1</f>
        <v>2849</v>
      </c>
      <c r="G2855" s="234" t="s">
        <v>8728</v>
      </c>
      <c r="H2855" s="188" t="s">
        <v>8729</v>
      </c>
      <c r="I2855" s="237" t="s">
        <v>8730</v>
      </c>
      <c r="J2855" s="237" t="n">
        <v>5256</v>
      </c>
      <c r="K2855" s="150" t="n">
        <v>25</v>
      </c>
      <c r="L2855" s="150" t="n">
        <v>3506352</v>
      </c>
      <c r="M2855" s="150" t="n">
        <v>20</v>
      </c>
      <c r="N2855" s="213" t="s">
        <v>8731</v>
      </c>
      <c r="O2855" s="186" t="n">
        <v>10</v>
      </c>
      <c r="P2855" s="130" t="n">
        <v>4766.66666666667</v>
      </c>
      <c r="Q2855" s="130" t="n">
        <f aca="false">P2855*1.2</f>
        <v>5720</v>
      </c>
      <c r="R2855" s="131" t="n">
        <f aca="false">S2855*Q2855</f>
        <v>0</v>
      </c>
      <c r="S2855" s="132"/>
    </row>
    <row r="2856" s="76" customFormat="true" ht="17.4" hidden="false" customHeight="true" outlineLevel="0" collapsed="false">
      <c r="A2856" s="207" t="n">
        <v>2591871</v>
      </c>
      <c r="B2856" s="208" t="n">
        <v>284</v>
      </c>
      <c r="C2856" s="209" t="s">
        <v>7562</v>
      </c>
      <c r="D2856" s="210" t="s">
        <v>7563</v>
      </c>
      <c r="E2856" s="209" t="s">
        <v>7564</v>
      </c>
      <c r="F2856" s="121" t="n">
        <f aca="false">F2855+1</f>
        <v>2850</v>
      </c>
      <c r="G2856" s="234" t="s">
        <v>8732</v>
      </c>
      <c r="H2856" s="188" t="s">
        <v>8732</v>
      </c>
      <c r="I2856" s="237" t="s">
        <v>8733</v>
      </c>
      <c r="J2856" s="237" t="n">
        <v>5256</v>
      </c>
      <c r="K2856" s="150" t="n">
        <v>0</v>
      </c>
      <c r="L2856" s="150" t="n">
        <v>3506352</v>
      </c>
      <c r="M2856" s="150" t="n">
        <v>20</v>
      </c>
      <c r="N2856" s="213" t="s">
        <v>8734</v>
      </c>
      <c r="O2856" s="186" t="n">
        <v>10</v>
      </c>
      <c r="P2856" s="130" t="n">
        <v>2190</v>
      </c>
      <c r="Q2856" s="130" t="n">
        <f aca="false">P2856*1.2</f>
        <v>2628</v>
      </c>
      <c r="R2856" s="131" t="n">
        <f aca="false">S2856*Q2856</f>
        <v>0</v>
      </c>
      <c r="S2856" s="132"/>
    </row>
    <row r="2857" s="76" customFormat="true" ht="17.4" hidden="false" customHeight="true" outlineLevel="0" collapsed="false">
      <c r="A2857" s="207" t="n">
        <v>2608441</v>
      </c>
      <c r="B2857" s="208" t="n">
        <v>284</v>
      </c>
      <c r="C2857" s="209" t="s">
        <v>7562</v>
      </c>
      <c r="D2857" s="210" t="s">
        <v>7563</v>
      </c>
      <c r="E2857" s="209" t="s">
        <v>7564</v>
      </c>
      <c r="F2857" s="121" t="n">
        <f aca="false">F2856+1</f>
        <v>2851</v>
      </c>
      <c r="G2857" s="234" t="s">
        <v>8735</v>
      </c>
      <c r="H2857" s="188" t="s">
        <v>8735</v>
      </c>
      <c r="I2857" s="237" t="s">
        <v>8736</v>
      </c>
      <c r="J2857" s="237" t="n">
        <v>5256</v>
      </c>
      <c r="K2857" s="150" t="n">
        <v>0</v>
      </c>
      <c r="L2857" s="150" t="n">
        <v>3506352</v>
      </c>
      <c r="M2857" s="150" t="n">
        <v>50</v>
      </c>
      <c r="N2857" s="213" t="s">
        <v>8734</v>
      </c>
      <c r="O2857" s="186" t="n">
        <v>15</v>
      </c>
      <c r="P2857" s="130" t="n">
        <v>2085.83333333333</v>
      </c>
      <c r="Q2857" s="130" t="n">
        <f aca="false">P2857*1.2</f>
        <v>2503</v>
      </c>
      <c r="R2857" s="131" t="n">
        <f aca="false">S2857*Q2857</f>
        <v>0</v>
      </c>
      <c r="S2857" s="132"/>
    </row>
    <row r="2858" s="76" customFormat="true" ht="17.4" hidden="false" customHeight="true" outlineLevel="0" collapsed="false">
      <c r="A2858" s="207"/>
      <c r="B2858" s="208" t="n">
        <v>284</v>
      </c>
      <c r="C2858" s="209" t="s">
        <v>7562</v>
      </c>
      <c r="D2858" s="210" t="s">
        <v>7563</v>
      </c>
      <c r="E2858" s="209" t="s">
        <v>7564</v>
      </c>
      <c r="F2858" s="121" t="n">
        <f aca="false">F2857+1</f>
        <v>2852</v>
      </c>
      <c r="G2858" s="234" t="s">
        <v>8737</v>
      </c>
      <c r="H2858" s="122" t="s">
        <v>8737</v>
      </c>
      <c r="I2858" s="237"/>
      <c r="J2858" s="237"/>
      <c r="K2858" s="150"/>
      <c r="L2858" s="150"/>
      <c r="M2858" s="150"/>
      <c r="N2858" s="213" t="s">
        <v>354</v>
      </c>
      <c r="O2858" s="186"/>
      <c r="P2858" s="130" t="n">
        <v>0</v>
      </c>
      <c r="Q2858" s="130" t="n">
        <f aca="false">P2858*1.2</f>
        <v>0</v>
      </c>
      <c r="R2858" s="131" t="n">
        <f aca="false">S2858*Q2858</f>
        <v>0</v>
      </c>
      <c r="S2858" s="132"/>
    </row>
    <row r="2859" s="76" customFormat="true" ht="17.4" hidden="false" customHeight="true" outlineLevel="0" collapsed="false">
      <c r="A2859" s="207" t="n">
        <v>2588598</v>
      </c>
      <c r="B2859" s="208" t="n">
        <v>284</v>
      </c>
      <c r="C2859" s="209" t="s">
        <v>7562</v>
      </c>
      <c r="D2859" s="210" t="s">
        <v>7563</v>
      </c>
      <c r="E2859" s="209" t="s">
        <v>7564</v>
      </c>
      <c r="F2859" s="121" t="n">
        <f aca="false">F2858+1</f>
        <v>2853</v>
      </c>
      <c r="G2859" s="234" t="s">
        <v>8738</v>
      </c>
      <c r="H2859" s="188" t="s">
        <v>8738</v>
      </c>
      <c r="I2859" s="237" t="s">
        <v>8739</v>
      </c>
      <c r="J2859" s="237" t="n">
        <v>5256</v>
      </c>
      <c r="K2859" s="150" t="n">
        <v>0</v>
      </c>
      <c r="L2859" s="150" t="n">
        <v>3506582</v>
      </c>
      <c r="M2859" s="150" t="n">
        <v>0</v>
      </c>
      <c r="N2859" s="213" t="s">
        <v>7929</v>
      </c>
      <c r="O2859" s="186"/>
      <c r="P2859" s="130" t="n">
        <v>513.333333333333</v>
      </c>
      <c r="Q2859" s="130" t="n">
        <f aca="false">P2859*1.2</f>
        <v>616</v>
      </c>
      <c r="R2859" s="131" t="n">
        <f aca="false">S2859*Q2859</f>
        <v>0</v>
      </c>
      <c r="S2859" s="132"/>
    </row>
    <row r="2860" s="76" customFormat="true" ht="17.4" hidden="false" customHeight="true" outlineLevel="0" collapsed="false">
      <c r="A2860" s="207"/>
      <c r="B2860" s="208" t="n">
        <v>284</v>
      </c>
      <c r="C2860" s="209" t="s">
        <v>7562</v>
      </c>
      <c r="D2860" s="210" t="s">
        <v>7563</v>
      </c>
      <c r="E2860" s="209" t="s">
        <v>7564</v>
      </c>
      <c r="F2860" s="121" t="n">
        <f aca="false">F2859+1</f>
        <v>2854</v>
      </c>
      <c r="G2860" s="234" t="s">
        <v>8740</v>
      </c>
      <c r="H2860" s="122" t="s">
        <v>8740</v>
      </c>
      <c r="I2860" s="237"/>
      <c r="J2860" s="237"/>
      <c r="K2860" s="150"/>
      <c r="L2860" s="150"/>
      <c r="M2860" s="150"/>
      <c r="N2860" s="213" t="s">
        <v>505</v>
      </c>
      <c r="O2860" s="186"/>
      <c r="P2860" s="130" t="n">
        <v>0</v>
      </c>
      <c r="Q2860" s="130" t="n">
        <f aca="false">P2860*1.2</f>
        <v>0</v>
      </c>
      <c r="R2860" s="131" t="n">
        <f aca="false">S2860*Q2860</f>
        <v>0</v>
      </c>
      <c r="S2860" s="132"/>
    </row>
    <row r="2861" s="76" customFormat="true" ht="17.4" hidden="false" customHeight="true" outlineLevel="0" collapsed="false">
      <c r="A2861" s="207" t="n">
        <v>2624568</v>
      </c>
      <c r="B2861" s="208" t="n">
        <v>284</v>
      </c>
      <c r="C2861" s="209" t="s">
        <v>7562</v>
      </c>
      <c r="D2861" s="210" t="s">
        <v>7563</v>
      </c>
      <c r="E2861" s="209" t="s">
        <v>7564</v>
      </c>
      <c r="F2861" s="121" t="n">
        <f aca="false">F2860+1</f>
        <v>2855</v>
      </c>
      <c r="G2861" s="234" t="s">
        <v>8741</v>
      </c>
      <c r="H2861" s="188" t="s">
        <v>8742</v>
      </c>
      <c r="I2861" s="237" t="s">
        <v>8743</v>
      </c>
      <c r="J2861" s="237" t="n">
        <v>5292</v>
      </c>
      <c r="K2861" s="150" t="n">
        <v>60</v>
      </c>
      <c r="L2861" s="150" t="n">
        <v>3506620</v>
      </c>
      <c r="M2861" s="150" t="n">
        <v>10</v>
      </c>
      <c r="N2861" s="213" t="s">
        <v>505</v>
      </c>
      <c r="O2861" s="186"/>
      <c r="P2861" s="130" t="n">
        <v>2317.5</v>
      </c>
      <c r="Q2861" s="130" t="n">
        <f aca="false">P2861*1.2</f>
        <v>2781</v>
      </c>
      <c r="R2861" s="131" t="n">
        <f aca="false">S2861*Q2861</f>
        <v>0</v>
      </c>
      <c r="S2861" s="132"/>
    </row>
    <row r="2862" s="76" customFormat="true" ht="17.4" hidden="false" customHeight="true" outlineLevel="0" collapsed="false">
      <c r="A2862" s="207" t="n">
        <v>3968992</v>
      </c>
      <c r="B2862" s="208" t="n">
        <v>284</v>
      </c>
      <c r="C2862" s="209" t="s">
        <v>7562</v>
      </c>
      <c r="D2862" s="210" t="s">
        <v>7563</v>
      </c>
      <c r="E2862" s="209" t="s">
        <v>7564</v>
      </c>
      <c r="F2862" s="121" t="n">
        <f aca="false">F2861+1</f>
        <v>2856</v>
      </c>
      <c r="G2862" s="234" t="s">
        <v>8744</v>
      </c>
      <c r="H2862" s="188" t="s">
        <v>8744</v>
      </c>
      <c r="I2862" s="237" t="s">
        <v>8745</v>
      </c>
      <c r="J2862" s="237" t="n">
        <v>5256</v>
      </c>
      <c r="K2862" s="150" t="n">
        <v>65</v>
      </c>
      <c r="L2862" s="150" t="n">
        <v>3506625</v>
      </c>
      <c r="M2862" s="150" t="n">
        <v>0</v>
      </c>
      <c r="N2862" s="213" t="s">
        <v>505</v>
      </c>
      <c r="O2862" s="186"/>
      <c r="P2862" s="130" t="n">
        <v>1116.66666666667</v>
      </c>
      <c r="Q2862" s="130" t="n">
        <f aca="false">P2862*1.2</f>
        <v>1340</v>
      </c>
      <c r="R2862" s="131" t="n">
        <f aca="false">S2862*Q2862</f>
        <v>0</v>
      </c>
      <c r="S2862" s="132"/>
    </row>
    <row r="2863" s="76" customFormat="true" ht="17.4" hidden="false" customHeight="true" outlineLevel="0" collapsed="false">
      <c r="A2863" s="207" t="n">
        <v>3107130</v>
      </c>
      <c r="B2863" s="208" t="n">
        <v>284</v>
      </c>
      <c r="C2863" s="209" t="s">
        <v>7562</v>
      </c>
      <c r="D2863" s="210" t="s">
        <v>7563</v>
      </c>
      <c r="E2863" s="209" t="s">
        <v>7564</v>
      </c>
      <c r="F2863" s="121" t="n">
        <f aca="false">F2862+1</f>
        <v>2857</v>
      </c>
      <c r="G2863" s="234" t="s">
        <v>8746</v>
      </c>
      <c r="H2863" s="188" t="s">
        <v>8746</v>
      </c>
      <c r="I2863" s="237" t="s">
        <v>8747</v>
      </c>
      <c r="J2863" s="237" t="n">
        <v>5292</v>
      </c>
      <c r="K2863" s="150" t="n">
        <v>65</v>
      </c>
      <c r="L2863" s="150" t="n">
        <v>3506625</v>
      </c>
      <c r="M2863" s="150" t="n">
        <v>77</v>
      </c>
      <c r="N2863" s="213" t="s">
        <v>505</v>
      </c>
      <c r="O2863" s="186"/>
      <c r="P2863" s="130" t="n">
        <v>3405.83333333333</v>
      </c>
      <c r="Q2863" s="130" t="n">
        <f aca="false">P2863*1.2</f>
        <v>4087</v>
      </c>
      <c r="R2863" s="131" t="n">
        <f aca="false">S2863*Q2863</f>
        <v>0</v>
      </c>
      <c r="S2863" s="132"/>
    </row>
    <row r="2864" s="76" customFormat="true" ht="17.4" hidden="false" customHeight="true" outlineLevel="0" collapsed="false">
      <c r="A2864" s="207" t="n">
        <v>2624569</v>
      </c>
      <c r="B2864" s="208" t="n">
        <v>284</v>
      </c>
      <c r="C2864" s="209" t="s">
        <v>7562</v>
      </c>
      <c r="D2864" s="210" t="s">
        <v>7563</v>
      </c>
      <c r="E2864" s="209" t="s">
        <v>7564</v>
      </c>
      <c r="F2864" s="121" t="n">
        <f aca="false">F2863+1</f>
        <v>2858</v>
      </c>
      <c r="G2864" s="234" t="s">
        <v>8748</v>
      </c>
      <c r="H2864" s="188" t="s">
        <v>8749</v>
      </c>
      <c r="I2864" s="237" t="s">
        <v>8750</v>
      </c>
      <c r="J2864" s="237" t="n">
        <v>5292</v>
      </c>
      <c r="K2864" s="150" t="n">
        <v>60</v>
      </c>
      <c r="L2864" s="150" t="n">
        <v>3513010</v>
      </c>
      <c r="M2864" s="150" t="n">
        <v>0</v>
      </c>
      <c r="N2864" s="213" t="s">
        <v>8751</v>
      </c>
      <c r="O2864" s="186"/>
      <c r="P2864" s="130" t="n">
        <v>20257.5</v>
      </c>
      <c r="Q2864" s="130" t="n">
        <f aca="false">P2864*1.2</f>
        <v>24309</v>
      </c>
      <c r="R2864" s="131" t="n">
        <f aca="false">S2864*Q2864</f>
        <v>0</v>
      </c>
      <c r="S2864" s="132"/>
    </row>
    <row r="2865" s="76" customFormat="true" ht="17.4" hidden="false" customHeight="true" outlineLevel="0" collapsed="false">
      <c r="A2865" s="207"/>
      <c r="B2865" s="208" t="n">
        <v>284</v>
      </c>
      <c r="C2865" s="209" t="s">
        <v>7562</v>
      </c>
      <c r="D2865" s="210" t="s">
        <v>7563</v>
      </c>
      <c r="E2865" s="209" t="s">
        <v>7564</v>
      </c>
      <c r="F2865" s="121" t="n">
        <f aca="false">F2864+1</f>
        <v>2859</v>
      </c>
      <c r="G2865" s="234" t="s">
        <v>8752</v>
      </c>
      <c r="H2865" s="188" t="s">
        <v>8752</v>
      </c>
      <c r="I2865" s="237" t="s">
        <v>8753</v>
      </c>
      <c r="J2865" s="237" t="n">
        <v>5292</v>
      </c>
      <c r="K2865" s="150" t="n">
        <v>65</v>
      </c>
      <c r="L2865" s="150" t="n">
        <v>3513010</v>
      </c>
      <c r="M2865" s="150" t="n">
        <v>77</v>
      </c>
      <c r="N2865" s="213" t="s">
        <v>8754</v>
      </c>
      <c r="O2865" s="186"/>
      <c r="P2865" s="130" t="n">
        <v>8525.83333333334</v>
      </c>
      <c r="Q2865" s="130" t="n">
        <f aca="false">P2865*1.2</f>
        <v>10231</v>
      </c>
      <c r="R2865" s="131" t="n">
        <f aca="false">S2865*Q2865</f>
        <v>0</v>
      </c>
      <c r="S2865" s="132"/>
    </row>
    <row r="2866" s="76" customFormat="true" ht="17.4" hidden="false" customHeight="true" outlineLevel="0" collapsed="false">
      <c r="A2866" s="207" t="n">
        <v>2586432</v>
      </c>
      <c r="B2866" s="208" t="n">
        <v>284</v>
      </c>
      <c r="C2866" s="209" t="s">
        <v>7562</v>
      </c>
      <c r="D2866" s="210" t="s">
        <v>7563</v>
      </c>
      <c r="E2866" s="209" t="s">
        <v>7564</v>
      </c>
      <c r="F2866" s="121" t="n">
        <f aca="false">F2865+1</f>
        <v>2860</v>
      </c>
      <c r="G2866" s="234" t="s">
        <v>8755</v>
      </c>
      <c r="H2866" s="188" t="s">
        <v>8756</v>
      </c>
      <c r="I2866" s="237" t="s">
        <v>8757</v>
      </c>
      <c r="J2866" s="237" t="n">
        <v>5256</v>
      </c>
      <c r="K2866" s="150" t="n">
        <v>25</v>
      </c>
      <c r="L2866" s="150" t="n">
        <v>3513015</v>
      </c>
      <c r="M2866" s="150" t="n">
        <v>0</v>
      </c>
      <c r="N2866" s="213" t="s">
        <v>8758</v>
      </c>
      <c r="O2866" s="186"/>
      <c r="P2866" s="130" t="n">
        <v>3747.5</v>
      </c>
      <c r="Q2866" s="130" t="n">
        <f aca="false">P2866*1.2</f>
        <v>4497</v>
      </c>
      <c r="R2866" s="131" t="n">
        <f aca="false">S2866*Q2866</f>
        <v>0</v>
      </c>
      <c r="S2866" s="132"/>
    </row>
    <row r="2867" s="76" customFormat="true" ht="17.4" hidden="false" customHeight="true" outlineLevel="0" collapsed="false">
      <c r="A2867" s="207" t="n">
        <v>2600178</v>
      </c>
      <c r="B2867" s="208" t="n">
        <v>284</v>
      </c>
      <c r="C2867" s="209" t="s">
        <v>7562</v>
      </c>
      <c r="D2867" s="210" t="s">
        <v>7563</v>
      </c>
      <c r="E2867" s="209" t="s">
        <v>7564</v>
      </c>
      <c r="F2867" s="121" t="n">
        <f aca="false">F2866+1</f>
        <v>2861</v>
      </c>
      <c r="G2867" s="234" t="s">
        <v>8759</v>
      </c>
      <c r="H2867" s="188" t="s">
        <v>8760</v>
      </c>
      <c r="I2867" s="237" t="s">
        <v>8761</v>
      </c>
      <c r="J2867" s="237" t="n">
        <v>5256</v>
      </c>
      <c r="K2867" s="150" t="n">
        <v>30</v>
      </c>
      <c r="L2867" s="150" t="n">
        <v>3513015</v>
      </c>
      <c r="M2867" s="150" t="n">
        <v>0</v>
      </c>
      <c r="N2867" s="213" t="s">
        <v>8762</v>
      </c>
      <c r="O2867" s="186"/>
      <c r="P2867" s="130" t="n">
        <v>3840</v>
      </c>
      <c r="Q2867" s="130" t="n">
        <f aca="false">P2867*1.2</f>
        <v>4608</v>
      </c>
      <c r="R2867" s="131" t="n">
        <f aca="false">S2867*Q2867</f>
        <v>0</v>
      </c>
      <c r="S2867" s="132"/>
    </row>
    <row r="2868" s="76" customFormat="true" ht="17.4" hidden="false" customHeight="true" outlineLevel="0" collapsed="false">
      <c r="A2868" s="207" t="n">
        <v>2623304</v>
      </c>
      <c r="B2868" s="208" t="n">
        <v>284</v>
      </c>
      <c r="C2868" s="209" t="s">
        <v>7562</v>
      </c>
      <c r="D2868" s="210" t="s">
        <v>7563</v>
      </c>
      <c r="E2868" s="209" t="s">
        <v>7564</v>
      </c>
      <c r="F2868" s="121" t="n">
        <f aca="false">F2867+1</f>
        <v>2862</v>
      </c>
      <c r="G2868" s="234" t="s">
        <v>8763</v>
      </c>
      <c r="H2868" s="188" t="s">
        <v>8763</v>
      </c>
      <c r="I2868" s="237" t="s">
        <v>8764</v>
      </c>
      <c r="J2868" s="237" t="n">
        <v>5256</v>
      </c>
      <c r="K2868" s="150" t="n">
        <v>0</v>
      </c>
      <c r="L2868" s="150" t="n">
        <v>3513015</v>
      </c>
      <c r="M2868" s="150" t="n">
        <v>10</v>
      </c>
      <c r="N2868" s="213" t="s">
        <v>8765</v>
      </c>
      <c r="O2868" s="186"/>
      <c r="P2868" s="130" t="n">
        <v>4405.83333333333</v>
      </c>
      <c r="Q2868" s="130" t="n">
        <f aca="false">P2868*1.2</f>
        <v>5287</v>
      </c>
      <c r="R2868" s="131" t="n">
        <f aca="false">S2868*Q2868</f>
        <v>0</v>
      </c>
      <c r="S2868" s="132"/>
    </row>
    <row r="2869" s="76" customFormat="true" ht="17.4" hidden="false" customHeight="true" outlineLevel="0" collapsed="false">
      <c r="A2869" s="207" t="n">
        <v>2595679</v>
      </c>
      <c r="B2869" s="208" t="n">
        <v>284</v>
      </c>
      <c r="C2869" s="209" t="s">
        <v>7562</v>
      </c>
      <c r="D2869" s="210" t="s">
        <v>7563</v>
      </c>
      <c r="E2869" s="209" t="s">
        <v>7564</v>
      </c>
      <c r="F2869" s="121" t="n">
        <f aca="false">F2868+1</f>
        <v>2863</v>
      </c>
      <c r="G2869" s="234" t="s">
        <v>8766</v>
      </c>
      <c r="H2869" s="188" t="s">
        <v>8766</v>
      </c>
      <c r="I2869" s="237" t="s">
        <v>8767</v>
      </c>
      <c r="J2869" s="237" t="n">
        <v>5292</v>
      </c>
      <c r="K2869" s="150" t="n">
        <v>0</v>
      </c>
      <c r="L2869" s="150" t="n">
        <v>3513015</v>
      </c>
      <c r="M2869" s="150" t="n">
        <v>0</v>
      </c>
      <c r="N2869" s="213" t="s">
        <v>8768</v>
      </c>
      <c r="O2869" s="186"/>
      <c r="P2869" s="130" t="n">
        <v>4310</v>
      </c>
      <c r="Q2869" s="130" t="n">
        <f aca="false">P2869*1.2</f>
        <v>5172</v>
      </c>
      <c r="R2869" s="131" t="n">
        <f aca="false">S2869*Q2869</f>
        <v>0</v>
      </c>
      <c r="S2869" s="132"/>
    </row>
    <row r="2870" s="76" customFormat="true" ht="17.4" hidden="false" customHeight="true" outlineLevel="0" collapsed="false">
      <c r="A2870" s="207" t="n">
        <v>2617140</v>
      </c>
      <c r="B2870" s="208" t="n">
        <v>284</v>
      </c>
      <c r="C2870" s="209" t="s">
        <v>7562</v>
      </c>
      <c r="D2870" s="210" t="s">
        <v>7563</v>
      </c>
      <c r="E2870" s="209" t="s">
        <v>7564</v>
      </c>
      <c r="F2870" s="121" t="n">
        <f aca="false">F2869+1</f>
        <v>2864</v>
      </c>
      <c r="G2870" s="234" t="s">
        <v>8769</v>
      </c>
      <c r="H2870" s="188" t="s">
        <v>8769</v>
      </c>
      <c r="I2870" s="237" t="s">
        <v>8770</v>
      </c>
      <c r="J2870" s="237" t="n">
        <v>5292</v>
      </c>
      <c r="K2870" s="150" t="n">
        <v>60</v>
      </c>
      <c r="L2870" s="150" t="n">
        <v>3513015</v>
      </c>
      <c r="M2870" s="150" t="n">
        <v>0</v>
      </c>
      <c r="N2870" s="213" t="s">
        <v>2137</v>
      </c>
      <c r="O2870" s="186"/>
      <c r="P2870" s="130" t="n">
        <v>5027.5</v>
      </c>
      <c r="Q2870" s="130" t="n">
        <f aca="false">P2870*1.2</f>
        <v>6033</v>
      </c>
      <c r="R2870" s="131" t="n">
        <f aca="false">S2870*Q2870</f>
        <v>0</v>
      </c>
      <c r="S2870" s="132"/>
    </row>
    <row r="2871" s="76" customFormat="true" ht="17.4" hidden="false" customHeight="true" outlineLevel="0" collapsed="false">
      <c r="A2871" s="207"/>
      <c r="B2871" s="208" t="n">
        <v>284</v>
      </c>
      <c r="C2871" s="209" t="s">
        <v>7562</v>
      </c>
      <c r="D2871" s="210" t="s">
        <v>7563</v>
      </c>
      <c r="E2871" s="209" t="s">
        <v>7564</v>
      </c>
      <c r="F2871" s="121" t="n">
        <f aca="false">F2870+1</f>
        <v>2865</v>
      </c>
      <c r="G2871" s="234" t="s">
        <v>8771</v>
      </c>
      <c r="H2871" s="188" t="s">
        <v>8772</v>
      </c>
      <c r="I2871" s="237" t="s">
        <v>8773</v>
      </c>
      <c r="J2871" s="237" t="n">
        <v>4296</v>
      </c>
      <c r="K2871" s="150" t="n">
        <v>60</v>
      </c>
      <c r="L2871" s="150" t="n">
        <v>3513015</v>
      </c>
      <c r="M2871" s="150" t="n">
        <v>6</v>
      </c>
      <c r="N2871" s="213" t="s">
        <v>2137</v>
      </c>
      <c r="O2871" s="186"/>
      <c r="P2871" s="130" t="n">
        <v>3285.83333333333</v>
      </c>
      <c r="Q2871" s="130" t="n">
        <f aca="false">P2871*1.2</f>
        <v>3943</v>
      </c>
      <c r="R2871" s="131" t="n">
        <f aca="false">S2871*Q2871</f>
        <v>0</v>
      </c>
      <c r="S2871" s="132"/>
    </row>
    <row r="2872" s="76" customFormat="true" ht="17.4" hidden="false" customHeight="true" outlineLevel="0" collapsed="false">
      <c r="A2872" s="207" t="n">
        <v>2614508</v>
      </c>
      <c r="B2872" s="208" t="n">
        <v>284</v>
      </c>
      <c r="C2872" s="209" t="s">
        <v>7562</v>
      </c>
      <c r="D2872" s="210" t="s">
        <v>7563</v>
      </c>
      <c r="E2872" s="209" t="s">
        <v>7564</v>
      </c>
      <c r="F2872" s="121" t="n">
        <f aca="false">F2871+1</f>
        <v>2866</v>
      </c>
      <c r="G2872" s="234" t="s">
        <v>8774</v>
      </c>
      <c r="H2872" s="188" t="s">
        <v>8774</v>
      </c>
      <c r="I2872" s="237" t="s">
        <v>8775</v>
      </c>
      <c r="J2872" s="237" t="n">
        <v>5256</v>
      </c>
      <c r="K2872" s="150" t="n">
        <v>0</v>
      </c>
      <c r="L2872" s="150" t="n">
        <v>3513180</v>
      </c>
      <c r="M2872" s="150" t="n">
        <v>2</v>
      </c>
      <c r="N2872" s="213" t="s">
        <v>8776</v>
      </c>
      <c r="O2872" s="186"/>
      <c r="P2872" s="130" t="n">
        <v>787.5</v>
      </c>
      <c r="Q2872" s="130" t="n">
        <f aca="false">P2872*1.2</f>
        <v>945</v>
      </c>
      <c r="R2872" s="131" t="n">
        <f aca="false">S2872*Q2872</f>
        <v>0</v>
      </c>
      <c r="S2872" s="132"/>
    </row>
    <row r="2873" s="76" customFormat="true" ht="17.4" hidden="false" customHeight="true" outlineLevel="0" collapsed="false">
      <c r="A2873" s="207" t="n">
        <v>2620584</v>
      </c>
      <c r="B2873" s="208" t="n">
        <v>284</v>
      </c>
      <c r="C2873" s="209" t="s">
        <v>7562</v>
      </c>
      <c r="D2873" s="210" t="s">
        <v>7563</v>
      </c>
      <c r="E2873" s="209" t="s">
        <v>7564</v>
      </c>
      <c r="F2873" s="121" t="n">
        <f aca="false">F2872+1</f>
        <v>2867</v>
      </c>
      <c r="G2873" s="234" t="s">
        <v>8777</v>
      </c>
      <c r="H2873" s="188" t="s">
        <v>8777</v>
      </c>
      <c r="I2873" s="237" t="s">
        <v>8778</v>
      </c>
      <c r="J2873" s="237" t="n">
        <v>5256</v>
      </c>
      <c r="K2873" s="150" t="n">
        <v>0</v>
      </c>
      <c r="L2873" s="150" t="n">
        <v>3513188</v>
      </c>
      <c r="M2873" s="150" t="n">
        <v>10</v>
      </c>
      <c r="N2873" s="213" t="s">
        <v>8779</v>
      </c>
      <c r="O2873" s="186"/>
      <c r="P2873" s="130" t="n">
        <v>160.833333333333</v>
      </c>
      <c r="Q2873" s="130" t="n">
        <f aca="false">P2873*1.2</f>
        <v>193</v>
      </c>
      <c r="R2873" s="131" t="n">
        <f aca="false">S2873*Q2873</f>
        <v>0</v>
      </c>
      <c r="S2873" s="132"/>
    </row>
    <row r="2874" s="76" customFormat="true" ht="17.4" hidden="false" customHeight="true" outlineLevel="0" collapsed="false">
      <c r="A2874" s="207" t="n">
        <v>2929781</v>
      </c>
      <c r="B2874" s="208" t="n">
        <v>284</v>
      </c>
      <c r="C2874" s="209" t="s">
        <v>7562</v>
      </c>
      <c r="D2874" s="210" t="s">
        <v>7563</v>
      </c>
      <c r="E2874" s="209" t="s">
        <v>7564</v>
      </c>
      <c r="F2874" s="121" t="n">
        <f aca="false">F2873+1</f>
        <v>2868</v>
      </c>
      <c r="G2874" s="234" t="s">
        <v>8780</v>
      </c>
      <c r="H2874" s="188" t="s">
        <v>8781</v>
      </c>
      <c r="I2874" s="237" t="s">
        <v>8782</v>
      </c>
      <c r="J2874" s="237" t="n">
        <v>4292</v>
      </c>
      <c r="K2874" s="150" t="n">
        <v>60</v>
      </c>
      <c r="L2874" s="150" t="n">
        <v>3513455</v>
      </c>
      <c r="M2874" s="150" t="n">
        <v>0</v>
      </c>
      <c r="N2874" s="213" t="s">
        <v>8765</v>
      </c>
      <c r="O2874" s="186"/>
      <c r="P2874" s="130" t="n">
        <v>11243.3333333333</v>
      </c>
      <c r="Q2874" s="130" t="n">
        <f aca="false">P2874*1.2</f>
        <v>13492</v>
      </c>
      <c r="R2874" s="131" t="n">
        <f aca="false">S2874*Q2874</f>
        <v>0</v>
      </c>
      <c r="S2874" s="132"/>
    </row>
    <row r="2875" s="76" customFormat="true" ht="17.4" hidden="false" customHeight="true" outlineLevel="0" collapsed="false">
      <c r="A2875" s="207" t="n">
        <v>2946150</v>
      </c>
      <c r="B2875" s="208" t="n">
        <v>284</v>
      </c>
      <c r="C2875" s="209" t="s">
        <v>7562</v>
      </c>
      <c r="D2875" s="210" t="s">
        <v>7563</v>
      </c>
      <c r="E2875" s="209" t="s">
        <v>7564</v>
      </c>
      <c r="F2875" s="121" t="n">
        <f aca="false">F2874+1</f>
        <v>2869</v>
      </c>
      <c r="G2875" s="234" t="s">
        <v>8783</v>
      </c>
      <c r="H2875" s="188" t="s">
        <v>8784</v>
      </c>
      <c r="I2875" s="237" t="s">
        <v>8785</v>
      </c>
      <c r="J2875" s="237" t="n">
        <v>4292</v>
      </c>
      <c r="K2875" s="150" t="n">
        <v>60</v>
      </c>
      <c r="L2875" s="150" t="n">
        <v>3513456</v>
      </c>
      <c r="M2875" s="150" t="n">
        <v>0</v>
      </c>
      <c r="N2875" s="213" t="s">
        <v>8765</v>
      </c>
      <c r="O2875" s="186"/>
      <c r="P2875" s="130" t="n">
        <v>12155</v>
      </c>
      <c r="Q2875" s="130" t="n">
        <f aca="false">P2875*1.2</f>
        <v>14586</v>
      </c>
      <c r="R2875" s="131" t="n">
        <f aca="false">S2875*Q2875</f>
        <v>0</v>
      </c>
      <c r="S2875" s="132"/>
    </row>
    <row r="2876" s="76" customFormat="true" ht="17.4" hidden="false" customHeight="true" outlineLevel="0" collapsed="false">
      <c r="A2876" s="207" t="n">
        <v>4037513</v>
      </c>
      <c r="B2876" s="208" t="n">
        <v>284</v>
      </c>
      <c r="C2876" s="209" t="s">
        <v>7562</v>
      </c>
      <c r="D2876" s="210" t="s">
        <v>7563</v>
      </c>
      <c r="E2876" s="209" t="s">
        <v>7564</v>
      </c>
      <c r="F2876" s="121" t="n">
        <f aca="false">F2875+1</f>
        <v>2870</v>
      </c>
      <c r="G2876" s="234" t="s">
        <v>8786</v>
      </c>
      <c r="H2876" s="188" t="s">
        <v>8786</v>
      </c>
      <c r="I2876" s="237" t="s">
        <v>8787</v>
      </c>
      <c r="J2876" s="237" t="n">
        <v>5292</v>
      </c>
      <c r="K2876" s="150" t="n">
        <v>65</v>
      </c>
      <c r="L2876" s="150" t="n">
        <v>3514008</v>
      </c>
      <c r="M2876" s="150" t="n">
        <v>0</v>
      </c>
      <c r="N2876" s="213" t="s">
        <v>8788</v>
      </c>
      <c r="O2876" s="186"/>
      <c r="P2876" s="130" t="n">
        <v>50084.1666666667</v>
      </c>
      <c r="Q2876" s="130" t="n">
        <f aca="false">P2876*1.2</f>
        <v>60101</v>
      </c>
      <c r="R2876" s="131" t="n">
        <f aca="false">S2876*Q2876</f>
        <v>0</v>
      </c>
      <c r="S2876" s="132"/>
    </row>
    <row r="2877" s="76" customFormat="true" ht="17.4" hidden="false" customHeight="true" outlineLevel="0" collapsed="false">
      <c r="A2877" s="207" t="n">
        <v>3630926</v>
      </c>
      <c r="B2877" s="208" t="n">
        <v>284</v>
      </c>
      <c r="C2877" s="209" t="s">
        <v>7562</v>
      </c>
      <c r="D2877" s="210" t="s">
        <v>7563</v>
      </c>
      <c r="E2877" s="209" t="s">
        <v>7564</v>
      </c>
      <c r="F2877" s="121" t="n">
        <f aca="false">F2876+1</f>
        <v>2871</v>
      </c>
      <c r="G2877" s="234" t="s">
        <v>8789</v>
      </c>
      <c r="H2877" s="188" t="s">
        <v>8789</v>
      </c>
      <c r="I2877" s="237" t="s">
        <v>8790</v>
      </c>
      <c r="J2877" s="237" t="n">
        <v>5292</v>
      </c>
      <c r="K2877" s="150" t="n">
        <v>65</v>
      </c>
      <c r="L2877" s="150" t="n">
        <v>3514008</v>
      </c>
      <c r="M2877" s="150" t="n">
        <v>87</v>
      </c>
      <c r="N2877" s="213" t="s">
        <v>8788</v>
      </c>
      <c r="O2877" s="186"/>
      <c r="P2877" s="130" t="n">
        <v>54066.6666666667</v>
      </c>
      <c r="Q2877" s="130" t="n">
        <f aca="false">P2877*1.2</f>
        <v>64880</v>
      </c>
      <c r="R2877" s="131" t="n">
        <f aca="false">S2877*Q2877</f>
        <v>0</v>
      </c>
      <c r="S2877" s="132"/>
    </row>
    <row r="2878" s="76" customFormat="true" ht="17.4" hidden="false" customHeight="true" outlineLevel="0" collapsed="false">
      <c r="A2878" s="207" t="n">
        <v>2610214</v>
      </c>
      <c r="B2878" s="208" t="n">
        <v>284</v>
      </c>
      <c r="C2878" s="209" t="s">
        <v>7562</v>
      </c>
      <c r="D2878" s="210" t="s">
        <v>7563</v>
      </c>
      <c r="E2878" s="209" t="s">
        <v>7564</v>
      </c>
      <c r="F2878" s="121" t="n">
        <f aca="false">F2877+1</f>
        <v>2872</v>
      </c>
      <c r="G2878" s="234" t="s">
        <v>8791</v>
      </c>
      <c r="H2878" s="188" t="s">
        <v>8791</v>
      </c>
      <c r="I2878" s="237" t="s">
        <v>8792</v>
      </c>
      <c r="J2878" s="237" t="n">
        <v>5256</v>
      </c>
      <c r="K2878" s="150" t="n">
        <v>0</v>
      </c>
      <c r="L2878" s="150" t="n">
        <v>3519090</v>
      </c>
      <c r="M2878" s="150" t="n">
        <v>1</v>
      </c>
      <c r="N2878" s="213" t="s">
        <v>8793</v>
      </c>
      <c r="O2878" s="186"/>
      <c r="P2878" s="130" t="n">
        <v>564.166666666667</v>
      </c>
      <c r="Q2878" s="130" t="n">
        <f aca="false">P2878*1.2</f>
        <v>677</v>
      </c>
      <c r="R2878" s="131" t="n">
        <f aca="false">S2878*Q2878</f>
        <v>0</v>
      </c>
      <c r="S2878" s="132"/>
    </row>
    <row r="2879" s="76" customFormat="true" ht="17.4" hidden="false" customHeight="true" outlineLevel="0" collapsed="false">
      <c r="A2879" s="207" t="n">
        <v>2620378</v>
      </c>
      <c r="B2879" s="208" t="n">
        <v>284</v>
      </c>
      <c r="C2879" s="209" t="s">
        <v>7562</v>
      </c>
      <c r="D2879" s="210" t="s">
        <v>7563</v>
      </c>
      <c r="E2879" s="209" t="s">
        <v>7564</v>
      </c>
      <c r="F2879" s="121" t="n">
        <f aca="false">F2878+1</f>
        <v>2873</v>
      </c>
      <c r="G2879" s="234" t="s">
        <v>8794</v>
      </c>
      <c r="H2879" s="188" t="s">
        <v>8794</v>
      </c>
      <c r="I2879" s="237" t="s">
        <v>8795</v>
      </c>
      <c r="J2879" s="237" t="n">
        <v>5292</v>
      </c>
      <c r="K2879" s="150" t="n">
        <v>22</v>
      </c>
      <c r="L2879" s="150" t="n">
        <v>3537010</v>
      </c>
      <c r="M2879" s="150" t="n">
        <v>77</v>
      </c>
      <c r="N2879" s="213" t="s">
        <v>8796</v>
      </c>
      <c r="O2879" s="186"/>
      <c r="P2879" s="130" t="n">
        <v>7040</v>
      </c>
      <c r="Q2879" s="130" t="n">
        <f aca="false">P2879*1.2</f>
        <v>8448</v>
      </c>
      <c r="R2879" s="131" t="n">
        <f aca="false">S2879*Q2879</f>
        <v>0</v>
      </c>
      <c r="S2879" s="132"/>
    </row>
    <row r="2880" s="76" customFormat="true" ht="17.4" hidden="false" customHeight="true" outlineLevel="0" collapsed="false">
      <c r="A2880" s="207" t="n">
        <v>2620727</v>
      </c>
      <c r="B2880" s="208" t="n">
        <v>284</v>
      </c>
      <c r="C2880" s="209" t="s">
        <v>7562</v>
      </c>
      <c r="D2880" s="210" t="s">
        <v>7563</v>
      </c>
      <c r="E2880" s="209" t="s">
        <v>7564</v>
      </c>
      <c r="F2880" s="121" t="n">
        <f aca="false">F2879+1</f>
        <v>2874</v>
      </c>
      <c r="G2880" s="234" t="s">
        <v>8797</v>
      </c>
      <c r="H2880" s="188" t="s">
        <v>8797</v>
      </c>
      <c r="I2880" s="237" t="s">
        <v>8798</v>
      </c>
      <c r="J2880" s="237" t="n">
        <v>5256</v>
      </c>
      <c r="K2880" s="150" t="n">
        <v>0</v>
      </c>
      <c r="L2880" s="150" t="n">
        <v>3701444</v>
      </c>
      <c r="M2880" s="150" t="n">
        <v>10</v>
      </c>
      <c r="N2880" s="213" t="s">
        <v>8799</v>
      </c>
      <c r="O2880" s="186"/>
      <c r="P2880" s="130" t="n">
        <v>348.333333333333</v>
      </c>
      <c r="Q2880" s="130" t="n">
        <f aca="false">P2880*1.2</f>
        <v>418</v>
      </c>
      <c r="R2880" s="131" t="n">
        <f aca="false">S2880*Q2880</f>
        <v>0</v>
      </c>
      <c r="S2880" s="132"/>
    </row>
    <row r="2881" s="76" customFormat="true" ht="17.4" hidden="false" customHeight="true" outlineLevel="0" collapsed="false">
      <c r="A2881" s="207" t="n">
        <v>2591447</v>
      </c>
      <c r="B2881" s="208" t="n">
        <v>284</v>
      </c>
      <c r="C2881" s="209" t="s">
        <v>7562</v>
      </c>
      <c r="D2881" s="210" t="s">
        <v>7563</v>
      </c>
      <c r="E2881" s="209" t="s">
        <v>7564</v>
      </c>
      <c r="F2881" s="121" t="n">
        <f aca="false">F2880+1</f>
        <v>2875</v>
      </c>
      <c r="G2881" s="234" t="s">
        <v>8800</v>
      </c>
      <c r="H2881" s="188" t="s">
        <v>8801</v>
      </c>
      <c r="I2881" s="237" t="s">
        <v>8802</v>
      </c>
      <c r="J2881" s="237" t="n">
        <v>5256</v>
      </c>
      <c r="K2881" s="150" t="n">
        <v>30</v>
      </c>
      <c r="L2881" s="150" t="n">
        <v>3701444</v>
      </c>
      <c r="M2881" s="150" t="n">
        <v>20</v>
      </c>
      <c r="N2881" s="213" t="s">
        <v>8799</v>
      </c>
      <c r="O2881" s="186"/>
      <c r="P2881" s="130" t="n">
        <v>397.5</v>
      </c>
      <c r="Q2881" s="130" t="n">
        <f aca="false">P2881*1.2</f>
        <v>477</v>
      </c>
      <c r="R2881" s="131" t="n">
        <f aca="false">S2881*Q2881</f>
        <v>0</v>
      </c>
      <c r="S2881" s="132"/>
    </row>
    <row r="2882" s="76" customFormat="true" ht="17.4" hidden="false" customHeight="true" outlineLevel="0" collapsed="false">
      <c r="A2882" s="207" t="n">
        <v>2613342</v>
      </c>
      <c r="B2882" s="208" t="n">
        <v>284</v>
      </c>
      <c r="C2882" s="209" t="s">
        <v>7562</v>
      </c>
      <c r="D2882" s="210" t="s">
        <v>7563</v>
      </c>
      <c r="E2882" s="209" t="s">
        <v>7564</v>
      </c>
      <c r="F2882" s="121" t="n">
        <f aca="false">F2881+1</f>
        <v>2876</v>
      </c>
      <c r="G2882" s="234" t="s">
        <v>8803</v>
      </c>
      <c r="H2882" s="188" t="s">
        <v>8803</v>
      </c>
      <c r="I2882" s="237" t="s">
        <v>8804</v>
      </c>
      <c r="J2882" s="237" t="n">
        <v>5256</v>
      </c>
      <c r="K2882" s="150" t="n">
        <v>0</v>
      </c>
      <c r="L2882" s="150" t="n">
        <v>3701454</v>
      </c>
      <c r="M2882" s="150" t="n">
        <v>10</v>
      </c>
      <c r="N2882" s="213" t="s">
        <v>8805</v>
      </c>
      <c r="O2882" s="186"/>
      <c r="P2882" s="130" t="n">
        <v>119.166666666667</v>
      </c>
      <c r="Q2882" s="130" t="n">
        <f aca="false">P2882*1.2</f>
        <v>143</v>
      </c>
      <c r="R2882" s="131" t="n">
        <f aca="false">S2882*Q2882</f>
        <v>0</v>
      </c>
      <c r="S2882" s="132"/>
    </row>
    <row r="2883" s="76" customFormat="true" ht="41.4" hidden="false" customHeight="true" outlineLevel="0" collapsed="false">
      <c r="A2883" s="207" t="n">
        <v>2586592</v>
      </c>
      <c r="B2883" s="208" t="n">
        <v>284</v>
      </c>
      <c r="C2883" s="209" t="s">
        <v>7562</v>
      </c>
      <c r="D2883" s="210" t="s">
        <v>7563</v>
      </c>
      <c r="E2883" s="209" t="s">
        <v>7564</v>
      </c>
      <c r="F2883" s="121" t="n">
        <f aca="false">F2882+1</f>
        <v>2877</v>
      </c>
      <c r="G2883" s="234" t="s">
        <v>8806</v>
      </c>
      <c r="H2883" s="188" t="s">
        <v>8807</v>
      </c>
      <c r="I2883" s="237" t="s">
        <v>8808</v>
      </c>
      <c r="J2883" s="237" t="n">
        <v>5256</v>
      </c>
      <c r="K2883" s="150" t="n">
        <v>30</v>
      </c>
      <c r="L2883" s="150" t="n">
        <v>3701470</v>
      </c>
      <c r="M2883" s="150" t="n">
        <v>25</v>
      </c>
      <c r="N2883" s="213" t="s">
        <v>8809</v>
      </c>
      <c r="O2883" s="186"/>
      <c r="P2883" s="130" t="n">
        <v>2557.5</v>
      </c>
      <c r="Q2883" s="130" t="n">
        <f aca="false">P2883*1.2</f>
        <v>3069</v>
      </c>
      <c r="R2883" s="131" t="n">
        <f aca="false">S2883*Q2883</f>
        <v>0</v>
      </c>
      <c r="S2883" s="132"/>
    </row>
    <row r="2884" s="76" customFormat="true" ht="19.2" hidden="false" customHeight="true" outlineLevel="0" collapsed="false">
      <c r="A2884" s="207" t="n">
        <v>2621873</v>
      </c>
      <c r="B2884" s="208" t="n">
        <v>284</v>
      </c>
      <c r="C2884" s="209" t="s">
        <v>7562</v>
      </c>
      <c r="D2884" s="210" t="s">
        <v>7563</v>
      </c>
      <c r="E2884" s="209" t="s">
        <v>7564</v>
      </c>
      <c r="F2884" s="121" t="n">
        <f aca="false">F2883+1</f>
        <v>2878</v>
      </c>
      <c r="G2884" s="234" t="s">
        <v>8810</v>
      </c>
      <c r="H2884" s="122" t="s">
        <v>8810</v>
      </c>
      <c r="I2884" s="237"/>
      <c r="J2884" s="237"/>
      <c r="K2884" s="150"/>
      <c r="L2884" s="150"/>
      <c r="M2884" s="150"/>
      <c r="N2884" s="213" t="s">
        <v>8811</v>
      </c>
      <c r="O2884" s="186"/>
      <c r="P2884" s="130" t="n">
        <v>0</v>
      </c>
      <c r="Q2884" s="130" t="n">
        <f aca="false">P2884*1.2</f>
        <v>0</v>
      </c>
      <c r="R2884" s="131" t="n">
        <f aca="false">S2884*Q2884</f>
        <v>0</v>
      </c>
      <c r="S2884" s="132"/>
    </row>
    <row r="2885" s="76" customFormat="true" ht="19.2" hidden="false" customHeight="true" outlineLevel="0" collapsed="false">
      <c r="A2885" s="207" t="n">
        <v>2588831</v>
      </c>
      <c r="B2885" s="208" t="n">
        <v>284</v>
      </c>
      <c r="C2885" s="209" t="s">
        <v>7562</v>
      </c>
      <c r="D2885" s="210" t="s">
        <v>7563</v>
      </c>
      <c r="E2885" s="209" t="s">
        <v>7564</v>
      </c>
      <c r="F2885" s="121" t="n">
        <f aca="false">F2884+1</f>
        <v>2879</v>
      </c>
      <c r="G2885" s="234" t="s">
        <v>8812</v>
      </c>
      <c r="H2885" s="122" t="s">
        <v>8812</v>
      </c>
      <c r="I2885" s="237"/>
      <c r="J2885" s="237"/>
      <c r="K2885" s="150"/>
      <c r="L2885" s="150"/>
      <c r="M2885" s="150"/>
      <c r="N2885" s="213" t="s">
        <v>8811</v>
      </c>
      <c r="O2885" s="186"/>
      <c r="P2885" s="130" t="n">
        <v>0</v>
      </c>
      <c r="Q2885" s="130" t="n">
        <f aca="false">P2885*1.2</f>
        <v>0</v>
      </c>
      <c r="R2885" s="131" t="n">
        <f aca="false">S2885*Q2885</f>
        <v>0</v>
      </c>
      <c r="S2885" s="132"/>
    </row>
    <row r="2886" s="76" customFormat="true" ht="41.4" hidden="false" customHeight="true" outlineLevel="0" collapsed="false">
      <c r="A2886" s="207" t="n">
        <v>2895182</v>
      </c>
      <c r="B2886" s="208" t="n">
        <v>284</v>
      </c>
      <c r="C2886" s="209" t="s">
        <v>7562</v>
      </c>
      <c r="D2886" s="210" t="s">
        <v>7563</v>
      </c>
      <c r="E2886" s="209" t="s">
        <v>7564</v>
      </c>
      <c r="F2886" s="121" t="n">
        <f aca="false">F2885+1</f>
        <v>2880</v>
      </c>
      <c r="G2886" s="234" t="s">
        <v>8813</v>
      </c>
      <c r="H2886" s="188" t="s">
        <v>8813</v>
      </c>
      <c r="I2886" s="237" t="s">
        <v>8814</v>
      </c>
      <c r="J2886" s="237" t="n">
        <v>4292</v>
      </c>
      <c r="K2886" s="150" t="n">
        <v>60</v>
      </c>
      <c r="L2886" s="150" t="n">
        <v>3711420</v>
      </c>
      <c r="M2886" s="150" t="n">
        <v>3</v>
      </c>
      <c r="N2886" s="213" t="s">
        <v>8815</v>
      </c>
      <c r="O2886" s="186"/>
      <c r="P2886" s="130" t="n">
        <v>6645.83333333333</v>
      </c>
      <c r="Q2886" s="130" t="n">
        <f aca="false">P2886*1.2</f>
        <v>7975</v>
      </c>
      <c r="R2886" s="131" t="n">
        <f aca="false">S2886*Q2886</f>
        <v>0</v>
      </c>
      <c r="S2886" s="132"/>
    </row>
    <row r="2887" s="76" customFormat="true" ht="17.4" hidden="false" customHeight="true" outlineLevel="0" collapsed="false">
      <c r="A2887" s="207" t="n">
        <v>2919672</v>
      </c>
      <c r="B2887" s="208" t="n">
        <v>284</v>
      </c>
      <c r="C2887" s="209" t="s">
        <v>7562</v>
      </c>
      <c r="D2887" s="210" t="s">
        <v>7563</v>
      </c>
      <c r="E2887" s="209" t="s">
        <v>7564</v>
      </c>
      <c r="F2887" s="121" t="n">
        <f aca="false">F2886+1</f>
        <v>2881</v>
      </c>
      <c r="G2887" s="234" t="s">
        <v>8816</v>
      </c>
      <c r="H2887" s="188" t="s">
        <v>8817</v>
      </c>
      <c r="I2887" s="237" t="s">
        <v>8818</v>
      </c>
      <c r="J2887" s="237" t="n">
        <v>4292</v>
      </c>
      <c r="K2887" s="150" t="n">
        <v>60</v>
      </c>
      <c r="L2887" s="150" t="n">
        <v>3711421</v>
      </c>
      <c r="M2887" s="150" t="n">
        <v>3</v>
      </c>
      <c r="N2887" s="213" t="s">
        <v>153</v>
      </c>
      <c r="O2887" s="186"/>
      <c r="P2887" s="130" t="n">
        <v>7219.16666666667</v>
      </c>
      <c r="Q2887" s="130" t="n">
        <f aca="false">P2887*1.2</f>
        <v>8663</v>
      </c>
      <c r="R2887" s="131" t="n">
        <f aca="false">S2887*Q2887</f>
        <v>0</v>
      </c>
      <c r="S2887" s="132"/>
    </row>
    <row r="2888" s="76" customFormat="true" ht="17.4" hidden="false" customHeight="true" outlineLevel="0" collapsed="false">
      <c r="A2888" s="207" t="n">
        <v>2617100</v>
      </c>
      <c r="B2888" s="208" t="n">
        <v>284</v>
      </c>
      <c r="C2888" s="209" t="s">
        <v>7562</v>
      </c>
      <c r="D2888" s="210" t="s">
        <v>7563</v>
      </c>
      <c r="E2888" s="209" t="s">
        <v>7564</v>
      </c>
      <c r="F2888" s="121" t="n">
        <f aca="false">F2887+1</f>
        <v>2882</v>
      </c>
      <c r="G2888" s="234" t="s">
        <v>8819</v>
      </c>
      <c r="H2888" s="188" t="s">
        <v>8819</v>
      </c>
      <c r="I2888" s="237" t="s">
        <v>8820</v>
      </c>
      <c r="J2888" s="237" t="n">
        <v>5256</v>
      </c>
      <c r="K2888" s="150" t="n">
        <v>0</v>
      </c>
      <c r="L2888" s="150" t="n">
        <v>3716024</v>
      </c>
      <c r="M2888" s="150" t="n">
        <v>0</v>
      </c>
      <c r="N2888" s="213" t="s">
        <v>2269</v>
      </c>
      <c r="O2888" s="186"/>
      <c r="P2888" s="130" t="n">
        <v>84.425</v>
      </c>
      <c r="Q2888" s="130" t="n">
        <f aca="false">P2888*1.2</f>
        <v>101.31</v>
      </c>
      <c r="R2888" s="131" t="n">
        <f aca="false">S2888*Q2888</f>
        <v>0</v>
      </c>
      <c r="S2888" s="132"/>
    </row>
    <row r="2889" s="76" customFormat="true" ht="27.6" hidden="false" customHeight="true" outlineLevel="0" collapsed="false">
      <c r="A2889" s="207" t="n">
        <v>4613891</v>
      </c>
      <c r="B2889" s="208" t="n">
        <v>284</v>
      </c>
      <c r="C2889" s="209" t="s">
        <v>7562</v>
      </c>
      <c r="D2889" s="210" t="s">
        <v>7563</v>
      </c>
      <c r="E2889" s="209" t="s">
        <v>7564</v>
      </c>
      <c r="F2889" s="121" t="n">
        <f aca="false">F2888+1</f>
        <v>2883</v>
      </c>
      <c r="G2889" s="234" t="s">
        <v>8821</v>
      </c>
      <c r="H2889" s="188" t="s">
        <v>8821</v>
      </c>
      <c r="I2889" s="237" t="s">
        <v>8822</v>
      </c>
      <c r="J2889" s="237" t="n">
        <v>5292</v>
      </c>
      <c r="K2889" s="150" t="n">
        <v>65</v>
      </c>
      <c r="L2889" s="150" t="n">
        <v>3723808</v>
      </c>
      <c r="M2889" s="150" t="n">
        <v>0</v>
      </c>
      <c r="N2889" s="213" t="s">
        <v>8823</v>
      </c>
      <c r="O2889" s="186"/>
      <c r="P2889" s="130" t="n">
        <v>205.833333333333</v>
      </c>
      <c r="Q2889" s="130" t="n">
        <f aca="false">P2889*1.2</f>
        <v>247</v>
      </c>
      <c r="R2889" s="131" t="n">
        <f aca="false">S2889*Q2889</f>
        <v>0</v>
      </c>
      <c r="S2889" s="132"/>
    </row>
    <row r="2890" s="76" customFormat="true" ht="16.2" hidden="false" customHeight="true" outlineLevel="0" collapsed="false">
      <c r="A2890" s="207"/>
      <c r="B2890" s="208" t="n">
        <v>284</v>
      </c>
      <c r="C2890" s="209" t="s">
        <v>7562</v>
      </c>
      <c r="D2890" s="210" t="s">
        <v>7563</v>
      </c>
      <c r="E2890" s="209" t="s">
        <v>7564</v>
      </c>
      <c r="F2890" s="121" t="n">
        <f aca="false">F2889+1</f>
        <v>2884</v>
      </c>
      <c r="G2890" s="234" t="s">
        <v>8824</v>
      </c>
      <c r="H2890" s="188" t="s">
        <v>8824</v>
      </c>
      <c r="I2890" s="237" t="s">
        <v>8825</v>
      </c>
      <c r="J2890" s="237" t="n">
        <v>5256</v>
      </c>
      <c r="K2890" s="150" t="n">
        <v>0</v>
      </c>
      <c r="L2890" s="150" t="n">
        <v>3724122</v>
      </c>
      <c r="M2890" s="150" t="n">
        <v>0</v>
      </c>
      <c r="N2890" s="213" t="s">
        <v>153</v>
      </c>
      <c r="O2890" s="186"/>
      <c r="P2890" s="130" t="n">
        <v>43.6833333333333</v>
      </c>
      <c r="Q2890" s="130" t="n">
        <f aca="false">P2890*1.2</f>
        <v>52.42</v>
      </c>
      <c r="R2890" s="131" t="n">
        <f aca="false">S2890*Q2890</f>
        <v>0</v>
      </c>
      <c r="S2890" s="132"/>
    </row>
    <row r="2891" s="76" customFormat="true" ht="18" hidden="false" customHeight="true" outlineLevel="0" collapsed="false">
      <c r="A2891" s="207"/>
      <c r="B2891" s="208" t="n">
        <v>284</v>
      </c>
      <c r="C2891" s="209" t="s">
        <v>7562</v>
      </c>
      <c r="D2891" s="210" t="s">
        <v>7563</v>
      </c>
      <c r="E2891" s="209" t="s">
        <v>7564</v>
      </c>
      <c r="F2891" s="121" t="n">
        <f aca="false">F2890+1</f>
        <v>2885</v>
      </c>
      <c r="G2891" s="234" t="s">
        <v>8826</v>
      </c>
      <c r="H2891" s="188" t="s">
        <v>8826</v>
      </c>
      <c r="I2891" s="237" t="s">
        <v>8827</v>
      </c>
      <c r="J2891" s="237" t="n">
        <v>677</v>
      </c>
      <c r="K2891" s="150" t="n">
        <v>0</v>
      </c>
      <c r="L2891" s="150" t="n">
        <v>3724196</v>
      </c>
      <c r="M2891" s="150" t="n">
        <v>0</v>
      </c>
      <c r="N2891" s="213" t="s">
        <v>8828</v>
      </c>
      <c r="O2891" s="186"/>
      <c r="P2891" s="130" t="n">
        <v>9.30833333333333</v>
      </c>
      <c r="Q2891" s="130" t="n">
        <f aca="false">P2891*1.2</f>
        <v>11.17</v>
      </c>
      <c r="R2891" s="131" t="n">
        <f aca="false">S2891*Q2891</f>
        <v>0</v>
      </c>
      <c r="S2891" s="132"/>
    </row>
    <row r="2892" s="76" customFormat="true" ht="18" hidden="false" customHeight="true" outlineLevel="0" collapsed="false">
      <c r="A2892" s="207" t="n">
        <v>2585173</v>
      </c>
      <c r="B2892" s="208" t="n">
        <v>284</v>
      </c>
      <c r="C2892" s="209" t="s">
        <v>7562</v>
      </c>
      <c r="D2892" s="210" t="s">
        <v>7563</v>
      </c>
      <c r="E2892" s="209" t="s">
        <v>7564</v>
      </c>
      <c r="F2892" s="121" t="n">
        <f aca="false">F2891+1</f>
        <v>2886</v>
      </c>
      <c r="G2892" s="234" t="s">
        <v>8829</v>
      </c>
      <c r="H2892" s="188" t="s">
        <v>8829</v>
      </c>
      <c r="I2892" s="237" t="s">
        <v>8830</v>
      </c>
      <c r="J2892" s="237" t="n">
        <v>5256</v>
      </c>
      <c r="K2892" s="150" t="n">
        <v>25</v>
      </c>
      <c r="L2892" s="150" t="n">
        <v>3724296</v>
      </c>
      <c r="M2892" s="150" t="n">
        <v>0</v>
      </c>
      <c r="N2892" s="213" t="s">
        <v>8831</v>
      </c>
      <c r="O2892" s="186"/>
      <c r="P2892" s="130" t="n">
        <v>546.666666666667</v>
      </c>
      <c r="Q2892" s="130" t="n">
        <f aca="false">P2892*1.2</f>
        <v>656</v>
      </c>
      <c r="R2892" s="131" t="n">
        <f aca="false">S2892*Q2892</f>
        <v>0</v>
      </c>
      <c r="S2892" s="132"/>
    </row>
    <row r="2893" s="76" customFormat="true" ht="18" hidden="false" customHeight="true" outlineLevel="0" collapsed="false">
      <c r="A2893" s="207" t="n">
        <v>2589546</v>
      </c>
      <c r="B2893" s="208" t="n">
        <v>284</v>
      </c>
      <c r="C2893" s="209" t="s">
        <v>7562</v>
      </c>
      <c r="D2893" s="210" t="s">
        <v>7563</v>
      </c>
      <c r="E2893" s="209" t="s">
        <v>7564</v>
      </c>
      <c r="F2893" s="121" t="n">
        <f aca="false">F2892+1</f>
        <v>2887</v>
      </c>
      <c r="G2893" s="234" t="s">
        <v>8832</v>
      </c>
      <c r="H2893" s="188" t="s">
        <v>8832</v>
      </c>
      <c r="I2893" s="237" t="s">
        <v>8833</v>
      </c>
      <c r="J2893" s="237" t="n">
        <v>5292</v>
      </c>
      <c r="K2893" s="150" t="n">
        <v>22</v>
      </c>
      <c r="L2893" s="150" t="n">
        <v>3731127</v>
      </c>
      <c r="M2893" s="150" t="n">
        <v>0</v>
      </c>
      <c r="N2893" s="213" t="s">
        <v>8834</v>
      </c>
      <c r="O2893" s="186"/>
      <c r="P2893" s="130" t="n">
        <v>104.37</v>
      </c>
      <c r="Q2893" s="130" t="n">
        <f aca="false">P2893*1.2</f>
        <v>125.244</v>
      </c>
      <c r="R2893" s="131" t="n">
        <f aca="false">S2893*Q2893</f>
        <v>0</v>
      </c>
      <c r="S2893" s="132"/>
    </row>
    <row r="2894" s="76" customFormat="true" ht="18" hidden="false" customHeight="true" outlineLevel="0" collapsed="false">
      <c r="A2894" s="207" t="n">
        <v>2589282</v>
      </c>
      <c r="B2894" s="208" t="n">
        <v>284</v>
      </c>
      <c r="C2894" s="209" t="s">
        <v>7562</v>
      </c>
      <c r="D2894" s="210" t="s">
        <v>7563</v>
      </c>
      <c r="E2894" s="209" t="s">
        <v>7564</v>
      </c>
      <c r="F2894" s="121" t="n">
        <f aca="false">F2893+1</f>
        <v>2888</v>
      </c>
      <c r="G2894" s="234" t="s">
        <v>8835</v>
      </c>
      <c r="H2894" s="188" t="s">
        <v>8835</v>
      </c>
      <c r="I2894" s="237" t="s">
        <v>8836</v>
      </c>
      <c r="J2894" s="237" t="n">
        <v>5256</v>
      </c>
      <c r="K2894" s="150" t="n">
        <v>0</v>
      </c>
      <c r="L2894" s="150" t="n">
        <v>3748010</v>
      </c>
      <c r="M2894" s="150" t="n">
        <v>10</v>
      </c>
      <c r="N2894" s="213" t="s">
        <v>8837</v>
      </c>
      <c r="O2894" s="186"/>
      <c r="P2894" s="130" t="n">
        <v>10443.3333333333</v>
      </c>
      <c r="Q2894" s="130" t="n">
        <f aca="false">P2894*1.2</f>
        <v>12532</v>
      </c>
      <c r="R2894" s="131" t="n">
        <f aca="false">S2894*Q2894</f>
        <v>0</v>
      </c>
      <c r="S2894" s="132"/>
    </row>
    <row r="2895" s="76" customFormat="true" ht="18" hidden="false" customHeight="true" outlineLevel="0" collapsed="false">
      <c r="A2895" s="207"/>
      <c r="B2895" s="208" t="n">
        <v>284</v>
      </c>
      <c r="C2895" s="209" t="s">
        <v>7562</v>
      </c>
      <c r="D2895" s="210" t="s">
        <v>7563</v>
      </c>
      <c r="E2895" s="209" t="s">
        <v>7564</v>
      </c>
      <c r="F2895" s="121" t="n">
        <f aca="false">F2894+1</f>
        <v>2889</v>
      </c>
      <c r="G2895" s="234" t="s">
        <v>8838</v>
      </c>
      <c r="H2895" s="188" t="s">
        <v>8838</v>
      </c>
      <c r="I2895" s="237" t="s">
        <v>8839</v>
      </c>
      <c r="J2895" s="237" t="n">
        <v>5262</v>
      </c>
      <c r="K2895" s="150" t="n">
        <v>67</v>
      </c>
      <c r="L2895" s="150" t="n">
        <v>3761070</v>
      </c>
      <c r="M2895" s="150" t="n">
        <v>0</v>
      </c>
      <c r="N2895" s="213" t="s">
        <v>8840</v>
      </c>
      <c r="O2895" s="186"/>
      <c r="P2895" s="130" t="n">
        <v>462.5</v>
      </c>
      <c r="Q2895" s="130" t="n">
        <f aca="false">P2895*1.2</f>
        <v>555</v>
      </c>
      <c r="R2895" s="131" t="n">
        <f aca="false">S2895*Q2895</f>
        <v>0</v>
      </c>
      <c r="S2895" s="132"/>
    </row>
    <row r="2896" s="76" customFormat="true" ht="18" hidden="false" customHeight="true" outlineLevel="0" collapsed="false">
      <c r="A2896" s="207" t="n">
        <v>3993473</v>
      </c>
      <c r="B2896" s="208" t="n">
        <v>284</v>
      </c>
      <c r="C2896" s="209" t="s">
        <v>7562</v>
      </c>
      <c r="D2896" s="210" t="s">
        <v>7563</v>
      </c>
      <c r="E2896" s="209" t="s">
        <v>7564</v>
      </c>
      <c r="F2896" s="121" t="n">
        <f aca="false">F2895+1</f>
        <v>2890</v>
      </c>
      <c r="G2896" s="234" t="s">
        <v>8841</v>
      </c>
      <c r="H2896" s="188" t="s">
        <v>8841</v>
      </c>
      <c r="I2896" s="237" t="s">
        <v>8842</v>
      </c>
      <c r="J2896" s="237" t="n">
        <v>6274</v>
      </c>
      <c r="K2896" s="150" t="n">
        <v>0</v>
      </c>
      <c r="L2896" s="150" t="n">
        <v>3763070</v>
      </c>
      <c r="M2896" s="150" t="n">
        <v>0</v>
      </c>
      <c r="N2896" s="213" t="s">
        <v>153</v>
      </c>
      <c r="O2896" s="186"/>
      <c r="P2896" s="130" t="n">
        <v>1441.66666666667</v>
      </c>
      <c r="Q2896" s="130" t="n">
        <f aca="false">P2896*1.2</f>
        <v>1730</v>
      </c>
      <c r="R2896" s="131" t="n">
        <f aca="false">S2896*Q2896</f>
        <v>0</v>
      </c>
      <c r="S2896" s="132"/>
    </row>
    <row r="2897" s="76" customFormat="true" ht="18" hidden="false" customHeight="true" outlineLevel="0" collapsed="false">
      <c r="A2897" s="207" t="n">
        <v>2597713</v>
      </c>
      <c r="B2897" s="208" t="n">
        <v>284</v>
      </c>
      <c r="C2897" s="209" t="s">
        <v>7562</v>
      </c>
      <c r="D2897" s="210" t="s">
        <v>7563</v>
      </c>
      <c r="E2897" s="209" t="s">
        <v>7564</v>
      </c>
      <c r="F2897" s="121" t="n">
        <f aca="false">F2896+1</f>
        <v>2891</v>
      </c>
      <c r="G2897" s="234" t="s">
        <v>8843</v>
      </c>
      <c r="H2897" s="188" t="s">
        <v>8843</v>
      </c>
      <c r="I2897" s="237" t="s">
        <v>8844</v>
      </c>
      <c r="J2897" s="237" t="n">
        <v>5256</v>
      </c>
      <c r="K2897" s="150" t="n">
        <v>0</v>
      </c>
      <c r="L2897" s="150" t="n">
        <v>3805008</v>
      </c>
      <c r="M2897" s="150" t="n">
        <v>0</v>
      </c>
      <c r="N2897" s="213" t="s">
        <v>8845</v>
      </c>
      <c r="O2897" s="186"/>
      <c r="P2897" s="130" t="n">
        <v>215.833333333333</v>
      </c>
      <c r="Q2897" s="130" t="n">
        <f aca="false">P2897*1.2</f>
        <v>259</v>
      </c>
      <c r="R2897" s="131" t="n">
        <f aca="false">S2897*Q2897</f>
        <v>0</v>
      </c>
      <c r="S2897" s="132"/>
    </row>
    <row r="2898" s="76" customFormat="true" ht="41.4" hidden="false" customHeight="true" outlineLevel="0" collapsed="false">
      <c r="A2898" s="207" t="n">
        <v>2589501</v>
      </c>
      <c r="B2898" s="208" t="n">
        <v>284</v>
      </c>
      <c r="C2898" s="209" t="s">
        <v>7562</v>
      </c>
      <c r="D2898" s="210" t="s">
        <v>7563</v>
      </c>
      <c r="E2898" s="209" t="s">
        <v>7564</v>
      </c>
      <c r="F2898" s="121" t="n">
        <f aca="false">F2897+1</f>
        <v>2892</v>
      </c>
      <c r="G2898" s="234" t="s">
        <v>8846</v>
      </c>
      <c r="H2898" s="188" t="s">
        <v>8847</v>
      </c>
      <c r="I2898" s="237" t="s">
        <v>8848</v>
      </c>
      <c r="J2898" s="237" t="n">
        <v>5256</v>
      </c>
      <c r="K2898" s="150" t="n">
        <v>25</v>
      </c>
      <c r="L2898" s="150" t="n">
        <v>3805030</v>
      </c>
      <c r="M2898" s="150" t="n">
        <v>67</v>
      </c>
      <c r="N2898" s="213" t="s">
        <v>8849</v>
      </c>
      <c r="O2898" s="186"/>
      <c r="P2898" s="130" t="n">
        <v>35534.1666666667</v>
      </c>
      <c r="Q2898" s="130" t="n">
        <f aca="false">P2898*1.2</f>
        <v>42641</v>
      </c>
      <c r="R2898" s="131" t="n">
        <f aca="false">S2898*Q2898</f>
        <v>0</v>
      </c>
      <c r="S2898" s="132"/>
    </row>
    <row r="2899" s="76" customFormat="true" ht="18" hidden="false" customHeight="true" outlineLevel="0" collapsed="false">
      <c r="A2899" s="207" t="n">
        <v>2607868</v>
      </c>
      <c r="B2899" s="208" t="n">
        <v>284</v>
      </c>
      <c r="C2899" s="209" t="s">
        <v>7562</v>
      </c>
      <c r="D2899" s="210" t="s">
        <v>7563</v>
      </c>
      <c r="E2899" s="209" t="s">
        <v>7564</v>
      </c>
      <c r="F2899" s="121" t="n">
        <f aca="false">F2898+1</f>
        <v>2893</v>
      </c>
      <c r="G2899" s="234" t="s">
        <v>8850</v>
      </c>
      <c r="H2899" s="188" t="s">
        <v>8851</v>
      </c>
      <c r="I2899" s="237" t="s">
        <v>8852</v>
      </c>
      <c r="J2899" s="237" t="n">
        <v>5256</v>
      </c>
      <c r="K2899" s="150" t="n">
        <v>25</v>
      </c>
      <c r="L2899" s="150" t="n">
        <v>3805030</v>
      </c>
      <c r="M2899" s="150" t="n">
        <v>81</v>
      </c>
      <c r="N2899" s="213" t="s">
        <v>8845</v>
      </c>
      <c r="O2899" s="186"/>
      <c r="P2899" s="130" t="n">
        <v>79722.5</v>
      </c>
      <c r="Q2899" s="130" t="n">
        <f aca="false">P2899*1.2</f>
        <v>95667</v>
      </c>
      <c r="R2899" s="131" t="n">
        <f aca="false">S2899*Q2899</f>
        <v>0</v>
      </c>
      <c r="S2899" s="132"/>
    </row>
    <row r="2900" s="76" customFormat="true" ht="41.4" hidden="false" customHeight="true" outlineLevel="0" collapsed="false">
      <c r="A2900" s="207" t="n">
        <v>2624458</v>
      </c>
      <c r="B2900" s="208" t="n">
        <v>284</v>
      </c>
      <c r="C2900" s="209" t="s">
        <v>7562</v>
      </c>
      <c r="D2900" s="210" t="s">
        <v>7563</v>
      </c>
      <c r="E2900" s="209" t="s">
        <v>7564</v>
      </c>
      <c r="F2900" s="121" t="n">
        <f aca="false">F2899+1</f>
        <v>2894</v>
      </c>
      <c r="G2900" s="234" t="s">
        <v>8853</v>
      </c>
      <c r="H2900" s="188" t="s">
        <v>8854</v>
      </c>
      <c r="I2900" s="237" t="s">
        <v>8855</v>
      </c>
      <c r="J2900" s="237" t="n">
        <v>5256</v>
      </c>
      <c r="K2900" s="150" t="n">
        <v>26</v>
      </c>
      <c r="L2900" s="150" t="n">
        <v>3805030</v>
      </c>
      <c r="M2900" s="150" t="n">
        <v>62</v>
      </c>
      <c r="N2900" s="213" t="s">
        <v>8856</v>
      </c>
      <c r="O2900" s="186"/>
      <c r="P2900" s="130" t="n">
        <v>20100.8333333333</v>
      </c>
      <c r="Q2900" s="130" t="n">
        <f aca="false">P2900*1.2</f>
        <v>24121</v>
      </c>
      <c r="R2900" s="131" t="n">
        <f aca="false">S2900*Q2900</f>
        <v>0</v>
      </c>
      <c r="S2900" s="132"/>
    </row>
    <row r="2901" s="76" customFormat="true" ht="17.4" hidden="false" customHeight="true" outlineLevel="0" collapsed="false">
      <c r="A2901" s="207" t="n">
        <v>2618305</v>
      </c>
      <c r="B2901" s="208" t="n">
        <v>284</v>
      </c>
      <c r="C2901" s="209" t="s">
        <v>7562</v>
      </c>
      <c r="D2901" s="210" t="s">
        <v>7563</v>
      </c>
      <c r="E2901" s="209" t="s">
        <v>7564</v>
      </c>
      <c r="F2901" s="121" t="n">
        <f aca="false">F2900+1</f>
        <v>2895</v>
      </c>
      <c r="G2901" s="234" t="s">
        <v>8857</v>
      </c>
      <c r="H2901" s="188" t="s">
        <v>8857</v>
      </c>
      <c r="I2901" s="237" t="s">
        <v>8858</v>
      </c>
      <c r="J2901" s="237" t="n">
        <v>6212</v>
      </c>
      <c r="K2901" s="150" t="n">
        <v>0</v>
      </c>
      <c r="L2901" s="150" t="n">
        <v>3805030</v>
      </c>
      <c r="M2901" s="150" t="n">
        <v>4</v>
      </c>
      <c r="N2901" s="213" t="s">
        <v>8859</v>
      </c>
      <c r="O2901" s="186"/>
      <c r="P2901" s="130" t="n">
        <v>45629.1666666667</v>
      </c>
      <c r="Q2901" s="130" t="n">
        <f aca="false">P2901*1.2</f>
        <v>54755</v>
      </c>
      <c r="R2901" s="131" t="n">
        <f aca="false">S2901*Q2901</f>
        <v>0</v>
      </c>
      <c r="S2901" s="132"/>
    </row>
    <row r="2902" s="76" customFormat="true" ht="27.6" hidden="false" customHeight="true" outlineLevel="0" collapsed="false">
      <c r="A2902" s="207"/>
      <c r="B2902" s="208" t="n">
        <v>284</v>
      </c>
      <c r="C2902" s="209" t="s">
        <v>7562</v>
      </c>
      <c r="D2902" s="210" t="s">
        <v>7563</v>
      </c>
      <c r="E2902" s="209" t="s">
        <v>7564</v>
      </c>
      <c r="F2902" s="121" t="n">
        <f aca="false">F2901+1</f>
        <v>2896</v>
      </c>
      <c r="G2902" s="234" t="s">
        <v>8860</v>
      </c>
      <c r="H2902" s="122" t="s">
        <v>8860</v>
      </c>
      <c r="I2902" s="237"/>
      <c r="J2902" s="237"/>
      <c r="K2902" s="150"/>
      <c r="L2902" s="150"/>
      <c r="M2902" s="150"/>
      <c r="N2902" s="213" t="s">
        <v>8845</v>
      </c>
      <c r="O2902" s="186"/>
      <c r="P2902" s="130" t="n">
        <v>0</v>
      </c>
      <c r="Q2902" s="130" t="n">
        <f aca="false">P2902*1.2</f>
        <v>0</v>
      </c>
      <c r="R2902" s="131" t="n">
        <f aca="false">S2902*Q2902</f>
        <v>0</v>
      </c>
      <c r="S2902" s="132"/>
    </row>
    <row r="2903" s="76" customFormat="true" ht="27.6" hidden="false" customHeight="true" outlineLevel="0" collapsed="false">
      <c r="A2903" s="207"/>
      <c r="B2903" s="208" t="n">
        <v>284</v>
      </c>
      <c r="C2903" s="209" t="s">
        <v>7562</v>
      </c>
      <c r="D2903" s="210" t="s">
        <v>7563</v>
      </c>
      <c r="E2903" s="209" t="s">
        <v>7564</v>
      </c>
      <c r="F2903" s="121" t="n">
        <f aca="false">F2902+1</f>
        <v>2897</v>
      </c>
      <c r="G2903" s="234" t="s">
        <v>8861</v>
      </c>
      <c r="H2903" s="122" t="s">
        <v>8861</v>
      </c>
      <c r="I2903" s="237"/>
      <c r="J2903" s="237"/>
      <c r="K2903" s="150"/>
      <c r="L2903" s="150"/>
      <c r="M2903" s="150"/>
      <c r="N2903" s="213" t="s">
        <v>8862</v>
      </c>
      <c r="O2903" s="186"/>
      <c r="P2903" s="130" t="n">
        <v>0</v>
      </c>
      <c r="Q2903" s="130" t="n">
        <f aca="false">P2903*1.2</f>
        <v>0</v>
      </c>
      <c r="R2903" s="131" t="n">
        <f aca="false">S2903*Q2903</f>
        <v>0</v>
      </c>
      <c r="S2903" s="132"/>
    </row>
    <row r="2904" s="76" customFormat="true" ht="19.2" hidden="false" customHeight="true" outlineLevel="0" collapsed="false">
      <c r="A2904" s="207" t="n">
        <v>2610265</v>
      </c>
      <c r="B2904" s="208" t="n">
        <v>284</v>
      </c>
      <c r="C2904" s="209" t="s">
        <v>7562</v>
      </c>
      <c r="D2904" s="210" t="s">
        <v>7563</v>
      </c>
      <c r="E2904" s="209" t="s">
        <v>7564</v>
      </c>
      <c r="F2904" s="121" t="n">
        <f aca="false">F2903+1</f>
        <v>2898</v>
      </c>
      <c r="G2904" s="234" t="s">
        <v>8863</v>
      </c>
      <c r="H2904" s="188" t="s">
        <v>8864</v>
      </c>
      <c r="I2904" s="237" t="s">
        <v>8865</v>
      </c>
      <c r="J2904" s="237" t="n">
        <v>5256</v>
      </c>
      <c r="K2904" s="150" t="n">
        <v>25</v>
      </c>
      <c r="L2904" s="150" t="n">
        <v>3805031</v>
      </c>
      <c r="M2904" s="150" t="n">
        <v>10</v>
      </c>
      <c r="N2904" s="213" t="s">
        <v>8845</v>
      </c>
      <c r="O2904" s="186"/>
      <c r="P2904" s="130" t="n">
        <v>14664.1666666667</v>
      </c>
      <c r="Q2904" s="130" t="n">
        <f aca="false">P2904*1.2</f>
        <v>17597</v>
      </c>
      <c r="R2904" s="131" t="n">
        <f aca="false">S2904*Q2904</f>
        <v>0</v>
      </c>
      <c r="S2904" s="132"/>
    </row>
    <row r="2905" s="76" customFormat="true" ht="41.4" hidden="false" customHeight="true" outlineLevel="0" collapsed="false">
      <c r="A2905" s="207" t="n">
        <v>2608353</v>
      </c>
      <c r="B2905" s="208" t="n">
        <v>284</v>
      </c>
      <c r="C2905" s="209" t="s">
        <v>7562</v>
      </c>
      <c r="D2905" s="210" t="s">
        <v>7563</v>
      </c>
      <c r="E2905" s="209" t="s">
        <v>7564</v>
      </c>
      <c r="F2905" s="121" t="n">
        <f aca="false">F2904+1</f>
        <v>2899</v>
      </c>
      <c r="G2905" s="234" t="s">
        <v>8866</v>
      </c>
      <c r="H2905" s="188" t="s">
        <v>8867</v>
      </c>
      <c r="I2905" s="237" t="s">
        <v>8868</v>
      </c>
      <c r="J2905" s="237" t="n">
        <v>5256</v>
      </c>
      <c r="K2905" s="150" t="n">
        <v>26</v>
      </c>
      <c r="L2905" s="150" t="n">
        <v>3805031</v>
      </c>
      <c r="M2905" s="150" t="n">
        <v>62</v>
      </c>
      <c r="N2905" s="213" t="s">
        <v>8856</v>
      </c>
      <c r="O2905" s="186"/>
      <c r="P2905" s="130" t="n">
        <v>5726.66666666667</v>
      </c>
      <c r="Q2905" s="130" t="n">
        <f aca="false">P2905*1.2</f>
        <v>6872</v>
      </c>
      <c r="R2905" s="131" t="n">
        <f aca="false">S2905*Q2905</f>
        <v>0</v>
      </c>
      <c r="S2905" s="132"/>
    </row>
    <row r="2906" s="76" customFormat="true" ht="19.2" hidden="false" customHeight="true" outlineLevel="0" collapsed="false">
      <c r="A2906" s="207" t="n">
        <v>2609971</v>
      </c>
      <c r="B2906" s="208" t="n">
        <v>284</v>
      </c>
      <c r="C2906" s="209" t="s">
        <v>7562</v>
      </c>
      <c r="D2906" s="210" t="s">
        <v>7563</v>
      </c>
      <c r="E2906" s="209" t="s">
        <v>7564</v>
      </c>
      <c r="F2906" s="121" t="n">
        <f aca="false">F2905+1</f>
        <v>2900</v>
      </c>
      <c r="G2906" s="234" t="s">
        <v>8869</v>
      </c>
      <c r="H2906" s="188" t="s">
        <v>8870</v>
      </c>
      <c r="I2906" s="237" t="s">
        <v>8871</v>
      </c>
      <c r="J2906" s="237" t="n">
        <v>5256</v>
      </c>
      <c r="K2906" s="150" t="n">
        <v>40</v>
      </c>
      <c r="L2906" s="150" t="n">
        <v>3805031</v>
      </c>
      <c r="M2906" s="150" t="n">
        <v>5</v>
      </c>
      <c r="N2906" s="213" t="s">
        <v>8845</v>
      </c>
      <c r="O2906" s="186"/>
      <c r="P2906" s="130" t="n">
        <v>13207.5</v>
      </c>
      <c r="Q2906" s="130" t="n">
        <f aca="false">P2906*1.2</f>
        <v>15849</v>
      </c>
      <c r="R2906" s="131" t="n">
        <f aca="false">S2906*Q2906</f>
        <v>0</v>
      </c>
      <c r="S2906" s="132"/>
    </row>
    <row r="2907" s="76" customFormat="true" ht="19.2" hidden="false" customHeight="true" outlineLevel="0" collapsed="false">
      <c r="A2907" s="207" t="n">
        <v>2590103</v>
      </c>
      <c r="B2907" s="208" t="n">
        <v>284</v>
      </c>
      <c r="C2907" s="209" t="s">
        <v>7562</v>
      </c>
      <c r="D2907" s="210" t="s">
        <v>7563</v>
      </c>
      <c r="E2907" s="209" t="s">
        <v>7564</v>
      </c>
      <c r="F2907" s="121" t="n">
        <f aca="false">F2906+1</f>
        <v>2901</v>
      </c>
      <c r="G2907" s="234" t="s">
        <v>8872</v>
      </c>
      <c r="H2907" s="188" t="s">
        <v>8872</v>
      </c>
      <c r="I2907" s="237" t="s">
        <v>8873</v>
      </c>
      <c r="J2907" s="237" t="n">
        <v>5256</v>
      </c>
      <c r="K2907" s="150" t="n">
        <v>0</v>
      </c>
      <c r="L2907" s="150" t="n">
        <v>3805031</v>
      </c>
      <c r="M2907" s="150" t="n">
        <v>10</v>
      </c>
      <c r="N2907" s="213" t="s">
        <v>8845</v>
      </c>
      <c r="O2907" s="186"/>
      <c r="P2907" s="130" t="n">
        <v>9905.83333333333</v>
      </c>
      <c r="Q2907" s="130" t="n">
        <f aca="false">P2907*1.2</f>
        <v>11887</v>
      </c>
      <c r="R2907" s="131" t="n">
        <f aca="false">S2907*Q2907</f>
        <v>0</v>
      </c>
      <c r="S2907" s="132"/>
    </row>
    <row r="2908" s="76" customFormat="true" ht="19.2" hidden="false" customHeight="true" outlineLevel="0" collapsed="false">
      <c r="A2908" s="207"/>
      <c r="B2908" s="208" t="n">
        <v>284</v>
      </c>
      <c r="C2908" s="209" t="s">
        <v>7562</v>
      </c>
      <c r="D2908" s="210" t="s">
        <v>7563</v>
      </c>
      <c r="E2908" s="209" t="s">
        <v>7564</v>
      </c>
      <c r="F2908" s="121" t="n">
        <f aca="false">F2907+1</f>
        <v>2902</v>
      </c>
      <c r="G2908" s="234" t="s">
        <v>8874</v>
      </c>
      <c r="H2908" s="122" t="s">
        <v>8874</v>
      </c>
      <c r="I2908" s="237"/>
      <c r="J2908" s="237"/>
      <c r="K2908" s="150"/>
      <c r="L2908" s="150"/>
      <c r="M2908" s="150"/>
      <c r="N2908" s="213" t="s">
        <v>8875</v>
      </c>
      <c r="O2908" s="186"/>
      <c r="P2908" s="130" t="n">
        <v>0</v>
      </c>
      <c r="Q2908" s="130" t="n">
        <f aca="false">P2908*1.2</f>
        <v>0</v>
      </c>
      <c r="R2908" s="131" t="n">
        <f aca="false">S2908*Q2908</f>
        <v>0</v>
      </c>
      <c r="S2908" s="132"/>
    </row>
    <row r="2909" s="76" customFormat="true" ht="19.2" hidden="false" customHeight="true" outlineLevel="0" collapsed="false">
      <c r="A2909" s="207"/>
      <c r="B2909" s="208" t="n">
        <v>284</v>
      </c>
      <c r="C2909" s="209" t="s">
        <v>7562</v>
      </c>
      <c r="D2909" s="210" t="s">
        <v>7563</v>
      </c>
      <c r="E2909" s="209" t="s">
        <v>7564</v>
      </c>
      <c r="F2909" s="121" t="n">
        <f aca="false">F2908+1</f>
        <v>2903</v>
      </c>
      <c r="G2909" s="234" t="s">
        <v>8876</v>
      </c>
      <c r="H2909" s="122" t="s">
        <v>8876</v>
      </c>
      <c r="I2909" s="237"/>
      <c r="J2909" s="237"/>
      <c r="K2909" s="150"/>
      <c r="L2909" s="150"/>
      <c r="M2909" s="150"/>
      <c r="N2909" s="213" t="s">
        <v>8877</v>
      </c>
      <c r="O2909" s="186"/>
      <c r="P2909" s="130" t="n">
        <v>0</v>
      </c>
      <c r="Q2909" s="130" t="n">
        <f aca="false">P2909*1.2</f>
        <v>0</v>
      </c>
      <c r="R2909" s="131" t="n">
        <f aca="false">S2909*Q2909</f>
        <v>0</v>
      </c>
      <c r="S2909" s="132"/>
    </row>
    <row r="2910" s="76" customFormat="true" ht="27.6" hidden="false" customHeight="true" outlineLevel="0" collapsed="false">
      <c r="A2910" s="207"/>
      <c r="B2910" s="208" t="n">
        <v>284</v>
      </c>
      <c r="C2910" s="209" t="s">
        <v>7562</v>
      </c>
      <c r="D2910" s="210" t="s">
        <v>7563</v>
      </c>
      <c r="E2910" s="209" t="s">
        <v>7564</v>
      </c>
      <c r="F2910" s="121" t="n">
        <f aca="false">F2909+1</f>
        <v>2904</v>
      </c>
      <c r="G2910" s="234" t="s">
        <v>8878</v>
      </c>
      <c r="H2910" s="122" t="s">
        <v>8878</v>
      </c>
      <c r="I2910" s="237"/>
      <c r="J2910" s="237"/>
      <c r="K2910" s="150"/>
      <c r="L2910" s="150"/>
      <c r="M2910" s="150"/>
      <c r="N2910" s="213" t="s">
        <v>8879</v>
      </c>
      <c r="O2910" s="186"/>
      <c r="P2910" s="130" t="n">
        <v>0</v>
      </c>
      <c r="Q2910" s="130" t="n">
        <f aca="false">P2910*1.2</f>
        <v>0</v>
      </c>
      <c r="R2910" s="131" t="n">
        <f aca="false">S2910*Q2910</f>
        <v>0</v>
      </c>
      <c r="S2910" s="132"/>
    </row>
    <row r="2911" s="76" customFormat="true" ht="27.6" hidden="false" customHeight="true" outlineLevel="0" collapsed="false">
      <c r="A2911" s="207"/>
      <c r="B2911" s="208" t="n">
        <v>284</v>
      </c>
      <c r="C2911" s="209" t="s">
        <v>7562</v>
      </c>
      <c r="D2911" s="210" t="s">
        <v>7563</v>
      </c>
      <c r="E2911" s="209" t="s">
        <v>7564</v>
      </c>
      <c r="F2911" s="121" t="n">
        <f aca="false">F2910+1</f>
        <v>2905</v>
      </c>
      <c r="G2911" s="234" t="s">
        <v>8880</v>
      </c>
      <c r="H2911" s="122" t="s">
        <v>8880</v>
      </c>
      <c r="I2911" s="237"/>
      <c r="J2911" s="237"/>
      <c r="K2911" s="150"/>
      <c r="L2911" s="150"/>
      <c r="M2911" s="150"/>
      <c r="N2911" s="213" t="s">
        <v>8879</v>
      </c>
      <c r="O2911" s="186"/>
      <c r="P2911" s="130" t="n">
        <v>0</v>
      </c>
      <c r="Q2911" s="130" t="n">
        <f aca="false">P2911*1.2</f>
        <v>0</v>
      </c>
      <c r="R2911" s="131" t="n">
        <f aca="false">S2911*Q2911</f>
        <v>0</v>
      </c>
      <c r="S2911" s="132"/>
    </row>
    <row r="2912" s="76" customFormat="true" ht="27.6" hidden="false" customHeight="true" outlineLevel="0" collapsed="false">
      <c r="A2912" s="207"/>
      <c r="B2912" s="208" t="n">
        <v>284</v>
      </c>
      <c r="C2912" s="209" t="s">
        <v>7562</v>
      </c>
      <c r="D2912" s="210" t="s">
        <v>7563</v>
      </c>
      <c r="E2912" s="209" t="s">
        <v>7564</v>
      </c>
      <c r="F2912" s="121" t="n">
        <f aca="false">F2911+1</f>
        <v>2906</v>
      </c>
      <c r="G2912" s="234" t="s">
        <v>8881</v>
      </c>
      <c r="H2912" s="122" t="s">
        <v>8881</v>
      </c>
      <c r="I2912" s="237"/>
      <c r="J2912" s="237"/>
      <c r="K2912" s="150"/>
      <c r="L2912" s="150"/>
      <c r="M2912" s="150"/>
      <c r="N2912" s="213" t="s">
        <v>8882</v>
      </c>
      <c r="O2912" s="186"/>
      <c r="P2912" s="130" t="n">
        <v>0</v>
      </c>
      <c r="Q2912" s="130" t="n">
        <f aca="false">P2912*1.2</f>
        <v>0</v>
      </c>
      <c r="R2912" s="131" t="n">
        <f aca="false">S2912*Q2912</f>
        <v>0</v>
      </c>
      <c r="S2912" s="132"/>
    </row>
    <row r="2913" s="76" customFormat="true" ht="27.6" hidden="false" customHeight="true" outlineLevel="0" collapsed="false">
      <c r="A2913" s="207"/>
      <c r="B2913" s="208" t="n">
        <v>284</v>
      </c>
      <c r="C2913" s="209" t="s">
        <v>7562</v>
      </c>
      <c r="D2913" s="210" t="s">
        <v>7563</v>
      </c>
      <c r="E2913" s="209" t="s">
        <v>7564</v>
      </c>
      <c r="F2913" s="121" t="n">
        <f aca="false">F2912+1</f>
        <v>2907</v>
      </c>
      <c r="G2913" s="234" t="s">
        <v>8883</v>
      </c>
      <c r="H2913" s="122" t="s">
        <v>8883</v>
      </c>
      <c r="I2913" s="237"/>
      <c r="J2913" s="237"/>
      <c r="K2913" s="150"/>
      <c r="L2913" s="150"/>
      <c r="M2913" s="150"/>
      <c r="N2913" s="213" t="s">
        <v>8884</v>
      </c>
      <c r="O2913" s="186"/>
      <c r="P2913" s="130" t="n">
        <v>0</v>
      </c>
      <c r="Q2913" s="130" t="n">
        <f aca="false">P2913*1.2</f>
        <v>0</v>
      </c>
      <c r="R2913" s="131" t="n">
        <f aca="false">S2913*Q2913</f>
        <v>0</v>
      </c>
      <c r="S2913" s="132"/>
    </row>
    <row r="2914" s="76" customFormat="true" ht="17.4" hidden="false" customHeight="true" outlineLevel="0" collapsed="false">
      <c r="A2914" s="207"/>
      <c r="B2914" s="208" t="n">
        <v>284</v>
      </c>
      <c r="C2914" s="209" t="s">
        <v>7562</v>
      </c>
      <c r="D2914" s="210" t="s">
        <v>7563</v>
      </c>
      <c r="E2914" s="209" t="s">
        <v>7564</v>
      </c>
      <c r="F2914" s="121" t="n">
        <f aca="false">F2913+1</f>
        <v>2908</v>
      </c>
      <c r="G2914" s="234" t="s">
        <v>8885</v>
      </c>
      <c r="H2914" s="122" t="s">
        <v>8885</v>
      </c>
      <c r="I2914" s="237"/>
      <c r="J2914" s="237"/>
      <c r="K2914" s="150"/>
      <c r="L2914" s="150"/>
      <c r="M2914" s="150"/>
      <c r="N2914" s="213" t="s">
        <v>8886</v>
      </c>
      <c r="O2914" s="186"/>
      <c r="P2914" s="130" t="n">
        <v>0</v>
      </c>
      <c r="Q2914" s="130" t="n">
        <f aca="false">P2914*1.2</f>
        <v>0</v>
      </c>
      <c r="R2914" s="131" t="n">
        <f aca="false">S2914*Q2914</f>
        <v>0</v>
      </c>
      <c r="S2914" s="132"/>
    </row>
    <row r="2915" s="76" customFormat="true" ht="17.4" hidden="false" customHeight="true" outlineLevel="0" collapsed="false">
      <c r="A2915" s="207"/>
      <c r="B2915" s="208" t="n">
        <v>284</v>
      </c>
      <c r="C2915" s="209" t="s">
        <v>7562</v>
      </c>
      <c r="D2915" s="210" t="s">
        <v>7563</v>
      </c>
      <c r="E2915" s="209" t="s">
        <v>7564</v>
      </c>
      <c r="F2915" s="121" t="n">
        <f aca="false">F2914+1</f>
        <v>2909</v>
      </c>
      <c r="G2915" s="234" t="s">
        <v>8887</v>
      </c>
      <c r="H2915" s="122" t="s">
        <v>8887</v>
      </c>
      <c r="I2915" s="237"/>
      <c r="J2915" s="237"/>
      <c r="K2915" s="150"/>
      <c r="L2915" s="150"/>
      <c r="M2915" s="150"/>
      <c r="N2915" s="213" t="s">
        <v>8845</v>
      </c>
      <c r="O2915" s="186"/>
      <c r="P2915" s="130" t="n">
        <v>0</v>
      </c>
      <c r="Q2915" s="130" t="n">
        <f aca="false">P2915*1.2</f>
        <v>0</v>
      </c>
      <c r="R2915" s="131" t="n">
        <f aca="false">S2915*Q2915</f>
        <v>0</v>
      </c>
      <c r="S2915" s="132"/>
    </row>
    <row r="2916" s="76" customFormat="true" ht="17.4" hidden="false" customHeight="true" outlineLevel="0" collapsed="false">
      <c r="A2916" s="207"/>
      <c r="B2916" s="208" t="n">
        <v>284</v>
      </c>
      <c r="C2916" s="209" t="s">
        <v>7562</v>
      </c>
      <c r="D2916" s="210" t="s">
        <v>7563</v>
      </c>
      <c r="E2916" s="209" t="s">
        <v>7564</v>
      </c>
      <c r="F2916" s="121" t="n">
        <f aca="false">F2915+1</f>
        <v>2910</v>
      </c>
      <c r="G2916" s="234" t="s">
        <v>8888</v>
      </c>
      <c r="H2916" s="122" t="s">
        <v>8888</v>
      </c>
      <c r="I2916" s="237"/>
      <c r="J2916" s="237"/>
      <c r="K2916" s="150"/>
      <c r="L2916" s="150"/>
      <c r="M2916" s="150"/>
      <c r="N2916" s="213" t="s">
        <v>8889</v>
      </c>
      <c r="O2916" s="186"/>
      <c r="P2916" s="130" t="n">
        <v>0</v>
      </c>
      <c r="Q2916" s="130" t="n">
        <f aca="false">P2916*1.2</f>
        <v>0</v>
      </c>
      <c r="R2916" s="131" t="n">
        <f aca="false">S2916*Q2916</f>
        <v>0</v>
      </c>
      <c r="S2916" s="132"/>
    </row>
    <row r="2917" s="76" customFormat="true" ht="17.4" hidden="false" customHeight="true" outlineLevel="0" collapsed="false">
      <c r="A2917" s="207"/>
      <c r="B2917" s="208" t="n">
        <v>284</v>
      </c>
      <c r="C2917" s="209" t="s">
        <v>7562</v>
      </c>
      <c r="D2917" s="210" t="s">
        <v>7563</v>
      </c>
      <c r="E2917" s="209" t="s">
        <v>7564</v>
      </c>
      <c r="F2917" s="121" t="n">
        <f aca="false">F2916+1</f>
        <v>2911</v>
      </c>
      <c r="G2917" s="234" t="s">
        <v>8890</v>
      </c>
      <c r="H2917" s="122" t="s">
        <v>8890</v>
      </c>
      <c r="I2917" s="237"/>
      <c r="J2917" s="237"/>
      <c r="K2917" s="150"/>
      <c r="L2917" s="150"/>
      <c r="M2917" s="150"/>
      <c r="N2917" s="213" t="s">
        <v>8886</v>
      </c>
      <c r="O2917" s="186"/>
      <c r="P2917" s="130" t="n">
        <v>0</v>
      </c>
      <c r="Q2917" s="130" t="n">
        <f aca="false">P2917*1.2</f>
        <v>0</v>
      </c>
      <c r="R2917" s="131" t="n">
        <f aca="false">S2917*Q2917</f>
        <v>0</v>
      </c>
      <c r="S2917" s="132"/>
    </row>
    <row r="2918" s="76" customFormat="true" ht="17.4" hidden="false" customHeight="true" outlineLevel="0" collapsed="false">
      <c r="A2918" s="207"/>
      <c r="B2918" s="208" t="n">
        <v>284</v>
      </c>
      <c r="C2918" s="209" t="s">
        <v>7562</v>
      </c>
      <c r="D2918" s="210" t="s">
        <v>7563</v>
      </c>
      <c r="E2918" s="209" t="s">
        <v>7564</v>
      </c>
      <c r="F2918" s="121" t="n">
        <f aca="false">F2917+1</f>
        <v>2912</v>
      </c>
      <c r="G2918" s="234" t="s">
        <v>8891</v>
      </c>
      <c r="H2918" s="122" t="s">
        <v>8891</v>
      </c>
      <c r="I2918" s="237" t="s">
        <v>8892</v>
      </c>
      <c r="J2918" s="125" t="n">
        <v>5292</v>
      </c>
      <c r="K2918" s="164" t="n">
        <v>22</v>
      </c>
      <c r="L2918" s="164" t="n">
        <v>3805316</v>
      </c>
      <c r="M2918" s="164" t="n">
        <v>77</v>
      </c>
      <c r="N2918" s="237" t="s">
        <v>8893</v>
      </c>
      <c r="O2918" s="186"/>
      <c r="P2918" s="130" t="n">
        <v>6498.33333333333</v>
      </c>
      <c r="Q2918" s="130" t="n">
        <f aca="false">P2918*1.2</f>
        <v>7798</v>
      </c>
      <c r="R2918" s="131" t="n">
        <f aca="false">S2918*Q2918</f>
        <v>0</v>
      </c>
      <c r="S2918" s="132"/>
    </row>
    <row r="2919" s="76" customFormat="true" ht="25.8" hidden="false" customHeight="true" outlineLevel="0" collapsed="false">
      <c r="A2919" s="207"/>
      <c r="B2919" s="208" t="n">
        <v>284</v>
      </c>
      <c r="C2919" s="209" t="s">
        <v>7562</v>
      </c>
      <c r="D2919" s="210" t="s">
        <v>7563</v>
      </c>
      <c r="E2919" s="209" t="s">
        <v>7564</v>
      </c>
      <c r="F2919" s="121" t="n">
        <f aca="false">F2918+1</f>
        <v>2913</v>
      </c>
      <c r="G2919" s="234" t="s">
        <v>8894</v>
      </c>
      <c r="H2919" s="122" t="s">
        <v>8894</v>
      </c>
      <c r="I2919" s="237" t="s">
        <v>8895</v>
      </c>
      <c r="J2919" s="125" t="n">
        <v>5292</v>
      </c>
      <c r="K2919" s="164" t="n">
        <v>22</v>
      </c>
      <c r="L2919" s="164" t="n">
        <v>3805322</v>
      </c>
      <c r="M2919" s="164" t="n">
        <v>0</v>
      </c>
      <c r="N2919" s="237" t="s">
        <v>8896</v>
      </c>
      <c r="O2919" s="186"/>
      <c r="P2919" s="130" t="n">
        <v>1279.16666666667</v>
      </c>
      <c r="Q2919" s="130" t="n">
        <f aca="false">P2919*1.2</f>
        <v>1535</v>
      </c>
      <c r="R2919" s="131" t="n">
        <f aca="false">S2919*Q2919</f>
        <v>0</v>
      </c>
      <c r="S2919" s="132"/>
    </row>
    <row r="2920" s="76" customFormat="true" ht="25.8" hidden="false" customHeight="true" outlineLevel="0" collapsed="false">
      <c r="A2920" s="207"/>
      <c r="B2920" s="208" t="n">
        <v>284</v>
      </c>
      <c r="C2920" s="209" t="s">
        <v>7562</v>
      </c>
      <c r="D2920" s="210" t="s">
        <v>7563</v>
      </c>
      <c r="E2920" s="209" t="s">
        <v>7564</v>
      </c>
      <c r="F2920" s="121" t="n">
        <f aca="false">F2919+1</f>
        <v>2914</v>
      </c>
      <c r="G2920" s="234" t="s">
        <v>8897</v>
      </c>
      <c r="H2920" s="122" t="s">
        <v>8897</v>
      </c>
      <c r="I2920" s="237" t="s">
        <v>8898</v>
      </c>
      <c r="J2920" s="125" t="n">
        <v>5292</v>
      </c>
      <c r="K2920" s="164" t="n">
        <v>55</v>
      </c>
      <c r="L2920" s="164" t="n">
        <v>3805326</v>
      </c>
      <c r="M2920" s="164" t="n">
        <v>0</v>
      </c>
      <c r="N2920" s="237" t="s">
        <v>8899</v>
      </c>
      <c r="O2920" s="186"/>
      <c r="P2920" s="130" t="n">
        <v>1611.66666666667</v>
      </c>
      <c r="Q2920" s="130" t="n">
        <f aca="false">P2920*1.2</f>
        <v>1934</v>
      </c>
      <c r="R2920" s="131" t="n">
        <f aca="false">S2920*Q2920</f>
        <v>0</v>
      </c>
      <c r="S2920" s="132"/>
    </row>
    <row r="2921" s="76" customFormat="true" ht="25.8" hidden="false" customHeight="true" outlineLevel="0" collapsed="false">
      <c r="A2921" s="207"/>
      <c r="B2921" s="208" t="n">
        <v>284</v>
      </c>
      <c r="C2921" s="209" t="s">
        <v>7562</v>
      </c>
      <c r="D2921" s="210" t="s">
        <v>7563</v>
      </c>
      <c r="E2921" s="209" t="s">
        <v>7564</v>
      </c>
      <c r="F2921" s="121" t="n">
        <f aca="false">F2920+1</f>
        <v>2915</v>
      </c>
      <c r="G2921" s="234" t="s">
        <v>8900</v>
      </c>
      <c r="H2921" s="220" t="s">
        <v>8900</v>
      </c>
      <c r="I2921" s="237" t="s">
        <v>8901</v>
      </c>
      <c r="J2921" s="125" t="n">
        <v>5292</v>
      </c>
      <c r="K2921" s="164" t="n">
        <v>65</v>
      </c>
      <c r="L2921" s="164" t="n">
        <v>3805331</v>
      </c>
      <c r="M2921" s="164" t="n">
        <v>77</v>
      </c>
      <c r="N2921" s="237" t="s">
        <v>8902</v>
      </c>
      <c r="O2921" s="186"/>
      <c r="P2921" s="130" t="n">
        <v>3285.83333333333</v>
      </c>
      <c r="Q2921" s="130" t="n">
        <f aca="false">P2921*1.2</f>
        <v>3943</v>
      </c>
      <c r="R2921" s="131" t="n">
        <f aca="false">S2921*Q2921</f>
        <v>0</v>
      </c>
      <c r="S2921" s="132"/>
    </row>
    <row r="2922" s="76" customFormat="true" ht="25.8" hidden="false" customHeight="true" outlineLevel="0" collapsed="false">
      <c r="A2922" s="207"/>
      <c r="B2922" s="208" t="n">
        <v>284</v>
      </c>
      <c r="C2922" s="209" t="s">
        <v>7562</v>
      </c>
      <c r="D2922" s="210" t="s">
        <v>7563</v>
      </c>
      <c r="E2922" s="209" t="s">
        <v>7564</v>
      </c>
      <c r="F2922" s="121" t="n">
        <f aca="false">F2921+1</f>
        <v>2916</v>
      </c>
      <c r="G2922" s="234" t="s">
        <v>8903</v>
      </c>
      <c r="H2922" s="220" t="s">
        <v>8903</v>
      </c>
      <c r="I2922" s="237" t="s">
        <v>8904</v>
      </c>
      <c r="J2922" s="125" t="n">
        <v>5292</v>
      </c>
      <c r="K2922" s="164" t="n">
        <v>22</v>
      </c>
      <c r="L2922" s="164" t="n">
        <v>3805341</v>
      </c>
      <c r="M2922" s="164" t="n">
        <v>87</v>
      </c>
      <c r="N2922" s="237" t="s">
        <v>8905</v>
      </c>
      <c r="O2922" s="186"/>
      <c r="P2922" s="130" t="n">
        <v>3593.33333333333</v>
      </c>
      <c r="Q2922" s="130" t="n">
        <f aca="false">P2922*1.2</f>
        <v>4312</v>
      </c>
      <c r="R2922" s="131" t="n">
        <f aca="false">S2922*Q2922</f>
        <v>0</v>
      </c>
      <c r="S2922" s="132"/>
    </row>
    <row r="2923" s="76" customFormat="true" ht="17.4" hidden="false" customHeight="true" outlineLevel="0" collapsed="false">
      <c r="A2923" s="207" t="n">
        <v>2608793</v>
      </c>
      <c r="B2923" s="208" t="n">
        <v>284</v>
      </c>
      <c r="C2923" s="209" t="s">
        <v>7562</v>
      </c>
      <c r="D2923" s="210" t="s">
        <v>7563</v>
      </c>
      <c r="E2923" s="209" t="s">
        <v>7564</v>
      </c>
      <c r="F2923" s="121" t="n">
        <f aca="false">F2922+1</f>
        <v>2917</v>
      </c>
      <c r="G2923" s="234" t="s">
        <v>8906</v>
      </c>
      <c r="H2923" s="188" t="s">
        <v>8907</v>
      </c>
      <c r="I2923" s="237" t="s">
        <v>8908</v>
      </c>
      <c r="J2923" s="237" t="n">
        <v>5256</v>
      </c>
      <c r="K2923" s="150" t="n">
        <v>25</v>
      </c>
      <c r="L2923" s="150" t="n">
        <v>3808020</v>
      </c>
      <c r="M2923" s="150" t="n">
        <v>0</v>
      </c>
      <c r="N2923" s="213" t="s">
        <v>350</v>
      </c>
      <c r="O2923" s="186"/>
      <c r="P2923" s="130" t="n">
        <v>370.833333333333</v>
      </c>
      <c r="Q2923" s="130" t="n">
        <f aca="false">P2923*1.2</f>
        <v>445</v>
      </c>
      <c r="R2923" s="131" t="n">
        <f aca="false">S2923*Q2923</f>
        <v>0</v>
      </c>
      <c r="S2923" s="132"/>
    </row>
    <row r="2924" s="76" customFormat="true" ht="17.4" hidden="false" customHeight="true" outlineLevel="0" collapsed="false">
      <c r="A2924" s="207"/>
      <c r="B2924" s="208" t="n">
        <v>284</v>
      </c>
      <c r="C2924" s="209" t="s">
        <v>7562</v>
      </c>
      <c r="D2924" s="243" t="s">
        <v>7563</v>
      </c>
      <c r="E2924" s="244" t="s">
        <v>7564</v>
      </c>
      <c r="F2924" s="121" t="n">
        <f aca="false">F2923+1</f>
        <v>2918</v>
      </c>
      <c r="G2924" s="234" t="s">
        <v>8909</v>
      </c>
      <c r="H2924" s="122" t="s">
        <v>8909</v>
      </c>
      <c r="I2924" s="237"/>
      <c r="J2924" s="237"/>
      <c r="K2924" s="150"/>
      <c r="L2924" s="150"/>
      <c r="M2924" s="150"/>
      <c r="N2924" s="213" t="s">
        <v>8910</v>
      </c>
      <c r="O2924" s="186"/>
      <c r="P2924" s="130" t="n">
        <v>0</v>
      </c>
      <c r="Q2924" s="130" t="n">
        <f aca="false">P2924*1.2</f>
        <v>0</v>
      </c>
      <c r="R2924" s="131" t="n">
        <f aca="false">S2924*Q2924</f>
        <v>0</v>
      </c>
      <c r="S2924" s="132"/>
    </row>
    <row r="2925" s="76" customFormat="true" ht="17.4" hidden="false" customHeight="true" outlineLevel="0" collapsed="false">
      <c r="A2925" s="207" t="n">
        <v>2613443</v>
      </c>
      <c r="B2925" s="208" t="n">
        <v>284</v>
      </c>
      <c r="C2925" s="209" t="s">
        <v>7562</v>
      </c>
      <c r="D2925" s="210" t="s">
        <v>7563</v>
      </c>
      <c r="E2925" s="209" t="s">
        <v>7564</v>
      </c>
      <c r="F2925" s="121" t="n">
        <f aca="false">F2924+1</f>
        <v>2919</v>
      </c>
      <c r="G2925" s="211" t="s">
        <v>8911</v>
      </c>
      <c r="H2925" s="188" t="s">
        <v>8912</v>
      </c>
      <c r="I2925" s="212" t="s">
        <v>8913</v>
      </c>
      <c r="J2925" s="212" t="n">
        <v>5256</v>
      </c>
      <c r="K2925" s="245" t="n">
        <v>30</v>
      </c>
      <c r="L2925" s="245" t="n">
        <v>3829034</v>
      </c>
      <c r="M2925" s="245" t="n">
        <v>0</v>
      </c>
      <c r="N2925" s="246" t="s">
        <v>350</v>
      </c>
      <c r="O2925" s="186"/>
      <c r="P2925" s="130" t="n">
        <v>182.5</v>
      </c>
      <c r="Q2925" s="130" t="n">
        <f aca="false">P2925*1.2</f>
        <v>219</v>
      </c>
      <c r="R2925" s="131" t="n">
        <f aca="false">S2925*Q2925</f>
        <v>0</v>
      </c>
      <c r="S2925" s="132"/>
    </row>
    <row r="2926" s="76" customFormat="true" ht="17.4" hidden="false" customHeight="true" outlineLevel="0" collapsed="false">
      <c r="A2926" s="207" t="n">
        <v>2598099</v>
      </c>
      <c r="B2926" s="208" t="n">
        <v>284</v>
      </c>
      <c r="C2926" s="209" t="s">
        <v>7562</v>
      </c>
      <c r="D2926" s="210" t="s">
        <v>7563</v>
      </c>
      <c r="E2926" s="209" t="s">
        <v>7564</v>
      </c>
      <c r="F2926" s="121" t="n">
        <f aca="false">F2925+1</f>
        <v>2920</v>
      </c>
      <c r="G2926" s="211" t="s">
        <v>8914</v>
      </c>
      <c r="H2926" s="188" t="s">
        <v>8915</v>
      </c>
      <c r="I2926" s="212" t="s">
        <v>8916</v>
      </c>
      <c r="J2926" s="212" t="n">
        <v>5256</v>
      </c>
      <c r="K2926" s="245" t="n">
        <v>25</v>
      </c>
      <c r="L2926" s="245" t="n">
        <v>3836010</v>
      </c>
      <c r="M2926" s="245" t="n">
        <v>8</v>
      </c>
      <c r="N2926" s="246" t="s">
        <v>8917</v>
      </c>
      <c r="O2926" s="186"/>
      <c r="P2926" s="130" t="n">
        <v>20446.6666666667</v>
      </c>
      <c r="Q2926" s="130" t="n">
        <f aca="false">P2926*1.2</f>
        <v>24536</v>
      </c>
      <c r="R2926" s="131" t="n">
        <f aca="false">S2926*Q2926</f>
        <v>0</v>
      </c>
      <c r="S2926" s="132"/>
    </row>
    <row r="2927" s="76" customFormat="true" ht="17.4" hidden="false" customHeight="true" outlineLevel="0" collapsed="false">
      <c r="A2927" s="207" t="n">
        <v>2609119</v>
      </c>
      <c r="B2927" s="208" t="n">
        <v>284</v>
      </c>
      <c r="C2927" s="209" t="s">
        <v>7562</v>
      </c>
      <c r="D2927" s="210" t="s">
        <v>7563</v>
      </c>
      <c r="E2927" s="209" t="s">
        <v>7564</v>
      </c>
      <c r="F2927" s="121" t="n">
        <f aca="false">F2926+1</f>
        <v>2921</v>
      </c>
      <c r="G2927" s="211" t="s">
        <v>8918</v>
      </c>
      <c r="H2927" s="188" t="s">
        <v>8919</v>
      </c>
      <c r="I2927" s="212" t="s">
        <v>8920</v>
      </c>
      <c r="J2927" s="212" t="n">
        <v>5256</v>
      </c>
      <c r="K2927" s="245" t="n">
        <v>25</v>
      </c>
      <c r="L2927" s="245" t="n">
        <v>3836010</v>
      </c>
      <c r="M2927" s="245" t="n">
        <v>40</v>
      </c>
      <c r="N2927" s="246" t="s">
        <v>8917</v>
      </c>
      <c r="O2927" s="186"/>
      <c r="P2927" s="130" t="n">
        <v>17940.8333333333</v>
      </c>
      <c r="Q2927" s="130" t="n">
        <f aca="false">P2927*1.2</f>
        <v>21529</v>
      </c>
      <c r="R2927" s="131" t="n">
        <f aca="false">S2927*Q2927</f>
        <v>0</v>
      </c>
      <c r="S2927" s="132"/>
    </row>
    <row r="2928" s="76" customFormat="true" ht="17.4" hidden="false" customHeight="true" outlineLevel="0" collapsed="false">
      <c r="A2928" s="207" t="n">
        <v>2592665</v>
      </c>
      <c r="B2928" s="208" t="n">
        <v>284</v>
      </c>
      <c r="C2928" s="209" t="s">
        <v>7562</v>
      </c>
      <c r="D2928" s="210" t="s">
        <v>7563</v>
      </c>
      <c r="E2928" s="209" t="s">
        <v>7564</v>
      </c>
      <c r="F2928" s="121" t="n">
        <f aca="false">F2927+1</f>
        <v>2922</v>
      </c>
      <c r="G2928" s="211" t="s">
        <v>8921</v>
      </c>
      <c r="H2928" s="188" t="s">
        <v>8921</v>
      </c>
      <c r="I2928" s="212" t="s">
        <v>8922</v>
      </c>
      <c r="J2928" s="212" t="n">
        <v>5256</v>
      </c>
      <c r="K2928" s="245" t="n">
        <v>0</v>
      </c>
      <c r="L2928" s="245" t="n">
        <v>3836158</v>
      </c>
      <c r="M2928" s="245" t="n">
        <v>20</v>
      </c>
      <c r="N2928" s="246" t="s">
        <v>8923</v>
      </c>
      <c r="O2928" s="186"/>
      <c r="P2928" s="130" t="n">
        <v>390.833333333333</v>
      </c>
      <c r="Q2928" s="130" t="n">
        <f aca="false">P2928*1.2</f>
        <v>469</v>
      </c>
      <c r="R2928" s="131" t="n">
        <f aca="false">S2928*Q2928</f>
        <v>0</v>
      </c>
      <c r="S2928" s="132"/>
    </row>
    <row r="2929" s="76" customFormat="true" ht="17.4" hidden="false" customHeight="true" outlineLevel="0" collapsed="false">
      <c r="A2929" s="207" t="n">
        <v>2591051</v>
      </c>
      <c r="B2929" s="208" t="n">
        <v>284</v>
      </c>
      <c r="C2929" s="209" t="s">
        <v>7562</v>
      </c>
      <c r="D2929" s="210" t="s">
        <v>7563</v>
      </c>
      <c r="E2929" s="209" t="s">
        <v>7564</v>
      </c>
      <c r="F2929" s="121" t="n">
        <f aca="false">F2928+1</f>
        <v>2923</v>
      </c>
      <c r="G2929" s="211" t="s">
        <v>8924</v>
      </c>
      <c r="H2929" s="188" t="s">
        <v>8924</v>
      </c>
      <c r="I2929" s="212" t="s">
        <v>8925</v>
      </c>
      <c r="J2929" s="212" t="n">
        <v>5256</v>
      </c>
      <c r="K2929" s="245" t="n">
        <v>0</v>
      </c>
      <c r="L2929" s="245" t="n">
        <v>3836159</v>
      </c>
      <c r="M2929" s="245" t="n">
        <v>20</v>
      </c>
      <c r="N2929" s="246" t="s">
        <v>8926</v>
      </c>
      <c r="O2929" s="186"/>
      <c r="P2929" s="130" t="n">
        <v>390.833333333333</v>
      </c>
      <c r="Q2929" s="130" t="n">
        <f aca="false">P2929*1.2</f>
        <v>469</v>
      </c>
      <c r="R2929" s="131" t="n">
        <f aca="false">S2929*Q2929</f>
        <v>0</v>
      </c>
      <c r="S2929" s="132"/>
    </row>
    <row r="2930" s="76" customFormat="true" ht="17.4" hidden="false" customHeight="true" outlineLevel="0" collapsed="false">
      <c r="A2930" s="207" t="n">
        <v>2597524</v>
      </c>
      <c r="B2930" s="208" t="n">
        <v>284</v>
      </c>
      <c r="C2930" s="209" t="s">
        <v>7562</v>
      </c>
      <c r="D2930" s="210" t="s">
        <v>7563</v>
      </c>
      <c r="E2930" s="209" t="s">
        <v>7564</v>
      </c>
      <c r="F2930" s="121" t="n">
        <f aca="false">F2929+1</f>
        <v>2924</v>
      </c>
      <c r="G2930" s="211" t="s">
        <v>8927</v>
      </c>
      <c r="H2930" s="188" t="s">
        <v>8928</v>
      </c>
      <c r="I2930" s="212" t="s">
        <v>8929</v>
      </c>
      <c r="J2930" s="212" t="n">
        <v>5256</v>
      </c>
      <c r="K2930" s="245" t="n">
        <v>0</v>
      </c>
      <c r="L2930" s="245" t="n">
        <v>3913724</v>
      </c>
      <c r="M2930" s="245" t="n">
        <v>0</v>
      </c>
      <c r="N2930" s="246" t="s">
        <v>8930</v>
      </c>
      <c r="O2930" s="186"/>
      <c r="P2930" s="130" t="n">
        <v>1235</v>
      </c>
      <c r="Q2930" s="130" t="n">
        <f aca="false">P2930*1.2</f>
        <v>1482</v>
      </c>
      <c r="R2930" s="131" t="n">
        <f aca="false">S2930*Q2930</f>
        <v>0</v>
      </c>
      <c r="S2930" s="132"/>
    </row>
    <row r="2931" s="76" customFormat="true" ht="17.4" hidden="false" customHeight="true" outlineLevel="0" collapsed="false">
      <c r="A2931" s="207" t="n">
        <v>2614796</v>
      </c>
      <c r="B2931" s="208" t="n">
        <v>284</v>
      </c>
      <c r="C2931" s="209" t="s">
        <v>7562</v>
      </c>
      <c r="D2931" s="210" t="s">
        <v>7563</v>
      </c>
      <c r="E2931" s="209" t="s">
        <v>7564</v>
      </c>
      <c r="F2931" s="121" t="n">
        <f aca="false">F2930+1</f>
        <v>2925</v>
      </c>
      <c r="G2931" s="211" t="s">
        <v>8931</v>
      </c>
      <c r="H2931" s="188" t="s">
        <v>8932</v>
      </c>
      <c r="I2931" s="212" t="s">
        <v>8933</v>
      </c>
      <c r="J2931" s="212" t="n">
        <v>677</v>
      </c>
      <c r="K2931" s="245" t="n">
        <v>0</v>
      </c>
      <c r="L2931" s="245" t="n">
        <v>3927010</v>
      </c>
      <c r="M2931" s="245" t="n">
        <v>0</v>
      </c>
      <c r="N2931" s="246" t="s">
        <v>2527</v>
      </c>
      <c r="O2931" s="186"/>
      <c r="P2931" s="130" t="n">
        <v>2287.5</v>
      </c>
      <c r="Q2931" s="130" t="n">
        <f aca="false">P2931*1.2</f>
        <v>2745</v>
      </c>
      <c r="R2931" s="131" t="n">
        <f aca="false">S2931*Q2931</f>
        <v>0</v>
      </c>
      <c r="S2931" s="132"/>
    </row>
    <row r="2932" s="76" customFormat="true" ht="17.4" hidden="false" customHeight="true" outlineLevel="0" collapsed="false">
      <c r="A2932" s="207" t="n">
        <v>2574093</v>
      </c>
      <c r="B2932" s="208" t="n">
        <v>284</v>
      </c>
      <c r="C2932" s="209" t="s">
        <v>7562</v>
      </c>
      <c r="D2932" s="210" t="s">
        <v>7563</v>
      </c>
      <c r="E2932" s="209" t="s">
        <v>7564</v>
      </c>
      <c r="F2932" s="121" t="n">
        <f aca="false">F2931+1</f>
        <v>2926</v>
      </c>
      <c r="G2932" s="211" t="s">
        <v>8934</v>
      </c>
      <c r="H2932" s="188" t="s">
        <v>8934</v>
      </c>
      <c r="I2932" s="212" t="s">
        <v>8935</v>
      </c>
      <c r="J2932" s="212" t="n">
        <v>5256</v>
      </c>
      <c r="K2932" s="245" t="n">
        <v>0</v>
      </c>
      <c r="L2932" s="245" t="n">
        <v>3942044</v>
      </c>
      <c r="M2932" s="245" t="n">
        <v>0</v>
      </c>
      <c r="N2932" s="246" t="s">
        <v>8936</v>
      </c>
      <c r="O2932" s="186"/>
      <c r="P2932" s="130" t="n">
        <v>960</v>
      </c>
      <c r="Q2932" s="130" t="n">
        <f aca="false">P2932*1.2</f>
        <v>1152</v>
      </c>
      <c r="R2932" s="131" t="n">
        <f aca="false">S2932*Q2932</f>
        <v>0</v>
      </c>
      <c r="S2932" s="132"/>
    </row>
    <row r="2933" s="76" customFormat="true" ht="17.4" hidden="false" customHeight="true" outlineLevel="0" collapsed="false">
      <c r="A2933" s="207"/>
      <c r="B2933" s="208" t="n">
        <v>284</v>
      </c>
      <c r="C2933" s="209" t="s">
        <v>7562</v>
      </c>
      <c r="D2933" s="210" t="s">
        <v>7563</v>
      </c>
      <c r="E2933" s="209" t="s">
        <v>7564</v>
      </c>
      <c r="F2933" s="121" t="n">
        <f aca="false">F2932+1</f>
        <v>2927</v>
      </c>
      <c r="G2933" s="211" t="s">
        <v>8937</v>
      </c>
      <c r="H2933" s="188" t="s">
        <v>8937</v>
      </c>
      <c r="I2933" s="212" t="s">
        <v>8938</v>
      </c>
      <c r="J2933" s="212" t="n">
        <v>5292</v>
      </c>
      <c r="K2933" s="245" t="n">
        <v>67</v>
      </c>
      <c r="L2933" s="245" t="n">
        <v>4408042</v>
      </c>
      <c r="M2933" s="245" t="n">
        <v>10</v>
      </c>
      <c r="N2933" s="246" t="s">
        <v>354</v>
      </c>
      <c r="O2933" s="186"/>
      <c r="P2933" s="130" t="n">
        <v>1238.23</v>
      </c>
      <c r="Q2933" s="130" t="n">
        <f aca="false">P2933*1.2</f>
        <v>1485.876</v>
      </c>
      <c r="R2933" s="131" t="n">
        <f aca="false">S2933*Q2933</f>
        <v>0</v>
      </c>
      <c r="S2933" s="132"/>
    </row>
    <row r="2934" s="76" customFormat="true" ht="17.4" hidden="false" customHeight="true" outlineLevel="0" collapsed="false">
      <c r="A2934" s="207" t="n">
        <v>4500514</v>
      </c>
      <c r="B2934" s="208" t="n">
        <v>284</v>
      </c>
      <c r="C2934" s="209" t="s">
        <v>7562</v>
      </c>
      <c r="D2934" s="210" t="s">
        <v>7563</v>
      </c>
      <c r="E2934" s="209" t="s">
        <v>7564</v>
      </c>
      <c r="F2934" s="121" t="n">
        <f aca="false">F2933+1</f>
        <v>2928</v>
      </c>
      <c r="G2934" s="211" t="s">
        <v>8939</v>
      </c>
      <c r="H2934" s="188" t="s">
        <v>8939</v>
      </c>
      <c r="I2934" s="212" t="s">
        <v>8940</v>
      </c>
      <c r="J2934" s="212" t="n">
        <v>5292</v>
      </c>
      <c r="K2934" s="245" t="n">
        <v>65</v>
      </c>
      <c r="L2934" s="245" t="n">
        <v>5000123</v>
      </c>
      <c r="M2934" s="245" t="n">
        <v>23</v>
      </c>
      <c r="N2934" s="246" t="s">
        <v>8941</v>
      </c>
      <c r="O2934" s="186"/>
      <c r="P2934" s="130" t="n">
        <v>792221.666666667</v>
      </c>
      <c r="Q2934" s="130" t="n">
        <f aca="false">P2934*1.2</f>
        <v>950666</v>
      </c>
      <c r="R2934" s="131" t="n">
        <f aca="false">S2934*Q2934</f>
        <v>0</v>
      </c>
      <c r="S2934" s="132"/>
    </row>
    <row r="2935" s="76" customFormat="true" ht="17.4" hidden="false" customHeight="true" outlineLevel="0" collapsed="false">
      <c r="A2935" s="207" t="n">
        <v>2614924</v>
      </c>
      <c r="B2935" s="208" t="n">
        <v>284</v>
      </c>
      <c r="C2935" s="209" t="s">
        <v>7562</v>
      </c>
      <c r="D2935" s="210" t="s">
        <v>7563</v>
      </c>
      <c r="E2935" s="209" t="s">
        <v>7564</v>
      </c>
      <c r="F2935" s="121" t="n">
        <f aca="false">F2934+1</f>
        <v>2929</v>
      </c>
      <c r="G2935" s="211" t="s">
        <v>8942</v>
      </c>
      <c r="H2935" s="188" t="s">
        <v>8942</v>
      </c>
      <c r="I2935" s="212" t="s">
        <v>8943</v>
      </c>
      <c r="J2935" s="212" t="n">
        <v>5292</v>
      </c>
      <c r="K2935" s="245" t="n">
        <v>20</v>
      </c>
      <c r="L2935" s="245" t="n">
        <v>5101106</v>
      </c>
      <c r="M2935" s="245" t="n">
        <v>0</v>
      </c>
      <c r="N2935" s="246" t="s">
        <v>153</v>
      </c>
      <c r="O2935" s="186"/>
      <c r="P2935" s="130" t="n">
        <v>454.166666666667</v>
      </c>
      <c r="Q2935" s="130" t="n">
        <f aca="false">P2935*1.2</f>
        <v>545</v>
      </c>
      <c r="R2935" s="131" t="n">
        <f aca="false">S2935*Q2935</f>
        <v>0</v>
      </c>
      <c r="S2935" s="132"/>
    </row>
    <row r="2936" s="76" customFormat="true" ht="17.4" hidden="false" customHeight="true" outlineLevel="0" collapsed="false">
      <c r="A2936" s="207" t="n">
        <v>2609058</v>
      </c>
      <c r="B2936" s="208" t="n">
        <v>284</v>
      </c>
      <c r="C2936" s="209" t="s">
        <v>7562</v>
      </c>
      <c r="D2936" s="210" t="s">
        <v>7563</v>
      </c>
      <c r="E2936" s="209" t="s">
        <v>7564</v>
      </c>
      <c r="F2936" s="121" t="n">
        <f aca="false">F2935+1</f>
        <v>2930</v>
      </c>
      <c r="G2936" s="211" t="s">
        <v>8944</v>
      </c>
      <c r="H2936" s="188" t="s">
        <v>8944</v>
      </c>
      <c r="I2936" s="212" t="s">
        <v>8945</v>
      </c>
      <c r="J2936" s="212" t="n">
        <v>5256</v>
      </c>
      <c r="K2936" s="245" t="n">
        <v>0</v>
      </c>
      <c r="L2936" s="245" t="n">
        <v>5101138</v>
      </c>
      <c r="M2936" s="245" t="n">
        <v>0</v>
      </c>
      <c r="N2936" s="246" t="s">
        <v>505</v>
      </c>
      <c r="O2936" s="186"/>
      <c r="P2936" s="130" t="n">
        <v>1911.66666666667</v>
      </c>
      <c r="Q2936" s="130" t="n">
        <f aca="false">P2936*1.2</f>
        <v>2294</v>
      </c>
      <c r="R2936" s="131" t="n">
        <f aca="false">S2936*Q2936</f>
        <v>0</v>
      </c>
      <c r="S2936" s="132"/>
    </row>
    <row r="2937" s="76" customFormat="true" ht="17.4" hidden="false" customHeight="true" outlineLevel="0" collapsed="false">
      <c r="A2937" s="207" t="n">
        <v>2609434</v>
      </c>
      <c r="B2937" s="208" t="n">
        <v>284</v>
      </c>
      <c r="C2937" s="209" t="s">
        <v>7562</v>
      </c>
      <c r="D2937" s="210" t="s">
        <v>7563</v>
      </c>
      <c r="E2937" s="209" t="s">
        <v>7564</v>
      </c>
      <c r="F2937" s="121" t="n">
        <f aca="false">F2936+1</f>
        <v>2931</v>
      </c>
      <c r="G2937" s="211" t="s">
        <v>8946</v>
      </c>
      <c r="H2937" s="188" t="s">
        <v>8946</v>
      </c>
      <c r="I2937" s="212" t="s">
        <v>8947</v>
      </c>
      <c r="J2937" s="212" t="n">
        <v>4292</v>
      </c>
      <c r="K2937" s="245" t="n">
        <v>60</v>
      </c>
      <c r="L2937" s="245" t="n">
        <v>5101409</v>
      </c>
      <c r="M2937" s="245" t="n">
        <v>0</v>
      </c>
      <c r="N2937" s="246" t="s">
        <v>505</v>
      </c>
      <c r="O2937" s="186"/>
      <c r="P2937" s="130" t="n">
        <v>9809.16666666667</v>
      </c>
      <c r="Q2937" s="130" t="n">
        <f aca="false">P2937*1.2</f>
        <v>11771</v>
      </c>
      <c r="R2937" s="131" t="n">
        <f aca="false">S2937*Q2937</f>
        <v>0</v>
      </c>
      <c r="S2937" s="132"/>
    </row>
    <row r="2938" s="76" customFormat="true" ht="17.4" hidden="false" customHeight="true" outlineLevel="0" collapsed="false">
      <c r="A2938" s="207" t="n">
        <v>2588787</v>
      </c>
      <c r="B2938" s="208" t="n">
        <v>284</v>
      </c>
      <c r="C2938" s="209" t="s">
        <v>7562</v>
      </c>
      <c r="D2938" s="210" t="s">
        <v>7563</v>
      </c>
      <c r="E2938" s="209" t="s">
        <v>7564</v>
      </c>
      <c r="F2938" s="121" t="n">
        <f aca="false">F2937+1</f>
        <v>2932</v>
      </c>
      <c r="G2938" s="211" t="s">
        <v>8948</v>
      </c>
      <c r="H2938" s="188" t="s">
        <v>8948</v>
      </c>
      <c r="I2938" s="212" t="s">
        <v>8949</v>
      </c>
      <c r="J2938" s="212" t="n">
        <v>5292</v>
      </c>
      <c r="K2938" s="245" t="n">
        <v>0</v>
      </c>
      <c r="L2938" s="245" t="n">
        <v>5101409</v>
      </c>
      <c r="M2938" s="245" t="n">
        <v>0</v>
      </c>
      <c r="N2938" s="246" t="s">
        <v>505</v>
      </c>
      <c r="O2938" s="186"/>
      <c r="P2938" s="130" t="n">
        <v>11615.8333333333</v>
      </c>
      <c r="Q2938" s="130" t="n">
        <f aca="false">P2938*1.2</f>
        <v>13939</v>
      </c>
      <c r="R2938" s="131" t="n">
        <f aca="false">S2938*Q2938</f>
        <v>0</v>
      </c>
      <c r="S2938" s="132"/>
    </row>
    <row r="2939" s="76" customFormat="true" ht="17.4" hidden="false" customHeight="true" outlineLevel="0" collapsed="false">
      <c r="A2939" s="207" t="n">
        <v>2585480</v>
      </c>
      <c r="B2939" s="208" t="n">
        <v>284</v>
      </c>
      <c r="C2939" s="209" t="s">
        <v>7562</v>
      </c>
      <c r="D2939" s="210" t="s">
        <v>7563</v>
      </c>
      <c r="E2939" s="209" t="s">
        <v>7564</v>
      </c>
      <c r="F2939" s="121" t="n">
        <f aca="false">F2938+1</f>
        <v>2933</v>
      </c>
      <c r="G2939" s="211" t="s">
        <v>8950</v>
      </c>
      <c r="H2939" s="188" t="s">
        <v>8950</v>
      </c>
      <c r="I2939" s="212" t="s">
        <v>8951</v>
      </c>
      <c r="J2939" s="212" t="n">
        <v>4292</v>
      </c>
      <c r="K2939" s="245" t="n">
        <v>60</v>
      </c>
      <c r="L2939" s="245" t="n">
        <v>5101434</v>
      </c>
      <c r="M2939" s="245" t="n">
        <v>0</v>
      </c>
      <c r="N2939" s="246" t="s">
        <v>505</v>
      </c>
      <c r="O2939" s="186"/>
      <c r="P2939" s="130" t="n">
        <v>6263.33333333333</v>
      </c>
      <c r="Q2939" s="130" t="n">
        <f aca="false">P2939*1.2</f>
        <v>7516</v>
      </c>
      <c r="R2939" s="131" t="n">
        <f aca="false">S2939*Q2939</f>
        <v>0</v>
      </c>
      <c r="S2939" s="132"/>
    </row>
    <row r="2940" s="76" customFormat="true" ht="17.4" hidden="false" customHeight="true" outlineLevel="0" collapsed="false">
      <c r="A2940" s="207" t="n">
        <v>2610233</v>
      </c>
      <c r="B2940" s="208" t="n">
        <v>284</v>
      </c>
      <c r="C2940" s="209" t="s">
        <v>7562</v>
      </c>
      <c r="D2940" s="210" t="s">
        <v>7563</v>
      </c>
      <c r="E2940" s="209" t="s">
        <v>7564</v>
      </c>
      <c r="F2940" s="121" t="n">
        <f aca="false">F2939+1</f>
        <v>2934</v>
      </c>
      <c r="G2940" s="211" t="s">
        <v>8952</v>
      </c>
      <c r="H2940" s="188" t="s">
        <v>8952</v>
      </c>
      <c r="I2940" s="212" t="s">
        <v>8953</v>
      </c>
      <c r="J2940" s="212" t="n">
        <v>5292</v>
      </c>
      <c r="K2940" s="245" t="n">
        <v>10</v>
      </c>
      <c r="L2940" s="245" t="n">
        <v>5101523</v>
      </c>
      <c r="M2940" s="245" t="n">
        <v>0</v>
      </c>
      <c r="N2940" s="246" t="s">
        <v>505</v>
      </c>
      <c r="O2940" s="186"/>
      <c r="P2940" s="130" t="n">
        <v>2124.16666666667</v>
      </c>
      <c r="Q2940" s="130" t="n">
        <f aca="false">P2940*1.2</f>
        <v>2549</v>
      </c>
      <c r="R2940" s="131" t="n">
        <f aca="false">S2940*Q2940</f>
        <v>0</v>
      </c>
      <c r="S2940" s="132"/>
    </row>
    <row r="2941" s="76" customFormat="true" ht="17.4" hidden="false" customHeight="true" outlineLevel="0" collapsed="false">
      <c r="A2941" s="207" t="n">
        <v>2609777</v>
      </c>
      <c r="B2941" s="208" t="n">
        <v>284</v>
      </c>
      <c r="C2941" s="209" t="s">
        <v>7562</v>
      </c>
      <c r="D2941" s="210" t="s">
        <v>7563</v>
      </c>
      <c r="E2941" s="209" t="s">
        <v>7564</v>
      </c>
      <c r="F2941" s="121" t="n">
        <f aca="false">F2940+1</f>
        <v>2935</v>
      </c>
      <c r="G2941" s="211" t="s">
        <v>8954</v>
      </c>
      <c r="H2941" s="188" t="s">
        <v>8954</v>
      </c>
      <c r="I2941" s="212" t="s">
        <v>8955</v>
      </c>
      <c r="J2941" s="212" t="n">
        <v>4292</v>
      </c>
      <c r="K2941" s="245" t="n">
        <v>60</v>
      </c>
      <c r="L2941" s="245" t="n">
        <v>5101532</v>
      </c>
      <c r="M2941" s="245" t="n">
        <v>0</v>
      </c>
      <c r="N2941" s="246" t="s">
        <v>8956</v>
      </c>
      <c r="O2941" s="186"/>
      <c r="P2941" s="130" t="n">
        <v>2167.5</v>
      </c>
      <c r="Q2941" s="130" t="n">
        <f aca="false">P2941*1.2</f>
        <v>2601</v>
      </c>
      <c r="R2941" s="131" t="n">
        <f aca="false">S2941*Q2941</f>
        <v>0</v>
      </c>
      <c r="S2941" s="132"/>
    </row>
    <row r="2942" s="76" customFormat="true" ht="17.4" hidden="false" customHeight="true" outlineLevel="0" collapsed="false">
      <c r="A2942" s="207" t="n">
        <v>2592705</v>
      </c>
      <c r="B2942" s="208" t="n">
        <v>284</v>
      </c>
      <c r="C2942" s="209" t="s">
        <v>7562</v>
      </c>
      <c r="D2942" s="210" t="s">
        <v>7563</v>
      </c>
      <c r="E2942" s="209" t="s">
        <v>7564</v>
      </c>
      <c r="F2942" s="121" t="n">
        <f aca="false">F2941+1</f>
        <v>2936</v>
      </c>
      <c r="G2942" s="211" t="s">
        <v>8957</v>
      </c>
      <c r="H2942" s="188" t="s">
        <v>8957</v>
      </c>
      <c r="I2942" s="212" t="s">
        <v>8958</v>
      </c>
      <c r="J2942" s="212" t="n">
        <v>4292</v>
      </c>
      <c r="K2942" s="245" t="n">
        <v>60</v>
      </c>
      <c r="L2942" s="245" t="n">
        <v>5101534</v>
      </c>
      <c r="M2942" s="245" t="n">
        <v>0</v>
      </c>
      <c r="N2942" s="246" t="s">
        <v>505</v>
      </c>
      <c r="O2942" s="186"/>
      <c r="P2942" s="130" t="n">
        <v>1600.83333333333</v>
      </c>
      <c r="Q2942" s="130" t="n">
        <f aca="false">P2942*1.2</f>
        <v>1921</v>
      </c>
      <c r="R2942" s="131" t="n">
        <f aca="false">S2942*Q2942</f>
        <v>0</v>
      </c>
      <c r="S2942" s="132"/>
    </row>
    <row r="2943" s="76" customFormat="true" ht="17.4" hidden="false" customHeight="true" outlineLevel="0" collapsed="false">
      <c r="A2943" s="207" t="n">
        <v>2597123</v>
      </c>
      <c r="B2943" s="208" t="n">
        <v>284</v>
      </c>
      <c r="C2943" s="209" t="s">
        <v>7562</v>
      </c>
      <c r="D2943" s="210" t="s">
        <v>7563</v>
      </c>
      <c r="E2943" s="209" t="s">
        <v>7564</v>
      </c>
      <c r="F2943" s="121" t="n">
        <f aca="false">F2942+1</f>
        <v>2937</v>
      </c>
      <c r="G2943" s="211" t="s">
        <v>8959</v>
      </c>
      <c r="H2943" s="188" t="s">
        <v>8959</v>
      </c>
      <c r="I2943" s="212" t="s">
        <v>8960</v>
      </c>
      <c r="J2943" s="212" t="n">
        <v>4292</v>
      </c>
      <c r="K2943" s="245" t="n">
        <v>60</v>
      </c>
      <c r="L2943" s="245" t="n">
        <v>5101536</v>
      </c>
      <c r="M2943" s="245" t="n">
        <v>0</v>
      </c>
      <c r="N2943" s="246" t="s">
        <v>505</v>
      </c>
      <c r="O2943" s="186"/>
      <c r="P2943" s="130" t="n">
        <v>1764.16666666667</v>
      </c>
      <c r="Q2943" s="130" t="n">
        <f aca="false">P2943*1.2</f>
        <v>2117</v>
      </c>
      <c r="R2943" s="131" t="n">
        <f aca="false">S2943*Q2943</f>
        <v>0</v>
      </c>
      <c r="S2943" s="132"/>
    </row>
    <row r="2944" s="76" customFormat="true" ht="17.4" hidden="false" customHeight="true" outlineLevel="0" collapsed="false">
      <c r="A2944" s="207" t="n">
        <v>2612907</v>
      </c>
      <c r="B2944" s="208" t="n">
        <v>284</v>
      </c>
      <c r="C2944" s="209" t="s">
        <v>7562</v>
      </c>
      <c r="D2944" s="210" t="s">
        <v>7563</v>
      </c>
      <c r="E2944" s="209" t="s">
        <v>7564</v>
      </c>
      <c r="F2944" s="121" t="n">
        <f aca="false">F2943+1</f>
        <v>2938</v>
      </c>
      <c r="G2944" s="211" t="s">
        <v>8961</v>
      </c>
      <c r="H2944" s="188" t="s">
        <v>8961</v>
      </c>
      <c r="I2944" s="212" t="s">
        <v>8962</v>
      </c>
      <c r="J2944" s="212" t="n">
        <v>4292</v>
      </c>
      <c r="K2944" s="245" t="n">
        <v>60</v>
      </c>
      <c r="L2944" s="245" t="n">
        <v>5101546</v>
      </c>
      <c r="M2944" s="245" t="n">
        <v>0</v>
      </c>
      <c r="N2944" s="246" t="s">
        <v>505</v>
      </c>
      <c r="O2944" s="186"/>
      <c r="P2944" s="130" t="n">
        <v>2015</v>
      </c>
      <c r="Q2944" s="130" t="n">
        <f aca="false">P2944*1.2</f>
        <v>2418</v>
      </c>
      <c r="R2944" s="131" t="n">
        <f aca="false">S2944*Q2944</f>
        <v>0</v>
      </c>
      <c r="S2944" s="132"/>
    </row>
    <row r="2945" s="76" customFormat="true" ht="17.4" hidden="false" customHeight="true" outlineLevel="0" collapsed="false">
      <c r="A2945" s="207" t="n">
        <v>2587679</v>
      </c>
      <c r="B2945" s="208" t="n">
        <v>284</v>
      </c>
      <c r="C2945" s="209" t="s">
        <v>7562</v>
      </c>
      <c r="D2945" s="210" t="s">
        <v>7563</v>
      </c>
      <c r="E2945" s="209" t="s">
        <v>7564</v>
      </c>
      <c r="F2945" s="121" t="n">
        <f aca="false">F2944+1</f>
        <v>2939</v>
      </c>
      <c r="G2945" s="211" t="s">
        <v>8963</v>
      </c>
      <c r="H2945" s="188" t="s">
        <v>8963</v>
      </c>
      <c r="I2945" s="212" t="s">
        <v>8964</v>
      </c>
      <c r="J2945" s="212" t="n">
        <v>4292</v>
      </c>
      <c r="K2945" s="245" t="n">
        <v>60</v>
      </c>
      <c r="L2945" s="245" t="n">
        <v>5101552</v>
      </c>
      <c r="M2945" s="245" t="n">
        <v>0</v>
      </c>
      <c r="N2945" s="246" t="s">
        <v>505</v>
      </c>
      <c r="O2945" s="186"/>
      <c r="P2945" s="130" t="n">
        <v>1771.66666666667</v>
      </c>
      <c r="Q2945" s="130" t="n">
        <f aca="false">P2945*1.2</f>
        <v>2126</v>
      </c>
      <c r="R2945" s="131" t="n">
        <f aca="false">S2945*Q2945</f>
        <v>0</v>
      </c>
      <c r="S2945" s="132"/>
    </row>
    <row r="2946" s="76" customFormat="true" ht="17.4" hidden="false" customHeight="true" outlineLevel="0" collapsed="false">
      <c r="A2946" s="207" t="n">
        <v>3992284</v>
      </c>
      <c r="B2946" s="208" t="n">
        <v>284</v>
      </c>
      <c r="C2946" s="209" t="s">
        <v>7562</v>
      </c>
      <c r="D2946" s="210" t="s">
        <v>7563</v>
      </c>
      <c r="E2946" s="209" t="s">
        <v>7564</v>
      </c>
      <c r="F2946" s="121" t="n">
        <f aca="false">F2945+1</f>
        <v>2940</v>
      </c>
      <c r="G2946" s="211" t="s">
        <v>8965</v>
      </c>
      <c r="H2946" s="188" t="s">
        <v>8965</v>
      </c>
      <c r="I2946" s="212" t="s">
        <v>8966</v>
      </c>
      <c r="J2946" s="212" t="n">
        <v>6274</v>
      </c>
      <c r="K2946" s="245" t="n">
        <v>0</v>
      </c>
      <c r="L2946" s="245" t="n">
        <v>5102038</v>
      </c>
      <c r="M2946" s="245" t="n">
        <v>0</v>
      </c>
      <c r="N2946" s="246" t="s">
        <v>8967</v>
      </c>
      <c r="O2946" s="186"/>
      <c r="P2946" s="130" t="n">
        <v>5646.66666666667</v>
      </c>
      <c r="Q2946" s="130" t="n">
        <f aca="false">P2946*1.2</f>
        <v>6776</v>
      </c>
      <c r="R2946" s="131" t="n">
        <f aca="false">S2946*Q2946</f>
        <v>0</v>
      </c>
      <c r="S2946" s="132"/>
    </row>
    <row r="2947" s="76" customFormat="true" ht="17.4" hidden="false" customHeight="true" outlineLevel="0" collapsed="false">
      <c r="A2947" s="207" t="n">
        <v>3992285</v>
      </c>
      <c r="B2947" s="208" t="n">
        <v>284</v>
      </c>
      <c r="C2947" s="209" t="s">
        <v>7562</v>
      </c>
      <c r="D2947" s="210" t="s">
        <v>7563</v>
      </c>
      <c r="E2947" s="209" t="s">
        <v>7564</v>
      </c>
      <c r="F2947" s="121" t="n">
        <f aca="false">F2946+1</f>
        <v>2941</v>
      </c>
      <c r="G2947" s="211" t="s">
        <v>8968</v>
      </c>
      <c r="H2947" s="188" t="s">
        <v>8968</v>
      </c>
      <c r="I2947" s="212" t="s">
        <v>8969</v>
      </c>
      <c r="J2947" s="212" t="n">
        <v>6274</v>
      </c>
      <c r="K2947" s="245" t="n">
        <v>0</v>
      </c>
      <c r="L2947" s="245" t="n">
        <v>5102040</v>
      </c>
      <c r="M2947" s="245" t="n">
        <v>0</v>
      </c>
      <c r="N2947" s="246" t="s">
        <v>8967</v>
      </c>
      <c r="O2947" s="186"/>
      <c r="P2947" s="130" t="n">
        <v>4055.83333333333</v>
      </c>
      <c r="Q2947" s="130" t="n">
        <f aca="false">P2947*1.2</f>
        <v>4867</v>
      </c>
      <c r="R2947" s="131" t="n">
        <f aca="false">S2947*Q2947</f>
        <v>0</v>
      </c>
      <c r="S2947" s="132"/>
    </row>
    <row r="2948" s="76" customFormat="true" ht="17.4" hidden="false" customHeight="true" outlineLevel="0" collapsed="false">
      <c r="A2948" s="207" t="n">
        <v>2599622</v>
      </c>
      <c r="B2948" s="208" t="n">
        <v>284</v>
      </c>
      <c r="C2948" s="209" t="s">
        <v>7562</v>
      </c>
      <c r="D2948" s="210" t="s">
        <v>7563</v>
      </c>
      <c r="E2948" s="209" t="s">
        <v>7564</v>
      </c>
      <c r="F2948" s="121" t="n">
        <f aca="false">F2947+1</f>
        <v>2942</v>
      </c>
      <c r="G2948" s="211" t="s">
        <v>8970</v>
      </c>
      <c r="H2948" s="188" t="s">
        <v>8970</v>
      </c>
      <c r="I2948" s="212" t="s">
        <v>8971</v>
      </c>
      <c r="J2948" s="212" t="n">
        <v>5292</v>
      </c>
      <c r="K2948" s="245" t="n">
        <v>22</v>
      </c>
      <c r="L2948" s="245" t="n">
        <v>5102100</v>
      </c>
      <c r="M2948" s="245" t="n">
        <v>0</v>
      </c>
      <c r="N2948" s="246" t="s">
        <v>8972</v>
      </c>
      <c r="O2948" s="186"/>
      <c r="P2948" s="130" t="n">
        <v>6020.83333333333</v>
      </c>
      <c r="Q2948" s="130" t="n">
        <f aca="false">P2948*1.2</f>
        <v>7225</v>
      </c>
      <c r="R2948" s="131" t="n">
        <f aca="false">S2948*Q2948</f>
        <v>0</v>
      </c>
      <c r="S2948" s="132"/>
    </row>
    <row r="2949" s="76" customFormat="true" ht="17.4" hidden="false" customHeight="true" outlineLevel="0" collapsed="false">
      <c r="A2949" s="207" t="n">
        <v>2615882</v>
      </c>
      <c r="B2949" s="208" t="n">
        <v>284</v>
      </c>
      <c r="C2949" s="209" t="s">
        <v>7562</v>
      </c>
      <c r="D2949" s="210" t="s">
        <v>7563</v>
      </c>
      <c r="E2949" s="209" t="s">
        <v>7564</v>
      </c>
      <c r="F2949" s="121" t="n">
        <f aca="false">F2948+1</f>
        <v>2943</v>
      </c>
      <c r="G2949" s="211" t="s">
        <v>8973</v>
      </c>
      <c r="H2949" s="188" t="s">
        <v>8973</v>
      </c>
      <c r="I2949" s="212" t="s">
        <v>8974</v>
      </c>
      <c r="J2949" s="212" t="n">
        <v>5292</v>
      </c>
      <c r="K2949" s="245" t="n">
        <v>20</v>
      </c>
      <c r="L2949" s="245" t="n">
        <v>5102602</v>
      </c>
      <c r="M2949" s="245" t="n">
        <v>0</v>
      </c>
      <c r="N2949" s="246" t="s">
        <v>4292</v>
      </c>
      <c r="O2949" s="186"/>
      <c r="P2949" s="130" t="n">
        <v>2437.5</v>
      </c>
      <c r="Q2949" s="130" t="n">
        <f aca="false">P2949*1.2</f>
        <v>2925</v>
      </c>
      <c r="R2949" s="131" t="n">
        <f aca="false">S2949*Q2949</f>
        <v>0</v>
      </c>
      <c r="S2949" s="132"/>
    </row>
    <row r="2950" s="76" customFormat="true" ht="17.4" hidden="false" customHeight="true" outlineLevel="0" collapsed="false">
      <c r="A2950" s="207" t="n">
        <v>2596428</v>
      </c>
      <c r="B2950" s="208" t="n">
        <v>284</v>
      </c>
      <c r="C2950" s="209" t="s">
        <v>7562</v>
      </c>
      <c r="D2950" s="210" t="s">
        <v>7563</v>
      </c>
      <c r="E2950" s="209" t="s">
        <v>7564</v>
      </c>
      <c r="F2950" s="121" t="n">
        <f aca="false">F2949+1</f>
        <v>2944</v>
      </c>
      <c r="G2950" s="211" t="s">
        <v>8975</v>
      </c>
      <c r="H2950" s="188" t="s">
        <v>8975</v>
      </c>
      <c r="I2950" s="212" t="s">
        <v>8976</v>
      </c>
      <c r="J2950" s="212" t="n">
        <v>5292</v>
      </c>
      <c r="K2950" s="245" t="n">
        <v>20</v>
      </c>
      <c r="L2950" s="245" t="n">
        <v>5102603</v>
      </c>
      <c r="M2950" s="245" t="n">
        <v>0</v>
      </c>
      <c r="N2950" s="246" t="s">
        <v>4292</v>
      </c>
      <c r="O2950" s="186"/>
      <c r="P2950" s="130" t="n">
        <v>2437.5</v>
      </c>
      <c r="Q2950" s="130" t="n">
        <f aca="false">P2950*1.2</f>
        <v>2925</v>
      </c>
      <c r="R2950" s="131" t="n">
        <f aca="false">S2950*Q2950</f>
        <v>0</v>
      </c>
      <c r="S2950" s="132"/>
    </row>
    <row r="2951" s="76" customFormat="true" ht="17.4" hidden="false" customHeight="true" outlineLevel="0" collapsed="false">
      <c r="A2951" s="207" t="n">
        <v>2599505</v>
      </c>
      <c r="B2951" s="208" t="n">
        <v>284</v>
      </c>
      <c r="C2951" s="209" t="s">
        <v>7562</v>
      </c>
      <c r="D2951" s="210" t="s">
        <v>7563</v>
      </c>
      <c r="E2951" s="209" t="s">
        <v>7564</v>
      </c>
      <c r="F2951" s="121" t="n">
        <f aca="false">F2950+1</f>
        <v>2945</v>
      </c>
      <c r="G2951" s="211" t="s">
        <v>8977</v>
      </c>
      <c r="H2951" s="188" t="s">
        <v>8977</v>
      </c>
      <c r="I2951" s="212" t="s">
        <v>8978</v>
      </c>
      <c r="J2951" s="212" t="n">
        <v>5292</v>
      </c>
      <c r="K2951" s="245" t="n">
        <v>20</v>
      </c>
      <c r="L2951" s="245" t="n">
        <v>5102604</v>
      </c>
      <c r="M2951" s="245" t="n">
        <v>0</v>
      </c>
      <c r="N2951" s="246" t="s">
        <v>8979</v>
      </c>
      <c r="O2951" s="186"/>
      <c r="P2951" s="130" t="n">
        <v>2790.83333333333</v>
      </c>
      <c r="Q2951" s="130" t="n">
        <f aca="false">P2951*1.2</f>
        <v>3349</v>
      </c>
      <c r="R2951" s="131" t="n">
        <f aca="false">S2951*Q2951</f>
        <v>0</v>
      </c>
      <c r="S2951" s="132"/>
    </row>
    <row r="2952" s="76" customFormat="true" ht="17.4" hidden="false" customHeight="true" outlineLevel="0" collapsed="false">
      <c r="A2952" s="207"/>
      <c r="B2952" s="208" t="n">
        <v>284</v>
      </c>
      <c r="C2952" s="209" t="s">
        <v>7562</v>
      </c>
      <c r="D2952" s="210" t="s">
        <v>7563</v>
      </c>
      <c r="E2952" s="209" t="s">
        <v>7564</v>
      </c>
      <c r="F2952" s="121" t="n">
        <f aca="false">F2951+1</f>
        <v>2946</v>
      </c>
      <c r="G2952" s="211" t="s">
        <v>8980</v>
      </c>
      <c r="H2952" s="188" t="s">
        <v>8980</v>
      </c>
      <c r="I2952" s="212" t="s">
        <v>8981</v>
      </c>
      <c r="J2952" s="212" t="n">
        <v>4292</v>
      </c>
      <c r="K2952" s="245" t="n">
        <v>60</v>
      </c>
      <c r="L2952" s="245" t="n">
        <v>5103100</v>
      </c>
      <c r="M2952" s="245" t="n">
        <v>0</v>
      </c>
      <c r="N2952" s="246" t="s">
        <v>8982</v>
      </c>
      <c r="O2952" s="186"/>
      <c r="P2952" s="130" t="n">
        <v>54178.3333333333</v>
      </c>
      <c r="Q2952" s="130" t="n">
        <f aca="false">P2952*1.2</f>
        <v>65014</v>
      </c>
      <c r="R2952" s="131" t="n">
        <f aca="false">S2952*Q2952</f>
        <v>0</v>
      </c>
      <c r="S2952" s="132"/>
    </row>
    <row r="2953" s="76" customFormat="true" ht="17.4" hidden="false" customHeight="true" outlineLevel="0" collapsed="false">
      <c r="A2953" s="207" t="n">
        <v>2601583</v>
      </c>
      <c r="B2953" s="208" t="n">
        <v>284</v>
      </c>
      <c r="C2953" s="209" t="s">
        <v>7562</v>
      </c>
      <c r="D2953" s="210" t="s">
        <v>7563</v>
      </c>
      <c r="E2953" s="209" t="s">
        <v>7564</v>
      </c>
      <c r="F2953" s="121" t="n">
        <f aca="false">F2952+1</f>
        <v>2947</v>
      </c>
      <c r="G2953" s="211" t="s">
        <v>8983</v>
      </c>
      <c r="H2953" s="188" t="s">
        <v>8984</v>
      </c>
      <c r="I2953" s="212" t="s">
        <v>8985</v>
      </c>
      <c r="J2953" s="212" t="n">
        <v>5256</v>
      </c>
      <c r="K2953" s="245" t="n">
        <v>40</v>
      </c>
      <c r="L2953" s="245" t="n">
        <v>5107092</v>
      </c>
      <c r="M2953" s="245" t="n">
        <v>0</v>
      </c>
      <c r="N2953" s="246" t="s">
        <v>880</v>
      </c>
      <c r="O2953" s="186"/>
      <c r="P2953" s="130" t="n">
        <v>927.5</v>
      </c>
      <c r="Q2953" s="130" t="n">
        <f aca="false">P2953*1.2</f>
        <v>1113</v>
      </c>
      <c r="R2953" s="131" t="n">
        <f aca="false">S2953*Q2953</f>
        <v>0</v>
      </c>
      <c r="S2953" s="132"/>
    </row>
    <row r="2954" s="76" customFormat="true" ht="17.4" hidden="false" customHeight="true" outlineLevel="0" collapsed="false">
      <c r="A2954" s="207" t="n">
        <v>2607947</v>
      </c>
      <c r="B2954" s="208" t="n">
        <v>284</v>
      </c>
      <c r="C2954" s="209" t="s">
        <v>7562</v>
      </c>
      <c r="D2954" s="210" t="s">
        <v>7563</v>
      </c>
      <c r="E2954" s="209" t="s">
        <v>7564</v>
      </c>
      <c r="F2954" s="121" t="n">
        <f aca="false">F2953+1</f>
        <v>2948</v>
      </c>
      <c r="G2954" s="211" t="s">
        <v>8986</v>
      </c>
      <c r="H2954" s="188" t="s">
        <v>8986</v>
      </c>
      <c r="I2954" s="212" t="s">
        <v>8987</v>
      </c>
      <c r="J2954" s="212" t="n">
        <v>5256</v>
      </c>
      <c r="K2954" s="245" t="n">
        <v>0</v>
      </c>
      <c r="L2954" s="245" t="n">
        <v>5107092</v>
      </c>
      <c r="M2954" s="245" t="n">
        <v>10</v>
      </c>
      <c r="N2954" s="246" t="s">
        <v>880</v>
      </c>
      <c r="O2954" s="186"/>
      <c r="P2954" s="130" t="n">
        <v>1145.83333333333</v>
      </c>
      <c r="Q2954" s="130" t="n">
        <f aca="false">P2954*1.2</f>
        <v>1375</v>
      </c>
      <c r="R2954" s="131" t="n">
        <f aca="false">S2954*Q2954</f>
        <v>0</v>
      </c>
      <c r="S2954" s="132"/>
    </row>
    <row r="2955" s="76" customFormat="true" ht="17.4" hidden="false" customHeight="true" outlineLevel="0" collapsed="false">
      <c r="A2955" s="207" t="n">
        <v>4526548</v>
      </c>
      <c r="B2955" s="208" t="n">
        <v>284</v>
      </c>
      <c r="C2955" s="209" t="s">
        <v>7562</v>
      </c>
      <c r="D2955" s="210" t="s">
        <v>7563</v>
      </c>
      <c r="E2955" s="209" t="s">
        <v>7564</v>
      </c>
      <c r="F2955" s="121" t="n">
        <f aca="false">F2954+1</f>
        <v>2949</v>
      </c>
      <c r="G2955" s="211" t="s">
        <v>8988</v>
      </c>
      <c r="H2955" s="188" t="s">
        <v>8988</v>
      </c>
      <c r="I2955" s="212" t="s">
        <v>8989</v>
      </c>
      <c r="J2955" s="212" t="n">
        <v>5292</v>
      </c>
      <c r="K2955" s="245" t="n">
        <v>65</v>
      </c>
      <c r="L2955" s="245" t="n">
        <v>5109011</v>
      </c>
      <c r="M2955" s="245" t="n">
        <v>97</v>
      </c>
      <c r="N2955" s="246" t="s">
        <v>8990</v>
      </c>
      <c r="O2955" s="186"/>
      <c r="P2955" s="130" t="n">
        <v>92890</v>
      </c>
      <c r="Q2955" s="130" t="n">
        <f aca="false">P2955*1.2</f>
        <v>111468</v>
      </c>
      <c r="R2955" s="131" t="n">
        <f aca="false">S2955*Q2955</f>
        <v>0</v>
      </c>
      <c r="S2955" s="132"/>
    </row>
    <row r="2956" s="76" customFormat="true" ht="17.4" hidden="false" customHeight="true" outlineLevel="0" collapsed="false">
      <c r="A2956" s="207" t="n">
        <v>4526552</v>
      </c>
      <c r="B2956" s="208" t="n">
        <v>284</v>
      </c>
      <c r="C2956" s="209" t="s">
        <v>7562</v>
      </c>
      <c r="D2956" s="210" t="s">
        <v>7563</v>
      </c>
      <c r="E2956" s="209" t="s">
        <v>7564</v>
      </c>
      <c r="F2956" s="121" t="n">
        <f aca="false">F2955+1</f>
        <v>2950</v>
      </c>
      <c r="G2956" s="211" t="s">
        <v>8991</v>
      </c>
      <c r="H2956" s="188" t="s">
        <v>8991</v>
      </c>
      <c r="I2956" s="212" t="s">
        <v>8992</v>
      </c>
      <c r="J2956" s="212" t="n">
        <v>5292</v>
      </c>
      <c r="K2956" s="245" t="n">
        <v>65</v>
      </c>
      <c r="L2956" s="245" t="n">
        <v>5109016</v>
      </c>
      <c r="M2956" s="245" t="n">
        <v>97</v>
      </c>
      <c r="N2956" s="246" t="s">
        <v>8990</v>
      </c>
      <c r="O2956" s="186"/>
      <c r="P2956" s="130" t="n">
        <v>8835.83333333333</v>
      </c>
      <c r="Q2956" s="130" t="n">
        <f aca="false">P2956*1.2</f>
        <v>10603</v>
      </c>
      <c r="R2956" s="131" t="n">
        <f aca="false">S2956*Q2956</f>
        <v>0</v>
      </c>
      <c r="S2956" s="132"/>
    </row>
    <row r="2957" s="76" customFormat="true" ht="17.4" hidden="false" customHeight="true" outlineLevel="0" collapsed="false">
      <c r="A2957" s="207" t="n">
        <v>3991749</v>
      </c>
      <c r="B2957" s="208" t="n">
        <v>284</v>
      </c>
      <c r="C2957" s="209" t="s">
        <v>7562</v>
      </c>
      <c r="D2957" s="210" t="s">
        <v>7563</v>
      </c>
      <c r="E2957" s="209" t="s">
        <v>7564</v>
      </c>
      <c r="F2957" s="121" t="n">
        <f aca="false">F2956+1</f>
        <v>2951</v>
      </c>
      <c r="G2957" s="211" t="s">
        <v>8993</v>
      </c>
      <c r="H2957" s="188" t="s">
        <v>8993</v>
      </c>
      <c r="I2957" s="212" t="s">
        <v>8994</v>
      </c>
      <c r="J2957" s="212" t="n">
        <v>6274</v>
      </c>
      <c r="K2957" s="245" t="n">
        <v>0</v>
      </c>
      <c r="L2957" s="245" t="n">
        <v>5109017</v>
      </c>
      <c r="M2957" s="245" t="n">
        <v>0</v>
      </c>
      <c r="N2957" s="246" t="s">
        <v>8995</v>
      </c>
      <c r="O2957" s="186"/>
      <c r="P2957" s="130" t="n">
        <v>42190.8333333333</v>
      </c>
      <c r="Q2957" s="130" t="n">
        <f aca="false">P2957*1.2</f>
        <v>50629</v>
      </c>
      <c r="R2957" s="131" t="n">
        <f aca="false">S2957*Q2957</f>
        <v>0</v>
      </c>
      <c r="S2957" s="132"/>
    </row>
    <row r="2958" s="76" customFormat="true" ht="17.4" hidden="false" customHeight="true" outlineLevel="0" collapsed="false">
      <c r="A2958" s="207" t="n">
        <v>4479514</v>
      </c>
      <c r="B2958" s="208" t="n">
        <v>284</v>
      </c>
      <c r="C2958" s="209" t="s">
        <v>7562</v>
      </c>
      <c r="D2958" s="210" t="s">
        <v>7563</v>
      </c>
      <c r="E2958" s="209" t="s">
        <v>7564</v>
      </c>
      <c r="F2958" s="121" t="n">
        <f aca="false">F2957+1</f>
        <v>2952</v>
      </c>
      <c r="G2958" s="211" t="s">
        <v>8996</v>
      </c>
      <c r="H2958" s="188" t="s">
        <v>8996</v>
      </c>
      <c r="I2958" s="212" t="s">
        <v>8997</v>
      </c>
      <c r="J2958" s="212" t="n">
        <v>6213</v>
      </c>
      <c r="K2958" s="245" t="n">
        <v>65</v>
      </c>
      <c r="L2958" s="245" t="n">
        <v>5109023</v>
      </c>
      <c r="M2958" s="245" t="n">
        <v>97</v>
      </c>
      <c r="N2958" s="246" t="s">
        <v>8990</v>
      </c>
      <c r="O2958" s="186"/>
      <c r="P2958" s="130" t="n">
        <v>3720</v>
      </c>
      <c r="Q2958" s="130" t="n">
        <f aca="false">P2958*1.2</f>
        <v>4464</v>
      </c>
      <c r="R2958" s="131" t="n">
        <f aca="false">S2958*Q2958</f>
        <v>0</v>
      </c>
      <c r="S2958" s="132"/>
    </row>
    <row r="2959" s="76" customFormat="true" ht="17.4" hidden="false" customHeight="true" outlineLevel="0" collapsed="false">
      <c r="A2959" s="207"/>
      <c r="B2959" s="208" t="n">
        <v>284</v>
      </c>
      <c r="C2959" s="209" t="s">
        <v>7562</v>
      </c>
      <c r="D2959" s="210" t="s">
        <v>7563</v>
      </c>
      <c r="E2959" s="209" t="s">
        <v>7564</v>
      </c>
      <c r="F2959" s="121" t="n">
        <f aca="false">F2958+1</f>
        <v>2953</v>
      </c>
      <c r="G2959" s="211" t="s">
        <v>8998</v>
      </c>
      <c r="H2959" s="188" t="s">
        <v>8998</v>
      </c>
      <c r="I2959" s="212" t="s">
        <v>8999</v>
      </c>
      <c r="J2959" s="212" t="n">
        <v>6274</v>
      </c>
      <c r="K2959" s="245" t="n">
        <v>0</v>
      </c>
      <c r="L2959" s="245" t="n">
        <v>5109111</v>
      </c>
      <c r="M2959" s="245" t="n">
        <v>0</v>
      </c>
      <c r="N2959" s="247" t="s">
        <v>8990</v>
      </c>
      <c r="O2959" s="248"/>
      <c r="P2959" s="141" t="n">
        <v>103946.35</v>
      </c>
      <c r="Q2959" s="141" t="n">
        <f aca="false">P2959*1.2</f>
        <v>124735.62</v>
      </c>
      <c r="R2959" s="131" t="n">
        <f aca="false">S2959*Q2959</f>
        <v>0</v>
      </c>
      <c r="S2959" s="132"/>
    </row>
    <row r="2960" s="76" customFormat="true" ht="17.4" hidden="false" customHeight="true" outlineLevel="0" collapsed="false">
      <c r="A2960" s="207" t="n">
        <v>4323495</v>
      </c>
      <c r="B2960" s="208" t="n">
        <v>284</v>
      </c>
      <c r="C2960" s="209" t="s">
        <v>7562</v>
      </c>
      <c r="D2960" s="210" t="s">
        <v>7563</v>
      </c>
      <c r="E2960" s="209" t="s">
        <v>7564</v>
      </c>
      <c r="F2960" s="121" t="n">
        <f aca="false">F2959+1</f>
        <v>2954</v>
      </c>
      <c r="G2960" s="211" t="s">
        <v>9000</v>
      </c>
      <c r="H2960" s="188" t="s">
        <v>9000</v>
      </c>
      <c r="I2960" s="212" t="s">
        <v>9001</v>
      </c>
      <c r="J2960" s="212" t="n">
        <v>6274</v>
      </c>
      <c r="K2960" s="245" t="n">
        <v>0</v>
      </c>
      <c r="L2960" s="245" t="n">
        <v>5109112</v>
      </c>
      <c r="M2960" s="245" t="n">
        <v>0</v>
      </c>
      <c r="N2960" s="246" t="s">
        <v>8990</v>
      </c>
      <c r="O2960" s="186"/>
      <c r="P2960" s="130" t="n">
        <v>19561.6666666667</v>
      </c>
      <c r="Q2960" s="130" t="n">
        <f aca="false">P2960*1.2</f>
        <v>23474</v>
      </c>
      <c r="R2960" s="131" t="n">
        <f aca="false">S2960*Q2960</f>
        <v>0</v>
      </c>
      <c r="S2960" s="132"/>
    </row>
    <row r="2961" s="76" customFormat="true" ht="17.4" hidden="false" customHeight="true" outlineLevel="0" collapsed="false">
      <c r="A2961" s="207"/>
      <c r="B2961" s="208" t="n">
        <v>284</v>
      </c>
      <c r="C2961" s="209" t="s">
        <v>7562</v>
      </c>
      <c r="D2961" s="210" t="s">
        <v>7563</v>
      </c>
      <c r="E2961" s="209" t="s">
        <v>7564</v>
      </c>
      <c r="F2961" s="121" t="n">
        <f aca="false">F2960+1</f>
        <v>2955</v>
      </c>
      <c r="G2961" s="211" t="s">
        <v>9002</v>
      </c>
      <c r="H2961" s="188" t="s">
        <v>9002</v>
      </c>
      <c r="I2961" s="212" t="s">
        <v>9003</v>
      </c>
      <c r="J2961" s="212" t="n">
        <v>6274</v>
      </c>
      <c r="K2961" s="245" t="n">
        <v>0</v>
      </c>
      <c r="L2961" s="245" t="n">
        <v>5109116</v>
      </c>
      <c r="M2961" s="245" t="n">
        <v>0</v>
      </c>
      <c r="N2961" s="247" t="s">
        <v>8990</v>
      </c>
      <c r="O2961" s="248"/>
      <c r="P2961" s="141" t="n">
        <v>10434.1</v>
      </c>
      <c r="Q2961" s="141" t="n">
        <f aca="false">P2961*1.2</f>
        <v>12520.92</v>
      </c>
      <c r="R2961" s="131" t="n">
        <f aca="false">S2961*Q2961</f>
        <v>0</v>
      </c>
      <c r="S2961" s="132"/>
    </row>
    <row r="2962" s="76" customFormat="true" ht="17.4" hidden="false" customHeight="true" outlineLevel="0" collapsed="false">
      <c r="A2962" s="207"/>
      <c r="B2962" s="208" t="n">
        <v>284</v>
      </c>
      <c r="C2962" s="209" t="s">
        <v>7562</v>
      </c>
      <c r="D2962" s="210" t="s">
        <v>7563</v>
      </c>
      <c r="E2962" s="209" t="s">
        <v>7564</v>
      </c>
      <c r="F2962" s="121" t="n">
        <f aca="false">F2961+1</f>
        <v>2956</v>
      </c>
      <c r="G2962" s="211" t="s">
        <v>9004</v>
      </c>
      <c r="H2962" s="188" t="s">
        <v>9004</v>
      </c>
      <c r="I2962" s="212" t="s">
        <v>9005</v>
      </c>
      <c r="J2962" s="212" t="n">
        <v>6274</v>
      </c>
      <c r="K2962" s="245" t="n">
        <v>0</v>
      </c>
      <c r="L2962" s="245" t="n">
        <v>5109118</v>
      </c>
      <c r="M2962" s="245" t="n">
        <v>0</v>
      </c>
      <c r="N2962" s="247" t="s">
        <v>8990</v>
      </c>
      <c r="O2962" s="248"/>
      <c r="P2962" s="141" t="n">
        <v>5417.71</v>
      </c>
      <c r="Q2962" s="141" t="n">
        <f aca="false">P2962*1.2</f>
        <v>6501.252</v>
      </c>
      <c r="R2962" s="131" t="n">
        <f aca="false">S2962*Q2962</f>
        <v>0</v>
      </c>
      <c r="S2962" s="132"/>
    </row>
    <row r="2963" s="76" customFormat="true" ht="17.4" hidden="false" customHeight="true" outlineLevel="0" collapsed="false">
      <c r="A2963" s="207" t="n">
        <v>4323499</v>
      </c>
      <c r="B2963" s="208" t="n">
        <v>284</v>
      </c>
      <c r="C2963" s="209" t="s">
        <v>7562</v>
      </c>
      <c r="D2963" s="210" t="s">
        <v>7563</v>
      </c>
      <c r="E2963" s="209" t="s">
        <v>7564</v>
      </c>
      <c r="F2963" s="121" t="n">
        <f aca="false">F2962+1</f>
        <v>2957</v>
      </c>
      <c r="G2963" s="211" t="s">
        <v>9006</v>
      </c>
      <c r="H2963" s="188" t="s">
        <v>9006</v>
      </c>
      <c r="I2963" s="212" t="s">
        <v>9007</v>
      </c>
      <c r="J2963" s="212" t="n">
        <v>6274</v>
      </c>
      <c r="K2963" s="245" t="n">
        <v>0</v>
      </c>
      <c r="L2963" s="245" t="n">
        <v>5109122</v>
      </c>
      <c r="M2963" s="245" t="n">
        <v>0</v>
      </c>
      <c r="N2963" s="246" t="s">
        <v>8990</v>
      </c>
      <c r="O2963" s="186"/>
      <c r="P2963" s="130" t="n">
        <v>3894.16666666667</v>
      </c>
      <c r="Q2963" s="130" t="n">
        <f aca="false">P2963*1.2</f>
        <v>4673</v>
      </c>
      <c r="R2963" s="131" t="n">
        <f aca="false">S2963*Q2963</f>
        <v>0</v>
      </c>
      <c r="S2963" s="132"/>
    </row>
    <row r="2964" s="76" customFormat="true" ht="17.4" hidden="false" customHeight="true" outlineLevel="0" collapsed="false">
      <c r="A2964" s="207"/>
      <c r="B2964" s="208" t="n">
        <v>284</v>
      </c>
      <c r="C2964" s="209" t="s">
        <v>7562</v>
      </c>
      <c r="D2964" s="210" t="s">
        <v>7563</v>
      </c>
      <c r="E2964" s="209" t="s">
        <v>7564</v>
      </c>
      <c r="F2964" s="121" t="n">
        <f aca="false">F2963+1</f>
        <v>2958</v>
      </c>
      <c r="G2964" s="211" t="s">
        <v>9008</v>
      </c>
      <c r="H2964" s="188" t="s">
        <v>9008</v>
      </c>
      <c r="I2964" s="212" t="s">
        <v>9009</v>
      </c>
      <c r="J2964" s="212" t="n">
        <v>6274</v>
      </c>
      <c r="K2964" s="245" t="n">
        <v>0</v>
      </c>
      <c r="L2964" s="245" t="n">
        <v>5109124</v>
      </c>
      <c r="M2964" s="245" t="n">
        <v>0</v>
      </c>
      <c r="N2964" s="247" t="s">
        <v>8990</v>
      </c>
      <c r="O2964" s="248"/>
      <c r="P2964" s="141" t="n">
        <v>8911.28</v>
      </c>
      <c r="Q2964" s="141" t="n">
        <f aca="false">P2964*1.2</f>
        <v>10693.536</v>
      </c>
      <c r="R2964" s="131" t="n">
        <f aca="false">S2964*Q2964</f>
        <v>0</v>
      </c>
      <c r="S2964" s="132"/>
    </row>
    <row r="2965" s="76" customFormat="true" ht="17.4" hidden="false" customHeight="true" outlineLevel="0" collapsed="false">
      <c r="A2965" s="207" t="n">
        <v>2598826</v>
      </c>
      <c r="B2965" s="208" t="n">
        <v>284</v>
      </c>
      <c r="C2965" s="209" t="s">
        <v>7562</v>
      </c>
      <c r="D2965" s="210" t="s">
        <v>7563</v>
      </c>
      <c r="E2965" s="209" t="s">
        <v>7564</v>
      </c>
      <c r="F2965" s="121" t="n">
        <f aca="false">F2964+1</f>
        <v>2959</v>
      </c>
      <c r="G2965" s="211" t="s">
        <v>9010</v>
      </c>
      <c r="H2965" s="188" t="s">
        <v>9010</v>
      </c>
      <c r="I2965" s="212" t="s">
        <v>9011</v>
      </c>
      <c r="J2965" s="212" t="n">
        <v>5256</v>
      </c>
      <c r="K2965" s="245" t="n">
        <v>0</v>
      </c>
      <c r="L2965" s="245" t="n">
        <v>5109232</v>
      </c>
      <c r="M2965" s="245" t="n">
        <v>0</v>
      </c>
      <c r="N2965" s="246" t="s">
        <v>4292</v>
      </c>
      <c r="O2965" s="186"/>
      <c r="P2965" s="130" t="n">
        <v>795</v>
      </c>
      <c r="Q2965" s="130" t="n">
        <f aca="false">P2965*1.2</f>
        <v>954</v>
      </c>
      <c r="R2965" s="131" t="n">
        <f aca="false">S2965*Q2965</f>
        <v>0</v>
      </c>
      <c r="S2965" s="132"/>
    </row>
    <row r="2966" s="76" customFormat="true" ht="17.4" hidden="false" customHeight="true" outlineLevel="0" collapsed="false">
      <c r="A2966" s="207" t="n">
        <v>2591204</v>
      </c>
      <c r="B2966" s="208" t="n">
        <v>284</v>
      </c>
      <c r="C2966" s="209" t="s">
        <v>7562</v>
      </c>
      <c r="D2966" s="210" t="s">
        <v>7563</v>
      </c>
      <c r="E2966" s="209" t="s">
        <v>7564</v>
      </c>
      <c r="F2966" s="121" t="n">
        <f aca="false">F2965+1</f>
        <v>2960</v>
      </c>
      <c r="G2966" s="211" t="s">
        <v>9012</v>
      </c>
      <c r="H2966" s="188" t="s">
        <v>9012</v>
      </c>
      <c r="I2966" s="212" t="s">
        <v>9013</v>
      </c>
      <c r="J2966" s="212" t="n">
        <v>5256</v>
      </c>
      <c r="K2966" s="245" t="n">
        <v>0</v>
      </c>
      <c r="L2966" s="245" t="n">
        <v>5109262</v>
      </c>
      <c r="M2966" s="245" t="n">
        <v>0</v>
      </c>
      <c r="N2966" s="246" t="s">
        <v>4292</v>
      </c>
      <c r="O2966" s="186"/>
      <c r="P2966" s="130" t="n">
        <v>586.666666666667</v>
      </c>
      <c r="Q2966" s="130" t="n">
        <f aca="false">P2966*1.2</f>
        <v>704</v>
      </c>
      <c r="R2966" s="131" t="n">
        <f aca="false">S2966*Q2966</f>
        <v>0</v>
      </c>
      <c r="S2966" s="132"/>
    </row>
    <row r="2967" s="76" customFormat="true" ht="17.4" hidden="false" customHeight="true" outlineLevel="0" collapsed="false">
      <c r="A2967" s="207" t="n">
        <v>2585907</v>
      </c>
      <c r="B2967" s="208" t="n">
        <v>284</v>
      </c>
      <c r="C2967" s="209" t="s">
        <v>7562</v>
      </c>
      <c r="D2967" s="210" t="s">
        <v>7563</v>
      </c>
      <c r="E2967" s="209" t="s">
        <v>7564</v>
      </c>
      <c r="F2967" s="121" t="n">
        <f aca="false">F2966+1</f>
        <v>2961</v>
      </c>
      <c r="G2967" s="211" t="s">
        <v>9014</v>
      </c>
      <c r="H2967" s="188" t="s">
        <v>9014</v>
      </c>
      <c r="I2967" s="212" t="s">
        <v>9015</v>
      </c>
      <c r="J2967" s="212" t="n">
        <v>5256</v>
      </c>
      <c r="K2967" s="245" t="n">
        <v>0</v>
      </c>
      <c r="L2967" s="245" t="n">
        <v>5109263</v>
      </c>
      <c r="M2967" s="245" t="n">
        <v>0</v>
      </c>
      <c r="N2967" s="246" t="s">
        <v>4292</v>
      </c>
      <c r="O2967" s="186"/>
      <c r="P2967" s="130" t="n">
        <v>256.666666666667</v>
      </c>
      <c r="Q2967" s="130" t="n">
        <f aca="false">P2967*1.2</f>
        <v>308</v>
      </c>
      <c r="R2967" s="131" t="n">
        <f aca="false">S2967*Q2967</f>
        <v>0</v>
      </c>
      <c r="S2967" s="132"/>
    </row>
    <row r="2968" s="76" customFormat="true" ht="17.4" hidden="false" customHeight="true" outlineLevel="0" collapsed="false">
      <c r="A2968" s="207"/>
      <c r="B2968" s="208" t="n">
        <v>284</v>
      </c>
      <c r="C2968" s="209" t="s">
        <v>7562</v>
      </c>
      <c r="D2968" s="210" t="s">
        <v>7563</v>
      </c>
      <c r="E2968" s="209" t="s">
        <v>7564</v>
      </c>
      <c r="F2968" s="121" t="n">
        <f aca="false">F2967+1</f>
        <v>2962</v>
      </c>
      <c r="G2968" s="211" t="s">
        <v>9016</v>
      </c>
      <c r="H2968" s="188" t="s">
        <v>9016</v>
      </c>
      <c r="I2968" s="212" t="s">
        <v>9017</v>
      </c>
      <c r="J2968" s="212" t="n">
        <v>4292</v>
      </c>
      <c r="K2968" s="245" t="n">
        <v>60</v>
      </c>
      <c r="L2968" s="245" t="n">
        <v>5113010</v>
      </c>
      <c r="M2968" s="245" t="n">
        <v>3</v>
      </c>
      <c r="N2968" s="246" t="s">
        <v>9018</v>
      </c>
      <c r="O2968" s="186"/>
      <c r="P2968" s="130" t="n">
        <v>4473.06</v>
      </c>
      <c r="Q2968" s="130" t="n">
        <f aca="false">P2968*1.2</f>
        <v>5367.672</v>
      </c>
      <c r="R2968" s="131" t="n">
        <f aca="false">S2968*Q2968</f>
        <v>0</v>
      </c>
      <c r="S2968" s="132"/>
    </row>
    <row r="2969" s="76" customFormat="true" ht="27.6" hidden="false" customHeight="true" outlineLevel="0" collapsed="false">
      <c r="A2969" s="207" t="n">
        <v>4379942</v>
      </c>
      <c r="B2969" s="208" t="n">
        <v>284</v>
      </c>
      <c r="C2969" s="209" t="s">
        <v>7562</v>
      </c>
      <c r="D2969" s="210" t="s">
        <v>7563</v>
      </c>
      <c r="E2969" s="209" t="s">
        <v>7564</v>
      </c>
      <c r="F2969" s="121" t="n">
        <f aca="false">F2968+1</f>
        <v>2963</v>
      </c>
      <c r="G2969" s="211" t="s">
        <v>9019</v>
      </c>
      <c r="H2969" s="122" t="s">
        <v>9019</v>
      </c>
      <c r="I2969" s="212"/>
      <c r="J2969" s="212"/>
      <c r="K2969" s="245"/>
      <c r="L2969" s="245"/>
      <c r="M2969" s="245"/>
      <c r="N2969" s="246" t="s">
        <v>9020</v>
      </c>
      <c r="O2969" s="186"/>
      <c r="P2969" s="130" t="n">
        <v>0</v>
      </c>
      <c r="Q2969" s="130" t="n">
        <f aca="false">P2969*1.2</f>
        <v>0</v>
      </c>
      <c r="R2969" s="131" t="n">
        <f aca="false">S2969*Q2969</f>
        <v>0</v>
      </c>
      <c r="S2969" s="132"/>
    </row>
    <row r="2970" s="76" customFormat="true" ht="18" hidden="false" customHeight="true" outlineLevel="0" collapsed="false">
      <c r="A2970" s="207" t="n">
        <v>2598390</v>
      </c>
      <c r="B2970" s="208" t="n">
        <v>284</v>
      </c>
      <c r="C2970" s="209" t="s">
        <v>7562</v>
      </c>
      <c r="D2970" s="210" t="s">
        <v>7563</v>
      </c>
      <c r="E2970" s="209" t="s">
        <v>7564</v>
      </c>
      <c r="F2970" s="121" t="n">
        <f aca="false">F2969+1</f>
        <v>2964</v>
      </c>
      <c r="G2970" s="211" t="s">
        <v>9021</v>
      </c>
      <c r="H2970" s="188" t="s">
        <v>9022</v>
      </c>
      <c r="I2970" s="212" t="s">
        <v>9023</v>
      </c>
      <c r="J2970" s="212" t="n">
        <v>5292</v>
      </c>
      <c r="K2970" s="245" t="n">
        <v>30</v>
      </c>
      <c r="L2970" s="245" t="n">
        <v>5113010</v>
      </c>
      <c r="M2970" s="245" t="n">
        <v>0</v>
      </c>
      <c r="N2970" s="246" t="s">
        <v>9024</v>
      </c>
      <c r="O2970" s="186"/>
      <c r="P2970" s="130" t="n">
        <v>15789.1666666667</v>
      </c>
      <c r="Q2970" s="130" t="n">
        <f aca="false">P2970*1.2</f>
        <v>18947</v>
      </c>
      <c r="R2970" s="131" t="n">
        <f aca="false">S2970*Q2970</f>
        <v>0</v>
      </c>
      <c r="S2970" s="132"/>
    </row>
    <row r="2971" s="76" customFormat="true" ht="18" hidden="false" customHeight="true" outlineLevel="0" collapsed="false">
      <c r="A2971" s="207" t="n">
        <v>3117746</v>
      </c>
      <c r="B2971" s="208" t="n">
        <v>284</v>
      </c>
      <c r="C2971" s="209" t="s">
        <v>7562</v>
      </c>
      <c r="D2971" s="210" t="s">
        <v>7563</v>
      </c>
      <c r="E2971" s="209" t="s">
        <v>7564</v>
      </c>
      <c r="F2971" s="121" t="n">
        <f aca="false">F2970+1</f>
        <v>2965</v>
      </c>
      <c r="G2971" s="211" t="s">
        <v>9025</v>
      </c>
      <c r="H2971" s="122" t="s">
        <v>9025</v>
      </c>
      <c r="I2971" s="212"/>
      <c r="J2971" s="212"/>
      <c r="K2971" s="245"/>
      <c r="L2971" s="245"/>
      <c r="M2971" s="245"/>
      <c r="N2971" s="246" t="s">
        <v>9026</v>
      </c>
      <c r="O2971" s="186"/>
      <c r="P2971" s="130" t="n">
        <v>0</v>
      </c>
      <c r="Q2971" s="130" t="n">
        <f aca="false">P2971*1.2</f>
        <v>0</v>
      </c>
      <c r="R2971" s="131" t="n">
        <f aca="false">S2971*Q2971</f>
        <v>0</v>
      </c>
      <c r="S2971" s="132"/>
    </row>
    <row r="2972" s="76" customFormat="true" ht="18" hidden="false" customHeight="true" outlineLevel="0" collapsed="false">
      <c r="A2972" s="207" t="n">
        <v>2598336</v>
      </c>
      <c r="B2972" s="208" t="n">
        <v>284</v>
      </c>
      <c r="C2972" s="209" t="s">
        <v>7562</v>
      </c>
      <c r="D2972" s="210" t="s">
        <v>7563</v>
      </c>
      <c r="E2972" s="209" t="s">
        <v>7564</v>
      </c>
      <c r="F2972" s="121" t="n">
        <f aca="false">F2971+1</f>
        <v>2966</v>
      </c>
      <c r="G2972" s="211" t="s">
        <v>9027</v>
      </c>
      <c r="H2972" s="188" t="s">
        <v>9027</v>
      </c>
      <c r="I2972" s="212" t="s">
        <v>9028</v>
      </c>
      <c r="J2972" s="212" t="n">
        <v>5256</v>
      </c>
      <c r="K2972" s="245" t="n">
        <v>0</v>
      </c>
      <c r="L2972" s="245" t="n">
        <v>5113020</v>
      </c>
      <c r="M2972" s="245" t="n">
        <v>0</v>
      </c>
      <c r="N2972" s="246" t="s">
        <v>9029</v>
      </c>
      <c r="O2972" s="186"/>
      <c r="P2972" s="130" t="n">
        <v>18147.5</v>
      </c>
      <c r="Q2972" s="130" t="n">
        <f aca="false">P2972*1.2</f>
        <v>21777</v>
      </c>
      <c r="R2972" s="131" t="n">
        <f aca="false">S2972*Q2972</f>
        <v>0</v>
      </c>
      <c r="S2972" s="132"/>
    </row>
    <row r="2973" s="76" customFormat="true" ht="18" hidden="false" customHeight="true" outlineLevel="0" collapsed="false">
      <c r="A2973" s="207" t="n">
        <v>3050817</v>
      </c>
      <c r="B2973" s="208" t="n">
        <v>284</v>
      </c>
      <c r="C2973" s="209" t="s">
        <v>7562</v>
      </c>
      <c r="D2973" s="210" t="s">
        <v>7563</v>
      </c>
      <c r="E2973" s="209" t="s">
        <v>7564</v>
      </c>
      <c r="F2973" s="121" t="n">
        <f aca="false">F2972+1</f>
        <v>2967</v>
      </c>
      <c r="G2973" s="211" t="s">
        <v>9030</v>
      </c>
      <c r="H2973" s="122" t="s">
        <v>9030</v>
      </c>
      <c r="I2973" s="212"/>
      <c r="J2973" s="212"/>
      <c r="K2973" s="245"/>
      <c r="L2973" s="245"/>
      <c r="M2973" s="245"/>
      <c r="N2973" s="246" t="s">
        <v>4870</v>
      </c>
      <c r="O2973" s="186"/>
      <c r="P2973" s="130" t="n">
        <v>0</v>
      </c>
      <c r="Q2973" s="130" t="n">
        <f aca="false">P2973*1.2</f>
        <v>0</v>
      </c>
      <c r="R2973" s="131" t="n">
        <f aca="false">S2973*Q2973</f>
        <v>0</v>
      </c>
      <c r="S2973" s="132"/>
    </row>
    <row r="2974" s="76" customFormat="true" ht="18" hidden="false" customHeight="true" outlineLevel="0" collapsed="false">
      <c r="A2974" s="207" t="n">
        <v>3050824</v>
      </c>
      <c r="B2974" s="208" t="n">
        <v>284</v>
      </c>
      <c r="C2974" s="209" t="s">
        <v>7562</v>
      </c>
      <c r="D2974" s="210" t="s">
        <v>7563</v>
      </c>
      <c r="E2974" s="209" t="s">
        <v>7564</v>
      </c>
      <c r="F2974" s="121" t="n">
        <f aca="false">F2973+1</f>
        <v>2968</v>
      </c>
      <c r="G2974" s="211" t="s">
        <v>9031</v>
      </c>
      <c r="H2974" s="220" t="s">
        <v>9031</v>
      </c>
      <c r="I2974" s="212" t="s">
        <v>9032</v>
      </c>
      <c r="J2974" s="212" t="n">
        <v>5292</v>
      </c>
      <c r="K2974" s="245" t="n">
        <v>22</v>
      </c>
      <c r="L2974" s="245" t="n">
        <v>5113040</v>
      </c>
      <c r="M2974" s="245" t="n">
        <v>0</v>
      </c>
      <c r="N2974" s="246" t="s">
        <v>4870</v>
      </c>
      <c r="O2974" s="186"/>
      <c r="P2974" s="130" t="n">
        <v>2820</v>
      </c>
      <c r="Q2974" s="130" t="n">
        <f aca="false">P2974*1.2</f>
        <v>3384</v>
      </c>
      <c r="R2974" s="131" t="n">
        <f aca="false">S2974*Q2974</f>
        <v>0</v>
      </c>
      <c r="S2974" s="132"/>
    </row>
    <row r="2975" s="76" customFormat="true" ht="18" hidden="false" customHeight="true" outlineLevel="0" collapsed="false">
      <c r="A2975" s="207" t="n">
        <v>2587003</v>
      </c>
      <c r="B2975" s="208" t="n">
        <v>284</v>
      </c>
      <c r="C2975" s="209" t="s">
        <v>7562</v>
      </c>
      <c r="D2975" s="210" t="s">
        <v>7563</v>
      </c>
      <c r="E2975" s="209" t="s">
        <v>7564</v>
      </c>
      <c r="F2975" s="121" t="n">
        <f aca="false">F2974+1</f>
        <v>2969</v>
      </c>
      <c r="G2975" s="211" t="s">
        <v>9033</v>
      </c>
      <c r="H2975" s="188" t="s">
        <v>9033</v>
      </c>
      <c r="I2975" s="212" t="s">
        <v>9034</v>
      </c>
      <c r="J2975" s="212" t="n">
        <v>5256</v>
      </c>
      <c r="K2975" s="245" t="n">
        <v>0</v>
      </c>
      <c r="L2975" s="245" t="n">
        <v>5113162</v>
      </c>
      <c r="M2975" s="245" t="n">
        <v>1</v>
      </c>
      <c r="N2975" s="246" t="s">
        <v>9035</v>
      </c>
      <c r="O2975" s="186"/>
      <c r="P2975" s="130" t="n">
        <v>132.5</v>
      </c>
      <c r="Q2975" s="130" t="n">
        <f aca="false">P2975*1.2</f>
        <v>159</v>
      </c>
      <c r="R2975" s="131" t="n">
        <f aca="false">S2975*Q2975</f>
        <v>0</v>
      </c>
      <c r="S2975" s="132"/>
    </row>
    <row r="2976" s="76" customFormat="true" ht="18" hidden="false" customHeight="true" outlineLevel="0" collapsed="false">
      <c r="A2976" s="207" t="n">
        <v>2622140</v>
      </c>
      <c r="B2976" s="208" t="n">
        <v>284</v>
      </c>
      <c r="C2976" s="209" t="s">
        <v>7562</v>
      </c>
      <c r="D2976" s="210" t="s">
        <v>7563</v>
      </c>
      <c r="E2976" s="209" t="s">
        <v>7564</v>
      </c>
      <c r="F2976" s="121" t="n">
        <f aca="false">F2975+1</f>
        <v>2970</v>
      </c>
      <c r="G2976" s="211" t="s">
        <v>9036</v>
      </c>
      <c r="H2976" s="188" t="s">
        <v>9036</v>
      </c>
      <c r="I2976" s="212" t="s">
        <v>9037</v>
      </c>
      <c r="J2976" s="212" t="n">
        <v>5256</v>
      </c>
      <c r="K2976" s="245" t="n">
        <v>0</v>
      </c>
      <c r="L2976" s="245" t="n">
        <v>5113212</v>
      </c>
      <c r="M2976" s="245" t="n">
        <v>0</v>
      </c>
      <c r="N2976" s="246" t="s">
        <v>5401</v>
      </c>
      <c r="O2976" s="186"/>
      <c r="P2976" s="130" t="n">
        <v>1493.33333333333</v>
      </c>
      <c r="Q2976" s="130" t="n">
        <f aca="false">P2976*1.2</f>
        <v>1792</v>
      </c>
      <c r="R2976" s="131" t="n">
        <f aca="false">S2976*Q2976</f>
        <v>0</v>
      </c>
      <c r="S2976" s="132"/>
    </row>
    <row r="2977" s="76" customFormat="true" ht="18" hidden="false" customHeight="true" outlineLevel="0" collapsed="false">
      <c r="A2977" s="207"/>
      <c r="B2977" s="208" t="n">
        <v>284</v>
      </c>
      <c r="C2977" s="209" t="s">
        <v>7562</v>
      </c>
      <c r="D2977" s="210" t="s">
        <v>7563</v>
      </c>
      <c r="E2977" s="209" t="s">
        <v>7564</v>
      </c>
      <c r="F2977" s="121" t="n">
        <f aca="false">F2976+1</f>
        <v>2971</v>
      </c>
      <c r="G2977" s="211" t="s">
        <v>9038</v>
      </c>
      <c r="H2977" s="122" t="s">
        <v>9038</v>
      </c>
      <c r="I2977" s="212"/>
      <c r="J2977" s="212"/>
      <c r="K2977" s="245"/>
      <c r="L2977" s="245"/>
      <c r="M2977" s="245"/>
      <c r="N2977" s="246" t="s">
        <v>7936</v>
      </c>
      <c r="O2977" s="186"/>
      <c r="P2977" s="130" t="n">
        <v>0</v>
      </c>
      <c r="Q2977" s="130" t="n">
        <f aca="false">P2977*1.2</f>
        <v>0</v>
      </c>
      <c r="R2977" s="131" t="n">
        <f aca="false">S2977*Q2977</f>
        <v>0</v>
      </c>
      <c r="S2977" s="132"/>
    </row>
    <row r="2978" s="76" customFormat="true" ht="18" hidden="false" customHeight="true" outlineLevel="0" collapsed="false">
      <c r="A2978" s="207" t="n">
        <v>2595948</v>
      </c>
      <c r="B2978" s="208" t="n">
        <v>284</v>
      </c>
      <c r="C2978" s="209" t="s">
        <v>7562</v>
      </c>
      <c r="D2978" s="210" t="s">
        <v>7563</v>
      </c>
      <c r="E2978" s="209" t="s">
        <v>7564</v>
      </c>
      <c r="F2978" s="121" t="n">
        <f aca="false">F2977+1</f>
        <v>2972</v>
      </c>
      <c r="G2978" s="211" t="s">
        <v>9039</v>
      </c>
      <c r="H2978" s="188" t="s">
        <v>9039</v>
      </c>
      <c r="I2978" s="212" t="s">
        <v>9040</v>
      </c>
      <c r="J2978" s="212" t="n">
        <v>5256</v>
      </c>
      <c r="K2978" s="245" t="n">
        <v>0</v>
      </c>
      <c r="L2978" s="245" t="n">
        <v>5113248</v>
      </c>
      <c r="M2978" s="245" t="n">
        <v>0</v>
      </c>
      <c r="N2978" s="246" t="s">
        <v>7936</v>
      </c>
      <c r="O2978" s="186"/>
      <c r="P2978" s="130" t="n">
        <v>335</v>
      </c>
      <c r="Q2978" s="130" t="n">
        <f aca="false">P2978*1.2</f>
        <v>402</v>
      </c>
      <c r="R2978" s="131" t="n">
        <f aca="false">S2978*Q2978</f>
        <v>0</v>
      </c>
      <c r="S2978" s="132"/>
    </row>
    <row r="2979" s="76" customFormat="true" ht="27.6" hidden="false" customHeight="true" outlineLevel="0" collapsed="false">
      <c r="A2979" s="207"/>
      <c r="B2979" s="208" t="n">
        <v>284</v>
      </c>
      <c r="C2979" s="209" t="s">
        <v>7562</v>
      </c>
      <c r="D2979" s="210" t="s">
        <v>7563</v>
      </c>
      <c r="E2979" s="209" t="s">
        <v>7564</v>
      </c>
      <c r="F2979" s="121" t="n">
        <f aca="false">F2978+1</f>
        <v>2973</v>
      </c>
      <c r="G2979" s="211" t="s">
        <v>9041</v>
      </c>
      <c r="H2979" s="122" t="s">
        <v>9041</v>
      </c>
      <c r="I2979" s="212"/>
      <c r="J2979" s="212"/>
      <c r="K2979" s="245"/>
      <c r="L2979" s="245"/>
      <c r="M2979" s="245"/>
      <c r="N2979" s="246" t="s">
        <v>9042</v>
      </c>
      <c r="O2979" s="186"/>
      <c r="P2979" s="130" t="n">
        <v>0</v>
      </c>
      <c r="Q2979" s="130" t="n">
        <f aca="false">P2979*1.2</f>
        <v>0</v>
      </c>
      <c r="R2979" s="131" t="n">
        <f aca="false">S2979*Q2979</f>
        <v>0</v>
      </c>
      <c r="S2979" s="132"/>
    </row>
    <row r="2980" s="76" customFormat="true" ht="18" hidden="false" customHeight="true" outlineLevel="0" collapsed="false">
      <c r="A2980" s="207" t="n">
        <v>2593340</v>
      </c>
      <c r="B2980" s="208" t="n">
        <v>284</v>
      </c>
      <c r="C2980" s="209" t="s">
        <v>7562</v>
      </c>
      <c r="D2980" s="210" t="s">
        <v>7563</v>
      </c>
      <c r="E2980" s="209" t="s">
        <v>7564</v>
      </c>
      <c r="F2980" s="121" t="n">
        <f aca="false">F2979+1</f>
        <v>2974</v>
      </c>
      <c r="G2980" s="211" t="s">
        <v>9043</v>
      </c>
      <c r="H2980" s="188" t="s">
        <v>9044</v>
      </c>
      <c r="I2980" s="212" t="s">
        <v>9045</v>
      </c>
      <c r="J2980" s="212" t="n">
        <v>5256</v>
      </c>
      <c r="K2980" s="245" t="n">
        <v>25</v>
      </c>
      <c r="L2980" s="245" t="n">
        <v>5205022</v>
      </c>
      <c r="M2980" s="245" t="n">
        <v>98</v>
      </c>
      <c r="N2980" s="246" t="s">
        <v>9046</v>
      </c>
      <c r="O2980" s="186"/>
      <c r="P2980" s="130" t="n">
        <v>877.5</v>
      </c>
      <c r="Q2980" s="130" t="n">
        <f aca="false">P2980*1.2</f>
        <v>1053</v>
      </c>
      <c r="R2980" s="131" t="n">
        <f aca="false">S2980*Q2980</f>
        <v>0</v>
      </c>
      <c r="S2980" s="132"/>
    </row>
    <row r="2981" s="76" customFormat="true" ht="41.4" hidden="false" customHeight="true" outlineLevel="0" collapsed="false">
      <c r="A2981" s="207" t="n">
        <v>2623431</v>
      </c>
      <c r="B2981" s="208" t="n">
        <v>284</v>
      </c>
      <c r="C2981" s="209" t="s">
        <v>7562</v>
      </c>
      <c r="D2981" s="210" t="s">
        <v>7563</v>
      </c>
      <c r="E2981" s="209" t="s">
        <v>7564</v>
      </c>
      <c r="F2981" s="121" t="n">
        <f aca="false">F2980+1</f>
        <v>2975</v>
      </c>
      <c r="G2981" s="211" t="s">
        <v>9047</v>
      </c>
      <c r="H2981" s="188" t="s">
        <v>9047</v>
      </c>
      <c r="I2981" s="212" t="s">
        <v>9048</v>
      </c>
      <c r="J2981" s="212" t="n">
        <v>5256</v>
      </c>
      <c r="K2981" s="245" t="n">
        <v>0</v>
      </c>
      <c r="L2981" s="245" t="n">
        <v>5205023</v>
      </c>
      <c r="M2981" s="245" t="n">
        <v>40</v>
      </c>
      <c r="N2981" s="246" t="s">
        <v>9049</v>
      </c>
      <c r="O2981" s="186"/>
      <c r="P2981" s="130" t="n">
        <v>331.666666666667</v>
      </c>
      <c r="Q2981" s="130" t="n">
        <f aca="false">P2981*1.2</f>
        <v>398</v>
      </c>
      <c r="R2981" s="131" t="n">
        <f aca="false">S2981*Q2981</f>
        <v>0</v>
      </c>
      <c r="S2981" s="132"/>
    </row>
    <row r="2982" s="76" customFormat="true" ht="18" hidden="false" customHeight="true" outlineLevel="0" collapsed="false">
      <c r="A2982" s="207" t="n">
        <v>2614719</v>
      </c>
      <c r="B2982" s="208" t="n">
        <v>284</v>
      </c>
      <c r="C2982" s="209" t="s">
        <v>7562</v>
      </c>
      <c r="D2982" s="210" t="s">
        <v>7563</v>
      </c>
      <c r="E2982" s="209" t="s">
        <v>7564</v>
      </c>
      <c r="F2982" s="121" t="n">
        <f aca="false">F2981+1</f>
        <v>2976</v>
      </c>
      <c r="G2982" s="211" t="s">
        <v>9050</v>
      </c>
      <c r="H2982" s="188" t="s">
        <v>9051</v>
      </c>
      <c r="I2982" s="212" t="s">
        <v>9052</v>
      </c>
      <c r="J2982" s="212" t="n">
        <v>5256</v>
      </c>
      <c r="K2982" s="245" t="n">
        <v>25</v>
      </c>
      <c r="L2982" s="245" t="n">
        <v>5205023</v>
      </c>
      <c r="M2982" s="245" t="n">
        <v>98</v>
      </c>
      <c r="N2982" s="246" t="s">
        <v>9046</v>
      </c>
      <c r="O2982" s="186"/>
      <c r="P2982" s="130" t="n">
        <v>877.5</v>
      </c>
      <c r="Q2982" s="130" t="n">
        <f aca="false">P2982*1.2</f>
        <v>1053</v>
      </c>
      <c r="R2982" s="131" t="n">
        <f aca="false">S2982*Q2982</f>
        <v>0</v>
      </c>
      <c r="S2982" s="132"/>
    </row>
    <row r="2983" s="76" customFormat="true" ht="18" hidden="false" customHeight="true" outlineLevel="0" collapsed="false">
      <c r="A2983" s="207" t="n">
        <v>2593116</v>
      </c>
      <c r="B2983" s="208" t="n">
        <v>284</v>
      </c>
      <c r="C2983" s="209" t="s">
        <v>7562</v>
      </c>
      <c r="D2983" s="210" t="s">
        <v>7563</v>
      </c>
      <c r="E2983" s="209" t="s">
        <v>7564</v>
      </c>
      <c r="F2983" s="121" t="n">
        <f aca="false">F2982+1</f>
        <v>2977</v>
      </c>
      <c r="G2983" s="211" t="s">
        <v>9053</v>
      </c>
      <c r="H2983" s="188" t="s">
        <v>9053</v>
      </c>
      <c r="I2983" s="212" t="s">
        <v>9054</v>
      </c>
      <c r="J2983" s="212" t="n">
        <v>5256</v>
      </c>
      <c r="K2983" s="245" t="n">
        <v>0</v>
      </c>
      <c r="L2983" s="245" t="n">
        <v>5205024</v>
      </c>
      <c r="M2983" s="245" t="n">
        <v>30</v>
      </c>
      <c r="N2983" s="246" t="s">
        <v>9055</v>
      </c>
      <c r="O2983" s="186"/>
      <c r="P2983" s="130" t="n">
        <v>1198.33333333333</v>
      </c>
      <c r="Q2983" s="130" t="n">
        <f aca="false">P2983*1.2</f>
        <v>1438</v>
      </c>
      <c r="R2983" s="131" t="n">
        <f aca="false">S2983*Q2983</f>
        <v>0</v>
      </c>
      <c r="S2983" s="132"/>
    </row>
    <row r="2984" s="76" customFormat="true" ht="18" hidden="false" customHeight="true" outlineLevel="0" collapsed="false">
      <c r="A2984" s="207" t="n">
        <v>2599164</v>
      </c>
      <c r="B2984" s="208" t="n">
        <v>284</v>
      </c>
      <c r="C2984" s="209" t="s">
        <v>7562</v>
      </c>
      <c r="D2984" s="210" t="s">
        <v>7563</v>
      </c>
      <c r="E2984" s="209" t="s">
        <v>7564</v>
      </c>
      <c r="F2984" s="121" t="n">
        <f aca="false">F2983+1</f>
        <v>2978</v>
      </c>
      <c r="G2984" s="211" t="s">
        <v>9056</v>
      </c>
      <c r="H2984" s="188" t="s">
        <v>9056</v>
      </c>
      <c r="I2984" s="212" t="s">
        <v>9057</v>
      </c>
      <c r="J2984" s="212" t="n">
        <v>5256</v>
      </c>
      <c r="K2984" s="245" t="n">
        <v>0</v>
      </c>
      <c r="L2984" s="245" t="n">
        <v>5205025</v>
      </c>
      <c r="M2984" s="245" t="n">
        <v>30</v>
      </c>
      <c r="N2984" s="246" t="s">
        <v>9055</v>
      </c>
      <c r="O2984" s="186"/>
      <c r="P2984" s="130" t="n">
        <v>1198.33333333333</v>
      </c>
      <c r="Q2984" s="130" t="n">
        <f aca="false">P2984*1.2</f>
        <v>1438</v>
      </c>
      <c r="R2984" s="131" t="n">
        <f aca="false">S2984*Q2984</f>
        <v>0</v>
      </c>
      <c r="S2984" s="132"/>
    </row>
    <row r="2985" s="76" customFormat="true" ht="18" hidden="false" customHeight="true" outlineLevel="0" collapsed="false">
      <c r="A2985" s="207" t="n">
        <v>2613356</v>
      </c>
      <c r="B2985" s="208" t="n">
        <v>284</v>
      </c>
      <c r="C2985" s="209" t="s">
        <v>7562</v>
      </c>
      <c r="D2985" s="210" t="s">
        <v>7563</v>
      </c>
      <c r="E2985" s="209" t="s">
        <v>7564</v>
      </c>
      <c r="F2985" s="121" t="n">
        <f aca="false">F2984+1</f>
        <v>2979</v>
      </c>
      <c r="G2985" s="211" t="s">
        <v>9058</v>
      </c>
      <c r="H2985" s="188" t="s">
        <v>9058</v>
      </c>
      <c r="I2985" s="212" t="s">
        <v>9059</v>
      </c>
      <c r="J2985" s="212" t="n">
        <v>5256</v>
      </c>
      <c r="K2985" s="245" t="n">
        <v>0</v>
      </c>
      <c r="L2985" s="245" t="n">
        <v>5205025</v>
      </c>
      <c r="M2985" s="245" t="n">
        <v>0</v>
      </c>
      <c r="N2985" s="249" t="s">
        <v>9055</v>
      </c>
      <c r="O2985" s="250"/>
      <c r="P2985" s="251" t="n">
        <v>1312.5</v>
      </c>
      <c r="Q2985" s="130" t="n">
        <f aca="false">P2985*1.2</f>
        <v>1575</v>
      </c>
      <c r="R2985" s="131" t="n">
        <f aca="false">S2985*Q2985</f>
        <v>0</v>
      </c>
      <c r="S2985" s="132"/>
    </row>
    <row r="2986" s="76" customFormat="true" ht="27.6" hidden="false" customHeight="true" outlineLevel="0" collapsed="false">
      <c r="A2986" s="207"/>
      <c r="B2986" s="208" t="n">
        <v>284</v>
      </c>
      <c r="C2986" s="209" t="s">
        <v>7562</v>
      </c>
      <c r="D2986" s="210" t="s">
        <v>7563</v>
      </c>
      <c r="E2986" s="209" t="s">
        <v>7564</v>
      </c>
      <c r="F2986" s="121" t="n">
        <f aca="false">F2985+1</f>
        <v>2980</v>
      </c>
      <c r="G2986" s="252" t="s">
        <v>9060</v>
      </c>
      <c r="H2986" s="122" t="s">
        <v>9060</v>
      </c>
      <c r="I2986" s="212"/>
      <c r="J2986" s="212"/>
      <c r="K2986" s="253"/>
      <c r="L2986" s="253"/>
      <c r="M2986" s="254"/>
      <c r="N2986" s="255" t="s">
        <v>9061</v>
      </c>
      <c r="O2986" s="256"/>
      <c r="P2986" s="257" t="n">
        <v>0</v>
      </c>
      <c r="Q2986" s="130" t="n">
        <f aca="false">P2986*1.2</f>
        <v>0</v>
      </c>
      <c r="R2986" s="131" t="n">
        <f aca="false">S2986*Q2986</f>
        <v>0</v>
      </c>
      <c r="S2986" s="132"/>
    </row>
    <row r="2987" s="76" customFormat="true" ht="18.6" hidden="false" customHeight="true" outlineLevel="0" collapsed="false">
      <c r="A2987" s="207"/>
      <c r="B2987" s="208" t="n">
        <v>284</v>
      </c>
      <c r="C2987" s="209" t="s">
        <v>7562</v>
      </c>
      <c r="D2987" s="210" t="s">
        <v>7563</v>
      </c>
      <c r="E2987" s="209" t="s">
        <v>7564</v>
      </c>
      <c r="F2987" s="121" t="n">
        <f aca="false">F2986+1</f>
        <v>2981</v>
      </c>
      <c r="G2987" s="211" t="s">
        <v>9062</v>
      </c>
      <c r="H2987" s="122" t="s">
        <v>9062</v>
      </c>
      <c r="I2987" s="212"/>
      <c r="J2987" s="212"/>
      <c r="K2987" s="245"/>
      <c r="L2987" s="245"/>
      <c r="M2987" s="258"/>
      <c r="N2987" s="259" t="s">
        <v>1257</v>
      </c>
      <c r="O2987" s="260"/>
      <c r="P2987" s="261" t="n">
        <v>0</v>
      </c>
      <c r="Q2987" s="130" t="n">
        <f aca="false">P2987*1.2</f>
        <v>0</v>
      </c>
      <c r="R2987" s="131" t="n">
        <f aca="false">S2987*Q2987</f>
        <v>0</v>
      </c>
      <c r="S2987" s="174" t="n">
        <f aca="false">S2986</f>
        <v>0</v>
      </c>
    </row>
    <row r="2988" s="76" customFormat="true" ht="29.4" hidden="false" customHeight="true" outlineLevel="0" collapsed="false">
      <c r="A2988" s="207"/>
      <c r="B2988" s="208" t="n">
        <v>284</v>
      </c>
      <c r="C2988" s="209" t="s">
        <v>7562</v>
      </c>
      <c r="D2988" s="210" t="s">
        <v>7563</v>
      </c>
      <c r="E2988" s="209" t="s">
        <v>7564</v>
      </c>
      <c r="F2988" s="121" t="n">
        <f aca="false">F2987+1</f>
        <v>2982</v>
      </c>
      <c r="G2988" s="252" t="s">
        <v>9063</v>
      </c>
      <c r="H2988" s="122" t="s">
        <v>9063</v>
      </c>
      <c r="I2988" s="212"/>
      <c r="J2988" s="212"/>
      <c r="K2988" s="253"/>
      <c r="L2988" s="253"/>
      <c r="M2988" s="254"/>
      <c r="N2988" s="255" t="s">
        <v>9061</v>
      </c>
      <c r="O2988" s="256"/>
      <c r="P2988" s="257" t="n">
        <v>0</v>
      </c>
      <c r="Q2988" s="130" t="n">
        <f aca="false">P2988*1.2</f>
        <v>0</v>
      </c>
      <c r="R2988" s="131" t="n">
        <f aca="false">S2988*Q2988</f>
        <v>0</v>
      </c>
      <c r="S2988" s="132"/>
    </row>
    <row r="2989" s="76" customFormat="true" ht="16.8" hidden="false" customHeight="true" outlineLevel="0" collapsed="false">
      <c r="A2989" s="207"/>
      <c r="B2989" s="208" t="n">
        <v>284</v>
      </c>
      <c r="C2989" s="209" t="s">
        <v>7562</v>
      </c>
      <c r="D2989" s="210" t="s">
        <v>7563</v>
      </c>
      <c r="E2989" s="209" t="s">
        <v>7564</v>
      </c>
      <c r="F2989" s="121" t="n">
        <f aca="false">F2988+1</f>
        <v>2983</v>
      </c>
      <c r="G2989" s="211" t="s">
        <v>9064</v>
      </c>
      <c r="H2989" s="122" t="s">
        <v>9064</v>
      </c>
      <c r="I2989" s="212"/>
      <c r="J2989" s="212"/>
      <c r="K2989" s="245"/>
      <c r="L2989" s="245"/>
      <c r="M2989" s="258"/>
      <c r="N2989" s="259" t="s">
        <v>1257</v>
      </c>
      <c r="O2989" s="260"/>
      <c r="P2989" s="261" t="n">
        <v>0</v>
      </c>
      <c r="Q2989" s="130" t="n">
        <f aca="false">P2989*1.2</f>
        <v>0</v>
      </c>
      <c r="R2989" s="131" t="n">
        <f aca="false">S2989*Q2989</f>
        <v>0</v>
      </c>
      <c r="S2989" s="174" t="n">
        <f aca="false">S2988</f>
        <v>0</v>
      </c>
    </row>
    <row r="2990" s="76" customFormat="true" ht="16.8" hidden="false" customHeight="true" outlineLevel="0" collapsed="false">
      <c r="A2990" s="207"/>
      <c r="B2990" s="208" t="n">
        <v>284</v>
      </c>
      <c r="C2990" s="209" t="s">
        <v>7562</v>
      </c>
      <c r="D2990" s="210" t="s">
        <v>7563</v>
      </c>
      <c r="E2990" s="209" t="s">
        <v>7564</v>
      </c>
      <c r="F2990" s="121" t="n">
        <f aca="false">F2989+1</f>
        <v>2984</v>
      </c>
      <c r="G2990" s="211" t="s">
        <v>9065</v>
      </c>
      <c r="H2990" s="220" t="s">
        <v>9065</v>
      </c>
      <c r="I2990" s="212" t="s">
        <v>9066</v>
      </c>
      <c r="J2990" s="212" t="n">
        <v>5292</v>
      </c>
      <c r="K2990" s="245" t="n">
        <v>22</v>
      </c>
      <c r="L2990" s="245" t="n">
        <v>5301010</v>
      </c>
      <c r="M2990" s="258" t="n">
        <v>0</v>
      </c>
      <c r="N2990" s="246" t="s">
        <v>9067</v>
      </c>
      <c r="O2990" s="262"/>
      <c r="P2990" s="263" t="n">
        <v>64133.75</v>
      </c>
      <c r="Q2990" s="130" t="n">
        <f aca="false">P2990*1.2</f>
        <v>76960.5</v>
      </c>
      <c r="R2990" s="131" t="n">
        <f aca="false">S2990*Q2990</f>
        <v>0</v>
      </c>
      <c r="S2990" s="174"/>
    </row>
    <row r="2991" s="76" customFormat="true" ht="19.2" hidden="false" customHeight="true" outlineLevel="0" collapsed="false">
      <c r="A2991" s="207" t="n">
        <v>2593524</v>
      </c>
      <c r="B2991" s="208" t="n">
        <v>284</v>
      </c>
      <c r="C2991" s="209" t="s">
        <v>7562</v>
      </c>
      <c r="D2991" s="210" t="s">
        <v>7563</v>
      </c>
      <c r="E2991" s="209" t="s">
        <v>7564</v>
      </c>
      <c r="F2991" s="121" t="n">
        <f aca="false">F2990+1</f>
        <v>2985</v>
      </c>
      <c r="G2991" s="211" t="s">
        <v>9068</v>
      </c>
      <c r="H2991" s="122" t="s">
        <v>9068</v>
      </c>
      <c r="I2991" s="212"/>
      <c r="J2991" s="212"/>
      <c r="K2991" s="245"/>
      <c r="L2991" s="245"/>
      <c r="M2991" s="245"/>
      <c r="N2991" s="246" t="s">
        <v>3146</v>
      </c>
      <c r="O2991" s="262"/>
      <c r="P2991" s="263" t="n">
        <v>0</v>
      </c>
      <c r="Q2991" s="130" t="n">
        <f aca="false">P2991*1.2</f>
        <v>0</v>
      </c>
      <c r="R2991" s="131" t="n">
        <f aca="false">S2991*Q2991</f>
        <v>0</v>
      </c>
      <c r="S2991" s="132"/>
    </row>
    <row r="2992" s="76" customFormat="true" ht="19.2" hidden="false" customHeight="true" outlineLevel="0" collapsed="false">
      <c r="A2992" s="207" t="n">
        <v>2950819</v>
      </c>
      <c r="B2992" s="208" t="n">
        <v>284</v>
      </c>
      <c r="C2992" s="209" t="s">
        <v>7562</v>
      </c>
      <c r="D2992" s="210" t="s">
        <v>7563</v>
      </c>
      <c r="E2992" s="209" t="s">
        <v>7564</v>
      </c>
      <c r="F2992" s="121" t="n">
        <f aca="false">F2991+1</f>
        <v>2986</v>
      </c>
      <c r="G2992" s="211" t="s">
        <v>9069</v>
      </c>
      <c r="H2992" s="188" t="s">
        <v>9069</v>
      </c>
      <c r="I2992" s="212" t="s">
        <v>9070</v>
      </c>
      <c r="J2992" s="212" t="n">
        <v>4292</v>
      </c>
      <c r="K2992" s="245" t="n">
        <v>60</v>
      </c>
      <c r="L2992" s="245" t="n">
        <v>5301010</v>
      </c>
      <c r="M2992" s="245" t="n">
        <v>3</v>
      </c>
      <c r="N2992" s="246" t="s">
        <v>3146</v>
      </c>
      <c r="O2992" s="186"/>
      <c r="P2992" s="130" t="n">
        <v>44902.5</v>
      </c>
      <c r="Q2992" s="130" t="n">
        <f aca="false">P2992*1.2</f>
        <v>53883</v>
      </c>
      <c r="R2992" s="131" t="n">
        <f aca="false">S2992*Q2992</f>
        <v>0</v>
      </c>
      <c r="S2992" s="132"/>
    </row>
    <row r="2993" s="76" customFormat="true" ht="19.2" hidden="false" customHeight="true" outlineLevel="0" collapsed="false">
      <c r="A2993" s="207"/>
      <c r="B2993" s="208" t="n">
        <v>284</v>
      </c>
      <c r="C2993" s="209" t="s">
        <v>7562</v>
      </c>
      <c r="D2993" s="210" t="s">
        <v>7563</v>
      </c>
      <c r="E2993" s="209" t="s">
        <v>7564</v>
      </c>
      <c r="F2993" s="121" t="n">
        <f aca="false">F2992+1</f>
        <v>2987</v>
      </c>
      <c r="G2993" s="211" t="s">
        <v>9071</v>
      </c>
      <c r="H2993" s="188" t="s">
        <v>9071</v>
      </c>
      <c r="I2993" s="212" t="s">
        <v>9072</v>
      </c>
      <c r="J2993" s="212" t="n">
        <v>5256</v>
      </c>
      <c r="K2993" s="245" t="n">
        <v>25</v>
      </c>
      <c r="L2993" s="245" t="n">
        <v>5301010</v>
      </c>
      <c r="M2993" s="245" t="n">
        <v>20</v>
      </c>
      <c r="N2993" s="246" t="s">
        <v>3146</v>
      </c>
      <c r="O2993" s="186"/>
      <c r="P2993" s="130" t="n">
        <v>29380.8333333333</v>
      </c>
      <c r="Q2993" s="130" t="n">
        <f aca="false">P2993*1.2</f>
        <v>35257</v>
      </c>
      <c r="R2993" s="131" t="n">
        <f aca="false">S2993*Q2993</f>
        <v>0</v>
      </c>
      <c r="S2993" s="132"/>
    </row>
    <row r="2994" s="76" customFormat="true" ht="19.2" hidden="false" customHeight="true" outlineLevel="0" collapsed="false">
      <c r="A2994" s="207"/>
      <c r="B2994" s="208" t="n">
        <v>284</v>
      </c>
      <c r="C2994" s="209" t="s">
        <v>7562</v>
      </c>
      <c r="D2994" s="210" t="s">
        <v>7563</v>
      </c>
      <c r="E2994" s="209" t="s">
        <v>7564</v>
      </c>
      <c r="F2994" s="121" t="n">
        <f aca="false">F2993+1</f>
        <v>2988</v>
      </c>
      <c r="G2994" s="211" t="s">
        <v>9073</v>
      </c>
      <c r="H2994" s="188" t="s">
        <v>9073</v>
      </c>
      <c r="I2994" s="212" t="s">
        <v>9074</v>
      </c>
      <c r="J2994" s="212" t="n">
        <v>5292</v>
      </c>
      <c r="K2994" s="245" t="n">
        <v>22</v>
      </c>
      <c r="L2994" s="245" t="n">
        <v>5301011</v>
      </c>
      <c r="M2994" s="245" t="n">
        <v>0</v>
      </c>
      <c r="N2994" s="246" t="s">
        <v>1257</v>
      </c>
      <c r="O2994" s="186"/>
      <c r="P2994" s="130" t="n">
        <v>1163.85</v>
      </c>
      <c r="Q2994" s="130" t="n">
        <f aca="false">P2994*1.2</f>
        <v>1396.62</v>
      </c>
      <c r="R2994" s="131" t="n">
        <f aca="false">S2994*Q2994</f>
        <v>0</v>
      </c>
      <c r="S2994" s="132"/>
    </row>
    <row r="2995" s="76" customFormat="true" ht="29.4" hidden="false" customHeight="true" outlineLevel="0" collapsed="false">
      <c r="A2995" s="207"/>
      <c r="B2995" s="208" t="n">
        <v>284</v>
      </c>
      <c r="C2995" s="209" t="s">
        <v>7562</v>
      </c>
      <c r="D2995" s="210" t="s">
        <v>7563</v>
      </c>
      <c r="E2995" s="209" t="s">
        <v>7564</v>
      </c>
      <c r="F2995" s="121" t="n">
        <f aca="false">F2994+1</f>
        <v>2989</v>
      </c>
      <c r="G2995" s="211" t="s">
        <v>9075</v>
      </c>
      <c r="H2995" s="188" t="s">
        <v>9075</v>
      </c>
      <c r="I2995" s="212" t="s">
        <v>9076</v>
      </c>
      <c r="J2995" s="212" t="n">
        <v>5292</v>
      </c>
      <c r="K2995" s="245" t="n">
        <v>22</v>
      </c>
      <c r="L2995" s="245" t="n">
        <v>5301240</v>
      </c>
      <c r="M2995" s="245" t="n">
        <v>0</v>
      </c>
      <c r="N2995" s="246" t="s">
        <v>9077</v>
      </c>
      <c r="O2995" s="186"/>
      <c r="P2995" s="130" t="n">
        <v>2036.16</v>
      </c>
      <c r="Q2995" s="130" t="n">
        <f aca="false">P2995*1.2</f>
        <v>2443.392</v>
      </c>
      <c r="R2995" s="131" t="n">
        <f aca="false">S2995*Q2995</f>
        <v>0</v>
      </c>
      <c r="S2995" s="132"/>
    </row>
    <row r="2996" s="76" customFormat="true" ht="41.4" hidden="false" customHeight="true" outlineLevel="0" collapsed="false">
      <c r="A2996" s="207" t="n">
        <v>2615811</v>
      </c>
      <c r="B2996" s="208" t="n">
        <v>284</v>
      </c>
      <c r="C2996" s="209" t="s">
        <v>7562</v>
      </c>
      <c r="D2996" s="210" t="s">
        <v>7563</v>
      </c>
      <c r="E2996" s="209" t="s">
        <v>7564</v>
      </c>
      <c r="F2996" s="121" t="n">
        <f aca="false">F2995+1</f>
        <v>2990</v>
      </c>
      <c r="G2996" s="211" t="s">
        <v>9078</v>
      </c>
      <c r="H2996" s="188" t="s">
        <v>9079</v>
      </c>
      <c r="I2996" s="212" t="s">
        <v>9080</v>
      </c>
      <c r="J2996" s="212" t="n">
        <v>5292</v>
      </c>
      <c r="K2996" s="245" t="n">
        <v>22</v>
      </c>
      <c r="L2996" s="245" t="n">
        <v>5301290</v>
      </c>
      <c r="M2996" s="245" t="n">
        <v>0</v>
      </c>
      <c r="N2996" s="246" t="s">
        <v>9081</v>
      </c>
      <c r="O2996" s="186"/>
      <c r="P2996" s="130" t="n">
        <v>944.166666666667</v>
      </c>
      <c r="Q2996" s="130" t="n">
        <f aca="false">P2996*1.2</f>
        <v>1133</v>
      </c>
      <c r="R2996" s="131" t="n">
        <f aca="false">S2996*Q2996</f>
        <v>0</v>
      </c>
      <c r="S2996" s="132"/>
    </row>
    <row r="2997" s="76" customFormat="true" ht="19.8" hidden="false" customHeight="true" outlineLevel="0" collapsed="false">
      <c r="A2997" s="207" t="n">
        <v>2614013</v>
      </c>
      <c r="B2997" s="208" t="n">
        <v>284</v>
      </c>
      <c r="C2997" s="209" t="s">
        <v>7562</v>
      </c>
      <c r="D2997" s="210" t="s">
        <v>7563</v>
      </c>
      <c r="E2997" s="209" t="s">
        <v>7564</v>
      </c>
      <c r="F2997" s="121" t="n">
        <f aca="false">F2996+1</f>
        <v>2991</v>
      </c>
      <c r="G2997" s="211" t="s">
        <v>9082</v>
      </c>
      <c r="H2997" s="188" t="s">
        <v>9082</v>
      </c>
      <c r="I2997" s="212" t="s">
        <v>9083</v>
      </c>
      <c r="J2997" s="212" t="n">
        <v>5256</v>
      </c>
      <c r="K2997" s="245" t="n">
        <v>0</v>
      </c>
      <c r="L2997" s="245" t="n">
        <v>5301602</v>
      </c>
      <c r="M2997" s="245" t="n">
        <v>10</v>
      </c>
      <c r="N2997" s="246" t="s">
        <v>9084</v>
      </c>
      <c r="O2997" s="186"/>
      <c r="P2997" s="130" t="n">
        <v>390.833333333333</v>
      </c>
      <c r="Q2997" s="130" t="n">
        <f aca="false">P2997*1.2</f>
        <v>469</v>
      </c>
      <c r="R2997" s="131" t="n">
        <f aca="false">S2997*Q2997</f>
        <v>0</v>
      </c>
      <c r="S2997" s="132"/>
    </row>
    <row r="2998" s="76" customFormat="true" ht="41.4" hidden="false" customHeight="true" outlineLevel="0" collapsed="false">
      <c r="A2998" s="207" t="n">
        <v>2590900</v>
      </c>
      <c r="B2998" s="208" t="n">
        <v>284</v>
      </c>
      <c r="C2998" s="209" t="s">
        <v>7562</v>
      </c>
      <c r="D2998" s="210" t="s">
        <v>7563</v>
      </c>
      <c r="E2998" s="209" t="s">
        <v>7564</v>
      </c>
      <c r="F2998" s="121" t="n">
        <f aca="false">F2997+1</f>
        <v>2992</v>
      </c>
      <c r="G2998" s="211" t="s">
        <v>9085</v>
      </c>
      <c r="H2998" s="188" t="s">
        <v>9085</v>
      </c>
      <c r="I2998" s="212" t="s">
        <v>9086</v>
      </c>
      <c r="J2998" s="212" t="n">
        <v>5256</v>
      </c>
      <c r="K2998" s="245" t="n">
        <v>0</v>
      </c>
      <c r="L2998" s="245" t="n">
        <v>5301608</v>
      </c>
      <c r="M2998" s="245" t="n">
        <v>10</v>
      </c>
      <c r="N2998" s="246" t="s">
        <v>9087</v>
      </c>
      <c r="O2998" s="186"/>
      <c r="P2998" s="130" t="n">
        <v>397.5</v>
      </c>
      <c r="Q2998" s="130" t="n">
        <f aca="false">P2998*1.2</f>
        <v>477</v>
      </c>
      <c r="R2998" s="131" t="n">
        <f aca="false">S2998*Q2998</f>
        <v>0</v>
      </c>
      <c r="S2998" s="132"/>
    </row>
    <row r="2999" s="76" customFormat="true" ht="41.4" hidden="false" customHeight="true" outlineLevel="0" collapsed="false">
      <c r="A2999" s="207" t="n">
        <v>2619750</v>
      </c>
      <c r="B2999" s="208" t="n">
        <v>284</v>
      </c>
      <c r="C2999" s="209" t="s">
        <v>7562</v>
      </c>
      <c r="D2999" s="210" t="s">
        <v>7563</v>
      </c>
      <c r="E2999" s="209" t="s">
        <v>7564</v>
      </c>
      <c r="F2999" s="121" t="n">
        <f aca="false">F2998+1</f>
        <v>2993</v>
      </c>
      <c r="G2999" s="211" t="s">
        <v>9088</v>
      </c>
      <c r="H2999" s="188" t="s">
        <v>9088</v>
      </c>
      <c r="I2999" s="212" t="s">
        <v>9089</v>
      </c>
      <c r="J2999" s="212" t="n">
        <v>5256</v>
      </c>
      <c r="K2999" s="245" t="n">
        <v>0</v>
      </c>
      <c r="L2999" s="245" t="n">
        <v>5301609</v>
      </c>
      <c r="M2999" s="245" t="n">
        <v>10</v>
      </c>
      <c r="N2999" s="246" t="s">
        <v>9087</v>
      </c>
      <c r="O2999" s="186"/>
      <c r="P2999" s="130" t="n">
        <v>397.5</v>
      </c>
      <c r="Q2999" s="130" t="n">
        <f aca="false">P2999*1.2</f>
        <v>477</v>
      </c>
      <c r="R2999" s="131" t="n">
        <f aca="false">S2999*Q2999</f>
        <v>0</v>
      </c>
      <c r="S2999" s="132"/>
    </row>
    <row r="3000" s="76" customFormat="true" ht="19.2" hidden="false" customHeight="true" outlineLevel="0" collapsed="false">
      <c r="A3000" s="207" t="n">
        <v>2594695</v>
      </c>
      <c r="B3000" s="208" t="n">
        <v>284</v>
      </c>
      <c r="C3000" s="209" t="s">
        <v>7562</v>
      </c>
      <c r="D3000" s="210" t="s">
        <v>7563</v>
      </c>
      <c r="E3000" s="209" t="s">
        <v>7564</v>
      </c>
      <c r="F3000" s="121" t="n">
        <f aca="false">F2999+1</f>
        <v>2994</v>
      </c>
      <c r="G3000" s="211" t="s">
        <v>9090</v>
      </c>
      <c r="H3000" s="188" t="s">
        <v>9090</v>
      </c>
      <c r="I3000" s="212" t="s">
        <v>9091</v>
      </c>
      <c r="J3000" s="212" t="n">
        <v>5256</v>
      </c>
      <c r="K3000" s="245" t="n">
        <v>0</v>
      </c>
      <c r="L3000" s="245" t="n">
        <v>5301616</v>
      </c>
      <c r="M3000" s="245" t="n">
        <v>0</v>
      </c>
      <c r="N3000" s="246" t="s">
        <v>9092</v>
      </c>
      <c r="O3000" s="186"/>
      <c r="P3000" s="130" t="n">
        <v>5970</v>
      </c>
      <c r="Q3000" s="130" t="n">
        <f aca="false">P3000*1.2</f>
        <v>7164</v>
      </c>
      <c r="R3000" s="131" t="n">
        <f aca="false">S3000*Q3000</f>
        <v>0</v>
      </c>
      <c r="S3000" s="132"/>
    </row>
    <row r="3001" s="76" customFormat="true" ht="19.2" hidden="false" customHeight="true" outlineLevel="0" collapsed="false">
      <c r="A3001" s="207" t="n">
        <v>2605033</v>
      </c>
      <c r="B3001" s="208" t="n">
        <v>284</v>
      </c>
      <c r="C3001" s="209" t="s">
        <v>7562</v>
      </c>
      <c r="D3001" s="210" t="s">
        <v>7563</v>
      </c>
      <c r="E3001" s="209" t="s">
        <v>7564</v>
      </c>
      <c r="F3001" s="121" t="n">
        <f aca="false">F3000+1</f>
        <v>2995</v>
      </c>
      <c r="G3001" s="211" t="s">
        <v>9093</v>
      </c>
      <c r="H3001" s="188" t="s">
        <v>9093</v>
      </c>
      <c r="I3001" s="212" t="s">
        <v>9094</v>
      </c>
      <c r="J3001" s="212" t="n">
        <v>5256</v>
      </c>
      <c r="K3001" s="245" t="n">
        <v>0</v>
      </c>
      <c r="L3001" s="245" t="n">
        <v>5301619</v>
      </c>
      <c r="M3001" s="245" t="n">
        <v>0</v>
      </c>
      <c r="N3001" s="249" t="s">
        <v>9095</v>
      </c>
      <c r="O3001" s="250"/>
      <c r="P3001" s="130" t="n">
        <v>860.833333333333</v>
      </c>
      <c r="Q3001" s="130" t="n">
        <f aca="false">P3001*1.2</f>
        <v>1033</v>
      </c>
      <c r="R3001" s="131" t="n">
        <f aca="false">S3001*Q3001</f>
        <v>0</v>
      </c>
      <c r="S3001" s="132"/>
    </row>
    <row r="3002" s="76" customFormat="true" ht="25.2" hidden="false" customHeight="true" outlineLevel="0" collapsed="false">
      <c r="A3002" s="207"/>
      <c r="B3002" s="208" t="n">
        <v>284</v>
      </c>
      <c r="C3002" s="209" t="s">
        <v>7562</v>
      </c>
      <c r="D3002" s="210" t="s">
        <v>7563</v>
      </c>
      <c r="E3002" s="209" t="s">
        <v>7564</v>
      </c>
      <c r="F3002" s="121" t="n">
        <f aca="false">F3001+1</f>
        <v>2996</v>
      </c>
      <c r="G3002" s="264" t="s">
        <v>9096</v>
      </c>
      <c r="H3002" s="122" t="s">
        <v>9096</v>
      </c>
      <c r="I3002" s="265"/>
      <c r="J3002" s="265"/>
      <c r="K3002" s="266"/>
      <c r="L3002" s="266"/>
      <c r="M3002" s="267"/>
      <c r="N3002" s="268" t="s">
        <v>9097</v>
      </c>
      <c r="O3002" s="256"/>
      <c r="P3002" s="130" t="n">
        <v>0</v>
      </c>
      <c r="Q3002" s="130" t="n">
        <f aca="false">P3002*1.2</f>
        <v>0</v>
      </c>
      <c r="R3002" s="131" t="n">
        <f aca="false">S3002*Q3002</f>
        <v>0</v>
      </c>
      <c r="S3002" s="132"/>
    </row>
    <row r="3003" s="76" customFormat="true" ht="18" hidden="false" customHeight="true" outlineLevel="0" collapsed="false">
      <c r="A3003" s="207" t="n">
        <v>2621344</v>
      </c>
      <c r="B3003" s="208" t="n">
        <v>284</v>
      </c>
      <c r="C3003" s="209" t="s">
        <v>7562</v>
      </c>
      <c r="D3003" s="210" t="s">
        <v>7563</v>
      </c>
      <c r="E3003" s="209" t="s">
        <v>7564</v>
      </c>
      <c r="F3003" s="121" t="n">
        <f aca="false">F3002+1</f>
        <v>2997</v>
      </c>
      <c r="G3003" s="269" t="s">
        <v>9098</v>
      </c>
      <c r="H3003" s="270" t="s">
        <v>9098</v>
      </c>
      <c r="I3003" s="265" t="s">
        <v>9099</v>
      </c>
      <c r="J3003" s="265" t="n">
        <v>5256</v>
      </c>
      <c r="K3003" s="271" t="n">
        <v>0</v>
      </c>
      <c r="L3003" s="271" t="n">
        <v>5301651</v>
      </c>
      <c r="M3003" s="272" t="n">
        <v>0</v>
      </c>
      <c r="N3003" s="273" t="s">
        <v>9100</v>
      </c>
      <c r="O3003" s="260"/>
      <c r="P3003" s="130"/>
      <c r="Q3003" s="130" t="n">
        <f aca="false">P3003*1.2</f>
        <v>0</v>
      </c>
      <c r="R3003" s="131" t="n">
        <f aca="false">S3003*Q3003</f>
        <v>0</v>
      </c>
      <c r="S3003" s="174" t="n">
        <f aca="false">S3002</f>
        <v>0</v>
      </c>
    </row>
    <row r="3004" s="76" customFormat="true" ht="17.4" hidden="false" customHeight="true" outlineLevel="0" collapsed="false">
      <c r="A3004" s="207" t="n">
        <v>2584666</v>
      </c>
      <c r="B3004" s="208" t="n">
        <v>284</v>
      </c>
      <c r="C3004" s="209" t="s">
        <v>7562</v>
      </c>
      <c r="D3004" s="210" t="s">
        <v>7563</v>
      </c>
      <c r="E3004" s="209" t="s">
        <v>7564</v>
      </c>
      <c r="F3004" s="121" t="n">
        <f aca="false">F3003+1</f>
        <v>2998</v>
      </c>
      <c r="G3004" s="211" t="s">
        <v>9101</v>
      </c>
      <c r="H3004" s="188" t="s">
        <v>9101</v>
      </c>
      <c r="I3004" s="212" t="s">
        <v>9102</v>
      </c>
      <c r="J3004" s="212" t="n">
        <v>5256</v>
      </c>
      <c r="K3004" s="245" t="n">
        <v>0</v>
      </c>
      <c r="L3004" s="245" t="n">
        <v>5301685</v>
      </c>
      <c r="M3004" s="245" t="n">
        <v>0</v>
      </c>
      <c r="N3004" s="246" t="s">
        <v>9092</v>
      </c>
      <c r="O3004" s="262"/>
      <c r="P3004" s="130" t="n">
        <v>335</v>
      </c>
      <c r="Q3004" s="130" t="n">
        <f aca="false">P3004*1.2</f>
        <v>402</v>
      </c>
      <c r="R3004" s="131" t="n">
        <f aca="false">S3004*Q3004</f>
        <v>0</v>
      </c>
      <c r="S3004" s="132"/>
    </row>
    <row r="3005" s="76" customFormat="true" ht="17.4" hidden="false" customHeight="true" outlineLevel="0" collapsed="false">
      <c r="A3005" s="207" t="n">
        <v>2606653</v>
      </c>
      <c r="B3005" s="208" t="n">
        <v>284</v>
      </c>
      <c r="C3005" s="209" t="s">
        <v>7562</v>
      </c>
      <c r="D3005" s="210" t="s">
        <v>7563</v>
      </c>
      <c r="E3005" s="209" t="s">
        <v>7564</v>
      </c>
      <c r="F3005" s="121" t="n">
        <f aca="false">F3004+1</f>
        <v>2999</v>
      </c>
      <c r="G3005" s="211" t="s">
        <v>9103</v>
      </c>
      <c r="H3005" s="188" t="s">
        <v>9103</v>
      </c>
      <c r="I3005" s="212" t="s">
        <v>9104</v>
      </c>
      <c r="J3005" s="212" t="n">
        <v>5256</v>
      </c>
      <c r="K3005" s="245" t="n">
        <v>0</v>
      </c>
      <c r="L3005" s="245" t="n">
        <v>5302034</v>
      </c>
      <c r="M3005" s="245" t="n">
        <v>0</v>
      </c>
      <c r="N3005" s="246" t="s">
        <v>8905</v>
      </c>
      <c r="O3005" s="186"/>
      <c r="P3005" s="130" t="n">
        <v>2218.33333333333</v>
      </c>
      <c r="Q3005" s="130" t="n">
        <f aca="false">P3005*1.2</f>
        <v>2662</v>
      </c>
      <c r="R3005" s="131" t="n">
        <f aca="false">S3005*Q3005</f>
        <v>0</v>
      </c>
      <c r="S3005" s="132"/>
    </row>
    <row r="3006" s="76" customFormat="true" ht="17.4" hidden="false" customHeight="true" outlineLevel="0" collapsed="false">
      <c r="A3006" s="207" t="n">
        <v>2608581</v>
      </c>
      <c r="B3006" s="208" t="n">
        <v>284</v>
      </c>
      <c r="C3006" s="209" t="s">
        <v>7562</v>
      </c>
      <c r="D3006" s="210" t="s">
        <v>7563</v>
      </c>
      <c r="E3006" s="209" t="s">
        <v>7564</v>
      </c>
      <c r="F3006" s="121" t="n">
        <f aca="false">F3005+1</f>
        <v>3000</v>
      </c>
      <c r="G3006" s="211" t="s">
        <v>9105</v>
      </c>
      <c r="H3006" s="188" t="s">
        <v>9105</v>
      </c>
      <c r="I3006" s="212" t="s">
        <v>9106</v>
      </c>
      <c r="J3006" s="212" t="n">
        <v>5256</v>
      </c>
      <c r="K3006" s="245" t="n">
        <v>0</v>
      </c>
      <c r="L3006" s="245" t="n">
        <v>5302038</v>
      </c>
      <c r="M3006" s="245" t="n">
        <v>0</v>
      </c>
      <c r="N3006" s="246" t="s">
        <v>9107</v>
      </c>
      <c r="O3006" s="186"/>
      <c r="P3006" s="130" t="n">
        <v>2168.33333333333</v>
      </c>
      <c r="Q3006" s="130" t="n">
        <f aca="false">P3006*1.2</f>
        <v>2602</v>
      </c>
      <c r="R3006" s="131" t="n">
        <f aca="false">S3006*Q3006</f>
        <v>0</v>
      </c>
      <c r="S3006" s="132"/>
    </row>
    <row r="3007" s="76" customFormat="true" ht="41.4" hidden="false" customHeight="true" outlineLevel="0" collapsed="false">
      <c r="A3007" s="207" t="n">
        <v>2610534</v>
      </c>
      <c r="B3007" s="208" t="n">
        <v>284</v>
      </c>
      <c r="C3007" s="209" t="s">
        <v>7562</v>
      </c>
      <c r="D3007" s="210" t="s">
        <v>7563</v>
      </c>
      <c r="E3007" s="209" t="s">
        <v>7564</v>
      </c>
      <c r="F3007" s="121" t="n">
        <f aca="false">F3006+1</f>
        <v>3001</v>
      </c>
      <c r="G3007" s="211" t="s">
        <v>9108</v>
      </c>
      <c r="H3007" s="188" t="s">
        <v>9108</v>
      </c>
      <c r="I3007" s="212" t="s">
        <v>9109</v>
      </c>
      <c r="J3007" s="212" t="n">
        <v>5256</v>
      </c>
      <c r="K3007" s="245" t="n">
        <v>0</v>
      </c>
      <c r="L3007" s="245" t="n">
        <v>5302159</v>
      </c>
      <c r="M3007" s="245" t="n">
        <v>0</v>
      </c>
      <c r="N3007" s="246" t="s">
        <v>9110</v>
      </c>
      <c r="O3007" s="186"/>
      <c r="P3007" s="130" t="n">
        <v>1241.66666666667</v>
      </c>
      <c r="Q3007" s="130" t="n">
        <f aca="false">P3007*1.2</f>
        <v>1490</v>
      </c>
      <c r="R3007" s="131" t="n">
        <f aca="false">S3007*Q3007</f>
        <v>0</v>
      </c>
      <c r="S3007" s="132"/>
    </row>
    <row r="3008" s="76" customFormat="true" ht="41.4" hidden="false" customHeight="true" outlineLevel="0" collapsed="false">
      <c r="A3008" s="207" t="n">
        <v>2595956</v>
      </c>
      <c r="B3008" s="208" t="n">
        <v>284</v>
      </c>
      <c r="C3008" s="209" t="s">
        <v>7562</v>
      </c>
      <c r="D3008" s="210" t="s">
        <v>7563</v>
      </c>
      <c r="E3008" s="209" t="s">
        <v>7564</v>
      </c>
      <c r="F3008" s="121" t="n">
        <f aca="false">F3007+1</f>
        <v>3002</v>
      </c>
      <c r="G3008" s="211" t="s">
        <v>9111</v>
      </c>
      <c r="H3008" s="188" t="s">
        <v>9111</v>
      </c>
      <c r="I3008" s="212" t="s">
        <v>9112</v>
      </c>
      <c r="J3008" s="212" t="n">
        <v>5256</v>
      </c>
      <c r="K3008" s="245" t="n">
        <v>0</v>
      </c>
      <c r="L3008" s="245" t="n">
        <v>5302170</v>
      </c>
      <c r="M3008" s="245" t="n">
        <v>0</v>
      </c>
      <c r="N3008" s="246" t="s">
        <v>9113</v>
      </c>
      <c r="O3008" s="186"/>
      <c r="P3008" s="130" t="n">
        <v>1043.33333333333</v>
      </c>
      <c r="Q3008" s="130" t="n">
        <f aca="false">P3008*1.2</f>
        <v>1252</v>
      </c>
      <c r="R3008" s="131" t="n">
        <f aca="false">S3008*Q3008</f>
        <v>0</v>
      </c>
      <c r="S3008" s="132"/>
    </row>
    <row r="3009" s="76" customFormat="true" ht="18" hidden="false" customHeight="true" outlineLevel="0" collapsed="false">
      <c r="A3009" s="207" t="n">
        <v>2608585</v>
      </c>
      <c r="B3009" s="208" t="n">
        <v>284</v>
      </c>
      <c r="C3009" s="209" t="s">
        <v>7562</v>
      </c>
      <c r="D3009" s="210" t="s">
        <v>7563</v>
      </c>
      <c r="E3009" s="209" t="s">
        <v>7564</v>
      </c>
      <c r="F3009" s="121" t="n">
        <f aca="false">F3008+1</f>
        <v>3003</v>
      </c>
      <c r="G3009" s="211" t="s">
        <v>9114</v>
      </c>
      <c r="H3009" s="188" t="s">
        <v>9114</v>
      </c>
      <c r="I3009" s="212" t="s">
        <v>9115</v>
      </c>
      <c r="J3009" s="212" t="n">
        <v>5256</v>
      </c>
      <c r="K3009" s="245" t="n">
        <v>0</v>
      </c>
      <c r="L3009" s="245" t="n">
        <v>5302174</v>
      </c>
      <c r="M3009" s="245" t="n">
        <v>0</v>
      </c>
      <c r="N3009" s="246" t="s">
        <v>9116</v>
      </c>
      <c r="O3009" s="186"/>
      <c r="P3009" s="130" t="n">
        <v>1804.16666666667</v>
      </c>
      <c r="Q3009" s="130" t="n">
        <f aca="false">P3009*1.2</f>
        <v>2165</v>
      </c>
      <c r="R3009" s="131" t="n">
        <f aca="false">S3009*Q3009</f>
        <v>0</v>
      </c>
      <c r="S3009" s="132"/>
    </row>
    <row r="3010" s="76" customFormat="true" ht="18" hidden="false" customHeight="true" outlineLevel="0" collapsed="false">
      <c r="A3010" s="207" t="n">
        <v>2602899</v>
      </c>
      <c r="B3010" s="208" t="n">
        <v>284</v>
      </c>
      <c r="C3010" s="209" t="s">
        <v>7562</v>
      </c>
      <c r="D3010" s="210" t="s">
        <v>7563</v>
      </c>
      <c r="E3010" s="209" t="s">
        <v>7564</v>
      </c>
      <c r="F3010" s="121" t="n">
        <f aca="false">F3009+1</f>
        <v>3004</v>
      </c>
      <c r="G3010" s="211" t="s">
        <v>9117</v>
      </c>
      <c r="H3010" s="188" t="s">
        <v>9117</v>
      </c>
      <c r="I3010" s="212" t="s">
        <v>9118</v>
      </c>
      <c r="J3010" s="212" t="n">
        <v>5256</v>
      </c>
      <c r="K3010" s="245" t="n">
        <v>0</v>
      </c>
      <c r="L3010" s="245" t="n">
        <v>5302181</v>
      </c>
      <c r="M3010" s="245" t="n">
        <v>0</v>
      </c>
      <c r="N3010" s="246" t="s">
        <v>9119</v>
      </c>
      <c r="O3010" s="186"/>
      <c r="P3010" s="130" t="n">
        <v>2582.5</v>
      </c>
      <c r="Q3010" s="130" t="n">
        <f aca="false">P3010*1.2</f>
        <v>3099</v>
      </c>
      <c r="R3010" s="131" t="n">
        <f aca="false">S3010*Q3010</f>
        <v>0</v>
      </c>
      <c r="S3010" s="132"/>
    </row>
    <row r="3011" s="76" customFormat="true" ht="18" hidden="false" customHeight="true" outlineLevel="0" collapsed="false">
      <c r="A3011" s="207"/>
      <c r="B3011" s="208" t="n">
        <v>284</v>
      </c>
      <c r="C3011" s="209" t="s">
        <v>7562</v>
      </c>
      <c r="D3011" s="210" t="s">
        <v>7563</v>
      </c>
      <c r="E3011" s="209" t="s">
        <v>7564</v>
      </c>
      <c r="F3011" s="121" t="n">
        <f aca="false">F3010+1</f>
        <v>3005</v>
      </c>
      <c r="G3011" s="211" t="s">
        <v>9120</v>
      </c>
      <c r="H3011" s="122" t="s">
        <v>9120</v>
      </c>
      <c r="I3011" s="212"/>
      <c r="J3011" s="212"/>
      <c r="K3011" s="245"/>
      <c r="L3011" s="245"/>
      <c r="M3011" s="245"/>
      <c r="N3011" s="246" t="s">
        <v>5401</v>
      </c>
      <c r="O3011" s="186"/>
      <c r="P3011" s="130" t="n">
        <v>0</v>
      </c>
      <c r="Q3011" s="130" t="n">
        <f aca="false">P3011*1.2</f>
        <v>0</v>
      </c>
      <c r="R3011" s="131" t="n">
        <f aca="false">S3011*Q3011</f>
        <v>0</v>
      </c>
      <c r="S3011" s="132"/>
    </row>
    <row r="3012" s="76" customFormat="true" ht="18" hidden="false" customHeight="true" outlineLevel="0" collapsed="false">
      <c r="A3012" s="207" t="n">
        <v>2601063</v>
      </c>
      <c r="B3012" s="208" t="n">
        <v>284</v>
      </c>
      <c r="C3012" s="209" t="s">
        <v>7562</v>
      </c>
      <c r="D3012" s="210" t="s">
        <v>7563</v>
      </c>
      <c r="E3012" s="209" t="s">
        <v>7564</v>
      </c>
      <c r="F3012" s="121" t="n">
        <f aca="false">F3011+1</f>
        <v>3006</v>
      </c>
      <c r="G3012" s="211" t="s">
        <v>9121</v>
      </c>
      <c r="H3012" s="188" t="s">
        <v>9121</v>
      </c>
      <c r="I3012" s="212" t="s">
        <v>9122</v>
      </c>
      <c r="J3012" s="212" t="n">
        <v>5256</v>
      </c>
      <c r="K3012" s="245" t="n">
        <v>0</v>
      </c>
      <c r="L3012" s="245" t="n">
        <v>5305004</v>
      </c>
      <c r="M3012" s="245" t="n">
        <v>0</v>
      </c>
      <c r="N3012" s="246" t="s">
        <v>9123</v>
      </c>
      <c r="O3012" s="186"/>
      <c r="P3012" s="130" t="n">
        <v>1258.33333333333</v>
      </c>
      <c r="Q3012" s="130" t="n">
        <f aca="false">P3012*1.2</f>
        <v>1510</v>
      </c>
      <c r="R3012" s="131" t="n">
        <f aca="false">S3012*Q3012</f>
        <v>0</v>
      </c>
      <c r="S3012" s="132"/>
    </row>
    <row r="3013" s="76" customFormat="true" ht="18" hidden="false" customHeight="true" outlineLevel="0" collapsed="false">
      <c r="A3013" s="207" t="n">
        <v>2596724</v>
      </c>
      <c r="B3013" s="208" t="n">
        <v>284</v>
      </c>
      <c r="C3013" s="209" t="s">
        <v>7562</v>
      </c>
      <c r="D3013" s="210" t="s">
        <v>7563</v>
      </c>
      <c r="E3013" s="209" t="s">
        <v>7564</v>
      </c>
      <c r="F3013" s="121" t="n">
        <f aca="false">F3012+1</f>
        <v>3007</v>
      </c>
      <c r="G3013" s="211" t="s">
        <v>9124</v>
      </c>
      <c r="H3013" s="188" t="s">
        <v>9124</v>
      </c>
      <c r="I3013" s="212" t="s">
        <v>9125</v>
      </c>
      <c r="J3013" s="212" t="n">
        <v>5256</v>
      </c>
      <c r="K3013" s="245" t="n">
        <v>0</v>
      </c>
      <c r="L3013" s="245" t="n">
        <v>5305056</v>
      </c>
      <c r="M3013" s="245" t="n">
        <v>0</v>
      </c>
      <c r="N3013" s="246" t="s">
        <v>9126</v>
      </c>
      <c r="O3013" s="186"/>
      <c r="P3013" s="130" t="n">
        <v>650.833333333333</v>
      </c>
      <c r="Q3013" s="130" t="n">
        <f aca="false">P3013*1.2</f>
        <v>781</v>
      </c>
      <c r="R3013" s="131" t="n">
        <f aca="false">S3013*Q3013</f>
        <v>0</v>
      </c>
      <c r="S3013" s="132"/>
    </row>
    <row r="3014" s="76" customFormat="true" ht="18" hidden="false" customHeight="true" outlineLevel="0" collapsed="false">
      <c r="A3014" s="207" t="n">
        <v>2609067</v>
      </c>
      <c r="B3014" s="208" t="n">
        <v>284</v>
      </c>
      <c r="C3014" s="209" t="s">
        <v>7562</v>
      </c>
      <c r="D3014" s="210" t="s">
        <v>7563</v>
      </c>
      <c r="E3014" s="209" t="s">
        <v>7564</v>
      </c>
      <c r="F3014" s="121" t="n">
        <f aca="false">F3013+1</f>
        <v>3008</v>
      </c>
      <c r="G3014" s="211" t="s">
        <v>9127</v>
      </c>
      <c r="H3014" s="188" t="s">
        <v>9127</v>
      </c>
      <c r="I3014" s="212" t="s">
        <v>9128</v>
      </c>
      <c r="J3014" s="212" t="n">
        <v>5256</v>
      </c>
      <c r="K3014" s="245" t="n">
        <v>0</v>
      </c>
      <c r="L3014" s="245" t="n">
        <v>5310010</v>
      </c>
      <c r="M3014" s="245" t="n">
        <v>0</v>
      </c>
      <c r="N3014" s="246" t="s">
        <v>9129</v>
      </c>
      <c r="O3014" s="186"/>
      <c r="P3014" s="130" t="n">
        <v>144.166666666667</v>
      </c>
      <c r="Q3014" s="130" t="n">
        <f aca="false">P3014*1.2</f>
        <v>173</v>
      </c>
      <c r="R3014" s="131" t="n">
        <f aca="false">S3014*Q3014</f>
        <v>0</v>
      </c>
      <c r="S3014" s="132"/>
    </row>
    <row r="3015" s="76" customFormat="true" ht="18" hidden="false" customHeight="true" outlineLevel="0" collapsed="false">
      <c r="A3015" s="207"/>
      <c r="B3015" s="208" t="n">
        <v>284</v>
      </c>
      <c r="C3015" s="209" t="s">
        <v>7562</v>
      </c>
      <c r="D3015" s="210" t="s">
        <v>7563</v>
      </c>
      <c r="E3015" s="209" t="s">
        <v>7564</v>
      </c>
      <c r="F3015" s="121" t="n">
        <f aca="false">F3014+1</f>
        <v>3009</v>
      </c>
      <c r="G3015" s="211" t="s">
        <v>9130</v>
      </c>
      <c r="H3015" s="122" t="s">
        <v>9130</v>
      </c>
      <c r="I3015" s="212"/>
      <c r="J3015" s="212"/>
      <c r="K3015" s="245"/>
      <c r="L3015" s="245"/>
      <c r="M3015" s="245"/>
      <c r="N3015" s="246" t="s">
        <v>9131</v>
      </c>
      <c r="O3015" s="186"/>
      <c r="P3015" s="130" t="n">
        <v>0</v>
      </c>
      <c r="Q3015" s="130" t="n">
        <f aca="false">P3015*1.2</f>
        <v>0</v>
      </c>
      <c r="R3015" s="131" t="n">
        <f aca="false">S3015*Q3015</f>
        <v>0</v>
      </c>
      <c r="S3015" s="132"/>
    </row>
    <row r="3016" s="76" customFormat="true" ht="18" hidden="false" customHeight="true" outlineLevel="0" collapsed="false">
      <c r="A3016" s="207"/>
      <c r="B3016" s="208" t="n">
        <v>284</v>
      </c>
      <c r="C3016" s="209" t="s">
        <v>7562</v>
      </c>
      <c r="D3016" s="210" t="s">
        <v>7563</v>
      </c>
      <c r="E3016" s="209" t="s">
        <v>7564</v>
      </c>
      <c r="F3016" s="121" t="n">
        <f aca="false">F3015+1</f>
        <v>3010</v>
      </c>
      <c r="G3016" s="211" t="s">
        <v>9132</v>
      </c>
      <c r="H3016" s="122" t="s">
        <v>9132</v>
      </c>
      <c r="I3016" s="212"/>
      <c r="J3016" s="212"/>
      <c r="K3016" s="245"/>
      <c r="L3016" s="245"/>
      <c r="M3016" s="245"/>
      <c r="N3016" s="246" t="s">
        <v>9131</v>
      </c>
      <c r="O3016" s="186"/>
      <c r="P3016" s="130" t="n">
        <v>0</v>
      </c>
      <c r="Q3016" s="130" t="n">
        <f aca="false">P3016*1.2</f>
        <v>0</v>
      </c>
      <c r="R3016" s="131" t="n">
        <f aca="false">S3016*Q3016</f>
        <v>0</v>
      </c>
      <c r="S3016" s="132"/>
    </row>
    <row r="3017" s="76" customFormat="true" ht="18" hidden="false" customHeight="true" outlineLevel="0" collapsed="false">
      <c r="A3017" s="207"/>
      <c r="B3017" s="208" t="n">
        <v>284</v>
      </c>
      <c r="C3017" s="209" t="s">
        <v>7562</v>
      </c>
      <c r="D3017" s="210" t="s">
        <v>7563</v>
      </c>
      <c r="E3017" s="209" t="s">
        <v>7564</v>
      </c>
      <c r="F3017" s="121" t="n">
        <f aca="false">F3016+1</f>
        <v>3011</v>
      </c>
      <c r="G3017" s="211" t="s">
        <v>9133</v>
      </c>
      <c r="H3017" s="220" t="s">
        <v>9133</v>
      </c>
      <c r="I3017" s="212" t="s">
        <v>9134</v>
      </c>
      <c r="J3017" s="212" t="n">
        <v>5292</v>
      </c>
      <c r="K3017" s="245" t="n">
        <v>22</v>
      </c>
      <c r="L3017" s="245" t="n">
        <v>5325263</v>
      </c>
      <c r="M3017" s="245" t="n">
        <v>0</v>
      </c>
      <c r="N3017" s="246" t="s">
        <v>9135</v>
      </c>
      <c r="O3017" s="186"/>
      <c r="P3017" s="130" t="n">
        <v>1317.14</v>
      </c>
      <c r="Q3017" s="130" t="n">
        <f aca="false">P3017*1.2</f>
        <v>1580.568</v>
      </c>
      <c r="R3017" s="131" t="n">
        <f aca="false">S3017*Q3017</f>
        <v>0</v>
      </c>
      <c r="S3017" s="132"/>
    </row>
    <row r="3018" s="76" customFormat="true" ht="26.4" hidden="false" customHeight="true" outlineLevel="0" collapsed="false">
      <c r="A3018" s="207"/>
      <c r="B3018" s="208" t="n">
        <v>284</v>
      </c>
      <c r="C3018" s="209" t="s">
        <v>7562</v>
      </c>
      <c r="D3018" s="210" t="s">
        <v>7563</v>
      </c>
      <c r="E3018" s="209" t="s">
        <v>7564</v>
      </c>
      <c r="F3018" s="121" t="n">
        <f aca="false">F3017+1</f>
        <v>3012</v>
      </c>
      <c r="G3018" s="211" t="s">
        <v>9136</v>
      </c>
      <c r="H3018" s="220" t="s">
        <v>9136</v>
      </c>
      <c r="I3018" s="212" t="s">
        <v>9137</v>
      </c>
      <c r="J3018" s="212" t="n">
        <v>5292</v>
      </c>
      <c r="K3018" s="245" t="n">
        <v>30</v>
      </c>
      <c r="L3018" s="245" t="n">
        <v>5401001</v>
      </c>
      <c r="M3018" s="245" t="n">
        <v>0</v>
      </c>
      <c r="N3018" s="246" t="s">
        <v>9138</v>
      </c>
      <c r="O3018" s="186"/>
      <c r="P3018" s="130" t="n">
        <v>10694.99</v>
      </c>
      <c r="Q3018" s="130" t="n">
        <f aca="false">P3018*1.2</f>
        <v>12833.988</v>
      </c>
      <c r="R3018" s="131" t="n">
        <f aca="false">S3018*Q3018</f>
        <v>0</v>
      </c>
      <c r="S3018" s="132"/>
    </row>
    <row r="3019" s="76" customFormat="true" ht="18" hidden="false" customHeight="true" outlineLevel="0" collapsed="false">
      <c r="A3019" s="207" t="n">
        <v>2621222</v>
      </c>
      <c r="B3019" s="208" t="n">
        <v>284</v>
      </c>
      <c r="C3019" s="209" t="s">
        <v>7562</v>
      </c>
      <c r="D3019" s="210" t="s">
        <v>7563</v>
      </c>
      <c r="E3019" s="209" t="s">
        <v>7564</v>
      </c>
      <c r="F3019" s="121" t="n">
        <f aca="false">F3018+1</f>
        <v>3013</v>
      </c>
      <c r="G3019" s="211" t="s">
        <v>9139</v>
      </c>
      <c r="H3019" s="188" t="s">
        <v>9139</v>
      </c>
      <c r="I3019" s="212" t="s">
        <v>9140</v>
      </c>
      <c r="J3019" s="212" t="n">
        <v>5292</v>
      </c>
      <c r="K3019" s="245" t="n">
        <v>0</v>
      </c>
      <c r="L3019" s="245" t="n">
        <v>5401002</v>
      </c>
      <c r="M3019" s="245" t="n">
        <v>0</v>
      </c>
      <c r="N3019" s="246" t="s">
        <v>1257</v>
      </c>
      <c r="O3019" s="186"/>
      <c r="P3019" s="130" t="n">
        <v>5144.16666666667</v>
      </c>
      <c r="Q3019" s="130" t="n">
        <f aca="false">P3019*1.2</f>
        <v>6173</v>
      </c>
      <c r="R3019" s="131" t="n">
        <f aca="false">S3019*Q3019</f>
        <v>0</v>
      </c>
      <c r="S3019" s="132"/>
    </row>
    <row r="3020" s="76" customFormat="true" ht="18" hidden="false" customHeight="true" outlineLevel="0" collapsed="false">
      <c r="A3020" s="207" t="n">
        <v>2584822</v>
      </c>
      <c r="B3020" s="208" t="n">
        <v>284</v>
      </c>
      <c r="C3020" s="209" t="s">
        <v>7562</v>
      </c>
      <c r="D3020" s="210" t="s">
        <v>7563</v>
      </c>
      <c r="E3020" s="209" t="s">
        <v>7564</v>
      </c>
      <c r="F3020" s="121" t="n">
        <f aca="false">F3019+1</f>
        <v>3014</v>
      </c>
      <c r="G3020" s="211" t="s">
        <v>9141</v>
      </c>
      <c r="H3020" s="188" t="s">
        <v>9141</v>
      </c>
      <c r="I3020" s="212" t="s">
        <v>9142</v>
      </c>
      <c r="J3020" s="212" t="n">
        <v>5292</v>
      </c>
      <c r="K3020" s="245" t="n">
        <v>0</v>
      </c>
      <c r="L3020" s="245" t="n">
        <v>5401003</v>
      </c>
      <c r="M3020" s="245" t="n">
        <v>0</v>
      </c>
      <c r="N3020" s="246" t="s">
        <v>1257</v>
      </c>
      <c r="O3020" s="186"/>
      <c r="P3020" s="130" t="n">
        <v>5114.16666666667</v>
      </c>
      <c r="Q3020" s="130" t="n">
        <f aca="false">P3020*1.2</f>
        <v>6137</v>
      </c>
      <c r="R3020" s="131" t="n">
        <f aca="false">S3020*Q3020</f>
        <v>0</v>
      </c>
      <c r="S3020" s="132"/>
    </row>
    <row r="3021" s="76" customFormat="true" ht="18" hidden="false" customHeight="true" outlineLevel="0" collapsed="false">
      <c r="A3021" s="207"/>
      <c r="B3021" s="208" t="n">
        <v>284</v>
      </c>
      <c r="C3021" s="209" t="s">
        <v>7562</v>
      </c>
      <c r="D3021" s="210" t="s">
        <v>7563</v>
      </c>
      <c r="E3021" s="209" t="s">
        <v>7564</v>
      </c>
      <c r="F3021" s="121" t="n">
        <f aca="false">F3020+1</f>
        <v>3015</v>
      </c>
      <c r="G3021" s="211" t="s">
        <v>9143</v>
      </c>
      <c r="H3021" s="188" t="s">
        <v>9143</v>
      </c>
      <c r="I3021" s="212" t="s">
        <v>9144</v>
      </c>
      <c r="J3021" s="212" t="n">
        <v>5292</v>
      </c>
      <c r="K3021" s="245" t="n">
        <v>30</v>
      </c>
      <c r="L3021" s="245" t="n">
        <v>5401007</v>
      </c>
      <c r="M3021" s="245" t="n">
        <v>0</v>
      </c>
      <c r="N3021" s="246" t="s">
        <v>9145</v>
      </c>
      <c r="O3021" s="186"/>
      <c r="P3021" s="130" t="n">
        <v>6121.37</v>
      </c>
      <c r="Q3021" s="130" t="n">
        <f aca="false">P3021*1.2</f>
        <v>7345.644</v>
      </c>
      <c r="R3021" s="131" t="n">
        <f aca="false">S3021*Q3021</f>
        <v>0</v>
      </c>
      <c r="S3021" s="132"/>
    </row>
    <row r="3022" s="76" customFormat="true" ht="18" hidden="false" customHeight="true" outlineLevel="0" collapsed="false">
      <c r="A3022" s="207"/>
      <c r="B3022" s="208" t="n">
        <v>284</v>
      </c>
      <c r="C3022" s="209" t="s">
        <v>7562</v>
      </c>
      <c r="D3022" s="210" t="s">
        <v>7563</v>
      </c>
      <c r="E3022" s="209" t="s">
        <v>7564</v>
      </c>
      <c r="F3022" s="121" t="n">
        <f aca="false">F3021+1</f>
        <v>3016</v>
      </c>
      <c r="G3022" s="211" t="s">
        <v>9146</v>
      </c>
      <c r="H3022" s="188" t="s">
        <v>9146</v>
      </c>
      <c r="I3022" s="212" t="s">
        <v>9147</v>
      </c>
      <c r="J3022" s="212" t="n">
        <v>4292</v>
      </c>
      <c r="K3022" s="245" t="n">
        <v>60</v>
      </c>
      <c r="L3022" s="245" t="n">
        <v>5401020</v>
      </c>
      <c r="M3022" s="245" t="n">
        <v>0</v>
      </c>
      <c r="N3022" s="246" t="s">
        <v>9148</v>
      </c>
      <c r="O3022" s="186"/>
      <c r="P3022" s="130" t="n">
        <v>4981</v>
      </c>
      <c r="Q3022" s="130" t="n">
        <f aca="false">P3022*1.2</f>
        <v>5977.2</v>
      </c>
      <c r="R3022" s="131" t="n">
        <f aca="false">S3022*Q3022</f>
        <v>0</v>
      </c>
      <c r="S3022" s="132"/>
    </row>
    <row r="3023" s="76" customFormat="true" ht="18" hidden="false" customHeight="true" outlineLevel="0" collapsed="false">
      <c r="A3023" s="207"/>
      <c r="B3023" s="208" t="n">
        <v>284</v>
      </c>
      <c r="C3023" s="209" t="s">
        <v>7562</v>
      </c>
      <c r="D3023" s="210" t="s">
        <v>7563</v>
      </c>
      <c r="E3023" s="209" t="s">
        <v>7564</v>
      </c>
      <c r="F3023" s="121" t="n">
        <f aca="false">F3022+1</f>
        <v>3017</v>
      </c>
      <c r="G3023" s="211" t="s">
        <v>9149</v>
      </c>
      <c r="H3023" s="188" t="s">
        <v>9149</v>
      </c>
      <c r="I3023" s="212" t="s">
        <v>9150</v>
      </c>
      <c r="J3023" s="212" t="n">
        <v>4292</v>
      </c>
      <c r="K3023" s="245" t="n">
        <v>60</v>
      </c>
      <c r="L3023" s="245" t="n">
        <v>5401025</v>
      </c>
      <c r="M3023" s="245" t="n">
        <v>0</v>
      </c>
      <c r="N3023" s="246" t="s">
        <v>9138</v>
      </c>
      <c r="O3023" s="186"/>
      <c r="P3023" s="130" t="n">
        <v>2541.81</v>
      </c>
      <c r="Q3023" s="130" t="n">
        <f aca="false">P3023*1.2</f>
        <v>3050.172</v>
      </c>
      <c r="R3023" s="131" t="n">
        <f aca="false">S3023*Q3023</f>
        <v>0</v>
      </c>
      <c r="S3023" s="132"/>
    </row>
    <row r="3024" s="76" customFormat="true" ht="18" hidden="false" customHeight="true" outlineLevel="0" collapsed="false">
      <c r="A3024" s="207" t="n">
        <v>2594706</v>
      </c>
      <c r="B3024" s="208" t="n">
        <v>284</v>
      </c>
      <c r="C3024" s="209" t="s">
        <v>7562</v>
      </c>
      <c r="D3024" s="210" t="s">
        <v>7563</v>
      </c>
      <c r="E3024" s="209" t="s">
        <v>7564</v>
      </c>
      <c r="F3024" s="121" t="n">
        <f aca="false">F3023+1</f>
        <v>3018</v>
      </c>
      <c r="G3024" s="211" t="s">
        <v>9151</v>
      </c>
      <c r="H3024" s="188" t="s">
        <v>9151</v>
      </c>
      <c r="I3024" s="212" t="s">
        <v>9152</v>
      </c>
      <c r="J3024" s="212" t="n">
        <v>5256</v>
      </c>
      <c r="K3024" s="245" t="n">
        <v>0</v>
      </c>
      <c r="L3024" s="245" t="n">
        <v>5401046</v>
      </c>
      <c r="M3024" s="245" t="n">
        <v>0</v>
      </c>
      <c r="N3024" s="246" t="s">
        <v>2696</v>
      </c>
      <c r="O3024" s="186"/>
      <c r="P3024" s="130" t="n">
        <v>107.6</v>
      </c>
      <c r="Q3024" s="130" t="n">
        <f aca="false">P3024*1.2</f>
        <v>129.12</v>
      </c>
      <c r="R3024" s="131" t="n">
        <f aca="false">S3024*Q3024</f>
        <v>0</v>
      </c>
      <c r="S3024" s="132"/>
    </row>
    <row r="3025" s="76" customFormat="true" ht="18" hidden="false" customHeight="true" outlineLevel="0" collapsed="false">
      <c r="A3025" s="207"/>
      <c r="B3025" s="208" t="n">
        <v>284</v>
      </c>
      <c r="C3025" s="209" t="s">
        <v>7562</v>
      </c>
      <c r="D3025" s="210" t="s">
        <v>7563</v>
      </c>
      <c r="E3025" s="209" t="s">
        <v>7564</v>
      </c>
      <c r="F3025" s="121" t="n">
        <f aca="false">F3024+1</f>
        <v>3019</v>
      </c>
      <c r="G3025" s="211" t="s">
        <v>9153</v>
      </c>
      <c r="H3025" s="188" t="s">
        <v>9153</v>
      </c>
      <c r="I3025" s="212" t="s">
        <v>9154</v>
      </c>
      <c r="J3025" s="212" t="n">
        <v>5292</v>
      </c>
      <c r="K3025" s="245" t="n">
        <v>22</v>
      </c>
      <c r="L3025" s="245" t="n">
        <v>5401065</v>
      </c>
      <c r="M3025" s="245" t="n">
        <v>0</v>
      </c>
      <c r="N3025" s="246" t="s">
        <v>505</v>
      </c>
      <c r="O3025" s="186"/>
      <c r="P3025" s="130" t="n">
        <v>472.82</v>
      </c>
      <c r="Q3025" s="130" t="n">
        <f aca="false">P3025*1.2</f>
        <v>567.384</v>
      </c>
      <c r="R3025" s="131" t="n">
        <f aca="false">S3025*Q3025</f>
        <v>0</v>
      </c>
      <c r="S3025" s="132"/>
    </row>
    <row r="3026" s="76" customFormat="true" ht="18" hidden="false" customHeight="true" outlineLevel="0" collapsed="false">
      <c r="A3026" s="207" t="n">
        <v>2623146</v>
      </c>
      <c r="B3026" s="208" t="n">
        <v>284</v>
      </c>
      <c r="C3026" s="209" t="s">
        <v>7562</v>
      </c>
      <c r="D3026" s="210" t="s">
        <v>7563</v>
      </c>
      <c r="E3026" s="209" t="s">
        <v>7564</v>
      </c>
      <c r="F3026" s="121" t="n">
        <f aca="false">F3025+1</f>
        <v>3020</v>
      </c>
      <c r="G3026" s="211" t="s">
        <v>9155</v>
      </c>
      <c r="H3026" s="220" t="s">
        <v>9155</v>
      </c>
      <c r="I3026" s="212" t="s">
        <v>9156</v>
      </c>
      <c r="J3026" s="212" t="n">
        <v>5292</v>
      </c>
      <c r="K3026" s="245" t="n">
        <v>30</v>
      </c>
      <c r="L3026" s="245" t="n">
        <v>5401065</v>
      </c>
      <c r="M3026" s="245" t="n">
        <v>0</v>
      </c>
      <c r="N3026" s="246" t="s">
        <v>505</v>
      </c>
      <c r="O3026" s="186"/>
      <c r="P3026" s="130" t="n">
        <v>245</v>
      </c>
      <c r="Q3026" s="130" t="n">
        <f aca="false">P3026*1.2</f>
        <v>294</v>
      </c>
      <c r="R3026" s="131" t="n">
        <f aca="false">S3026*Q3026</f>
        <v>0</v>
      </c>
      <c r="S3026" s="132"/>
    </row>
    <row r="3027" s="76" customFormat="true" ht="18" hidden="false" customHeight="true" outlineLevel="0" collapsed="false">
      <c r="A3027" s="207" t="n">
        <v>2621679</v>
      </c>
      <c r="B3027" s="208" t="n">
        <v>284</v>
      </c>
      <c r="C3027" s="209" t="s">
        <v>7562</v>
      </c>
      <c r="D3027" s="210" t="s">
        <v>7563</v>
      </c>
      <c r="E3027" s="209" t="s">
        <v>7564</v>
      </c>
      <c r="F3027" s="121" t="n">
        <f aca="false">F3026+1</f>
        <v>3021</v>
      </c>
      <c r="G3027" s="211" t="s">
        <v>9157</v>
      </c>
      <c r="H3027" s="220" t="s">
        <v>9157</v>
      </c>
      <c r="I3027" s="212" t="s">
        <v>9158</v>
      </c>
      <c r="J3027" s="212" t="n">
        <v>5292</v>
      </c>
      <c r="K3027" s="245" t="n">
        <v>0</v>
      </c>
      <c r="L3027" s="245" t="n">
        <v>5401129</v>
      </c>
      <c r="M3027" s="245" t="n">
        <v>0</v>
      </c>
      <c r="N3027" s="246" t="s">
        <v>505</v>
      </c>
      <c r="O3027" s="186"/>
      <c r="P3027" s="130" t="n">
        <v>1093.33333333333</v>
      </c>
      <c r="Q3027" s="130" t="n">
        <f aca="false">P3027*1.2</f>
        <v>1312</v>
      </c>
      <c r="R3027" s="131" t="n">
        <f aca="false">S3027*Q3027</f>
        <v>0</v>
      </c>
      <c r="S3027" s="132"/>
    </row>
    <row r="3028" s="76" customFormat="true" ht="18" hidden="false" customHeight="true" outlineLevel="0" collapsed="false">
      <c r="A3028" s="207" t="n">
        <v>2591061</v>
      </c>
      <c r="B3028" s="208" t="n">
        <v>284</v>
      </c>
      <c r="C3028" s="209" t="s">
        <v>7562</v>
      </c>
      <c r="D3028" s="210" t="s">
        <v>7563</v>
      </c>
      <c r="E3028" s="209" t="s">
        <v>7564</v>
      </c>
      <c r="F3028" s="121" t="n">
        <f aca="false">F3027+1</f>
        <v>3022</v>
      </c>
      <c r="G3028" s="211" t="s">
        <v>9159</v>
      </c>
      <c r="H3028" s="220" t="s">
        <v>9159</v>
      </c>
      <c r="I3028" s="212" t="s">
        <v>9160</v>
      </c>
      <c r="J3028" s="212" t="n">
        <v>5292</v>
      </c>
      <c r="K3028" s="245" t="n">
        <v>30</v>
      </c>
      <c r="L3028" s="245" t="n">
        <v>5401130</v>
      </c>
      <c r="M3028" s="245" t="n">
        <v>0</v>
      </c>
      <c r="N3028" s="246" t="s">
        <v>1257</v>
      </c>
      <c r="O3028" s="186"/>
      <c r="P3028" s="130" t="n">
        <v>2455</v>
      </c>
      <c r="Q3028" s="130" t="n">
        <f aca="false">P3028*1.2</f>
        <v>2946</v>
      </c>
      <c r="R3028" s="131" t="n">
        <f aca="false">S3028*Q3028</f>
        <v>0</v>
      </c>
      <c r="S3028" s="132"/>
    </row>
    <row r="3029" s="76" customFormat="true" ht="18" hidden="false" customHeight="true" outlineLevel="0" collapsed="false">
      <c r="A3029" s="207" t="n">
        <v>2616135</v>
      </c>
      <c r="B3029" s="208" t="n">
        <v>284</v>
      </c>
      <c r="C3029" s="209" t="s">
        <v>7562</v>
      </c>
      <c r="D3029" s="210" t="s">
        <v>7563</v>
      </c>
      <c r="E3029" s="209" t="s">
        <v>7564</v>
      </c>
      <c r="F3029" s="121" t="n">
        <f aca="false">F3028+1</f>
        <v>3023</v>
      </c>
      <c r="G3029" s="211" t="s">
        <v>9161</v>
      </c>
      <c r="H3029" s="220" t="s">
        <v>9161</v>
      </c>
      <c r="I3029" s="212" t="s">
        <v>9162</v>
      </c>
      <c r="J3029" s="212" t="n">
        <v>5292</v>
      </c>
      <c r="K3029" s="245" t="n">
        <v>22</v>
      </c>
      <c r="L3029" s="245" t="n">
        <v>5401139</v>
      </c>
      <c r="M3029" s="245" t="n">
        <v>0</v>
      </c>
      <c r="N3029" s="246" t="s">
        <v>505</v>
      </c>
      <c r="O3029" s="186"/>
      <c r="P3029" s="130" t="n">
        <v>905</v>
      </c>
      <c r="Q3029" s="130" t="n">
        <f aca="false">P3029*1.2</f>
        <v>1086</v>
      </c>
      <c r="R3029" s="131" t="n">
        <f aca="false">S3029*Q3029</f>
        <v>0</v>
      </c>
      <c r="S3029" s="132"/>
    </row>
    <row r="3030" s="76" customFormat="true" ht="18" hidden="false" customHeight="true" outlineLevel="0" collapsed="false">
      <c r="A3030" s="207" t="n">
        <v>2598538</v>
      </c>
      <c r="B3030" s="208" t="n">
        <v>284</v>
      </c>
      <c r="C3030" s="209" t="s">
        <v>7562</v>
      </c>
      <c r="D3030" s="210" t="s">
        <v>7563</v>
      </c>
      <c r="E3030" s="209" t="s">
        <v>7564</v>
      </c>
      <c r="F3030" s="121" t="n">
        <f aca="false">F3029+1</f>
        <v>3024</v>
      </c>
      <c r="G3030" s="211" t="s">
        <v>9163</v>
      </c>
      <c r="H3030" s="220" t="s">
        <v>9163</v>
      </c>
      <c r="I3030" s="212" t="s">
        <v>9164</v>
      </c>
      <c r="J3030" s="212" t="n">
        <v>5292</v>
      </c>
      <c r="K3030" s="245" t="n">
        <v>30</v>
      </c>
      <c r="L3030" s="245" t="n">
        <v>5401139</v>
      </c>
      <c r="M3030" s="245" t="n">
        <v>0</v>
      </c>
      <c r="N3030" s="246" t="s">
        <v>505</v>
      </c>
      <c r="O3030" s="186"/>
      <c r="P3030" s="130" t="n">
        <v>700</v>
      </c>
      <c r="Q3030" s="130" t="n">
        <f aca="false">P3030*1.2</f>
        <v>840</v>
      </c>
      <c r="R3030" s="131" t="n">
        <f aca="false">S3030*Q3030</f>
        <v>0</v>
      </c>
      <c r="S3030" s="132"/>
    </row>
    <row r="3031" s="76" customFormat="true" ht="18" hidden="false" customHeight="true" outlineLevel="0" collapsed="false">
      <c r="A3031" s="207" t="n">
        <v>2623597</v>
      </c>
      <c r="B3031" s="208" t="n">
        <v>284</v>
      </c>
      <c r="C3031" s="209" t="s">
        <v>7562</v>
      </c>
      <c r="D3031" s="210" t="s">
        <v>7563</v>
      </c>
      <c r="E3031" s="209" t="s">
        <v>7564</v>
      </c>
      <c r="F3031" s="121" t="n">
        <f aca="false">F3030+1</f>
        <v>3025</v>
      </c>
      <c r="G3031" s="211" t="s">
        <v>9165</v>
      </c>
      <c r="H3031" s="220" t="s">
        <v>9165</v>
      </c>
      <c r="I3031" s="212" t="s">
        <v>9166</v>
      </c>
      <c r="J3031" s="212" t="n">
        <v>5292</v>
      </c>
      <c r="K3031" s="245" t="n">
        <v>30</v>
      </c>
      <c r="L3031" s="245" t="n">
        <v>5401145</v>
      </c>
      <c r="M3031" s="245" t="n">
        <v>0</v>
      </c>
      <c r="N3031" s="246" t="s">
        <v>505</v>
      </c>
      <c r="O3031" s="186"/>
      <c r="P3031" s="130" t="n">
        <v>2052.5</v>
      </c>
      <c r="Q3031" s="130" t="n">
        <f aca="false">P3031*1.2</f>
        <v>2463</v>
      </c>
      <c r="R3031" s="131" t="n">
        <f aca="false">S3031*Q3031</f>
        <v>0</v>
      </c>
      <c r="S3031" s="132"/>
    </row>
    <row r="3032" s="76" customFormat="true" ht="18" hidden="false" customHeight="true" outlineLevel="0" collapsed="false">
      <c r="A3032" s="207" t="n">
        <v>2589724</v>
      </c>
      <c r="B3032" s="208" t="n">
        <v>284</v>
      </c>
      <c r="C3032" s="209" t="s">
        <v>7562</v>
      </c>
      <c r="D3032" s="210" t="s">
        <v>7563</v>
      </c>
      <c r="E3032" s="209" t="s">
        <v>7564</v>
      </c>
      <c r="F3032" s="121" t="n">
        <f aca="false">F3031+1</f>
        <v>3026</v>
      </c>
      <c r="G3032" s="211" t="s">
        <v>9167</v>
      </c>
      <c r="H3032" s="220" t="s">
        <v>9167</v>
      </c>
      <c r="I3032" s="212" t="s">
        <v>9168</v>
      </c>
      <c r="J3032" s="212" t="n">
        <v>5292</v>
      </c>
      <c r="K3032" s="245" t="n">
        <v>22</v>
      </c>
      <c r="L3032" s="245" t="n">
        <v>5401168</v>
      </c>
      <c r="M3032" s="245" t="n">
        <v>0</v>
      </c>
      <c r="N3032" s="246" t="s">
        <v>505</v>
      </c>
      <c r="O3032" s="186"/>
      <c r="P3032" s="130" t="n">
        <v>4228.33333333333</v>
      </c>
      <c r="Q3032" s="130" t="n">
        <f aca="false">P3032*1.2</f>
        <v>5074</v>
      </c>
      <c r="R3032" s="131" t="n">
        <f aca="false">S3032*Q3032</f>
        <v>0</v>
      </c>
      <c r="S3032" s="132"/>
    </row>
    <row r="3033" s="76" customFormat="true" ht="18" hidden="false" customHeight="true" outlineLevel="0" collapsed="false">
      <c r="A3033" s="207" t="n">
        <v>2613726</v>
      </c>
      <c r="B3033" s="208" t="n">
        <v>284</v>
      </c>
      <c r="C3033" s="209" t="s">
        <v>7562</v>
      </c>
      <c r="D3033" s="210" t="s">
        <v>7563</v>
      </c>
      <c r="E3033" s="209" t="s">
        <v>7564</v>
      </c>
      <c r="F3033" s="121" t="n">
        <f aca="false">F3032+1</f>
        <v>3027</v>
      </c>
      <c r="G3033" s="211" t="s">
        <v>9169</v>
      </c>
      <c r="H3033" s="220" t="s">
        <v>9169</v>
      </c>
      <c r="I3033" s="212" t="s">
        <v>9170</v>
      </c>
      <c r="J3033" s="212" t="n">
        <v>5292</v>
      </c>
      <c r="K3033" s="245" t="n">
        <v>30</v>
      </c>
      <c r="L3033" s="245" t="n">
        <v>5401168</v>
      </c>
      <c r="M3033" s="245" t="n">
        <v>0</v>
      </c>
      <c r="N3033" s="246" t="s">
        <v>505</v>
      </c>
      <c r="O3033" s="186"/>
      <c r="P3033" s="130" t="n">
        <v>3061.66666666667</v>
      </c>
      <c r="Q3033" s="130" t="n">
        <f aca="false">P3033*1.2</f>
        <v>3674</v>
      </c>
      <c r="R3033" s="131" t="n">
        <f aca="false">S3033*Q3033</f>
        <v>0</v>
      </c>
      <c r="S3033" s="132"/>
    </row>
    <row r="3034" s="76" customFormat="true" ht="18" hidden="false" customHeight="true" outlineLevel="0" collapsed="false">
      <c r="A3034" s="207" t="n">
        <v>2588128</v>
      </c>
      <c r="B3034" s="208" t="n">
        <v>284</v>
      </c>
      <c r="C3034" s="209" t="s">
        <v>7562</v>
      </c>
      <c r="D3034" s="210" t="s">
        <v>7563</v>
      </c>
      <c r="E3034" s="209" t="s">
        <v>7564</v>
      </c>
      <c r="F3034" s="121" t="n">
        <f aca="false">F3033+1</f>
        <v>3028</v>
      </c>
      <c r="G3034" s="211" t="s">
        <v>9171</v>
      </c>
      <c r="H3034" s="220" t="s">
        <v>9171</v>
      </c>
      <c r="I3034" s="212" t="s">
        <v>9172</v>
      </c>
      <c r="J3034" s="212" t="n">
        <v>5292</v>
      </c>
      <c r="K3034" s="245" t="n">
        <v>30</v>
      </c>
      <c r="L3034" s="245" t="n">
        <v>5401175</v>
      </c>
      <c r="M3034" s="245" t="n">
        <v>0</v>
      </c>
      <c r="N3034" s="246" t="s">
        <v>505</v>
      </c>
      <c r="O3034" s="186"/>
      <c r="P3034" s="130" t="n">
        <v>949.166666666667</v>
      </c>
      <c r="Q3034" s="130" t="n">
        <f aca="false">P3034*1.2</f>
        <v>1139</v>
      </c>
      <c r="R3034" s="131" t="n">
        <f aca="false">S3034*Q3034</f>
        <v>0</v>
      </c>
      <c r="S3034" s="132"/>
    </row>
    <row r="3035" s="76" customFormat="true" ht="18" hidden="false" customHeight="true" outlineLevel="0" collapsed="false">
      <c r="A3035" s="207" t="n">
        <v>2607531</v>
      </c>
      <c r="B3035" s="208" t="n">
        <v>284</v>
      </c>
      <c r="C3035" s="209" t="s">
        <v>7562</v>
      </c>
      <c r="D3035" s="210" t="s">
        <v>7563</v>
      </c>
      <c r="E3035" s="209" t="s">
        <v>7564</v>
      </c>
      <c r="F3035" s="121" t="n">
        <f aca="false">F3034+1</f>
        <v>3029</v>
      </c>
      <c r="G3035" s="211" t="s">
        <v>9173</v>
      </c>
      <c r="H3035" s="220" t="s">
        <v>9173</v>
      </c>
      <c r="I3035" s="212" t="s">
        <v>9174</v>
      </c>
      <c r="J3035" s="212" t="n">
        <v>5292</v>
      </c>
      <c r="K3035" s="245" t="n">
        <v>30</v>
      </c>
      <c r="L3035" s="245" t="n">
        <v>5401176</v>
      </c>
      <c r="M3035" s="245" t="n">
        <v>0</v>
      </c>
      <c r="N3035" s="246" t="s">
        <v>505</v>
      </c>
      <c r="O3035" s="186"/>
      <c r="P3035" s="130" t="n">
        <v>3518.33333333333</v>
      </c>
      <c r="Q3035" s="130" t="n">
        <f aca="false">P3035*1.2</f>
        <v>4222</v>
      </c>
      <c r="R3035" s="131" t="n">
        <f aca="false">S3035*Q3035</f>
        <v>0</v>
      </c>
      <c r="S3035" s="132"/>
    </row>
    <row r="3036" s="76" customFormat="true" ht="18" hidden="false" customHeight="true" outlineLevel="0" collapsed="false">
      <c r="A3036" s="207" t="n">
        <v>2608226</v>
      </c>
      <c r="B3036" s="208" t="n">
        <v>284</v>
      </c>
      <c r="C3036" s="209" t="s">
        <v>7562</v>
      </c>
      <c r="D3036" s="210" t="s">
        <v>7563</v>
      </c>
      <c r="E3036" s="209" t="s">
        <v>7564</v>
      </c>
      <c r="F3036" s="121" t="n">
        <f aca="false">F3035+1</f>
        <v>3030</v>
      </c>
      <c r="G3036" s="211" t="s">
        <v>9175</v>
      </c>
      <c r="H3036" s="220" t="s">
        <v>9175</v>
      </c>
      <c r="I3036" s="212" t="s">
        <v>9176</v>
      </c>
      <c r="J3036" s="212" t="n">
        <v>5292</v>
      </c>
      <c r="K3036" s="245" t="n">
        <v>22</v>
      </c>
      <c r="L3036" s="245" t="n">
        <v>5401177</v>
      </c>
      <c r="M3036" s="245" t="n">
        <v>0</v>
      </c>
      <c r="N3036" s="246" t="s">
        <v>9177</v>
      </c>
      <c r="O3036" s="186"/>
      <c r="P3036" s="130" t="n">
        <v>1129.16666666667</v>
      </c>
      <c r="Q3036" s="130" t="n">
        <f aca="false">P3036*1.2</f>
        <v>1355</v>
      </c>
      <c r="R3036" s="131" t="n">
        <f aca="false">S3036*Q3036</f>
        <v>0</v>
      </c>
      <c r="S3036" s="132"/>
    </row>
    <row r="3037" s="76" customFormat="true" ht="18" hidden="false" customHeight="true" outlineLevel="0" collapsed="false">
      <c r="A3037" s="207" t="n">
        <v>2617777</v>
      </c>
      <c r="B3037" s="208" t="n">
        <v>284</v>
      </c>
      <c r="C3037" s="209" t="s">
        <v>7562</v>
      </c>
      <c r="D3037" s="210" t="s">
        <v>7563</v>
      </c>
      <c r="E3037" s="209" t="s">
        <v>7564</v>
      </c>
      <c r="F3037" s="121" t="n">
        <f aca="false">F3036+1</f>
        <v>3031</v>
      </c>
      <c r="G3037" s="211" t="s">
        <v>9178</v>
      </c>
      <c r="H3037" s="220" t="s">
        <v>9178</v>
      </c>
      <c r="I3037" s="212" t="s">
        <v>9179</v>
      </c>
      <c r="J3037" s="212" t="n">
        <v>5292</v>
      </c>
      <c r="K3037" s="245" t="n">
        <v>30</v>
      </c>
      <c r="L3037" s="245" t="n">
        <v>5401177</v>
      </c>
      <c r="M3037" s="245" t="n">
        <v>0</v>
      </c>
      <c r="N3037" s="246" t="s">
        <v>505</v>
      </c>
      <c r="O3037" s="186"/>
      <c r="P3037" s="130" t="n">
        <v>732.5</v>
      </c>
      <c r="Q3037" s="130" t="n">
        <f aca="false">P3037*1.2</f>
        <v>879</v>
      </c>
      <c r="R3037" s="131" t="n">
        <f aca="false">S3037*Q3037</f>
        <v>0</v>
      </c>
      <c r="S3037" s="132"/>
    </row>
    <row r="3038" s="76" customFormat="true" ht="18" hidden="false" customHeight="true" outlineLevel="0" collapsed="false">
      <c r="A3038" s="207" t="n">
        <v>2612862</v>
      </c>
      <c r="B3038" s="208" t="n">
        <v>284</v>
      </c>
      <c r="C3038" s="209" t="s">
        <v>7562</v>
      </c>
      <c r="D3038" s="210" t="s">
        <v>7563</v>
      </c>
      <c r="E3038" s="209" t="s">
        <v>7564</v>
      </c>
      <c r="F3038" s="121" t="n">
        <f aca="false">F3037+1</f>
        <v>3032</v>
      </c>
      <c r="G3038" s="211" t="s">
        <v>9180</v>
      </c>
      <c r="H3038" s="220" t="s">
        <v>9180</v>
      </c>
      <c r="I3038" s="212" t="s">
        <v>9181</v>
      </c>
      <c r="J3038" s="212" t="n">
        <v>5292</v>
      </c>
      <c r="K3038" s="245" t="n">
        <v>30</v>
      </c>
      <c r="L3038" s="245" t="n">
        <v>5401178</v>
      </c>
      <c r="M3038" s="245" t="n">
        <v>0</v>
      </c>
      <c r="N3038" s="246" t="s">
        <v>1257</v>
      </c>
      <c r="O3038" s="186"/>
      <c r="P3038" s="130" t="n">
        <v>502.5</v>
      </c>
      <c r="Q3038" s="130" t="n">
        <f aca="false">P3038*1.2</f>
        <v>603</v>
      </c>
      <c r="R3038" s="131" t="n">
        <f aca="false">S3038*Q3038</f>
        <v>0</v>
      </c>
      <c r="S3038" s="132"/>
    </row>
    <row r="3039" s="76" customFormat="true" ht="18" hidden="false" customHeight="true" outlineLevel="0" collapsed="false">
      <c r="A3039" s="207" t="n">
        <v>2588619</v>
      </c>
      <c r="B3039" s="208" t="n">
        <v>284</v>
      </c>
      <c r="C3039" s="209" t="s">
        <v>7562</v>
      </c>
      <c r="D3039" s="210" t="s">
        <v>7563</v>
      </c>
      <c r="E3039" s="209" t="s">
        <v>7564</v>
      </c>
      <c r="F3039" s="121" t="n">
        <f aca="false">F3038+1</f>
        <v>3033</v>
      </c>
      <c r="G3039" s="211" t="s">
        <v>9182</v>
      </c>
      <c r="H3039" s="220" t="s">
        <v>9182</v>
      </c>
      <c r="I3039" s="212" t="s">
        <v>9183</v>
      </c>
      <c r="J3039" s="212" t="n">
        <v>5292</v>
      </c>
      <c r="K3039" s="245" t="n">
        <v>0</v>
      </c>
      <c r="L3039" s="245" t="n">
        <v>5401187</v>
      </c>
      <c r="M3039" s="245" t="n">
        <v>0</v>
      </c>
      <c r="N3039" s="246" t="s">
        <v>1257</v>
      </c>
      <c r="O3039" s="186"/>
      <c r="P3039" s="130" t="n">
        <v>2871.66666666667</v>
      </c>
      <c r="Q3039" s="130" t="n">
        <f aca="false">P3039*1.2</f>
        <v>3446</v>
      </c>
      <c r="R3039" s="131" t="n">
        <f aca="false">S3039*Q3039</f>
        <v>0</v>
      </c>
      <c r="S3039" s="132"/>
    </row>
    <row r="3040" s="76" customFormat="true" ht="18" hidden="false" customHeight="true" outlineLevel="0" collapsed="false">
      <c r="A3040" s="207" t="n">
        <v>2596133</v>
      </c>
      <c r="B3040" s="208" t="n">
        <v>284</v>
      </c>
      <c r="C3040" s="209" t="s">
        <v>7562</v>
      </c>
      <c r="D3040" s="210" t="s">
        <v>7563</v>
      </c>
      <c r="E3040" s="209" t="s">
        <v>7564</v>
      </c>
      <c r="F3040" s="121" t="n">
        <f aca="false">F3039+1</f>
        <v>3034</v>
      </c>
      <c r="G3040" s="211" t="s">
        <v>9184</v>
      </c>
      <c r="H3040" s="220" t="s">
        <v>9184</v>
      </c>
      <c r="I3040" s="212" t="s">
        <v>9185</v>
      </c>
      <c r="J3040" s="212" t="n">
        <v>5292</v>
      </c>
      <c r="K3040" s="245" t="n">
        <v>0</v>
      </c>
      <c r="L3040" s="245" t="n">
        <v>5401187</v>
      </c>
      <c r="M3040" s="245" t="n">
        <v>10</v>
      </c>
      <c r="N3040" s="246" t="s">
        <v>1257</v>
      </c>
      <c r="O3040" s="186"/>
      <c r="P3040" s="130" t="n">
        <v>2753.33333333333</v>
      </c>
      <c r="Q3040" s="130" t="n">
        <f aca="false">P3040*1.2</f>
        <v>3304</v>
      </c>
      <c r="R3040" s="131" t="n">
        <f aca="false">S3040*Q3040</f>
        <v>0</v>
      </c>
      <c r="S3040" s="132"/>
    </row>
    <row r="3041" s="76" customFormat="true" ht="18" hidden="false" customHeight="true" outlineLevel="0" collapsed="false">
      <c r="A3041" s="207"/>
      <c r="B3041" s="208" t="n">
        <v>284</v>
      </c>
      <c r="C3041" s="209" t="s">
        <v>7562</v>
      </c>
      <c r="D3041" s="210" t="s">
        <v>7563</v>
      </c>
      <c r="E3041" s="209" t="s">
        <v>7564</v>
      </c>
      <c r="F3041" s="121" t="n">
        <f aca="false">F3040+1</f>
        <v>3035</v>
      </c>
      <c r="G3041" s="211" t="s">
        <v>9186</v>
      </c>
      <c r="H3041" s="220" t="s">
        <v>9186</v>
      </c>
      <c r="I3041" s="212" t="s">
        <v>9187</v>
      </c>
      <c r="J3041" s="212" t="n">
        <v>5292</v>
      </c>
      <c r="K3041" s="245" t="n">
        <v>55</v>
      </c>
      <c r="L3041" s="245" t="n">
        <v>5401201</v>
      </c>
      <c r="M3041" s="245" t="n">
        <v>0</v>
      </c>
      <c r="N3041" s="246" t="s">
        <v>1288</v>
      </c>
      <c r="O3041" s="186"/>
      <c r="P3041" s="130" t="n">
        <v>287.28</v>
      </c>
      <c r="Q3041" s="130" t="n">
        <f aca="false">P3041*1.2</f>
        <v>344.736</v>
      </c>
      <c r="R3041" s="131" t="n">
        <f aca="false">S3041*Q3041</f>
        <v>0</v>
      </c>
      <c r="S3041" s="132"/>
    </row>
    <row r="3042" s="76" customFormat="true" ht="18" hidden="false" customHeight="true" outlineLevel="0" collapsed="false">
      <c r="A3042" s="207"/>
      <c r="B3042" s="208" t="n">
        <v>284</v>
      </c>
      <c r="C3042" s="209" t="s">
        <v>7562</v>
      </c>
      <c r="D3042" s="210" t="s">
        <v>7563</v>
      </c>
      <c r="E3042" s="209" t="s">
        <v>7564</v>
      </c>
      <c r="F3042" s="121" t="n">
        <f aca="false">F3041+1</f>
        <v>3036</v>
      </c>
      <c r="G3042" s="211" t="s">
        <v>9188</v>
      </c>
      <c r="H3042" s="220" t="s">
        <v>9188</v>
      </c>
      <c r="I3042" s="212" t="s">
        <v>9189</v>
      </c>
      <c r="J3042" s="212" t="n">
        <v>5292</v>
      </c>
      <c r="K3042" s="245" t="n">
        <v>30</v>
      </c>
      <c r="L3042" s="245" t="n">
        <v>5401223</v>
      </c>
      <c r="M3042" s="245" t="n">
        <v>0</v>
      </c>
      <c r="N3042" s="246" t="s">
        <v>2857</v>
      </c>
      <c r="O3042" s="186"/>
      <c r="P3042" s="130" t="n">
        <v>4435.3</v>
      </c>
      <c r="Q3042" s="130" t="n">
        <f aca="false">P3042*1.2</f>
        <v>5322.36</v>
      </c>
      <c r="R3042" s="131" t="n">
        <f aca="false">S3042*Q3042</f>
        <v>0</v>
      </c>
      <c r="S3042" s="132"/>
    </row>
    <row r="3043" s="76" customFormat="true" ht="18" hidden="false" customHeight="true" outlineLevel="0" collapsed="false">
      <c r="A3043" s="207"/>
      <c r="B3043" s="208" t="n">
        <v>284</v>
      </c>
      <c r="C3043" s="209" t="s">
        <v>7562</v>
      </c>
      <c r="D3043" s="210" t="s">
        <v>7563</v>
      </c>
      <c r="E3043" s="209" t="s">
        <v>7564</v>
      </c>
      <c r="F3043" s="121" t="n">
        <f aca="false">F3042+1</f>
        <v>3037</v>
      </c>
      <c r="G3043" s="211" t="s">
        <v>9190</v>
      </c>
      <c r="H3043" s="122" t="s">
        <v>9190</v>
      </c>
      <c r="I3043" s="212"/>
      <c r="J3043" s="212"/>
      <c r="K3043" s="245"/>
      <c r="L3043" s="245"/>
      <c r="M3043" s="245"/>
      <c r="N3043" s="246" t="s">
        <v>4263</v>
      </c>
      <c r="O3043" s="186"/>
      <c r="P3043" s="130" t="n">
        <v>0</v>
      </c>
      <c r="Q3043" s="130" t="n">
        <f aca="false">P3043*1.2</f>
        <v>0</v>
      </c>
      <c r="R3043" s="131" t="n">
        <f aca="false">S3043*Q3043</f>
        <v>0</v>
      </c>
      <c r="S3043" s="132"/>
    </row>
    <row r="3044" s="76" customFormat="true" ht="18" hidden="false" customHeight="true" outlineLevel="0" collapsed="false">
      <c r="A3044" s="207"/>
      <c r="B3044" s="208" t="n">
        <v>284</v>
      </c>
      <c r="C3044" s="209" t="s">
        <v>7562</v>
      </c>
      <c r="D3044" s="210" t="s">
        <v>7563</v>
      </c>
      <c r="E3044" s="209" t="s">
        <v>7564</v>
      </c>
      <c r="F3044" s="121" t="n">
        <f aca="false">F3043+1</f>
        <v>3038</v>
      </c>
      <c r="G3044" s="211" t="s">
        <v>9191</v>
      </c>
      <c r="H3044" s="220" t="s">
        <v>9191</v>
      </c>
      <c r="I3044" s="212" t="s">
        <v>9192</v>
      </c>
      <c r="J3044" s="212" t="n">
        <v>5292</v>
      </c>
      <c r="K3044" s="245" t="n">
        <v>0</v>
      </c>
      <c r="L3044" s="245" t="n">
        <v>5401225</v>
      </c>
      <c r="M3044" s="245" t="n">
        <v>77</v>
      </c>
      <c r="N3044" s="246" t="s">
        <v>4263</v>
      </c>
      <c r="O3044" s="186"/>
      <c r="P3044" s="130" t="n">
        <v>7229.65</v>
      </c>
      <c r="Q3044" s="130" t="n">
        <f aca="false">P3044*1.2</f>
        <v>8675.58</v>
      </c>
      <c r="R3044" s="131" t="n">
        <f aca="false">S3044*Q3044</f>
        <v>0</v>
      </c>
      <c r="S3044" s="132"/>
    </row>
    <row r="3045" s="76" customFormat="true" ht="18" hidden="false" customHeight="true" outlineLevel="0" collapsed="false">
      <c r="A3045" s="207"/>
      <c r="B3045" s="208" t="n">
        <v>284</v>
      </c>
      <c r="C3045" s="209" t="s">
        <v>7562</v>
      </c>
      <c r="D3045" s="210" t="s">
        <v>7563</v>
      </c>
      <c r="E3045" s="209" t="s">
        <v>7564</v>
      </c>
      <c r="F3045" s="121" t="n">
        <f aca="false">F3044+1</f>
        <v>3039</v>
      </c>
      <c r="G3045" s="211" t="s">
        <v>9193</v>
      </c>
      <c r="H3045" s="188" t="s">
        <v>9193</v>
      </c>
      <c r="I3045" s="212" t="s">
        <v>9194</v>
      </c>
      <c r="J3045" s="212" t="n">
        <v>4292</v>
      </c>
      <c r="K3045" s="245" t="n">
        <v>60</v>
      </c>
      <c r="L3045" s="245" t="n">
        <v>5401225</v>
      </c>
      <c r="M3045" s="245" t="n">
        <v>6</v>
      </c>
      <c r="N3045" s="246" t="s">
        <v>8905</v>
      </c>
      <c r="O3045" s="186"/>
      <c r="P3045" s="130" t="n">
        <v>3514.16666666667</v>
      </c>
      <c r="Q3045" s="130" t="n">
        <f aca="false">P3045*1.2</f>
        <v>4217</v>
      </c>
      <c r="R3045" s="131" t="n">
        <f aca="false">S3045*Q3045</f>
        <v>0</v>
      </c>
      <c r="S3045" s="132"/>
    </row>
    <row r="3046" s="76" customFormat="true" ht="18" hidden="false" customHeight="true" outlineLevel="0" collapsed="false">
      <c r="A3046" s="207"/>
      <c r="B3046" s="208" t="n">
        <v>284</v>
      </c>
      <c r="C3046" s="209" t="s">
        <v>7562</v>
      </c>
      <c r="D3046" s="210" t="s">
        <v>7563</v>
      </c>
      <c r="E3046" s="209" t="s">
        <v>7564</v>
      </c>
      <c r="F3046" s="121" t="n">
        <f aca="false">F3045+1</f>
        <v>3040</v>
      </c>
      <c r="G3046" s="211" t="s">
        <v>9195</v>
      </c>
      <c r="H3046" s="122" t="s">
        <v>9195</v>
      </c>
      <c r="I3046" s="212"/>
      <c r="J3046" s="212"/>
      <c r="K3046" s="245"/>
      <c r="L3046" s="245"/>
      <c r="M3046" s="245"/>
      <c r="N3046" s="246" t="s">
        <v>2857</v>
      </c>
      <c r="O3046" s="186"/>
      <c r="P3046" s="130" t="n">
        <v>0</v>
      </c>
      <c r="Q3046" s="130" t="n">
        <f aca="false">P3046*1.2</f>
        <v>0</v>
      </c>
      <c r="R3046" s="131" t="n">
        <f aca="false">S3046*Q3046</f>
        <v>0</v>
      </c>
      <c r="S3046" s="132"/>
    </row>
    <row r="3047" s="76" customFormat="true" ht="18" hidden="false" customHeight="true" outlineLevel="0" collapsed="false">
      <c r="A3047" s="207"/>
      <c r="B3047" s="208" t="n">
        <v>284</v>
      </c>
      <c r="C3047" s="209" t="s">
        <v>7562</v>
      </c>
      <c r="D3047" s="210" t="s">
        <v>7563</v>
      </c>
      <c r="E3047" s="209" t="s">
        <v>7564</v>
      </c>
      <c r="F3047" s="121" t="n">
        <f aca="false">F3046+1</f>
        <v>3041</v>
      </c>
      <c r="G3047" s="211" t="s">
        <v>9196</v>
      </c>
      <c r="H3047" s="220" t="s">
        <v>9196</v>
      </c>
      <c r="I3047" s="212" t="s">
        <v>9197</v>
      </c>
      <c r="J3047" s="212" t="n">
        <v>6213</v>
      </c>
      <c r="K3047" s="245" t="n">
        <v>65</v>
      </c>
      <c r="L3047" s="245" t="n">
        <v>5401226</v>
      </c>
      <c r="M3047" s="245" t="n">
        <v>78</v>
      </c>
      <c r="N3047" s="246" t="s">
        <v>9198</v>
      </c>
      <c r="O3047" s="186"/>
      <c r="P3047" s="130" t="n">
        <v>12930.4</v>
      </c>
      <c r="Q3047" s="130" t="n">
        <f aca="false">P3047*1.2</f>
        <v>15516.48</v>
      </c>
      <c r="R3047" s="131" t="n">
        <f aca="false">S3047*Q3047</f>
        <v>0</v>
      </c>
      <c r="S3047" s="132"/>
    </row>
    <row r="3048" s="76" customFormat="true" ht="18" hidden="false" customHeight="true" outlineLevel="0" collapsed="false">
      <c r="A3048" s="207" t="n">
        <v>2596474</v>
      </c>
      <c r="B3048" s="208" t="n">
        <v>284</v>
      </c>
      <c r="C3048" s="209" t="s">
        <v>7562</v>
      </c>
      <c r="D3048" s="210" t="s">
        <v>7563</v>
      </c>
      <c r="E3048" s="209" t="s">
        <v>7564</v>
      </c>
      <c r="F3048" s="121" t="n">
        <f aca="false">F3047+1</f>
        <v>3042</v>
      </c>
      <c r="G3048" s="211" t="s">
        <v>9199</v>
      </c>
      <c r="H3048" s="188" t="s">
        <v>9200</v>
      </c>
      <c r="I3048" s="212" t="s">
        <v>9201</v>
      </c>
      <c r="J3048" s="212" t="n">
        <v>5256</v>
      </c>
      <c r="K3048" s="245" t="n">
        <v>25</v>
      </c>
      <c r="L3048" s="245" t="n">
        <v>5401300</v>
      </c>
      <c r="M3048" s="245" t="n">
        <v>0</v>
      </c>
      <c r="N3048" s="246" t="s">
        <v>9202</v>
      </c>
      <c r="O3048" s="186"/>
      <c r="P3048" s="130" t="n">
        <v>152.5</v>
      </c>
      <c r="Q3048" s="130" t="n">
        <f aca="false">P3048*1.2</f>
        <v>183</v>
      </c>
      <c r="R3048" s="131" t="n">
        <f aca="false">S3048*Q3048</f>
        <v>0</v>
      </c>
      <c r="S3048" s="132"/>
    </row>
    <row r="3049" s="76" customFormat="true" ht="18" hidden="false" customHeight="true" outlineLevel="0" collapsed="false">
      <c r="A3049" s="207"/>
      <c r="B3049" s="208" t="n">
        <v>284</v>
      </c>
      <c r="C3049" s="209" t="s">
        <v>7562</v>
      </c>
      <c r="D3049" s="210" t="s">
        <v>7563</v>
      </c>
      <c r="E3049" s="209" t="s">
        <v>7564</v>
      </c>
      <c r="F3049" s="121" t="n">
        <f aca="false">F3048+1</f>
        <v>3043</v>
      </c>
      <c r="G3049" s="211" t="s">
        <v>9203</v>
      </c>
      <c r="H3049" s="122" t="s">
        <v>9203</v>
      </c>
      <c r="I3049" s="212"/>
      <c r="J3049" s="212"/>
      <c r="K3049" s="245"/>
      <c r="L3049" s="245"/>
      <c r="M3049" s="245"/>
      <c r="N3049" s="246" t="s">
        <v>9204</v>
      </c>
      <c r="O3049" s="186"/>
      <c r="P3049" s="130" t="n">
        <v>0</v>
      </c>
      <c r="Q3049" s="130" t="n">
        <f aca="false">P3049*1.2</f>
        <v>0</v>
      </c>
      <c r="R3049" s="131" t="n">
        <f aca="false">S3049*Q3049</f>
        <v>0</v>
      </c>
      <c r="S3049" s="132"/>
    </row>
    <row r="3050" s="76" customFormat="true" ht="18" hidden="false" customHeight="true" outlineLevel="0" collapsed="false">
      <c r="A3050" s="207"/>
      <c r="B3050" s="208" t="n">
        <v>284</v>
      </c>
      <c r="C3050" s="209" t="s">
        <v>7562</v>
      </c>
      <c r="D3050" s="210" t="s">
        <v>7563</v>
      </c>
      <c r="E3050" s="209" t="s">
        <v>7564</v>
      </c>
      <c r="F3050" s="121" t="n">
        <f aca="false">F3049+1</f>
        <v>3044</v>
      </c>
      <c r="G3050" s="211" t="s">
        <v>9205</v>
      </c>
      <c r="H3050" s="122" t="s">
        <v>9205</v>
      </c>
      <c r="I3050" s="212"/>
      <c r="J3050" s="212"/>
      <c r="K3050" s="245"/>
      <c r="L3050" s="245"/>
      <c r="M3050" s="245"/>
      <c r="N3050" s="246" t="s">
        <v>9206</v>
      </c>
      <c r="O3050" s="186"/>
      <c r="P3050" s="130" t="n">
        <v>0</v>
      </c>
      <c r="Q3050" s="130" t="n">
        <f aca="false">P3050*1.2</f>
        <v>0</v>
      </c>
      <c r="R3050" s="131" t="n">
        <f aca="false">S3050*Q3050</f>
        <v>0</v>
      </c>
      <c r="S3050" s="132"/>
    </row>
    <row r="3051" s="76" customFormat="true" ht="18" hidden="false" customHeight="true" outlineLevel="0" collapsed="false">
      <c r="A3051" s="207" t="n">
        <v>2900952</v>
      </c>
      <c r="B3051" s="208" t="n">
        <v>284</v>
      </c>
      <c r="C3051" s="209" t="s">
        <v>7562</v>
      </c>
      <c r="D3051" s="210" t="s">
        <v>7563</v>
      </c>
      <c r="E3051" s="209" t="s">
        <v>7564</v>
      </c>
      <c r="F3051" s="121" t="n">
        <f aca="false">F3050+1</f>
        <v>3045</v>
      </c>
      <c r="G3051" s="211" t="s">
        <v>9207</v>
      </c>
      <c r="H3051" s="188" t="s">
        <v>9207</v>
      </c>
      <c r="I3051" s="212" t="s">
        <v>9208</v>
      </c>
      <c r="J3051" s="212" t="n">
        <v>4292</v>
      </c>
      <c r="K3051" s="245" t="n">
        <v>60</v>
      </c>
      <c r="L3051" s="245" t="n">
        <v>5401370</v>
      </c>
      <c r="M3051" s="245" t="n">
        <v>0</v>
      </c>
      <c r="N3051" s="246" t="s">
        <v>9209</v>
      </c>
      <c r="O3051" s="186"/>
      <c r="P3051" s="130" t="n">
        <v>25443.3333333333</v>
      </c>
      <c r="Q3051" s="130" t="n">
        <f aca="false">P3051*1.2</f>
        <v>30532</v>
      </c>
      <c r="R3051" s="131" t="n">
        <f aca="false">S3051*Q3051</f>
        <v>0</v>
      </c>
      <c r="S3051" s="132"/>
    </row>
    <row r="3052" s="76" customFormat="true" ht="18" hidden="false" customHeight="true" outlineLevel="0" collapsed="false">
      <c r="A3052" s="207" t="n">
        <v>2615813</v>
      </c>
      <c r="B3052" s="208" t="n">
        <v>284</v>
      </c>
      <c r="C3052" s="209" t="s">
        <v>7562</v>
      </c>
      <c r="D3052" s="210" t="s">
        <v>7563</v>
      </c>
      <c r="E3052" s="209" t="s">
        <v>7564</v>
      </c>
      <c r="F3052" s="121" t="n">
        <f aca="false">F3051+1</f>
        <v>3046</v>
      </c>
      <c r="G3052" s="211" t="s">
        <v>9210</v>
      </c>
      <c r="H3052" s="122" t="s">
        <v>9210</v>
      </c>
      <c r="I3052" s="212"/>
      <c r="J3052" s="212"/>
      <c r="K3052" s="245"/>
      <c r="L3052" s="245"/>
      <c r="M3052" s="245"/>
      <c r="N3052" s="246" t="s">
        <v>9211</v>
      </c>
      <c r="O3052" s="186"/>
      <c r="P3052" s="130" t="n">
        <v>0</v>
      </c>
      <c r="Q3052" s="130" t="n">
        <f aca="false">P3052*1.2</f>
        <v>0</v>
      </c>
      <c r="R3052" s="131" t="n">
        <f aca="false">S3052*Q3052</f>
        <v>0</v>
      </c>
      <c r="S3052" s="132"/>
    </row>
    <row r="3053" s="76" customFormat="true" ht="18" hidden="false" customHeight="true" outlineLevel="0" collapsed="false">
      <c r="A3053" s="207" t="n">
        <v>2868067</v>
      </c>
      <c r="B3053" s="208" t="n">
        <v>284</v>
      </c>
      <c r="C3053" s="209" t="s">
        <v>7562</v>
      </c>
      <c r="D3053" s="210" t="s">
        <v>7563</v>
      </c>
      <c r="E3053" s="209" t="s">
        <v>7564</v>
      </c>
      <c r="F3053" s="121" t="n">
        <f aca="false">F3052+1</f>
        <v>3047</v>
      </c>
      <c r="G3053" s="211" t="s">
        <v>9212</v>
      </c>
      <c r="H3053" s="188" t="s">
        <v>9213</v>
      </c>
      <c r="I3053" s="212" t="s">
        <v>9214</v>
      </c>
      <c r="J3053" s="212" t="n">
        <v>5292</v>
      </c>
      <c r="K3053" s="245" t="n">
        <v>20</v>
      </c>
      <c r="L3053" s="245" t="n">
        <v>5401470</v>
      </c>
      <c r="M3053" s="245" t="n">
        <v>10</v>
      </c>
      <c r="N3053" s="246" t="s">
        <v>9211</v>
      </c>
      <c r="O3053" s="186"/>
      <c r="P3053" s="130" t="n">
        <v>25835</v>
      </c>
      <c r="Q3053" s="130" t="n">
        <f aca="false">P3053*1.2</f>
        <v>31002</v>
      </c>
      <c r="R3053" s="131" t="n">
        <f aca="false">S3053*Q3053</f>
        <v>0</v>
      </c>
      <c r="S3053" s="132"/>
    </row>
    <row r="3054" s="76" customFormat="true" ht="18" hidden="false" customHeight="true" outlineLevel="0" collapsed="false">
      <c r="A3054" s="207"/>
      <c r="B3054" s="208" t="n">
        <v>284</v>
      </c>
      <c r="C3054" s="209" t="s">
        <v>7562</v>
      </c>
      <c r="D3054" s="210" t="s">
        <v>7563</v>
      </c>
      <c r="E3054" s="209" t="s">
        <v>7564</v>
      </c>
      <c r="F3054" s="121" t="n">
        <f aca="false">F3053+1</f>
        <v>3048</v>
      </c>
      <c r="G3054" s="211" t="s">
        <v>9215</v>
      </c>
      <c r="H3054" s="122" t="s">
        <v>9215</v>
      </c>
      <c r="I3054" s="212"/>
      <c r="J3054" s="212"/>
      <c r="K3054" s="245"/>
      <c r="L3054" s="245"/>
      <c r="M3054" s="245"/>
      <c r="N3054" s="246" t="s">
        <v>9216</v>
      </c>
      <c r="O3054" s="186"/>
      <c r="P3054" s="130" t="n">
        <v>0</v>
      </c>
      <c r="Q3054" s="130" t="n">
        <f aca="false">P3054*1.2</f>
        <v>0</v>
      </c>
      <c r="R3054" s="131" t="n">
        <f aca="false">S3054*Q3054</f>
        <v>0</v>
      </c>
      <c r="S3054" s="132"/>
    </row>
    <row r="3055" s="76" customFormat="true" ht="18" hidden="false" customHeight="true" outlineLevel="0" collapsed="false">
      <c r="A3055" s="207" t="n">
        <v>3526696</v>
      </c>
      <c r="B3055" s="208" t="n">
        <v>284</v>
      </c>
      <c r="C3055" s="209" t="s">
        <v>7562</v>
      </c>
      <c r="D3055" s="210" t="s">
        <v>7563</v>
      </c>
      <c r="E3055" s="209" t="s">
        <v>7564</v>
      </c>
      <c r="F3055" s="121" t="n">
        <f aca="false">F3054+1</f>
        <v>3049</v>
      </c>
      <c r="G3055" s="211" t="s">
        <v>9217</v>
      </c>
      <c r="H3055" s="220" t="s">
        <v>9217</v>
      </c>
      <c r="I3055" s="212" t="s">
        <v>9218</v>
      </c>
      <c r="J3055" s="212" t="n">
        <v>6213</v>
      </c>
      <c r="K3055" s="245" t="n">
        <v>65</v>
      </c>
      <c r="L3055" s="245" t="n">
        <v>5401505</v>
      </c>
      <c r="M3055" s="245" t="n">
        <v>77</v>
      </c>
      <c r="N3055" s="246" t="s">
        <v>9219</v>
      </c>
      <c r="O3055" s="186"/>
      <c r="P3055" s="130" t="n">
        <v>17617.5</v>
      </c>
      <c r="Q3055" s="130" t="n">
        <f aca="false">P3055*1.2</f>
        <v>21141</v>
      </c>
      <c r="R3055" s="131" t="n">
        <f aca="false">S3055*Q3055</f>
        <v>0</v>
      </c>
      <c r="S3055" s="132"/>
    </row>
    <row r="3056" s="76" customFormat="true" ht="18" hidden="false" customHeight="true" outlineLevel="0" collapsed="false">
      <c r="A3056" s="207"/>
      <c r="B3056" s="208" t="n">
        <v>284</v>
      </c>
      <c r="C3056" s="209" t="s">
        <v>7562</v>
      </c>
      <c r="D3056" s="210" t="s">
        <v>7563</v>
      </c>
      <c r="E3056" s="209" t="s">
        <v>7564</v>
      </c>
      <c r="F3056" s="121" t="n">
        <f aca="false">F3055+1</f>
        <v>3050</v>
      </c>
      <c r="G3056" s="211" t="s">
        <v>9220</v>
      </c>
      <c r="H3056" s="220" t="s">
        <v>9220</v>
      </c>
      <c r="I3056" s="212" t="s">
        <v>9221</v>
      </c>
      <c r="J3056" s="212" t="n">
        <v>6213</v>
      </c>
      <c r="K3056" s="245" t="n">
        <v>65</v>
      </c>
      <c r="L3056" s="245" t="n">
        <v>5401506</v>
      </c>
      <c r="M3056" s="245" t="n">
        <v>77</v>
      </c>
      <c r="N3056" s="246" t="s">
        <v>505</v>
      </c>
      <c r="O3056" s="186"/>
      <c r="P3056" s="130" t="n">
        <v>3641.42</v>
      </c>
      <c r="Q3056" s="130" t="n">
        <f aca="false">P3056*1.2</f>
        <v>4369.704</v>
      </c>
      <c r="R3056" s="131" t="n">
        <f aca="false">S3056*Q3056</f>
        <v>0</v>
      </c>
      <c r="S3056" s="132"/>
    </row>
    <row r="3057" s="76" customFormat="true" ht="18" hidden="false" customHeight="true" outlineLevel="0" collapsed="false">
      <c r="A3057" s="207" t="n">
        <v>3526715</v>
      </c>
      <c r="B3057" s="208" t="n">
        <v>284</v>
      </c>
      <c r="C3057" s="209" t="s">
        <v>7562</v>
      </c>
      <c r="D3057" s="210" t="s">
        <v>7563</v>
      </c>
      <c r="E3057" s="209" t="s">
        <v>7564</v>
      </c>
      <c r="F3057" s="121" t="n">
        <f aca="false">F3056+1</f>
        <v>3051</v>
      </c>
      <c r="G3057" s="211" t="s">
        <v>9222</v>
      </c>
      <c r="H3057" s="220" t="s">
        <v>9222</v>
      </c>
      <c r="I3057" s="212" t="s">
        <v>9223</v>
      </c>
      <c r="J3057" s="212" t="n">
        <v>6213</v>
      </c>
      <c r="K3057" s="245" t="n">
        <v>65</v>
      </c>
      <c r="L3057" s="245" t="n">
        <v>5401508</v>
      </c>
      <c r="M3057" s="245" t="n">
        <v>77</v>
      </c>
      <c r="N3057" s="246" t="s">
        <v>505</v>
      </c>
      <c r="O3057" s="186"/>
      <c r="P3057" s="130" t="n">
        <v>3978.33333333333</v>
      </c>
      <c r="Q3057" s="130" t="n">
        <f aca="false">P3057*1.2</f>
        <v>4774</v>
      </c>
      <c r="R3057" s="131" t="n">
        <f aca="false">S3057*Q3057</f>
        <v>0</v>
      </c>
      <c r="S3057" s="132"/>
    </row>
    <row r="3058" s="76" customFormat="true" ht="18" hidden="false" customHeight="true" outlineLevel="0" collapsed="false">
      <c r="A3058" s="207" t="n">
        <v>3526698</v>
      </c>
      <c r="B3058" s="208" t="n">
        <v>284</v>
      </c>
      <c r="C3058" s="209" t="s">
        <v>7562</v>
      </c>
      <c r="D3058" s="210" t="s">
        <v>7563</v>
      </c>
      <c r="E3058" s="209" t="s">
        <v>7564</v>
      </c>
      <c r="F3058" s="121" t="n">
        <f aca="false">F3057+1</f>
        <v>3052</v>
      </c>
      <c r="G3058" s="211" t="s">
        <v>9224</v>
      </c>
      <c r="H3058" s="220" t="s">
        <v>9224</v>
      </c>
      <c r="I3058" s="212" t="s">
        <v>9225</v>
      </c>
      <c r="J3058" s="212" t="n">
        <v>6212</v>
      </c>
      <c r="K3058" s="245" t="n">
        <v>65</v>
      </c>
      <c r="L3058" s="245" t="n">
        <v>5401515</v>
      </c>
      <c r="M3058" s="245" t="n">
        <v>77</v>
      </c>
      <c r="N3058" s="246" t="s">
        <v>9226</v>
      </c>
      <c r="O3058" s="186"/>
      <c r="P3058" s="130" t="n">
        <v>11335.8333333333</v>
      </c>
      <c r="Q3058" s="130" t="n">
        <f aca="false">P3058*1.2</f>
        <v>13603</v>
      </c>
      <c r="R3058" s="131" t="n">
        <f aca="false">S3058*Q3058</f>
        <v>0</v>
      </c>
      <c r="S3058" s="132"/>
    </row>
    <row r="3059" s="76" customFormat="true" ht="18" hidden="false" customHeight="true" outlineLevel="0" collapsed="false">
      <c r="A3059" s="207"/>
      <c r="B3059" s="208" t="n">
        <v>284</v>
      </c>
      <c r="C3059" s="209" t="s">
        <v>7562</v>
      </c>
      <c r="D3059" s="210" t="s">
        <v>7563</v>
      </c>
      <c r="E3059" s="209" t="s">
        <v>7564</v>
      </c>
      <c r="F3059" s="121" t="n">
        <f aca="false">F3058+1</f>
        <v>3053</v>
      </c>
      <c r="G3059" s="211" t="s">
        <v>9227</v>
      </c>
      <c r="H3059" s="220" t="s">
        <v>9227</v>
      </c>
      <c r="I3059" s="212" t="s">
        <v>9228</v>
      </c>
      <c r="J3059" s="212" t="n">
        <v>6213</v>
      </c>
      <c r="K3059" s="245" t="n">
        <v>65</v>
      </c>
      <c r="L3059" s="245" t="n">
        <v>5401516</v>
      </c>
      <c r="M3059" s="245" t="n">
        <v>77</v>
      </c>
      <c r="N3059" s="246" t="s">
        <v>505</v>
      </c>
      <c r="O3059" s="186"/>
      <c r="P3059" s="130" t="n">
        <v>9173.28</v>
      </c>
      <c r="Q3059" s="130" t="n">
        <f aca="false">P3059*1.2</f>
        <v>11007.936</v>
      </c>
      <c r="R3059" s="131" t="n">
        <f aca="false">S3059*Q3059</f>
        <v>0</v>
      </c>
      <c r="S3059" s="132"/>
    </row>
    <row r="3060" s="76" customFormat="true" ht="18" hidden="false" customHeight="true" outlineLevel="0" collapsed="false">
      <c r="A3060" s="207" t="n">
        <v>3526718</v>
      </c>
      <c r="B3060" s="208" t="n">
        <v>284</v>
      </c>
      <c r="C3060" s="209" t="s">
        <v>7562</v>
      </c>
      <c r="D3060" s="210" t="s">
        <v>7563</v>
      </c>
      <c r="E3060" s="209" t="s">
        <v>7564</v>
      </c>
      <c r="F3060" s="121" t="n">
        <f aca="false">F3059+1</f>
        <v>3054</v>
      </c>
      <c r="G3060" s="211" t="s">
        <v>9229</v>
      </c>
      <c r="H3060" s="220" t="s">
        <v>9229</v>
      </c>
      <c r="I3060" s="212" t="s">
        <v>9230</v>
      </c>
      <c r="J3060" s="212" t="n">
        <v>6213</v>
      </c>
      <c r="K3060" s="245" t="n">
        <v>65</v>
      </c>
      <c r="L3060" s="245" t="n">
        <v>5401517</v>
      </c>
      <c r="M3060" s="245" t="n">
        <v>77</v>
      </c>
      <c r="N3060" s="246" t="s">
        <v>505</v>
      </c>
      <c r="O3060" s="186"/>
      <c r="P3060" s="130" t="n">
        <v>9767.5</v>
      </c>
      <c r="Q3060" s="130" t="n">
        <f aca="false">P3060*1.2</f>
        <v>11721</v>
      </c>
      <c r="R3060" s="131" t="n">
        <f aca="false">S3060*Q3060</f>
        <v>0</v>
      </c>
      <c r="S3060" s="132"/>
    </row>
    <row r="3061" s="76" customFormat="true" ht="18" hidden="false" customHeight="true" outlineLevel="0" collapsed="false">
      <c r="A3061" s="207" t="n">
        <v>2622956</v>
      </c>
      <c r="B3061" s="208" t="n">
        <v>284</v>
      </c>
      <c r="C3061" s="209" t="s">
        <v>7562</v>
      </c>
      <c r="D3061" s="210" t="s">
        <v>7563</v>
      </c>
      <c r="E3061" s="209" t="s">
        <v>7564</v>
      </c>
      <c r="F3061" s="121" t="n">
        <f aca="false">F3060+1</f>
        <v>3055</v>
      </c>
      <c r="G3061" s="211" t="s">
        <v>9231</v>
      </c>
      <c r="H3061" s="188" t="s">
        <v>9231</v>
      </c>
      <c r="I3061" s="212" t="s">
        <v>9232</v>
      </c>
      <c r="J3061" s="212" t="n">
        <v>5256</v>
      </c>
      <c r="K3061" s="245" t="n">
        <v>0</v>
      </c>
      <c r="L3061" s="245" t="n">
        <v>5401549</v>
      </c>
      <c r="M3061" s="245" t="n">
        <v>0</v>
      </c>
      <c r="N3061" s="246" t="s">
        <v>1288</v>
      </c>
      <c r="O3061" s="186"/>
      <c r="P3061" s="130" t="n">
        <v>397.5</v>
      </c>
      <c r="Q3061" s="130" t="n">
        <f aca="false">P3061*1.2</f>
        <v>477</v>
      </c>
      <c r="R3061" s="131" t="n">
        <f aca="false">S3061*Q3061</f>
        <v>0</v>
      </c>
      <c r="S3061" s="132"/>
    </row>
    <row r="3062" s="76" customFormat="true" ht="18" hidden="false" customHeight="true" outlineLevel="0" collapsed="false">
      <c r="A3062" s="207" t="n">
        <v>2610536</v>
      </c>
      <c r="B3062" s="208" t="n">
        <v>284</v>
      </c>
      <c r="C3062" s="209" t="s">
        <v>7562</v>
      </c>
      <c r="D3062" s="210" t="s">
        <v>7563</v>
      </c>
      <c r="E3062" s="209" t="s">
        <v>7564</v>
      </c>
      <c r="F3062" s="121" t="n">
        <f aca="false">F3061+1</f>
        <v>3056</v>
      </c>
      <c r="G3062" s="211" t="s">
        <v>9233</v>
      </c>
      <c r="H3062" s="188" t="s">
        <v>9233</v>
      </c>
      <c r="I3062" s="212" t="s">
        <v>9234</v>
      </c>
      <c r="J3062" s="212" t="n">
        <v>5256</v>
      </c>
      <c r="K3062" s="245" t="n">
        <v>61</v>
      </c>
      <c r="L3062" s="245" t="n">
        <v>5401600</v>
      </c>
      <c r="M3062" s="245" t="n">
        <v>0</v>
      </c>
      <c r="N3062" s="246" t="s">
        <v>9235</v>
      </c>
      <c r="O3062" s="186"/>
      <c r="P3062" s="130" t="n">
        <v>2680</v>
      </c>
      <c r="Q3062" s="130" t="n">
        <f aca="false">P3062*1.2</f>
        <v>3216</v>
      </c>
      <c r="R3062" s="131" t="n">
        <f aca="false">S3062*Q3062</f>
        <v>0</v>
      </c>
      <c r="S3062" s="132"/>
    </row>
    <row r="3063" s="76" customFormat="true" ht="18" hidden="false" customHeight="true" outlineLevel="0" collapsed="false">
      <c r="A3063" s="207" t="n">
        <v>2609857</v>
      </c>
      <c r="B3063" s="208" t="n">
        <v>284</v>
      </c>
      <c r="C3063" s="209" t="s">
        <v>7562</v>
      </c>
      <c r="D3063" s="210" t="s">
        <v>7563</v>
      </c>
      <c r="E3063" s="209" t="s">
        <v>7564</v>
      </c>
      <c r="F3063" s="121" t="n">
        <f aca="false">F3062+1</f>
        <v>3057</v>
      </c>
      <c r="G3063" s="211" t="s">
        <v>9236</v>
      </c>
      <c r="H3063" s="188" t="s">
        <v>9236</v>
      </c>
      <c r="I3063" s="212" t="s">
        <v>9237</v>
      </c>
      <c r="J3063" s="212" t="n">
        <v>5256</v>
      </c>
      <c r="K3063" s="245" t="n">
        <v>0</v>
      </c>
      <c r="L3063" s="245" t="n">
        <v>5401688</v>
      </c>
      <c r="M3063" s="245" t="n">
        <v>0</v>
      </c>
      <c r="N3063" s="246" t="s">
        <v>9238</v>
      </c>
      <c r="O3063" s="186"/>
      <c r="P3063" s="130" t="n">
        <v>3442.5</v>
      </c>
      <c r="Q3063" s="130" t="n">
        <f aca="false">P3063*1.2</f>
        <v>4131</v>
      </c>
      <c r="R3063" s="131" t="n">
        <f aca="false">S3063*Q3063</f>
        <v>0</v>
      </c>
      <c r="S3063" s="132"/>
    </row>
    <row r="3064" s="76" customFormat="true" ht="18" hidden="false" customHeight="true" outlineLevel="0" collapsed="false">
      <c r="A3064" s="207" t="n">
        <v>2585092</v>
      </c>
      <c r="B3064" s="208" t="n">
        <v>284</v>
      </c>
      <c r="C3064" s="209" t="s">
        <v>7562</v>
      </c>
      <c r="D3064" s="210" t="s">
        <v>7563</v>
      </c>
      <c r="E3064" s="209" t="s">
        <v>7564</v>
      </c>
      <c r="F3064" s="121" t="n">
        <f aca="false">F3063+1</f>
        <v>3058</v>
      </c>
      <c r="G3064" s="211" t="s">
        <v>9239</v>
      </c>
      <c r="H3064" s="188" t="s">
        <v>9239</v>
      </c>
      <c r="I3064" s="212" t="s">
        <v>9240</v>
      </c>
      <c r="J3064" s="212" t="n">
        <v>5256</v>
      </c>
      <c r="K3064" s="245" t="n">
        <v>0</v>
      </c>
      <c r="L3064" s="245" t="n">
        <v>5401716</v>
      </c>
      <c r="M3064" s="245" t="n">
        <v>1</v>
      </c>
      <c r="N3064" s="246" t="s">
        <v>9241</v>
      </c>
      <c r="O3064" s="186"/>
      <c r="P3064" s="130" t="n">
        <v>3415</v>
      </c>
      <c r="Q3064" s="130" t="n">
        <f aca="false">P3064*1.2</f>
        <v>4098</v>
      </c>
      <c r="R3064" s="131" t="n">
        <f aca="false">S3064*Q3064</f>
        <v>0</v>
      </c>
      <c r="S3064" s="132"/>
    </row>
    <row r="3065" s="76" customFormat="true" ht="18" hidden="false" customHeight="true" outlineLevel="0" collapsed="false">
      <c r="A3065" s="207" t="n">
        <v>2621638</v>
      </c>
      <c r="B3065" s="208" t="n">
        <v>284</v>
      </c>
      <c r="C3065" s="209" t="s">
        <v>7562</v>
      </c>
      <c r="D3065" s="210" t="s">
        <v>7563</v>
      </c>
      <c r="E3065" s="209" t="s">
        <v>7564</v>
      </c>
      <c r="F3065" s="121" t="n">
        <f aca="false">F3064+1</f>
        <v>3059</v>
      </c>
      <c r="G3065" s="211" t="s">
        <v>9242</v>
      </c>
      <c r="H3065" s="188" t="s">
        <v>9242</v>
      </c>
      <c r="I3065" s="212" t="s">
        <v>9243</v>
      </c>
      <c r="J3065" s="212" t="n">
        <v>5256</v>
      </c>
      <c r="K3065" s="245" t="n">
        <v>0</v>
      </c>
      <c r="L3065" s="245" t="n">
        <v>5401717</v>
      </c>
      <c r="M3065" s="245" t="n">
        <v>1</v>
      </c>
      <c r="N3065" s="246" t="s">
        <v>9244</v>
      </c>
      <c r="O3065" s="186"/>
      <c r="P3065" s="130" t="n">
        <v>3390.83333333333</v>
      </c>
      <c r="Q3065" s="130" t="n">
        <f aca="false">P3065*1.2</f>
        <v>4069</v>
      </c>
      <c r="R3065" s="131" t="n">
        <f aca="false">S3065*Q3065</f>
        <v>0</v>
      </c>
      <c r="S3065" s="132"/>
    </row>
    <row r="3066" s="76" customFormat="true" ht="18" hidden="false" customHeight="true" outlineLevel="0" collapsed="false">
      <c r="A3066" s="207" t="n">
        <v>2601505</v>
      </c>
      <c r="B3066" s="208" t="n">
        <v>284</v>
      </c>
      <c r="C3066" s="209" t="s">
        <v>7562</v>
      </c>
      <c r="D3066" s="210" t="s">
        <v>7563</v>
      </c>
      <c r="E3066" s="209" t="s">
        <v>7564</v>
      </c>
      <c r="F3066" s="121" t="n">
        <f aca="false">F3065+1</f>
        <v>3060</v>
      </c>
      <c r="G3066" s="211" t="s">
        <v>9245</v>
      </c>
      <c r="H3066" s="188" t="s">
        <v>9245</v>
      </c>
      <c r="I3066" s="212" t="s">
        <v>9246</v>
      </c>
      <c r="J3066" s="212" t="n">
        <v>5256</v>
      </c>
      <c r="K3066" s="245" t="n">
        <v>0</v>
      </c>
      <c r="L3066" s="245" t="n">
        <v>5401723</v>
      </c>
      <c r="M3066" s="245" t="n">
        <v>0</v>
      </c>
      <c r="N3066" s="246" t="s">
        <v>9198</v>
      </c>
      <c r="O3066" s="186"/>
      <c r="P3066" s="130" t="n">
        <v>182.5</v>
      </c>
      <c r="Q3066" s="130" t="n">
        <f aca="false">P3066*1.2</f>
        <v>219</v>
      </c>
      <c r="R3066" s="131" t="n">
        <f aca="false">S3066*Q3066</f>
        <v>0</v>
      </c>
      <c r="S3066" s="132"/>
    </row>
    <row r="3067" s="76" customFormat="true" ht="18" hidden="false" customHeight="true" outlineLevel="0" collapsed="false">
      <c r="A3067" s="207" t="n">
        <v>2588404</v>
      </c>
      <c r="B3067" s="208" t="n">
        <v>284</v>
      </c>
      <c r="C3067" s="209" t="s">
        <v>7562</v>
      </c>
      <c r="D3067" s="210" t="s">
        <v>7563</v>
      </c>
      <c r="E3067" s="209" t="s">
        <v>7564</v>
      </c>
      <c r="F3067" s="121" t="n">
        <f aca="false">F3066+1</f>
        <v>3061</v>
      </c>
      <c r="G3067" s="211" t="s">
        <v>9247</v>
      </c>
      <c r="H3067" s="188" t="s">
        <v>9247</v>
      </c>
      <c r="I3067" s="212" t="s">
        <v>9248</v>
      </c>
      <c r="J3067" s="212" t="n">
        <v>5256</v>
      </c>
      <c r="K3067" s="245" t="n">
        <v>0</v>
      </c>
      <c r="L3067" s="245" t="n">
        <v>5401727</v>
      </c>
      <c r="M3067" s="245" t="n">
        <v>0</v>
      </c>
      <c r="N3067" s="246" t="s">
        <v>4301</v>
      </c>
      <c r="O3067" s="186"/>
      <c r="P3067" s="130" t="n">
        <v>147.5</v>
      </c>
      <c r="Q3067" s="130" t="n">
        <f aca="false">P3067*1.2</f>
        <v>177</v>
      </c>
      <c r="R3067" s="131" t="n">
        <f aca="false">S3067*Q3067</f>
        <v>0</v>
      </c>
      <c r="S3067" s="132"/>
    </row>
    <row r="3068" s="76" customFormat="true" ht="18" hidden="false" customHeight="true" outlineLevel="0" collapsed="false">
      <c r="A3068" s="207" t="n">
        <v>2595654</v>
      </c>
      <c r="B3068" s="208" t="n">
        <v>284</v>
      </c>
      <c r="C3068" s="209" t="s">
        <v>7562</v>
      </c>
      <c r="D3068" s="210" t="s">
        <v>7563</v>
      </c>
      <c r="E3068" s="209" t="s">
        <v>7564</v>
      </c>
      <c r="F3068" s="121" t="n">
        <f aca="false">F3067+1</f>
        <v>3062</v>
      </c>
      <c r="G3068" s="211" t="s">
        <v>9249</v>
      </c>
      <c r="H3068" s="188" t="s">
        <v>9249</v>
      </c>
      <c r="I3068" s="212" t="s">
        <v>9250</v>
      </c>
      <c r="J3068" s="212" t="n">
        <v>5256</v>
      </c>
      <c r="K3068" s="245" t="n">
        <v>0</v>
      </c>
      <c r="L3068" s="245" t="n">
        <v>5401728</v>
      </c>
      <c r="M3068" s="245" t="n">
        <v>10</v>
      </c>
      <c r="N3068" s="246" t="s">
        <v>2857</v>
      </c>
      <c r="O3068" s="186"/>
      <c r="P3068" s="130" t="n">
        <v>17052.5</v>
      </c>
      <c r="Q3068" s="130" t="n">
        <f aca="false">P3068*1.2</f>
        <v>20463</v>
      </c>
      <c r="R3068" s="131" t="n">
        <f aca="false">S3068*Q3068</f>
        <v>0</v>
      </c>
      <c r="S3068" s="132"/>
    </row>
    <row r="3069" s="76" customFormat="true" ht="18" hidden="false" customHeight="true" outlineLevel="0" collapsed="false">
      <c r="A3069" s="207" t="n">
        <v>2610940</v>
      </c>
      <c r="B3069" s="208" t="n">
        <v>284</v>
      </c>
      <c r="C3069" s="209" t="s">
        <v>7562</v>
      </c>
      <c r="D3069" s="210" t="s">
        <v>7563</v>
      </c>
      <c r="E3069" s="209" t="s">
        <v>7564</v>
      </c>
      <c r="F3069" s="121" t="n">
        <f aca="false">F3068+1</f>
        <v>3063</v>
      </c>
      <c r="G3069" s="211" t="s">
        <v>9251</v>
      </c>
      <c r="H3069" s="188" t="s">
        <v>9252</v>
      </c>
      <c r="I3069" s="212" t="s">
        <v>9253</v>
      </c>
      <c r="J3069" s="212" t="n">
        <v>5256</v>
      </c>
      <c r="K3069" s="245" t="n">
        <v>25</v>
      </c>
      <c r="L3069" s="245" t="n">
        <v>5401728</v>
      </c>
      <c r="M3069" s="245" t="n">
        <v>10</v>
      </c>
      <c r="N3069" s="246" t="s">
        <v>2857</v>
      </c>
      <c r="O3069" s="186"/>
      <c r="P3069" s="130" t="n">
        <v>17052.5</v>
      </c>
      <c r="Q3069" s="130" t="n">
        <f aca="false">P3069*1.2</f>
        <v>20463</v>
      </c>
      <c r="R3069" s="131" t="n">
        <f aca="false">S3069*Q3069</f>
        <v>0</v>
      </c>
      <c r="S3069" s="132"/>
    </row>
    <row r="3070" s="76" customFormat="true" ht="18" hidden="false" customHeight="true" outlineLevel="0" collapsed="false">
      <c r="A3070" s="207" t="n">
        <v>2623650</v>
      </c>
      <c r="B3070" s="208" t="n">
        <v>284</v>
      </c>
      <c r="C3070" s="209" t="s">
        <v>7562</v>
      </c>
      <c r="D3070" s="210" t="s">
        <v>7563</v>
      </c>
      <c r="E3070" s="209" t="s">
        <v>7564</v>
      </c>
      <c r="F3070" s="121" t="n">
        <f aca="false">F3069+1</f>
        <v>3064</v>
      </c>
      <c r="G3070" s="211" t="s">
        <v>9254</v>
      </c>
      <c r="H3070" s="188" t="s">
        <v>9255</v>
      </c>
      <c r="I3070" s="212" t="s">
        <v>9256</v>
      </c>
      <c r="J3070" s="212" t="n">
        <v>5256</v>
      </c>
      <c r="K3070" s="245" t="n">
        <v>25</v>
      </c>
      <c r="L3070" s="245" t="n">
        <v>5401728</v>
      </c>
      <c r="M3070" s="245" t="n">
        <v>20</v>
      </c>
      <c r="N3070" s="246" t="s">
        <v>2857</v>
      </c>
      <c r="O3070" s="186"/>
      <c r="P3070" s="130" t="n">
        <v>14565</v>
      </c>
      <c r="Q3070" s="130" t="n">
        <f aca="false">P3070*1.2</f>
        <v>17478</v>
      </c>
      <c r="R3070" s="131" t="n">
        <f aca="false">S3070*Q3070</f>
        <v>0</v>
      </c>
      <c r="S3070" s="132"/>
    </row>
    <row r="3071" s="76" customFormat="true" ht="18" hidden="false" customHeight="true" outlineLevel="0" collapsed="false">
      <c r="A3071" s="207" t="n">
        <v>2598614</v>
      </c>
      <c r="B3071" s="208" t="n">
        <v>284</v>
      </c>
      <c r="C3071" s="209" t="s">
        <v>7562</v>
      </c>
      <c r="D3071" s="210" t="s">
        <v>7563</v>
      </c>
      <c r="E3071" s="209" t="s">
        <v>7564</v>
      </c>
      <c r="F3071" s="121" t="n">
        <f aca="false">F3070+1</f>
        <v>3065</v>
      </c>
      <c r="G3071" s="211" t="s">
        <v>9257</v>
      </c>
      <c r="H3071" s="188" t="s">
        <v>9258</v>
      </c>
      <c r="I3071" s="212" t="s">
        <v>9259</v>
      </c>
      <c r="J3071" s="212" t="n">
        <v>5256</v>
      </c>
      <c r="K3071" s="245" t="n">
        <v>45</v>
      </c>
      <c r="L3071" s="245" t="n">
        <v>5401728</v>
      </c>
      <c r="M3071" s="245" t="n">
        <v>10</v>
      </c>
      <c r="N3071" s="246" t="s">
        <v>2857</v>
      </c>
      <c r="O3071" s="186"/>
      <c r="P3071" s="130" t="n">
        <v>19706.6666666667</v>
      </c>
      <c r="Q3071" s="130" t="n">
        <f aca="false">P3071*1.2</f>
        <v>23648</v>
      </c>
      <c r="R3071" s="131" t="n">
        <f aca="false">S3071*Q3071</f>
        <v>0</v>
      </c>
      <c r="S3071" s="132"/>
    </row>
    <row r="3072" s="76" customFormat="true" ht="18" hidden="false" customHeight="true" outlineLevel="0" collapsed="false">
      <c r="A3072" s="207" t="n">
        <v>2592357</v>
      </c>
      <c r="B3072" s="208" t="n">
        <v>284</v>
      </c>
      <c r="C3072" s="209" t="s">
        <v>7562</v>
      </c>
      <c r="D3072" s="210" t="s">
        <v>7563</v>
      </c>
      <c r="E3072" s="209" t="s">
        <v>7564</v>
      </c>
      <c r="F3072" s="121" t="n">
        <f aca="false">F3071+1</f>
        <v>3066</v>
      </c>
      <c r="G3072" s="211" t="s">
        <v>9260</v>
      </c>
      <c r="H3072" s="188" t="s">
        <v>9260</v>
      </c>
      <c r="I3072" s="212" t="s">
        <v>9261</v>
      </c>
      <c r="J3072" s="212" t="n">
        <v>5256</v>
      </c>
      <c r="K3072" s="245" t="n">
        <v>0</v>
      </c>
      <c r="L3072" s="245" t="n">
        <v>5401730</v>
      </c>
      <c r="M3072" s="245" t="n">
        <v>10</v>
      </c>
      <c r="N3072" s="246" t="s">
        <v>2857</v>
      </c>
      <c r="O3072" s="186"/>
      <c r="P3072" s="130" t="n">
        <v>5975</v>
      </c>
      <c r="Q3072" s="130" t="n">
        <f aca="false">P3072*1.2</f>
        <v>7170</v>
      </c>
      <c r="R3072" s="131" t="n">
        <f aca="false">S3072*Q3072</f>
        <v>0</v>
      </c>
      <c r="S3072" s="132"/>
    </row>
    <row r="3073" s="76" customFormat="true" ht="18" hidden="false" customHeight="true" outlineLevel="0" collapsed="false">
      <c r="A3073" s="207" t="n">
        <v>2600243</v>
      </c>
      <c r="B3073" s="208" t="n">
        <v>284</v>
      </c>
      <c r="C3073" s="209" t="s">
        <v>7562</v>
      </c>
      <c r="D3073" s="210" t="s">
        <v>7563</v>
      </c>
      <c r="E3073" s="209" t="s">
        <v>7564</v>
      </c>
      <c r="F3073" s="121" t="n">
        <f aca="false">F3072+1</f>
        <v>3067</v>
      </c>
      <c r="G3073" s="211" t="s">
        <v>9262</v>
      </c>
      <c r="H3073" s="188" t="s">
        <v>9262</v>
      </c>
      <c r="I3073" s="212" t="s">
        <v>9263</v>
      </c>
      <c r="J3073" s="212" t="n">
        <v>5256</v>
      </c>
      <c r="K3073" s="245" t="n">
        <v>0</v>
      </c>
      <c r="L3073" s="245" t="n">
        <v>5401731</v>
      </c>
      <c r="M3073" s="245" t="n">
        <v>0</v>
      </c>
      <c r="N3073" s="246" t="s">
        <v>2857</v>
      </c>
      <c r="O3073" s="186"/>
      <c r="P3073" s="130" t="n">
        <v>700.833333333333</v>
      </c>
      <c r="Q3073" s="130" t="n">
        <f aca="false">P3073*1.2</f>
        <v>841</v>
      </c>
      <c r="R3073" s="131" t="n">
        <f aca="false">S3073*Q3073</f>
        <v>0</v>
      </c>
      <c r="S3073" s="132"/>
    </row>
    <row r="3074" s="76" customFormat="true" ht="18" hidden="false" customHeight="true" outlineLevel="0" collapsed="false">
      <c r="A3074" s="207" t="n">
        <v>2593415</v>
      </c>
      <c r="B3074" s="208" t="n">
        <v>284</v>
      </c>
      <c r="C3074" s="209" t="s">
        <v>7562</v>
      </c>
      <c r="D3074" s="210" t="s">
        <v>7563</v>
      </c>
      <c r="E3074" s="209" t="s">
        <v>7564</v>
      </c>
      <c r="F3074" s="121" t="n">
        <f aca="false">F3073+1</f>
        <v>3068</v>
      </c>
      <c r="G3074" s="211" t="s">
        <v>9264</v>
      </c>
      <c r="H3074" s="188" t="s">
        <v>9264</v>
      </c>
      <c r="I3074" s="212" t="s">
        <v>9265</v>
      </c>
      <c r="J3074" s="212" t="n">
        <v>5256</v>
      </c>
      <c r="K3074" s="245" t="n">
        <v>0</v>
      </c>
      <c r="L3074" s="245" t="n">
        <v>5401740</v>
      </c>
      <c r="M3074" s="245" t="n">
        <v>0</v>
      </c>
      <c r="N3074" s="246" t="s">
        <v>9266</v>
      </c>
      <c r="O3074" s="186"/>
      <c r="P3074" s="130" t="n">
        <v>521.666666666667</v>
      </c>
      <c r="Q3074" s="130" t="n">
        <f aca="false">P3074*1.2</f>
        <v>626</v>
      </c>
      <c r="R3074" s="131" t="n">
        <f aca="false">S3074*Q3074</f>
        <v>0</v>
      </c>
      <c r="S3074" s="132"/>
    </row>
    <row r="3075" s="76" customFormat="true" ht="18" hidden="false" customHeight="true" outlineLevel="0" collapsed="false">
      <c r="A3075" s="207" t="n">
        <v>2617271</v>
      </c>
      <c r="B3075" s="208" t="n">
        <v>284</v>
      </c>
      <c r="C3075" s="209" t="s">
        <v>7562</v>
      </c>
      <c r="D3075" s="210" t="s">
        <v>7563</v>
      </c>
      <c r="E3075" s="209" t="s">
        <v>7564</v>
      </c>
      <c r="F3075" s="121" t="n">
        <f aca="false">F3074+1</f>
        <v>3069</v>
      </c>
      <c r="G3075" s="211" t="s">
        <v>9267</v>
      </c>
      <c r="H3075" s="188" t="s">
        <v>9267</v>
      </c>
      <c r="I3075" s="212" t="s">
        <v>9268</v>
      </c>
      <c r="J3075" s="212" t="n">
        <v>5256</v>
      </c>
      <c r="K3075" s="245" t="n">
        <v>0</v>
      </c>
      <c r="L3075" s="245" t="n">
        <v>5401751</v>
      </c>
      <c r="M3075" s="245" t="n">
        <v>0</v>
      </c>
      <c r="N3075" s="246" t="s">
        <v>2857</v>
      </c>
      <c r="O3075" s="186"/>
      <c r="P3075" s="130" t="n">
        <v>2383.33333333333</v>
      </c>
      <c r="Q3075" s="130" t="n">
        <f aca="false">P3075*1.2</f>
        <v>2860</v>
      </c>
      <c r="R3075" s="131" t="n">
        <f aca="false">S3075*Q3075</f>
        <v>0</v>
      </c>
      <c r="S3075" s="132"/>
    </row>
    <row r="3076" s="76" customFormat="true" ht="18" hidden="false" customHeight="true" outlineLevel="0" collapsed="false">
      <c r="A3076" s="207" t="n">
        <v>2614167</v>
      </c>
      <c r="B3076" s="208" t="n">
        <v>284</v>
      </c>
      <c r="C3076" s="209" t="s">
        <v>7562</v>
      </c>
      <c r="D3076" s="210" t="s">
        <v>7563</v>
      </c>
      <c r="E3076" s="209" t="s">
        <v>7564</v>
      </c>
      <c r="F3076" s="121" t="n">
        <f aca="false">F3075+1</f>
        <v>3070</v>
      </c>
      <c r="G3076" s="211" t="s">
        <v>9269</v>
      </c>
      <c r="H3076" s="188" t="s">
        <v>9269</v>
      </c>
      <c r="I3076" s="212" t="s">
        <v>9270</v>
      </c>
      <c r="J3076" s="212" t="n">
        <v>5256</v>
      </c>
      <c r="K3076" s="245" t="n">
        <v>61</v>
      </c>
      <c r="L3076" s="245" t="n">
        <v>5401751</v>
      </c>
      <c r="M3076" s="245" t="n">
        <v>0</v>
      </c>
      <c r="N3076" s="246" t="s">
        <v>9235</v>
      </c>
      <c r="O3076" s="186"/>
      <c r="P3076" s="130" t="n">
        <v>3460</v>
      </c>
      <c r="Q3076" s="130" t="n">
        <f aca="false">P3076*1.2</f>
        <v>4152</v>
      </c>
      <c r="R3076" s="131" t="n">
        <f aca="false">S3076*Q3076</f>
        <v>0</v>
      </c>
      <c r="S3076" s="132"/>
    </row>
    <row r="3077" s="76" customFormat="true" ht="18" hidden="false" customHeight="true" outlineLevel="0" collapsed="false">
      <c r="A3077" s="207" t="n">
        <v>2622135</v>
      </c>
      <c r="B3077" s="208" t="n">
        <v>284</v>
      </c>
      <c r="C3077" s="209" t="s">
        <v>7562</v>
      </c>
      <c r="D3077" s="210" t="s">
        <v>7563</v>
      </c>
      <c r="E3077" s="209" t="s">
        <v>7564</v>
      </c>
      <c r="F3077" s="121" t="n">
        <f aca="false">F3076+1</f>
        <v>3071</v>
      </c>
      <c r="G3077" s="211" t="s">
        <v>9271</v>
      </c>
      <c r="H3077" s="188" t="s">
        <v>9271</v>
      </c>
      <c r="I3077" s="212" t="s">
        <v>9272</v>
      </c>
      <c r="J3077" s="212" t="n">
        <v>5256</v>
      </c>
      <c r="K3077" s="245" t="n">
        <v>0</v>
      </c>
      <c r="L3077" s="245" t="n">
        <v>5401763</v>
      </c>
      <c r="M3077" s="245" t="n">
        <v>0</v>
      </c>
      <c r="N3077" s="246" t="s">
        <v>9198</v>
      </c>
      <c r="O3077" s="186"/>
      <c r="P3077" s="130" t="n">
        <v>496.666666666667</v>
      </c>
      <c r="Q3077" s="130" t="n">
        <f aca="false">P3077*1.2</f>
        <v>596</v>
      </c>
      <c r="R3077" s="131" t="n">
        <f aca="false">S3077*Q3077</f>
        <v>0</v>
      </c>
      <c r="S3077" s="132"/>
    </row>
    <row r="3078" s="76" customFormat="true" ht="18" hidden="false" customHeight="true" outlineLevel="0" collapsed="false">
      <c r="A3078" s="207" t="n">
        <v>2607076</v>
      </c>
      <c r="B3078" s="208" t="n">
        <v>284</v>
      </c>
      <c r="C3078" s="209" t="s">
        <v>7562</v>
      </c>
      <c r="D3078" s="210" t="s">
        <v>7563</v>
      </c>
      <c r="E3078" s="209" t="s">
        <v>7564</v>
      </c>
      <c r="F3078" s="121" t="n">
        <f aca="false">F3077+1</f>
        <v>3072</v>
      </c>
      <c r="G3078" s="211" t="s">
        <v>9273</v>
      </c>
      <c r="H3078" s="188" t="s">
        <v>9273</v>
      </c>
      <c r="I3078" s="212" t="s">
        <v>9274</v>
      </c>
      <c r="J3078" s="212" t="n">
        <v>5256</v>
      </c>
      <c r="K3078" s="245" t="n">
        <v>0</v>
      </c>
      <c r="L3078" s="245" t="n">
        <v>5401768</v>
      </c>
      <c r="M3078" s="245" t="n">
        <v>0</v>
      </c>
      <c r="N3078" s="246" t="s">
        <v>1288</v>
      </c>
      <c r="O3078" s="186"/>
      <c r="P3078" s="130" t="n">
        <v>331.666666666667</v>
      </c>
      <c r="Q3078" s="130" t="n">
        <f aca="false">P3078*1.2</f>
        <v>398</v>
      </c>
      <c r="R3078" s="131" t="n">
        <f aca="false">S3078*Q3078</f>
        <v>0</v>
      </c>
      <c r="S3078" s="132"/>
    </row>
    <row r="3079" s="76" customFormat="true" ht="18" hidden="false" customHeight="true" outlineLevel="0" collapsed="false">
      <c r="A3079" s="207" t="n">
        <v>2618822</v>
      </c>
      <c r="B3079" s="208" t="n">
        <v>284</v>
      </c>
      <c r="C3079" s="209" t="s">
        <v>7562</v>
      </c>
      <c r="D3079" s="210" t="s">
        <v>7563</v>
      </c>
      <c r="E3079" s="209" t="s">
        <v>7564</v>
      </c>
      <c r="F3079" s="121" t="n">
        <f aca="false">F3078+1</f>
        <v>3073</v>
      </c>
      <c r="G3079" s="211" t="s">
        <v>9275</v>
      </c>
      <c r="H3079" s="188" t="s">
        <v>9275</v>
      </c>
      <c r="I3079" s="212" t="s">
        <v>9276</v>
      </c>
      <c r="J3079" s="212" t="n">
        <v>5256</v>
      </c>
      <c r="K3079" s="245" t="n">
        <v>0</v>
      </c>
      <c r="L3079" s="245" t="n">
        <v>5401769</v>
      </c>
      <c r="M3079" s="245" t="n">
        <v>0</v>
      </c>
      <c r="N3079" s="246" t="s">
        <v>1288</v>
      </c>
      <c r="O3079" s="186"/>
      <c r="P3079" s="130" t="n">
        <v>486.666666666667</v>
      </c>
      <c r="Q3079" s="130" t="n">
        <f aca="false">P3079*1.2</f>
        <v>584</v>
      </c>
      <c r="R3079" s="131" t="n">
        <f aca="false">S3079*Q3079</f>
        <v>0</v>
      </c>
      <c r="S3079" s="132"/>
    </row>
    <row r="3080" s="76" customFormat="true" ht="18" hidden="false" customHeight="true" outlineLevel="0" collapsed="false">
      <c r="A3080" s="207" t="n">
        <v>2621639</v>
      </c>
      <c r="B3080" s="208" t="n">
        <v>284</v>
      </c>
      <c r="C3080" s="209" t="s">
        <v>7562</v>
      </c>
      <c r="D3080" s="210" t="s">
        <v>7563</v>
      </c>
      <c r="E3080" s="209" t="s">
        <v>7564</v>
      </c>
      <c r="F3080" s="121" t="n">
        <f aca="false">F3079+1</f>
        <v>3074</v>
      </c>
      <c r="G3080" s="211" t="s">
        <v>9277</v>
      </c>
      <c r="H3080" s="188" t="s">
        <v>9277</v>
      </c>
      <c r="I3080" s="212" t="s">
        <v>9278</v>
      </c>
      <c r="J3080" s="212" t="n">
        <v>5256</v>
      </c>
      <c r="K3080" s="245" t="n">
        <v>0</v>
      </c>
      <c r="L3080" s="245" t="n">
        <v>5401795</v>
      </c>
      <c r="M3080" s="245" t="n">
        <v>0</v>
      </c>
      <c r="N3080" s="246" t="s">
        <v>9198</v>
      </c>
      <c r="O3080" s="186"/>
      <c r="P3080" s="130" t="n">
        <v>6190</v>
      </c>
      <c r="Q3080" s="130" t="n">
        <f aca="false">P3080*1.2</f>
        <v>7428</v>
      </c>
      <c r="R3080" s="131" t="n">
        <f aca="false">S3080*Q3080</f>
        <v>0</v>
      </c>
      <c r="S3080" s="132"/>
    </row>
    <row r="3081" s="76" customFormat="true" ht="18" hidden="false" customHeight="true" outlineLevel="0" collapsed="false">
      <c r="A3081" s="207" t="n">
        <v>2586515</v>
      </c>
      <c r="B3081" s="208" t="n">
        <v>284</v>
      </c>
      <c r="C3081" s="209" t="s">
        <v>7562</v>
      </c>
      <c r="D3081" s="210" t="s">
        <v>7563</v>
      </c>
      <c r="E3081" s="209" t="s">
        <v>7564</v>
      </c>
      <c r="F3081" s="121" t="n">
        <f aca="false">F3080+1</f>
        <v>3075</v>
      </c>
      <c r="G3081" s="211" t="s">
        <v>9279</v>
      </c>
      <c r="H3081" s="188" t="s">
        <v>9279</v>
      </c>
      <c r="I3081" s="212" t="s">
        <v>9280</v>
      </c>
      <c r="J3081" s="212" t="n">
        <v>5256</v>
      </c>
      <c r="K3081" s="245" t="n">
        <v>0</v>
      </c>
      <c r="L3081" s="245" t="n">
        <v>5401809</v>
      </c>
      <c r="M3081" s="245" t="n">
        <v>0</v>
      </c>
      <c r="N3081" s="246" t="s">
        <v>2857</v>
      </c>
      <c r="O3081" s="186"/>
      <c r="P3081" s="130" t="n">
        <v>761.666666666667</v>
      </c>
      <c r="Q3081" s="130" t="n">
        <f aca="false">P3081*1.2</f>
        <v>914</v>
      </c>
      <c r="R3081" s="131" t="n">
        <f aca="false">S3081*Q3081</f>
        <v>0</v>
      </c>
      <c r="S3081" s="132"/>
    </row>
    <row r="3082" s="76" customFormat="true" ht="18" hidden="false" customHeight="true" outlineLevel="0" collapsed="false">
      <c r="A3082" s="207" t="n">
        <v>2587713</v>
      </c>
      <c r="B3082" s="208" t="n">
        <v>284</v>
      </c>
      <c r="C3082" s="209" t="s">
        <v>7562</v>
      </c>
      <c r="D3082" s="210" t="s">
        <v>7563</v>
      </c>
      <c r="E3082" s="209" t="s">
        <v>7564</v>
      </c>
      <c r="F3082" s="121" t="n">
        <f aca="false">F3081+1</f>
        <v>3076</v>
      </c>
      <c r="G3082" s="211" t="s">
        <v>9281</v>
      </c>
      <c r="H3082" s="188" t="s">
        <v>9282</v>
      </c>
      <c r="I3082" s="212" t="s">
        <v>9283</v>
      </c>
      <c r="J3082" s="212" t="n">
        <v>5256</v>
      </c>
      <c r="K3082" s="245" t="n">
        <v>40</v>
      </c>
      <c r="L3082" s="245" t="n">
        <v>5401814</v>
      </c>
      <c r="M3082" s="245" t="n">
        <v>20</v>
      </c>
      <c r="N3082" s="246" t="s">
        <v>2857</v>
      </c>
      <c r="O3082" s="186"/>
      <c r="P3082" s="130" t="n">
        <v>1725</v>
      </c>
      <c r="Q3082" s="130" t="n">
        <f aca="false">P3082*1.2</f>
        <v>2070</v>
      </c>
      <c r="R3082" s="131" t="n">
        <f aca="false">S3082*Q3082</f>
        <v>0</v>
      </c>
      <c r="S3082" s="132"/>
    </row>
    <row r="3083" s="76" customFormat="true" ht="18" hidden="false" customHeight="true" outlineLevel="0" collapsed="false">
      <c r="A3083" s="207" t="n">
        <v>2610592</v>
      </c>
      <c r="B3083" s="208" t="n">
        <v>284</v>
      </c>
      <c r="C3083" s="209" t="s">
        <v>7562</v>
      </c>
      <c r="D3083" s="210" t="s">
        <v>7563</v>
      </c>
      <c r="E3083" s="209" t="s">
        <v>7564</v>
      </c>
      <c r="F3083" s="121" t="n">
        <f aca="false">F3082+1</f>
        <v>3077</v>
      </c>
      <c r="G3083" s="211" t="s">
        <v>9284</v>
      </c>
      <c r="H3083" s="188" t="s">
        <v>9285</v>
      </c>
      <c r="I3083" s="212" t="s">
        <v>9286</v>
      </c>
      <c r="J3083" s="212" t="n">
        <v>5256</v>
      </c>
      <c r="K3083" s="245" t="n">
        <v>25</v>
      </c>
      <c r="L3083" s="245" t="n">
        <v>5401837</v>
      </c>
      <c r="M3083" s="245" t="n">
        <v>11</v>
      </c>
      <c r="N3083" s="246" t="s">
        <v>9287</v>
      </c>
      <c r="O3083" s="186"/>
      <c r="P3083" s="130" t="n">
        <v>1493.33333333333</v>
      </c>
      <c r="Q3083" s="130" t="n">
        <f aca="false">P3083*1.2</f>
        <v>1792</v>
      </c>
      <c r="R3083" s="131" t="n">
        <f aca="false">S3083*Q3083</f>
        <v>0</v>
      </c>
      <c r="S3083" s="132"/>
    </row>
    <row r="3084" s="76" customFormat="true" ht="27.6" hidden="false" customHeight="true" outlineLevel="0" collapsed="false">
      <c r="A3084" s="207"/>
      <c r="B3084" s="208" t="n">
        <v>284</v>
      </c>
      <c r="C3084" s="209" t="s">
        <v>7562</v>
      </c>
      <c r="D3084" s="210" t="s">
        <v>7563</v>
      </c>
      <c r="E3084" s="209" t="s">
        <v>7564</v>
      </c>
      <c r="F3084" s="121" t="n">
        <f aca="false">F3083+1</f>
        <v>3078</v>
      </c>
      <c r="G3084" s="211" t="s">
        <v>9288</v>
      </c>
      <c r="H3084" s="122" t="s">
        <v>9288</v>
      </c>
      <c r="I3084" s="212"/>
      <c r="J3084" s="212"/>
      <c r="K3084" s="245"/>
      <c r="L3084" s="245"/>
      <c r="M3084" s="245"/>
      <c r="N3084" s="246" t="s">
        <v>9289</v>
      </c>
      <c r="O3084" s="186"/>
      <c r="P3084" s="130" t="n">
        <v>0</v>
      </c>
      <c r="Q3084" s="130" t="n">
        <f aca="false">P3084*1.2</f>
        <v>0</v>
      </c>
      <c r="R3084" s="131" t="n">
        <f aca="false">S3084*Q3084</f>
        <v>0</v>
      </c>
      <c r="S3084" s="132"/>
    </row>
    <row r="3085" s="76" customFormat="true" ht="18" hidden="false" customHeight="true" outlineLevel="0" collapsed="false">
      <c r="A3085" s="207" t="n">
        <v>2600683</v>
      </c>
      <c r="B3085" s="208" t="n">
        <v>284</v>
      </c>
      <c r="C3085" s="209" t="s">
        <v>7562</v>
      </c>
      <c r="D3085" s="210" t="s">
        <v>7563</v>
      </c>
      <c r="E3085" s="209" t="s">
        <v>7564</v>
      </c>
      <c r="F3085" s="121" t="n">
        <f aca="false">F3084+1</f>
        <v>3079</v>
      </c>
      <c r="G3085" s="211" t="s">
        <v>9290</v>
      </c>
      <c r="H3085" s="188" t="s">
        <v>9291</v>
      </c>
      <c r="I3085" s="212" t="s">
        <v>9292</v>
      </c>
      <c r="J3085" s="212" t="n">
        <v>5292</v>
      </c>
      <c r="K3085" s="245" t="n">
        <v>22</v>
      </c>
      <c r="L3085" s="245" t="n">
        <v>5402009</v>
      </c>
      <c r="M3085" s="245" t="n">
        <v>30</v>
      </c>
      <c r="N3085" s="246" t="s">
        <v>9293</v>
      </c>
      <c r="O3085" s="186"/>
      <c r="P3085" s="130" t="n">
        <v>4949.16666666667</v>
      </c>
      <c r="Q3085" s="130" t="n">
        <f aca="false">P3085*1.2</f>
        <v>5939</v>
      </c>
      <c r="R3085" s="131" t="n">
        <f aca="false">S3085*Q3085</f>
        <v>0</v>
      </c>
      <c r="S3085" s="132"/>
    </row>
    <row r="3086" s="76" customFormat="true" ht="18" hidden="false" customHeight="true" outlineLevel="0" collapsed="false">
      <c r="A3086" s="207"/>
      <c r="B3086" s="208" t="n">
        <v>284</v>
      </c>
      <c r="C3086" s="209" t="s">
        <v>7562</v>
      </c>
      <c r="D3086" s="210" t="s">
        <v>7563</v>
      </c>
      <c r="E3086" s="209" t="s">
        <v>7564</v>
      </c>
      <c r="F3086" s="121" t="n">
        <f aca="false">F3085+1</f>
        <v>3080</v>
      </c>
      <c r="G3086" s="211" t="s">
        <v>9294</v>
      </c>
      <c r="H3086" s="122" t="s">
        <v>9294</v>
      </c>
      <c r="I3086" s="212"/>
      <c r="J3086" s="212"/>
      <c r="K3086" s="245"/>
      <c r="L3086" s="245"/>
      <c r="M3086" s="245"/>
      <c r="N3086" s="246" t="s">
        <v>9295</v>
      </c>
      <c r="O3086" s="186"/>
      <c r="P3086" s="130" t="n">
        <v>0</v>
      </c>
      <c r="Q3086" s="130" t="n">
        <f aca="false">P3086*1.2</f>
        <v>0</v>
      </c>
      <c r="R3086" s="131" t="n">
        <f aca="false">S3086*Q3086</f>
        <v>0</v>
      </c>
      <c r="S3086" s="132"/>
    </row>
    <row r="3087" s="76" customFormat="true" ht="27.6" hidden="false" customHeight="true" outlineLevel="0" collapsed="false">
      <c r="A3087" s="207"/>
      <c r="B3087" s="208" t="n">
        <v>284</v>
      </c>
      <c r="C3087" s="209" t="s">
        <v>7562</v>
      </c>
      <c r="D3087" s="210" t="s">
        <v>7563</v>
      </c>
      <c r="E3087" s="209" t="s">
        <v>7564</v>
      </c>
      <c r="F3087" s="121" t="n">
        <f aca="false">F3086+1</f>
        <v>3081</v>
      </c>
      <c r="G3087" s="211" t="s">
        <v>9296</v>
      </c>
      <c r="H3087" s="122" t="s">
        <v>9296</v>
      </c>
      <c r="I3087" s="212"/>
      <c r="J3087" s="212"/>
      <c r="K3087" s="245"/>
      <c r="L3087" s="245"/>
      <c r="M3087" s="245"/>
      <c r="N3087" s="246" t="s">
        <v>9297</v>
      </c>
      <c r="O3087" s="186"/>
      <c r="P3087" s="130" t="n">
        <v>0</v>
      </c>
      <c r="Q3087" s="130" t="n">
        <f aca="false">P3087*1.2</f>
        <v>0</v>
      </c>
      <c r="R3087" s="131" t="n">
        <f aca="false">S3087*Q3087</f>
        <v>0</v>
      </c>
      <c r="S3087" s="132"/>
    </row>
    <row r="3088" s="76" customFormat="true" ht="27.6" hidden="false" customHeight="true" outlineLevel="0" collapsed="false">
      <c r="A3088" s="207"/>
      <c r="B3088" s="208" t="n">
        <v>284</v>
      </c>
      <c r="C3088" s="209" t="s">
        <v>7562</v>
      </c>
      <c r="D3088" s="210" t="s">
        <v>7563</v>
      </c>
      <c r="E3088" s="209" t="s">
        <v>7564</v>
      </c>
      <c r="F3088" s="121" t="n">
        <f aca="false">F3087+1</f>
        <v>3082</v>
      </c>
      <c r="G3088" s="211" t="s">
        <v>9298</v>
      </c>
      <c r="H3088" s="122" t="s">
        <v>9298</v>
      </c>
      <c r="I3088" s="212"/>
      <c r="J3088" s="212"/>
      <c r="K3088" s="245"/>
      <c r="L3088" s="245"/>
      <c r="M3088" s="245"/>
      <c r="N3088" s="246" t="s">
        <v>9297</v>
      </c>
      <c r="O3088" s="186"/>
      <c r="P3088" s="130" t="n">
        <v>0</v>
      </c>
      <c r="Q3088" s="130" t="n">
        <f aca="false">P3088*1.2</f>
        <v>0</v>
      </c>
      <c r="R3088" s="131" t="n">
        <f aca="false">S3088*Q3088</f>
        <v>0</v>
      </c>
      <c r="S3088" s="132"/>
    </row>
    <row r="3089" s="76" customFormat="true" ht="19.2" hidden="false" customHeight="true" outlineLevel="0" collapsed="false">
      <c r="A3089" s="207" t="n">
        <v>2611613</v>
      </c>
      <c r="B3089" s="208" t="n">
        <v>284</v>
      </c>
      <c r="C3089" s="209" t="s">
        <v>7562</v>
      </c>
      <c r="D3089" s="210" t="s">
        <v>7563</v>
      </c>
      <c r="E3089" s="209" t="s">
        <v>7564</v>
      </c>
      <c r="F3089" s="121" t="n">
        <f aca="false">F3088+1</f>
        <v>3083</v>
      </c>
      <c r="G3089" s="211" t="s">
        <v>9299</v>
      </c>
      <c r="H3089" s="188" t="s">
        <v>9299</v>
      </c>
      <c r="I3089" s="212" t="s">
        <v>9300</v>
      </c>
      <c r="J3089" s="212" t="n">
        <v>5256</v>
      </c>
      <c r="K3089" s="245" t="n">
        <v>0</v>
      </c>
      <c r="L3089" s="245" t="n">
        <v>5402012</v>
      </c>
      <c r="M3089" s="245" t="n">
        <v>0</v>
      </c>
      <c r="N3089" s="246" t="s">
        <v>9301</v>
      </c>
      <c r="O3089" s="186"/>
      <c r="P3089" s="130" t="n">
        <v>367.5</v>
      </c>
      <c r="Q3089" s="130" t="n">
        <f aca="false">P3089*1.2</f>
        <v>441</v>
      </c>
      <c r="R3089" s="131" t="n">
        <f aca="false">S3089*Q3089</f>
        <v>0</v>
      </c>
      <c r="S3089" s="132"/>
    </row>
    <row r="3090" s="76" customFormat="true" ht="27.6" hidden="false" customHeight="true" outlineLevel="0" collapsed="false">
      <c r="A3090" s="207"/>
      <c r="B3090" s="208" t="n">
        <v>284</v>
      </c>
      <c r="C3090" s="209" t="s">
        <v>7562</v>
      </c>
      <c r="D3090" s="210" t="s">
        <v>7563</v>
      </c>
      <c r="E3090" s="209" t="s">
        <v>7564</v>
      </c>
      <c r="F3090" s="121" t="n">
        <f aca="false">F3089+1</f>
        <v>3084</v>
      </c>
      <c r="G3090" s="211" t="s">
        <v>9302</v>
      </c>
      <c r="H3090" s="122" t="s">
        <v>9302</v>
      </c>
      <c r="I3090" s="212"/>
      <c r="J3090" s="212"/>
      <c r="K3090" s="245"/>
      <c r="L3090" s="245"/>
      <c r="M3090" s="245"/>
      <c r="N3090" s="246" t="s">
        <v>9297</v>
      </c>
      <c r="O3090" s="186"/>
      <c r="P3090" s="130" t="n">
        <v>0</v>
      </c>
      <c r="Q3090" s="130" t="n">
        <f aca="false">P3090*1.2</f>
        <v>0</v>
      </c>
      <c r="R3090" s="131" t="n">
        <f aca="false">S3090*Q3090</f>
        <v>0</v>
      </c>
      <c r="S3090" s="132"/>
    </row>
    <row r="3091" s="76" customFormat="true" ht="27.6" hidden="false" customHeight="true" outlineLevel="0" collapsed="false">
      <c r="A3091" s="207"/>
      <c r="B3091" s="208" t="n">
        <v>284</v>
      </c>
      <c r="C3091" s="209" t="s">
        <v>7562</v>
      </c>
      <c r="D3091" s="210" t="s">
        <v>7563</v>
      </c>
      <c r="E3091" s="209" t="s">
        <v>7564</v>
      </c>
      <c r="F3091" s="121" t="n">
        <f aca="false">F3090+1</f>
        <v>3085</v>
      </c>
      <c r="G3091" s="211" t="s">
        <v>9303</v>
      </c>
      <c r="H3091" s="122" t="s">
        <v>9303</v>
      </c>
      <c r="I3091" s="212"/>
      <c r="J3091" s="212"/>
      <c r="K3091" s="245"/>
      <c r="L3091" s="245"/>
      <c r="M3091" s="245"/>
      <c r="N3091" s="246" t="s">
        <v>9297</v>
      </c>
      <c r="O3091" s="186"/>
      <c r="P3091" s="130" t="n">
        <v>0</v>
      </c>
      <c r="Q3091" s="130" t="n">
        <f aca="false">P3091*1.2</f>
        <v>0</v>
      </c>
      <c r="R3091" s="131" t="n">
        <f aca="false">S3091*Q3091</f>
        <v>0</v>
      </c>
      <c r="S3091" s="132"/>
    </row>
    <row r="3092" s="76" customFormat="true" ht="21" hidden="false" customHeight="true" outlineLevel="0" collapsed="false">
      <c r="A3092" s="207" t="n">
        <v>2600407</v>
      </c>
      <c r="B3092" s="208" t="n">
        <v>284</v>
      </c>
      <c r="C3092" s="209" t="s">
        <v>7562</v>
      </c>
      <c r="D3092" s="210" t="s">
        <v>7563</v>
      </c>
      <c r="E3092" s="209" t="s">
        <v>7564</v>
      </c>
      <c r="F3092" s="121" t="n">
        <f aca="false">F3091+1</f>
        <v>3086</v>
      </c>
      <c r="G3092" s="211" t="s">
        <v>9304</v>
      </c>
      <c r="H3092" s="188" t="s">
        <v>9304</v>
      </c>
      <c r="I3092" s="212" t="s">
        <v>9305</v>
      </c>
      <c r="J3092" s="212" t="n">
        <v>5256</v>
      </c>
      <c r="K3092" s="245" t="n">
        <v>0</v>
      </c>
      <c r="L3092" s="245" t="n">
        <v>5402015</v>
      </c>
      <c r="M3092" s="245" t="n">
        <v>0</v>
      </c>
      <c r="N3092" s="246" t="s">
        <v>9306</v>
      </c>
      <c r="O3092" s="186"/>
      <c r="P3092" s="130" t="n">
        <v>447.5</v>
      </c>
      <c r="Q3092" s="130" t="n">
        <f aca="false">P3092*1.2</f>
        <v>537</v>
      </c>
      <c r="R3092" s="131" t="n">
        <f aca="false">S3092*Q3092</f>
        <v>0</v>
      </c>
      <c r="S3092" s="132"/>
    </row>
    <row r="3093" s="76" customFormat="true" ht="41.4" hidden="false" customHeight="true" outlineLevel="0" collapsed="false">
      <c r="A3093" s="207" t="n">
        <v>2621426</v>
      </c>
      <c r="B3093" s="208" t="n">
        <v>284</v>
      </c>
      <c r="C3093" s="209" t="s">
        <v>7562</v>
      </c>
      <c r="D3093" s="210" t="s">
        <v>7563</v>
      </c>
      <c r="E3093" s="209" t="s">
        <v>7564</v>
      </c>
      <c r="F3093" s="121" t="n">
        <f aca="false">F3092+1</f>
        <v>3087</v>
      </c>
      <c r="G3093" s="211" t="s">
        <v>9307</v>
      </c>
      <c r="H3093" s="188" t="s">
        <v>9308</v>
      </c>
      <c r="I3093" s="212" t="s">
        <v>9309</v>
      </c>
      <c r="J3093" s="212" t="n">
        <v>5256</v>
      </c>
      <c r="K3093" s="245" t="n">
        <v>40</v>
      </c>
      <c r="L3093" s="245" t="n">
        <v>5402018</v>
      </c>
      <c r="M3093" s="245" t="n">
        <v>0</v>
      </c>
      <c r="N3093" s="246" t="s">
        <v>9297</v>
      </c>
      <c r="O3093" s="186"/>
      <c r="P3093" s="130" t="n">
        <v>3863.33333333333</v>
      </c>
      <c r="Q3093" s="130" t="n">
        <f aca="false">P3093*1.2</f>
        <v>4636</v>
      </c>
      <c r="R3093" s="131" t="n">
        <f aca="false">S3093*Q3093</f>
        <v>0</v>
      </c>
      <c r="S3093" s="132"/>
    </row>
    <row r="3094" s="76" customFormat="true" ht="41.4" hidden="false" customHeight="true" outlineLevel="0" collapsed="false">
      <c r="A3094" s="207" t="n">
        <v>2598439</v>
      </c>
      <c r="B3094" s="208" t="n">
        <v>284</v>
      </c>
      <c r="C3094" s="209" t="s">
        <v>7562</v>
      </c>
      <c r="D3094" s="210" t="s">
        <v>7563</v>
      </c>
      <c r="E3094" s="209" t="s">
        <v>7564</v>
      </c>
      <c r="F3094" s="121" t="n">
        <f aca="false">F3093+1</f>
        <v>3088</v>
      </c>
      <c r="G3094" s="211" t="s">
        <v>9310</v>
      </c>
      <c r="H3094" s="188" t="s">
        <v>9311</v>
      </c>
      <c r="I3094" s="212" t="s">
        <v>9312</v>
      </c>
      <c r="J3094" s="212" t="n">
        <v>5256</v>
      </c>
      <c r="K3094" s="245" t="n">
        <v>40</v>
      </c>
      <c r="L3094" s="245" t="n">
        <v>5402019</v>
      </c>
      <c r="M3094" s="245" t="n">
        <v>0</v>
      </c>
      <c r="N3094" s="246" t="s">
        <v>9297</v>
      </c>
      <c r="O3094" s="186"/>
      <c r="P3094" s="130" t="n">
        <v>3863.33333333333</v>
      </c>
      <c r="Q3094" s="130" t="n">
        <f aca="false">P3094*1.2</f>
        <v>4636</v>
      </c>
      <c r="R3094" s="131" t="n">
        <f aca="false">S3094*Q3094</f>
        <v>0</v>
      </c>
      <c r="S3094" s="132"/>
    </row>
    <row r="3095" s="76" customFormat="true" ht="41.4" hidden="false" customHeight="true" outlineLevel="0" collapsed="false">
      <c r="A3095" s="207" t="n">
        <v>2585194</v>
      </c>
      <c r="B3095" s="208" t="n">
        <v>284</v>
      </c>
      <c r="C3095" s="209" t="s">
        <v>7562</v>
      </c>
      <c r="D3095" s="210" t="s">
        <v>7563</v>
      </c>
      <c r="E3095" s="209" t="s">
        <v>7564</v>
      </c>
      <c r="F3095" s="121" t="n">
        <f aca="false">F3094+1</f>
        <v>3089</v>
      </c>
      <c r="G3095" s="211" t="s">
        <v>9313</v>
      </c>
      <c r="H3095" s="188" t="s">
        <v>9314</v>
      </c>
      <c r="I3095" s="212" t="s">
        <v>9315</v>
      </c>
      <c r="J3095" s="212" t="n">
        <v>5256</v>
      </c>
      <c r="K3095" s="245" t="n">
        <v>40</v>
      </c>
      <c r="L3095" s="245" t="n">
        <v>5402020</v>
      </c>
      <c r="M3095" s="245" t="n">
        <v>0</v>
      </c>
      <c r="N3095" s="246" t="s">
        <v>9297</v>
      </c>
      <c r="O3095" s="186"/>
      <c r="P3095" s="130" t="n">
        <v>3863.33333333333</v>
      </c>
      <c r="Q3095" s="130" t="n">
        <f aca="false">P3095*1.2</f>
        <v>4636</v>
      </c>
      <c r="R3095" s="131" t="n">
        <f aca="false">S3095*Q3095</f>
        <v>0</v>
      </c>
      <c r="S3095" s="132"/>
    </row>
    <row r="3096" s="76" customFormat="true" ht="27.6" hidden="false" customHeight="true" outlineLevel="0" collapsed="false">
      <c r="A3096" s="207"/>
      <c r="B3096" s="208" t="n">
        <v>284</v>
      </c>
      <c r="C3096" s="209" t="s">
        <v>7562</v>
      </c>
      <c r="D3096" s="210" t="s">
        <v>7563</v>
      </c>
      <c r="E3096" s="209" t="s">
        <v>7564</v>
      </c>
      <c r="F3096" s="121" t="n">
        <f aca="false">F3095+1</f>
        <v>3090</v>
      </c>
      <c r="G3096" s="211" t="s">
        <v>9316</v>
      </c>
      <c r="H3096" s="122" t="s">
        <v>9316</v>
      </c>
      <c r="I3096" s="212"/>
      <c r="J3096" s="212"/>
      <c r="K3096" s="245"/>
      <c r="L3096" s="245"/>
      <c r="M3096" s="245"/>
      <c r="N3096" s="246" t="s">
        <v>9317</v>
      </c>
      <c r="O3096" s="186"/>
      <c r="P3096" s="130" t="n">
        <v>0</v>
      </c>
      <c r="Q3096" s="130" t="n">
        <f aca="false">P3096*1.2</f>
        <v>0</v>
      </c>
      <c r="R3096" s="131" t="n">
        <f aca="false">S3096*Q3096</f>
        <v>0</v>
      </c>
      <c r="S3096" s="132"/>
    </row>
    <row r="3097" s="76" customFormat="true" ht="41.4" hidden="false" customHeight="true" outlineLevel="0" collapsed="false">
      <c r="A3097" s="207" t="n">
        <v>2615501</v>
      </c>
      <c r="B3097" s="208" t="n">
        <v>284</v>
      </c>
      <c r="C3097" s="209" t="s">
        <v>7562</v>
      </c>
      <c r="D3097" s="210" t="s">
        <v>7563</v>
      </c>
      <c r="E3097" s="209" t="s">
        <v>7564</v>
      </c>
      <c r="F3097" s="121" t="n">
        <f aca="false">F3096+1</f>
        <v>3091</v>
      </c>
      <c r="G3097" s="211" t="s">
        <v>9318</v>
      </c>
      <c r="H3097" s="188" t="s">
        <v>9319</v>
      </c>
      <c r="I3097" s="212" t="s">
        <v>9320</v>
      </c>
      <c r="J3097" s="212" t="n">
        <v>5256</v>
      </c>
      <c r="K3097" s="245" t="n">
        <v>40</v>
      </c>
      <c r="L3097" s="245" t="n">
        <v>5402021</v>
      </c>
      <c r="M3097" s="245" t="n">
        <v>0</v>
      </c>
      <c r="N3097" s="246" t="s">
        <v>9297</v>
      </c>
      <c r="O3097" s="186"/>
      <c r="P3097" s="130" t="n">
        <v>3863.33333333333</v>
      </c>
      <c r="Q3097" s="130" t="n">
        <f aca="false">P3097*1.2</f>
        <v>4636</v>
      </c>
      <c r="R3097" s="131" t="n">
        <f aca="false">S3097*Q3097</f>
        <v>0</v>
      </c>
      <c r="S3097" s="132"/>
    </row>
    <row r="3098" s="76" customFormat="true" ht="27.6" hidden="false" customHeight="true" outlineLevel="0" collapsed="false">
      <c r="A3098" s="207"/>
      <c r="B3098" s="208" t="n">
        <v>284</v>
      </c>
      <c r="C3098" s="209" t="s">
        <v>7562</v>
      </c>
      <c r="D3098" s="210" t="s">
        <v>7563</v>
      </c>
      <c r="E3098" s="209" t="s">
        <v>7564</v>
      </c>
      <c r="F3098" s="121" t="n">
        <f aca="false">F3097+1</f>
        <v>3092</v>
      </c>
      <c r="G3098" s="211" t="s">
        <v>9321</v>
      </c>
      <c r="H3098" s="122" t="s">
        <v>9321</v>
      </c>
      <c r="I3098" s="212"/>
      <c r="J3098" s="212"/>
      <c r="K3098" s="245"/>
      <c r="L3098" s="245"/>
      <c r="M3098" s="245"/>
      <c r="N3098" s="246" t="s">
        <v>9317</v>
      </c>
      <c r="O3098" s="186"/>
      <c r="P3098" s="130" t="n">
        <v>0</v>
      </c>
      <c r="Q3098" s="130" t="n">
        <f aca="false">P3098*1.2</f>
        <v>0</v>
      </c>
      <c r="R3098" s="131" t="n">
        <f aca="false">S3098*Q3098</f>
        <v>0</v>
      </c>
      <c r="S3098" s="132"/>
    </row>
    <row r="3099" s="76" customFormat="true" ht="41.4" hidden="false" customHeight="true" outlineLevel="0" collapsed="false">
      <c r="A3099" s="207" t="n">
        <v>2598123</v>
      </c>
      <c r="B3099" s="208" t="n">
        <v>284</v>
      </c>
      <c r="C3099" s="209" t="s">
        <v>7562</v>
      </c>
      <c r="D3099" s="210" t="s">
        <v>7563</v>
      </c>
      <c r="E3099" s="209" t="s">
        <v>7564</v>
      </c>
      <c r="F3099" s="121" t="n">
        <f aca="false">F3098+1</f>
        <v>3093</v>
      </c>
      <c r="G3099" s="211" t="s">
        <v>9322</v>
      </c>
      <c r="H3099" s="188" t="s">
        <v>9323</v>
      </c>
      <c r="I3099" s="212" t="s">
        <v>9324</v>
      </c>
      <c r="J3099" s="212" t="n">
        <v>5256</v>
      </c>
      <c r="K3099" s="245" t="n">
        <v>40</v>
      </c>
      <c r="L3099" s="245" t="n">
        <v>5402023</v>
      </c>
      <c r="M3099" s="245" t="n">
        <v>0</v>
      </c>
      <c r="N3099" s="246" t="s">
        <v>9297</v>
      </c>
      <c r="O3099" s="186"/>
      <c r="P3099" s="130" t="n">
        <v>3863.33333333333</v>
      </c>
      <c r="Q3099" s="130" t="n">
        <f aca="false">P3099*1.2</f>
        <v>4636</v>
      </c>
      <c r="R3099" s="131" t="n">
        <f aca="false">S3099*Q3099</f>
        <v>0</v>
      </c>
      <c r="S3099" s="132"/>
    </row>
    <row r="3100" s="76" customFormat="true" ht="17.4" hidden="false" customHeight="true" outlineLevel="0" collapsed="false">
      <c r="A3100" s="207" t="n">
        <v>2598674</v>
      </c>
      <c r="B3100" s="208" t="n">
        <v>284</v>
      </c>
      <c r="C3100" s="209" t="s">
        <v>7562</v>
      </c>
      <c r="D3100" s="210" t="s">
        <v>7563</v>
      </c>
      <c r="E3100" s="209" t="s">
        <v>7564</v>
      </c>
      <c r="F3100" s="121" t="n">
        <f aca="false">F3099+1</f>
        <v>3094</v>
      </c>
      <c r="G3100" s="211" t="s">
        <v>9325</v>
      </c>
      <c r="H3100" s="188" t="s">
        <v>9325</v>
      </c>
      <c r="I3100" s="212" t="s">
        <v>9326</v>
      </c>
      <c r="J3100" s="212" t="n">
        <v>5256</v>
      </c>
      <c r="K3100" s="245" t="n">
        <v>0</v>
      </c>
      <c r="L3100" s="245" t="n">
        <v>5402028</v>
      </c>
      <c r="M3100" s="245" t="n">
        <v>11</v>
      </c>
      <c r="N3100" s="246" t="s">
        <v>9301</v>
      </c>
      <c r="O3100" s="186"/>
      <c r="P3100" s="130" t="n">
        <v>222.5</v>
      </c>
      <c r="Q3100" s="130" t="n">
        <f aca="false">P3100*1.2</f>
        <v>267</v>
      </c>
      <c r="R3100" s="131" t="n">
        <f aca="false">S3100*Q3100</f>
        <v>0</v>
      </c>
      <c r="S3100" s="132"/>
    </row>
    <row r="3101" s="76" customFormat="true" ht="17.4" hidden="false" customHeight="true" outlineLevel="0" collapsed="false">
      <c r="A3101" s="207" t="n">
        <v>2830776</v>
      </c>
      <c r="B3101" s="208" t="n">
        <v>284</v>
      </c>
      <c r="C3101" s="209" t="s">
        <v>7562</v>
      </c>
      <c r="D3101" s="210" t="s">
        <v>7563</v>
      </c>
      <c r="E3101" s="209" t="s">
        <v>7564</v>
      </c>
      <c r="F3101" s="121" t="n">
        <f aca="false">F3100+1</f>
        <v>3095</v>
      </c>
      <c r="G3101" s="211" t="s">
        <v>9327</v>
      </c>
      <c r="H3101" s="188" t="s">
        <v>9328</v>
      </c>
      <c r="I3101" s="212" t="s">
        <v>9329</v>
      </c>
      <c r="J3101" s="212" t="n">
        <v>5292</v>
      </c>
      <c r="K3101" s="245" t="n">
        <v>60</v>
      </c>
      <c r="L3101" s="245" t="n">
        <v>5402100</v>
      </c>
      <c r="M3101" s="245" t="n">
        <v>0</v>
      </c>
      <c r="N3101" s="246" t="s">
        <v>9235</v>
      </c>
      <c r="O3101" s="186"/>
      <c r="P3101" s="130" t="n">
        <v>4237.5</v>
      </c>
      <c r="Q3101" s="130" t="n">
        <f aca="false">P3101*1.2</f>
        <v>5085</v>
      </c>
      <c r="R3101" s="131" t="n">
        <f aca="false">S3101*Q3101</f>
        <v>0</v>
      </c>
      <c r="S3101" s="132"/>
    </row>
    <row r="3102" s="76" customFormat="true" ht="17.4" hidden="false" customHeight="true" outlineLevel="0" collapsed="false">
      <c r="A3102" s="207"/>
      <c r="B3102" s="208" t="n">
        <v>284</v>
      </c>
      <c r="C3102" s="209" t="s">
        <v>7562</v>
      </c>
      <c r="D3102" s="210" t="s">
        <v>7563</v>
      </c>
      <c r="E3102" s="209" t="s">
        <v>7564</v>
      </c>
      <c r="F3102" s="121" t="n">
        <f aca="false">F3101+1</f>
        <v>3096</v>
      </c>
      <c r="G3102" s="211" t="s">
        <v>9330</v>
      </c>
      <c r="H3102" s="122" t="s">
        <v>9330</v>
      </c>
      <c r="I3102" s="212"/>
      <c r="J3102" s="212"/>
      <c r="K3102" s="245"/>
      <c r="L3102" s="245"/>
      <c r="M3102" s="245"/>
      <c r="N3102" s="246" t="s">
        <v>9331</v>
      </c>
      <c r="O3102" s="186"/>
      <c r="P3102" s="130" t="n">
        <v>0</v>
      </c>
      <c r="Q3102" s="130" t="n">
        <f aca="false">P3102*1.2</f>
        <v>0</v>
      </c>
      <c r="R3102" s="131" t="n">
        <f aca="false">S3102*Q3102</f>
        <v>0</v>
      </c>
      <c r="S3102" s="132"/>
    </row>
    <row r="3103" s="76" customFormat="true" ht="17.4" hidden="false" customHeight="true" outlineLevel="0" collapsed="false">
      <c r="A3103" s="207" t="n">
        <v>3203341</v>
      </c>
      <c r="B3103" s="208" t="n">
        <v>284</v>
      </c>
      <c r="C3103" s="209" t="s">
        <v>7562</v>
      </c>
      <c r="D3103" s="210" t="s">
        <v>7563</v>
      </c>
      <c r="E3103" s="209" t="s">
        <v>7564</v>
      </c>
      <c r="F3103" s="121" t="n">
        <f aca="false">F3102+1</f>
        <v>3097</v>
      </c>
      <c r="G3103" s="211" t="s">
        <v>9332</v>
      </c>
      <c r="H3103" s="188" t="s">
        <v>9333</v>
      </c>
      <c r="I3103" s="212" t="s">
        <v>9334</v>
      </c>
      <c r="J3103" s="212" t="n">
        <v>5292</v>
      </c>
      <c r="K3103" s="245" t="n">
        <v>67</v>
      </c>
      <c r="L3103" s="245" t="n">
        <v>5402101</v>
      </c>
      <c r="M3103" s="245" t="n">
        <v>0</v>
      </c>
      <c r="N3103" s="246" t="s">
        <v>9317</v>
      </c>
      <c r="O3103" s="186"/>
      <c r="P3103" s="130" t="n">
        <v>1941.66666666667</v>
      </c>
      <c r="Q3103" s="130" t="n">
        <f aca="false">P3103*1.2</f>
        <v>2330</v>
      </c>
      <c r="R3103" s="131" t="n">
        <f aca="false">S3103*Q3103</f>
        <v>0</v>
      </c>
      <c r="S3103" s="132"/>
    </row>
    <row r="3104" s="76" customFormat="true" ht="17.4" hidden="false" customHeight="true" outlineLevel="0" collapsed="false">
      <c r="A3104" s="207" t="n">
        <v>2830787</v>
      </c>
      <c r="B3104" s="208" t="n">
        <v>284</v>
      </c>
      <c r="C3104" s="209" t="s">
        <v>7562</v>
      </c>
      <c r="D3104" s="210" t="s">
        <v>7563</v>
      </c>
      <c r="E3104" s="209" t="s">
        <v>7564</v>
      </c>
      <c r="F3104" s="121" t="n">
        <f aca="false">F3103+1</f>
        <v>3098</v>
      </c>
      <c r="G3104" s="211" t="s">
        <v>9335</v>
      </c>
      <c r="H3104" s="188" t="s">
        <v>9336</v>
      </c>
      <c r="I3104" s="212" t="s">
        <v>9337</v>
      </c>
      <c r="J3104" s="212" t="n">
        <v>5292</v>
      </c>
      <c r="K3104" s="245" t="n">
        <v>60</v>
      </c>
      <c r="L3104" s="245" t="n">
        <v>5402102</v>
      </c>
      <c r="M3104" s="245" t="n">
        <v>0</v>
      </c>
      <c r="N3104" s="246" t="s">
        <v>9317</v>
      </c>
      <c r="O3104" s="186"/>
      <c r="P3104" s="130" t="n">
        <v>4237.5</v>
      </c>
      <c r="Q3104" s="130" t="n">
        <f aca="false">P3104*1.2</f>
        <v>5085</v>
      </c>
      <c r="R3104" s="131" t="n">
        <f aca="false">S3104*Q3104</f>
        <v>0</v>
      </c>
      <c r="S3104" s="132"/>
    </row>
    <row r="3105" s="76" customFormat="true" ht="17.4" hidden="false" customHeight="true" outlineLevel="0" collapsed="false">
      <c r="A3105" s="207" t="n">
        <v>2595989</v>
      </c>
      <c r="B3105" s="208" t="n">
        <v>284</v>
      </c>
      <c r="C3105" s="209" t="s">
        <v>7562</v>
      </c>
      <c r="D3105" s="210" t="s">
        <v>7563</v>
      </c>
      <c r="E3105" s="209" t="s">
        <v>7564</v>
      </c>
      <c r="F3105" s="121" t="n">
        <f aca="false">F3104+1</f>
        <v>3099</v>
      </c>
      <c r="G3105" s="211" t="s">
        <v>9338</v>
      </c>
      <c r="H3105" s="188" t="s">
        <v>9338</v>
      </c>
      <c r="I3105" s="212" t="s">
        <v>9339</v>
      </c>
      <c r="J3105" s="212" t="n">
        <v>5292</v>
      </c>
      <c r="K3105" s="245" t="n">
        <v>0</v>
      </c>
      <c r="L3105" s="245" t="n">
        <v>5402102</v>
      </c>
      <c r="M3105" s="245" t="n">
        <v>20</v>
      </c>
      <c r="N3105" s="246" t="s">
        <v>9331</v>
      </c>
      <c r="O3105" s="186"/>
      <c r="P3105" s="130" t="n">
        <v>5726.66666666667</v>
      </c>
      <c r="Q3105" s="130" t="n">
        <f aca="false">P3105*1.2</f>
        <v>6872</v>
      </c>
      <c r="R3105" s="131" t="n">
        <f aca="false">S3105*Q3105</f>
        <v>0</v>
      </c>
      <c r="S3105" s="132"/>
    </row>
    <row r="3106" s="76" customFormat="true" ht="17.4" hidden="false" customHeight="true" outlineLevel="0" collapsed="false">
      <c r="A3106" s="207" t="n">
        <v>2605556</v>
      </c>
      <c r="B3106" s="208" t="n">
        <v>284</v>
      </c>
      <c r="C3106" s="209" t="s">
        <v>7562</v>
      </c>
      <c r="D3106" s="210" t="s">
        <v>7563</v>
      </c>
      <c r="E3106" s="209" t="s">
        <v>7564</v>
      </c>
      <c r="F3106" s="121" t="n">
        <f aca="false">F3105+1</f>
        <v>3100</v>
      </c>
      <c r="G3106" s="211" t="s">
        <v>9340</v>
      </c>
      <c r="H3106" s="188" t="s">
        <v>9340</v>
      </c>
      <c r="I3106" s="212" t="s">
        <v>9341</v>
      </c>
      <c r="J3106" s="212" t="n">
        <v>5292</v>
      </c>
      <c r="K3106" s="245" t="n">
        <v>0</v>
      </c>
      <c r="L3106" s="245" t="n">
        <v>5402103</v>
      </c>
      <c r="M3106" s="245" t="n">
        <v>20</v>
      </c>
      <c r="N3106" s="246" t="s">
        <v>9331</v>
      </c>
      <c r="O3106" s="186"/>
      <c r="P3106" s="130" t="n">
        <v>5726.66666666667</v>
      </c>
      <c r="Q3106" s="130" t="n">
        <f aca="false">P3106*1.2</f>
        <v>6872</v>
      </c>
      <c r="R3106" s="131" t="n">
        <f aca="false">S3106*Q3106</f>
        <v>0</v>
      </c>
      <c r="S3106" s="132"/>
    </row>
    <row r="3107" s="76" customFormat="true" ht="17.4" hidden="false" customHeight="true" outlineLevel="0" collapsed="false">
      <c r="A3107" s="207" t="n">
        <v>2617241</v>
      </c>
      <c r="B3107" s="208" t="n">
        <v>284</v>
      </c>
      <c r="C3107" s="209" t="s">
        <v>7562</v>
      </c>
      <c r="D3107" s="210" t="s">
        <v>7563</v>
      </c>
      <c r="E3107" s="209" t="s">
        <v>7564</v>
      </c>
      <c r="F3107" s="121" t="n">
        <f aca="false">F3106+1</f>
        <v>3101</v>
      </c>
      <c r="G3107" s="211" t="s">
        <v>9342</v>
      </c>
      <c r="H3107" s="188" t="s">
        <v>9343</v>
      </c>
      <c r="I3107" s="212" t="s">
        <v>9344</v>
      </c>
      <c r="J3107" s="212" t="n">
        <v>5292</v>
      </c>
      <c r="K3107" s="245" t="n">
        <v>22</v>
      </c>
      <c r="L3107" s="245" t="n">
        <v>5402103</v>
      </c>
      <c r="M3107" s="245" t="n">
        <v>0</v>
      </c>
      <c r="N3107" s="246" t="s">
        <v>9235</v>
      </c>
      <c r="O3107" s="186"/>
      <c r="P3107" s="130" t="n">
        <v>3646.66666666667</v>
      </c>
      <c r="Q3107" s="130" t="n">
        <f aca="false">P3107*1.2</f>
        <v>4376</v>
      </c>
      <c r="R3107" s="131" t="n">
        <f aca="false">S3107*Q3107</f>
        <v>0</v>
      </c>
      <c r="S3107" s="132"/>
    </row>
    <row r="3108" s="76" customFormat="true" ht="17.4" hidden="false" customHeight="true" outlineLevel="0" collapsed="false">
      <c r="A3108" s="207" t="n">
        <v>2611584</v>
      </c>
      <c r="B3108" s="208" t="n">
        <v>284</v>
      </c>
      <c r="C3108" s="209" t="s">
        <v>7562</v>
      </c>
      <c r="D3108" s="210" t="s">
        <v>7563</v>
      </c>
      <c r="E3108" s="209" t="s">
        <v>7564</v>
      </c>
      <c r="F3108" s="121" t="n">
        <f aca="false">F3107+1</f>
        <v>3102</v>
      </c>
      <c r="G3108" s="211" t="s">
        <v>9345</v>
      </c>
      <c r="H3108" s="188" t="s">
        <v>9346</v>
      </c>
      <c r="I3108" s="274" t="s">
        <v>9347</v>
      </c>
      <c r="J3108" s="212" t="n">
        <v>5292</v>
      </c>
      <c r="K3108" s="245" t="n">
        <v>22</v>
      </c>
      <c r="L3108" s="245" t="n">
        <v>5402103</v>
      </c>
      <c r="M3108" s="245" t="n">
        <v>30</v>
      </c>
      <c r="N3108" s="246" t="s">
        <v>9348</v>
      </c>
      <c r="O3108" s="186"/>
      <c r="P3108" s="130" t="n">
        <v>6082.5</v>
      </c>
      <c r="Q3108" s="130" t="n">
        <f aca="false">P3108*1.2</f>
        <v>7299</v>
      </c>
      <c r="R3108" s="131" t="n">
        <f aca="false">S3108*Q3108</f>
        <v>0</v>
      </c>
      <c r="S3108" s="132"/>
    </row>
    <row r="3109" s="76" customFormat="true" ht="17.4" hidden="false" customHeight="true" outlineLevel="0" collapsed="false">
      <c r="A3109" s="207"/>
      <c r="B3109" s="208" t="n">
        <v>284</v>
      </c>
      <c r="C3109" s="209" t="s">
        <v>7562</v>
      </c>
      <c r="D3109" s="210" t="s">
        <v>7563</v>
      </c>
      <c r="E3109" s="209" t="s">
        <v>7564</v>
      </c>
      <c r="F3109" s="121" t="n">
        <f aca="false">F3108+1</f>
        <v>3103</v>
      </c>
      <c r="G3109" s="211" t="s">
        <v>9349</v>
      </c>
      <c r="H3109" s="122" t="s">
        <v>9349</v>
      </c>
      <c r="I3109" s="212"/>
      <c r="J3109" s="212"/>
      <c r="K3109" s="245"/>
      <c r="L3109" s="245"/>
      <c r="M3109" s="245"/>
      <c r="N3109" s="246" t="s">
        <v>9331</v>
      </c>
      <c r="O3109" s="186"/>
      <c r="P3109" s="130" t="n">
        <v>0</v>
      </c>
      <c r="Q3109" s="130" t="n">
        <f aca="false">P3109*1.2</f>
        <v>0</v>
      </c>
      <c r="R3109" s="131" t="n">
        <f aca="false">S3109*Q3109</f>
        <v>0</v>
      </c>
      <c r="S3109" s="132"/>
    </row>
    <row r="3110" s="76" customFormat="true" ht="17.4" hidden="false" customHeight="true" outlineLevel="0" collapsed="false">
      <c r="A3110" s="207" t="n">
        <v>3090242</v>
      </c>
      <c r="B3110" s="208" t="n">
        <v>284</v>
      </c>
      <c r="C3110" s="209" t="s">
        <v>7562</v>
      </c>
      <c r="D3110" s="210" t="s">
        <v>7563</v>
      </c>
      <c r="E3110" s="209" t="s">
        <v>7564</v>
      </c>
      <c r="F3110" s="121" t="n">
        <f aca="false">F3109+1</f>
        <v>3104</v>
      </c>
      <c r="G3110" s="211" t="s">
        <v>9350</v>
      </c>
      <c r="H3110" s="188" t="s">
        <v>9351</v>
      </c>
      <c r="I3110" s="212" t="s">
        <v>9352</v>
      </c>
      <c r="J3110" s="212" t="n">
        <v>5292</v>
      </c>
      <c r="K3110" s="245" t="n">
        <v>65</v>
      </c>
      <c r="L3110" s="245" t="n">
        <v>5402104</v>
      </c>
      <c r="M3110" s="245" t="n">
        <v>0</v>
      </c>
      <c r="N3110" s="246" t="s">
        <v>9235</v>
      </c>
      <c r="O3110" s="186"/>
      <c r="P3110" s="130" t="n">
        <v>4356.66666666667</v>
      </c>
      <c r="Q3110" s="130" t="n">
        <f aca="false">P3110*1.2</f>
        <v>5228</v>
      </c>
      <c r="R3110" s="131" t="n">
        <f aca="false">S3110*Q3110</f>
        <v>0</v>
      </c>
      <c r="S3110" s="132"/>
    </row>
    <row r="3111" s="76" customFormat="true" ht="17.4" hidden="false" customHeight="true" outlineLevel="0" collapsed="false">
      <c r="A3111" s="207"/>
      <c r="B3111" s="208" t="n">
        <v>284</v>
      </c>
      <c r="C3111" s="209" t="s">
        <v>7562</v>
      </c>
      <c r="D3111" s="210" t="s">
        <v>7563</v>
      </c>
      <c r="E3111" s="209" t="s">
        <v>7564</v>
      </c>
      <c r="F3111" s="121" t="n">
        <f aca="false">F3110+1</f>
        <v>3105</v>
      </c>
      <c r="G3111" s="211" t="s">
        <v>9353</v>
      </c>
      <c r="H3111" s="122" t="s">
        <v>9353</v>
      </c>
      <c r="I3111" s="212"/>
      <c r="J3111" s="212"/>
      <c r="K3111" s="245"/>
      <c r="L3111" s="245"/>
      <c r="M3111" s="245"/>
      <c r="N3111" s="246" t="s">
        <v>9331</v>
      </c>
      <c r="O3111" s="186"/>
      <c r="P3111" s="130" t="n">
        <v>0</v>
      </c>
      <c r="Q3111" s="130" t="n">
        <f aca="false">P3111*1.2</f>
        <v>0</v>
      </c>
      <c r="R3111" s="131" t="n">
        <f aca="false">S3111*Q3111</f>
        <v>0</v>
      </c>
      <c r="S3111" s="132"/>
    </row>
    <row r="3112" s="76" customFormat="true" ht="17.4" hidden="false" customHeight="true" outlineLevel="0" collapsed="false">
      <c r="A3112" s="207"/>
      <c r="B3112" s="208" t="n">
        <v>284</v>
      </c>
      <c r="C3112" s="209" t="s">
        <v>7562</v>
      </c>
      <c r="D3112" s="210" t="s">
        <v>7563</v>
      </c>
      <c r="E3112" s="209" t="s">
        <v>7564</v>
      </c>
      <c r="F3112" s="121" t="n">
        <f aca="false">F3111+1</f>
        <v>3106</v>
      </c>
      <c r="G3112" s="211" t="s">
        <v>9354</v>
      </c>
      <c r="H3112" s="122" t="s">
        <v>9354</v>
      </c>
      <c r="I3112" s="212"/>
      <c r="J3112" s="212"/>
      <c r="K3112" s="245"/>
      <c r="L3112" s="245"/>
      <c r="M3112" s="245"/>
      <c r="N3112" s="246" t="s">
        <v>9235</v>
      </c>
      <c r="O3112" s="186"/>
      <c r="P3112" s="130" t="n">
        <v>0</v>
      </c>
      <c r="Q3112" s="130" t="n">
        <f aca="false">P3112*1.2</f>
        <v>0</v>
      </c>
      <c r="R3112" s="131" t="n">
        <f aca="false">S3112*Q3112</f>
        <v>0</v>
      </c>
      <c r="S3112" s="132"/>
    </row>
    <row r="3113" s="76" customFormat="true" ht="17.4" hidden="false" customHeight="true" outlineLevel="0" collapsed="false">
      <c r="A3113" s="207" t="n">
        <v>3203347</v>
      </c>
      <c r="B3113" s="208" t="n">
        <v>284</v>
      </c>
      <c r="C3113" s="209" t="s">
        <v>7562</v>
      </c>
      <c r="D3113" s="210" t="s">
        <v>7563</v>
      </c>
      <c r="E3113" s="209" t="s">
        <v>7564</v>
      </c>
      <c r="F3113" s="121" t="n">
        <f aca="false">F3112+1</f>
        <v>3107</v>
      </c>
      <c r="G3113" s="211" t="s">
        <v>9355</v>
      </c>
      <c r="H3113" s="188" t="s">
        <v>9356</v>
      </c>
      <c r="I3113" s="212" t="s">
        <v>9357</v>
      </c>
      <c r="J3113" s="212" t="n">
        <v>5292</v>
      </c>
      <c r="K3113" s="245" t="n">
        <v>67</v>
      </c>
      <c r="L3113" s="245" t="n">
        <v>5402106</v>
      </c>
      <c r="M3113" s="245" t="n">
        <v>0</v>
      </c>
      <c r="N3113" s="246" t="s">
        <v>9235</v>
      </c>
      <c r="O3113" s="186"/>
      <c r="P3113" s="130" t="n">
        <v>5334.16666666667</v>
      </c>
      <c r="Q3113" s="130" t="n">
        <f aca="false">P3113*1.2</f>
        <v>6401</v>
      </c>
      <c r="R3113" s="131" t="n">
        <f aca="false">S3113*Q3113</f>
        <v>0</v>
      </c>
      <c r="S3113" s="132"/>
    </row>
    <row r="3114" s="76" customFormat="true" ht="17.4" hidden="false" customHeight="true" outlineLevel="0" collapsed="false">
      <c r="A3114" s="207" t="n">
        <v>2620046</v>
      </c>
      <c r="B3114" s="208" t="n">
        <v>284</v>
      </c>
      <c r="C3114" s="209" t="s">
        <v>7562</v>
      </c>
      <c r="D3114" s="210" t="s">
        <v>7563</v>
      </c>
      <c r="E3114" s="209" t="s">
        <v>7564</v>
      </c>
      <c r="F3114" s="121" t="n">
        <f aca="false">F3113+1</f>
        <v>3108</v>
      </c>
      <c r="G3114" s="211" t="s">
        <v>9358</v>
      </c>
      <c r="H3114" s="188" t="s">
        <v>9359</v>
      </c>
      <c r="I3114" s="212" t="s">
        <v>9360</v>
      </c>
      <c r="J3114" s="212" t="n">
        <v>5292</v>
      </c>
      <c r="K3114" s="245" t="n">
        <v>22</v>
      </c>
      <c r="L3114" s="245" t="n">
        <v>5402106</v>
      </c>
      <c r="M3114" s="245" t="n">
        <v>30</v>
      </c>
      <c r="N3114" s="246" t="s">
        <v>9317</v>
      </c>
      <c r="O3114" s="186"/>
      <c r="P3114" s="130" t="n">
        <v>6339.16666666667</v>
      </c>
      <c r="Q3114" s="130" t="n">
        <f aca="false">P3114*1.2</f>
        <v>7607</v>
      </c>
      <c r="R3114" s="131" t="n">
        <f aca="false">S3114*Q3114</f>
        <v>0</v>
      </c>
      <c r="S3114" s="132"/>
    </row>
    <row r="3115" s="76" customFormat="true" ht="17.4" hidden="false" customHeight="true" outlineLevel="0" collapsed="false">
      <c r="A3115" s="207" t="n">
        <v>2600074</v>
      </c>
      <c r="B3115" s="208" t="n">
        <v>284</v>
      </c>
      <c r="C3115" s="209" t="s">
        <v>7562</v>
      </c>
      <c r="D3115" s="210" t="s">
        <v>7563</v>
      </c>
      <c r="E3115" s="209" t="s">
        <v>7564</v>
      </c>
      <c r="F3115" s="121" t="n">
        <f aca="false">F3114+1</f>
        <v>3109</v>
      </c>
      <c r="G3115" s="211" t="s">
        <v>9361</v>
      </c>
      <c r="H3115" s="188" t="s">
        <v>9362</v>
      </c>
      <c r="I3115" s="212" t="s">
        <v>9363</v>
      </c>
      <c r="J3115" s="212" t="n">
        <v>5292</v>
      </c>
      <c r="K3115" s="245" t="n">
        <v>22</v>
      </c>
      <c r="L3115" s="245" t="n">
        <v>5402107</v>
      </c>
      <c r="M3115" s="245" t="n">
        <v>77</v>
      </c>
      <c r="N3115" s="246" t="s">
        <v>9317</v>
      </c>
      <c r="O3115" s="186"/>
      <c r="P3115" s="130" t="n">
        <v>2565.83333333333</v>
      </c>
      <c r="Q3115" s="130" t="n">
        <f aca="false">P3115*1.2</f>
        <v>3079</v>
      </c>
      <c r="R3115" s="131" t="n">
        <f aca="false">S3115*Q3115</f>
        <v>0</v>
      </c>
      <c r="S3115" s="132"/>
    </row>
    <row r="3116" s="76" customFormat="true" ht="17.4" hidden="false" customHeight="true" outlineLevel="0" collapsed="false">
      <c r="A3116" s="207" t="n">
        <v>3020085</v>
      </c>
      <c r="B3116" s="208" t="n">
        <v>284</v>
      </c>
      <c r="C3116" s="209" t="s">
        <v>7562</v>
      </c>
      <c r="D3116" s="210" t="s">
        <v>7563</v>
      </c>
      <c r="E3116" s="209" t="s">
        <v>7564</v>
      </c>
      <c r="F3116" s="121" t="n">
        <f aca="false">F3115+1</f>
        <v>3110</v>
      </c>
      <c r="G3116" s="211" t="s">
        <v>9364</v>
      </c>
      <c r="H3116" s="188" t="s">
        <v>9365</v>
      </c>
      <c r="I3116" s="212" t="s">
        <v>9366</v>
      </c>
      <c r="J3116" s="212" t="n">
        <v>4292</v>
      </c>
      <c r="K3116" s="245" t="n">
        <v>60</v>
      </c>
      <c r="L3116" s="245" t="n">
        <v>5402107</v>
      </c>
      <c r="M3116" s="245" t="n">
        <v>3</v>
      </c>
      <c r="N3116" s="246" t="s">
        <v>9317</v>
      </c>
      <c r="O3116" s="186"/>
      <c r="P3116" s="130" t="n">
        <v>6330.83333333333</v>
      </c>
      <c r="Q3116" s="130" t="n">
        <f aca="false">P3116*1.2</f>
        <v>7597</v>
      </c>
      <c r="R3116" s="131" t="n">
        <f aca="false">S3116*Q3116</f>
        <v>0</v>
      </c>
      <c r="S3116" s="132"/>
    </row>
    <row r="3117" s="76" customFormat="true" ht="17.4" hidden="false" customHeight="true" outlineLevel="0" collapsed="false">
      <c r="A3117" s="207" t="n">
        <v>2830790</v>
      </c>
      <c r="B3117" s="208" t="n">
        <v>284</v>
      </c>
      <c r="C3117" s="209" t="s">
        <v>7562</v>
      </c>
      <c r="D3117" s="210" t="s">
        <v>7563</v>
      </c>
      <c r="E3117" s="209" t="s">
        <v>7564</v>
      </c>
      <c r="F3117" s="121" t="n">
        <f aca="false">F3116+1</f>
        <v>3111</v>
      </c>
      <c r="G3117" s="211" t="s">
        <v>9367</v>
      </c>
      <c r="H3117" s="188" t="s">
        <v>9368</v>
      </c>
      <c r="I3117" s="212" t="s">
        <v>9369</v>
      </c>
      <c r="J3117" s="212" t="n">
        <v>5292</v>
      </c>
      <c r="K3117" s="245" t="n">
        <v>60</v>
      </c>
      <c r="L3117" s="245" t="n">
        <v>5402108</v>
      </c>
      <c r="M3117" s="245" t="n">
        <v>0</v>
      </c>
      <c r="N3117" s="246" t="s">
        <v>9317</v>
      </c>
      <c r="O3117" s="186"/>
      <c r="P3117" s="130" t="n">
        <v>4320</v>
      </c>
      <c r="Q3117" s="130" t="n">
        <f aca="false">P3117*1.2</f>
        <v>5184</v>
      </c>
      <c r="R3117" s="131" t="n">
        <f aca="false">S3117*Q3117</f>
        <v>0</v>
      </c>
      <c r="S3117" s="132"/>
    </row>
    <row r="3118" s="76" customFormat="true" ht="17.4" hidden="false" customHeight="true" outlineLevel="0" collapsed="false">
      <c r="A3118" s="207" t="n">
        <v>4539568</v>
      </c>
      <c r="B3118" s="208" t="n">
        <v>284</v>
      </c>
      <c r="C3118" s="209" t="s">
        <v>7562</v>
      </c>
      <c r="D3118" s="210" t="s">
        <v>7563</v>
      </c>
      <c r="E3118" s="209" t="s">
        <v>7564</v>
      </c>
      <c r="F3118" s="121" t="n">
        <f aca="false">F3117+1</f>
        <v>3112</v>
      </c>
      <c r="G3118" s="211" t="s">
        <v>9370</v>
      </c>
      <c r="H3118" s="220" t="s">
        <v>9370</v>
      </c>
      <c r="I3118" s="212" t="s">
        <v>9371</v>
      </c>
      <c r="J3118" s="212" t="n">
        <v>5292</v>
      </c>
      <c r="K3118" s="245" t="n">
        <v>65</v>
      </c>
      <c r="L3118" s="245" t="n">
        <v>5402109</v>
      </c>
      <c r="M3118" s="245" t="n">
        <v>97</v>
      </c>
      <c r="N3118" s="246" t="s">
        <v>9235</v>
      </c>
      <c r="O3118" s="186"/>
      <c r="P3118" s="130" t="n">
        <v>3100.83333333333</v>
      </c>
      <c r="Q3118" s="130" t="n">
        <f aca="false">P3118*1.2</f>
        <v>3721</v>
      </c>
      <c r="R3118" s="131" t="n">
        <f aca="false">S3118*Q3118</f>
        <v>0</v>
      </c>
      <c r="S3118" s="132"/>
    </row>
    <row r="3119" s="76" customFormat="true" ht="17.4" hidden="false" customHeight="true" outlineLevel="0" collapsed="false">
      <c r="A3119" s="207" t="n">
        <v>2620846</v>
      </c>
      <c r="B3119" s="208" t="n">
        <v>284</v>
      </c>
      <c r="C3119" s="209" t="s">
        <v>7562</v>
      </c>
      <c r="D3119" s="210" t="s">
        <v>7563</v>
      </c>
      <c r="E3119" s="209" t="s">
        <v>7564</v>
      </c>
      <c r="F3119" s="121" t="n">
        <f aca="false">F3118+1</f>
        <v>3113</v>
      </c>
      <c r="G3119" s="211" t="s">
        <v>9372</v>
      </c>
      <c r="H3119" s="188" t="s">
        <v>9373</v>
      </c>
      <c r="I3119" s="212" t="s">
        <v>9374</v>
      </c>
      <c r="J3119" s="212" t="n">
        <v>5292</v>
      </c>
      <c r="K3119" s="245" t="n">
        <v>22</v>
      </c>
      <c r="L3119" s="245" t="n">
        <v>5402109</v>
      </c>
      <c r="M3119" s="245" t="n">
        <v>77</v>
      </c>
      <c r="N3119" s="246" t="s">
        <v>9317</v>
      </c>
      <c r="O3119" s="186"/>
      <c r="P3119" s="130" t="n">
        <v>6520.83333333333</v>
      </c>
      <c r="Q3119" s="130" t="n">
        <f aca="false">P3119*1.2</f>
        <v>7825</v>
      </c>
      <c r="R3119" s="131" t="n">
        <f aca="false">S3119*Q3119</f>
        <v>0</v>
      </c>
      <c r="S3119" s="132"/>
    </row>
    <row r="3120" s="76" customFormat="true" ht="17.4" hidden="false" customHeight="true" outlineLevel="0" collapsed="false">
      <c r="A3120" s="207" t="n">
        <v>3021269</v>
      </c>
      <c r="B3120" s="208" t="n">
        <v>284</v>
      </c>
      <c r="C3120" s="209" t="s">
        <v>7562</v>
      </c>
      <c r="D3120" s="210" t="s">
        <v>7563</v>
      </c>
      <c r="E3120" s="209" t="s">
        <v>7564</v>
      </c>
      <c r="F3120" s="121" t="n">
        <f aca="false">F3119+1</f>
        <v>3114</v>
      </c>
      <c r="G3120" s="211" t="s">
        <v>9375</v>
      </c>
      <c r="H3120" s="188" t="s">
        <v>9376</v>
      </c>
      <c r="I3120" s="212" t="s">
        <v>9377</v>
      </c>
      <c r="J3120" s="212" t="n">
        <v>4292</v>
      </c>
      <c r="K3120" s="245" t="n">
        <v>60</v>
      </c>
      <c r="L3120" s="245" t="n">
        <v>5402109</v>
      </c>
      <c r="M3120" s="245" t="n">
        <v>3</v>
      </c>
      <c r="N3120" s="246" t="s">
        <v>9317</v>
      </c>
      <c r="O3120" s="186"/>
      <c r="P3120" s="130" t="n">
        <v>3757.5</v>
      </c>
      <c r="Q3120" s="130" t="n">
        <f aca="false">P3120*1.2</f>
        <v>4509</v>
      </c>
      <c r="R3120" s="131" t="n">
        <f aca="false">S3120*Q3120</f>
        <v>0</v>
      </c>
      <c r="S3120" s="132"/>
    </row>
    <row r="3121" s="76" customFormat="true" ht="17.4" hidden="false" customHeight="true" outlineLevel="0" collapsed="false">
      <c r="A3121" s="207" t="n">
        <v>2613143</v>
      </c>
      <c r="B3121" s="208" t="n">
        <v>284</v>
      </c>
      <c r="C3121" s="209" t="s">
        <v>7562</v>
      </c>
      <c r="D3121" s="210" t="s">
        <v>7563</v>
      </c>
      <c r="E3121" s="209" t="s">
        <v>7564</v>
      </c>
      <c r="F3121" s="121" t="n">
        <f aca="false">F3120+1</f>
        <v>3115</v>
      </c>
      <c r="G3121" s="211" t="s">
        <v>9378</v>
      </c>
      <c r="H3121" s="188" t="s">
        <v>9379</v>
      </c>
      <c r="I3121" s="212" t="s">
        <v>9380</v>
      </c>
      <c r="J3121" s="212" t="n">
        <v>5292</v>
      </c>
      <c r="K3121" s="245" t="n">
        <v>22</v>
      </c>
      <c r="L3121" s="245" t="n">
        <v>5402110</v>
      </c>
      <c r="M3121" s="245" t="n">
        <v>0</v>
      </c>
      <c r="N3121" s="246" t="s">
        <v>9381</v>
      </c>
      <c r="O3121" s="186"/>
      <c r="P3121" s="130" t="n">
        <v>4336.66666666667</v>
      </c>
      <c r="Q3121" s="130" t="n">
        <f aca="false">P3121*1.2</f>
        <v>5204</v>
      </c>
      <c r="R3121" s="131" t="n">
        <f aca="false">S3121*Q3121</f>
        <v>0</v>
      </c>
      <c r="S3121" s="132"/>
    </row>
    <row r="3122" s="76" customFormat="true" ht="17.4" hidden="false" customHeight="true" outlineLevel="0" collapsed="false">
      <c r="A3122" s="207"/>
      <c r="B3122" s="208" t="n">
        <v>284</v>
      </c>
      <c r="C3122" s="209" t="s">
        <v>7562</v>
      </c>
      <c r="D3122" s="210" t="s">
        <v>7563</v>
      </c>
      <c r="E3122" s="209" t="s">
        <v>7564</v>
      </c>
      <c r="F3122" s="121" t="n">
        <f aca="false">F3121+1</f>
        <v>3116</v>
      </c>
      <c r="G3122" s="211" t="s">
        <v>9382</v>
      </c>
      <c r="H3122" s="188" t="s">
        <v>9382</v>
      </c>
      <c r="I3122" s="212" t="s">
        <v>9383</v>
      </c>
      <c r="J3122" s="212" t="n">
        <v>5292</v>
      </c>
      <c r="K3122" s="245" t="n">
        <v>22</v>
      </c>
      <c r="L3122" s="245" t="n">
        <v>5402110</v>
      </c>
      <c r="M3122" s="245" t="n">
        <v>30</v>
      </c>
      <c r="N3122" s="246" t="s">
        <v>9235</v>
      </c>
      <c r="O3122" s="186"/>
      <c r="P3122" s="130" t="n">
        <v>2805.37</v>
      </c>
      <c r="Q3122" s="130" t="n">
        <f aca="false">P3122*1.2</f>
        <v>3366.444</v>
      </c>
      <c r="R3122" s="131" t="n">
        <f aca="false">S3122*Q3122</f>
        <v>0</v>
      </c>
      <c r="S3122" s="132"/>
    </row>
    <row r="3123" s="76" customFormat="true" ht="17.4" hidden="false" customHeight="true" outlineLevel="0" collapsed="false">
      <c r="A3123" s="207" t="n">
        <v>3020191</v>
      </c>
      <c r="B3123" s="208" t="n">
        <v>284</v>
      </c>
      <c r="C3123" s="209" t="s">
        <v>7562</v>
      </c>
      <c r="D3123" s="210" t="s">
        <v>7563</v>
      </c>
      <c r="E3123" s="209" t="s">
        <v>7564</v>
      </c>
      <c r="F3123" s="121" t="n">
        <f aca="false">F3122+1</f>
        <v>3117</v>
      </c>
      <c r="G3123" s="211" t="s">
        <v>9384</v>
      </c>
      <c r="H3123" s="188" t="s">
        <v>9385</v>
      </c>
      <c r="I3123" s="212" t="s">
        <v>9386</v>
      </c>
      <c r="J3123" s="212" t="n">
        <v>4292</v>
      </c>
      <c r="K3123" s="245" t="n">
        <v>60</v>
      </c>
      <c r="L3123" s="245" t="n">
        <v>5402111</v>
      </c>
      <c r="M3123" s="245" t="n">
        <v>3</v>
      </c>
      <c r="N3123" s="246" t="s">
        <v>9317</v>
      </c>
      <c r="O3123" s="186"/>
      <c r="P3123" s="130" t="n">
        <v>4353.33333333333</v>
      </c>
      <c r="Q3123" s="130" t="n">
        <f aca="false">P3123*1.2</f>
        <v>5224</v>
      </c>
      <c r="R3123" s="131" t="n">
        <f aca="false">S3123*Q3123</f>
        <v>0</v>
      </c>
      <c r="S3123" s="132"/>
    </row>
    <row r="3124" s="76" customFormat="true" ht="17.4" hidden="false" customHeight="true" outlineLevel="0" collapsed="false">
      <c r="A3124" s="207" t="n">
        <v>2950716</v>
      </c>
      <c r="B3124" s="208" t="n">
        <v>284</v>
      </c>
      <c r="C3124" s="209" t="s">
        <v>7562</v>
      </c>
      <c r="D3124" s="210" t="s">
        <v>7563</v>
      </c>
      <c r="E3124" s="209" t="s">
        <v>7564</v>
      </c>
      <c r="F3124" s="121" t="n">
        <f aca="false">F3123+1</f>
        <v>3118</v>
      </c>
      <c r="G3124" s="211" t="s">
        <v>9387</v>
      </c>
      <c r="H3124" s="188" t="s">
        <v>9388</v>
      </c>
      <c r="I3124" s="212" t="s">
        <v>9389</v>
      </c>
      <c r="J3124" s="212" t="n">
        <v>4292</v>
      </c>
      <c r="K3124" s="245" t="n">
        <v>60</v>
      </c>
      <c r="L3124" s="245" t="n">
        <v>5402115</v>
      </c>
      <c r="M3124" s="245" t="n">
        <v>0</v>
      </c>
      <c r="N3124" s="246" t="s">
        <v>9317</v>
      </c>
      <c r="O3124" s="186"/>
      <c r="P3124" s="130" t="n">
        <v>5031.66666666667</v>
      </c>
      <c r="Q3124" s="130" t="n">
        <f aca="false">P3124*1.2</f>
        <v>6038</v>
      </c>
      <c r="R3124" s="131" t="n">
        <f aca="false">S3124*Q3124</f>
        <v>0</v>
      </c>
      <c r="S3124" s="132"/>
    </row>
    <row r="3125" s="76" customFormat="true" ht="27" hidden="false" customHeight="true" outlineLevel="0" collapsed="false">
      <c r="A3125" s="207"/>
      <c r="B3125" s="208" t="n">
        <v>284</v>
      </c>
      <c r="C3125" s="209" t="s">
        <v>7562</v>
      </c>
      <c r="D3125" s="210" t="s">
        <v>7563</v>
      </c>
      <c r="E3125" s="209" t="s">
        <v>7564</v>
      </c>
      <c r="F3125" s="121" t="n">
        <f aca="false">F3124+1</f>
        <v>3119</v>
      </c>
      <c r="G3125" s="211" t="s">
        <v>9390</v>
      </c>
      <c r="H3125" s="188" t="s">
        <v>9390</v>
      </c>
      <c r="I3125" s="212" t="s">
        <v>9391</v>
      </c>
      <c r="J3125" s="212" t="n">
        <v>4292</v>
      </c>
      <c r="K3125" s="245" t="n">
        <v>60</v>
      </c>
      <c r="L3125" s="245" t="n">
        <v>5403310</v>
      </c>
      <c r="M3125" s="245" t="n">
        <v>77</v>
      </c>
      <c r="N3125" s="246" t="s">
        <v>9392</v>
      </c>
      <c r="O3125" s="186"/>
      <c r="P3125" s="130" t="n">
        <v>18185.5</v>
      </c>
      <c r="Q3125" s="130" t="n">
        <f aca="false">P3125*1.2</f>
        <v>21822.6</v>
      </c>
      <c r="R3125" s="131" t="n">
        <f aca="false">S3125*Q3125</f>
        <v>0</v>
      </c>
      <c r="S3125" s="132"/>
    </row>
    <row r="3126" s="76" customFormat="true" ht="17.4" hidden="false" customHeight="true" outlineLevel="0" collapsed="false">
      <c r="A3126" s="207" t="n">
        <v>2604106</v>
      </c>
      <c r="B3126" s="208" t="n">
        <v>284</v>
      </c>
      <c r="C3126" s="209" t="s">
        <v>7562</v>
      </c>
      <c r="D3126" s="210" t="s">
        <v>7563</v>
      </c>
      <c r="E3126" s="209" t="s">
        <v>7564</v>
      </c>
      <c r="F3126" s="121" t="n">
        <f aca="false">F3125+1</f>
        <v>3120</v>
      </c>
      <c r="G3126" s="211" t="s">
        <v>9393</v>
      </c>
      <c r="H3126" s="188" t="s">
        <v>9393</v>
      </c>
      <c r="I3126" s="212" t="s">
        <v>9394</v>
      </c>
      <c r="J3126" s="212" t="n">
        <v>5256</v>
      </c>
      <c r="K3126" s="245" t="n">
        <v>0</v>
      </c>
      <c r="L3126" s="245" t="n">
        <v>5403330</v>
      </c>
      <c r="M3126" s="245" t="n">
        <v>0</v>
      </c>
      <c r="N3126" s="246" t="s">
        <v>9395</v>
      </c>
      <c r="O3126" s="186"/>
      <c r="P3126" s="130" t="n">
        <v>7216.66666666667</v>
      </c>
      <c r="Q3126" s="130" t="n">
        <f aca="false">P3126*1.2</f>
        <v>8660</v>
      </c>
      <c r="R3126" s="131" t="n">
        <f aca="false">S3126*Q3126</f>
        <v>0</v>
      </c>
      <c r="S3126" s="132"/>
    </row>
    <row r="3127" s="76" customFormat="true" ht="17.4" hidden="false" customHeight="true" outlineLevel="0" collapsed="false">
      <c r="A3127" s="207" t="n">
        <v>2617940</v>
      </c>
      <c r="B3127" s="208" t="n">
        <v>284</v>
      </c>
      <c r="C3127" s="209" t="s">
        <v>7562</v>
      </c>
      <c r="D3127" s="210" t="s">
        <v>7563</v>
      </c>
      <c r="E3127" s="209" t="s">
        <v>7564</v>
      </c>
      <c r="F3127" s="121" t="n">
        <f aca="false">F3126+1</f>
        <v>3121</v>
      </c>
      <c r="G3127" s="211" t="s">
        <v>9396</v>
      </c>
      <c r="H3127" s="188" t="s">
        <v>9396</v>
      </c>
      <c r="I3127" s="212" t="s">
        <v>9397</v>
      </c>
      <c r="J3127" s="212" t="n">
        <v>5292</v>
      </c>
      <c r="K3127" s="245" t="n">
        <v>0</v>
      </c>
      <c r="L3127" s="245" t="n">
        <v>5403330</v>
      </c>
      <c r="M3127" s="245" t="n">
        <v>20</v>
      </c>
      <c r="N3127" s="246" t="s">
        <v>9398</v>
      </c>
      <c r="O3127" s="186"/>
      <c r="P3127" s="130" t="n">
        <v>12925.8333333333</v>
      </c>
      <c r="Q3127" s="130" t="n">
        <f aca="false">P3127*1.2</f>
        <v>15511</v>
      </c>
      <c r="R3127" s="131" t="n">
        <f aca="false">S3127*Q3127</f>
        <v>0</v>
      </c>
      <c r="S3127" s="132"/>
    </row>
    <row r="3128" s="76" customFormat="true" ht="17.4" hidden="false" customHeight="true" outlineLevel="0" collapsed="false">
      <c r="A3128" s="207" t="n">
        <v>2609097</v>
      </c>
      <c r="B3128" s="208" t="n">
        <v>284</v>
      </c>
      <c r="C3128" s="209" t="s">
        <v>7562</v>
      </c>
      <c r="D3128" s="210" t="s">
        <v>7563</v>
      </c>
      <c r="E3128" s="209" t="s">
        <v>7564</v>
      </c>
      <c r="F3128" s="121" t="n">
        <f aca="false">F3127+1</f>
        <v>3122</v>
      </c>
      <c r="G3128" s="211" t="s">
        <v>9399</v>
      </c>
      <c r="H3128" s="188" t="s">
        <v>9399</v>
      </c>
      <c r="I3128" s="212" t="s">
        <v>9400</v>
      </c>
      <c r="J3128" s="212" t="n">
        <v>5292</v>
      </c>
      <c r="K3128" s="245" t="n">
        <v>0</v>
      </c>
      <c r="L3128" s="245" t="n">
        <v>5403330</v>
      </c>
      <c r="M3128" s="245" t="n">
        <v>30</v>
      </c>
      <c r="N3128" s="246" t="s">
        <v>9395</v>
      </c>
      <c r="O3128" s="186"/>
      <c r="P3128" s="130" t="n">
        <v>11850</v>
      </c>
      <c r="Q3128" s="130" t="n">
        <f aca="false">P3128*1.2</f>
        <v>14220</v>
      </c>
      <c r="R3128" s="131" t="n">
        <f aca="false">S3128*Q3128</f>
        <v>0</v>
      </c>
      <c r="S3128" s="132"/>
    </row>
    <row r="3129" s="76" customFormat="true" ht="17.4" hidden="false" customHeight="true" outlineLevel="0" collapsed="false">
      <c r="A3129" s="207" t="n">
        <v>2616329</v>
      </c>
      <c r="B3129" s="208" t="n">
        <v>284</v>
      </c>
      <c r="C3129" s="209" t="s">
        <v>7562</v>
      </c>
      <c r="D3129" s="210" t="s">
        <v>7563</v>
      </c>
      <c r="E3129" s="209" t="s">
        <v>7564</v>
      </c>
      <c r="F3129" s="121" t="n">
        <f aca="false">F3128+1</f>
        <v>3123</v>
      </c>
      <c r="G3129" s="211" t="s">
        <v>9401</v>
      </c>
      <c r="H3129" s="188" t="s">
        <v>9401</v>
      </c>
      <c r="I3129" s="212" t="s">
        <v>9402</v>
      </c>
      <c r="J3129" s="212" t="n">
        <v>5256</v>
      </c>
      <c r="K3129" s="245" t="n">
        <v>0</v>
      </c>
      <c r="L3129" s="245" t="n">
        <v>5403330</v>
      </c>
      <c r="M3129" s="245" t="n">
        <v>10</v>
      </c>
      <c r="N3129" s="246" t="s">
        <v>9395</v>
      </c>
      <c r="O3129" s="186"/>
      <c r="P3129" s="130" t="n">
        <v>9318.33333333333</v>
      </c>
      <c r="Q3129" s="130" t="n">
        <f aca="false">P3129*1.2</f>
        <v>11182</v>
      </c>
      <c r="R3129" s="131" t="n">
        <f aca="false">S3129*Q3129</f>
        <v>0</v>
      </c>
      <c r="S3129" s="132"/>
    </row>
    <row r="3130" s="76" customFormat="true" ht="17.4" hidden="false" customHeight="true" outlineLevel="0" collapsed="false">
      <c r="A3130" s="207"/>
      <c r="B3130" s="208" t="n">
        <v>284</v>
      </c>
      <c r="C3130" s="209" t="s">
        <v>7562</v>
      </c>
      <c r="D3130" s="210" t="s">
        <v>7563</v>
      </c>
      <c r="E3130" s="209" t="s">
        <v>7564</v>
      </c>
      <c r="F3130" s="121" t="n">
        <f aca="false">F3129+1</f>
        <v>3124</v>
      </c>
      <c r="G3130" s="211" t="s">
        <v>9403</v>
      </c>
      <c r="H3130" s="122" t="s">
        <v>9403</v>
      </c>
      <c r="I3130" s="212"/>
      <c r="J3130" s="212"/>
      <c r="K3130" s="245"/>
      <c r="L3130" s="245"/>
      <c r="M3130" s="245"/>
      <c r="N3130" s="246" t="s">
        <v>9404</v>
      </c>
      <c r="O3130" s="186"/>
      <c r="P3130" s="130" t="n">
        <v>0</v>
      </c>
      <c r="Q3130" s="130" t="n">
        <f aca="false">P3130*1.2</f>
        <v>0</v>
      </c>
      <c r="R3130" s="131" t="n">
        <f aca="false">S3130*Q3130</f>
        <v>0</v>
      </c>
      <c r="S3130" s="132"/>
    </row>
    <row r="3131" s="76" customFormat="true" ht="17.4" hidden="false" customHeight="true" outlineLevel="0" collapsed="false">
      <c r="A3131" s="207" t="n">
        <v>2619898</v>
      </c>
      <c r="B3131" s="208" t="n">
        <v>284</v>
      </c>
      <c r="C3131" s="209" t="s">
        <v>7562</v>
      </c>
      <c r="D3131" s="210" t="s">
        <v>7563</v>
      </c>
      <c r="E3131" s="209" t="s">
        <v>7564</v>
      </c>
      <c r="F3131" s="121" t="n">
        <f aca="false">F3130+1</f>
        <v>3125</v>
      </c>
      <c r="G3131" s="211" t="s">
        <v>9405</v>
      </c>
      <c r="H3131" s="188" t="s">
        <v>9405</v>
      </c>
      <c r="I3131" s="212" t="s">
        <v>9406</v>
      </c>
      <c r="J3131" s="212" t="n">
        <v>5256</v>
      </c>
      <c r="K3131" s="245" t="n">
        <v>0</v>
      </c>
      <c r="L3131" s="245" t="n">
        <v>5403331</v>
      </c>
      <c r="M3131" s="245" t="n">
        <v>0</v>
      </c>
      <c r="N3131" s="246" t="s">
        <v>9404</v>
      </c>
      <c r="O3131" s="186"/>
      <c r="P3131" s="130" t="n">
        <v>7216.66666666667</v>
      </c>
      <c r="Q3131" s="130" t="n">
        <f aca="false">P3131*1.2</f>
        <v>8660</v>
      </c>
      <c r="R3131" s="131" t="n">
        <f aca="false">S3131*Q3131</f>
        <v>0</v>
      </c>
      <c r="S3131" s="132"/>
    </row>
    <row r="3132" s="76" customFormat="true" ht="17.4" hidden="false" customHeight="true" outlineLevel="0" collapsed="false">
      <c r="A3132" s="207" t="n">
        <v>2596275</v>
      </c>
      <c r="B3132" s="208" t="n">
        <v>284</v>
      </c>
      <c r="C3132" s="209" t="s">
        <v>7562</v>
      </c>
      <c r="D3132" s="210" t="s">
        <v>7563</v>
      </c>
      <c r="E3132" s="209" t="s">
        <v>7564</v>
      </c>
      <c r="F3132" s="121" t="n">
        <f aca="false">F3131+1</f>
        <v>3126</v>
      </c>
      <c r="G3132" s="211" t="s">
        <v>9407</v>
      </c>
      <c r="H3132" s="188" t="s">
        <v>9407</v>
      </c>
      <c r="I3132" s="212" t="s">
        <v>9408</v>
      </c>
      <c r="J3132" s="212" t="n">
        <v>5292</v>
      </c>
      <c r="K3132" s="245" t="n">
        <v>0</v>
      </c>
      <c r="L3132" s="245" t="n">
        <v>5403331</v>
      </c>
      <c r="M3132" s="245" t="n">
        <v>30</v>
      </c>
      <c r="N3132" s="246" t="s">
        <v>9398</v>
      </c>
      <c r="O3132" s="186"/>
      <c r="P3132" s="130" t="n">
        <v>11850</v>
      </c>
      <c r="Q3132" s="130" t="n">
        <f aca="false">P3132*1.2</f>
        <v>14220</v>
      </c>
      <c r="R3132" s="131" t="n">
        <f aca="false">S3132*Q3132</f>
        <v>0</v>
      </c>
      <c r="S3132" s="132"/>
    </row>
    <row r="3133" s="76" customFormat="true" ht="17.4" hidden="false" customHeight="true" outlineLevel="0" collapsed="false">
      <c r="A3133" s="207" t="n">
        <v>2587969</v>
      </c>
      <c r="B3133" s="208" t="n">
        <v>284</v>
      </c>
      <c r="C3133" s="209" t="s">
        <v>7562</v>
      </c>
      <c r="D3133" s="210" t="s">
        <v>7563</v>
      </c>
      <c r="E3133" s="209" t="s">
        <v>7564</v>
      </c>
      <c r="F3133" s="121" t="n">
        <f aca="false">F3132+1</f>
        <v>3127</v>
      </c>
      <c r="G3133" s="211" t="s">
        <v>9409</v>
      </c>
      <c r="H3133" s="188" t="s">
        <v>9409</v>
      </c>
      <c r="I3133" s="212" t="s">
        <v>9410</v>
      </c>
      <c r="J3133" s="212" t="n">
        <v>5256</v>
      </c>
      <c r="K3133" s="245" t="n">
        <v>0</v>
      </c>
      <c r="L3133" s="245" t="n">
        <v>5403600</v>
      </c>
      <c r="M3133" s="245" t="n">
        <v>10</v>
      </c>
      <c r="N3133" s="246" t="s">
        <v>9411</v>
      </c>
      <c r="O3133" s="186"/>
      <c r="P3133" s="130" t="n">
        <v>10310.8333333333</v>
      </c>
      <c r="Q3133" s="130" t="n">
        <f aca="false">P3133*1.2</f>
        <v>12373</v>
      </c>
      <c r="R3133" s="131" t="n">
        <f aca="false">S3133*Q3133</f>
        <v>0</v>
      </c>
      <c r="S3133" s="132"/>
    </row>
    <row r="3134" s="76" customFormat="true" ht="17.4" hidden="false" customHeight="true" outlineLevel="0" collapsed="false">
      <c r="A3134" s="207" t="n">
        <v>2624880</v>
      </c>
      <c r="B3134" s="208" t="n">
        <v>284</v>
      </c>
      <c r="C3134" s="209" t="s">
        <v>7562</v>
      </c>
      <c r="D3134" s="210" t="s">
        <v>7563</v>
      </c>
      <c r="E3134" s="209" t="s">
        <v>7564</v>
      </c>
      <c r="F3134" s="121" t="n">
        <f aca="false">F3133+1</f>
        <v>3128</v>
      </c>
      <c r="G3134" s="211" t="s">
        <v>9412</v>
      </c>
      <c r="H3134" s="188" t="s">
        <v>9412</v>
      </c>
      <c r="I3134" s="212" t="s">
        <v>9413</v>
      </c>
      <c r="J3134" s="212" t="n">
        <v>5256</v>
      </c>
      <c r="K3134" s="245" t="n">
        <v>0</v>
      </c>
      <c r="L3134" s="245" t="n">
        <v>5406010</v>
      </c>
      <c r="M3134" s="245" t="n">
        <v>0</v>
      </c>
      <c r="N3134" s="246" t="s">
        <v>9414</v>
      </c>
      <c r="O3134" s="186"/>
      <c r="P3134" s="130" t="n">
        <v>910.833333333333</v>
      </c>
      <c r="Q3134" s="130" t="n">
        <f aca="false">P3134*1.2</f>
        <v>1093</v>
      </c>
      <c r="R3134" s="131" t="n">
        <f aca="false">S3134*Q3134</f>
        <v>0</v>
      </c>
      <c r="S3134" s="132"/>
    </row>
    <row r="3135" s="76" customFormat="true" ht="17.4" hidden="false" customHeight="true" outlineLevel="0" collapsed="false">
      <c r="A3135" s="207" t="n">
        <v>2572684</v>
      </c>
      <c r="B3135" s="208" t="n">
        <v>284</v>
      </c>
      <c r="C3135" s="209" t="s">
        <v>7562</v>
      </c>
      <c r="D3135" s="210" t="s">
        <v>7563</v>
      </c>
      <c r="E3135" s="209" t="s">
        <v>7564</v>
      </c>
      <c r="F3135" s="121" t="n">
        <f aca="false">F3134+1</f>
        <v>3129</v>
      </c>
      <c r="G3135" s="211" t="s">
        <v>9415</v>
      </c>
      <c r="H3135" s="188" t="s">
        <v>9415</v>
      </c>
      <c r="I3135" s="212" t="s">
        <v>9416</v>
      </c>
      <c r="J3135" s="212" t="n">
        <v>5256</v>
      </c>
      <c r="K3135" s="245" t="n">
        <v>0</v>
      </c>
      <c r="L3135" s="245" t="n">
        <v>5406050</v>
      </c>
      <c r="M3135" s="245" t="n">
        <v>70</v>
      </c>
      <c r="N3135" s="246" t="s">
        <v>9417</v>
      </c>
      <c r="O3135" s="186"/>
      <c r="P3135" s="130" t="n">
        <v>728.333333333333</v>
      </c>
      <c r="Q3135" s="130" t="n">
        <f aca="false">P3135*1.2</f>
        <v>874</v>
      </c>
      <c r="R3135" s="131" t="n">
        <f aca="false">S3135*Q3135</f>
        <v>0</v>
      </c>
      <c r="S3135" s="132"/>
    </row>
    <row r="3136" s="76" customFormat="true" ht="41.4" hidden="false" customHeight="true" outlineLevel="0" collapsed="false">
      <c r="A3136" s="207" t="n">
        <v>2595520</v>
      </c>
      <c r="B3136" s="208" t="n">
        <v>284</v>
      </c>
      <c r="C3136" s="209" t="s">
        <v>7562</v>
      </c>
      <c r="D3136" s="210" t="s">
        <v>7563</v>
      </c>
      <c r="E3136" s="209" t="s">
        <v>7564</v>
      </c>
      <c r="F3136" s="121" t="n">
        <f aca="false">F3135+1</f>
        <v>3130</v>
      </c>
      <c r="G3136" s="211" t="s">
        <v>9418</v>
      </c>
      <c r="H3136" s="188" t="s">
        <v>9418</v>
      </c>
      <c r="I3136" s="212" t="s">
        <v>9419</v>
      </c>
      <c r="J3136" s="212" t="n">
        <v>5256</v>
      </c>
      <c r="K3136" s="245" t="n">
        <v>0</v>
      </c>
      <c r="L3136" s="245" t="n">
        <v>5413016</v>
      </c>
      <c r="M3136" s="245" t="n">
        <v>0</v>
      </c>
      <c r="N3136" s="246" t="s">
        <v>9420</v>
      </c>
      <c r="O3136" s="186"/>
      <c r="P3136" s="130" t="n">
        <v>3906.66666666667</v>
      </c>
      <c r="Q3136" s="130" t="n">
        <f aca="false">P3136*1.2</f>
        <v>4688</v>
      </c>
      <c r="R3136" s="131" t="n">
        <f aca="false">S3136*Q3136</f>
        <v>0</v>
      </c>
      <c r="S3136" s="132"/>
    </row>
    <row r="3137" s="76" customFormat="true" ht="27.6" hidden="false" customHeight="true" outlineLevel="0" collapsed="false">
      <c r="A3137" s="207"/>
      <c r="B3137" s="208" t="n">
        <v>284</v>
      </c>
      <c r="C3137" s="209" t="s">
        <v>7562</v>
      </c>
      <c r="D3137" s="210" t="s">
        <v>7563</v>
      </c>
      <c r="E3137" s="209" t="s">
        <v>7564</v>
      </c>
      <c r="F3137" s="121" t="n">
        <f aca="false">F3136+1</f>
        <v>3131</v>
      </c>
      <c r="G3137" s="211" t="s">
        <v>9421</v>
      </c>
      <c r="H3137" s="122" t="s">
        <v>9421</v>
      </c>
      <c r="I3137" s="212"/>
      <c r="J3137" s="212"/>
      <c r="K3137" s="245"/>
      <c r="L3137" s="245"/>
      <c r="M3137" s="245"/>
      <c r="N3137" s="246" t="s">
        <v>9422</v>
      </c>
      <c r="O3137" s="186"/>
      <c r="P3137" s="130" t="n">
        <v>0</v>
      </c>
      <c r="Q3137" s="130" t="n">
        <f aca="false">P3137*1.2</f>
        <v>0</v>
      </c>
      <c r="R3137" s="131" t="n">
        <f aca="false">S3137*Q3137</f>
        <v>0</v>
      </c>
      <c r="S3137" s="132"/>
    </row>
    <row r="3138" s="76" customFormat="true" ht="14.4" hidden="false" customHeight="true" outlineLevel="0" collapsed="false">
      <c r="A3138" s="207"/>
      <c r="B3138" s="208" t="n">
        <v>284</v>
      </c>
      <c r="C3138" s="209" t="s">
        <v>7562</v>
      </c>
      <c r="D3138" s="210" t="s">
        <v>7563</v>
      </c>
      <c r="E3138" s="209" t="s">
        <v>7564</v>
      </c>
      <c r="F3138" s="121" t="n">
        <f aca="false">F3137+1</f>
        <v>3132</v>
      </c>
      <c r="G3138" s="211" t="s">
        <v>9423</v>
      </c>
      <c r="H3138" s="122" t="s">
        <v>9423</v>
      </c>
      <c r="I3138" s="212"/>
      <c r="J3138" s="212"/>
      <c r="K3138" s="245"/>
      <c r="L3138" s="245"/>
      <c r="M3138" s="245"/>
      <c r="N3138" s="246" t="s">
        <v>9424</v>
      </c>
      <c r="O3138" s="186"/>
      <c r="P3138" s="130" t="n">
        <v>0</v>
      </c>
      <c r="Q3138" s="130" t="n">
        <f aca="false">P3138*1.2</f>
        <v>0</v>
      </c>
      <c r="R3138" s="131" t="n">
        <f aca="false">S3138*Q3138</f>
        <v>0</v>
      </c>
      <c r="S3138" s="132"/>
    </row>
    <row r="3139" s="76" customFormat="true" ht="14.4" hidden="false" customHeight="true" outlineLevel="0" collapsed="false">
      <c r="A3139" s="207" t="n">
        <v>2596737</v>
      </c>
      <c r="B3139" s="208" t="n">
        <v>284</v>
      </c>
      <c r="C3139" s="209" t="s">
        <v>7562</v>
      </c>
      <c r="D3139" s="210" t="s">
        <v>7563</v>
      </c>
      <c r="E3139" s="209" t="s">
        <v>7564</v>
      </c>
      <c r="F3139" s="121" t="n">
        <f aca="false">F3138+1</f>
        <v>3133</v>
      </c>
      <c r="G3139" s="211" t="s">
        <v>9425</v>
      </c>
      <c r="H3139" s="188" t="s">
        <v>9426</v>
      </c>
      <c r="I3139" s="212" t="s">
        <v>9427</v>
      </c>
      <c r="J3139" s="212" t="n">
        <v>5292</v>
      </c>
      <c r="K3139" s="245" t="n">
        <v>20</v>
      </c>
      <c r="L3139" s="245" t="n">
        <v>5413080</v>
      </c>
      <c r="M3139" s="245" t="n">
        <v>0</v>
      </c>
      <c r="N3139" s="246" t="s">
        <v>9428</v>
      </c>
      <c r="O3139" s="186"/>
      <c r="P3139" s="130" t="n">
        <v>4474.16666666667</v>
      </c>
      <c r="Q3139" s="130" t="n">
        <f aca="false">P3139*1.2</f>
        <v>5369</v>
      </c>
      <c r="R3139" s="131" t="n">
        <f aca="false">S3139*Q3139</f>
        <v>0</v>
      </c>
      <c r="S3139" s="132"/>
    </row>
    <row r="3140" s="76" customFormat="true" ht="14.4" hidden="false" customHeight="true" outlineLevel="0" collapsed="false">
      <c r="A3140" s="207" t="n">
        <v>2886903</v>
      </c>
      <c r="B3140" s="208" t="n">
        <v>284</v>
      </c>
      <c r="C3140" s="209" t="s">
        <v>7562</v>
      </c>
      <c r="D3140" s="210" t="s">
        <v>7563</v>
      </c>
      <c r="E3140" s="209" t="s">
        <v>7564</v>
      </c>
      <c r="F3140" s="121" t="n">
        <f aca="false">F3139+1</f>
        <v>3134</v>
      </c>
      <c r="G3140" s="211" t="s">
        <v>9429</v>
      </c>
      <c r="H3140" s="188" t="s">
        <v>9430</v>
      </c>
      <c r="I3140" s="212" t="s">
        <v>9431</v>
      </c>
      <c r="J3140" s="212" t="n">
        <v>4292</v>
      </c>
      <c r="K3140" s="245" t="n">
        <v>60</v>
      </c>
      <c r="L3140" s="245" t="n">
        <v>5413085</v>
      </c>
      <c r="M3140" s="245" t="n">
        <v>0</v>
      </c>
      <c r="N3140" s="246" t="s">
        <v>9432</v>
      </c>
      <c r="O3140" s="186"/>
      <c r="P3140" s="130" t="n">
        <v>24064.1666666667</v>
      </c>
      <c r="Q3140" s="130" t="n">
        <f aca="false">P3140*1.2</f>
        <v>28877</v>
      </c>
      <c r="R3140" s="131" t="n">
        <f aca="false">S3140*Q3140</f>
        <v>0</v>
      </c>
      <c r="S3140" s="132"/>
    </row>
    <row r="3141" s="76" customFormat="true" ht="14.4" hidden="false" customHeight="true" outlineLevel="0" collapsed="false">
      <c r="A3141" s="207" t="n">
        <v>2614301</v>
      </c>
      <c r="B3141" s="208" t="n">
        <v>284</v>
      </c>
      <c r="C3141" s="209" t="s">
        <v>7562</v>
      </c>
      <c r="D3141" s="210" t="s">
        <v>7563</v>
      </c>
      <c r="E3141" s="209" t="s">
        <v>7564</v>
      </c>
      <c r="F3141" s="121" t="n">
        <f aca="false">F3140+1</f>
        <v>3135</v>
      </c>
      <c r="G3141" s="211" t="s">
        <v>9433</v>
      </c>
      <c r="H3141" s="188" t="s">
        <v>9433</v>
      </c>
      <c r="I3141" s="212" t="s">
        <v>9434</v>
      </c>
      <c r="J3141" s="212" t="n">
        <v>5256</v>
      </c>
      <c r="K3141" s="245" t="n">
        <v>0</v>
      </c>
      <c r="L3141" s="245" t="n">
        <v>5413204</v>
      </c>
      <c r="M3141" s="245" t="n">
        <v>90</v>
      </c>
      <c r="N3141" s="246" t="s">
        <v>9435</v>
      </c>
      <c r="O3141" s="186"/>
      <c r="P3141" s="130" t="n">
        <v>7663.33333333333</v>
      </c>
      <c r="Q3141" s="130" t="n">
        <f aca="false">P3141*1.2</f>
        <v>9196</v>
      </c>
      <c r="R3141" s="131" t="n">
        <f aca="false">S3141*Q3141</f>
        <v>0</v>
      </c>
      <c r="S3141" s="132"/>
    </row>
    <row r="3142" s="76" customFormat="true" ht="14.4" hidden="false" customHeight="true" outlineLevel="0" collapsed="false">
      <c r="A3142" s="207" t="n">
        <v>2602885</v>
      </c>
      <c r="B3142" s="208" t="n">
        <v>284</v>
      </c>
      <c r="C3142" s="209" t="s">
        <v>7562</v>
      </c>
      <c r="D3142" s="210" t="s">
        <v>7563</v>
      </c>
      <c r="E3142" s="209" t="s">
        <v>7564</v>
      </c>
      <c r="F3142" s="121" t="n">
        <f aca="false">F3141+1</f>
        <v>3136</v>
      </c>
      <c r="G3142" s="211" t="s">
        <v>9436</v>
      </c>
      <c r="H3142" s="188" t="s">
        <v>9436</v>
      </c>
      <c r="I3142" s="212" t="s">
        <v>9437</v>
      </c>
      <c r="J3142" s="212" t="n">
        <v>5256</v>
      </c>
      <c r="K3142" s="245" t="n">
        <v>0</v>
      </c>
      <c r="L3142" s="245" t="n">
        <v>5413208</v>
      </c>
      <c r="M3142" s="245" t="n">
        <v>0</v>
      </c>
      <c r="N3142" s="246" t="s">
        <v>9438</v>
      </c>
      <c r="O3142" s="186"/>
      <c r="P3142" s="130" t="n">
        <v>348.333333333333</v>
      </c>
      <c r="Q3142" s="130" t="n">
        <f aca="false">P3142*1.2</f>
        <v>418</v>
      </c>
      <c r="R3142" s="131" t="n">
        <f aca="false">S3142*Q3142</f>
        <v>0</v>
      </c>
      <c r="S3142" s="132"/>
    </row>
    <row r="3143" s="76" customFormat="true" ht="14.4" hidden="false" customHeight="true" outlineLevel="0" collapsed="false">
      <c r="A3143" s="207" t="n">
        <v>2610189</v>
      </c>
      <c r="B3143" s="208" t="n">
        <v>284</v>
      </c>
      <c r="C3143" s="209" t="s">
        <v>7562</v>
      </c>
      <c r="D3143" s="210" t="s">
        <v>7563</v>
      </c>
      <c r="E3143" s="209" t="s">
        <v>7564</v>
      </c>
      <c r="F3143" s="121" t="n">
        <f aca="false">F3142+1</f>
        <v>3137</v>
      </c>
      <c r="G3143" s="211" t="s">
        <v>9439</v>
      </c>
      <c r="H3143" s="188" t="s">
        <v>9439</v>
      </c>
      <c r="I3143" s="212" t="s">
        <v>9440</v>
      </c>
      <c r="J3143" s="212" t="n">
        <v>5256</v>
      </c>
      <c r="K3143" s="245" t="n">
        <v>0</v>
      </c>
      <c r="L3143" s="245" t="n">
        <v>5413212</v>
      </c>
      <c r="M3143" s="245" t="n">
        <v>90</v>
      </c>
      <c r="N3143" s="246" t="s">
        <v>9441</v>
      </c>
      <c r="O3143" s="186"/>
      <c r="P3143" s="130" t="n">
        <v>7216.66666666667</v>
      </c>
      <c r="Q3143" s="130" t="n">
        <f aca="false">P3143*1.2</f>
        <v>8660</v>
      </c>
      <c r="R3143" s="131" t="n">
        <f aca="false">S3143*Q3143</f>
        <v>0</v>
      </c>
      <c r="S3143" s="132"/>
    </row>
    <row r="3144" s="76" customFormat="true" ht="14.4" hidden="false" customHeight="true" outlineLevel="0" collapsed="false">
      <c r="A3144" s="207" t="n">
        <v>2587465</v>
      </c>
      <c r="B3144" s="208" t="n">
        <v>284</v>
      </c>
      <c r="C3144" s="209" t="s">
        <v>7562</v>
      </c>
      <c r="D3144" s="210" t="s">
        <v>7563</v>
      </c>
      <c r="E3144" s="209" t="s">
        <v>7564</v>
      </c>
      <c r="F3144" s="121" t="n">
        <f aca="false">F3143+1</f>
        <v>3138</v>
      </c>
      <c r="G3144" s="211" t="s">
        <v>9442</v>
      </c>
      <c r="H3144" s="188" t="s">
        <v>9442</v>
      </c>
      <c r="I3144" s="212" t="s">
        <v>9443</v>
      </c>
      <c r="J3144" s="212" t="n">
        <v>5256</v>
      </c>
      <c r="K3144" s="245" t="n">
        <v>0</v>
      </c>
      <c r="L3144" s="245" t="n">
        <v>5413240</v>
      </c>
      <c r="M3144" s="245" t="n">
        <v>10</v>
      </c>
      <c r="N3144" s="246" t="s">
        <v>9444</v>
      </c>
      <c r="O3144" s="186" t="n">
        <v>10</v>
      </c>
      <c r="P3144" s="130" t="n">
        <v>285</v>
      </c>
      <c r="Q3144" s="130" t="n">
        <f aca="false">P3144*1.2</f>
        <v>342</v>
      </c>
      <c r="R3144" s="131" t="n">
        <f aca="false">S3144*Q3144</f>
        <v>0</v>
      </c>
      <c r="S3144" s="132"/>
    </row>
    <row r="3145" s="76" customFormat="true" ht="14.4" hidden="false" customHeight="true" outlineLevel="0" collapsed="false">
      <c r="A3145" s="207" t="n">
        <v>2594861</v>
      </c>
      <c r="B3145" s="208" t="n">
        <v>284</v>
      </c>
      <c r="C3145" s="209" t="s">
        <v>7562</v>
      </c>
      <c r="D3145" s="210" t="s">
        <v>7563</v>
      </c>
      <c r="E3145" s="209" t="s">
        <v>7564</v>
      </c>
      <c r="F3145" s="121" t="n">
        <f aca="false">F3144+1</f>
        <v>3139</v>
      </c>
      <c r="G3145" s="211" t="s">
        <v>9445</v>
      </c>
      <c r="H3145" s="188" t="s">
        <v>9445</v>
      </c>
      <c r="I3145" s="212" t="s">
        <v>9446</v>
      </c>
      <c r="J3145" s="212" t="n">
        <v>5256</v>
      </c>
      <c r="K3145" s="245" t="n">
        <v>0</v>
      </c>
      <c r="L3145" s="245" t="n">
        <v>5413241</v>
      </c>
      <c r="M3145" s="245" t="n">
        <v>10</v>
      </c>
      <c r="N3145" s="246" t="s">
        <v>9444</v>
      </c>
      <c r="O3145" s="186" t="n">
        <v>10</v>
      </c>
      <c r="P3145" s="130" t="n">
        <v>251.666666666667</v>
      </c>
      <c r="Q3145" s="130" t="n">
        <f aca="false">P3145*1.2</f>
        <v>302</v>
      </c>
      <c r="R3145" s="131" t="n">
        <f aca="false">S3145*Q3145</f>
        <v>0</v>
      </c>
      <c r="S3145" s="132"/>
    </row>
    <row r="3146" s="76" customFormat="true" ht="14.4" hidden="false" customHeight="true" outlineLevel="0" collapsed="false">
      <c r="A3146" s="207" t="n">
        <v>2621483</v>
      </c>
      <c r="B3146" s="208" t="n">
        <v>284</v>
      </c>
      <c r="C3146" s="209" t="s">
        <v>7562</v>
      </c>
      <c r="D3146" s="210" t="s">
        <v>7563</v>
      </c>
      <c r="E3146" s="209" t="s">
        <v>7564</v>
      </c>
      <c r="F3146" s="121" t="n">
        <f aca="false">F3145+1</f>
        <v>3140</v>
      </c>
      <c r="G3146" s="211" t="s">
        <v>9447</v>
      </c>
      <c r="H3146" s="188" t="s">
        <v>9447</v>
      </c>
      <c r="I3146" s="212" t="s">
        <v>9448</v>
      </c>
      <c r="J3146" s="212" t="n">
        <v>5256</v>
      </c>
      <c r="K3146" s="245" t="n">
        <v>0</v>
      </c>
      <c r="L3146" s="245" t="n">
        <v>5413446</v>
      </c>
      <c r="M3146" s="245" t="n">
        <v>90</v>
      </c>
      <c r="N3146" s="246" t="s">
        <v>9449</v>
      </c>
      <c r="O3146" s="186"/>
      <c r="P3146" s="130" t="n">
        <v>3542.5</v>
      </c>
      <c r="Q3146" s="130" t="n">
        <f aca="false">P3146*1.2</f>
        <v>4251</v>
      </c>
      <c r="R3146" s="131" t="n">
        <f aca="false">S3146*Q3146</f>
        <v>0</v>
      </c>
      <c r="S3146" s="132"/>
    </row>
    <row r="3147" s="76" customFormat="true" ht="14.4" hidden="false" customHeight="true" outlineLevel="0" collapsed="false">
      <c r="A3147" s="207" t="n">
        <v>2611458</v>
      </c>
      <c r="B3147" s="208" t="n">
        <v>284</v>
      </c>
      <c r="C3147" s="209" t="s">
        <v>7562</v>
      </c>
      <c r="D3147" s="210" t="s">
        <v>7563</v>
      </c>
      <c r="E3147" s="209" t="s">
        <v>7564</v>
      </c>
      <c r="F3147" s="121" t="n">
        <f aca="false">F3146+1</f>
        <v>3141</v>
      </c>
      <c r="G3147" s="211" t="s">
        <v>9450</v>
      </c>
      <c r="H3147" s="188" t="s">
        <v>9450</v>
      </c>
      <c r="I3147" s="212" t="s">
        <v>9451</v>
      </c>
      <c r="J3147" s="212" t="n">
        <v>5256</v>
      </c>
      <c r="K3147" s="245" t="n">
        <v>0</v>
      </c>
      <c r="L3147" s="245" t="n">
        <v>5413454</v>
      </c>
      <c r="M3147" s="245" t="n">
        <v>0</v>
      </c>
      <c r="N3147" s="246" t="s">
        <v>9452</v>
      </c>
      <c r="O3147" s="186"/>
      <c r="P3147" s="130" t="n">
        <v>305</v>
      </c>
      <c r="Q3147" s="130" t="n">
        <f aca="false">P3147*1.2</f>
        <v>366</v>
      </c>
      <c r="R3147" s="131" t="n">
        <f aca="false">S3147*Q3147</f>
        <v>0</v>
      </c>
      <c r="S3147" s="132"/>
    </row>
    <row r="3148" s="76" customFormat="true" ht="14.4" hidden="false" customHeight="true" outlineLevel="0" collapsed="false">
      <c r="A3148" s="207" t="n">
        <v>2594043</v>
      </c>
      <c r="B3148" s="208" t="n">
        <v>284</v>
      </c>
      <c r="C3148" s="209" t="s">
        <v>7562</v>
      </c>
      <c r="D3148" s="210" t="s">
        <v>7563</v>
      </c>
      <c r="E3148" s="209" t="s">
        <v>7564</v>
      </c>
      <c r="F3148" s="121" t="n">
        <f aca="false">F3147+1</f>
        <v>3142</v>
      </c>
      <c r="G3148" s="211" t="s">
        <v>9453</v>
      </c>
      <c r="H3148" s="188" t="s">
        <v>9453</v>
      </c>
      <c r="I3148" s="212" t="s">
        <v>9454</v>
      </c>
      <c r="J3148" s="212" t="n">
        <v>5256</v>
      </c>
      <c r="K3148" s="245" t="n">
        <v>0</v>
      </c>
      <c r="L3148" s="245" t="n">
        <v>5413456</v>
      </c>
      <c r="M3148" s="245" t="n">
        <v>0</v>
      </c>
      <c r="N3148" s="246" t="s">
        <v>9455</v>
      </c>
      <c r="O3148" s="186"/>
      <c r="P3148" s="130" t="n">
        <v>281.666666666667</v>
      </c>
      <c r="Q3148" s="130" t="n">
        <f aca="false">P3148*1.2</f>
        <v>338</v>
      </c>
      <c r="R3148" s="131" t="n">
        <f aca="false">S3148*Q3148</f>
        <v>0</v>
      </c>
      <c r="S3148" s="132"/>
    </row>
    <row r="3149" s="76" customFormat="true" ht="14.4" hidden="false" customHeight="true" outlineLevel="0" collapsed="false">
      <c r="A3149" s="207" t="n">
        <v>2591695</v>
      </c>
      <c r="B3149" s="208" t="n">
        <v>284</v>
      </c>
      <c r="C3149" s="209" t="s">
        <v>7562</v>
      </c>
      <c r="D3149" s="210" t="s">
        <v>7563</v>
      </c>
      <c r="E3149" s="209" t="s">
        <v>7564</v>
      </c>
      <c r="F3149" s="121" t="n">
        <f aca="false">F3148+1</f>
        <v>3143</v>
      </c>
      <c r="G3149" s="211" t="s">
        <v>9456</v>
      </c>
      <c r="H3149" s="188" t="s">
        <v>9456</v>
      </c>
      <c r="I3149" s="212" t="s">
        <v>9457</v>
      </c>
      <c r="J3149" s="212" t="n">
        <v>5256</v>
      </c>
      <c r="K3149" s="245" t="n">
        <v>0</v>
      </c>
      <c r="L3149" s="245" t="n">
        <v>5413457</v>
      </c>
      <c r="M3149" s="245" t="n">
        <v>0</v>
      </c>
      <c r="N3149" s="246" t="s">
        <v>9455</v>
      </c>
      <c r="O3149" s="186"/>
      <c r="P3149" s="130" t="n">
        <v>273.333333333333</v>
      </c>
      <c r="Q3149" s="130" t="n">
        <f aca="false">P3149*1.2</f>
        <v>328</v>
      </c>
      <c r="R3149" s="131" t="n">
        <f aca="false">S3149*Q3149</f>
        <v>0</v>
      </c>
      <c r="S3149" s="132"/>
    </row>
    <row r="3150" s="76" customFormat="true" ht="14.4" hidden="false" customHeight="true" outlineLevel="0" collapsed="false">
      <c r="A3150" s="207" t="n">
        <v>2596547</v>
      </c>
      <c r="B3150" s="208" t="n">
        <v>284</v>
      </c>
      <c r="C3150" s="209" t="s">
        <v>7562</v>
      </c>
      <c r="D3150" s="210" t="s">
        <v>7563</v>
      </c>
      <c r="E3150" s="209" t="s">
        <v>7564</v>
      </c>
      <c r="F3150" s="121" t="n">
        <f aca="false">F3149+1</f>
        <v>3144</v>
      </c>
      <c r="G3150" s="211" t="s">
        <v>9458</v>
      </c>
      <c r="H3150" s="188" t="s">
        <v>9458</v>
      </c>
      <c r="I3150" s="212" t="s">
        <v>9459</v>
      </c>
      <c r="J3150" s="212" t="n">
        <v>5256</v>
      </c>
      <c r="K3150" s="245" t="n">
        <v>0</v>
      </c>
      <c r="L3150" s="245" t="n">
        <v>5413459</v>
      </c>
      <c r="M3150" s="245" t="n">
        <v>0</v>
      </c>
      <c r="N3150" s="246" t="s">
        <v>9460</v>
      </c>
      <c r="O3150" s="186"/>
      <c r="P3150" s="130" t="n">
        <v>305</v>
      </c>
      <c r="Q3150" s="130" t="n">
        <f aca="false">P3150*1.2</f>
        <v>366</v>
      </c>
      <c r="R3150" s="131" t="n">
        <f aca="false">S3150*Q3150</f>
        <v>0</v>
      </c>
      <c r="S3150" s="132"/>
    </row>
    <row r="3151" s="76" customFormat="true" ht="14.4" hidden="false" customHeight="true" outlineLevel="0" collapsed="false">
      <c r="A3151" s="207" t="n">
        <v>2600442</v>
      </c>
      <c r="B3151" s="208" t="n">
        <v>284</v>
      </c>
      <c r="C3151" s="209" t="s">
        <v>7562</v>
      </c>
      <c r="D3151" s="210" t="s">
        <v>7563</v>
      </c>
      <c r="E3151" s="209" t="s">
        <v>7564</v>
      </c>
      <c r="F3151" s="121" t="n">
        <f aca="false">F3150+1</f>
        <v>3145</v>
      </c>
      <c r="G3151" s="211" t="s">
        <v>9461</v>
      </c>
      <c r="H3151" s="188" t="s">
        <v>9461</v>
      </c>
      <c r="I3151" s="212" t="s">
        <v>9462</v>
      </c>
      <c r="J3151" s="212" t="n">
        <v>5292</v>
      </c>
      <c r="K3151" s="245" t="n">
        <v>0</v>
      </c>
      <c r="L3151" s="245" t="n">
        <v>5413726</v>
      </c>
      <c r="M3151" s="245" t="n">
        <v>0</v>
      </c>
      <c r="N3151" s="246" t="s">
        <v>9463</v>
      </c>
      <c r="O3151" s="186"/>
      <c r="P3151" s="130" t="n">
        <v>6785.83333333333</v>
      </c>
      <c r="Q3151" s="130" t="n">
        <f aca="false">P3151*1.2</f>
        <v>8143</v>
      </c>
      <c r="R3151" s="131" t="n">
        <f aca="false">S3151*Q3151</f>
        <v>0</v>
      </c>
      <c r="S3151" s="132"/>
    </row>
    <row r="3152" s="76" customFormat="true" ht="14.4" hidden="false" customHeight="true" outlineLevel="0" collapsed="false">
      <c r="A3152" s="207" t="n">
        <v>2602750</v>
      </c>
      <c r="B3152" s="208" t="n">
        <v>284</v>
      </c>
      <c r="C3152" s="209" t="s">
        <v>7562</v>
      </c>
      <c r="D3152" s="210" t="s">
        <v>7563</v>
      </c>
      <c r="E3152" s="209" t="s">
        <v>7564</v>
      </c>
      <c r="F3152" s="121" t="n">
        <f aca="false">F3151+1</f>
        <v>3146</v>
      </c>
      <c r="G3152" s="211" t="s">
        <v>9464</v>
      </c>
      <c r="H3152" s="188" t="s">
        <v>9464</v>
      </c>
      <c r="I3152" s="212" t="s">
        <v>9465</v>
      </c>
      <c r="J3152" s="212" t="n">
        <v>5256</v>
      </c>
      <c r="K3152" s="245" t="n">
        <v>0</v>
      </c>
      <c r="L3152" s="245" t="n">
        <v>5413740</v>
      </c>
      <c r="M3152" s="245" t="n">
        <v>90</v>
      </c>
      <c r="N3152" s="246" t="s">
        <v>9463</v>
      </c>
      <c r="O3152" s="186"/>
      <c r="P3152" s="130" t="n">
        <v>9285</v>
      </c>
      <c r="Q3152" s="130" t="n">
        <f aca="false">P3152*1.2</f>
        <v>11142</v>
      </c>
      <c r="R3152" s="131" t="n">
        <f aca="false">S3152*Q3152</f>
        <v>0</v>
      </c>
      <c r="S3152" s="132"/>
    </row>
    <row r="3153" s="76" customFormat="true" ht="14.4" hidden="false" customHeight="true" outlineLevel="0" collapsed="false">
      <c r="A3153" s="207" t="n">
        <v>2612838</v>
      </c>
      <c r="B3153" s="208" t="n">
        <v>284</v>
      </c>
      <c r="C3153" s="209" t="s">
        <v>7562</v>
      </c>
      <c r="D3153" s="210" t="s">
        <v>7563</v>
      </c>
      <c r="E3153" s="209" t="s">
        <v>7564</v>
      </c>
      <c r="F3153" s="121" t="n">
        <f aca="false">F3152+1</f>
        <v>3147</v>
      </c>
      <c r="G3153" s="211" t="s">
        <v>9466</v>
      </c>
      <c r="H3153" s="188" t="s">
        <v>9466</v>
      </c>
      <c r="I3153" s="212" t="s">
        <v>9467</v>
      </c>
      <c r="J3153" s="212" t="n">
        <v>5256</v>
      </c>
      <c r="K3153" s="245" t="n">
        <v>0</v>
      </c>
      <c r="L3153" s="245" t="n">
        <v>5413746</v>
      </c>
      <c r="M3153" s="245" t="n">
        <v>0</v>
      </c>
      <c r="N3153" s="246" t="s">
        <v>9468</v>
      </c>
      <c r="O3153" s="186"/>
      <c r="P3153" s="130" t="n">
        <v>1412.5</v>
      </c>
      <c r="Q3153" s="130" t="n">
        <f aca="false">P3153*1.2</f>
        <v>1695</v>
      </c>
      <c r="R3153" s="131" t="n">
        <f aca="false">S3153*Q3153</f>
        <v>0</v>
      </c>
      <c r="S3153" s="132"/>
    </row>
    <row r="3154" s="76" customFormat="true" ht="14.4" hidden="false" customHeight="true" outlineLevel="0" collapsed="false">
      <c r="A3154" s="207" t="n">
        <v>2619731</v>
      </c>
      <c r="B3154" s="208" t="n">
        <v>284</v>
      </c>
      <c r="C3154" s="209" t="s">
        <v>7562</v>
      </c>
      <c r="D3154" s="210" t="s">
        <v>7563</v>
      </c>
      <c r="E3154" s="209" t="s">
        <v>7564</v>
      </c>
      <c r="F3154" s="121" t="n">
        <f aca="false">F3153+1</f>
        <v>3148</v>
      </c>
      <c r="G3154" s="211" t="s">
        <v>9469</v>
      </c>
      <c r="H3154" s="188" t="s">
        <v>9469</v>
      </c>
      <c r="I3154" s="212" t="s">
        <v>9470</v>
      </c>
      <c r="J3154" s="212" t="n">
        <v>5256</v>
      </c>
      <c r="K3154" s="245" t="n">
        <v>0</v>
      </c>
      <c r="L3154" s="245" t="n">
        <v>5413748</v>
      </c>
      <c r="M3154" s="245" t="n">
        <v>0</v>
      </c>
      <c r="N3154" s="246" t="s">
        <v>9471</v>
      </c>
      <c r="O3154" s="186"/>
      <c r="P3154" s="130" t="n">
        <v>434.166666666667</v>
      </c>
      <c r="Q3154" s="130" t="n">
        <f aca="false">P3154*1.2</f>
        <v>521</v>
      </c>
      <c r="R3154" s="131" t="n">
        <f aca="false">S3154*Q3154</f>
        <v>0</v>
      </c>
      <c r="S3154" s="132"/>
    </row>
    <row r="3155" s="76" customFormat="true" ht="14.4" hidden="false" customHeight="true" outlineLevel="0" collapsed="false">
      <c r="A3155" s="207" t="n">
        <v>2619859</v>
      </c>
      <c r="B3155" s="208" t="n">
        <v>284</v>
      </c>
      <c r="C3155" s="209" t="s">
        <v>7562</v>
      </c>
      <c r="D3155" s="210" t="s">
        <v>7563</v>
      </c>
      <c r="E3155" s="209" t="s">
        <v>7564</v>
      </c>
      <c r="F3155" s="121" t="n">
        <f aca="false">F3154+1</f>
        <v>3149</v>
      </c>
      <c r="G3155" s="211" t="s">
        <v>9472</v>
      </c>
      <c r="H3155" s="188" t="s">
        <v>9473</v>
      </c>
      <c r="I3155" s="212" t="s">
        <v>9474</v>
      </c>
      <c r="J3155" s="212" t="n">
        <v>5292</v>
      </c>
      <c r="K3155" s="245" t="n">
        <v>22</v>
      </c>
      <c r="L3155" s="245" t="n">
        <v>5413816</v>
      </c>
      <c r="M3155" s="245" t="n">
        <v>0</v>
      </c>
      <c r="N3155" s="246" t="s">
        <v>9475</v>
      </c>
      <c r="O3155" s="186"/>
      <c r="P3155" s="130" t="n">
        <v>3554.16666666667</v>
      </c>
      <c r="Q3155" s="130" t="n">
        <f aca="false">P3155*1.2</f>
        <v>4265</v>
      </c>
      <c r="R3155" s="131" t="n">
        <f aca="false">S3155*Q3155</f>
        <v>0</v>
      </c>
      <c r="S3155" s="132"/>
    </row>
    <row r="3156" s="76" customFormat="true" ht="14.4" hidden="false" customHeight="true" outlineLevel="0" collapsed="false">
      <c r="A3156" s="207" t="n">
        <v>2617403</v>
      </c>
      <c r="B3156" s="208" t="n">
        <v>284</v>
      </c>
      <c r="C3156" s="209" t="s">
        <v>7562</v>
      </c>
      <c r="D3156" s="210" t="s">
        <v>7563</v>
      </c>
      <c r="E3156" s="209" t="s">
        <v>7564</v>
      </c>
      <c r="F3156" s="121" t="n">
        <f aca="false">F3155+1</f>
        <v>3150</v>
      </c>
      <c r="G3156" s="211" t="s">
        <v>9476</v>
      </c>
      <c r="H3156" s="188" t="s">
        <v>9477</v>
      </c>
      <c r="I3156" s="212" t="s">
        <v>9478</v>
      </c>
      <c r="J3156" s="212" t="n">
        <v>5292</v>
      </c>
      <c r="K3156" s="245" t="n">
        <v>22</v>
      </c>
      <c r="L3156" s="245" t="n">
        <v>5413817</v>
      </c>
      <c r="M3156" s="245" t="n">
        <v>0</v>
      </c>
      <c r="N3156" s="246" t="s">
        <v>9475</v>
      </c>
      <c r="O3156" s="186"/>
      <c r="P3156" s="130" t="n">
        <v>3443.33333333333</v>
      </c>
      <c r="Q3156" s="130" t="n">
        <f aca="false">P3156*1.2</f>
        <v>4132</v>
      </c>
      <c r="R3156" s="131" t="n">
        <f aca="false">S3156*Q3156</f>
        <v>0</v>
      </c>
      <c r="S3156" s="132"/>
    </row>
    <row r="3157" s="76" customFormat="true" ht="14.4" hidden="false" customHeight="true" outlineLevel="0" collapsed="false">
      <c r="A3157" s="207" t="n">
        <v>4209375</v>
      </c>
      <c r="B3157" s="208" t="n">
        <v>284</v>
      </c>
      <c r="C3157" s="209" t="s">
        <v>7562</v>
      </c>
      <c r="D3157" s="210" t="s">
        <v>7563</v>
      </c>
      <c r="E3157" s="209" t="s">
        <v>7564</v>
      </c>
      <c r="F3157" s="121" t="n">
        <f aca="false">F3156+1</f>
        <v>3151</v>
      </c>
      <c r="G3157" s="211" t="s">
        <v>9479</v>
      </c>
      <c r="H3157" s="220" t="s">
        <v>9479</v>
      </c>
      <c r="I3157" s="212" t="s">
        <v>9480</v>
      </c>
      <c r="J3157" s="212" t="n">
        <v>5291</v>
      </c>
      <c r="K3157" s="245" t="n">
        <v>15</v>
      </c>
      <c r="L3157" s="245" t="n">
        <v>5413818</v>
      </c>
      <c r="M3157" s="245" t="n">
        <v>0</v>
      </c>
      <c r="N3157" s="246" t="s">
        <v>9468</v>
      </c>
      <c r="O3157" s="186"/>
      <c r="P3157" s="130" t="n">
        <v>3060</v>
      </c>
      <c r="Q3157" s="130" t="n">
        <f aca="false">P3157*1.2</f>
        <v>3672</v>
      </c>
      <c r="R3157" s="131" t="n">
        <f aca="false">S3157*Q3157</f>
        <v>0</v>
      </c>
      <c r="S3157" s="132"/>
    </row>
    <row r="3158" s="76" customFormat="true" ht="27.6" hidden="false" customHeight="true" outlineLevel="0" collapsed="false">
      <c r="A3158" s="207" t="n">
        <v>4346369</v>
      </c>
      <c r="B3158" s="208" t="n">
        <v>284</v>
      </c>
      <c r="C3158" s="209" t="s">
        <v>7562</v>
      </c>
      <c r="D3158" s="210" t="s">
        <v>7563</v>
      </c>
      <c r="E3158" s="209" t="s">
        <v>7564</v>
      </c>
      <c r="F3158" s="121" t="n">
        <f aca="false">F3157+1</f>
        <v>3152</v>
      </c>
      <c r="G3158" s="211" t="s">
        <v>9481</v>
      </c>
      <c r="H3158" s="188" t="s">
        <v>9481</v>
      </c>
      <c r="I3158" s="212" t="s">
        <v>9482</v>
      </c>
      <c r="J3158" s="212" t="n">
        <v>5292</v>
      </c>
      <c r="K3158" s="245" t="n">
        <v>65</v>
      </c>
      <c r="L3158" s="245" t="n">
        <v>5413824</v>
      </c>
      <c r="M3158" s="245" t="n">
        <v>3</v>
      </c>
      <c r="N3158" s="246" t="s">
        <v>9483</v>
      </c>
      <c r="O3158" s="186"/>
      <c r="P3158" s="130" t="n">
        <v>13309.1666666667</v>
      </c>
      <c r="Q3158" s="130" t="n">
        <f aca="false">P3158*1.2</f>
        <v>15971</v>
      </c>
      <c r="R3158" s="131" t="n">
        <f aca="false">S3158*Q3158</f>
        <v>0</v>
      </c>
      <c r="S3158" s="132"/>
    </row>
    <row r="3159" s="76" customFormat="true" ht="41.4" hidden="false" customHeight="true" outlineLevel="0" collapsed="false">
      <c r="A3159" s="207" t="n">
        <v>2613317</v>
      </c>
      <c r="B3159" s="208" t="n">
        <v>284</v>
      </c>
      <c r="C3159" s="209" t="s">
        <v>7562</v>
      </c>
      <c r="D3159" s="210" t="s">
        <v>7563</v>
      </c>
      <c r="E3159" s="209" t="s">
        <v>7564</v>
      </c>
      <c r="F3159" s="121" t="n">
        <f aca="false">F3158+1</f>
        <v>3153</v>
      </c>
      <c r="G3159" s="211" t="s">
        <v>9484</v>
      </c>
      <c r="H3159" s="188" t="s">
        <v>9485</v>
      </c>
      <c r="I3159" s="212" t="s">
        <v>9486</v>
      </c>
      <c r="J3159" s="212" t="n">
        <v>5292</v>
      </c>
      <c r="K3159" s="245" t="n">
        <v>22</v>
      </c>
      <c r="L3159" s="245" t="n">
        <v>5413825</v>
      </c>
      <c r="M3159" s="245" t="n">
        <v>77</v>
      </c>
      <c r="N3159" s="246" t="s">
        <v>9487</v>
      </c>
      <c r="O3159" s="186"/>
      <c r="P3159" s="130" t="n">
        <v>17239.1666666667</v>
      </c>
      <c r="Q3159" s="130" t="n">
        <f aca="false">P3159*1.2</f>
        <v>20687</v>
      </c>
      <c r="R3159" s="131" t="n">
        <f aca="false">S3159*Q3159</f>
        <v>0</v>
      </c>
      <c r="S3159" s="132"/>
    </row>
    <row r="3160" s="76" customFormat="true" ht="18" hidden="false" customHeight="true" outlineLevel="0" collapsed="false">
      <c r="A3160" s="207"/>
      <c r="B3160" s="208" t="n">
        <v>284</v>
      </c>
      <c r="C3160" s="209" t="s">
        <v>7562</v>
      </c>
      <c r="D3160" s="210" t="s">
        <v>7563</v>
      </c>
      <c r="E3160" s="209" t="s">
        <v>7564</v>
      </c>
      <c r="F3160" s="121" t="n">
        <f aca="false">F3159+1</f>
        <v>3154</v>
      </c>
      <c r="G3160" s="211" t="s">
        <v>9488</v>
      </c>
      <c r="H3160" s="188" t="s">
        <v>9488</v>
      </c>
      <c r="I3160" s="212" t="s">
        <v>9489</v>
      </c>
      <c r="J3160" s="212" t="n">
        <v>5292</v>
      </c>
      <c r="K3160" s="245" t="n">
        <v>22</v>
      </c>
      <c r="L3160" s="245" t="n">
        <v>5415001</v>
      </c>
      <c r="M3160" s="245" t="n">
        <v>0</v>
      </c>
      <c r="N3160" s="246" t="s">
        <v>852</v>
      </c>
      <c r="O3160" s="186"/>
      <c r="P3160" s="130" t="n">
        <v>335</v>
      </c>
      <c r="Q3160" s="130" t="n">
        <f aca="false">P3160*1.2</f>
        <v>402</v>
      </c>
      <c r="R3160" s="131" t="n">
        <f aca="false">S3160*Q3160</f>
        <v>0</v>
      </c>
      <c r="S3160" s="132"/>
    </row>
    <row r="3161" s="76" customFormat="true" ht="41.4" hidden="false" customHeight="true" outlineLevel="0" collapsed="false">
      <c r="A3161" s="207" t="n">
        <v>2618041</v>
      </c>
      <c r="B3161" s="208" t="n">
        <v>284</v>
      </c>
      <c r="C3161" s="209" t="s">
        <v>7562</v>
      </c>
      <c r="D3161" s="210" t="s">
        <v>7563</v>
      </c>
      <c r="E3161" s="209" t="s">
        <v>7564</v>
      </c>
      <c r="F3161" s="121" t="n">
        <f aca="false">F3160+1</f>
        <v>3155</v>
      </c>
      <c r="G3161" s="211" t="s">
        <v>9490</v>
      </c>
      <c r="H3161" s="188" t="s">
        <v>9490</v>
      </c>
      <c r="I3161" s="212" t="s">
        <v>9491</v>
      </c>
      <c r="J3161" s="212" t="n">
        <v>5256</v>
      </c>
      <c r="K3161" s="245" t="n">
        <v>0</v>
      </c>
      <c r="L3161" s="245" t="n">
        <v>5415166</v>
      </c>
      <c r="M3161" s="245" t="n">
        <v>10</v>
      </c>
      <c r="N3161" s="246" t="s">
        <v>9492</v>
      </c>
      <c r="O3161" s="186"/>
      <c r="P3161" s="130" t="n">
        <v>167.5</v>
      </c>
      <c r="Q3161" s="130" t="n">
        <f aca="false">P3161*1.2</f>
        <v>201</v>
      </c>
      <c r="R3161" s="131" t="n">
        <f aca="false">S3161*Q3161</f>
        <v>0</v>
      </c>
      <c r="S3161" s="132"/>
    </row>
    <row r="3162" s="76" customFormat="true" ht="41.4" hidden="false" customHeight="true" outlineLevel="0" collapsed="false">
      <c r="A3162" s="207"/>
      <c r="B3162" s="208" t="n">
        <v>284</v>
      </c>
      <c r="C3162" s="209" t="s">
        <v>7562</v>
      </c>
      <c r="D3162" s="210" t="s">
        <v>7563</v>
      </c>
      <c r="E3162" s="209" t="s">
        <v>7564</v>
      </c>
      <c r="F3162" s="121" t="n">
        <f aca="false">F3161+1</f>
        <v>3156</v>
      </c>
      <c r="G3162" s="211" t="s">
        <v>9493</v>
      </c>
      <c r="H3162" s="188" t="s">
        <v>9493</v>
      </c>
      <c r="I3162" s="212" t="s">
        <v>9494</v>
      </c>
      <c r="J3162" s="212" t="n">
        <v>0</v>
      </c>
      <c r="K3162" s="245" t="n">
        <v>0</v>
      </c>
      <c r="L3162" s="245" t="n">
        <v>5446220</v>
      </c>
      <c r="M3162" s="245" t="n">
        <v>0</v>
      </c>
      <c r="N3162" s="246" t="s">
        <v>9495</v>
      </c>
      <c r="O3162" s="186"/>
      <c r="P3162" s="130" t="n">
        <v>0</v>
      </c>
      <c r="Q3162" s="130" t="n">
        <f aca="false">P3162*1.2</f>
        <v>0</v>
      </c>
      <c r="R3162" s="131" t="n">
        <f aca="false">S3162*Q3162</f>
        <v>0</v>
      </c>
      <c r="S3162" s="132"/>
    </row>
    <row r="3163" s="76" customFormat="true" ht="41.4" hidden="false" customHeight="true" outlineLevel="0" collapsed="false">
      <c r="A3163" s="207"/>
      <c r="B3163" s="208" t="n">
        <v>284</v>
      </c>
      <c r="C3163" s="209" t="s">
        <v>7562</v>
      </c>
      <c r="D3163" s="210" t="s">
        <v>7563</v>
      </c>
      <c r="E3163" s="209" t="s">
        <v>7564</v>
      </c>
      <c r="F3163" s="121" t="n">
        <f aca="false">F3162+1</f>
        <v>3157</v>
      </c>
      <c r="G3163" s="211" t="s">
        <v>9496</v>
      </c>
      <c r="H3163" s="188" t="s">
        <v>9496</v>
      </c>
      <c r="I3163" s="212" t="s">
        <v>9497</v>
      </c>
      <c r="J3163" s="212" t="n">
        <v>0</v>
      </c>
      <c r="K3163" s="245" t="n">
        <v>0</v>
      </c>
      <c r="L3163" s="245" t="n">
        <v>5447150</v>
      </c>
      <c r="M3163" s="245" t="n">
        <v>0</v>
      </c>
      <c r="N3163" s="246" t="s">
        <v>9498</v>
      </c>
      <c r="O3163" s="186"/>
      <c r="P3163" s="130" t="n">
        <v>0</v>
      </c>
      <c r="Q3163" s="130" t="n">
        <f aca="false">P3163*1.2</f>
        <v>0</v>
      </c>
      <c r="R3163" s="131" t="n">
        <f aca="false">S3163*Q3163</f>
        <v>0</v>
      </c>
      <c r="S3163" s="132"/>
    </row>
    <row r="3164" s="76" customFormat="true" ht="16.8" hidden="false" customHeight="true" outlineLevel="0" collapsed="false">
      <c r="A3164" s="207" t="n">
        <v>2588258</v>
      </c>
      <c r="B3164" s="208" t="n">
        <v>284</v>
      </c>
      <c r="C3164" s="209" t="s">
        <v>7562</v>
      </c>
      <c r="D3164" s="210" t="s">
        <v>7563</v>
      </c>
      <c r="E3164" s="209" t="s">
        <v>7564</v>
      </c>
      <c r="F3164" s="121" t="n">
        <f aca="false">F3163+1</f>
        <v>3158</v>
      </c>
      <c r="G3164" s="211" t="s">
        <v>9499</v>
      </c>
      <c r="H3164" s="188" t="s">
        <v>9499</v>
      </c>
      <c r="I3164" s="212" t="s">
        <v>9500</v>
      </c>
      <c r="J3164" s="212" t="n">
        <v>5256</v>
      </c>
      <c r="K3164" s="245" t="n">
        <v>0</v>
      </c>
      <c r="L3164" s="245" t="n">
        <v>5601000</v>
      </c>
      <c r="M3164" s="245" t="n">
        <v>0</v>
      </c>
      <c r="N3164" s="246" t="s">
        <v>9501</v>
      </c>
      <c r="O3164" s="186"/>
      <c r="P3164" s="130" t="n">
        <v>40509.1666666667</v>
      </c>
      <c r="Q3164" s="130" t="n">
        <f aca="false">P3164*1.2</f>
        <v>48611</v>
      </c>
      <c r="R3164" s="131" t="n">
        <f aca="false">S3164*Q3164</f>
        <v>0</v>
      </c>
      <c r="S3164" s="132"/>
    </row>
    <row r="3165" s="76" customFormat="true" ht="16.8" hidden="false" customHeight="true" outlineLevel="0" collapsed="false">
      <c r="A3165" s="207" t="n">
        <v>2624608</v>
      </c>
      <c r="B3165" s="208" t="n">
        <v>284</v>
      </c>
      <c r="C3165" s="209" t="s">
        <v>7562</v>
      </c>
      <c r="D3165" s="210" t="s">
        <v>7563</v>
      </c>
      <c r="E3165" s="209" t="s">
        <v>7564</v>
      </c>
      <c r="F3165" s="121" t="n">
        <f aca="false">F3164+1</f>
        <v>3159</v>
      </c>
      <c r="G3165" s="211" t="s">
        <v>9502</v>
      </c>
      <c r="H3165" s="188" t="s">
        <v>9503</v>
      </c>
      <c r="I3165" s="212" t="s">
        <v>9504</v>
      </c>
      <c r="J3165" s="212" t="n">
        <v>5256</v>
      </c>
      <c r="K3165" s="245" t="n">
        <v>25</v>
      </c>
      <c r="L3165" s="245" t="n">
        <v>5601010</v>
      </c>
      <c r="M3165" s="245" t="n">
        <v>0</v>
      </c>
      <c r="N3165" s="246" t="s">
        <v>9505</v>
      </c>
      <c r="O3165" s="186"/>
      <c r="P3165" s="130" t="n">
        <v>29376.6666666667</v>
      </c>
      <c r="Q3165" s="130" t="n">
        <f aca="false">P3165*1.2</f>
        <v>35252</v>
      </c>
      <c r="R3165" s="131" t="n">
        <f aca="false">S3165*Q3165</f>
        <v>0</v>
      </c>
      <c r="S3165" s="132"/>
    </row>
    <row r="3166" s="76" customFormat="true" ht="16.8" hidden="false" customHeight="true" outlineLevel="0" collapsed="false">
      <c r="A3166" s="207"/>
      <c r="B3166" s="208" t="n">
        <v>284</v>
      </c>
      <c r="C3166" s="209" t="s">
        <v>7562</v>
      </c>
      <c r="D3166" s="210" t="s">
        <v>7563</v>
      </c>
      <c r="E3166" s="209" t="s">
        <v>7564</v>
      </c>
      <c r="F3166" s="121" t="n">
        <f aca="false">F3165+1</f>
        <v>3160</v>
      </c>
      <c r="G3166" s="211" t="s">
        <v>9506</v>
      </c>
      <c r="H3166" s="122" t="s">
        <v>9506</v>
      </c>
      <c r="I3166" s="212"/>
      <c r="J3166" s="212"/>
      <c r="K3166" s="245"/>
      <c r="L3166" s="245"/>
      <c r="M3166" s="245"/>
      <c r="N3166" s="246" t="s">
        <v>9507</v>
      </c>
      <c r="O3166" s="186"/>
      <c r="P3166" s="130" t="n">
        <v>0</v>
      </c>
      <c r="Q3166" s="130" t="n">
        <f aca="false">P3166*1.2</f>
        <v>0</v>
      </c>
      <c r="R3166" s="131" t="n">
        <f aca="false">S3166*Q3166</f>
        <v>0</v>
      </c>
      <c r="S3166" s="132"/>
    </row>
    <row r="3167" s="76" customFormat="true" ht="16.8" hidden="false" customHeight="true" outlineLevel="0" collapsed="false">
      <c r="A3167" s="207" t="n">
        <v>2601048</v>
      </c>
      <c r="B3167" s="208" t="n">
        <v>284</v>
      </c>
      <c r="C3167" s="209" t="s">
        <v>7562</v>
      </c>
      <c r="D3167" s="210" t="s">
        <v>7563</v>
      </c>
      <c r="E3167" s="209" t="s">
        <v>7564</v>
      </c>
      <c r="F3167" s="121" t="n">
        <f aca="false">F3166+1</f>
        <v>3161</v>
      </c>
      <c r="G3167" s="211" t="s">
        <v>9508</v>
      </c>
      <c r="H3167" s="188" t="s">
        <v>9508</v>
      </c>
      <c r="I3167" s="212" t="s">
        <v>9509</v>
      </c>
      <c r="J3167" s="212" t="n">
        <v>5256</v>
      </c>
      <c r="K3167" s="245" t="n">
        <v>0</v>
      </c>
      <c r="L3167" s="245" t="n">
        <v>5601408</v>
      </c>
      <c r="M3167" s="245" t="n">
        <v>0</v>
      </c>
      <c r="N3167" s="246" t="s">
        <v>9510</v>
      </c>
      <c r="O3167" s="186"/>
      <c r="P3167" s="130" t="n">
        <v>2003.33333333333</v>
      </c>
      <c r="Q3167" s="130" t="n">
        <f aca="false">P3167*1.2</f>
        <v>2404</v>
      </c>
      <c r="R3167" s="131" t="n">
        <f aca="false">S3167*Q3167</f>
        <v>0</v>
      </c>
      <c r="S3167" s="132"/>
    </row>
    <row r="3168" s="76" customFormat="true" ht="16.8" hidden="false" customHeight="true" outlineLevel="0" collapsed="false">
      <c r="A3168" s="207" t="n">
        <v>2623126</v>
      </c>
      <c r="B3168" s="208" t="n">
        <v>284</v>
      </c>
      <c r="C3168" s="209" t="s">
        <v>7562</v>
      </c>
      <c r="D3168" s="210" t="s">
        <v>7563</v>
      </c>
      <c r="E3168" s="209" t="s">
        <v>7564</v>
      </c>
      <c r="F3168" s="121" t="n">
        <f aca="false">F3167+1</f>
        <v>3162</v>
      </c>
      <c r="G3168" s="211" t="s">
        <v>9511</v>
      </c>
      <c r="H3168" s="188" t="s">
        <v>9511</v>
      </c>
      <c r="I3168" s="212" t="s">
        <v>9512</v>
      </c>
      <c r="J3168" s="212" t="n">
        <v>5256</v>
      </c>
      <c r="K3168" s="245" t="n">
        <v>0</v>
      </c>
      <c r="L3168" s="245" t="n">
        <v>5601409</v>
      </c>
      <c r="M3168" s="245" t="n">
        <v>0</v>
      </c>
      <c r="N3168" s="246" t="s">
        <v>9510</v>
      </c>
      <c r="O3168" s="186"/>
      <c r="P3168" s="130" t="n">
        <v>2003.33333333333</v>
      </c>
      <c r="Q3168" s="130" t="n">
        <f aca="false">P3168*1.2</f>
        <v>2404</v>
      </c>
      <c r="R3168" s="131" t="n">
        <f aca="false">S3168*Q3168</f>
        <v>0</v>
      </c>
      <c r="S3168" s="132"/>
    </row>
    <row r="3169" s="76" customFormat="true" ht="16.8" hidden="false" customHeight="true" outlineLevel="0" collapsed="false">
      <c r="A3169" s="207" t="n">
        <v>2605026</v>
      </c>
      <c r="B3169" s="208" t="n">
        <v>284</v>
      </c>
      <c r="C3169" s="209" t="s">
        <v>7562</v>
      </c>
      <c r="D3169" s="210" t="s">
        <v>7563</v>
      </c>
      <c r="E3169" s="209" t="s">
        <v>7564</v>
      </c>
      <c r="F3169" s="121" t="n">
        <f aca="false">F3168+1</f>
        <v>3163</v>
      </c>
      <c r="G3169" s="211" t="s">
        <v>9513</v>
      </c>
      <c r="H3169" s="188" t="s">
        <v>9513</v>
      </c>
      <c r="I3169" s="212" t="s">
        <v>9514</v>
      </c>
      <c r="J3169" s="212" t="n">
        <v>5256</v>
      </c>
      <c r="K3169" s="245" t="n">
        <v>0</v>
      </c>
      <c r="L3169" s="245" t="n">
        <v>5601602</v>
      </c>
      <c r="M3169" s="245" t="n">
        <v>0</v>
      </c>
      <c r="N3169" s="246" t="s">
        <v>9515</v>
      </c>
      <c r="O3169" s="186"/>
      <c r="P3169" s="130" t="n">
        <v>2515.83333333333</v>
      </c>
      <c r="Q3169" s="130" t="n">
        <f aca="false">P3169*1.2</f>
        <v>3019</v>
      </c>
      <c r="R3169" s="131" t="n">
        <f aca="false">S3169*Q3169</f>
        <v>0</v>
      </c>
      <c r="S3169" s="132"/>
    </row>
    <row r="3170" s="76" customFormat="true" ht="16.8" hidden="false" customHeight="true" outlineLevel="0" collapsed="false">
      <c r="A3170" s="207" t="n">
        <v>2606935</v>
      </c>
      <c r="B3170" s="208" t="n">
        <v>284</v>
      </c>
      <c r="C3170" s="209" t="s">
        <v>7562</v>
      </c>
      <c r="D3170" s="210" t="s">
        <v>7563</v>
      </c>
      <c r="E3170" s="209" t="s">
        <v>7564</v>
      </c>
      <c r="F3170" s="121" t="n">
        <f aca="false">F3169+1</f>
        <v>3164</v>
      </c>
      <c r="G3170" s="211" t="s">
        <v>9516</v>
      </c>
      <c r="H3170" s="188" t="s">
        <v>9516</v>
      </c>
      <c r="I3170" s="212" t="s">
        <v>9517</v>
      </c>
      <c r="J3170" s="212" t="n">
        <v>5256</v>
      </c>
      <c r="K3170" s="245" t="n">
        <v>0</v>
      </c>
      <c r="L3170" s="245" t="n">
        <v>5601606</v>
      </c>
      <c r="M3170" s="245" t="n">
        <v>0</v>
      </c>
      <c r="N3170" s="246" t="s">
        <v>9518</v>
      </c>
      <c r="O3170" s="186"/>
      <c r="P3170" s="130" t="n">
        <v>2185</v>
      </c>
      <c r="Q3170" s="130" t="n">
        <f aca="false">P3170*1.2</f>
        <v>2622</v>
      </c>
      <c r="R3170" s="131" t="n">
        <f aca="false">S3170*Q3170</f>
        <v>0</v>
      </c>
      <c r="S3170" s="132"/>
    </row>
    <row r="3171" s="76" customFormat="true" ht="16.8" hidden="false" customHeight="true" outlineLevel="0" collapsed="false">
      <c r="A3171" s="207" t="n">
        <v>2591861</v>
      </c>
      <c r="B3171" s="208" t="n">
        <v>284</v>
      </c>
      <c r="C3171" s="209" t="s">
        <v>7562</v>
      </c>
      <c r="D3171" s="210" t="s">
        <v>7563</v>
      </c>
      <c r="E3171" s="209" t="s">
        <v>7564</v>
      </c>
      <c r="F3171" s="121" t="n">
        <f aca="false">F3170+1</f>
        <v>3165</v>
      </c>
      <c r="G3171" s="211" t="s">
        <v>9519</v>
      </c>
      <c r="H3171" s="188" t="s">
        <v>9519</v>
      </c>
      <c r="I3171" s="212" t="s">
        <v>9520</v>
      </c>
      <c r="J3171" s="212" t="n">
        <v>5256</v>
      </c>
      <c r="K3171" s="245" t="n">
        <v>0</v>
      </c>
      <c r="L3171" s="245" t="n">
        <v>5601607</v>
      </c>
      <c r="M3171" s="245" t="n">
        <v>0</v>
      </c>
      <c r="N3171" s="246" t="s">
        <v>9518</v>
      </c>
      <c r="O3171" s="186"/>
      <c r="P3171" s="130" t="n">
        <v>2267.5</v>
      </c>
      <c r="Q3171" s="130" t="n">
        <f aca="false">P3171*1.2</f>
        <v>2721</v>
      </c>
      <c r="R3171" s="131" t="n">
        <f aca="false">S3171*Q3171</f>
        <v>0</v>
      </c>
      <c r="S3171" s="132"/>
    </row>
    <row r="3172" s="76" customFormat="true" ht="16.8" hidden="false" customHeight="true" outlineLevel="0" collapsed="false">
      <c r="A3172" s="207" t="n">
        <v>2585577</v>
      </c>
      <c r="B3172" s="208" t="n">
        <v>284</v>
      </c>
      <c r="C3172" s="209" t="s">
        <v>7562</v>
      </c>
      <c r="D3172" s="210" t="s">
        <v>7563</v>
      </c>
      <c r="E3172" s="209" t="s">
        <v>7564</v>
      </c>
      <c r="F3172" s="121" t="n">
        <f aca="false">F3171+1</f>
        <v>3166</v>
      </c>
      <c r="G3172" s="211" t="s">
        <v>9521</v>
      </c>
      <c r="H3172" s="188" t="s">
        <v>9521</v>
      </c>
      <c r="I3172" s="212" t="s">
        <v>9522</v>
      </c>
      <c r="J3172" s="212" t="n">
        <v>5256</v>
      </c>
      <c r="K3172" s="245" t="n">
        <v>0</v>
      </c>
      <c r="L3172" s="245" t="n">
        <v>5601612</v>
      </c>
      <c r="M3172" s="245" t="n">
        <v>0</v>
      </c>
      <c r="N3172" s="246" t="s">
        <v>2861</v>
      </c>
      <c r="O3172" s="186"/>
      <c r="P3172" s="130" t="n">
        <v>2730.83333333333</v>
      </c>
      <c r="Q3172" s="130" t="n">
        <f aca="false">P3172*1.2</f>
        <v>3277</v>
      </c>
      <c r="R3172" s="131" t="n">
        <f aca="false">S3172*Q3172</f>
        <v>0</v>
      </c>
      <c r="S3172" s="132"/>
    </row>
    <row r="3173" s="76" customFormat="true" ht="16.8" hidden="false" customHeight="true" outlineLevel="0" collapsed="false">
      <c r="A3173" s="207" t="n">
        <v>2586675</v>
      </c>
      <c r="B3173" s="208" t="n">
        <v>284</v>
      </c>
      <c r="C3173" s="209" t="s">
        <v>7562</v>
      </c>
      <c r="D3173" s="210" t="s">
        <v>7563</v>
      </c>
      <c r="E3173" s="209" t="s">
        <v>7564</v>
      </c>
      <c r="F3173" s="121" t="n">
        <f aca="false">F3172+1</f>
        <v>3167</v>
      </c>
      <c r="G3173" s="211" t="s">
        <v>9523</v>
      </c>
      <c r="H3173" s="188" t="s">
        <v>9523</v>
      </c>
      <c r="I3173" s="212" t="s">
        <v>9524</v>
      </c>
      <c r="J3173" s="212" t="n">
        <v>5256</v>
      </c>
      <c r="K3173" s="245" t="n">
        <v>0</v>
      </c>
      <c r="L3173" s="245" t="n">
        <v>5601686</v>
      </c>
      <c r="M3173" s="245" t="n">
        <v>0</v>
      </c>
      <c r="N3173" s="246" t="s">
        <v>2861</v>
      </c>
      <c r="O3173" s="186"/>
      <c r="P3173" s="130" t="n">
        <v>248.333333333333</v>
      </c>
      <c r="Q3173" s="130" t="n">
        <f aca="false">P3173*1.2</f>
        <v>298</v>
      </c>
      <c r="R3173" s="131" t="n">
        <f aca="false">S3173*Q3173</f>
        <v>0</v>
      </c>
      <c r="S3173" s="132"/>
    </row>
    <row r="3174" s="76" customFormat="true" ht="16.8" hidden="false" customHeight="true" outlineLevel="0" collapsed="false">
      <c r="A3174" s="207" t="n">
        <v>2618993</v>
      </c>
      <c r="B3174" s="208" t="n">
        <v>284</v>
      </c>
      <c r="C3174" s="209" t="s">
        <v>7562</v>
      </c>
      <c r="D3174" s="210" t="s">
        <v>7563</v>
      </c>
      <c r="E3174" s="209" t="s">
        <v>7564</v>
      </c>
      <c r="F3174" s="121" t="n">
        <f aca="false">F3173+1</f>
        <v>3168</v>
      </c>
      <c r="G3174" s="211" t="s">
        <v>9525</v>
      </c>
      <c r="H3174" s="188" t="s">
        <v>9525</v>
      </c>
      <c r="I3174" s="212" t="s">
        <v>9526</v>
      </c>
      <c r="J3174" s="212" t="n">
        <v>5256</v>
      </c>
      <c r="K3174" s="245" t="n">
        <v>0</v>
      </c>
      <c r="L3174" s="245" t="n">
        <v>5601703</v>
      </c>
      <c r="M3174" s="245" t="n">
        <v>0</v>
      </c>
      <c r="N3174" s="246" t="s">
        <v>9527</v>
      </c>
      <c r="O3174" s="186"/>
      <c r="P3174" s="130" t="n">
        <v>357.5</v>
      </c>
      <c r="Q3174" s="130" t="n">
        <f aca="false">P3174*1.2</f>
        <v>429</v>
      </c>
      <c r="R3174" s="131" t="n">
        <f aca="false">S3174*Q3174</f>
        <v>0</v>
      </c>
      <c r="S3174" s="132"/>
    </row>
    <row r="3175" s="76" customFormat="true" ht="16.8" hidden="false" customHeight="true" outlineLevel="0" collapsed="false">
      <c r="A3175" s="207" t="n">
        <v>3991381</v>
      </c>
      <c r="B3175" s="208" t="n">
        <v>284</v>
      </c>
      <c r="C3175" s="209" t="s">
        <v>7562</v>
      </c>
      <c r="D3175" s="210" t="s">
        <v>7563</v>
      </c>
      <c r="E3175" s="209" t="s">
        <v>7564</v>
      </c>
      <c r="F3175" s="121" t="n">
        <f aca="false">F3174+1</f>
        <v>3169</v>
      </c>
      <c r="G3175" s="211" t="s">
        <v>9528</v>
      </c>
      <c r="H3175" s="220" t="s">
        <v>9528</v>
      </c>
      <c r="I3175" s="212" t="s">
        <v>9529</v>
      </c>
      <c r="J3175" s="212" t="n">
        <v>6274</v>
      </c>
      <c r="K3175" s="245" t="n">
        <v>0</v>
      </c>
      <c r="L3175" s="245" t="n">
        <v>5602012</v>
      </c>
      <c r="M3175" s="245" t="n">
        <v>0</v>
      </c>
      <c r="N3175" s="246" t="s">
        <v>9530</v>
      </c>
      <c r="O3175" s="186"/>
      <c r="P3175" s="130" t="n">
        <v>0</v>
      </c>
      <c r="Q3175" s="130" t="n">
        <f aca="false">P3175*1.2</f>
        <v>0</v>
      </c>
      <c r="R3175" s="131" t="n">
        <f aca="false">S3175*Q3175</f>
        <v>0</v>
      </c>
      <c r="S3175" s="132"/>
    </row>
    <row r="3176" s="76" customFormat="true" ht="16.8" hidden="false" customHeight="true" outlineLevel="0" collapsed="false">
      <c r="A3176" s="207" t="n">
        <v>2616938</v>
      </c>
      <c r="B3176" s="208" t="n">
        <v>284</v>
      </c>
      <c r="C3176" s="209" t="s">
        <v>7562</v>
      </c>
      <c r="D3176" s="210" t="s">
        <v>7563</v>
      </c>
      <c r="E3176" s="209" t="s">
        <v>7564</v>
      </c>
      <c r="F3176" s="121" t="n">
        <f aca="false">F3175+1</f>
        <v>3170</v>
      </c>
      <c r="G3176" s="211" t="s">
        <v>9531</v>
      </c>
      <c r="H3176" s="188" t="s">
        <v>9531</v>
      </c>
      <c r="I3176" s="212" t="s">
        <v>9532</v>
      </c>
      <c r="J3176" s="212" t="n">
        <v>5256</v>
      </c>
      <c r="K3176" s="245" t="n">
        <v>0</v>
      </c>
      <c r="L3176" s="245" t="n">
        <v>5602020</v>
      </c>
      <c r="M3176" s="245" t="n">
        <v>0</v>
      </c>
      <c r="N3176" s="246" t="s">
        <v>8905</v>
      </c>
      <c r="O3176" s="186"/>
      <c r="P3176" s="130" t="n">
        <v>1018.33333333333</v>
      </c>
      <c r="Q3176" s="130" t="n">
        <f aca="false">P3176*1.2</f>
        <v>1222</v>
      </c>
      <c r="R3176" s="131" t="n">
        <f aca="false">S3176*Q3176</f>
        <v>0</v>
      </c>
      <c r="S3176" s="132"/>
    </row>
    <row r="3177" s="76" customFormat="true" ht="16.8" hidden="false" customHeight="true" outlineLevel="0" collapsed="false">
      <c r="A3177" s="207" t="n">
        <v>2622139</v>
      </c>
      <c r="B3177" s="208" t="n">
        <v>284</v>
      </c>
      <c r="C3177" s="209" t="s">
        <v>7562</v>
      </c>
      <c r="D3177" s="210" t="s">
        <v>7563</v>
      </c>
      <c r="E3177" s="209" t="s">
        <v>7564</v>
      </c>
      <c r="F3177" s="121" t="n">
        <f aca="false">F3176+1</f>
        <v>3171</v>
      </c>
      <c r="G3177" s="211" t="s">
        <v>9533</v>
      </c>
      <c r="H3177" s="188" t="s">
        <v>9533</v>
      </c>
      <c r="I3177" s="212" t="s">
        <v>9534</v>
      </c>
      <c r="J3177" s="212" t="n">
        <v>5256</v>
      </c>
      <c r="K3177" s="245" t="n">
        <v>0</v>
      </c>
      <c r="L3177" s="245" t="n">
        <v>5602021</v>
      </c>
      <c r="M3177" s="245" t="n">
        <v>0</v>
      </c>
      <c r="N3177" s="246" t="s">
        <v>9535</v>
      </c>
      <c r="O3177" s="186"/>
      <c r="P3177" s="130" t="n">
        <v>318.333333333333</v>
      </c>
      <c r="Q3177" s="130" t="n">
        <f aca="false">P3177*1.2</f>
        <v>382</v>
      </c>
      <c r="R3177" s="131" t="n">
        <f aca="false">S3177*Q3177</f>
        <v>0</v>
      </c>
      <c r="S3177" s="132"/>
    </row>
    <row r="3178" s="76" customFormat="true" ht="16.8" hidden="false" customHeight="true" outlineLevel="0" collapsed="false">
      <c r="A3178" s="207" t="n">
        <v>3991382</v>
      </c>
      <c r="B3178" s="208" t="n">
        <v>284</v>
      </c>
      <c r="C3178" s="209" t="s">
        <v>7562</v>
      </c>
      <c r="D3178" s="210" t="s">
        <v>7563</v>
      </c>
      <c r="E3178" s="209" t="s">
        <v>7564</v>
      </c>
      <c r="F3178" s="121" t="n">
        <f aca="false">F3177+1</f>
        <v>3172</v>
      </c>
      <c r="G3178" s="211" t="s">
        <v>9536</v>
      </c>
      <c r="H3178" s="220" t="s">
        <v>9536</v>
      </c>
      <c r="I3178" s="212" t="s">
        <v>9537</v>
      </c>
      <c r="J3178" s="212" t="n">
        <v>6274</v>
      </c>
      <c r="K3178" s="245" t="n">
        <v>0</v>
      </c>
      <c r="L3178" s="245" t="n">
        <v>5602022</v>
      </c>
      <c r="M3178" s="245" t="n">
        <v>0</v>
      </c>
      <c r="N3178" s="246" t="s">
        <v>9538</v>
      </c>
      <c r="O3178" s="186"/>
      <c r="P3178" s="130" t="n">
        <v>0</v>
      </c>
      <c r="Q3178" s="130" t="n">
        <f aca="false">P3178*1.2</f>
        <v>0</v>
      </c>
      <c r="R3178" s="131" t="n">
        <f aca="false">S3178*Q3178</f>
        <v>0</v>
      </c>
      <c r="S3178" s="132"/>
    </row>
    <row r="3179" s="76" customFormat="true" ht="16.8" hidden="false" customHeight="true" outlineLevel="0" collapsed="false">
      <c r="A3179" s="207" t="n">
        <v>3991383</v>
      </c>
      <c r="B3179" s="208" t="n">
        <v>284</v>
      </c>
      <c r="C3179" s="209" t="s">
        <v>7562</v>
      </c>
      <c r="D3179" s="210" t="s">
        <v>7563</v>
      </c>
      <c r="E3179" s="209" t="s">
        <v>7564</v>
      </c>
      <c r="F3179" s="121" t="n">
        <f aca="false">F3178+1</f>
        <v>3173</v>
      </c>
      <c r="G3179" s="211" t="s">
        <v>9539</v>
      </c>
      <c r="H3179" s="220" t="s">
        <v>9539</v>
      </c>
      <c r="I3179" s="212" t="s">
        <v>9540</v>
      </c>
      <c r="J3179" s="212" t="n">
        <v>6274</v>
      </c>
      <c r="K3179" s="245" t="n">
        <v>0</v>
      </c>
      <c r="L3179" s="245" t="n">
        <v>5602023</v>
      </c>
      <c r="M3179" s="245" t="n">
        <v>0</v>
      </c>
      <c r="N3179" s="246" t="s">
        <v>9541</v>
      </c>
      <c r="O3179" s="186"/>
      <c r="P3179" s="130" t="n">
        <v>0</v>
      </c>
      <c r="Q3179" s="130" t="n">
        <f aca="false">P3179*1.2</f>
        <v>0</v>
      </c>
      <c r="R3179" s="131" t="n">
        <f aca="false">S3179*Q3179</f>
        <v>0</v>
      </c>
      <c r="S3179" s="132"/>
    </row>
    <row r="3180" s="76" customFormat="true" ht="16.8" hidden="false" customHeight="true" outlineLevel="0" collapsed="false">
      <c r="A3180" s="207"/>
      <c r="B3180" s="208" t="n">
        <v>284</v>
      </c>
      <c r="C3180" s="209" t="s">
        <v>7562</v>
      </c>
      <c r="D3180" s="210" t="s">
        <v>7563</v>
      </c>
      <c r="E3180" s="209" t="s">
        <v>7564</v>
      </c>
      <c r="F3180" s="121" t="n">
        <f aca="false">F3179+1</f>
        <v>3174</v>
      </c>
      <c r="G3180" s="211" t="s">
        <v>9542</v>
      </c>
      <c r="H3180" s="122" t="s">
        <v>9542</v>
      </c>
      <c r="I3180" s="212"/>
      <c r="J3180" s="212"/>
      <c r="K3180" s="245"/>
      <c r="L3180" s="245"/>
      <c r="M3180" s="245"/>
      <c r="N3180" s="246" t="s">
        <v>9543</v>
      </c>
      <c r="O3180" s="186"/>
      <c r="P3180" s="130" t="n">
        <v>0</v>
      </c>
      <c r="Q3180" s="130" t="n">
        <f aca="false">P3180*1.2</f>
        <v>0</v>
      </c>
      <c r="R3180" s="131" t="n">
        <f aca="false">S3180*Q3180</f>
        <v>0</v>
      </c>
      <c r="S3180" s="132"/>
    </row>
    <row r="3181" s="76" customFormat="true" ht="16.8" hidden="false" customHeight="true" outlineLevel="0" collapsed="false">
      <c r="A3181" s="207" t="n">
        <v>2623742</v>
      </c>
      <c r="B3181" s="208" t="n">
        <v>284</v>
      </c>
      <c r="C3181" s="209" t="s">
        <v>7562</v>
      </c>
      <c r="D3181" s="210" t="s">
        <v>7563</v>
      </c>
      <c r="E3181" s="209" t="s">
        <v>7564</v>
      </c>
      <c r="F3181" s="121" t="n">
        <f aca="false">F3180+1</f>
        <v>3175</v>
      </c>
      <c r="G3181" s="211" t="s">
        <v>9544</v>
      </c>
      <c r="H3181" s="188" t="s">
        <v>9544</v>
      </c>
      <c r="I3181" s="212" t="s">
        <v>9545</v>
      </c>
      <c r="J3181" s="212" t="n">
        <v>5256</v>
      </c>
      <c r="K3181" s="245" t="n">
        <v>0</v>
      </c>
      <c r="L3181" s="245" t="n">
        <v>5602082</v>
      </c>
      <c r="M3181" s="245" t="n">
        <v>0</v>
      </c>
      <c r="N3181" s="246" t="s">
        <v>2857</v>
      </c>
      <c r="O3181" s="186"/>
      <c r="P3181" s="130" t="n">
        <v>1175.83333333333</v>
      </c>
      <c r="Q3181" s="130" t="n">
        <f aca="false">P3181*1.2</f>
        <v>1411</v>
      </c>
      <c r="R3181" s="131" t="n">
        <f aca="false">S3181*Q3181</f>
        <v>0</v>
      </c>
      <c r="S3181" s="132"/>
    </row>
    <row r="3182" s="76" customFormat="true" ht="14.4" hidden="false" customHeight="false" outlineLevel="0" collapsed="false">
      <c r="A3182" s="275"/>
      <c r="B3182" s="208" t="n">
        <v>284</v>
      </c>
      <c r="C3182" s="238" t="s">
        <v>7562</v>
      </c>
      <c r="D3182" s="239" t="s">
        <v>7563</v>
      </c>
      <c r="E3182" s="276" t="s">
        <v>7564</v>
      </c>
      <c r="F3182" s="121" t="n">
        <f aca="false">F3181+1</f>
        <v>3176</v>
      </c>
      <c r="G3182" s="204" t="s">
        <v>9546</v>
      </c>
      <c r="H3182" s="237" t="s">
        <v>9546</v>
      </c>
      <c r="I3182" s="124" t="s">
        <v>9547</v>
      </c>
      <c r="J3182" s="125" t="n">
        <v>5292</v>
      </c>
      <c r="K3182" s="164" t="n">
        <v>22</v>
      </c>
      <c r="L3182" s="164" t="n">
        <v>5602150</v>
      </c>
      <c r="M3182" s="164" t="n">
        <v>0</v>
      </c>
      <c r="N3182" s="237" t="s">
        <v>9548</v>
      </c>
      <c r="O3182" s="277"/>
      <c r="P3182" s="130" t="n">
        <v>5616.66666666667</v>
      </c>
      <c r="Q3182" s="130" t="n">
        <f aca="false">P3182*1.2</f>
        <v>6740</v>
      </c>
      <c r="R3182" s="131" t="n">
        <f aca="false">S3182*Q3182</f>
        <v>0</v>
      </c>
      <c r="S3182" s="132"/>
    </row>
    <row r="3183" s="76" customFormat="true" ht="16.8" hidden="false" customHeight="true" outlineLevel="0" collapsed="false">
      <c r="A3183" s="207"/>
      <c r="B3183" s="208" t="n">
        <v>284</v>
      </c>
      <c r="C3183" s="209" t="s">
        <v>7562</v>
      </c>
      <c r="D3183" s="210" t="s">
        <v>7563</v>
      </c>
      <c r="E3183" s="209" t="s">
        <v>7564</v>
      </c>
      <c r="F3183" s="121" t="n">
        <f aca="false">F3182+1</f>
        <v>3177</v>
      </c>
      <c r="G3183" s="211" t="s">
        <v>9549</v>
      </c>
      <c r="H3183" s="188" t="s">
        <v>9549</v>
      </c>
      <c r="I3183" s="212" t="s">
        <v>9550</v>
      </c>
      <c r="J3183" s="212" t="n">
        <v>5292</v>
      </c>
      <c r="K3183" s="245" t="n">
        <v>22</v>
      </c>
      <c r="L3183" s="245" t="n">
        <v>5602151</v>
      </c>
      <c r="M3183" s="245" t="n">
        <v>0</v>
      </c>
      <c r="N3183" s="237" t="s">
        <v>9551</v>
      </c>
      <c r="O3183" s="186"/>
      <c r="P3183" s="130" t="n">
        <v>4893.33333333333</v>
      </c>
      <c r="Q3183" s="130" t="n">
        <f aca="false">P3183*1.2</f>
        <v>5872</v>
      </c>
      <c r="R3183" s="131" t="n">
        <f aca="false">S3183*Q3183</f>
        <v>0</v>
      </c>
      <c r="S3183" s="132"/>
    </row>
    <row r="3184" s="76" customFormat="true" ht="16.8" hidden="false" customHeight="true" outlineLevel="0" collapsed="false">
      <c r="A3184" s="207" t="n">
        <v>2601058</v>
      </c>
      <c r="B3184" s="208" t="n">
        <v>284</v>
      </c>
      <c r="C3184" s="209" t="s">
        <v>7562</v>
      </c>
      <c r="D3184" s="210" t="s">
        <v>7563</v>
      </c>
      <c r="E3184" s="209" t="s">
        <v>7564</v>
      </c>
      <c r="F3184" s="121" t="n">
        <f aca="false">F3183+1</f>
        <v>3178</v>
      </c>
      <c r="G3184" s="211" t="s">
        <v>9552</v>
      </c>
      <c r="H3184" s="188" t="s">
        <v>9552</v>
      </c>
      <c r="I3184" s="212" t="s">
        <v>9553</v>
      </c>
      <c r="J3184" s="212" t="n">
        <v>5256</v>
      </c>
      <c r="K3184" s="245" t="n">
        <v>0</v>
      </c>
      <c r="L3184" s="245" t="n">
        <v>5602294</v>
      </c>
      <c r="M3184" s="245" t="n">
        <v>0</v>
      </c>
      <c r="N3184" s="246" t="s">
        <v>9554</v>
      </c>
      <c r="O3184" s="186"/>
      <c r="P3184" s="130" t="n">
        <v>2483.33333333333</v>
      </c>
      <c r="Q3184" s="130" t="n">
        <f aca="false">P3184*1.2</f>
        <v>2980</v>
      </c>
      <c r="R3184" s="131" t="n">
        <f aca="false">S3184*Q3184</f>
        <v>0</v>
      </c>
      <c r="S3184" s="132"/>
    </row>
    <row r="3185" s="76" customFormat="true" ht="16.8" hidden="false" customHeight="true" outlineLevel="0" collapsed="false">
      <c r="A3185" s="207" t="n">
        <v>2611174</v>
      </c>
      <c r="B3185" s="208" t="n">
        <v>284</v>
      </c>
      <c r="C3185" s="209" t="s">
        <v>7562</v>
      </c>
      <c r="D3185" s="210" t="s">
        <v>7563</v>
      </c>
      <c r="E3185" s="209" t="s">
        <v>7564</v>
      </c>
      <c r="F3185" s="121" t="n">
        <f aca="false">F3184+1</f>
        <v>3179</v>
      </c>
      <c r="G3185" s="211" t="s">
        <v>9555</v>
      </c>
      <c r="H3185" s="188" t="s">
        <v>9555</v>
      </c>
      <c r="I3185" s="212" t="s">
        <v>9556</v>
      </c>
      <c r="J3185" s="212" t="n">
        <v>5256</v>
      </c>
      <c r="K3185" s="245" t="n">
        <v>0</v>
      </c>
      <c r="L3185" s="245" t="n">
        <v>5602892</v>
      </c>
      <c r="M3185" s="245" t="n">
        <v>0</v>
      </c>
      <c r="N3185" s="246" t="s">
        <v>9557</v>
      </c>
      <c r="O3185" s="186"/>
      <c r="P3185" s="130" t="n">
        <v>61.2083333333333</v>
      </c>
      <c r="Q3185" s="130" t="n">
        <f aca="false">P3185*1.2</f>
        <v>73.45</v>
      </c>
      <c r="R3185" s="131" t="n">
        <f aca="false">S3185*Q3185</f>
        <v>0</v>
      </c>
      <c r="S3185" s="132"/>
    </row>
    <row r="3186" s="76" customFormat="true" ht="16.8" hidden="false" customHeight="true" outlineLevel="0" collapsed="false">
      <c r="A3186" s="207" t="n">
        <v>2619584</v>
      </c>
      <c r="B3186" s="208" t="n">
        <v>284</v>
      </c>
      <c r="C3186" s="209" t="s">
        <v>7562</v>
      </c>
      <c r="D3186" s="210" t="s">
        <v>7563</v>
      </c>
      <c r="E3186" s="209" t="s">
        <v>7564</v>
      </c>
      <c r="F3186" s="121" t="n">
        <f aca="false">F3185+1</f>
        <v>3180</v>
      </c>
      <c r="G3186" s="211" t="s">
        <v>9558</v>
      </c>
      <c r="H3186" s="188" t="s">
        <v>9558</v>
      </c>
      <c r="I3186" s="212" t="s">
        <v>9559</v>
      </c>
      <c r="J3186" s="212" t="n">
        <v>5256</v>
      </c>
      <c r="K3186" s="245" t="n">
        <v>0</v>
      </c>
      <c r="L3186" s="245" t="n">
        <v>5602893</v>
      </c>
      <c r="M3186" s="245" t="n">
        <v>0</v>
      </c>
      <c r="N3186" s="246" t="s">
        <v>9560</v>
      </c>
      <c r="O3186" s="186"/>
      <c r="P3186" s="130" t="n">
        <v>61.2083333333333</v>
      </c>
      <c r="Q3186" s="130" t="n">
        <f aca="false">P3186*1.2</f>
        <v>73.45</v>
      </c>
      <c r="R3186" s="131" t="n">
        <f aca="false">S3186*Q3186</f>
        <v>0</v>
      </c>
      <c r="S3186" s="132"/>
    </row>
    <row r="3187" s="76" customFormat="true" ht="16.8" hidden="false" customHeight="true" outlineLevel="0" collapsed="false">
      <c r="A3187" s="207" t="n">
        <v>2610050</v>
      </c>
      <c r="B3187" s="208" t="n">
        <v>284</v>
      </c>
      <c r="C3187" s="209" t="s">
        <v>7562</v>
      </c>
      <c r="D3187" s="210" t="s">
        <v>7563</v>
      </c>
      <c r="E3187" s="209" t="s">
        <v>7564</v>
      </c>
      <c r="F3187" s="121" t="n">
        <f aca="false">F3186+1</f>
        <v>3181</v>
      </c>
      <c r="G3187" s="211" t="s">
        <v>9561</v>
      </c>
      <c r="H3187" s="188" t="s">
        <v>9561</v>
      </c>
      <c r="I3187" s="212" t="s">
        <v>9562</v>
      </c>
      <c r="J3187" s="212" t="n">
        <v>5256</v>
      </c>
      <c r="K3187" s="245" t="n">
        <v>0</v>
      </c>
      <c r="L3187" s="245" t="n">
        <v>5604026</v>
      </c>
      <c r="M3187" s="245" t="n">
        <v>90</v>
      </c>
      <c r="N3187" s="246" t="s">
        <v>9563</v>
      </c>
      <c r="O3187" s="186"/>
      <c r="P3187" s="130" t="n">
        <v>23352.5</v>
      </c>
      <c r="Q3187" s="130" t="n">
        <f aca="false">P3187*1.2</f>
        <v>28023</v>
      </c>
      <c r="R3187" s="131" t="n">
        <f aca="false">S3187*Q3187</f>
        <v>0</v>
      </c>
      <c r="S3187" s="132"/>
    </row>
    <row r="3188" s="76" customFormat="true" ht="41.4" hidden="false" customHeight="true" outlineLevel="0" collapsed="false">
      <c r="A3188" s="207" t="n">
        <v>2599982</v>
      </c>
      <c r="B3188" s="208" t="n">
        <v>284</v>
      </c>
      <c r="C3188" s="209" t="s">
        <v>7562</v>
      </c>
      <c r="D3188" s="210" t="s">
        <v>7563</v>
      </c>
      <c r="E3188" s="209" t="s">
        <v>7564</v>
      </c>
      <c r="F3188" s="121" t="n">
        <f aca="false">F3187+1</f>
        <v>3182</v>
      </c>
      <c r="G3188" s="211" t="s">
        <v>9564</v>
      </c>
      <c r="H3188" s="188" t="s">
        <v>9565</v>
      </c>
      <c r="I3188" s="212" t="s">
        <v>9566</v>
      </c>
      <c r="J3188" s="212" t="n">
        <v>5292</v>
      </c>
      <c r="K3188" s="245" t="n">
        <v>20</v>
      </c>
      <c r="L3188" s="245" t="n">
        <v>5604026</v>
      </c>
      <c r="M3188" s="245" t="n">
        <v>90</v>
      </c>
      <c r="N3188" s="246" t="s">
        <v>9567</v>
      </c>
      <c r="O3188" s="186"/>
      <c r="P3188" s="130" t="n">
        <v>66293.3333333333</v>
      </c>
      <c r="Q3188" s="130" t="n">
        <f aca="false">P3188*1.2</f>
        <v>79552</v>
      </c>
      <c r="R3188" s="131" t="n">
        <f aca="false">S3188*Q3188</f>
        <v>0</v>
      </c>
      <c r="S3188" s="132"/>
    </row>
    <row r="3189" s="76" customFormat="true" ht="17.4" hidden="false" customHeight="true" outlineLevel="0" collapsed="false">
      <c r="A3189" s="207" t="n">
        <v>2603719</v>
      </c>
      <c r="B3189" s="208" t="n">
        <v>284</v>
      </c>
      <c r="C3189" s="209" t="s">
        <v>7562</v>
      </c>
      <c r="D3189" s="210" t="s">
        <v>7563</v>
      </c>
      <c r="E3189" s="209" t="s">
        <v>7564</v>
      </c>
      <c r="F3189" s="121" t="n">
        <f aca="false">F3188+1</f>
        <v>3183</v>
      </c>
      <c r="G3189" s="211" t="s">
        <v>9568</v>
      </c>
      <c r="H3189" s="188" t="s">
        <v>9569</v>
      </c>
      <c r="I3189" s="212" t="s">
        <v>9570</v>
      </c>
      <c r="J3189" s="212" t="n">
        <v>5256</v>
      </c>
      <c r="K3189" s="245" t="n">
        <v>13</v>
      </c>
      <c r="L3189" s="245" t="n">
        <v>5604026</v>
      </c>
      <c r="M3189" s="245" t="n">
        <v>0</v>
      </c>
      <c r="N3189" s="246" t="s">
        <v>9571</v>
      </c>
      <c r="O3189" s="186"/>
      <c r="P3189" s="130" t="n">
        <v>28006.6666666667</v>
      </c>
      <c r="Q3189" s="130" t="n">
        <f aca="false">P3189*1.2</f>
        <v>33608</v>
      </c>
      <c r="R3189" s="131" t="n">
        <f aca="false">S3189*Q3189</f>
        <v>0</v>
      </c>
      <c r="S3189" s="132"/>
    </row>
    <row r="3190" s="76" customFormat="true" ht="17.4" hidden="false" customHeight="true" outlineLevel="0" collapsed="false">
      <c r="A3190" s="207" t="n">
        <v>2605378</v>
      </c>
      <c r="B3190" s="208" t="n">
        <v>284</v>
      </c>
      <c r="C3190" s="209" t="s">
        <v>7562</v>
      </c>
      <c r="D3190" s="210" t="s">
        <v>7563</v>
      </c>
      <c r="E3190" s="209" t="s">
        <v>7564</v>
      </c>
      <c r="F3190" s="121" t="n">
        <f aca="false">F3189+1</f>
        <v>3184</v>
      </c>
      <c r="G3190" s="211" t="s">
        <v>9572</v>
      </c>
      <c r="H3190" s="188" t="s">
        <v>9572</v>
      </c>
      <c r="I3190" s="212" t="s">
        <v>9573</v>
      </c>
      <c r="J3190" s="212" t="n">
        <v>5256</v>
      </c>
      <c r="K3190" s="245" t="n">
        <v>0</v>
      </c>
      <c r="L3190" s="245" t="n">
        <v>5604080</v>
      </c>
      <c r="M3190" s="245" t="n">
        <v>0</v>
      </c>
      <c r="N3190" s="246" t="s">
        <v>1285</v>
      </c>
      <c r="O3190" s="186" t="n">
        <v>20</v>
      </c>
      <c r="P3190" s="130" t="n">
        <v>134.166666666667</v>
      </c>
      <c r="Q3190" s="130" t="n">
        <f aca="false">P3190*1.2</f>
        <v>161</v>
      </c>
      <c r="R3190" s="131" t="n">
        <f aca="false">S3190*Q3190</f>
        <v>0</v>
      </c>
      <c r="S3190" s="132"/>
    </row>
    <row r="3191" s="76" customFormat="true" ht="27.6" hidden="false" customHeight="true" outlineLevel="0" collapsed="false">
      <c r="A3191" s="207" t="n">
        <v>3975176</v>
      </c>
      <c r="B3191" s="208" t="n">
        <v>284</v>
      </c>
      <c r="C3191" s="209" t="s">
        <v>7562</v>
      </c>
      <c r="D3191" s="210" t="s">
        <v>7563</v>
      </c>
      <c r="E3191" s="209" t="s">
        <v>7564</v>
      </c>
      <c r="F3191" s="121" t="n">
        <f aca="false">F3190+1</f>
        <v>3185</v>
      </c>
      <c r="G3191" s="211" t="s">
        <v>9574</v>
      </c>
      <c r="H3191" s="220" t="s">
        <v>9574</v>
      </c>
      <c r="I3191" s="212" t="s">
        <v>9575</v>
      </c>
      <c r="J3191" s="212" t="n">
        <v>6274</v>
      </c>
      <c r="K3191" s="245" t="n">
        <v>0</v>
      </c>
      <c r="L3191" s="245" t="n">
        <v>5605010</v>
      </c>
      <c r="M3191" s="245" t="n">
        <v>0</v>
      </c>
      <c r="N3191" s="246" t="s">
        <v>9576</v>
      </c>
      <c r="O3191" s="186"/>
      <c r="P3191" s="130" t="n">
        <v>4536.66666666667</v>
      </c>
      <c r="Q3191" s="130" t="n">
        <f aca="false">P3191*1.2</f>
        <v>5444</v>
      </c>
      <c r="R3191" s="131" t="n">
        <f aca="false">S3191*Q3191</f>
        <v>0</v>
      </c>
      <c r="S3191" s="132"/>
    </row>
    <row r="3192" s="76" customFormat="true" ht="17.4" hidden="false" customHeight="true" outlineLevel="0" collapsed="false">
      <c r="A3192" s="207" t="n">
        <v>2610930</v>
      </c>
      <c r="B3192" s="208" t="n">
        <v>284</v>
      </c>
      <c r="C3192" s="209" t="s">
        <v>7562</v>
      </c>
      <c r="D3192" s="210" t="s">
        <v>7563</v>
      </c>
      <c r="E3192" s="209" t="s">
        <v>7564</v>
      </c>
      <c r="F3192" s="121" t="n">
        <f aca="false">F3191+1</f>
        <v>3186</v>
      </c>
      <c r="G3192" s="211" t="s">
        <v>9577</v>
      </c>
      <c r="H3192" s="188" t="s">
        <v>9578</v>
      </c>
      <c r="I3192" s="212" t="s">
        <v>9579</v>
      </c>
      <c r="J3192" s="212" t="n">
        <v>4292</v>
      </c>
      <c r="K3192" s="245" t="n">
        <v>60</v>
      </c>
      <c r="L3192" s="245" t="n">
        <v>5605040</v>
      </c>
      <c r="M3192" s="245" t="n">
        <v>0</v>
      </c>
      <c r="N3192" s="246" t="s">
        <v>9468</v>
      </c>
      <c r="O3192" s="186"/>
      <c r="P3192" s="130" t="n">
        <v>1731.66666666667</v>
      </c>
      <c r="Q3192" s="130" t="n">
        <f aca="false">P3192*1.2</f>
        <v>2078</v>
      </c>
      <c r="R3192" s="131" t="n">
        <f aca="false">S3192*Q3192</f>
        <v>0</v>
      </c>
      <c r="S3192" s="132"/>
    </row>
    <row r="3193" s="76" customFormat="true" ht="17.4" hidden="false" customHeight="true" outlineLevel="0" collapsed="false">
      <c r="A3193" s="207" t="n">
        <v>2618255</v>
      </c>
      <c r="B3193" s="208" t="n">
        <v>284</v>
      </c>
      <c r="C3193" s="209" t="s">
        <v>7562</v>
      </c>
      <c r="D3193" s="210" t="s">
        <v>7563</v>
      </c>
      <c r="E3193" s="209" t="s">
        <v>7564</v>
      </c>
      <c r="F3193" s="121" t="n">
        <f aca="false">F3192+1</f>
        <v>3187</v>
      </c>
      <c r="G3193" s="211" t="s">
        <v>9580</v>
      </c>
      <c r="H3193" s="188" t="s">
        <v>9581</v>
      </c>
      <c r="I3193" s="212" t="s">
        <v>9582</v>
      </c>
      <c r="J3193" s="212" t="n">
        <v>5256</v>
      </c>
      <c r="K3193" s="245" t="n">
        <v>25</v>
      </c>
      <c r="L3193" s="245" t="n">
        <v>5605040</v>
      </c>
      <c r="M3193" s="245" t="n">
        <v>0</v>
      </c>
      <c r="N3193" s="246" t="s">
        <v>9583</v>
      </c>
      <c r="O3193" s="186"/>
      <c r="P3193" s="130" t="n">
        <v>1460</v>
      </c>
      <c r="Q3193" s="130" t="n">
        <f aca="false">P3193*1.2</f>
        <v>1752</v>
      </c>
      <c r="R3193" s="131" t="n">
        <f aca="false">S3193*Q3193</f>
        <v>0</v>
      </c>
      <c r="S3193" s="132"/>
    </row>
    <row r="3194" s="76" customFormat="true" ht="17.4" hidden="false" customHeight="true" outlineLevel="0" collapsed="false">
      <c r="A3194" s="207" t="n">
        <v>2592666</v>
      </c>
      <c r="B3194" s="208" t="n">
        <v>284</v>
      </c>
      <c r="C3194" s="209" t="s">
        <v>7562</v>
      </c>
      <c r="D3194" s="210" t="s">
        <v>7563</v>
      </c>
      <c r="E3194" s="209" t="s">
        <v>7564</v>
      </c>
      <c r="F3194" s="121" t="n">
        <f aca="false">F3193+1</f>
        <v>3188</v>
      </c>
      <c r="G3194" s="211" t="s">
        <v>9584</v>
      </c>
      <c r="H3194" s="188" t="s">
        <v>9584</v>
      </c>
      <c r="I3194" s="212" t="s">
        <v>9585</v>
      </c>
      <c r="J3194" s="212" t="n">
        <v>5256</v>
      </c>
      <c r="K3194" s="245" t="n">
        <v>0</v>
      </c>
      <c r="L3194" s="245" t="n">
        <v>5605084</v>
      </c>
      <c r="M3194" s="245" t="n">
        <v>10</v>
      </c>
      <c r="N3194" s="246" t="s">
        <v>153</v>
      </c>
      <c r="O3194" s="186"/>
      <c r="P3194" s="130" t="n">
        <v>380.833333333333</v>
      </c>
      <c r="Q3194" s="130" t="n">
        <f aca="false">P3194*1.2</f>
        <v>457</v>
      </c>
      <c r="R3194" s="131" t="n">
        <f aca="false">S3194*Q3194</f>
        <v>0</v>
      </c>
      <c r="S3194" s="132"/>
    </row>
    <row r="3195" s="76" customFormat="true" ht="17.4" hidden="false" customHeight="true" outlineLevel="0" collapsed="false">
      <c r="A3195" s="207" t="n">
        <v>2620752</v>
      </c>
      <c r="B3195" s="208" t="n">
        <v>284</v>
      </c>
      <c r="C3195" s="209" t="s">
        <v>7562</v>
      </c>
      <c r="D3195" s="210" t="s">
        <v>7563</v>
      </c>
      <c r="E3195" s="209" t="s">
        <v>7564</v>
      </c>
      <c r="F3195" s="121" t="n">
        <f aca="false">F3194+1</f>
        <v>3189</v>
      </c>
      <c r="G3195" s="211" t="s">
        <v>9586</v>
      </c>
      <c r="H3195" s="188" t="s">
        <v>9586</v>
      </c>
      <c r="I3195" s="212" t="s">
        <v>9587</v>
      </c>
      <c r="J3195" s="212" t="n">
        <v>5256</v>
      </c>
      <c r="K3195" s="245" t="n">
        <v>0</v>
      </c>
      <c r="L3195" s="245" t="n">
        <v>5613010</v>
      </c>
      <c r="M3195" s="245" t="n">
        <v>0</v>
      </c>
      <c r="N3195" s="246" t="s">
        <v>9588</v>
      </c>
      <c r="O3195" s="186"/>
      <c r="P3195" s="130" t="n">
        <v>18040</v>
      </c>
      <c r="Q3195" s="130" t="n">
        <f aca="false">P3195*1.2</f>
        <v>21648</v>
      </c>
      <c r="R3195" s="131" t="n">
        <f aca="false">S3195*Q3195</f>
        <v>0</v>
      </c>
      <c r="S3195" s="132"/>
    </row>
    <row r="3196" s="76" customFormat="true" ht="27.6" hidden="false" customHeight="true" outlineLevel="0" collapsed="false">
      <c r="A3196" s="207"/>
      <c r="B3196" s="208" t="n">
        <v>284</v>
      </c>
      <c r="C3196" s="209" t="s">
        <v>7562</v>
      </c>
      <c r="D3196" s="210" t="s">
        <v>7563</v>
      </c>
      <c r="E3196" s="209" t="s">
        <v>7564</v>
      </c>
      <c r="F3196" s="121" t="n">
        <f aca="false">F3195+1</f>
        <v>3190</v>
      </c>
      <c r="G3196" s="211" t="s">
        <v>9589</v>
      </c>
      <c r="H3196" s="122" t="s">
        <v>9589</v>
      </c>
      <c r="I3196" s="212"/>
      <c r="J3196" s="212"/>
      <c r="K3196" s="245"/>
      <c r="L3196" s="245"/>
      <c r="M3196" s="245"/>
      <c r="N3196" s="246" t="s">
        <v>9590</v>
      </c>
      <c r="O3196" s="186"/>
      <c r="P3196" s="130" t="n">
        <v>0</v>
      </c>
      <c r="Q3196" s="130" t="n">
        <f aca="false">P3196*1.2</f>
        <v>0</v>
      </c>
      <c r="R3196" s="131" t="n">
        <f aca="false">S3196*Q3196</f>
        <v>0</v>
      </c>
      <c r="S3196" s="132"/>
    </row>
    <row r="3197" s="76" customFormat="true" ht="18" hidden="false" customHeight="true" outlineLevel="0" collapsed="false">
      <c r="A3197" s="207" t="n">
        <v>2624402</v>
      </c>
      <c r="B3197" s="208" t="n">
        <v>284</v>
      </c>
      <c r="C3197" s="209" t="s">
        <v>7562</v>
      </c>
      <c r="D3197" s="210" t="s">
        <v>7563</v>
      </c>
      <c r="E3197" s="209" t="s">
        <v>7564</v>
      </c>
      <c r="F3197" s="121" t="n">
        <f aca="false">F3196+1</f>
        <v>3191</v>
      </c>
      <c r="G3197" s="211" t="s">
        <v>9591</v>
      </c>
      <c r="H3197" s="188" t="s">
        <v>9591</v>
      </c>
      <c r="I3197" s="212" t="s">
        <v>9592</v>
      </c>
      <c r="J3197" s="212" t="n">
        <v>5256</v>
      </c>
      <c r="K3197" s="245" t="n">
        <v>0</v>
      </c>
      <c r="L3197" s="245" t="n">
        <v>5613040</v>
      </c>
      <c r="M3197" s="245" t="n">
        <v>0</v>
      </c>
      <c r="N3197" s="246" t="s">
        <v>9593</v>
      </c>
      <c r="O3197" s="186"/>
      <c r="P3197" s="130" t="n">
        <v>944.166666666667</v>
      </c>
      <c r="Q3197" s="130" t="n">
        <f aca="false">P3197*1.2</f>
        <v>1133</v>
      </c>
      <c r="R3197" s="131" t="n">
        <f aca="false">S3197*Q3197</f>
        <v>0</v>
      </c>
      <c r="S3197" s="132"/>
    </row>
    <row r="3198" s="76" customFormat="true" ht="18" hidden="false" customHeight="true" outlineLevel="0" collapsed="false">
      <c r="A3198" s="207" t="n">
        <v>2600736</v>
      </c>
      <c r="B3198" s="208" t="n">
        <v>284</v>
      </c>
      <c r="C3198" s="209" t="s">
        <v>7562</v>
      </c>
      <c r="D3198" s="210" t="s">
        <v>7563</v>
      </c>
      <c r="E3198" s="209" t="s">
        <v>7564</v>
      </c>
      <c r="F3198" s="121" t="n">
        <f aca="false">F3197+1</f>
        <v>3192</v>
      </c>
      <c r="G3198" s="211" t="s">
        <v>9594</v>
      </c>
      <c r="H3198" s="188" t="s">
        <v>9594</v>
      </c>
      <c r="I3198" s="212" t="s">
        <v>9595</v>
      </c>
      <c r="J3198" s="212" t="n">
        <v>5256</v>
      </c>
      <c r="K3198" s="245" t="n">
        <v>0</v>
      </c>
      <c r="L3198" s="245" t="n">
        <v>5613454</v>
      </c>
      <c r="M3198" s="245" t="n">
        <v>0</v>
      </c>
      <c r="N3198" s="246" t="s">
        <v>9596</v>
      </c>
      <c r="O3198" s="186"/>
      <c r="P3198" s="130" t="n">
        <v>447.5</v>
      </c>
      <c r="Q3198" s="130" t="n">
        <f aca="false">P3198*1.2</f>
        <v>537</v>
      </c>
      <c r="R3198" s="131" t="n">
        <f aca="false">S3198*Q3198</f>
        <v>0</v>
      </c>
      <c r="S3198" s="132"/>
    </row>
    <row r="3199" s="76" customFormat="true" ht="18" hidden="false" customHeight="true" outlineLevel="0" collapsed="false">
      <c r="A3199" s="207" t="n">
        <v>2607063</v>
      </c>
      <c r="B3199" s="208" t="n">
        <v>284</v>
      </c>
      <c r="C3199" s="209" t="s">
        <v>7562</v>
      </c>
      <c r="D3199" s="210" t="s">
        <v>7563</v>
      </c>
      <c r="E3199" s="209" t="s">
        <v>7564</v>
      </c>
      <c r="F3199" s="121" t="n">
        <f aca="false">F3198+1</f>
        <v>3193</v>
      </c>
      <c r="G3199" s="211" t="s">
        <v>9597</v>
      </c>
      <c r="H3199" s="188" t="s">
        <v>9597</v>
      </c>
      <c r="I3199" s="212" t="s">
        <v>9598</v>
      </c>
      <c r="J3199" s="212" t="n">
        <v>5256</v>
      </c>
      <c r="K3199" s="245" t="n">
        <v>0</v>
      </c>
      <c r="L3199" s="245" t="n">
        <v>5615008</v>
      </c>
      <c r="M3199" s="245" t="n">
        <v>0</v>
      </c>
      <c r="N3199" s="246" t="s">
        <v>9599</v>
      </c>
      <c r="O3199" s="186"/>
      <c r="P3199" s="130" t="n">
        <v>10344.1666666667</v>
      </c>
      <c r="Q3199" s="130" t="n">
        <f aca="false">P3199*1.2</f>
        <v>12413</v>
      </c>
      <c r="R3199" s="131" t="n">
        <f aca="false">S3199*Q3199</f>
        <v>0</v>
      </c>
      <c r="S3199" s="132"/>
    </row>
    <row r="3200" s="76" customFormat="true" ht="18" hidden="false" customHeight="true" outlineLevel="0" collapsed="false">
      <c r="A3200" s="207" t="n">
        <v>2607485</v>
      </c>
      <c r="B3200" s="208" t="n">
        <v>284</v>
      </c>
      <c r="C3200" s="209" t="s">
        <v>7562</v>
      </c>
      <c r="D3200" s="210" t="s">
        <v>7563</v>
      </c>
      <c r="E3200" s="209" t="s">
        <v>7564</v>
      </c>
      <c r="F3200" s="121" t="n">
        <f aca="false">F3199+1</f>
        <v>3194</v>
      </c>
      <c r="G3200" s="211" t="s">
        <v>9600</v>
      </c>
      <c r="H3200" s="188" t="s">
        <v>9600</v>
      </c>
      <c r="I3200" s="212" t="s">
        <v>9601</v>
      </c>
      <c r="J3200" s="212" t="n">
        <v>6212</v>
      </c>
      <c r="K3200" s="245" t="n">
        <v>0</v>
      </c>
      <c r="L3200" s="245" t="n">
        <v>5701000</v>
      </c>
      <c r="M3200" s="245" t="n">
        <v>1</v>
      </c>
      <c r="N3200" s="246" t="s">
        <v>9602</v>
      </c>
      <c r="O3200" s="186"/>
      <c r="P3200" s="130" t="n">
        <v>139190.833333333</v>
      </c>
      <c r="Q3200" s="130" t="n">
        <f aca="false">P3200*1.2</f>
        <v>167029</v>
      </c>
      <c r="R3200" s="131" t="n">
        <f aca="false">S3200*Q3200</f>
        <v>0</v>
      </c>
      <c r="S3200" s="132"/>
    </row>
    <row r="3201" s="76" customFormat="true" ht="18" hidden="false" customHeight="true" outlineLevel="0" collapsed="false">
      <c r="A3201" s="207" t="n">
        <v>2613004</v>
      </c>
      <c r="B3201" s="208" t="n">
        <v>284</v>
      </c>
      <c r="C3201" s="209" t="s">
        <v>7562</v>
      </c>
      <c r="D3201" s="210" t="s">
        <v>7563</v>
      </c>
      <c r="E3201" s="209" t="s">
        <v>7564</v>
      </c>
      <c r="F3201" s="121" t="n">
        <f aca="false">F3200+1</f>
        <v>3195</v>
      </c>
      <c r="G3201" s="211" t="s">
        <v>9603</v>
      </c>
      <c r="H3201" s="188" t="s">
        <v>9603</v>
      </c>
      <c r="I3201" s="212" t="s">
        <v>9604</v>
      </c>
      <c r="J3201" s="212" t="n">
        <v>5256</v>
      </c>
      <c r="K3201" s="245" t="n">
        <v>0</v>
      </c>
      <c r="L3201" s="245" t="n">
        <v>5701598</v>
      </c>
      <c r="M3201" s="245" t="n">
        <v>10</v>
      </c>
      <c r="N3201" s="246" t="s">
        <v>5409</v>
      </c>
      <c r="O3201" s="186"/>
      <c r="P3201" s="130" t="n">
        <v>4060</v>
      </c>
      <c r="Q3201" s="130" t="n">
        <f aca="false">P3201*1.2</f>
        <v>4872</v>
      </c>
      <c r="R3201" s="131" t="n">
        <f aca="false">S3201*Q3201</f>
        <v>0</v>
      </c>
      <c r="S3201" s="132"/>
    </row>
    <row r="3202" s="76" customFormat="true" ht="18" hidden="false" customHeight="true" outlineLevel="0" collapsed="false">
      <c r="A3202" s="207" t="n">
        <v>2620243</v>
      </c>
      <c r="B3202" s="208" t="n">
        <v>284</v>
      </c>
      <c r="C3202" s="209" t="s">
        <v>7562</v>
      </c>
      <c r="D3202" s="210" t="s">
        <v>7563</v>
      </c>
      <c r="E3202" s="209" t="s">
        <v>7564</v>
      </c>
      <c r="F3202" s="121" t="n">
        <f aca="false">F3201+1</f>
        <v>3196</v>
      </c>
      <c r="G3202" s="211" t="s">
        <v>9605</v>
      </c>
      <c r="H3202" s="188" t="s">
        <v>9605</v>
      </c>
      <c r="I3202" s="212" t="s">
        <v>9606</v>
      </c>
      <c r="J3202" s="212" t="n">
        <v>5256</v>
      </c>
      <c r="K3202" s="245" t="n">
        <v>0</v>
      </c>
      <c r="L3202" s="245" t="n">
        <v>5701709</v>
      </c>
      <c r="M3202" s="245" t="n">
        <v>0</v>
      </c>
      <c r="N3202" s="246" t="s">
        <v>9607</v>
      </c>
      <c r="O3202" s="186"/>
      <c r="P3202" s="130" t="n">
        <v>4783.33333333333</v>
      </c>
      <c r="Q3202" s="130" t="n">
        <f aca="false">P3202*1.2</f>
        <v>5740</v>
      </c>
      <c r="R3202" s="131" t="n">
        <f aca="false">S3202*Q3202</f>
        <v>0</v>
      </c>
      <c r="S3202" s="132"/>
    </row>
    <row r="3203" s="76" customFormat="true" ht="18" hidden="false" customHeight="true" outlineLevel="0" collapsed="false">
      <c r="A3203" s="207"/>
      <c r="B3203" s="208" t="n">
        <v>284</v>
      </c>
      <c r="C3203" s="209" t="s">
        <v>7562</v>
      </c>
      <c r="D3203" s="210" t="s">
        <v>7563</v>
      </c>
      <c r="E3203" s="209" t="s">
        <v>7564</v>
      </c>
      <c r="F3203" s="121" t="n">
        <f aca="false">F3202+1</f>
        <v>3197</v>
      </c>
      <c r="G3203" s="211" t="s">
        <v>9608</v>
      </c>
      <c r="H3203" s="122" t="s">
        <v>9608</v>
      </c>
      <c r="I3203" s="212"/>
      <c r="J3203" s="212"/>
      <c r="K3203" s="245"/>
      <c r="L3203" s="245"/>
      <c r="M3203" s="245"/>
      <c r="N3203" s="246" t="s">
        <v>5409</v>
      </c>
      <c r="O3203" s="186"/>
      <c r="P3203" s="130" t="n">
        <v>0</v>
      </c>
      <c r="Q3203" s="130" t="n">
        <f aca="false">P3203*1.2</f>
        <v>0</v>
      </c>
      <c r="R3203" s="131" t="n">
        <f aca="false">S3203*Q3203</f>
        <v>0</v>
      </c>
      <c r="S3203" s="132"/>
    </row>
    <row r="3204" s="76" customFormat="true" ht="18" hidden="false" customHeight="true" outlineLevel="0" collapsed="false">
      <c r="A3204" s="207" t="n">
        <v>2617269</v>
      </c>
      <c r="B3204" s="208" t="n">
        <v>284</v>
      </c>
      <c r="C3204" s="209" t="s">
        <v>7562</v>
      </c>
      <c r="D3204" s="210" t="s">
        <v>7563</v>
      </c>
      <c r="E3204" s="209" t="s">
        <v>7564</v>
      </c>
      <c r="F3204" s="121" t="n">
        <f aca="false">F3203+1</f>
        <v>3198</v>
      </c>
      <c r="G3204" s="211" t="s">
        <v>9609</v>
      </c>
      <c r="H3204" s="188" t="s">
        <v>9609</v>
      </c>
      <c r="I3204" s="212" t="s">
        <v>9610</v>
      </c>
      <c r="J3204" s="212" t="n">
        <v>5256</v>
      </c>
      <c r="K3204" s="245" t="n">
        <v>0</v>
      </c>
      <c r="L3204" s="245" t="n">
        <v>5701746</v>
      </c>
      <c r="M3204" s="245" t="n">
        <v>2</v>
      </c>
      <c r="N3204" s="246" t="s">
        <v>5409</v>
      </c>
      <c r="O3204" s="186"/>
      <c r="P3204" s="130" t="n">
        <v>3566.66666666667</v>
      </c>
      <c r="Q3204" s="130" t="n">
        <f aca="false">P3204*1.2</f>
        <v>4280</v>
      </c>
      <c r="R3204" s="131" t="n">
        <f aca="false">S3204*Q3204</f>
        <v>0</v>
      </c>
      <c r="S3204" s="132"/>
    </row>
    <row r="3205" s="76" customFormat="true" ht="18" hidden="false" customHeight="true" outlineLevel="0" collapsed="false">
      <c r="A3205" s="207"/>
      <c r="B3205" s="208" t="n">
        <v>284</v>
      </c>
      <c r="C3205" s="209" t="s">
        <v>7562</v>
      </c>
      <c r="D3205" s="210" t="s">
        <v>7563</v>
      </c>
      <c r="E3205" s="209" t="s">
        <v>7564</v>
      </c>
      <c r="F3205" s="121" t="n">
        <f aca="false">F3204+1</f>
        <v>3199</v>
      </c>
      <c r="G3205" s="211" t="s">
        <v>9611</v>
      </c>
      <c r="H3205" s="188" t="s">
        <v>9611</v>
      </c>
      <c r="I3205" s="212" t="s">
        <v>9612</v>
      </c>
      <c r="J3205" s="212" t="n">
        <v>5292</v>
      </c>
      <c r="K3205" s="245" t="n">
        <v>20</v>
      </c>
      <c r="L3205" s="245" t="n">
        <v>5701770</v>
      </c>
      <c r="M3205" s="245" t="n">
        <v>0</v>
      </c>
      <c r="N3205" s="246" t="s">
        <v>9177</v>
      </c>
      <c r="O3205" s="186"/>
      <c r="P3205" s="130" t="n">
        <v>581.83</v>
      </c>
      <c r="Q3205" s="130" t="n">
        <f aca="false">P3205*1.2</f>
        <v>698.196</v>
      </c>
      <c r="R3205" s="131" t="n">
        <f aca="false">S3205*Q3205</f>
        <v>0</v>
      </c>
      <c r="S3205" s="132"/>
    </row>
    <row r="3206" s="76" customFormat="true" ht="18" hidden="false" customHeight="true" outlineLevel="0" collapsed="false">
      <c r="A3206" s="207" t="n">
        <v>2592789</v>
      </c>
      <c r="B3206" s="208" t="n">
        <v>284</v>
      </c>
      <c r="C3206" s="209" t="s">
        <v>7562</v>
      </c>
      <c r="D3206" s="210" t="s">
        <v>7563</v>
      </c>
      <c r="E3206" s="209" t="s">
        <v>7564</v>
      </c>
      <c r="F3206" s="121" t="n">
        <f aca="false">F3205+1</f>
        <v>3200</v>
      </c>
      <c r="G3206" s="211" t="s">
        <v>9613</v>
      </c>
      <c r="H3206" s="188" t="s">
        <v>9613</v>
      </c>
      <c r="I3206" s="212" t="s">
        <v>9614</v>
      </c>
      <c r="J3206" s="212" t="n">
        <v>5256</v>
      </c>
      <c r="K3206" s="245" t="n">
        <v>0</v>
      </c>
      <c r="L3206" s="245" t="n">
        <v>5702011</v>
      </c>
      <c r="M3206" s="245" t="n">
        <v>0</v>
      </c>
      <c r="N3206" s="246" t="s">
        <v>9615</v>
      </c>
      <c r="O3206" s="186"/>
      <c r="P3206" s="130" t="n">
        <v>745</v>
      </c>
      <c r="Q3206" s="130" t="n">
        <f aca="false">P3206*1.2</f>
        <v>894</v>
      </c>
      <c r="R3206" s="131" t="n">
        <f aca="false">S3206*Q3206</f>
        <v>0</v>
      </c>
      <c r="S3206" s="132"/>
    </row>
    <row r="3207" s="76" customFormat="true" ht="18" hidden="false" customHeight="true" outlineLevel="0" collapsed="false">
      <c r="A3207" s="207" t="n">
        <v>2622301</v>
      </c>
      <c r="B3207" s="208" t="n">
        <v>284</v>
      </c>
      <c r="C3207" s="209" t="s">
        <v>7562</v>
      </c>
      <c r="D3207" s="210" t="s">
        <v>7563</v>
      </c>
      <c r="E3207" s="209" t="s">
        <v>7564</v>
      </c>
      <c r="F3207" s="121" t="n">
        <f aca="false">F3206+1</f>
        <v>3201</v>
      </c>
      <c r="G3207" s="211" t="s">
        <v>9616</v>
      </c>
      <c r="H3207" s="188" t="s">
        <v>9616</v>
      </c>
      <c r="I3207" s="212" t="s">
        <v>9617</v>
      </c>
      <c r="J3207" s="212" t="n">
        <v>5256</v>
      </c>
      <c r="K3207" s="245" t="n">
        <v>0</v>
      </c>
      <c r="L3207" s="245" t="n">
        <v>5702052</v>
      </c>
      <c r="M3207" s="245" t="n">
        <v>1</v>
      </c>
      <c r="N3207" s="246" t="s">
        <v>9618</v>
      </c>
      <c r="O3207" s="186"/>
      <c r="P3207" s="130" t="n">
        <v>3244.16666666667</v>
      </c>
      <c r="Q3207" s="130" t="n">
        <f aca="false">P3207*1.2</f>
        <v>3893</v>
      </c>
      <c r="R3207" s="131" t="n">
        <f aca="false">S3207*Q3207</f>
        <v>0</v>
      </c>
      <c r="S3207" s="132"/>
    </row>
    <row r="3208" s="76" customFormat="true" ht="18" hidden="false" customHeight="true" outlineLevel="0" collapsed="false">
      <c r="A3208" s="207" t="n">
        <v>2610521</v>
      </c>
      <c r="B3208" s="208" t="n">
        <v>284</v>
      </c>
      <c r="C3208" s="209" t="s">
        <v>7562</v>
      </c>
      <c r="D3208" s="210" t="s">
        <v>7563</v>
      </c>
      <c r="E3208" s="209" t="s">
        <v>7564</v>
      </c>
      <c r="F3208" s="121" t="n">
        <f aca="false">F3207+1</f>
        <v>3202</v>
      </c>
      <c r="G3208" s="211" t="s">
        <v>9619</v>
      </c>
      <c r="H3208" s="188" t="s">
        <v>9619</v>
      </c>
      <c r="I3208" s="212" t="s">
        <v>9620</v>
      </c>
      <c r="J3208" s="212" t="n">
        <v>5256</v>
      </c>
      <c r="K3208" s="245" t="n">
        <v>0</v>
      </c>
      <c r="L3208" s="245" t="n">
        <v>5702057</v>
      </c>
      <c r="M3208" s="245" t="n">
        <v>1</v>
      </c>
      <c r="N3208" s="246" t="s">
        <v>5409</v>
      </c>
      <c r="O3208" s="186"/>
      <c r="P3208" s="130" t="n">
        <v>3178.33333333333</v>
      </c>
      <c r="Q3208" s="130" t="n">
        <f aca="false">P3208*1.2</f>
        <v>3814</v>
      </c>
      <c r="R3208" s="131" t="n">
        <f aca="false">S3208*Q3208</f>
        <v>0</v>
      </c>
      <c r="S3208" s="132"/>
    </row>
    <row r="3209" s="76" customFormat="true" ht="18" hidden="false" customHeight="true" outlineLevel="0" collapsed="false">
      <c r="A3209" s="207" t="n">
        <v>2620880</v>
      </c>
      <c r="B3209" s="208" t="n">
        <v>284</v>
      </c>
      <c r="C3209" s="209" t="s">
        <v>7562</v>
      </c>
      <c r="D3209" s="210" t="s">
        <v>7563</v>
      </c>
      <c r="E3209" s="209" t="s">
        <v>7564</v>
      </c>
      <c r="F3209" s="121" t="n">
        <f aca="false">F3208+1</f>
        <v>3203</v>
      </c>
      <c r="G3209" s="211" t="s">
        <v>9621</v>
      </c>
      <c r="H3209" s="188" t="s">
        <v>9621</v>
      </c>
      <c r="I3209" s="212" t="s">
        <v>9622</v>
      </c>
      <c r="J3209" s="212" t="n">
        <v>5256</v>
      </c>
      <c r="K3209" s="245" t="n">
        <v>0</v>
      </c>
      <c r="L3209" s="245" t="n">
        <v>5702060</v>
      </c>
      <c r="M3209" s="245" t="n">
        <v>0</v>
      </c>
      <c r="N3209" s="246" t="s">
        <v>9623</v>
      </c>
      <c r="O3209" s="186"/>
      <c r="P3209" s="130" t="n">
        <v>704.166666666667</v>
      </c>
      <c r="Q3209" s="130" t="n">
        <f aca="false">P3209*1.2</f>
        <v>845</v>
      </c>
      <c r="R3209" s="131" t="n">
        <f aca="false">S3209*Q3209</f>
        <v>0</v>
      </c>
      <c r="S3209" s="132"/>
    </row>
    <row r="3210" s="76" customFormat="true" ht="18" hidden="false" customHeight="true" outlineLevel="0" collapsed="false">
      <c r="A3210" s="207" t="n">
        <v>2614648</v>
      </c>
      <c r="B3210" s="208" t="n">
        <v>284</v>
      </c>
      <c r="C3210" s="209" t="s">
        <v>7562</v>
      </c>
      <c r="D3210" s="210" t="s">
        <v>7563</v>
      </c>
      <c r="E3210" s="209" t="s">
        <v>7564</v>
      </c>
      <c r="F3210" s="121" t="n">
        <f aca="false">F3209+1</f>
        <v>3204</v>
      </c>
      <c r="G3210" s="211" t="s">
        <v>9624</v>
      </c>
      <c r="H3210" s="188" t="s">
        <v>9624</v>
      </c>
      <c r="I3210" s="212" t="s">
        <v>9625</v>
      </c>
      <c r="J3210" s="212" t="n">
        <v>5256</v>
      </c>
      <c r="K3210" s="245" t="n">
        <v>0</v>
      </c>
      <c r="L3210" s="245" t="n">
        <v>5702066</v>
      </c>
      <c r="M3210" s="245" t="n">
        <v>0</v>
      </c>
      <c r="N3210" s="246" t="s">
        <v>9623</v>
      </c>
      <c r="O3210" s="186"/>
      <c r="P3210" s="130" t="n">
        <v>811.666666666667</v>
      </c>
      <c r="Q3210" s="130" t="n">
        <f aca="false">P3210*1.2</f>
        <v>974</v>
      </c>
      <c r="R3210" s="131" t="n">
        <f aca="false">S3210*Q3210</f>
        <v>0</v>
      </c>
      <c r="S3210" s="132"/>
    </row>
    <row r="3211" s="76" customFormat="true" ht="18" hidden="false" customHeight="true" outlineLevel="0" collapsed="false">
      <c r="A3211" s="207" t="n">
        <v>2624221</v>
      </c>
      <c r="B3211" s="208" t="n">
        <v>284</v>
      </c>
      <c r="C3211" s="209" t="s">
        <v>7562</v>
      </c>
      <c r="D3211" s="210" t="s">
        <v>7563</v>
      </c>
      <c r="E3211" s="209" t="s">
        <v>7564</v>
      </c>
      <c r="F3211" s="121" t="n">
        <f aca="false">F3210+1</f>
        <v>3205</v>
      </c>
      <c r="G3211" s="211" t="s">
        <v>9626</v>
      </c>
      <c r="H3211" s="188" t="s">
        <v>9626</v>
      </c>
      <c r="I3211" s="212" t="s">
        <v>9627</v>
      </c>
      <c r="J3211" s="212" t="n">
        <v>5256</v>
      </c>
      <c r="K3211" s="245" t="n">
        <v>0</v>
      </c>
      <c r="L3211" s="245" t="n">
        <v>5702079</v>
      </c>
      <c r="M3211" s="245" t="n">
        <v>0</v>
      </c>
      <c r="N3211" s="246" t="s">
        <v>9628</v>
      </c>
      <c r="O3211" s="186"/>
      <c r="P3211" s="130" t="n">
        <v>49.65</v>
      </c>
      <c r="Q3211" s="130" t="n">
        <f aca="false">P3211*1.2</f>
        <v>59.58</v>
      </c>
      <c r="R3211" s="131" t="n">
        <f aca="false">S3211*Q3211</f>
        <v>0</v>
      </c>
      <c r="S3211" s="132"/>
    </row>
    <row r="3212" s="76" customFormat="true" ht="18" hidden="false" customHeight="true" outlineLevel="0" collapsed="false">
      <c r="A3212" s="207" t="n">
        <v>2621334</v>
      </c>
      <c r="B3212" s="208" t="n">
        <v>284</v>
      </c>
      <c r="C3212" s="209" t="s">
        <v>7562</v>
      </c>
      <c r="D3212" s="210" t="s">
        <v>7563</v>
      </c>
      <c r="E3212" s="209" t="s">
        <v>7564</v>
      </c>
      <c r="F3212" s="121" t="n">
        <f aca="false">F3211+1</f>
        <v>3206</v>
      </c>
      <c r="G3212" s="211" t="s">
        <v>9629</v>
      </c>
      <c r="H3212" s="188" t="s">
        <v>9629</v>
      </c>
      <c r="I3212" s="212" t="s">
        <v>9630</v>
      </c>
      <c r="J3212" s="212" t="n">
        <v>5256</v>
      </c>
      <c r="K3212" s="245" t="n">
        <v>0</v>
      </c>
      <c r="L3212" s="245" t="n">
        <v>5702087</v>
      </c>
      <c r="M3212" s="245" t="n">
        <v>0</v>
      </c>
      <c r="N3212" s="246" t="s">
        <v>9628</v>
      </c>
      <c r="O3212" s="186"/>
      <c r="P3212" s="130" t="n">
        <v>372.5</v>
      </c>
      <c r="Q3212" s="130" t="n">
        <f aca="false">P3212*1.2</f>
        <v>447</v>
      </c>
      <c r="R3212" s="131" t="n">
        <f aca="false">S3212*Q3212</f>
        <v>0</v>
      </c>
      <c r="S3212" s="132"/>
    </row>
    <row r="3213" s="76" customFormat="true" ht="18" hidden="false" customHeight="true" outlineLevel="0" collapsed="false">
      <c r="A3213" s="207" t="n">
        <v>2590287</v>
      </c>
      <c r="B3213" s="208" t="n">
        <v>284</v>
      </c>
      <c r="C3213" s="209" t="s">
        <v>7562</v>
      </c>
      <c r="D3213" s="210" t="s">
        <v>7563</v>
      </c>
      <c r="E3213" s="209" t="s">
        <v>7564</v>
      </c>
      <c r="F3213" s="121" t="n">
        <f aca="false">F3212+1</f>
        <v>3207</v>
      </c>
      <c r="G3213" s="211" t="s">
        <v>9631</v>
      </c>
      <c r="H3213" s="188" t="s">
        <v>9631</v>
      </c>
      <c r="I3213" s="212" t="s">
        <v>9632</v>
      </c>
      <c r="J3213" s="212" t="n">
        <v>5292</v>
      </c>
      <c r="K3213" s="245" t="n">
        <v>30</v>
      </c>
      <c r="L3213" s="245" t="n">
        <v>5702110</v>
      </c>
      <c r="M3213" s="245" t="n">
        <v>0</v>
      </c>
      <c r="N3213" s="246" t="s">
        <v>5409</v>
      </c>
      <c r="O3213" s="186"/>
      <c r="P3213" s="130" t="n">
        <v>208.333333333333</v>
      </c>
      <c r="Q3213" s="130" t="n">
        <f aca="false">P3213*1.2</f>
        <v>250</v>
      </c>
      <c r="R3213" s="131" t="n">
        <f aca="false">S3213*Q3213</f>
        <v>0</v>
      </c>
      <c r="S3213" s="132"/>
    </row>
    <row r="3214" s="76" customFormat="true" ht="18" hidden="false" customHeight="true" outlineLevel="0" collapsed="false">
      <c r="A3214" s="207" t="n">
        <v>2588294</v>
      </c>
      <c r="B3214" s="208" t="n">
        <v>284</v>
      </c>
      <c r="C3214" s="209" t="s">
        <v>7562</v>
      </c>
      <c r="D3214" s="210" t="s">
        <v>7563</v>
      </c>
      <c r="E3214" s="209" t="s">
        <v>7564</v>
      </c>
      <c r="F3214" s="121" t="n">
        <f aca="false">F3213+1</f>
        <v>3208</v>
      </c>
      <c r="G3214" s="211" t="s">
        <v>9633</v>
      </c>
      <c r="H3214" s="188" t="s">
        <v>9633</v>
      </c>
      <c r="I3214" s="212" t="s">
        <v>9634</v>
      </c>
      <c r="J3214" s="212" t="n">
        <v>5292</v>
      </c>
      <c r="K3214" s="245" t="n">
        <v>30</v>
      </c>
      <c r="L3214" s="245" t="n">
        <v>5702184</v>
      </c>
      <c r="M3214" s="245" t="n">
        <v>0</v>
      </c>
      <c r="N3214" s="246" t="s">
        <v>9635</v>
      </c>
      <c r="O3214" s="186"/>
      <c r="P3214" s="130" t="n">
        <v>3013.33333333333</v>
      </c>
      <c r="Q3214" s="130" t="n">
        <f aca="false">P3214*1.2</f>
        <v>3616</v>
      </c>
      <c r="R3214" s="131" t="n">
        <f aca="false">S3214*Q3214</f>
        <v>0</v>
      </c>
      <c r="S3214" s="132"/>
    </row>
    <row r="3215" s="76" customFormat="true" ht="18" hidden="false" customHeight="true" outlineLevel="0" collapsed="false">
      <c r="A3215" s="207" t="n">
        <v>4485673</v>
      </c>
      <c r="B3215" s="208" t="n">
        <v>284</v>
      </c>
      <c r="C3215" s="209" t="s">
        <v>7562</v>
      </c>
      <c r="D3215" s="210" t="s">
        <v>7563</v>
      </c>
      <c r="E3215" s="209" t="s">
        <v>7564</v>
      </c>
      <c r="F3215" s="121" t="n">
        <f aca="false">F3214+1</f>
        <v>3209</v>
      </c>
      <c r="G3215" s="211" t="s">
        <v>9636</v>
      </c>
      <c r="H3215" s="188" t="s">
        <v>9636</v>
      </c>
      <c r="I3215" s="212" t="s">
        <v>9637</v>
      </c>
      <c r="J3215" s="212" t="n">
        <v>5292</v>
      </c>
      <c r="K3215" s="245" t="n">
        <v>65</v>
      </c>
      <c r="L3215" s="245" t="n">
        <v>5702252</v>
      </c>
      <c r="M3215" s="245" t="n">
        <v>98</v>
      </c>
      <c r="N3215" s="246" t="s">
        <v>9638</v>
      </c>
      <c r="O3215" s="186"/>
      <c r="P3215" s="130" t="n">
        <v>5861.66666666667</v>
      </c>
      <c r="Q3215" s="130" t="n">
        <f aca="false">P3215*1.2</f>
        <v>7034</v>
      </c>
      <c r="R3215" s="131" t="n">
        <f aca="false">S3215*Q3215</f>
        <v>0</v>
      </c>
      <c r="S3215" s="132"/>
    </row>
    <row r="3216" s="76" customFormat="true" ht="18" hidden="false" customHeight="true" outlineLevel="0" collapsed="false">
      <c r="A3216" s="207" t="n">
        <v>2592793</v>
      </c>
      <c r="B3216" s="208" t="n">
        <v>284</v>
      </c>
      <c r="C3216" s="209" t="s">
        <v>7562</v>
      </c>
      <c r="D3216" s="210" t="s">
        <v>7563</v>
      </c>
      <c r="E3216" s="209" t="s">
        <v>7564</v>
      </c>
      <c r="F3216" s="121" t="n">
        <f aca="false">F3215+1</f>
        <v>3210</v>
      </c>
      <c r="G3216" s="211" t="s">
        <v>9639</v>
      </c>
      <c r="H3216" s="188" t="s">
        <v>9639</v>
      </c>
      <c r="I3216" s="212" t="s">
        <v>9640</v>
      </c>
      <c r="J3216" s="212" t="n">
        <v>5256</v>
      </c>
      <c r="K3216" s="245" t="n">
        <v>0</v>
      </c>
      <c r="L3216" s="245" t="n">
        <v>5702367</v>
      </c>
      <c r="M3216" s="245" t="n">
        <v>0</v>
      </c>
      <c r="N3216" s="246" t="s">
        <v>9628</v>
      </c>
      <c r="O3216" s="186"/>
      <c r="P3216" s="130" t="n">
        <v>119.166666666667</v>
      </c>
      <c r="Q3216" s="130" t="n">
        <f aca="false">P3216*1.2</f>
        <v>143</v>
      </c>
      <c r="R3216" s="131" t="n">
        <f aca="false">S3216*Q3216</f>
        <v>0</v>
      </c>
      <c r="S3216" s="132"/>
    </row>
    <row r="3217" s="76" customFormat="true" ht="18" hidden="false" customHeight="true" outlineLevel="0" collapsed="false">
      <c r="A3217" s="207" t="n">
        <v>2605356</v>
      </c>
      <c r="B3217" s="208" t="n">
        <v>284</v>
      </c>
      <c r="C3217" s="209" t="s">
        <v>7562</v>
      </c>
      <c r="D3217" s="210" t="s">
        <v>7563</v>
      </c>
      <c r="E3217" s="209" t="s">
        <v>7564</v>
      </c>
      <c r="F3217" s="121" t="n">
        <f aca="false">F3216+1</f>
        <v>3211</v>
      </c>
      <c r="G3217" s="211" t="s">
        <v>9641</v>
      </c>
      <c r="H3217" s="188" t="s">
        <v>9641</v>
      </c>
      <c r="I3217" s="212" t="s">
        <v>9642</v>
      </c>
      <c r="J3217" s="212" t="n">
        <v>5256</v>
      </c>
      <c r="K3217" s="245" t="n">
        <v>0</v>
      </c>
      <c r="L3217" s="245" t="n">
        <v>5702442</v>
      </c>
      <c r="M3217" s="245" t="n">
        <v>0</v>
      </c>
      <c r="N3217" s="246" t="s">
        <v>9643</v>
      </c>
      <c r="O3217" s="186"/>
      <c r="P3217" s="130" t="n">
        <v>97.6416666666667</v>
      </c>
      <c r="Q3217" s="130" t="n">
        <f aca="false">P3217*1.2</f>
        <v>117.17</v>
      </c>
      <c r="R3217" s="131" t="n">
        <f aca="false">S3217*Q3217</f>
        <v>0</v>
      </c>
      <c r="S3217" s="132"/>
    </row>
    <row r="3218" s="76" customFormat="true" ht="18" hidden="false" customHeight="true" outlineLevel="0" collapsed="false">
      <c r="A3218" s="207" t="n">
        <v>2621035</v>
      </c>
      <c r="B3218" s="208" t="n">
        <v>284</v>
      </c>
      <c r="C3218" s="209" t="s">
        <v>7562</v>
      </c>
      <c r="D3218" s="210" t="s">
        <v>7563</v>
      </c>
      <c r="E3218" s="209" t="s">
        <v>7564</v>
      </c>
      <c r="F3218" s="121" t="n">
        <f aca="false">F3217+1</f>
        <v>3212</v>
      </c>
      <c r="G3218" s="211" t="s">
        <v>9644</v>
      </c>
      <c r="H3218" s="188" t="s">
        <v>9644</v>
      </c>
      <c r="I3218" s="212" t="s">
        <v>9645</v>
      </c>
      <c r="J3218" s="212" t="n">
        <v>5256</v>
      </c>
      <c r="K3218" s="245" t="n">
        <v>0</v>
      </c>
      <c r="L3218" s="245" t="n">
        <v>5702443</v>
      </c>
      <c r="M3218" s="245" t="n">
        <v>0</v>
      </c>
      <c r="N3218" s="246" t="s">
        <v>9646</v>
      </c>
      <c r="O3218" s="186"/>
      <c r="P3218" s="130" t="n">
        <v>99.3</v>
      </c>
      <c r="Q3218" s="130" t="n">
        <f aca="false">P3218*1.2</f>
        <v>119.16</v>
      </c>
      <c r="R3218" s="131" t="n">
        <f aca="false">S3218*Q3218</f>
        <v>0</v>
      </c>
      <c r="S3218" s="132"/>
    </row>
    <row r="3219" s="76" customFormat="true" ht="18" hidden="false" customHeight="true" outlineLevel="0" collapsed="false">
      <c r="A3219" s="207" t="n">
        <v>2605994</v>
      </c>
      <c r="B3219" s="208" t="n">
        <v>284</v>
      </c>
      <c r="C3219" s="209" t="s">
        <v>7562</v>
      </c>
      <c r="D3219" s="210" t="s">
        <v>7563</v>
      </c>
      <c r="E3219" s="209" t="s">
        <v>7564</v>
      </c>
      <c r="F3219" s="121" t="n">
        <f aca="false">F3218+1</f>
        <v>3213</v>
      </c>
      <c r="G3219" s="211" t="s">
        <v>9647</v>
      </c>
      <c r="H3219" s="188" t="s">
        <v>9647</v>
      </c>
      <c r="I3219" s="212" t="s">
        <v>9648</v>
      </c>
      <c r="J3219" s="212" t="n">
        <v>5256</v>
      </c>
      <c r="K3219" s="245" t="n">
        <v>0</v>
      </c>
      <c r="L3219" s="245" t="n">
        <v>5702448</v>
      </c>
      <c r="M3219" s="245" t="n">
        <v>0</v>
      </c>
      <c r="N3219" s="246" t="s">
        <v>5409</v>
      </c>
      <c r="O3219" s="186"/>
      <c r="P3219" s="130" t="n">
        <v>1043.33333333333</v>
      </c>
      <c r="Q3219" s="130" t="n">
        <f aca="false">P3219*1.2</f>
        <v>1252</v>
      </c>
      <c r="R3219" s="131" t="n">
        <f aca="false">S3219*Q3219</f>
        <v>0</v>
      </c>
      <c r="S3219" s="132"/>
    </row>
    <row r="3220" s="76" customFormat="true" ht="18" hidden="false" customHeight="true" outlineLevel="0" collapsed="false">
      <c r="A3220" s="207" t="n">
        <v>2613174</v>
      </c>
      <c r="B3220" s="208" t="n">
        <v>284</v>
      </c>
      <c r="C3220" s="209" t="s">
        <v>7562</v>
      </c>
      <c r="D3220" s="210" t="s">
        <v>7563</v>
      </c>
      <c r="E3220" s="209" t="s">
        <v>7564</v>
      </c>
      <c r="F3220" s="121" t="n">
        <f aca="false">F3219+1</f>
        <v>3214</v>
      </c>
      <c r="G3220" s="211" t="s">
        <v>9649</v>
      </c>
      <c r="H3220" s="188" t="s">
        <v>9649</v>
      </c>
      <c r="I3220" s="212" t="s">
        <v>9650</v>
      </c>
      <c r="J3220" s="212" t="n">
        <v>5256</v>
      </c>
      <c r="K3220" s="245" t="n">
        <v>0</v>
      </c>
      <c r="L3220" s="245" t="n">
        <v>5713210</v>
      </c>
      <c r="M3220" s="245" t="n">
        <v>0</v>
      </c>
      <c r="N3220" s="246" t="s">
        <v>9651</v>
      </c>
      <c r="O3220" s="186"/>
      <c r="P3220" s="130" t="n">
        <v>19604.1666666667</v>
      </c>
      <c r="Q3220" s="130" t="n">
        <f aca="false">P3220*1.2</f>
        <v>23525</v>
      </c>
      <c r="R3220" s="131" t="n">
        <f aca="false">S3220*Q3220</f>
        <v>0</v>
      </c>
      <c r="S3220" s="132"/>
    </row>
    <row r="3221" s="76" customFormat="true" ht="18" hidden="false" customHeight="true" outlineLevel="0" collapsed="false">
      <c r="A3221" s="207" t="n">
        <v>2617112</v>
      </c>
      <c r="B3221" s="208" t="n">
        <v>284</v>
      </c>
      <c r="C3221" s="209" t="s">
        <v>7562</v>
      </c>
      <c r="D3221" s="210" t="s">
        <v>7563</v>
      </c>
      <c r="E3221" s="209" t="s">
        <v>7564</v>
      </c>
      <c r="F3221" s="121" t="n">
        <f aca="false">F3220+1</f>
        <v>3215</v>
      </c>
      <c r="G3221" s="211" t="s">
        <v>9652</v>
      </c>
      <c r="H3221" s="188" t="s">
        <v>9652</v>
      </c>
      <c r="I3221" s="212" t="s">
        <v>9653</v>
      </c>
      <c r="J3221" s="212" t="n">
        <v>5256</v>
      </c>
      <c r="K3221" s="245" t="n">
        <v>0</v>
      </c>
      <c r="L3221" s="245" t="n">
        <v>5713240</v>
      </c>
      <c r="M3221" s="245" t="n">
        <v>0</v>
      </c>
      <c r="N3221" s="246" t="s">
        <v>9654</v>
      </c>
      <c r="O3221" s="186"/>
      <c r="P3221" s="130" t="n">
        <v>1310.83333333333</v>
      </c>
      <c r="Q3221" s="130" t="n">
        <f aca="false">P3221*1.2</f>
        <v>1573</v>
      </c>
      <c r="R3221" s="131" t="n">
        <f aca="false">S3221*Q3221</f>
        <v>0</v>
      </c>
      <c r="S3221" s="132"/>
    </row>
    <row r="3222" s="76" customFormat="true" ht="18" hidden="false" customHeight="true" outlineLevel="0" collapsed="false">
      <c r="A3222" s="207" t="n">
        <v>2615855</v>
      </c>
      <c r="B3222" s="208" t="n">
        <v>284</v>
      </c>
      <c r="C3222" s="209" t="s">
        <v>7562</v>
      </c>
      <c r="D3222" s="210" t="s">
        <v>7563</v>
      </c>
      <c r="E3222" s="209" t="s">
        <v>7564</v>
      </c>
      <c r="F3222" s="121" t="n">
        <f aca="false">F3221+1</f>
        <v>3216</v>
      </c>
      <c r="G3222" s="211" t="s">
        <v>9655</v>
      </c>
      <c r="H3222" s="188" t="s">
        <v>9655</v>
      </c>
      <c r="I3222" s="212" t="s">
        <v>9656</v>
      </c>
      <c r="J3222" s="212" t="n">
        <v>5256</v>
      </c>
      <c r="K3222" s="245" t="n">
        <v>0</v>
      </c>
      <c r="L3222" s="245" t="n">
        <v>5713250</v>
      </c>
      <c r="M3222" s="245" t="n">
        <v>0</v>
      </c>
      <c r="N3222" s="246" t="s">
        <v>9657</v>
      </c>
      <c r="O3222" s="186"/>
      <c r="P3222" s="130" t="n">
        <v>3145</v>
      </c>
      <c r="Q3222" s="130" t="n">
        <f aca="false">P3222*1.2</f>
        <v>3774</v>
      </c>
      <c r="R3222" s="131" t="n">
        <f aca="false">S3222*Q3222</f>
        <v>0</v>
      </c>
      <c r="S3222" s="132"/>
    </row>
    <row r="3223" s="76" customFormat="true" ht="18" hidden="false" customHeight="true" outlineLevel="0" collapsed="false">
      <c r="A3223" s="207"/>
      <c r="B3223" s="208" t="n">
        <v>284</v>
      </c>
      <c r="C3223" s="209" t="s">
        <v>7562</v>
      </c>
      <c r="D3223" s="210" t="s">
        <v>7563</v>
      </c>
      <c r="E3223" s="209" t="s">
        <v>7564</v>
      </c>
      <c r="F3223" s="121" t="n">
        <f aca="false">F3222+1</f>
        <v>3217</v>
      </c>
      <c r="G3223" s="211" t="s">
        <v>9658</v>
      </c>
      <c r="H3223" s="122" t="s">
        <v>9658</v>
      </c>
      <c r="I3223" s="212"/>
      <c r="J3223" s="212"/>
      <c r="K3223" s="245"/>
      <c r="L3223" s="245"/>
      <c r="M3223" s="245"/>
      <c r="N3223" s="246" t="s">
        <v>9659</v>
      </c>
      <c r="O3223" s="186"/>
      <c r="P3223" s="130" t="n">
        <v>0</v>
      </c>
      <c r="Q3223" s="130" t="n">
        <f aca="false">P3223*1.2</f>
        <v>0</v>
      </c>
      <c r="R3223" s="131" t="n">
        <f aca="false">S3223*Q3223</f>
        <v>0</v>
      </c>
      <c r="S3223" s="132"/>
    </row>
    <row r="3224" s="76" customFormat="true" ht="18" hidden="false" customHeight="true" outlineLevel="0" collapsed="false">
      <c r="A3224" s="207"/>
      <c r="B3224" s="208" t="n">
        <v>284</v>
      </c>
      <c r="C3224" s="209" t="s">
        <v>7562</v>
      </c>
      <c r="D3224" s="210" t="s">
        <v>7563</v>
      </c>
      <c r="E3224" s="209" t="s">
        <v>7564</v>
      </c>
      <c r="F3224" s="121" t="n">
        <f aca="false">F3223+1</f>
        <v>3218</v>
      </c>
      <c r="G3224" s="211" t="s">
        <v>9660</v>
      </c>
      <c r="H3224" s="122" t="s">
        <v>9660</v>
      </c>
      <c r="I3224" s="212"/>
      <c r="J3224" s="212"/>
      <c r="K3224" s="245"/>
      <c r="L3224" s="245"/>
      <c r="M3224" s="245"/>
      <c r="N3224" s="246" t="s">
        <v>9661</v>
      </c>
      <c r="O3224" s="186"/>
      <c r="P3224" s="130" t="n">
        <v>0</v>
      </c>
      <c r="Q3224" s="130" t="n">
        <f aca="false">P3224*1.2</f>
        <v>0</v>
      </c>
      <c r="R3224" s="131" t="n">
        <f aca="false">S3224*Q3224</f>
        <v>0</v>
      </c>
      <c r="S3224" s="132"/>
    </row>
    <row r="3225" s="76" customFormat="true" ht="18" hidden="false" customHeight="true" outlineLevel="0" collapsed="false">
      <c r="A3225" s="207"/>
      <c r="B3225" s="208" t="n">
        <v>284</v>
      </c>
      <c r="C3225" s="209" t="s">
        <v>7562</v>
      </c>
      <c r="D3225" s="210" t="s">
        <v>7563</v>
      </c>
      <c r="E3225" s="209" t="s">
        <v>7564</v>
      </c>
      <c r="F3225" s="121" t="n">
        <f aca="false">F3224+1</f>
        <v>3219</v>
      </c>
      <c r="G3225" s="211" t="s">
        <v>9662</v>
      </c>
      <c r="H3225" s="220" t="s">
        <v>9662</v>
      </c>
      <c r="I3225" s="212" t="s">
        <v>9663</v>
      </c>
      <c r="J3225" s="212" t="n">
        <v>5292</v>
      </c>
      <c r="K3225" s="245" t="n">
        <v>60</v>
      </c>
      <c r="L3225" s="245" t="n">
        <v>6100100</v>
      </c>
      <c r="M3225" s="245" t="n">
        <v>1</v>
      </c>
      <c r="N3225" s="246" t="s">
        <v>9661</v>
      </c>
      <c r="O3225" s="186"/>
      <c r="P3225" s="130" t="n">
        <v>29400.8333333333</v>
      </c>
      <c r="Q3225" s="130" t="n">
        <f aca="false">P3225*1.2</f>
        <v>35281</v>
      </c>
      <c r="R3225" s="131" t="n">
        <f aca="false">S3225*Q3225</f>
        <v>0</v>
      </c>
      <c r="S3225" s="132"/>
    </row>
    <row r="3226" s="76" customFormat="true" ht="18" hidden="false" customHeight="true" outlineLevel="0" collapsed="false">
      <c r="A3226" s="207" t="n">
        <v>2585269</v>
      </c>
      <c r="B3226" s="208" t="n">
        <v>284</v>
      </c>
      <c r="C3226" s="209" t="s">
        <v>7562</v>
      </c>
      <c r="D3226" s="210" t="s">
        <v>7563</v>
      </c>
      <c r="E3226" s="209" t="s">
        <v>7564</v>
      </c>
      <c r="F3226" s="121" t="n">
        <f aca="false">F3225+1</f>
        <v>3220</v>
      </c>
      <c r="G3226" s="211" t="s">
        <v>9664</v>
      </c>
      <c r="H3226" s="188" t="s">
        <v>9664</v>
      </c>
      <c r="I3226" s="212" t="s">
        <v>9665</v>
      </c>
      <c r="J3226" s="212" t="n">
        <v>5256</v>
      </c>
      <c r="K3226" s="245" t="n">
        <v>0</v>
      </c>
      <c r="L3226" s="245" t="n">
        <v>6100100</v>
      </c>
      <c r="M3226" s="245" t="n">
        <v>90</v>
      </c>
      <c r="N3226" s="246" t="s">
        <v>9666</v>
      </c>
      <c r="O3226" s="186" t="n">
        <v>4</v>
      </c>
      <c r="P3226" s="130" t="n">
        <v>25885</v>
      </c>
      <c r="Q3226" s="130" t="n">
        <f aca="false">P3226*1.2</f>
        <v>31062</v>
      </c>
      <c r="R3226" s="131" t="n">
        <f aca="false">S3226*Q3226</f>
        <v>0</v>
      </c>
      <c r="S3226" s="132"/>
    </row>
    <row r="3227" s="76" customFormat="true" ht="18" hidden="false" customHeight="true" outlineLevel="0" collapsed="false">
      <c r="A3227" s="207" t="n">
        <v>2600643</v>
      </c>
      <c r="B3227" s="208" t="n">
        <v>284</v>
      </c>
      <c r="C3227" s="209" t="s">
        <v>7562</v>
      </c>
      <c r="D3227" s="210" t="s">
        <v>7563</v>
      </c>
      <c r="E3227" s="209" t="s">
        <v>7564</v>
      </c>
      <c r="F3227" s="121" t="n">
        <f aca="false">F3226+1</f>
        <v>3221</v>
      </c>
      <c r="G3227" s="211" t="s">
        <v>9667</v>
      </c>
      <c r="H3227" s="188" t="s">
        <v>9668</v>
      </c>
      <c r="I3227" s="212" t="s">
        <v>9669</v>
      </c>
      <c r="J3227" s="212" t="n">
        <v>5256</v>
      </c>
      <c r="K3227" s="245" t="n">
        <v>45</v>
      </c>
      <c r="L3227" s="245" t="n">
        <v>6100100</v>
      </c>
      <c r="M3227" s="245" t="n">
        <v>90</v>
      </c>
      <c r="N3227" s="246" t="s">
        <v>9670</v>
      </c>
      <c r="O3227" s="186" t="n">
        <v>4</v>
      </c>
      <c r="P3227" s="130" t="n">
        <v>33337.5</v>
      </c>
      <c r="Q3227" s="130" t="n">
        <f aca="false">P3227*1.2</f>
        <v>40005</v>
      </c>
      <c r="R3227" s="131" t="n">
        <f aca="false">S3227*Q3227</f>
        <v>0</v>
      </c>
      <c r="S3227" s="132"/>
    </row>
    <row r="3228" s="76" customFormat="true" ht="18" hidden="false" customHeight="true" outlineLevel="0" collapsed="false">
      <c r="A3228" s="207" t="n">
        <v>2612868</v>
      </c>
      <c r="B3228" s="208" t="n">
        <v>284</v>
      </c>
      <c r="C3228" s="209" t="s">
        <v>7562</v>
      </c>
      <c r="D3228" s="210" t="s">
        <v>7563</v>
      </c>
      <c r="E3228" s="209" t="s">
        <v>7564</v>
      </c>
      <c r="F3228" s="121" t="n">
        <f aca="false">F3227+1</f>
        <v>3222</v>
      </c>
      <c r="G3228" s="211" t="s">
        <v>9671</v>
      </c>
      <c r="H3228" s="188" t="s">
        <v>9671</v>
      </c>
      <c r="I3228" s="212" t="s">
        <v>9672</v>
      </c>
      <c r="J3228" s="212" t="n">
        <v>5292</v>
      </c>
      <c r="K3228" s="245" t="n">
        <v>0</v>
      </c>
      <c r="L3228" s="245" t="n">
        <v>6100100</v>
      </c>
      <c r="M3228" s="245" t="n">
        <v>20</v>
      </c>
      <c r="N3228" s="246" t="s">
        <v>6045</v>
      </c>
      <c r="O3228" s="186"/>
      <c r="P3228" s="130" t="n">
        <v>35422.5</v>
      </c>
      <c r="Q3228" s="130" t="n">
        <f aca="false">P3228*1.2</f>
        <v>42507</v>
      </c>
      <c r="R3228" s="131" t="n">
        <f aca="false">S3228*Q3228</f>
        <v>0</v>
      </c>
      <c r="S3228" s="132"/>
    </row>
    <row r="3229" s="76" customFormat="true" ht="18" hidden="false" customHeight="true" outlineLevel="0" collapsed="false">
      <c r="A3229" s="207"/>
      <c r="B3229" s="208" t="n">
        <v>284</v>
      </c>
      <c r="C3229" s="209" t="s">
        <v>7562</v>
      </c>
      <c r="D3229" s="210" t="s">
        <v>7563</v>
      </c>
      <c r="E3229" s="209" t="s">
        <v>7564</v>
      </c>
      <c r="F3229" s="121" t="n">
        <f aca="false">F3228+1</f>
        <v>3223</v>
      </c>
      <c r="G3229" s="211" t="s">
        <v>9673</v>
      </c>
      <c r="H3229" s="122" t="s">
        <v>9673</v>
      </c>
      <c r="I3229" s="212"/>
      <c r="J3229" s="212"/>
      <c r="K3229" s="245"/>
      <c r="L3229" s="245"/>
      <c r="M3229" s="245"/>
      <c r="N3229" s="246" t="s">
        <v>9674</v>
      </c>
      <c r="O3229" s="186" t="n">
        <v>4</v>
      </c>
      <c r="P3229" s="130" t="n">
        <v>0</v>
      </c>
      <c r="Q3229" s="130" t="n">
        <f aca="false">P3229*1.2</f>
        <v>0</v>
      </c>
      <c r="R3229" s="131" t="n">
        <f aca="false">S3229*Q3229</f>
        <v>0</v>
      </c>
      <c r="S3229" s="132"/>
    </row>
    <row r="3230" s="76" customFormat="true" ht="18" hidden="false" customHeight="true" outlineLevel="0" collapsed="false">
      <c r="A3230" s="207"/>
      <c r="B3230" s="208" t="n">
        <v>284</v>
      </c>
      <c r="C3230" s="209" t="s">
        <v>7562</v>
      </c>
      <c r="D3230" s="210" t="s">
        <v>7563</v>
      </c>
      <c r="E3230" s="209" t="s">
        <v>7564</v>
      </c>
      <c r="F3230" s="121" t="n">
        <f aca="false">F3229+1</f>
        <v>3224</v>
      </c>
      <c r="G3230" s="211" t="s">
        <v>9675</v>
      </c>
      <c r="H3230" s="122" t="s">
        <v>9675</v>
      </c>
      <c r="I3230" s="212"/>
      <c r="J3230" s="212"/>
      <c r="K3230" s="245"/>
      <c r="L3230" s="245"/>
      <c r="M3230" s="245"/>
      <c r="N3230" s="246" t="s">
        <v>9676</v>
      </c>
      <c r="O3230" s="186"/>
      <c r="P3230" s="130" t="n">
        <v>0</v>
      </c>
      <c r="Q3230" s="130" t="n">
        <f aca="false">P3230*1.2</f>
        <v>0</v>
      </c>
      <c r="R3230" s="131" t="n">
        <f aca="false">S3230*Q3230</f>
        <v>0</v>
      </c>
      <c r="S3230" s="132"/>
    </row>
    <row r="3231" s="76" customFormat="true" ht="18" hidden="false" customHeight="true" outlineLevel="0" collapsed="false">
      <c r="A3231" s="207"/>
      <c r="B3231" s="208" t="n">
        <v>284</v>
      </c>
      <c r="C3231" s="209" t="s">
        <v>7562</v>
      </c>
      <c r="D3231" s="210" t="s">
        <v>7563</v>
      </c>
      <c r="E3231" s="209" t="s">
        <v>7564</v>
      </c>
      <c r="F3231" s="121" t="n">
        <f aca="false">F3230+1</f>
        <v>3225</v>
      </c>
      <c r="G3231" s="211" t="s">
        <v>9677</v>
      </c>
      <c r="H3231" s="220" t="s">
        <v>9677</v>
      </c>
      <c r="I3231" s="212" t="s">
        <v>9678</v>
      </c>
      <c r="J3231" s="212" t="n">
        <v>5292</v>
      </c>
      <c r="K3231" s="245" t="n">
        <v>60</v>
      </c>
      <c r="L3231" s="245" t="n">
        <v>6100101</v>
      </c>
      <c r="M3231" s="245" t="n">
        <v>1</v>
      </c>
      <c r="N3231" s="246" t="s">
        <v>9676</v>
      </c>
      <c r="O3231" s="186"/>
      <c r="P3231" s="130" t="n">
        <v>24385.83</v>
      </c>
      <c r="Q3231" s="130" t="n">
        <f aca="false">P3231*1.2</f>
        <v>29262.996</v>
      </c>
      <c r="R3231" s="131" t="n">
        <f aca="false">S3231*Q3231</f>
        <v>0</v>
      </c>
      <c r="S3231" s="132"/>
    </row>
    <row r="3232" s="76" customFormat="true" ht="18" hidden="false" customHeight="true" outlineLevel="0" collapsed="false">
      <c r="A3232" s="207" t="n">
        <v>2621338</v>
      </c>
      <c r="B3232" s="208" t="n">
        <v>284</v>
      </c>
      <c r="C3232" s="209" t="s">
        <v>7562</v>
      </c>
      <c r="D3232" s="210" t="s">
        <v>7563</v>
      </c>
      <c r="E3232" s="209" t="s">
        <v>7564</v>
      </c>
      <c r="F3232" s="121" t="n">
        <f aca="false">F3231+1</f>
        <v>3226</v>
      </c>
      <c r="G3232" s="211" t="s">
        <v>9679</v>
      </c>
      <c r="H3232" s="188" t="s">
        <v>9679</v>
      </c>
      <c r="I3232" s="212" t="s">
        <v>9680</v>
      </c>
      <c r="J3232" s="212" t="n">
        <v>5256</v>
      </c>
      <c r="K3232" s="245" t="n">
        <v>0</v>
      </c>
      <c r="L3232" s="245" t="n">
        <v>6100101</v>
      </c>
      <c r="M3232" s="245" t="n">
        <v>90</v>
      </c>
      <c r="N3232" s="246" t="s">
        <v>9681</v>
      </c>
      <c r="O3232" s="186" t="n">
        <v>4</v>
      </c>
      <c r="P3232" s="130" t="n">
        <v>29807.5</v>
      </c>
      <c r="Q3232" s="130" t="n">
        <f aca="false">P3232*1.2</f>
        <v>35769</v>
      </c>
      <c r="R3232" s="131" t="n">
        <f aca="false">S3232*Q3232</f>
        <v>0</v>
      </c>
      <c r="S3232" s="132"/>
    </row>
    <row r="3233" s="76" customFormat="true" ht="18" hidden="false" customHeight="true" outlineLevel="0" collapsed="false">
      <c r="A3233" s="207" t="n">
        <v>2606953</v>
      </c>
      <c r="B3233" s="208" t="n">
        <v>284</v>
      </c>
      <c r="C3233" s="209" t="s">
        <v>7562</v>
      </c>
      <c r="D3233" s="210" t="s">
        <v>7563</v>
      </c>
      <c r="E3233" s="209" t="s">
        <v>7564</v>
      </c>
      <c r="F3233" s="121" t="n">
        <f aca="false">F3232+1</f>
        <v>3227</v>
      </c>
      <c r="G3233" s="211" t="s">
        <v>9682</v>
      </c>
      <c r="H3233" s="188" t="s">
        <v>9683</v>
      </c>
      <c r="I3233" s="212" t="s">
        <v>9684</v>
      </c>
      <c r="J3233" s="212" t="n">
        <v>5292</v>
      </c>
      <c r="K3233" s="245" t="n">
        <v>20</v>
      </c>
      <c r="L3233" s="245" t="n">
        <v>6100101</v>
      </c>
      <c r="M3233" s="245" t="n">
        <v>0</v>
      </c>
      <c r="N3233" s="246" t="s">
        <v>9685</v>
      </c>
      <c r="O3233" s="186"/>
      <c r="P3233" s="130" t="n">
        <v>46340.8333333333</v>
      </c>
      <c r="Q3233" s="130" t="n">
        <f aca="false">P3233*1.2</f>
        <v>55609</v>
      </c>
      <c r="R3233" s="131" t="n">
        <f aca="false">S3233*Q3233</f>
        <v>0</v>
      </c>
      <c r="S3233" s="132"/>
    </row>
    <row r="3234" s="76" customFormat="true" ht="18" hidden="false" customHeight="true" outlineLevel="0" collapsed="false">
      <c r="A3234" s="207" t="n">
        <v>2601672</v>
      </c>
      <c r="B3234" s="208" t="n">
        <v>284</v>
      </c>
      <c r="C3234" s="209" t="s">
        <v>7562</v>
      </c>
      <c r="D3234" s="210" t="s">
        <v>7563</v>
      </c>
      <c r="E3234" s="209" t="s">
        <v>7564</v>
      </c>
      <c r="F3234" s="121" t="n">
        <f aca="false">F3233+1</f>
        <v>3228</v>
      </c>
      <c r="G3234" s="211" t="s">
        <v>9686</v>
      </c>
      <c r="H3234" s="188" t="s">
        <v>9686</v>
      </c>
      <c r="I3234" s="212" t="s">
        <v>9687</v>
      </c>
      <c r="J3234" s="212" t="n">
        <v>5292</v>
      </c>
      <c r="K3234" s="245" t="n">
        <v>0</v>
      </c>
      <c r="L3234" s="245" t="n">
        <v>6100101</v>
      </c>
      <c r="M3234" s="245" t="n">
        <v>20</v>
      </c>
      <c r="N3234" s="246" t="s">
        <v>6045</v>
      </c>
      <c r="O3234" s="186"/>
      <c r="P3234" s="130" t="n">
        <v>35427.5</v>
      </c>
      <c r="Q3234" s="130" t="n">
        <f aca="false">P3234*1.2</f>
        <v>42513</v>
      </c>
      <c r="R3234" s="131" t="n">
        <f aca="false">S3234*Q3234</f>
        <v>0</v>
      </c>
      <c r="S3234" s="132"/>
    </row>
    <row r="3235" s="76" customFormat="true" ht="18" hidden="false" customHeight="true" outlineLevel="0" collapsed="false">
      <c r="A3235" s="275" t="n">
        <v>2595045</v>
      </c>
      <c r="B3235" s="208" t="n">
        <v>284</v>
      </c>
      <c r="C3235" s="238" t="s">
        <v>7562</v>
      </c>
      <c r="D3235" s="239" t="s">
        <v>7563</v>
      </c>
      <c r="E3235" s="276" t="s">
        <v>7564</v>
      </c>
      <c r="F3235" s="121" t="n">
        <f aca="false">F3234+1</f>
        <v>3229</v>
      </c>
      <c r="G3235" s="204" t="s">
        <v>9688</v>
      </c>
      <c r="H3235" s="237" t="s">
        <v>9688</v>
      </c>
      <c r="I3235" s="124" t="s">
        <v>9689</v>
      </c>
      <c r="J3235" s="125" t="n">
        <v>5292</v>
      </c>
      <c r="K3235" s="164" t="n">
        <v>60</v>
      </c>
      <c r="L3235" s="164" t="n">
        <v>6101912</v>
      </c>
      <c r="M3235" s="164" t="n">
        <v>0</v>
      </c>
      <c r="N3235" s="237" t="s">
        <v>9690</v>
      </c>
      <c r="O3235" s="277"/>
      <c r="P3235" s="130" t="n">
        <v>1152.16</v>
      </c>
      <c r="Q3235" s="130" t="n">
        <f aca="false">P3235*1.2</f>
        <v>1382.592</v>
      </c>
      <c r="R3235" s="131" t="n">
        <f aca="false">S3235*Q3235</f>
        <v>0</v>
      </c>
      <c r="S3235" s="132"/>
    </row>
    <row r="3236" s="76" customFormat="true" ht="18" hidden="false" customHeight="true" outlineLevel="0" collapsed="false">
      <c r="A3236" s="207" t="n">
        <v>2623604</v>
      </c>
      <c r="B3236" s="208" t="n">
        <v>284</v>
      </c>
      <c r="C3236" s="209" t="s">
        <v>7562</v>
      </c>
      <c r="D3236" s="210" t="s">
        <v>7563</v>
      </c>
      <c r="E3236" s="209" t="s">
        <v>7564</v>
      </c>
      <c r="F3236" s="121" t="n">
        <f aca="false">F3235+1</f>
        <v>3230</v>
      </c>
      <c r="G3236" s="211" t="s">
        <v>9691</v>
      </c>
      <c r="H3236" s="188" t="s">
        <v>9691</v>
      </c>
      <c r="I3236" s="212" t="s">
        <v>9692</v>
      </c>
      <c r="J3236" s="212" t="n">
        <v>5292</v>
      </c>
      <c r="K3236" s="245" t="n">
        <v>0</v>
      </c>
      <c r="L3236" s="245" t="n">
        <v>6101913</v>
      </c>
      <c r="M3236" s="245" t="n">
        <v>10</v>
      </c>
      <c r="N3236" s="246" t="s">
        <v>9693</v>
      </c>
      <c r="O3236" s="186"/>
      <c r="P3236" s="130" t="n">
        <v>1330.83333333333</v>
      </c>
      <c r="Q3236" s="130" t="n">
        <f aca="false">P3236*1.2</f>
        <v>1597</v>
      </c>
      <c r="R3236" s="131" t="n">
        <f aca="false">S3236*Q3236</f>
        <v>0</v>
      </c>
      <c r="S3236" s="132"/>
    </row>
    <row r="3237" s="76" customFormat="true" ht="18" hidden="false" customHeight="true" outlineLevel="0" collapsed="false">
      <c r="A3237" s="207" t="n">
        <v>2614323</v>
      </c>
      <c r="B3237" s="208" t="n">
        <v>284</v>
      </c>
      <c r="C3237" s="209" t="s">
        <v>7562</v>
      </c>
      <c r="D3237" s="210" t="s">
        <v>7563</v>
      </c>
      <c r="E3237" s="209" t="s">
        <v>7564</v>
      </c>
      <c r="F3237" s="121" t="n">
        <f aca="false">F3236+1</f>
        <v>3231</v>
      </c>
      <c r="G3237" s="211" t="s">
        <v>9694</v>
      </c>
      <c r="H3237" s="122" t="s">
        <v>9694</v>
      </c>
      <c r="I3237" s="212"/>
      <c r="J3237" s="212"/>
      <c r="K3237" s="245"/>
      <c r="L3237" s="245"/>
      <c r="M3237" s="245"/>
      <c r="N3237" s="246" t="s">
        <v>5468</v>
      </c>
      <c r="O3237" s="186"/>
      <c r="P3237" s="130" t="n">
        <v>0</v>
      </c>
      <c r="Q3237" s="130" t="n">
        <f aca="false">P3237*1.2</f>
        <v>0</v>
      </c>
      <c r="R3237" s="131" t="n">
        <f aca="false">S3237*Q3237</f>
        <v>0</v>
      </c>
      <c r="S3237" s="132"/>
    </row>
    <row r="3238" s="76" customFormat="true" ht="18" hidden="false" customHeight="true" outlineLevel="0" collapsed="false">
      <c r="A3238" s="207" t="n">
        <v>2617121</v>
      </c>
      <c r="B3238" s="208" t="n">
        <v>284</v>
      </c>
      <c r="C3238" s="209" t="s">
        <v>7562</v>
      </c>
      <c r="D3238" s="210" t="s">
        <v>7563</v>
      </c>
      <c r="E3238" s="209" t="s">
        <v>7564</v>
      </c>
      <c r="F3238" s="121" t="n">
        <f aca="false">F3237+1</f>
        <v>3232</v>
      </c>
      <c r="G3238" s="211" t="s">
        <v>9695</v>
      </c>
      <c r="H3238" s="188" t="s">
        <v>9695</v>
      </c>
      <c r="I3238" s="212" t="s">
        <v>9696</v>
      </c>
      <c r="J3238" s="212" t="n">
        <v>5256</v>
      </c>
      <c r="K3238" s="245" t="n">
        <v>0</v>
      </c>
      <c r="L3238" s="245" t="n">
        <v>6106130</v>
      </c>
      <c r="M3238" s="245" t="n">
        <v>0</v>
      </c>
      <c r="N3238" s="246" t="s">
        <v>5199</v>
      </c>
      <c r="O3238" s="186"/>
      <c r="P3238" s="130" t="n">
        <v>200.833333333333</v>
      </c>
      <c r="Q3238" s="130" t="n">
        <f aca="false">P3238*1.2</f>
        <v>241</v>
      </c>
      <c r="R3238" s="131" t="n">
        <f aca="false">S3238*Q3238</f>
        <v>0</v>
      </c>
      <c r="S3238" s="132"/>
    </row>
    <row r="3239" s="76" customFormat="true" ht="18" hidden="false" customHeight="true" outlineLevel="0" collapsed="false">
      <c r="A3239" s="207" t="n">
        <v>2609709</v>
      </c>
      <c r="B3239" s="208" t="n">
        <v>284</v>
      </c>
      <c r="C3239" s="209" t="s">
        <v>7562</v>
      </c>
      <c r="D3239" s="210" t="s">
        <v>7563</v>
      </c>
      <c r="E3239" s="209" t="s">
        <v>7564</v>
      </c>
      <c r="F3239" s="121" t="n">
        <f aca="false">F3238+1</f>
        <v>3233</v>
      </c>
      <c r="G3239" s="211" t="s">
        <v>9697</v>
      </c>
      <c r="H3239" s="188" t="s">
        <v>9697</v>
      </c>
      <c r="I3239" s="212" t="s">
        <v>9698</v>
      </c>
      <c r="J3239" s="212" t="n">
        <v>5256</v>
      </c>
      <c r="K3239" s="245" t="n">
        <v>0</v>
      </c>
      <c r="L3239" s="245" t="n">
        <v>6106152</v>
      </c>
      <c r="M3239" s="245" t="n">
        <v>0</v>
      </c>
      <c r="N3239" s="246" t="s">
        <v>9699</v>
      </c>
      <c r="O3239" s="186" t="n">
        <v>5</v>
      </c>
      <c r="P3239" s="130" t="n">
        <v>447.5</v>
      </c>
      <c r="Q3239" s="130" t="n">
        <f aca="false">P3239*1.2</f>
        <v>537</v>
      </c>
      <c r="R3239" s="131" t="n">
        <f aca="false">S3239*Q3239</f>
        <v>0</v>
      </c>
      <c r="S3239" s="132"/>
    </row>
    <row r="3240" s="76" customFormat="true" ht="18" hidden="false" customHeight="true" outlineLevel="0" collapsed="false">
      <c r="A3240" s="207" t="n">
        <v>2601351</v>
      </c>
      <c r="B3240" s="208" t="n">
        <v>284</v>
      </c>
      <c r="C3240" s="209" t="s">
        <v>7562</v>
      </c>
      <c r="D3240" s="210" t="s">
        <v>7563</v>
      </c>
      <c r="E3240" s="209" t="s">
        <v>7564</v>
      </c>
      <c r="F3240" s="121" t="n">
        <f aca="false">F3239+1</f>
        <v>3234</v>
      </c>
      <c r="G3240" s="211" t="s">
        <v>9700</v>
      </c>
      <c r="H3240" s="188" t="s">
        <v>9700</v>
      </c>
      <c r="I3240" s="212" t="s">
        <v>9701</v>
      </c>
      <c r="J3240" s="212" t="n">
        <v>5256</v>
      </c>
      <c r="K3240" s="245" t="n">
        <v>0</v>
      </c>
      <c r="L3240" s="245" t="n">
        <v>6106194</v>
      </c>
      <c r="M3240" s="245" t="n">
        <v>10</v>
      </c>
      <c r="N3240" s="246" t="s">
        <v>7936</v>
      </c>
      <c r="O3240" s="186"/>
      <c r="P3240" s="130" t="n">
        <v>82.7833333333333</v>
      </c>
      <c r="Q3240" s="130" t="n">
        <f aca="false">P3240*1.2</f>
        <v>99.34</v>
      </c>
      <c r="R3240" s="131" t="n">
        <f aca="false">S3240*Q3240</f>
        <v>0</v>
      </c>
      <c r="S3240" s="132"/>
    </row>
    <row r="3241" s="76" customFormat="true" ht="18" hidden="false" customHeight="true" outlineLevel="0" collapsed="false">
      <c r="A3241" s="207"/>
      <c r="B3241" s="208" t="n">
        <v>284</v>
      </c>
      <c r="C3241" s="209" t="s">
        <v>7562</v>
      </c>
      <c r="D3241" s="210" t="s">
        <v>7563</v>
      </c>
      <c r="E3241" s="209" t="s">
        <v>7564</v>
      </c>
      <c r="F3241" s="121" t="n">
        <f aca="false">F3240+1</f>
        <v>3235</v>
      </c>
      <c r="G3241" s="211" t="s">
        <v>9702</v>
      </c>
      <c r="H3241" s="122" t="s">
        <v>9702</v>
      </c>
      <c r="I3241" s="212"/>
      <c r="J3241" s="212"/>
      <c r="K3241" s="245"/>
      <c r="L3241" s="245"/>
      <c r="M3241" s="245"/>
      <c r="N3241" s="246" t="s">
        <v>9703</v>
      </c>
      <c r="O3241" s="186"/>
      <c r="P3241" s="130" t="n">
        <v>0</v>
      </c>
      <c r="Q3241" s="130" t="n">
        <f aca="false">P3241*1.2</f>
        <v>0</v>
      </c>
      <c r="R3241" s="131" t="n">
        <f aca="false">S3241*Q3241</f>
        <v>0</v>
      </c>
      <c r="S3241" s="132"/>
    </row>
    <row r="3242" s="76" customFormat="true" ht="18" hidden="false" customHeight="true" outlineLevel="0" collapsed="false">
      <c r="A3242" s="207" t="n">
        <v>2596723</v>
      </c>
      <c r="B3242" s="208" t="n">
        <v>284</v>
      </c>
      <c r="C3242" s="209" t="s">
        <v>7562</v>
      </c>
      <c r="D3242" s="210" t="s">
        <v>7563</v>
      </c>
      <c r="E3242" s="209" t="s">
        <v>7564</v>
      </c>
      <c r="F3242" s="121" t="n">
        <f aca="false">F3241+1</f>
        <v>3236</v>
      </c>
      <c r="G3242" s="211" t="s">
        <v>9704</v>
      </c>
      <c r="H3242" s="188" t="s">
        <v>9704</v>
      </c>
      <c r="I3242" s="212" t="s">
        <v>9705</v>
      </c>
      <c r="J3242" s="212" t="n">
        <v>5256</v>
      </c>
      <c r="K3242" s="245" t="n">
        <v>0</v>
      </c>
      <c r="L3242" s="245" t="n">
        <v>6106211</v>
      </c>
      <c r="M3242" s="245" t="n">
        <v>0</v>
      </c>
      <c r="N3242" s="246" t="s">
        <v>9706</v>
      </c>
      <c r="O3242" s="186"/>
      <c r="P3242" s="130" t="n">
        <v>15077.5</v>
      </c>
      <c r="Q3242" s="130" t="n">
        <f aca="false">P3242*1.2</f>
        <v>18093</v>
      </c>
      <c r="R3242" s="131" t="n">
        <f aca="false">S3242*Q3242</f>
        <v>0</v>
      </c>
      <c r="S3242" s="132"/>
    </row>
    <row r="3243" s="76" customFormat="true" ht="18" hidden="false" customHeight="true" outlineLevel="0" collapsed="false">
      <c r="A3243" s="207" t="n">
        <v>2612850</v>
      </c>
      <c r="B3243" s="208" t="n">
        <v>284</v>
      </c>
      <c r="C3243" s="209" t="s">
        <v>7562</v>
      </c>
      <c r="D3243" s="210" t="s">
        <v>7563</v>
      </c>
      <c r="E3243" s="209" t="s">
        <v>7564</v>
      </c>
      <c r="F3243" s="121" t="n">
        <f aca="false">F3242+1</f>
        <v>3237</v>
      </c>
      <c r="G3243" s="211" t="s">
        <v>9707</v>
      </c>
      <c r="H3243" s="188" t="s">
        <v>9707</v>
      </c>
      <c r="I3243" s="212" t="s">
        <v>9708</v>
      </c>
      <c r="J3243" s="212" t="n">
        <v>5256</v>
      </c>
      <c r="K3243" s="245" t="n">
        <v>0</v>
      </c>
      <c r="L3243" s="245" t="n">
        <v>6106216</v>
      </c>
      <c r="M3243" s="245" t="n">
        <v>0</v>
      </c>
      <c r="N3243" s="246" t="s">
        <v>9693</v>
      </c>
      <c r="O3243" s="186" t="n">
        <v>10</v>
      </c>
      <c r="P3243" s="130" t="n">
        <v>667.5</v>
      </c>
      <c r="Q3243" s="130" t="n">
        <f aca="false">P3243*1.2</f>
        <v>801</v>
      </c>
      <c r="R3243" s="131" t="n">
        <f aca="false">S3243*Q3243</f>
        <v>0</v>
      </c>
      <c r="S3243" s="132"/>
    </row>
    <row r="3244" s="76" customFormat="true" ht="18" hidden="false" customHeight="true" outlineLevel="0" collapsed="false">
      <c r="A3244" s="207"/>
      <c r="B3244" s="208" t="n">
        <v>284</v>
      </c>
      <c r="C3244" s="209" t="s">
        <v>7562</v>
      </c>
      <c r="D3244" s="210" t="s">
        <v>7563</v>
      </c>
      <c r="E3244" s="209" t="s">
        <v>7564</v>
      </c>
      <c r="F3244" s="121" t="n">
        <f aca="false">F3243+1</f>
        <v>3238</v>
      </c>
      <c r="G3244" s="211" t="s">
        <v>9709</v>
      </c>
      <c r="H3244" s="122" t="s">
        <v>9709</v>
      </c>
      <c r="I3244" s="212"/>
      <c r="J3244" s="212"/>
      <c r="K3244" s="245"/>
      <c r="L3244" s="245"/>
      <c r="M3244" s="245"/>
      <c r="N3244" s="246" t="s">
        <v>9710</v>
      </c>
      <c r="O3244" s="186"/>
      <c r="P3244" s="130" t="n">
        <v>0</v>
      </c>
      <c r="Q3244" s="130" t="n">
        <f aca="false">P3244*1.2</f>
        <v>0</v>
      </c>
      <c r="R3244" s="131" t="n">
        <f aca="false">S3244*Q3244</f>
        <v>0</v>
      </c>
      <c r="S3244" s="132"/>
    </row>
    <row r="3245" s="76" customFormat="true" ht="18" hidden="false" customHeight="true" outlineLevel="0" collapsed="false">
      <c r="A3245" s="207"/>
      <c r="B3245" s="208" t="n">
        <v>284</v>
      </c>
      <c r="C3245" s="209" t="s">
        <v>7562</v>
      </c>
      <c r="D3245" s="210" t="s">
        <v>7563</v>
      </c>
      <c r="E3245" s="209" t="s">
        <v>7564</v>
      </c>
      <c r="F3245" s="121" t="n">
        <f aca="false">F3244+1</f>
        <v>3239</v>
      </c>
      <c r="G3245" s="211" t="s">
        <v>9711</v>
      </c>
      <c r="H3245" s="122" t="s">
        <v>9711</v>
      </c>
      <c r="I3245" s="212"/>
      <c r="J3245" s="212"/>
      <c r="K3245" s="245"/>
      <c r="L3245" s="245"/>
      <c r="M3245" s="245"/>
      <c r="N3245" s="246" t="s">
        <v>9712</v>
      </c>
      <c r="O3245" s="186"/>
      <c r="P3245" s="130" t="n">
        <v>0</v>
      </c>
      <c r="Q3245" s="130" t="n">
        <f aca="false">P3245*1.2</f>
        <v>0</v>
      </c>
      <c r="R3245" s="131" t="n">
        <f aca="false">S3245*Q3245</f>
        <v>0</v>
      </c>
      <c r="S3245" s="132"/>
    </row>
    <row r="3246" s="76" customFormat="true" ht="18" hidden="false" customHeight="true" outlineLevel="0" collapsed="false">
      <c r="A3246" s="207"/>
      <c r="B3246" s="208" t="n">
        <v>284</v>
      </c>
      <c r="C3246" s="209" t="s">
        <v>7562</v>
      </c>
      <c r="D3246" s="210" t="s">
        <v>7563</v>
      </c>
      <c r="E3246" s="209" t="s">
        <v>7564</v>
      </c>
      <c r="F3246" s="121" t="n">
        <f aca="false">F3245+1</f>
        <v>3240</v>
      </c>
      <c r="G3246" s="211" t="s">
        <v>9713</v>
      </c>
      <c r="H3246" s="122" t="s">
        <v>9713</v>
      </c>
      <c r="I3246" s="212"/>
      <c r="J3246" s="212"/>
      <c r="K3246" s="245"/>
      <c r="L3246" s="245"/>
      <c r="M3246" s="245"/>
      <c r="N3246" s="246" t="s">
        <v>9714</v>
      </c>
      <c r="O3246" s="186"/>
      <c r="P3246" s="130" t="n">
        <v>0</v>
      </c>
      <c r="Q3246" s="130" t="n">
        <f aca="false">P3246*1.2</f>
        <v>0</v>
      </c>
      <c r="R3246" s="131" t="n">
        <f aca="false">S3246*Q3246</f>
        <v>0</v>
      </c>
      <c r="S3246" s="132"/>
    </row>
    <row r="3247" s="76" customFormat="true" ht="18" hidden="false" customHeight="true" outlineLevel="0" collapsed="false">
      <c r="A3247" s="207" t="n">
        <v>2622797</v>
      </c>
      <c r="B3247" s="208" t="n">
        <v>284</v>
      </c>
      <c r="C3247" s="209" t="s">
        <v>7562</v>
      </c>
      <c r="D3247" s="210" t="s">
        <v>7563</v>
      </c>
      <c r="E3247" s="209" t="s">
        <v>7564</v>
      </c>
      <c r="F3247" s="121" t="n">
        <f aca="false">F3246+1</f>
        <v>3241</v>
      </c>
      <c r="G3247" s="211" t="s">
        <v>9715</v>
      </c>
      <c r="H3247" s="188" t="s">
        <v>9715</v>
      </c>
      <c r="I3247" s="212" t="s">
        <v>9716</v>
      </c>
      <c r="J3247" s="212" t="n">
        <v>5256</v>
      </c>
      <c r="K3247" s="245" t="n">
        <v>0</v>
      </c>
      <c r="L3247" s="245" t="n">
        <v>6106230</v>
      </c>
      <c r="M3247" s="245" t="n">
        <v>0</v>
      </c>
      <c r="N3247" s="246" t="s">
        <v>9717</v>
      </c>
      <c r="O3247" s="186"/>
      <c r="P3247" s="130" t="n">
        <v>1324.16666666667</v>
      </c>
      <c r="Q3247" s="130" t="n">
        <f aca="false">P3247*1.2</f>
        <v>1589</v>
      </c>
      <c r="R3247" s="131" t="n">
        <f aca="false">S3247*Q3247</f>
        <v>0</v>
      </c>
      <c r="S3247" s="132"/>
    </row>
    <row r="3248" s="76" customFormat="true" ht="18" hidden="false" customHeight="true" outlineLevel="0" collapsed="false">
      <c r="A3248" s="207" t="n">
        <v>2605371</v>
      </c>
      <c r="B3248" s="208" t="n">
        <v>284</v>
      </c>
      <c r="C3248" s="209" t="s">
        <v>7562</v>
      </c>
      <c r="D3248" s="210" t="s">
        <v>7563</v>
      </c>
      <c r="E3248" s="209" t="s">
        <v>7564</v>
      </c>
      <c r="F3248" s="121" t="n">
        <f aca="false">F3247+1</f>
        <v>3242</v>
      </c>
      <c r="G3248" s="211" t="s">
        <v>9718</v>
      </c>
      <c r="H3248" s="188" t="s">
        <v>9718</v>
      </c>
      <c r="I3248" s="212" t="s">
        <v>9719</v>
      </c>
      <c r="J3248" s="212" t="n">
        <v>5256</v>
      </c>
      <c r="K3248" s="245" t="n">
        <v>0</v>
      </c>
      <c r="L3248" s="245" t="n">
        <v>6106241</v>
      </c>
      <c r="M3248" s="245" t="n">
        <v>0</v>
      </c>
      <c r="N3248" s="246" t="s">
        <v>514</v>
      </c>
      <c r="O3248" s="186" t="n">
        <v>5</v>
      </c>
      <c r="P3248" s="130" t="n">
        <v>232.5</v>
      </c>
      <c r="Q3248" s="130" t="n">
        <f aca="false">P3248*1.2</f>
        <v>279</v>
      </c>
      <c r="R3248" s="131" t="n">
        <f aca="false">S3248*Q3248</f>
        <v>0</v>
      </c>
      <c r="S3248" s="132"/>
    </row>
    <row r="3249" s="76" customFormat="true" ht="18" hidden="false" customHeight="true" outlineLevel="0" collapsed="false">
      <c r="A3249" s="207" t="n">
        <v>2619297</v>
      </c>
      <c r="B3249" s="208" t="n">
        <v>284</v>
      </c>
      <c r="C3249" s="209" t="s">
        <v>7562</v>
      </c>
      <c r="D3249" s="210" t="s">
        <v>7563</v>
      </c>
      <c r="E3249" s="209" t="s">
        <v>7564</v>
      </c>
      <c r="F3249" s="121" t="n">
        <f aca="false">F3248+1</f>
        <v>3243</v>
      </c>
      <c r="G3249" s="211" t="s">
        <v>9720</v>
      </c>
      <c r="H3249" s="188" t="s">
        <v>9720</v>
      </c>
      <c r="I3249" s="212" t="s">
        <v>9721</v>
      </c>
      <c r="J3249" s="212" t="n">
        <v>5256</v>
      </c>
      <c r="K3249" s="245" t="n">
        <v>0</v>
      </c>
      <c r="L3249" s="245" t="n">
        <v>6106244</v>
      </c>
      <c r="M3249" s="245" t="n">
        <v>0</v>
      </c>
      <c r="N3249" s="246" t="s">
        <v>8071</v>
      </c>
      <c r="O3249" s="186" t="n">
        <v>5</v>
      </c>
      <c r="P3249" s="130" t="n">
        <v>69.5416666666667</v>
      </c>
      <c r="Q3249" s="130" t="n">
        <f aca="false">P3249*1.2</f>
        <v>83.45</v>
      </c>
      <c r="R3249" s="131" t="n">
        <f aca="false">S3249*Q3249</f>
        <v>0</v>
      </c>
      <c r="S3249" s="132"/>
    </row>
    <row r="3250" s="76" customFormat="true" ht="18" hidden="false" customHeight="true" outlineLevel="0" collapsed="false">
      <c r="A3250" s="207" t="n">
        <v>2600727</v>
      </c>
      <c r="B3250" s="208" t="n">
        <v>284</v>
      </c>
      <c r="C3250" s="209" t="s">
        <v>7562</v>
      </c>
      <c r="D3250" s="210" t="s">
        <v>7563</v>
      </c>
      <c r="E3250" s="209" t="s">
        <v>7564</v>
      </c>
      <c r="F3250" s="121" t="n">
        <f aca="false">F3249+1</f>
        <v>3244</v>
      </c>
      <c r="G3250" s="211" t="s">
        <v>9722</v>
      </c>
      <c r="H3250" s="188" t="s">
        <v>9722</v>
      </c>
      <c r="I3250" s="212" t="s">
        <v>9723</v>
      </c>
      <c r="J3250" s="212" t="n">
        <v>5256</v>
      </c>
      <c r="K3250" s="245" t="n">
        <v>0</v>
      </c>
      <c r="L3250" s="245" t="n">
        <v>6106246</v>
      </c>
      <c r="M3250" s="245" t="n">
        <v>0</v>
      </c>
      <c r="N3250" s="246" t="s">
        <v>2269</v>
      </c>
      <c r="O3250" s="186"/>
      <c r="P3250" s="130" t="n">
        <v>46.3333333333333</v>
      </c>
      <c r="Q3250" s="130" t="n">
        <f aca="false">P3250*1.2</f>
        <v>55.6</v>
      </c>
      <c r="R3250" s="131" t="n">
        <f aca="false">S3250*Q3250</f>
        <v>0</v>
      </c>
      <c r="S3250" s="132"/>
    </row>
    <row r="3251" s="76" customFormat="true" ht="18" hidden="false" customHeight="true" outlineLevel="0" collapsed="false">
      <c r="A3251" s="207" t="n">
        <v>2574091</v>
      </c>
      <c r="B3251" s="208" t="n">
        <v>284</v>
      </c>
      <c r="C3251" s="209" t="s">
        <v>7562</v>
      </c>
      <c r="D3251" s="210" t="s">
        <v>7563</v>
      </c>
      <c r="E3251" s="209" t="s">
        <v>7564</v>
      </c>
      <c r="F3251" s="121" t="n">
        <f aca="false">F3250+1</f>
        <v>3245</v>
      </c>
      <c r="G3251" s="211" t="s">
        <v>9724</v>
      </c>
      <c r="H3251" s="188" t="s">
        <v>9724</v>
      </c>
      <c r="I3251" s="212" t="s">
        <v>9725</v>
      </c>
      <c r="J3251" s="212" t="n">
        <v>5256</v>
      </c>
      <c r="K3251" s="245" t="n">
        <v>0</v>
      </c>
      <c r="L3251" s="245" t="n">
        <v>6106260</v>
      </c>
      <c r="M3251" s="245" t="n">
        <v>0</v>
      </c>
      <c r="N3251" s="246" t="s">
        <v>9726</v>
      </c>
      <c r="O3251" s="186" t="n">
        <v>15</v>
      </c>
      <c r="P3251" s="130" t="n">
        <v>1216.66666666667</v>
      </c>
      <c r="Q3251" s="130" t="n">
        <f aca="false">P3251*1.2</f>
        <v>1460</v>
      </c>
      <c r="R3251" s="131" t="n">
        <f aca="false">S3251*Q3251</f>
        <v>0</v>
      </c>
      <c r="S3251" s="132"/>
    </row>
    <row r="3252" s="76" customFormat="true" ht="18" hidden="false" customHeight="true" outlineLevel="0" collapsed="false">
      <c r="A3252" s="207" t="n">
        <v>2572679</v>
      </c>
      <c r="B3252" s="208" t="n">
        <v>284</v>
      </c>
      <c r="C3252" s="209" t="s">
        <v>7562</v>
      </c>
      <c r="D3252" s="210" t="s">
        <v>7563</v>
      </c>
      <c r="E3252" s="209" t="s">
        <v>7564</v>
      </c>
      <c r="F3252" s="121" t="n">
        <f aca="false">F3251+1</f>
        <v>3246</v>
      </c>
      <c r="G3252" s="211" t="s">
        <v>9727</v>
      </c>
      <c r="H3252" s="188" t="s">
        <v>9727</v>
      </c>
      <c r="I3252" s="212" t="s">
        <v>9728</v>
      </c>
      <c r="J3252" s="212" t="n">
        <v>5256</v>
      </c>
      <c r="K3252" s="245" t="n">
        <v>0</v>
      </c>
      <c r="L3252" s="245" t="n">
        <v>6106261</v>
      </c>
      <c r="M3252" s="245" t="n">
        <v>0</v>
      </c>
      <c r="N3252" s="246" t="s">
        <v>9726</v>
      </c>
      <c r="O3252" s="186" t="n">
        <v>15</v>
      </c>
      <c r="P3252" s="130" t="n">
        <v>915.833333333333</v>
      </c>
      <c r="Q3252" s="130" t="n">
        <f aca="false">P3252*1.2</f>
        <v>1099</v>
      </c>
      <c r="R3252" s="131" t="n">
        <f aca="false">S3252*Q3252</f>
        <v>0</v>
      </c>
      <c r="S3252" s="132"/>
    </row>
    <row r="3253" s="76" customFormat="true" ht="18" hidden="false" customHeight="true" outlineLevel="0" collapsed="false">
      <c r="A3253" s="207" t="n">
        <v>2621204</v>
      </c>
      <c r="B3253" s="208" t="n">
        <v>284</v>
      </c>
      <c r="C3253" s="209" t="s">
        <v>7562</v>
      </c>
      <c r="D3253" s="210" t="s">
        <v>7563</v>
      </c>
      <c r="E3253" s="209" t="s">
        <v>7564</v>
      </c>
      <c r="F3253" s="121" t="n">
        <f aca="false">F3252+1</f>
        <v>3247</v>
      </c>
      <c r="G3253" s="211" t="s">
        <v>9729</v>
      </c>
      <c r="H3253" s="188" t="s">
        <v>9729</v>
      </c>
      <c r="I3253" s="212" t="s">
        <v>9730</v>
      </c>
      <c r="J3253" s="212" t="n">
        <v>5256</v>
      </c>
      <c r="K3253" s="245" t="n">
        <v>0</v>
      </c>
      <c r="L3253" s="245" t="n">
        <v>6106298</v>
      </c>
      <c r="M3253" s="245" t="n">
        <v>0</v>
      </c>
      <c r="N3253" s="246" t="s">
        <v>9731</v>
      </c>
      <c r="O3253" s="186" t="n">
        <v>12</v>
      </c>
      <c r="P3253" s="130" t="n">
        <v>434.166666666667</v>
      </c>
      <c r="Q3253" s="130" t="n">
        <f aca="false">P3253*1.2</f>
        <v>521</v>
      </c>
      <c r="R3253" s="131" t="n">
        <f aca="false">S3253*Q3253</f>
        <v>0</v>
      </c>
      <c r="S3253" s="132"/>
    </row>
    <row r="3254" s="76" customFormat="true" ht="18" hidden="false" customHeight="true" outlineLevel="0" collapsed="false">
      <c r="A3254" s="207" t="n">
        <v>2601819</v>
      </c>
      <c r="B3254" s="208" t="n">
        <v>284</v>
      </c>
      <c r="C3254" s="209" t="s">
        <v>7562</v>
      </c>
      <c r="D3254" s="210" t="s">
        <v>7563</v>
      </c>
      <c r="E3254" s="209" t="s">
        <v>7564</v>
      </c>
      <c r="F3254" s="121" t="n">
        <f aca="false">F3253+1</f>
        <v>3248</v>
      </c>
      <c r="G3254" s="211" t="s">
        <v>9732</v>
      </c>
      <c r="H3254" s="188" t="s">
        <v>9732</v>
      </c>
      <c r="I3254" s="212" t="s">
        <v>9733</v>
      </c>
      <c r="J3254" s="212" t="n">
        <v>5256</v>
      </c>
      <c r="K3254" s="245" t="n">
        <v>0</v>
      </c>
      <c r="L3254" s="245" t="n">
        <v>6106299</v>
      </c>
      <c r="M3254" s="245" t="n">
        <v>0</v>
      </c>
      <c r="N3254" s="246" t="s">
        <v>9731</v>
      </c>
      <c r="O3254" s="186" t="n">
        <v>15</v>
      </c>
      <c r="P3254" s="130" t="n">
        <v>397.5</v>
      </c>
      <c r="Q3254" s="130" t="n">
        <f aca="false">P3254*1.2</f>
        <v>477</v>
      </c>
      <c r="R3254" s="131" t="n">
        <f aca="false">S3254*Q3254</f>
        <v>0</v>
      </c>
      <c r="S3254" s="132"/>
    </row>
    <row r="3255" s="76" customFormat="true" ht="18" hidden="false" customHeight="true" outlineLevel="0" collapsed="false">
      <c r="A3255" s="207"/>
      <c r="B3255" s="208" t="n">
        <v>284</v>
      </c>
      <c r="C3255" s="209" t="s">
        <v>7562</v>
      </c>
      <c r="D3255" s="210" t="s">
        <v>7563</v>
      </c>
      <c r="E3255" s="209" t="s">
        <v>7564</v>
      </c>
      <c r="F3255" s="121" t="n">
        <f aca="false">F3254+1</f>
        <v>3249</v>
      </c>
      <c r="G3255" s="211" t="s">
        <v>9734</v>
      </c>
      <c r="H3255" s="122" t="s">
        <v>9734</v>
      </c>
      <c r="I3255" s="212"/>
      <c r="J3255" s="212"/>
      <c r="K3255" s="245"/>
      <c r="L3255" s="245"/>
      <c r="M3255" s="245"/>
      <c r="N3255" s="246" t="s">
        <v>9735</v>
      </c>
      <c r="O3255" s="186"/>
      <c r="P3255" s="130" t="n">
        <v>0</v>
      </c>
      <c r="Q3255" s="130" t="n">
        <f aca="false">P3255*1.2</f>
        <v>0</v>
      </c>
      <c r="R3255" s="131" t="n">
        <f aca="false">S3255*Q3255</f>
        <v>0</v>
      </c>
      <c r="S3255" s="132"/>
    </row>
    <row r="3256" s="76" customFormat="true" ht="18" hidden="false" customHeight="true" outlineLevel="0" collapsed="false">
      <c r="A3256" s="207" t="n">
        <v>2623749</v>
      </c>
      <c r="B3256" s="208" t="n">
        <v>284</v>
      </c>
      <c r="C3256" s="209" t="s">
        <v>7562</v>
      </c>
      <c r="D3256" s="210" t="s">
        <v>7563</v>
      </c>
      <c r="E3256" s="209" t="s">
        <v>7564</v>
      </c>
      <c r="F3256" s="121" t="n">
        <f aca="false">F3255+1</f>
        <v>3250</v>
      </c>
      <c r="G3256" s="211" t="s">
        <v>9736</v>
      </c>
      <c r="H3256" s="188" t="s">
        <v>9736</v>
      </c>
      <c r="I3256" s="212" t="s">
        <v>9737</v>
      </c>
      <c r="J3256" s="212" t="n">
        <v>5256</v>
      </c>
      <c r="K3256" s="245" t="n">
        <v>0</v>
      </c>
      <c r="L3256" s="245" t="n">
        <v>6106330</v>
      </c>
      <c r="M3256" s="245" t="n">
        <v>0</v>
      </c>
      <c r="N3256" s="246" t="s">
        <v>9738</v>
      </c>
      <c r="O3256" s="186"/>
      <c r="P3256" s="130" t="n">
        <v>1255.83333333333</v>
      </c>
      <c r="Q3256" s="130" t="n">
        <f aca="false">P3256*1.2</f>
        <v>1507</v>
      </c>
      <c r="R3256" s="131" t="n">
        <f aca="false">S3256*Q3256</f>
        <v>0</v>
      </c>
      <c r="S3256" s="132"/>
    </row>
    <row r="3257" s="76" customFormat="true" ht="18" hidden="false" customHeight="true" outlineLevel="0" collapsed="false">
      <c r="A3257" s="207" t="n">
        <v>2589440</v>
      </c>
      <c r="B3257" s="208" t="n">
        <v>284</v>
      </c>
      <c r="C3257" s="209" t="s">
        <v>7562</v>
      </c>
      <c r="D3257" s="210" t="s">
        <v>7563</v>
      </c>
      <c r="E3257" s="209" t="s">
        <v>7564</v>
      </c>
      <c r="F3257" s="121" t="n">
        <f aca="false">F3256+1</f>
        <v>3251</v>
      </c>
      <c r="G3257" s="211" t="s">
        <v>9739</v>
      </c>
      <c r="H3257" s="188" t="s">
        <v>9739</v>
      </c>
      <c r="I3257" s="212" t="s">
        <v>9740</v>
      </c>
      <c r="J3257" s="212" t="n">
        <v>5256</v>
      </c>
      <c r="K3257" s="245" t="n">
        <v>0</v>
      </c>
      <c r="L3257" s="245" t="n">
        <v>6106369</v>
      </c>
      <c r="M3257" s="245" t="n">
        <v>0</v>
      </c>
      <c r="N3257" s="246" t="s">
        <v>2089</v>
      </c>
      <c r="O3257" s="186"/>
      <c r="P3257" s="130" t="n">
        <v>239.166666666667</v>
      </c>
      <c r="Q3257" s="130" t="n">
        <f aca="false">P3257*1.2</f>
        <v>287</v>
      </c>
      <c r="R3257" s="131" t="n">
        <f aca="false">S3257*Q3257</f>
        <v>0</v>
      </c>
      <c r="S3257" s="132"/>
    </row>
    <row r="3258" s="76" customFormat="true" ht="18" hidden="false" customHeight="true" outlineLevel="0" collapsed="false">
      <c r="A3258" s="207" t="n">
        <v>2619909</v>
      </c>
      <c r="B3258" s="208" t="n">
        <v>284</v>
      </c>
      <c r="C3258" s="209" t="s">
        <v>7562</v>
      </c>
      <c r="D3258" s="210" t="s">
        <v>7563</v>
      </c>
      <c r="E3258" s="209" t="s">
        <v>7564</v>
      </c>
      <c r="F3258" s="121" t="n">
        <f aca="false">F3257+1</f>
        <v>3252</v>
      </c>
      <c r="G3258" s="211" t="s">
        <v>9741</v>
      </c>
      <c r="H3258" s="188" t="s">
        <v>9741</v>
      </c>
      <c r="I3258" s="212" t="s">
        <v>9742</v>
      </c>
      <c r="J3258" s="212" t="n">
        <v>5256</v>
      </c>
      <c r="K3258" s="245" t="n">
        <v>0</v>
      </c>
      <c r="L3258" s="245" t="n">
        <v>6106374</v>
      </c>
      <c r="M3258" s="245" t="n">
        <v>0</v>
      </c>
      <c r="N3258" s="246" t="s">
        <v>9743</v>
      </c>
      <c r="O3258" s="186" t="n">
        <v>5</v>
      </c>
      <c r="P3258" s="130" t="n">
        <v>24.8333333333333</v>
      </c>
      <c r="Q3258" s="130" t="n">
        <f aca="false">P3258*1.2</f>
        <v>29.8</v>
      </c>
      <c r="R3258" s="131" t="n">
        <f aca="false">S3258*Q3258</f>
        <v>0</v>
      </c>
      <c r="S3258" s="132"/>
    </row>
    <row r="3259" s="76" customFormat="true" ht="18" hidden="false" customHeight="true" outlineLevel="0" collapsed="false">
      <c r="A3259" s="207" t="n">
        <v>2601523</v>
      </c>
      <c r="B3259" s="208" t="n">
        <v>284</v>
      </c>
      <c r="C3259" s="209" t="s">
        <v>7562</v>
      </c>
      <c r="D3259" s="210" t="s">
        <v>7563</v>
      </c>
      <c r="E3259" s="209" t="s">
        <v>7564</v>
      </c>
      <c r="F3259" s="121" t="n">
        <f aca="false">F3258+1</f>
        <v>3253</v>
      </c>
      <c r="G3259" s="211" t="s">
        <v>9744</v>
      </c>
      <c r="H3259" s="188" t="s">
        <v>9744</v>
      </c>
      <c r="I3259" s="212" t="s">
        <v>9745</v>
      </c>
      <c r="J3259" s="212" t="n">
        <v>5256</v>
      </c>
      <c r="K3259" s="245" t="n">
        <v>0</v>
      </c>
      <c r="L3259" s="245" t="n">
        <v>6107060</v>
      </c>
      <c r="M3259" s="245" t="n">
        <v>0</v>
      </c>
      <c r="N3259" s="246" t="s">
        <v>9746</v>
      </c>
      <c r="O3259" s="186"/>
      <c r="P3259" s="130" t="n">
        <v>265</v>
      </c>
      <c r="Q3259" s="130" t="n">
        <f aca="false">P3259*1.2</f>
        <v>318</v>
      </c>
      <c r="R3259" s="131" t="n">
        <f aca="false">S3259*Q3259</f>
        <v>0</v>
      </c>
      <c r="S3259" s="132"/>
    </row>
    <row r="3260" s="76" customFormat="true" ht="18" hidden="false" customHeight="true" outlineLevel="0" collapsed="false">
      <c r="A3260" s="207" t="n">
        <v>2589617</v>
      </c>
      <c r="B3260" s="208" t="n">
        <v>284</v>
      </c>
      <c r="C3260" s="209" t="s">
        <v>7562</v>
      </c>
      <c r="D3260" s="210" t="s">
        <v>7563</v>
      </c>
      <c r="E3260" s="209" t="s">
        <v>7564</v>
      </c>
      <c r="F3260" s="121" t="n">
        <f aca="false">F3259+1</f>
        <v>3254</v>
      </c>
      <c r="G3260" s="211" t="s">
        <v>9747</v>
      </c>
      <c r="H3260" s="188" t="s">
        <v>9747</v>
      </c>
      <c r="I3260" s="212" t="s">
        <v>9748</v>
      </c>
      <c r="J3260" s="212" t="n">
        <v>5256</v>
      </c>
      <c r="K3260" s="245" t="n">
        <v>0</v>
      </c>
      <c r="L3260" s="245" t="n">
        <v>6107064</v>
      </c>
      <c r="M3260" s="245" t="n">
        <v>0</v>
      </c>
      <c r="N3260" s="246" t="s">
        <v>9749</v>
      </c>
      <c r="O3260" s="186"/>
      <c r="P3260" s="130" t="n">
        <v>119.166666666667</v>
      </c>
      <c r="Q3260" s="130" t="n">
        <f aca="false">P3260*1.2</f>
        <v>143</v>
      </c>
      <c r="R3260" s="131" t="n">
        <f aca="false">S3260*Q3260</f>
        <v>0</v>
      </c>
      <c r="S3260" s="132"/>
    </row>
    <row r="3261" s="76" customFormat="true" ht="18" hidden="false" customHeight="true" outlineLevel="0" collapsed="false">
      <c r="A3261" s="207" t="n">
        <v>2586365</v>
      </c>
      <c r="B3261" s="208" t="n">
        <v>284</v>
      </c>
      <c r="C3261" s="209" t="s">
        <v>7562</v>
      </c>
      <c r="D3261" s="210" t="s">
        <v>7563</v>
      </c>
      <c r="E3261" s="209" t="s">
        <v>7564</v>
      </c>
      <c r="F3261" s="121" t="n">
        <f aca="false">F3260+1</f>
        <v>3255</v>
      </c>
      <c r="G3261" s="211" t="s">
        <v>9750</v>
      </c>
      <c r="H3261" s="188" t="s">
        <v>9750</v>
      </c>
      <c r="I3261" s="212" t="s">
        <v>9751</v>
      </c>
      <c r="J3261" s="212" t="n">
        <v>5256</v>
      </c>
      <c r="K3261" s="245" t="n">
        <v>0</v>
      </c>
      <c r="L3261" s="245" t="n">
        <v>6107119</v>
      </c>
      <c r="M3261" s="245" t="n">
        <v>0</v>
      </c>
      <c r="N3261" s="246" t="s">
        <v>9752</v>
      </c>
      <c r="O3261" s="186"/>
      <c r="P3261" s="130" t="n">
        <v>207.5</v>
      </c>
      <c r="Q3261" s="130" t="n">
        <f aca="false">P3261*1.2</f>
        <v>249</v>
      </c>
      <c r="R3261" s="131" t="n">
        <f aca="false">S3261*Q3261</f>
        <v>0</v>
      </c>
      <c r="S3261" s="132"/>
    </row>
    <row r="3262" s="76" customFormat="true" ht="27.6" hidden="false" customHeight="true" outlineLevel="0" collapsed="false">
      <c r="A3262" s="207"/>
      <c r="B3262" s="208" t="n">
        <v>284</v>
      </c>
      <c r="C3262" s="209" t="s">
        <v>7562</v>
      </c>
      <c r="D3262" s="210" t="s">
        <v>7563</v>
      </c>
      <c r="E3262" s="209" t="s">
        <v>7564</v>
      </c>
      <c r="F3262" s="121" t="n">
        <f aca="false">F3261+1</f>
        <v>3256</v>
      </c>
      <c r="G3262" s="211" t="s">
        <v>9753</v>
      </c>
      <c r="H3262" s="122" t="s">
        <v>9753</v>
      </c>
      <c r="I3262" s="212"/>
      <c r="J3262" s="212"/>
      <c r="K3262" s="245"/>
      <c r="L3262" s="245"/>
      <c r="M3262" s="245"/>
      <c r="N3262" s="246" t="s">
        <v>9754</v>
      </c>
      <c r="O3262" s="186"/>
      <c r="P3262" s="130" t="n">
        <v>0</v>
      </c>
      <c r="Q3262" s="130" t="n">
        <f aca="false">P3262*1.2</f>
        <v>0</v>
      </c>
      <c r="R3262" s="131" t="n">
        <f aca="false">S3262*Q3262</f>
        <v>0</v>
      </c>
      <c r="S3262" s="132"/>
    </row>
    <row r="3263" s="76" customFormat="true" ht="18" hidden="false" customHeight="true" outlineLevel="0" collapsed="false">
      <c r="A3263" s="207" t="n">
        <v>2620582</v>
      </c>
      <c r="B3263" s="208" t="n">
        <v>284</v>
      </c>
      <c r="C3263" s="209" t="s">
        <v>7562</v>
      </c>
      <c r="D3263" s="210" t="s">
        <v>7563</v>
      </c>
      <c r="E3263" s="209" t="s">
        <v>7564</v>
      </c>
      <c r="F3263" s="121" t="n">
        <f aca="false">F3262+1</f>
        <v>3257</v>
      </c>
      <c r="G3263" s="211" t="s">
        <v>9755</v>
      </c>
      <c r="H3263" s="188" t="s">
        <v>9755</v>
      </c>
      <c r="I3263" s="212" t="s">
        <v>9756</v>
      </c>
      <c r="J3263" s="212" t="n">
        <v>5256</v>
      </c>
      <c r="K3263" s="245" t="n">
        <v>0</v>
      </c>
      <c r="L3263" s="245" t="n">
        <v>6107163</v>
      </c>
      <c r="M3263" s="245" t="n">
        <v>0</v>
      </c>
      <c r="N3263" s="246" t="s">
        <v>9757</v>
      </c>
      <c r="O3263" s="186"/>
      <c r="P3263" s="130" t="n">
        <v>2059.16666666667</v>
      </c>
      <c r="Q3263" s="130" t="n">
        <f aca="false">P3263*1.2</f>
        <v>2471</v>
      </c>
      <c r="R3263" s="131" t="n">
        <f aca="false">S3263*Q3263</f>
        <v>0</v>
      </c>
      <c r="S3263" s="132"/>
    </row>
    <row r="3264" s="76" customFormat="true" ht="18" hidden="false" customHeight="true" outlineLevel="0" collapsed="false">
      <c r="A3264" s="207" t="n">
        <v>2609380</v>
      </c>
      <c r="B3264" s="208" t="n">
        <v>284</v>
      </c>
      <c r="C3264" s="209" t="s">
        <v>7562</v>
      </c>
      <c r="D3264" s="210" t="s">
        <v>7563</v>
      </c>
      <c r="E3264" s="209" t="s">
        <v>7564</v>
      </c>
      <c r="F3264" s="121" t="n">
        <f aca="false">F3263+1</f>
        <v>3258</v>
      </c>
      <c r="G3264" s="211" t="s">
        <v>9758</v>
      </c>
      <c r="H3264" s="188" t="s">
        <v>9758</v>
      </c>
      <c r="I3264" s="212" t="s">
        <v>9759</v>
      </c>
      <c r="J3264" s="212" t="n">
        <v>5256</v>
      </c>
      <c r="K3264" s="245" t="n">
        <v>0</v>
      </c>
      <c r="L3264" s="245" t="n">
        <v>6107194</v>
      </c>
      <c r="M3264" s="245" t="n">
        <v>0</v>
      </c>
      <c r="N3264" s="246" t="s">
        <v>9760</v>
      </c>
      <c r="O3264" s="186"/>
      <c r="P3264" s="130" t="n">
        <v>305</v>
      </c>
      <c r="Q3264" s="130" t="n">
        <f aca="false">P3264*1.2</f>
        <v>366</v>
      </c>
      <c r="R3264" s="131" t="n">
        <f aca="false">S3264*Q3264</f>
        <v>0</v>
      </c>
      <c r="S3264" s="132"/>
    </row>
    <row r="3265" s="76" customFormat="true" ht="18" hidden="false" customHeight="true" outlineLevel="0" collapsed="false">
      <c r="A3265" s="207" t="n">
        <v>2597078</v>
      </c>
      <c r="B3265" s="208" t="n">
        <v>284</v>
      </c>
      <c r="C3265" s="209" t="s">
        <v>7562</v>
      </c>
      <c r="D3265" s="210" t="s">
        <v>7563</v>
      </c>
      <c r="E3265" s="209" t="s">
        <v>7564</v>
      </c>
      <c r="F3265" s="121" t="n">
        <f aca="false">F3264+1</f>
        <v>3259</v>
      </c>
      <c r="G3265" s="211" t="s">
        <v>9761</v>
      </c>
      <c r="H3265" s="188" t="s">
        <v>9761</v>
      </c>
      <c r="I3265" s="212" t="s">
        <v>9762</v>
      </c>
      <c r="J3265" s="212" t="n">
        <v>5256</v>
      </c>
      <c r="K3265" s="245" t="n">
        <v>0</v>
      </c>
      <c r="L3265" s="245" t="n">
        <v>6108127</v>
      </c>
      <c r="M3265" s="245" t="n">
        <v>0</v>
      </c>
      <c r="N3265" s="246" t="s">
        <v>9763</v>
      </c>
      <c r="O3265" s="186" t="n">
        <v>20</v>
      </c>
      <c r="P3265" s="130" t="n">
        <v>1665</v>
      </c>
      <c r="Q3265" s="130" t="n">
        <f aca="false">P3265*1.2</f>
        <v>1998</v>
      </c>
      <c r="R3265" s="131" t="n">
        <f aca="false">S3265*Q3265</f>
        <v>0</v>
      </c>
      <c r="S3265" s="132"/>
    </row>
    <row r="3266" s="76" customFormat="true" ht="18" hidden="false" customHeight="true" outlineLevel="0" collapsed="false">
      <c r="A3266" s="207" t="n">
        <v>2575731</v>
      </c>
      <c r="B3266" s="208" t="n">
        <v>284</v>
      </c>
      <c r="C3266" s="209" t="s">
        <v>7562</v>
      </c>
      <c r="D3266" s="210" t="s">
        <v>7563</v>
      </c>
      <c r="E3266" s="209" t="s">
        <v>7564</v>
      </c>
      <c r="F3266" s="121" t="n">
        <f aca="false">F3265+1</f>
        <v>3260</v>
      </c>
      <c r="G3266" s="211" t="s">
        <v>9764</v>
      </c>
      <c r="H3266" s="188" t="s">
        <v>9764</v>
      </c>
      <c r="I3266" s="212" t="s">
        <v>9765</v>
      </c>
      <c r="J3266" s="212" t="n">
        <v>5256</v>
      </c>
      <c r="K3266" s="245" t="n">
        <v>0</v>
      </c>
      <c r="L3266" s="245" t="n">
        <v>6108128</v>
      </c>
      <c r="M3266" s="245" t="n">
        <v>20</v>
      </c>
      <c r="N3266" s="246" t="s">
        <v>9763</v>
      </c>
      <c r="O3266" s="186"/>
      <c r="P3266" s="130" t="n">
        <v>1285.83333333333</v>
      </c>
      <c r="Q3266" s="130" t="n">
        <f aca="false">P3266*1.2</f>
        <v>1543</v>
      </c>
      <c r="R3266" s="131" t="n">
        <f aca="false">S3266*Q3266</f>
        <v>0</v>
      </c>
      <c r="S3266" s="132"/>
    </row>
    <row r="3267" s="76" customFormat="true" ht="18" hidden="false" customHeight="true" outlineLevel="0" collapsed="false">
      <c r="A3267" s="207"/>
      <c r="B3267" s="208" t="n">
        <v>284</v>
      </c>
      <c r="C3267" s="209" t="s">
        <v>7562</v>
      </c>
      <c r="D3267" s="210" t="s">
        <v>7563</v>
      </c>
      <c r="E3267" s="209" t="s">
        <v>7564</v>
      </c>
      <c r="F3267" s="121" t="n">
        <f aca="false">F3266+1</f>
        <v>3261</v>
      </c>
      <c r="G3267" s="211" t="s">
        <v>9766</v>
      </c>
      <c r="H3267" s="188" t="s">
        <v>9766</v>
      </c>
      <c r="I3267" s="212" t="s">
        <v>9767</v>
      </c>
      <c r="J3267" s="212" t="n">
        <v>5292</v>
      </c>
      <c r="K3267" s="245" t="n">
        <v>65</v>
      </c>
      <c r="L3267" s="245" t="n">
        <v>6108165</v>
      </c>
      <c r="M3267" s="245" t="n">
        <v>79</v>
      </c>
      <c r="N3267" s="246" t="s">
        <v>9768</v>
      </c>
      <c r="O3267" s="186"/>
      <c r="P3267" s="130" t="n">
        <v>525</v>
      </c>
      <c r="Q3267" s="130" t="n">
        <f aca="false">P3267*1.2</f>
        <v>630</v>
      </c>
      <c r="R3267" s="131" t="n">
        <f aca="false">S3267*Q3267</f>
        <v>0</v>
      </c>
      <c r="S3267" s="132"/>
    </row>
    <row r="3268" s="76" customFormat="true" ht="18" hidden="false" customHeight="true" outlineLevel="0" collapsed="false">
      <c r="A3268" s="207"/>
      <c r="B3268" s="208" t="n">
        <v>284</v>
      </c>
      <c r="C3268" s="209" t="s">
        <v>7562</v>
      </c>
      <c r="D3268" s="210" t="s">
        <v>7563</v>
      </c>
      <c r="E3268" s="209" t="s">
        <v>7564</v>
      </c>
      <c r="F3268" s="121" t="n">
        <f aca="false">F3267+1</f>
        <v>3262</v>
      </c>
      <c r="G3268" s="211" t="s">
        <v>9769</v>
      </c>
      <c r="H3268" s="188" t="s">
        <v>9769</v>
      </c>
      <c r="I3268" s="212" t="s">
        <v>9770</v>
      </c>
      <c r="J3268" s="212" t="n">
        <v>5292</v>
      </c>
      <c r="K3268" s="245" t="n">
        <v>65</v>
      </c>
      <c r="L3268" s="245" t="n">
        <v>6108166</v>
      </c>
      <c r="M3268" s="245" t="n">
        <v>79</v>
      </c>
      <c r="N3268" s="246" t="s">
        <v>9771</v>
      </c>
      <c r="O3268" s="186"/>
      <c r="P3268" s="130" t="n">
        <v>536.666666666667</v>
      </c>
      <c r="Q3268" s="130" t="n">
        <f aca="false">P3268*1.2</f>
        <v>644</v>
      </c>
      <c r="R3268" s="131" t="n">
        <f aca="false">S3268*Q3268</f>
        <v>0</v>
      </c>
      <c r="S3268" s="132"/>
    </row>
    <row r="3269" s="76" customFormat="true" ht="18" hidden="false" customHeight="true" outlineLevel="0" collapsed="false">
      <c r="A3269" s="207" t="n">
        <v>2591714</v>
      </c>
      <c r="B3269" s="208" t="n">
        <v>284</v>
      </c>
      <c r="C3269" s="209" t="s">
        <v>7562</v>
      </c>
      <c r="D3269" s="210" t="s">
        <v>7563</v>
      </c>
      <c r="E3269" s="209" t="s">
        <v>7564</v>
      </c>
      <c r="F3269" s="121" t="n">
        <f aca="false">F3268+1</f>
        <v>3263</v>
      </c>
      <c r="G3269" s="211" t="s">
        <v>9772</v>
      </c>
      <c r="H3269" s="188" t="s">
        <v>9772</v>
      </c>
      <c r="I3269" s="212" t="s">
        <v>9773</v>
      </c>
      <c r="J3269" s="212" t="n">
        <v>5256</v>
      </c>
      <c r="K3269" s="245" t="n">
        <v>0</v>
      </c>
      <c r="L3269" s="245" t="n">
        <v>6108185</v>
      </c>
      <c r="M3269" s="245" t="n">
        <v>90</v>
      </c>
      <c r="N3269" s="246" t="s">
        <v>9774</v>
      </c>
      <c r="O3269" s="186"/>
      <c r="P3269" s="130" t="n">
        <v>331.666666666667</v>
      </c>
      <c r="Q3269" s="130" t="n">
        <f aca="false">P3269*1.2</f>
        <v>398</v>
      </c>
      <c r="R3269" s="131" t="n">
        <f aca="false">S3269*Q3269</f>
        <v>0</v>
      </c>
      <c r="S3269" s="132"/>
    </row>
    <row r="3270" s="76" customFormat="true" ht="18" hidden="false" customHeight="true" outlineLevel="0" collapsed="false">
      <c r="A3270" s="207" t="n">
        <v>2603839</v>
      </c>
      <c r="B3270" s="208" t="n">
        <v>284</v>
      </c>
      <c r="C3270" s="209" t="s">
        <v>7562</v>
      </c>
      <c r="D3270" s="210" t="s">
        <v>7563</v>
      </c>
      <c r="E3270" s="209" t="s">
        <v>7564</v>
      </c>
      <c r="F3270" s="121" t="n">
        <f aca="false">F3269+1</f>
        <v>3264</v>
      </c>
      <c r="G3270" s="211" t="s">
        <v>9775</v>
      </c>
      <c r="H3270" s="188" t="s">
        <v>9775</v>
      </c>
      <c r="I3270" s="212" t="s">
        <v>9776</v>
      </c>
      <c r="J3270" s="212" t="n">
        <v>5256</v>
      </c>
      <c r="K3270" s="245" t="n">
        <v>0</v>
      </c>
      <c r="L3270" s="245" t="n">
        <v>6108197</v>
      </c>
      <c r="M3270" s="245" t="n">
        <v>0</v>
      </c>
      <c r="N3270" s="246" t="s">
        <v>9777</v>
      </c>
      <c r="O3270" s="186"/>
      <c r="P3270" s="130" t="n">
        <v>372.5</v>
      </c>
      <c r="Q3270" s="130" t="n">
        <f aca="false">P3270*1.2</f>
        <v>447</v>
      </c>
      <c r="R3270" s="131" t="n">
        <f aca="false">S3270*Q3270</f>
        <v>0</v>
      </c>
      <c r="S3270" s="132"/>
    </row>
    <row r="3271" s="76" customFormat="true" ht="18" hidden="false" customHeight="true" outlineLevel="0" collapsed="false">
      <c r="A3271" s="207" t="n">
        <v>2606153</v>
      </c>
      <c r="B3271" s="208" t="n">
        <v>284</v>
      </c>
      <c r="C3271" s="209" t="s">
        <v>7562</v>
      </c>
      <c r="D3271" s="210" t="s">
        <v>7563</v>
      </c>
      <c r="E3271" s="209" t="s">
        <v>7564</v>
      </c>
      <c r="F3271" s="121" t="n">
        <f aca="false">F3270+1</f>
        <v>3265</v>
      </c>
      <c r="G3271" s="211" t="s">
        <v>9778</v>
      </c>
      <c r="H3271" s="188" t="s">
        <v>9778</v>
      </c>
      <c r="I3271" s="212" t="s">
        <v>9779</v>
      </c>
      <c r="J3271" s="212" t="n">
        <v>5256</v>
      </c>
      <c r="K3271" s="245" t="n">
        <v>0</v>
      </c>
      <c r="L3271" s="245" t="n">
        <v>6108215</v>
      </c>
      <c r="M3271" s="245" t="n">
        <v>0</v>
      </c>
      <c r="N3271" s="246" t="s">
        <v>9780</v>
      </c>
      <c r="O3271" s="186"/>
      <c r="P3271" s="130" t="n">
        <v>1936.66666666667</v>
      </c>
      <c r="Q3271" s="130" t="n">
        <f aca="false">P3271*1.2</f>
        <v>2324</v>
      </c>
      <c r="R3271" s="131" t="n">
        <f aca="false">S3271*Q3271</f>
        <v>0</v>
      </c>
      <c r="S3271" s="132"/>
    </row>
    <row r="3272" s="76" customFormat="true" ht="33.6" hidden="false" customHeight="true" outlineLevel="0" collapsed="false">
      <c r="A3272" s="207" t="n">
        <v>2614666</v>
      </c>
      <c r="B3272" s="208" t="n">
        <v>284</v>
      </c>
      <c r="C3272" s="209" t="s">
        <v>7562</v>
      </c>
      <c r="D3272" s="210" t="s">
        <v>7563</v>
      </c>
      <c r="E3272" s="209" t="s">
        <v>7564</v>
      </c>
      <c r="F3272" s="121" t="n">
        <f aca="false">F3271+1</f>
        <v>3266</v>
      </c>
      <c r="G3272" s="211" t="s">
        <v>9781</v>
      </c>
      <c r="H3272" s="188" t="s">
        <v>9781</v>
      </c>
      <c r="I3272" s="212" t="s">
        <v>9782</v>
      </c>
      <c r="J3272" s="212" t="n">
        <v>5256</v>
      </c>
      <c r="K3272" s="245" t="n">
        <v>0</v>
      </c>
      <c r="L3272" s="245" t="n">
        <v>6108230</v>
      </c>
      <c r="M3272" s="245" t="n">
        <v>0</v>
      </c>
      <c r="N3272" s="246" t="s">
        <v>9783</v>
      </c>
      <c r="O3272" s="186"/>
      <c r="P3272" s="130" t="n">
        <v>5776.66666666667</v>
      </c>
      <c r="Q3272" s="130" t="n">
        <f aca="false">P3272*1.2</f>
        <v>6932</v>
      </c>
      <c r="R3272" s="131" t="n">
        <f aca="false">S3272*Q3272</f>
        <v>0</v>
      </c>
      <c r="S3272" s="132"/>
    </row>
    <row r="3273" s="76" customFormat="true" ht="18" hidden="false" customHeight="true" outlineLevel="0" collapsed="false">
      <c r="A3273" s="207" t="n">
        <v>2591541</v>
      </c>
      <c r="B3273" s="208" t="n">
        <v>284</v>
      </c>
      <c r="C3273" s="209" t="s">
        <v>7562</v>
      </c>
      <c r="D3273" s="210" t="s">
        <v>7563</v>
      </c>
      <c r="E3273" s="209" t="s">
        <v>7564</v>
      </c>
      <c r="F3273" s="121" t="n">
        <f aca="false">F3272+1</f>
        <v>3267</v>
      </c>
      <c r="G3273" s="211" t="s">
        <v>9784</v>
      </c>
      <c r="H3273" s="188" t="s">
        <v>9784</v>
      </c>
      <c r="I3273" s="212" t="s">
        <v>9785</v>
      </c>
      <c r="J3273" s="212" t="n">
        <v>5256</v>
      </c>
      <c r="K3273" s="245" t="n">
        <v>0</v>
      </c>
      <c r="L3273" s="245" t="n">
        <v>6108314</v>
      </c>
      <c r="M3273" s="245" t="n">
        <v>0</v>
      </c>
      <c r="N3273" s="246" t="s">
        <v>9786</v>
      </c>
      <c r="O3273" s="186"/>
      <c r="P3273" s="130" t="n">
        <v>77.8</v>
      </c>
      <c r="Q3273" s="130" t="n">
        <f aca="false">P3273*1.2</f>
        <v>93.36</v>
      </c>
      <c r="R3273" s="131" t="n">
        <f aca="false">S3273*Q3273</f>
        <v>0</v>
      </c>
      <c r="S3273" s="132"/>
    </row>
    <row r="3274" s="76" customFormat="true" ht="18" hidden="false" customHeight="true" outlineLevel="0" collapsed="false">
      <c r="A3274" s="207" t="n">
        <v>2620265</v>
      </c>
      <c r="B3274" s="208" t="n">
        <v>284</v>
      </c>
      <c r="C3274" s="209" t="s">
        <v>7562</v>
      </c>
      <c r="D3274" s="210" t="s">
        <v>7563</v>
      </c>
      <c r="E3274" s="209" t="s">
        <v>7564</v>
      </c>
      <c r="F3274" s="121" t="n">
        <f aca="false">F3273+1</f>
        <v>3268</v>
      </c>
      <c r="G3274" s="211" t="s">
        <v>9787</v>
      </c>
      <c r="H3274" s="188" t="s">
        <v>9787</v>
      </c>
      <c r="I3274" s="212" t="s">
        <v>9788</v>
      </c>
      <c r="J3274" s="212" t="n">
        <v>5256</v>
      </c>
      <c r="K3274" s="245" t="n">
        <v>0</v>
      </c>
      <c r="L3274" s="245" t="n">
        <v>6108316</v>
      </c>
      <c r="M3274" s="245" t="n">
        <v>0</v>
      </c>
      <c r="N3274" s="246" t="s">
        <v>9789</v>
      </c>
      <c r="O3274" s="186"/>
      <c r="P3274" s="130" t="n">
        <v>54.5916666666667</v>
      </c>
      <c r="Q3274" s="130" t="n">
        <f aca="false">P3274*1.2</f>
        <v>65.51</v>
      </c>
      <c r="R3274" s="131" t="n">
        <f aca="false">S3274*Q3274</f>
        <v>0</v>
      </c>
      <c r="S3274" s="132"/>
    </row>
    <row r="3275" s="76" customFormat="true" ht="18" hidden="false" customHeight="true" outlineLevel="0" collapsed="false">
      <c r="A3275" s="207" t="n">
        <v>2592807</v>
      </c>
      <c r="B3275" s="208" t="n">
        <v>284</v>
      </c>
      <c r="C3275" s="209" t="s">
        <v>7562</v>
      </c>
      <c r="D3275" s="210" t="s">
        <v>7563</v>
      </c>
      <c r="E3275" s="209" t="s">
        <v>7564</v>
      </c>
      <c r="F3275" s="121" t="n">
        <f aca="false">F3274+1</f>
        <v>3269</v>
      </c>
      <c r="G3275" s="211" t="s">
        <v>9790</v>
      </c>
      <c r="H3275" s="188" t="s">
        <v>9790</v>
      </c>
      <c r="I3275" s="212" t="s">
        <v>9791</v>
      </c>
      <c r="J3275" s="212" t="n">
        <v>5256</v>
      </c>
      <c r="K3275" s="245" t="n">
        <v>0</v>
      </c>
      <c r="L3275" s="245" t="n">
        <v>6108364</v>
      </c>
      <c r="M3275" s="245" t="n">
        <v>0</v>
      </c>
      <c r="N3275" s="246" t="s">
        <v>5622</v>
      </c>
      <c r="O3275" s="186" t="n">
        <v>5</v>
      </c>
      <c r="P3275" s="130" t="n">
        <v>213.333333333333</v>
      </c>
      <c r="Q3275" s="130" t="n">
        <f aca="false">P3275*1.2</f>
        <v>256</v>
      </c>
      <c r="R3275" s="131" t="n">
        <f aca="false">S3275*Q3275</f>
        <v>0</v>
      </c>
      <c r="S3275" s="132"/>
    </row>
    <row r="3276" s="76" customFormat="true" ht="18" hidden="false" customHeight="true" outlineLevel="0" collapsed="false">
      <c r="A3276" s="207" t="n">
        <v>2574092</v>
      </c>
      <c r="B3276" s="208" t="n">
        <v>284</v>
      </c>
      <c r="C3276" s="209" t="s">
        <v>7562</v>
      </c>
      <c r="D3276" s="210" t="s">
        <v>7563</v>
      </c>
      <c r="E3276" s="209" t="s">
        <v>7564</v>
      </c>
      <c r="F3276" s="121" t="n">
        <f aca="false">F3275+1</f>
        <v>3270</v>
      </c>
      <c r="G3276" s="211" t="s">
        <v>9792</v>
      </c>
      <c r="H3276" s="188" t="s">
        <v>9792</v>
      </c>
      <c r="I3276" s="212" t="s">
        <v>9793</v>
      </c>
      <c r="J3276" s="212" t="n">
        <v>5256</v>
      </c>
      <c r="K3276" s="245" t="n">
        <v>0</v>
      </c>
      <c r="L3276" s="245" t="n">
        <v>6108376</v>
      </c>
      <c r="M3276" s="245" t="n">
        <v>1</v>
      </c>
      <c r="N3276" s="246" t="s">
        <v>9794</v>
      </c>
      <c r="O3276" s="186" t="n">
        <v>20</v>
      </c>
      <c r="P3276" s="130" t="n">
        <v>953.333333333333</v>
      </c>
      <c r="Q3276" s="130" t="n">
        <f aca="false">P3276*1.2</f>
        <v>1144</v>
      </c>
      <c r="R3276" s="131" t="n">
        <f aca="false">S3276*Q3276</f>
        <v>0</v>
      </c>
      <c r="S3276" s="132"/>
    </row>
    <row r="3277" s="76" customFormat="true" ht="18" hidden="false" customHeight="true" outlineLevel="0" collapsed="false">
      <c r="A3277" s="207" t="n">
        <v>2589621</v>
      </c>
      <c r="B3277" s="208" t="n">
        <v>284</v>
      </c>
      <c r="C3277" s="209" t="s">
        <v>7562</v>
      </c>
      <c r="D3277" s="210" t="s">
        <v>7563</v>
      </c>
      <c r="E3277" s="209" t="s">
        <v>7564</v>
      </c>
      <c r="F3277" s="121" t="n">
        <f aca="false">F3276+1</f>
        <v>3271</v>
      </c>
      <c r="G3277" s="211" t="s">
        <v>9795</v>
      </c>
      <c r="H3277" s="188" t="s">
        <v>9795</v>
      </c>
      <c r="I3277" s="212" t="s">
        <v>9796</v>
      </c>
      <c r="J3277" s="212" t="n">
        <v>5256</v>
      </c>
      <c r="K3277" s="245" t="n">
        <v>0</v>
      </c>
      <c r="L3277" s="245" t="n">
        <v>6108376</v>
      </c>
      <c r="M3277" s="245" t="n">
        <v>90</v>
      </c>
      <c r="N3277" s="246" t="s">
        <v>9797</v>
      </c>
      <c r="O3277" s="186"/>
      <c r="P3277" s="130" t="n">
        <v>1132.5</v>
      </c>
      <c r="Q3277" s="130" t="n">
        <f aca="false">P3277*1.2</f>
        <v>1359</v>
      </c>
      <c r="R3277" s="131" t="n">
        <f aca="false">S3277*Q3277</f>
        <v>0</v>
      </c>
      <c r="S3277" s="132"/>
    </row>
    <row r="3278" s="76" customFormat="true" ht="18" hidden="false" customHeight="true" outlineLevel="0" collapsed="false">
      <c r="A3278" s="207"/>
      <c r="B3278" s="208" t="n">
        <v>284</v>
      </c>
      <c r="C3278" s="209" t="s">
        <v>7562</v>
      </c>
      <c r="D3278" s="210" t="s">
        <v>7563</v>
      </c>
      <c r="E3278" s="209" t="s">
        <v>7564</v>
      </c>
      <c r="F3278" s="121" t="n">
        <f aca="false">F3277+1</f>
        <v>3272</v>
      </c>
      <c r="G3278" s="211" t="s">
        <v>9798</v>
      </c>
      <c r="H3278" s="122" t="s">
        <v>9798</v>
      </c>
      <c r="I3278" s="212"/>
      <c r="J3278" s="212"/>
      <c r="K3278" s="245"/>
      <c r="L3278" s="245"/>
      <c r="M3278" s="245"/>
      <c r="N3278" s="246" t="s">
        <v>9799</v>
      </c>
      <c r="O3278" s="186"/>
      <c r="P3278" s="130" t="n">
        <v>0</v>
      </c>
      <c r="Q3278" s="130" t="n">
        <f aca="false">P3278*1.2</f>
        <v>0</v>
      </c>
      <c r="R3278" s="131" t="n">
        <f aca="false">S3278*Q3278</f>
        <v>0</v>
      </c>
      <c r="S3278" s="132"/>
    </row>
    <row r="3279" s="76" customFormat="true" ht="18" hidden="false" customHeight="true" outlineLevel="0" collapsed="false">
      <c r="A3279" s="207"/>
      <c r="B3279" s="208" t="n">
        <v>284</v>
      </c>
      <c r="C3279" s="209" t="s">
        <v>7562</v>
      </c>
      <c r="D3279" s="210" t="s">
        <v>7563</v>
      </c>
      <c r="E3279" s="209" t="s">
        <v>7564</v>
      </c>
      <c r="F3279" s="121" t="n">
        <f aca="false">F3278+1</f>
        <v>3273</v>
      </c>
      <c r="G3279" s="211" t="s">
        <v>9800</v>
      </c>
      <c r="H3279" s="122" t="s">
        <v>9800</v>
      </c>
      <c r="I3279" s="212"/>
      <c r="J3279" s="212"/>
      <c r="K3279" s="245"/>
      <c r="L3279" s="245"/>
      <c r="M3279" s="245"/>
      <c r="N3279" s="246" t="s">
        <v>9801</v>
      </c>
      <c r="O3279" s="186"/>
      <c r="P3279" s="130" t="n">
        <v>0</v>
      </c>
      <c r="Q3279" s="130" t="n">
        <f aca="false">P3279*1.2</f>
        <v>0</v>
      </c>
      <c r="R3279" s="131" t="n">
        <f aca="false">S3279*Q3279</f>
        <v>0</v>
      </c>
      <c r="S3279" s="132"/>
    </row>
    <row r="3280" s="76" customFormat="true" ht="18" hidden="false" customHeight="true" outlineLevel="0" collapsed="false">
      <c r="A3280" s="207"/>
      <c r="B3280" s="208" t="n">
        <v>284</v>
      </c>
      <c r="C3280" s="209" t="s">
        <v>7562</v>
      </c>
      <c r="D3280" s="210" t="s">
        <v>7563</v>
      </c>
      <c r="E3280" s="209" t="s">
        <v>7564</v>
      </c>
      <c r="F3280" s="121" t="n">
        <f aca="false">F3279+1</f>
        <v>3274</v>
      </c>
      <c r="G3280" s="211" t="s">
        <v>9802</v>
      </c>
      <c r="H3280" s="220" t="s">
        <v>9802</v>
      </c>
      <c r="I3280" s="212" t="s">
        <v>9803</v>
      </c>
      <c r="J3280" s="212" t="n">
        <v>5292</v>
      </c>
      <c r="K3280" s="245" t="n">
        <v>22</v>
      </c>
      <c r="L3280" s="245" t="n">
        <v>6200100</v>
      </c>
      <c r="M3280" s="245" t="n">
        <v>78</v>
      </c>
      <c r="N3280" s="246" t="s">
        <v>9804</v>
      </c>
      <c r="O3280" s="186"/>
      <c r="P3280" s="130" t="n">
        <v>27326.6666666667</v>
      </c>
      <c r="Q3280" s="130" t="n">
        <f aca="false">P3280*1.2</f>
        <v>32792</v>
      </c>
      <c r="R3280" s="131" t="n">
        <f aca="false">S3280*Q3280</f>
        <v>0</v>
      </c>
      <c r="S3280" s="132"/>
    </row>
    <row r="3281" s="76" customFormat="true" ht="18" hidden="false" customHeight="true" outlineLevel="0" collapsed="false">
      <c r="A3281" s="207" t="n">
        <v>2588603</v>
      </c>
      <c r="B3281" s="208" t="n">
        <v>284</v>
      </c>
      <c r="C3281" s="209" t="s">
        <v>7562</v>
      </c>
      <c r="D3281" s="210" t="s">
        <v>7563</v>
      </c>
      <c r="E3281" s="209" t="s">
        <v>7564</v>
      </c>
      <c r="F3281" s="121" t="n">
        <f aca="false">F3280+1</f>
        <v>3275</v>
      </c>
      <c r="G3281" s="211" t="s">
        <v>9805</v>
      </c>
      <c r="H3281" s="188" t="s">
        <v>9805</v>
      </c>
      <c r="I3281" s="212" t="s">
        <v>9806</v>
      </c>
      <c r="J3281" s="212" t="n">
        <v>5256</v>
      </c>
      <c r="K3281" s="245" t="n">
        <v>0</v>
      </c>
      <c r="L3281" s="245" t="n">
        <v>6200100</v>
      </c>
      <c r="M3281" s="245" t="n">
        <v>90</v>
      </c>
      <c r="N3281" s="246" t="s">
        <v>9807</v>
      </c>
      <c r="O3281" s="186" t="n">
        <v>4</v>
      </c>
      <c r="P3281" s="130" t="n">
        <v>28916.6666666667</v>
      </c>
      <c r="Q3281" s="130" t="n">
        <f aca="false">P3281*1.2</f>
        <v>34700</v>
      </c>
      <c r="R3281" s="131" t="n">
        <f aca="false">S3281*Q3281</f>
        <v>0</v>
      </c>
      <c r="S3281" s="132"/>
    </row>
    <row r="3282" s="76" customFormat="true" ht="18" hidden="false" customHeight="true" outlineLevel="0" collapsed="false">
      <c r="A3282" s="219" t="n">
        <v>2612940</v>
      </c>
      <c r="B3282" s="208" t="n">
        <v>284</v>
      </c>
      <c r="C3282" s="209" t="s">
        <v>7562</v>
      </c>
      <c r="D3282" s="210" t="s">
        <v>7563</v>
      </c>
      <c r="E3282" s="209" t="s">
        <v>7564</v>
      </c>
      <c r="F3282" s="121" t="n">
        <f aca="false">F3281+1</f>
        <v>3276</v>
      </c>
      <c r="G3282" s="211" t="s">
        <v>9808</v>
      </c>
      <c r="H3282" s="188" t="s">
        <v>9809</v>
      </c>
      <c r="I3282" s="212" t="s">
        <v>9810</v>
      </c>
      <c r="J3282" s="212" t="n">
        <v>5256</v>
      </c>
      <c r="K3282" s="245" t="n">
        <v>45</v>
      </c>
      <c r="L3282" s="245" t="n">
        <v>6200100</v>
      </c>
      <c r="M3282" s="245" t="n">
        <v>90</v>
      </c>
      <c r="N3282" s="246" t="s">
        <v>9811</v>
      </c>
      <c r="O3282" s="186" t="n">
        <v>4</v>
      </c>
      <c r="P3282" s="130" t="n">
        <v>33392.5</v>
      </c>
      <c r="Q3282" s="130" t="n">
        <f aca="false">P3282*1.2</f>
        <v>40071</v>
      </c>
      <c r="R3282" s="131" t="n">
        <f aca="false">S3282*Q3282</f>
        <v>0</v>
      </c>
      <c r="S3282" s="132"/>
    </row>
    <row r="3283" s="76" customFormat="true" ht="18" hidden="false" customHeight="true" outlineLevel="0" collapsed="false">
      <c r="A3283" s="207"/>
      <c r="B3283" s="208" t="n">
        <v>284</v>
      </c>
      <c r="C3283" s="209" t="s">
        <v>7562</v>
      </c>
      <c r="D3283" s="210" t="s">
        <v>7563</v>
      </c>
      <c r="E3283" s="209" t="s">
        <v>7564</v>
      </c>
      <c r="F3283" s="121" t="n">
        <f aca="false">F3282+1</f>
        <v>3277</v>
      </c>
      <c r="G3283" s="211" t="s">
        <v>9812</v>
      </c>
      <c r="H3283" s="122" t="s">
        <v>9812</v>
      </c>
      <c r="I3283" s="212"/>
      <c r="J3283" s="212"/>
      <c r="K3283" s="245"/>
      <c r="L3283" s="245"/>
      <c r="M3283" s="245"/>
      <c r="N3283" s="246" t="s">
        <v>9813</v>
      </c>
      <c r="O3283" s="186"/>
      <c r="P3283" s="130" t="n">
        <v>0</v>
      </c>
      <c r="Q3283" s="130" t="n">
        <f aca="false">P3283*1.2</f>
        <v>0</v>
      </c>
      <c r="R3283" s="131" t="n">
        <f aca="false">S3283*Q3283</f>
        <v>0</v>
      </c>
      <c r="S3283" s="132"/>
    </row>
    <row r="3284" s="76" customFormat="true" ht="18" hidden="false" customHeight="true" outlineLevel="0" collapsed="false">
      <c r="A3284" s="207"/>
      <c r="B3284" s="208" t="n">
        <v>284</v>
      </c>
      <c r="C3284" s="209" t="s">
        <v>7562</v>
      </c>
      <c r="D3284" s="210" t="s">
        <v>7563</v>
      </c>
      <c r="E3284" s="209" t="s">
        <v>7564</v>
      </c>
      <c r="F3284" s="121" t="n">
        <f aca="false">F3283+1</f>
        <v>3278</v>
      </c>
      <c r="G3284" s="211" t="s">
        <v>9814</v>
      </c>
      <c r="H3284" s="122" t="s">
        <v>9814</v>
      </c>
      <c r="I3284" s="212"/>
      <c r="J3284" s="212"/>
      <c r="K3284" s="245"/>
      <c r="L3284" s="245"/>
      <c r="M3284" s="245"/>
      <c r="N3284" s="246" t="s">
        <v>9815</v>
      </c>
      <c r="O3284" s="186"/>
      <c r="P3284" s="130" t="n">
        <v>0</v>
      </c>
      <c r="Q3284" s="130" t="n">
        <f aca="false">P3284*1.2</f>
        <v>0</v>
      </c>
      <c r="R3284" s="131" t="n">
        <f aca="false">S3284*Q3284</f>
        <v>0</v>
      </c>
      <c r="S3284" s="132"/>
    </row>
    <row r="3285" s="76" customFormat="true" ht="18" hidden="false" customHeight="true" outlineLevel="0" collapsed="false">
      <c r="A3285" s="207"/>
      <c r="B3285" s="208" t="n">
        <v>284</v>
      </c>
      <c r="C3285" s="209" t="s">
        <v>7562</v>
      </c>
      <c r="D3285" s="210" t="s">
        <v>7563</v>
      </c>
      <c r="E3285" s="209" t="s">
        <v>7564</v>
      </c>
      <c r="F3285" s="121" t="n">
        <f aca="false">F3284+1</f>
        <v>3279</v>
      </c>
      <c r="G3285" s="211" t="s">
        <v>9816</v>
      </c>
      <c r="H3285" s="220" t="s">
        <v>9816</v>
      </c>
      <c r="I3285" s="212" t="s">
        <v>9817</v>
      </c>
      <c r="J3285" s="212" t="n">
        <v>5292</v>
      </c>
      <c r="K3285" s="245" t="n">
        <v>22</v>
      </c>
      <c r="L3285" s="245" t="n">
        <v>6200101</v>
      </c>
      <c r="M3285" s="245" t="n">
        <v>78</v>
      </c>
      <c r="N3285" s="246" t="s">
        <v>9818</v>
      </c>
      <c r="O3285" s="186"/>
      <c r="P3285" s="130" t="n">
        <v>26870</v>
      </c>
      <c r="Q3285" s="130" t="n">
        <f aca="false">P3285*1.2</f>
        <v>32244</v>
      </c>
      <c r="R3285" s="131" t="n">
        <f aca="false">S3285*Q3285</f>
        <v>0</v>
      </c>
      <c r="S3285" s="132"/>
    </row>
    <row r="3286" s="76" customFormat="true" ht="18" hidden="false" customHeight="true" outlineLevel="0" collapsed="false">
      <c r="A3286" s="207" t="n">
        <v>2584671</v>
      </c>
      <c r="B3286" s="208" t="n">
        <v>284</v>
      </c>
      <c r="C3286" s="209" t="s">
        <v>7562</v>
      </c>
      <c r="D3286" s="210" t="s">
        <v>7563</v>
      </c>
      <c r="E3286" s="209" t="s">
        <v>7564</v>
      </c>
      <c r="F3286" s="121" t="n">
        <f aca="false">F3285+1</f>
        <v>3280</v>
      </c>
      <c r="G3286" s="211" t="s">
        <v>9819</v>
      </c>
      <c r="H3286" s="188" t="s">
        <v>9819</v>
      </c>
      <c r="I3286" s="212" t="s">
        <v>9820</v>
      </c>
      <c r="J3286" s="212" t="n">
        <v>5256</v>
      </c>
      <c r="K3286" s="245" t="n">
        <v>0</v>
      </c>
      <c r="L3286" s="245" t="n">
        <v>6200101</v>
      </c>
      <c r="M3286" s="245" t="n">
        <v>90</v>
      </c>
      <c r="N3286" s="246" t="s">
        <v>9815</v>
      </c>
      <c r="O3286" s="186" t="n">
        <v>4</v>
      </c>
      <c r="P3286" s="130" t="n">
        <v>28857.5</v>
      </c>
      <c r="Q3286" s="130" t="n">
        <f aca="false">P3286*1.2</f>
        <v>34629</v>
      </c>
      <c r="R3286" s="131" t="n">
        <f aca="false">S3286*Q3286</f>
        <v>0</v>
      </c>
      <c r="S3286" s="132"/>
    </row>
    <row r="3287" s="76" customFormat="true" ht="18" hidden="false" customHeight="true" outlineLevel="0" collapsed="false">
      <c r="A3287" s="207" t="n">
        <v>2616107</v>
      </c>
      <c r="B3287" s="208" t="n">
        <v>284</v>
      </c>
      <c r="C3287" s="209" t="s">
        <v>7562</v>
      </c>
      <c r="D3287" s="210" t="s">
        <v>7563</v>
      </c>
      <c r="E3287" s="209" t="s">
        <v>7564</v>
      </c>
      <c r="F3287" s="121" t="n">
        <f aca="false">F3286+1</f>
        <v>3281</v>
      </c>
      <c r="G3287" s="211" t="s">
        <v>9821</v>
      </c>
      <c r="H3287" s="188" t="s">
        <v>9822</v>
      </c>
      <c r="I3287" s="212" t="s">
        <v>9823</v>
      </c>
      <c r="J3287" s="212" t="n">
        <v>5256</v>
      </c>
      <c r="K3287" s="245" t="n">
        <v>45</v>
      </c>
      <c r="L3287" s="245" t="n">
        <v>6200101</v>
      </c>
      <c r="M3287" s="245" t="n">
        <v>90</v>
      </c>
      <c r="N3287" s="246" t="s">
        <v>9824</v>
      </c>
      <c r="O3287" s="186" t="n">
        <v>4</v>
      </c>
      <c r="P3287" s="130" t="n">
        <v>33382.5</v>
      </c>
      <c r="Q3287" s="130" t="n">
        <f aca="false">P3287*1.2</f>
        <v>40059</v>
      </c>
      <c r="R3287" s="131" t="n">
        <f aca="false">S3287*Q3287</f>
        <v>0</v>
      </c>
      <c r="S3287" s="132"/>
    </row>
    <row r="3288" s="76" customFormat="true" ht="18" hidden="false" customHeight="true" outlineLevel="0" collapsed="false">
      <c r="A3288" s="207"/>
      <c r="B3288" s="208" t="n">
        <v>284</v>
      </c>
      <c r="C3288" s="209" t="s">
        <v>7562</v>
      </c>
      <c r="D3288" s="210" t="s">
        <v>7563</v>
      </c>
      <c r="E3288" s="209" t="s">
        <v>7564</v>
      </c>
      <c r="F3288" s="121" t="n">
        <f aca="false">F3287+1</f>
        <v>3282</v>
      </c>
      <c r="G3288" s="211" t="s">
        <v>9825</v>
      </c>
      <c r="H3288" s="122" t="s">
        <v>9825</v>
      </c>
      <c r="I3288" s="212"/>
      <c r="J3288" s="212"/>
      <c r="K3288" s="245"/>
      <c r="L3288" s="245"/>
      <c r="M3288" s="245"/>
      <c r="N3288" s="246" t="s">
        <v>1257</v>
      </c>
      <c r="O3288" s="186"/>
      <c r="P3288" s="130" t="n">
        <v>0</v>
      </c>
      <c r="Q3288" s="130" t="n">
        <f aca="false">P3288*1.2</f>
        <v>0</v>
      </c>
      <c r="R3288" s="131" t="n">
        <f aca="false">S3288*Q3288</f>
        <v>0</v>
      </c>
      <c r="S3288" s="132"/>
    </row>
    <row r="3289" s="76" customFormat="true" ht="18" hidden="false" customHeight="true" outlineLevel="0" collapsed="false">
      <c r="A3289" s="207" t="n">
        <v>2622328</v>
      </c>
      <c r="B3289" s="208" t="n">
        <v>284</v>
      </c>
      <c r="C3289" s="209" t="s">
        <v>7562</v>
      </c>
      <c r="D3289" s="210" t="s">
        <v>7563</v>
      </c>
      <c r="E3289" s="209" t="s">
        <v>7564</v>
      </c>
      <c r="F3289" s="121" t="n">
        <f aca="false">F3288+1</f>
        <v>3283</v>
      </c>
      <c r="G3289" s="211" t="s">
        <v>9826</v>
      </c>
      <c r="H3289" s="188" t="s">
        <v>9826</v>
      </c>
      <c r="I3289" s="212" t="s">
        <v>9827</v>
      </c>
      <c r="J3289" s="212" t="n">
        <v>5256</v>
      </c>
      <c r="K3289" s="245" t="n">
        <v>0</v>
      </c>
      <c r="L3289" s="245" t="n">
        <v>6206212</v>
      </c>
      <c r="M3289" s="245" t="n">
        <v>0</v>
      </c>
      <c r="N3289" s="246" t="s">
        <v>9828</v>
      </c>
      <c r="O3289" s="186"/>
      <c r="P3289" s="130" t="n">
        <v>9351.66666666667</v>
      </c>
      <c r="Q3289" s="130" t="n">
        <f aca="false">P3289*1.2</f>
        <v>11222</v>
      </c>
      <c r="R3289" s="131" t="n">
        <f aca="false">S3289*Q3289</f>
        <v>0</v>
      </c>
      <c r="S3289" s="132"/>
    </row>
    <row r="3290" s="76" customFormat="true" ht="18" hidden="false" customHeight="true" outlineLevel="0" collapsed="false">
      <c r="A3290" s="207" t="n">
        <v>2598533</v>
      </c>
      <c r="B3290" s="208" t="n">
        <v>284</v>
      </c>
      <c r="C3290" s="209" t="s">
        <v>7562</v>
      </c>
      <c r="D3290" s="210" t="s">
        <v>7563</v>
      </c>
      <c r="E3290" s="209" t="s">
        <v>7564</v>
      </c>
      <c r="F3290" s="121" t="n">
        <f aca="false">F3289+1</f>
        <v>3284</v>
      </c>
      <c r="G3290" s="211" t="s">
        <v>9829</v>
      </c>
      <c r="H3290" s="188" t="s">
        <v>9829</v>
      </c>
      <c r="I3290" s="212" t="s">
        <v>9830</v>
      </c>
      <c r="J3290" s="212" t="n">
        <v>5256</v>
      </c>
      <c r="K3290" s="245" t="n">
        <v>0</v>
      </c>
      <c r="L3290" s="245" t="n">
        <v>6206213</v>
      </c>
      <c r="M3290" s="245" t="n">
        <v>0</v>
      </c>
      <c r="N3290" s="246" t="s">
        <v>9831</v>
      </c>
      <c r="O3290" s="186"/>
      <c r="P3290" s="130" t="n">
        <v>9440.83333333333</v>
      </c>
      <c r="Q3290" s="130" t="n">
        <f aca="false">P3290*1.2</f>
        <v>11329</v>
      </c>
      <c r="R3290" s="131" t="n">
        <f aca="false">S3290*Q3290</f>
        <v>0</v>
      </c>
      <c r="S3290" s="132"/>
    </row>
    <row r="3291" s="76" customFormat="true" ht="18" hidden="false" customHeight="true" outlineLevel="0" collapsed="false">
      <c r="A3291" s="207" t="n">
        <v>2616895</v>
      </c>
      <c r="B3291" s="208" t="n">
        <v>284</v>
      </c>
      <c r="C3291" s="209" t="s">
        <v>7562</v>
      </c>
      <c r="D3291" s="210" t="s">
        <v>7563</v>
      </c>
      <c r="E3291" s="209" t="s">
        <v>7564</v>
      </c>
      <c r="F3291" s="121" t="n">
        <f aca="false">F3290+1</f>
        <v>3285</v>
      </c>
      <c r="G3291" s="211" t="s">
        <v>9832</v>
      </c>
      <c r="H3291" s="188" t="s">
        <v>9833</v>
      </c>
      <c r="I3291" s="212" t="s">
        <v>9834</v>
      </c>
      <c r="J3291" s="212" t="n">
        <v>5292</v>
      </c>
      <c r="K3291" s="245" t="n">
        <v>22</v>
      </c>
      <c r="L3291" s="245" t="n">
        <v>6206227</v>
      </c>
      <c r="M3291" s="245" t="n">
        <v>77</v>
      </c>
      <c r="N3291" s="246" t="s">
        <v>9835</v>
      </c>
      <c r="O3291" s="186"/>
      <c r="P3291" s="130" t="n">
        <v>60508.3333333333</v>
      </c>
      <c r="Q3291" s="130" t="n">
        <f aca="false">P3291*1.2</f>
        <v>72610</v>
      </c>
      <c r="R3291" s="131" t="n">
        <f aca="false">S3291*Q3291</f>
        <v>0</v>
      </c>
      <c r="S3291" s="132"/>
    </row>
    <row r="3292" s="76" customFormat="true" ht="18" hidden="false" customHeight="true" outlineLevel="0" collapsed="false">
      <c r="A3292" s="207" t="n">
        <v>2621352</v>
      </c>
      <c r="B3292" s="208" t="n">
        <v>284</v>
      </c>
      <c r="C3292" s="209" t="s">
        <v>7562</v>
      </c>
      <c r="D3292" s="210" t="s">
        <v>7563</v>
      </c>
      <c r="E3292" s="209" t="s">
        <v>7564</v>
      </c>
      <c r="F3292" s="121" t="n">
        <f aca="false">F3291+1</f>
        <v>3286</v>
      </c>
      <c r="G3292" s="211" t="s">
        <v>9836</v>
      </c>
      <c r="H3292" s="188" t="s">
        <v>9836</v>
      </c>
      <c r="I3292" s="212" t="s">
        <v>9837</v>
      </c>
      <c r="J3292" s="212" t="n">
        <v>5256</v>
      </c>
      <c r="K3292" s="245" t="n">
        <v>0</v>
      </c>
      <c r="L3292" s="245" t="n">
        <v>6207162</v>
      </c>
      <c r="M3292" s="245" t="n">
        <v>0</v>
      </c>
      <c r="N3292" s="246" t="s">
        <v>9757</v>
      </c>
      <c r="O3292" s="186"/>
      <c r="P3292" s="130" t="n">
        <v>2069.16666666667</v>
      </c>
      <c r="Q3292" s="130" t="n">
        <f aca="false">P3292*1.2</f>
        <v>2483</v>
      </c>
      <c r="R3292" s="131" t="n">
        <f aca="false">S3292*Q3292</f>
        <v>0</v>
      </c>
      <c r="S3292" s="132"/>
    </row>
    <row r="3293" s="76" customFormat="true" ht="18" hidden="false" customHeight="true" outlineLevel="0" collapsed="false">
      <c r="A3293" s="207"/>
      <c r="B3293" s="208" t="n">
        <v>284</v>
      </c>
      <c r="C3293" s="209" t="s">
        <v>7562</v>
      </c>
      <c r="D3293" s="210" t="s">
        <v>7563</v>
      </c>
      <c r="E3293" s="209" t="s">
        <v>7564</v>
      </c>
      <c r="F3293" s="121" t="n">
        <f aca="false">F3292+1</f>
        <v>3287</v>
      </c>
      <c r="G3293" s="211" t="s">
        <v>9838</v>
      </c>
      <c r="H3293" s="122" t="s">
        <v>9838</v>
      </c>
      <c r="I3293" s="212"/>
      <c r="J3293" s="212"/>
      <c r="K3293" s="245"/>
      <c r="L3293" s="245"/>
      <c r="M3293" s="245"/>
      <c r="N3293" s="246" t="s">
        <v>9839</v>
      </c>
      <c r="O3293" s="186"/>
      <c r="P3293" s="130" t="n">
        <v>0</v>
      </c>
      <c r="Q3293" s="130" t="n">
        <f aca="false">P3293*1.2</f>
        <v>0</v>
      </c>
      <c r="R3293" s="131" t="n">
        <f aca="false">S3293*Q3293</f>
        <v>0</v>
      </c>
      <c r="S3293" s="132"/>
    </row>
    <row r="3294" s="76" customFormat="true" ht="18" hidden="false" customHeight="true" outlineLevel="0" collapsed="false">
      <c r="A3294" s="207"/>
      <c r="B3294" s="208" t="n">
        <v>284</v>
      </c>
      <c r="C3294" s="209" t="s">
        <v>7562</v>
      </c>
      <c r="D3294" s="210" t="s">
        <v>7563</v>
      </c>
      <c r="E3294" s="209" t="s">
        <v>7564</v>
      </c>
      <c r="F3294" s="121" t="n">
        <f aca="false">F3293+1</f>
        <v>3288</v>
      </c>
      <c r="G3294" s="211" t="s">
        <v>9840</v>
      </c>
      <c r="H3294" s="122" t="s">
        <v>9840</v>
      </c>
      <c r="I3294" s="212"/>
      <c r="J3294" s="212"/>
      <c r="K3294" s="245"/>
      <c r="L3294" s="245"/>
      <c r="M3294" s="245"/>
      <c r="N3294" s="246" t="s">
        <v>9839</v>
      </c>
      <c r="O3294" s="186"/>
      <c r="P3294" s="130" t="n">
        <v>0</v>
      </c>
      <c r="Q3294" s="130" t="n">
        <f aca="false">P3294*1.2</f>
        <v>0</v>
      </c>
      <c r="R3294" s="131" t="n">
        <f aca="false">S3294*Q3294</f>
        <v>0</v>
      </c>
      <c r="S3294" s="132"/>
    </row>
    <row r="3295" s="76" customFormat="true" ht="18" hidden="false" customHeight="true" outlineLevel="0" collapsed="false">
      <c r="A3295" s="207"/>
      <c r="B3295" s="208" t="n">
        <v>284</v>
      </c>
      <c r="C3295" s="209" t="s">
        <v>7562</v>
      </c>
      <c r="D3295" s="210" t="s">
        <v>7563</v>
      </c>
      <c r="E3295" s="209" t="s">
        <v>7564</v>
      </c>
      <c r="F3295" s="121" t="n">
        <f aca="false">F3294+1</f>
        <v>3289</v>
      </c>
      <c r="G3295" s="211" t="s">
        <v>9841</v>
      </c>
      <c r="H3295" s="220" t="s">
        <v>9841</v>
      </c>
      <c r="I3295" s="212" t="s">
        <v>9842</v>
      </c>
      <c r="J3295" s="212" t="n">
        <v>5292</v>
      </c>
      <c r="K3295" s="245" t="n">
        <v>65</v>
      </c>
      <c r="L3295" s="245" t="n">
        <v>6208165</v>
      </c>
      <c r="M3295" s="245" t="n">
        <v>79</v>
      </c>
      <c r="N3295" s="246" t="s">
        <v>9843</v>
      </c>
      <c r="O3295" s="186"/>
      <c r="P3295" s="130" t="n">
        <v>520.833333333333</v>
      </c>
      <c r="Q3295" s="130" t="n">
        <f aca="false">P3295*1.2</f>
        <v>625</v>
      </c>
      <c r="R3295" s="131" t="n">
        <f aca="false">S3295*Q3295</f>
        <v>0</v>
      </c>
      <c r="S3295" s="132"/>
    </row>
    <row r="3296" s="76" customFormat="true" ht="18" hidden="false" customHeight="true" outlineLevel="0" collapsed="false">
      <c r="A3296" s="207"/>
      <c r="B3296" s="208" t="n">
        <v>284</v>
      </c>
      <c r="C3296" s="209" t="s">
        <v>7562</v>
      </c>
      <c r="D3296" s="210" t="s">
        <v>7563</v>
      </c>
      <c r="E3296" s="209" t="s">
        <v>7564</v>
      </c>
      <c r="F3296" s="121" t="n">
        <f aca="false">F3295+1</f>
        <v>3290</v>
      </c>
      <c r="G3296" s="211" t="s">
        <v>9844</v>
      </c>
      <c r="H3296" s="220" t="s">
        <v>9844</v>
      </c>
      <c r="I3296" s="212" t="s">
        <v>9845</v>
      </c>
      <c r="J3296" s="212" t="n">
        <v>5292</v>
      </c>
      <c r="K3296" s="245" t="n">
        <v>65</v>
      </c>
      <c r="L3296" s="245" t="n">
        <v>6208166</v>
      </c>
      <c r="M3296" s="245" t="n">
        <v>79</v>
      </c>
      <c r="N3296" s="246" t="s">
        <v>9846</v>
      </c>
      <c r="O3296" s="186"/>
      <c r="P3296" s="130" t="n">
        <v>505.833333333333</v>
      </c>
      <c r="Q3296" s="130" t="n">
        <f aca="false">P3296*1.2</f>
        <v>607</v>
      </c>
      <c r="R3296" s="131" t="n">
        <f aca="false">S3296*Q3296</f>
        <v>0</v>
      </c>
      <c r="S3296" s="132"/>
    </row>
    <row r="3297" s="76" customFormat="true" ht="41.4" hidden="false" customHeight="true" outlineLevel="0" collapsed="false">
      <c r="A3297" s="207" t="n">
        <v>2621989</v>
      </c>
      <c r="B3297" s="208" t="n">
        <v>284</v>
      </c>
      <c r="C3297" s="209" t="s">
        <v>7562</v>
      </c>
      <c r="D3297" s="210" t="s">
        <v>7563</v>
      </c>
      <c r="E3297" s="209" t="s">
        <v>7564</v>
      </c>
      <c r="F3297" s="121" t="n">
        <f aca="false">F3296+1</f>
        <v>3291</v>
      </c>
      <c r="G3297" s="211" t="s">
        <v>9847</v>
      </c>
      <c r="H3297" s="188" t="s">
        <v>9847</v>
      </c>
      <c r="I3297" s="212" t="s">
        <v>9848</v>
      </c>
      <c r="J3297" s="212" t="n">
        <v>5256</v>
      </c>
      <c r="K3297" s="245" t="n">
        <v>0</v>
      </c>
      <c r="L3297" s="245" t="n">
        <v>6208230</v>
      </c>
      <c r="M3297" s="245" t="n">
        <v>0</v>
      </c>
      <c r="N3297" s="246" t="s">
        <v>9783</v>
      </c>
      <c r="O3297" s="186"/>
      <c r="P3297" s="130" t="n">
        <v>4380</v>
      </c>
      <c r="Q3297" s="130" t="n">
        <f aca="false">P3297*1.2</f>
        <v>5256</v>
      </c>
      <c r="R3297" s="131" t="n">
        <f aca="false">S3297*Q3297</f>
        <v>0</v>
      </c>
      <c r="S3297" s="132"/>
    </row>
    <row r="3298" s="76" customFormat="true" ht="18" hidden="false" customHeight="true" outlineLevel="0" collapsed="false">
      <c r="A3298" s="207" t="n">
        <v>2601358</v>
      </c>
      <c r="B3298" s="208" t="n">
        <v>284</v>
      </c>
      <c r="C3298" s="209" t="s">
        <v>7562</v>
      </c>
      <c r="D3298" s="210" t="s">
        <v>7563</v>
      </c>
      <c r="E3298" s="209" t="s">
        <v>7564</v>
      </c>
      <c r="F3298" s="121" t="n">
        <f aca="false">F3297+1</f>
        <v>3292</v>
      </c>
      <c r="G3298" s="211" t="s">
        <v>9849</v>
      </c>
      <c r="H3298" s="188" t="s">
        <v>9849</v>
      </c>
      <c r="I3298" s="212" t="s">
        <v>9850</v>
      </c>
      <c r="J3298" s="212" t="n">
        <v>527</v>
      </c>
      <c r="K3298" s="245" t="n">
        <v>0</v>
      </c>
      <c r="L3298" s="245" t="n">
        <v>6370104</v>
      </c>
      <c r="M3298" s="245" t="n">
        <v>0</v>
      </c>
      <c r="N3298" s="246" t="s">
        <v>9851</v>
      </c>
      <c r="O3298" s="186"/>
      <c r="P3298" s="130" t="n">
        <v>5715</v>
      </c>
      <c r="Q3298" s="130" t="n">
        <f aca="false">P3298*1.2</f>
        <v>6858</v>
      </c>
      <c r="R3298" s="131" t="n">
        <f aca="false">S3298*Q3298</f>
        <v>0</v>
      </c>
      <c r="S3298" s="132"/>
    </row>
    <row r="3299" s="76" customFormat="true" ht="18" hidden="false" customHeight="true" outlineLevel="0" collapsed="false">
      <c r="A3299" s="207" t="n">
        <v>2596581</v>
      </c>
      <c r="B3299" s="208" t="n">
        <v>284</v>
      </c>
      <c r="C3299" s="209" t="s">
        <v>7562</v>
      </c>
      <c r="D3299" s="210" t="s">
        <v>7563</v>
      </c>
      <c r="E3299" s="209" t="s">
        <v>7564</v>
      </c>
      <c r="F3299" s="121" t="n">
        <f aca="false">F3298+1</f>
        <v>3293</v>
      </c>
      <c r="G3299" s="211" t="s">
        <v>9852</v>
      </c>
      <c r="H3299" s="188" t="s">
        <v>9852</v>
      </c>
      <c r="I3299" s="212" t="s">
        <v>9853</v>
      </c>
      <c r="J3299" s="212" t="n">
        <v>527</v>
      </c>
      <c r="K3299" s="245" t="n">
        <v>0</v>
      </c>
      <c r="L3299" s="245" t="n">
        <v>6370204</v>
      </c>
      <c r="M3299" s="245" t="n">
        <v>0</v>
      </c>
      <c r="N3299" s="246" t="s">
        <v>9851</v>
      </c>
      <c r="O3299" s="186"/>
      <c r="P3299" s="130" t="n">
        <v>4919.16666666667</v>
      </c>
      <c r="Q3299" s="130" t="n">
        <f aca="false">P3299*1.2</f>
        <v>5903</v>
      </c>
      <c r="R3299" s="131" t="n">
        <f aca="false">S3299*Q3299</f>
        <v>0</v>
      </c>
      <c r="S3299" s="132"/>
    </row>
    <row r="3300" s="76" customFormat="true" ht="18" hidden="false" customHeight="true" outlineLevel="0" collapsed="false">
      <c r="A3300" s="207" t="n">
        <v>2614432</v>
      </c>
      <c r="B3300" s="208" t="n">
        <v>284</v>
      </c>
      <c r="C3300" s="209" t="s">
        <v>7562</v>
      </c>
      <c r="D3300" s="210" t="s">
        <v>7563</v>
      </c>
      <c r="E3300" s="209" t="s">
        <v>7564</v>
      </c>
      <c r="F3300" s="121" t="n">
        <f aca="false">F3299+1</f>
        <v>3294</v>
      </c>
      <c r="G3300" s="211" t="s">
        <v>9854</v>
      </c>
      <c r="H3300" s="188" t="s">
        <v>9855</v>
      </c>
      <c r="I3300" s="212" t="s">
        <v>9856</v>
      </c>
      <c r="J3300" s="212" t="n">
        <v>530</v>
      </c>
      <c r="K3300" s="245" t="n">
        <v>0</v>
      </c>
      <c r="L3300" s="245" t="n">
        <v>6370204</v>
      </c>
      <c r="M3300" s="245" t="n">
        <v>0</v>
      </c>
      <c r="N3300" s="246" t="s">
        <v>9857</v>
      </c>
      <c r="O3300" s="186"/>
      <c r="P3300" s="130" t="n">
        <v>10672.5</v>
      </c>
      <c r="Q3300" s="130" t="n">
        <f aca="false">P3300*1.2</f>
        <v>12807</v>
      </c>
      <c r="R3300" s="131" t="n">
        <f aca="false">S3300*Q3300</f>
        <v>0</v>
      </c>
      <c r="S3300" s="132"/>
    </row>
    <row r="3301" s="76" customFormat="true" ht="18" hidden="false" customHeight="true" outlineLevel="0" collapsed="false">
      <c r="A3301" s="207" t="n">
        <v>2593909</v>
      </c>
      <c r="B3301" s="208" t="n">
        <v>284</v>
      </c>
      <c r="C3301" s="209" t="s">
        <v>7562</v>
      </c>
      <c r="D3301" s="210" t="s">
        <v>7563</v>
      </c>
      <c r="E3301" s="209" t="s">
        <v>7564</v>
      </c>
      <c r="F3301" s="121" t="n">
        <f aca="false">F3300+1</f>
        <v>3295</v>
      </c>
      <c r="G3301" s="211" t="s">
        <v>9858</v>
      </c>
      <c r="H3301" s="188" t="s">
        <v>9858</v>
      </c>
      <c r="I3301" s="212" t="s">
        <v>9859</v>
      </c>
      <c r="J3301" s="212" t="n">
        <v>527</v>
      </c>
      <c r="K3301" s="245" t="n">
        <v>0</v>
      </c>
      <c r="L3301" s="245" t="n">
        <v>6370404</v>
      </c>
      <c r="M3301" s="245" t="n">
        <v>0</v>
      </c>
      <c r="N3301" s="246" t="s">
        <v>9851</v>
      </c>
      <c r="O3301" s="186"/>
      <c r="P3301" s="130" t="n">
        <v>6134.16666666667</v>
      </c>
      <c r="Q3301" s="130" t="n">
        <f aca="false">P3301*1.2</f>
        <v>7361</v>
      </c>
      <c r="R3301" s="131" t="n">
        <f aca="false">S3301*Q3301</f>
        <v>0</v>
      </c>
      <c r="S3301" s="132"/>
    </row>
    <row r="3302" s="76" customFormat="true" ht="18" hidden="false" customHeight="true" outlineLevel="0" collapsed="false">
      <c r="A3302" s="207" t="n">
        <v>2622925</v>
      </c>
      <c r="B3302" s="208" t="n">
        <v>284</v>
      </c>
      <c r="C3302" s="209" t="s">
        <v>7562</v>
      </c>
      <c r="D3302" s="210" t="s">
        <v>7563</v>
      </c>
      <c r="E3302" s="209" t="s">
        <v>7564</v>
      </c>
      <c r="F3302" s="121" t="n">
        <f aca="false">F3301+1</f>
        <v>3296</v>
      </c>
      <c r="G3302" s="211" t="s">
        <v>9860</v>
      </c>
      <c r="H3302" s="188" t="s">
        <v>9861</v>
      </c>
      <c r="I3302" s="212" t="s">
        <v>9862</v>
      </c>
      <c r="J3302" s="212" t="n">
        <v>530</v>
      </c>
      <c r="K3302" s="245" t="n">
        <v>0</v>
      </c>
      <c r="L3302" s="245" t="n">
        <v>6370404</v>
      </c>
      <c r="M3302" s="245" t="n">
        <v>0</v>
      </c>
      <c r="N3302" s="246" t="s">
        <v>9857</v>
      </c>
      <c r="O3302" s="186"/>
      <c r="P3302" s="130" t="n">
        <v>9070</v>
      </c>
      <c r="Q3302" s="130" t="n">
        <f aca="false">P3302*1.2</f>
        <v>10884</v>
      </c>
      <c r="R3302" s="131" t="n">
        <f aca="false">S3302*Q3302</f>
        <v>0</v>
      </c>
      <c r="S3302" s="132"/>
    </row>
    <row r="3303" s="76" customFormat="true" ht="18" hidden="false" customHeight="true" outlineLevel="0" collapsed="false">
      <c r="A3303" s="207" t="n">
        <v>2592754</v>
      </c>
      <c r="B3303" s="208" t="n">
        <v>284</v>
      </c>
      <c r="C3303" s="209" t="s">
        <v>7562</v>
      </c>
      <c r="D3303" s="210" t="s">
        <v>7563</v>
      </c>
      <c r="E3303" s="209" t="s">
        <v>7564</v>
      </c>
      <c r="F3303" s="121" t="n">
        <f aca="false">F3302+1</f>
        <v>3297</v>
      </c>
      <c r="G3303" s="211" t="s">
        <v>9863</v>
      </c>
      <c r="H3303" s="188" t="s">
        <v>9864</v>
      </c>
      <c r="I3303" s="212" t="s">
        <v>9865</v>
      </c>
      <c r="J3303" s="212" t="n">
        <v>530</v>
      </c>
      <c r="K3303" s="245" t="n">
        <v>0</v>
      </c>
      <c r="L3303" s="245" t="n">
        <v>6370504</v>
      </c>
      <c r="M3303" s="245" t="n">
        <v>0</v>
      </c>
      <c r="N3303" s="246" t="s">
        <v>9857</v>
      </c>
      <c r="O3303" s="186"/>
      <c r="P3303" s="130" t="n">
        <v>9125.83333333333</v>
      </c>
      <c r="Q3303" s="130" t="n">
        <f aca="false">P3303*1.2</f>
        <v>10951</v>
      </c>
      <c r="R3303" s="131" t="n">
        <f aca="false">S3303*Q3303</f>
        <v>0</v>
      </c>
      <c r="S3303" s="132"/>
    </row>
    <row r="3304" s="76" customFormat="true" ht="18" hidden="false" customHeight="true" outlineLevel="0" collapsed="false">
      <c r="A3304" s="207"/>
      <c r="B3304" s="208" t="n">
        <v>284</v>
      </c>
      <c r="C3304" s="209" t="s">
        <v>7562</v>
      </c>
      <c r="D3304" s="210" t="s">
        <v>7563</v>
      </c>
      <c r="E3304" s="209" t="s">
        <v>7564</v>
      </c>
      <c r="F3304" s="121" t="n">
        <f aca="false">F3303+1</f>
        <v>3298</v>
      </c>
      <c r="G3304" s="211" t="s">
        <v>9866</v>
      </c>
      <c r="H3304" s="188" t="s">
        <v>9867</v>
      </c>
      <c r="I3304" s="212" t="s">
        <v>9868</v>
      </c>
      <c r="J3304" s="212" t="n">
        <v>530</v>
      </c>
      <c r="K3304" s="245" t="n">
        <v>0</v>
      </c>
      <c r="L3304" s="245" t="n">
        <v>6370604</v>
      </c>
      <c r="M3304" s="245" t="n">
        <v>0</v>
      </c>
      <c r="N3304" s="246" t="s">
        <v>9857</v>
      </c>
      <c r="O3304" s="186"/>
      <c r="P3304" s="130" t="n">
        <v>8950</v>
      </c>
      <c r="Q3304" s="130" t="n">
        <f aca="false">P3304*1.2</f>
        <v>10740</v>
      </c>
      <c r="R3304" s="131" t="n">
        <f aca="false">S3304*Q3304</f>
        <v>0</v>
      </c>
      <c r="S3304" s="132"/>
    </row>
    <row r="3305" s="76" customFormat="true" ht="18" hidden="false" customHeight="true" outlineLevel="0" collapsed="false">
      <c r="A3305" s="207" t="n">
        <v>3634806</v>
      </c>
      <c r="B3305" s="208" t="n">
        <v>284</v>
      </c>
      <c r="C3305" s="209" t="s">
        <v>7562</v>
      </c>
      <c r="D3305" s="210" t="s">
        <v>7563</v>
      </c>
      <c r="E3305" s="209" t="s">
        <v>7564</v>
      </c>
      <c r="F3305" s="121" t="n">
        <f aca="false">F3304+1</f>
        <v>3299</v>
      </c>
      <c r="G3305" s="211" t="s">
        <v>9869</v>
      </c>
      <c r="H3305" s="188" t="s">
        <v>9869</v>
      </c>
      <c r="I3305" s="212" t="s">
        <v>9870</v>
      </c>
      <c r="J3305" s="212" t="n">
        <v>528</v>
      </c>
      <c r="K3305" s="245" t="n">
        <v>0</v>
      </c>
      <c r="L3305" s="245" t="n">
        <v>6371404</v>
      </c>
      <c r="M3305" s="245" t="n">
        <v>0</v>
      </c>
      <c r="N3305" s="246" t="s">
        <v>9851</v>
      </c>
      <c r="O3305" s="186"/>
      <c r="P3305" s="130" t="n">
        <v>8080.83333333333</v>
      </c>
      <c r="Q3305" s="130" t="n">
        <f aca="false">P3305*1.2</f>
        <v>9697</v>
      </c>
      <c r="R3305" s="131" t="n">
        <f aca="false">S3305*Q3305</f>
        <v>0</v>
      </c>
      <c r="S3305" s="132"/>
    </row>
    <row r="3306" s="76" customFormat="true" ht="18" hidden="false" customHeight="true" outlineLevel="0" collapsed="false">
      <c r="A3306" s="207" t="n">
        <v>2585280</v>
      </c>
      <c r="B3306" s="208" t="n">
        <v>284</v>
      </c>
      <c r="C3306" s="209" t="s">
        <v>7562</v>
      </c>
      <c r="D3306" s="210" t="s">
        <v>7563</v>
      </c>
      <c r="E3306" s="209" t="s">
        <v>7564</v>
      </c>
      <c r="F3306" s="121" t="n">
        <f aca="false">F3305+1</f>
        <v>3300</v>
      </c>
      <c r="G3306" s="278" t="s">
        <v>9871</v>
      </c>
      <c r="H3306" s="188" t="s">
        <v>9871</v>
      </c>
      <c r="I3306" s="212" t="s">
        <v>9872</v>
      </c>
      <c r="J3306" s="212" t="n">
        <v>527</v>
      </c>
      <c r="K3306" s="245" t="n">
        <v>0</v>
      </c>
      <c r="L3306" s="245" t="n">
        <v>6371504</v>
      </c>
      <c r="M3306" s="245" t="n">
        <v>0</v>
      </c>
      <c r="N3306" s="279" t="s">
        <v>2387</v>
      </c>
      <c r="O3306" s="280"/>
      <c r="P3306" s="130" t="n">
        <v>11181.6666666667</v>
      </c>
      <c r="Q3306" s="130" t="n">
        <f aca="false">P3306*1.2</f>
        <v>13418</v>
      </c>
      <c r="R3306" s="131" t="n">
        <f aca="false">S3306*Q3306</f>
        <v>0</v>
      </c>
      <c r="S3306" s="132"/>
    </row>
    <row r="3307" s="76" customFormat="true" ht="18" hidden="false" customHeight="true" outlineLevel="0" collapsed="false">
      <c r="A3307" s="207"/>
      <c r="B3307" s="208" t="n">
        <v>284</v>
      </c>
      <c r="C3307" s="209" t="s">
        <v>7562</v>
      </c>
      <c r="D3307" s="210" t="s">
        <v>7563</v>
      </c>
      <c r="E3307" s="209" t="s">
        <v>7564</v>
      </c>
      <c r="F3307" s="121" t="n">
        <f aca="false">F3306+1</f>
        <v>3301</v>
      </c>
      <c r="G3307" s="278" t="s">
        <v>9873</v>
      </c>
      <c r="H3307" s="188" t="s">
        <v>9873</v>
      </c>
      <c r="I3307" s="212"/>
      <c r="J3307" s="212"/>
      <c r="K3307" s="245"/>
      <c r="L3307" s="245"/>
      <c r="M3307" s="245"/>
      <c r="N3307" s="279" t="s">
        <v>2857</v>
      </c>
      <c r="O3307" s="280"/>
      <c r="P3307" s="130" t="n">
        <v>0</v>
      </c>
      <c r="Q3307" s="130" t="n">
        <f aca="false">P3307*1.2</f>
        <v>0</v>
      </c>
      <c r="R3307" s="131" t="n">
        <f aca="false">S3307*Q3307</f>
        <v>0</v>
      </c>
      <c r="S3307" s="132"/>
    </row>
    <row r="3308" s="76" customFormat="true" ht="18" hidden="false" customHeight="true" outlineLevel="0" collapsed="false">
      <c r="A3308" s="207"/>
      <c r="B3308" s="208" t="n">
        <v>284</v>
      </c>
      <c r="C3308" s="209" t="s">
        <v>7562</v>
      </c>
      <c r="D3308" s="210" t="s">
        <v>7563</v>
      </c>
      <c r="E3308" s="209" t="s">
        <v>7564</v>
      </c>
      <c r="F3308" s="121" t="n">
        <f aca="false">F3307+1</f>
        <v>3302</v>
      </c>
      <c r="G3308" s="278" t="s">
        <v>9874</v>
      </c>
      <c r="H3308" s="188" t="s">
        <v>9874</v>
      </c>
      <c r="I3308" s="212" t="s">
        <v>9875</v>
      </c>
      <c r="J3308" s="212" t="n">
        <v>5292</v>
      </c>
      <c r="K3308" s="245" t="n">
        <v>60</v>
      </c>
      <c r="L3308" s="245" t="n">
        <v>6400100</v>
      </c>
      <c r="M3308" s="245" t="n">
        <v>1</v>
      </c>
      <c r="N3308" s="279" t="s">
        <v>9876</v>
      </c>
      <c r="O3308" s="280"/>
      <c r="P3308" s="130" t="n">
        <v>28883.3333333333</v>
      </c>
      <c r="Q3308" s="130" t="n">
        <f aca="false">P3308*1.2</f>
        <v>34660</v>
      </c>
      <c r="R3308" s="131" t="n">
        <f aca="false">S3308*Q3308</f>
        <v>0</v>
      </c>
      <c r="S3308" s="132"/>
    </row>
    <row r="3309" s="76" customFormat="true" ht="18" hidden="false" customHeight="true" outlineLevel="0" collapsed="false">
      <c r="A3309" s="207" t="n">
        <v>2613189</v>
      </c>
      <c r="B3309" s="208" t="n">
        <v>284</v>
      </c>
      <c r="C3309" s="209" t="s">
        <v>7562</v>
      </c>
      <c r="D3309" s="210" t="s">
        <v>7563</v>
      </c>
      <c r="E3309" s="209" t="s">
        <v>7564</v>
      </c>
      <c r="F3309" s="121" t="n">
        <f aca="false">F3308+1</f>
        <v>3303</v>
      </c>
      <c r="G3309" s="211" t="s">
        <v>9877</v>
      </c>
      <c r="H3309" s="188" t="s">
        <v>9877</v>
      </c>
      <c r="I3309" s="212" t="s">
        <v>9878</v>
      </c>
      <c r="J3309" s="212" t="n">
        <v>5256</v>
      </c>
      <c r="K3309" s="245" t="n">
        <v>0</v>
      </c>
      <c r="L3309" s="245" t="n">
        <v>6400100</v>
      </c>
      <c r="M3309" s="245" t="n">
        <v>90</v>
      </c>
      <c r="N3309" s="246" t="s">
        <v>9879</v>
      </c>
      <c r="O3309" s="186" t="n">
        <v>4</v>
      </c>
      <c r="P3309" s="130" t="n">
        <v>28916.6666666667</v>
      </c>
      <c r="Q3309" s="130" t="n">
        <f aca="false">P3309*1.2</f>
        <v>34700</v>
      </c>
      <c r="R3309" s="131" t="n">
        <f aca="false">S3309*Q3309</f>
        <v>0</v>
      </c>
      <c r="S3309" s="132"/>
    </row>
    <row r="3310" s="76" customFormat="true" ht="18" hidden="false" customHeight="true" outlineLevel="0" collapsed="false">
      <c r="A3310" s="207" t="n">
        <v>2620965</v>
      </c>
      <c r="B3310" s="208" t="n">
        <v>284</v>
      </c>
      <c r="C3310" s="209" t="s">
        <v>7562</v>
      </c>
      <c r="D3310" s="210" t="s">
        <v>7563</v>
      </c>
      <c r="E3310" s="209" t="s">
        <v>7564</v>
      </c>
      <c r="F3310" s="121" t="n">
        <f aca="false">F3309+1</f>
        <v>3304</v>
      </c>
      <c r="G3310" s="211" t="s">
        <v>9880</v>
      </c>
      <c r="H3310" s="188" t="s">
        <v>9881</v>
      </c>
      <c r="I3310" s="212" t="s">
        <v>9882</v>
      </c>
      <c r="J3310" s="212" t="n">
        <v>5256</v>
      </c>
      <c r="K3310" s="245" t="n">
        <v>45</v>
      </c>
      <c r="L3310" s="245" t="n">
        <v>6400100</v>
      </c>
      <c r="M3310" s="245" t="n">
        <v>90</v>
      </c>
      <c r="N3310" s="246" t="s">
        <v>9883</v>
      </c>
      <c r="O3310" s="186" t="n">
        <v>4</v>
      </c>
      <c r="P3310" s="130" t="n">
        <v>32444.1666666667</v>
      </c>
      <c r="Q3310" s="130" t="n">
        <f aca="false">P3310*1.2</f>
        <v>38933</v>
      </c>
      <c r="R3310" s="131" t="n">
        <f aca="false">S3310*Q3310</f>
        <v>0</v>
      </c>
      <c r="S3310" s="132"/>
    </row>
    <row r="3311" s="76" customFormat="true" ht="18" hidden="false" customHeight="true" outlineLevel="0" collapsed="false">
      <c r="A3311" s="207"/>
      <c r="B3311" s="208" t="n">
        <v>284</v>
      </c>
      <c r="C3311" s="209" t="s">
        <v>7562</v>
      </c>
      <c r="D3311" s="210" t="s">
        <v>7563</v>
      </c>
      <c r="E3311" s="209" t="s">
        <v>7564</v>
      </c>
      <c r="F3311" s="121" t="n">
        <f aca="false">F3310+1</f>
        <v>3305</v>
      </c>
      <c r="G3311" s="211" t="s">
        <v>9884</v>
      </c>
      <c r="H3311" s="188" t="s">
        <v>9884</v>
      </c>
      <c r="I3311" s="212" t="s">
        <v>9885</v>
      </c>
      <c r="J3311" s="212" t="n">
        <v>5292</v>
      </c>
      <c r="K3311" s="245" t="n">
        <v>60</v>
      </c>
      <c r="L3311" s="245" t="n">
        <v>6400101</v>
      </c>
      <c r="M3311" s="245" t="n">
        <v>1</v>
      </c>
      <c r="N3311" s="246" t="s">
        <v>9886</v>
      </c>
      <c r="O3311" s="186"/>
      <c r="P3311" s="130" t="n">
        <v>28844.1666666667</v>
      </c>
      <c r="Q3311" s="130" t="n">
        <f aca="false">P3311*1.2</f>
        <v>34613</v>
      </c>
      <c r="R3311" s="131" t="n">
        <f aca="false">S3311*Q3311</f>
        <v>0</v>
      </c>
      <c r="S3311" s="132"/>
    </row>
    <row r="3312" s="76" customFormat="true" ht="18" hidden="false" customHeight="true" outlineLevel="0" collapsed="false">
      <c r="A3312" s="207" t="n">
        <v>2619305</v>
      </c>
      <c r="B3312" s="208" t="n">
        <v>284</v>
      </c>
      <c r="C3312" s="209" t="s">
        <v>7562</v>
      </c>
      <c r="D3312" s="210" t="s">
        <v>7563</v>
      </c>
      <c r="E3312" s="209" t="s">
        <v>7564</v>
      </c>
      <c r="F3312" s="121" t="n">
        <f aca="false">F3311+1</f>
        <v>3306</v>
      </c>
      <c r="G3312" s="211" t="s">
        <v>9887</v>
      </c>
      <c r="H3312" s="188" t="s">
        <v>9887</v>
      </c>
      <c r="I3312" s="212" t="s">
        <v>9888</v>
      </c>
      <c r="J3312" s="212" t="n">
        <v>5256</v>
      </c>
      <c r="K3312" s="245" t="n">
        <v>0</v>
      </c>
      <c r="L3312" s="245" t="n">
        <v>6400101</v>
      </c>
      <c r="M3312" s="245" t="n">
        <v>90</v>
      </c>
      <c r="N3312" s="246" t="s">
        <v>9889</v>
      </c>
      <c r="O3312" s="186" t="n">
        <v>4</v>
      </c>
      <c r="P3312" s="130" t="n">
        <v>28916.6666666667</v>
      </c>
      <c r="Q3312" s="130" t="n">
        <f aca="false">P3312*1.2</f>
        <v>34700</v>
      </c>
      <c r="R3312" s="131" t="n">
        <f aca="false">S3312*Q3312</f>
        <v>0</v>
      </c>
      <c r="S3312" s="132"/>
    </row>
    <row r="3313" s="76" customFormat="true" ht="18" hidden="false" customHeight="true" outlineLevel="0" collapsed="false">
      <c r="A3313" s="207" t="n">
        <v>2605453</v>
      </c>
      <c r="B3313" s="208" t="n">
        <v>284</v>
      </c>
      <c r="C3313" s="209" t="s">
        <v>7562</v>
      </c>
      <c r="D3313" s="210" t="s">
        <v>7563</v>
      </c>
      <c r="E3313" s="209" t="s">
        <v>7564</v>
      </c>
      <c r="F3313" s="121" t="n">
        <f aca="false">F3312+1</f>
        <v>3307</v>
      </c>
      <c r="G3313" s="211" t="s">
        <v>9890</v>
      </c>
      <c r="H3313" s="188" t="s">
        <v>9891</v>
      </c>
      <c r="I3313" s="212" t="s">
        <v>9892</v>
      </c>
      <c r="J3313" s="212" t="n">
        <v>5256</v>
      </c>
      <c r="K3313" s="245" t="n">
        <v>45</v>
      </c>
      <c r="L3313" s="245" t="n">
        <v>6400101</v>
      </c>
      <c r="M3313" s="245" t="n">
        <v>90</v>
      </c>
      <c r="N3313" s="246" t="s">
        <v>9893</v>
      </c>
      <c r="O3313" s="186" t="n">
        <v>4</v>
      </c>
      <c r="P3313" s="130" t="n">
        <v>33646.6666666667</v>
      </c>
      <c r="Q3313" s="130" t="n">
        <f aca="false">P3313*1.2</f>
        <v>40376</v>
      </c>
      <c r="R3313" s="131" t="n">
        <f aca="false">S3313*Q3313</f>
        <v>0</v>
      </c>
      <c r="S3313" s="132"/>
    </row>
    <row r="3314" s="76" customFormat="true" ht="18" hidden="false" customHeight="true" outlineLevel="0" collapsed="false">
      <c r="A3314" s="207"/>
      <c r="B3314" s="208" t="n">
        <v>284</v>
      </c>
      <c r="C3314" s="209" t="s">
        <v>7562</v>
      </c>
      <c r="D3314" s="210" t="s">
        <v>7563</v>
      </c>
      <c r="E3314" s="209" t="s">
        <v>7564</v>
      </c>
      <c r="F3314" s="121" t="n">
        <f aca="false">F3313+1</f>
        <v>3308</v>
      </c>
      <c r="G3314" s="211" t="s">
        <v>9894</v>
      </c>
      <c r="H3314" s="122" t="s">
        <v>9894</v>
      </c>
      <c r="I3314" s="212"/>
      <c r="J3314" s="212"/>
      <c r="K3314" s="245"/>
      <c r="L3314" s="245"/>
      <c r="M3314" s="245"/>
      <c r="N3314" s="246" t="s">
        <v>9895</v>
      </c>
      <c r="O3314" s="186"/>
      <c r="P3314" s="130" t="n">
        <v>0</v>
      </c>
      <c r="Q3314" s="130" t="n">
        <f aca="false">P3314*1.2</f>
        <v>0</v>
      </c>
      <c r="R3314" s="131" t="n">
        <f aca="false">S3314*Q3314</f>
        <v>0</v>
      </c>
      <c r="S3314" s="132"/>
    </row>
    <row r="3315" s="76" customFormat="true" ht="18" hidden="false" customHeight="true" outlineLevel="0" collapsed="false">
      <c r="A3315" s="207"/>
      <c r="B3315" s="208" t="n">
        <v>284</v>
      </c>
      <c r="C3315" s="209" t="s">
        <v>7562</v>
      </c>
      <c r="D3315" s="210" t="s">
        <v>7563</v>
      </c>
      <c r="E3315" s="209" t="s">
        <v>7564</v>
      </c>
      <c r="F3315" s="121" t="n">
        <f aca="false">F3314+1</f>
        <v>3309</v>
      </c>
      <c r="G3315" s="211" t="s">
        <v>9896</v>
      </c>
      <c r="H3315" s="220" t="s">
        <v>9896</v>
      </c>
      <c r="I3315" s="212" t="s">
        <v>9897</v>
      </c>
      <c r="J3315" s="212" t="n">
        <v>5292</v>
      </c>
      <c r="K3315" s="245" t="n">
        <v>65</v>
      </c>
      <c r="L3315" s="245" t="n">
        <v>6408165</v>
      </c>
      <c r="M3315" s="245" t="n">
        <v>79</v>
      </c>
      <c r="N3315" s="246" t="s">
        <v>9898</v>
      </c>
      <c r="O3315" s="186"/>
      <c r="P3315" s="130" t="n">
        <v>523.333333333333</v>
      </c>
      <c r="Q3315" s="130" t="n">
        <f aca="false">P3315*1.2</f>
        <v>628</v>
      </c>
      <c r="R3315" s="131" t="n">
        <f aca="false">S3315*Q3315</f>
        <v>0</v>
      </c>
      <c r="S3315" s="132"/>
    </row>
    <row r="3316" s="76" customFormat="true" ht="18" hidden="false" customHeight="true" outlineLevel="0" collapsed="false">
      <c r="A3316" s="207"/>
      <c r="B3316" s="208" t="n">
        <v>284</v>
      </c>
      <c r="C3316" s="209" t="s">
        <v>7562</v>
      </c>
      <c r="D3316" s="210" t="s">
        <v>7563</v>
      </c>
      <c r="E3316" s="209" t="s">
        <v>7564</v>
      </c>
      <c r="F3316" s="121" t="n">
        <f aca="false">F3315+1</f>
        <v>3310</v>
      </c>
      <c r="G3316" s="211" t="s">
        <v>9899</v>
      </c>
      <c r="H3316" s="220" t="s">
        <v>9899</v>
      </c>
      <c r="I3316" s="212" t="s">
        <v>9900</v>
      </c>
      <c r="J3316" s="212" t="n">
        <v>5292</v>
      </c>
      <c r="K3316" s="245" t="n">
        <v>65</v>
      </c>
      <c r="L3316" s="245" t="n">
        <v>6408166</v>
      </c>
      <c r="M3316" s="245" t="n">
        <v>79</v>
      </c>
      <c r="N3316" s="246" t="s">
        <v>9901</v>
      </c>
      <c r="O3316" s="186"/>
      <c r="P3316" s="130" t="n">
        <v>523.333333333333</v>
      </c>
      <c r="Q3316" s="130" t="n">
        <f aca="false">P3316*1.2</f>
        <v>628</v>
      </c>
      <c r="R3316" s="131" t="n">
        <f aca="false">S3316*Q3316</f>
        <v>0</v>
      </c>
      <c r="S3316" s="132"/>
    </row>
    <row r="3317" s="76" customFormat="true" ht="18" hidden="false" customHeight="true" outlineLevel="0" collapsed="false">
      <c r="A3317" s="207"/>
      <c r="B3317" s="208" t="n">
        <v>284</v>
      </c>
      <c r="C3317" s="209" t="s">
        <v>7562</v>
      </c>
      <c r="D3317" s="210" t="s">
        <v>7563</v>
      </c>
      <c r="E3317" s="209" t="s">
        <v>7564</v>
      </c>
      <c r="F3317" s="121" t="n">
        <f aca="false">F3316+1</f>
        <v>3311</v>
      </c>
      <c r="G3317" s="211" t="s">
        <v>9902</v>
      </c>
      <c r="H3317" s="220" t="s">
        <v>9902</v>
      </c>
      <c r="I3317" s="212" t="s">
        <v>9903</v>
      </c>
      <c r="J3317" s="212" t="n">
        <v>4292</v>
      </c>
      <c r="K3317" s="245" t="n">
        <v>60</v>
      </c>
      <c r="L3317" s="245" t="n">
        <v>6807060</v>
      </c>
      <c r="M3317" s="245" t="n">
        <v>97</v>
      </c>
      <c r="N3317" s="246" t="s">
        <v>9904</v>
      </c>
      <c r="O3317" s="186"/>
      <c r="P3317" s="130" t="n">
        <v>7468.33333333333</v>
      </c>
      <c r="Q3317" s="130" t="n">
        <f aca="false">P3317*1.2</f>
        <v>8962</v>
      </c>
      <c r="R3317" s="131" t="n">
        <f aca="false">S3317*Q3317</f>
        <v>0</v>
      </c>
      <c r="S3317" s="132"/>
    </row>
    <row r="3318" s="76" customFormat="true" ht="41.4" hidden="false" customHeight="true" outlineLevel="0" collapsed="false">
      <c r="A3318" s="207" t="n">
        <v>2611018</v>
      </c>
      <c r="B3318" s="208" t="n">
        <v>284</v>
      </c>
      <c r="C3318" s="209" t="s">
        <v>7562</v>
      </c>
      <c r="D3318" s="210" t="s">
        <v>7563</v>
      </c>
      <c r="E3318" s="209" t="s">
        <v>7564</v>
      </c>
      <c r="F3318" s="121" t="n">
        <f aca="false">F3317+1</f>
        <v>3312</v>
      </c>
      <c r="G3318" s="211" t="s">
        <v>9905</v>
      </c>
      <c r="H3318" s="188" t="s">
        <v>9905</v>
      </c>
      <c r="I3318" s="212" t="s">
        <v>9906</v>
      </c>
      <c r="J3318" s="212" t="n">
        <v>5256</v>
      </c>
      <c r="K3318" s="245" t="n">
        <v>0</v>
      </c>
      <c r="L3318" s="245" t="n">
        <v>6807090</v>
      </c>
      <c r="M3318" s="245" t="n">
        <v>50</v>
      </c>
      <c r="N3318" s="246" t="s">
        <v>9907</v>
      </c>
      <c r="O3318" s="186"/>
      <c r="P3318" s="130" t="n">
        <v>8771.66666666667</v>
      </c>
      <c r="Q3318" s="130" t="n">
        <f aca="false">P3318*1.2</f>
        <v>10526</v>
      </c>
      <c r="R3318" s="131" t="n">
        <f aca="false">S3318*Q3318</f>
        <v>0</v>
      </c>
      <c r="S3318" s="132"/>
    </row>
    <row r="3319" s="76" customFormat="true" ht="17.4" hidden="false" customHeight="true" outlineLevel="0" collapsed="false">
      <c r="A3319" s="207" t="n">
        <v>2600022</v>
      </c>
      <c r="B3319" s="208" t="n">
        <v>284</v>
      </c>
      <c r="C3319" s="209" t="s">
        <v>7562</v>
      </c>
      <c r="D3319" s="210" t="s">
        <v>7563</v>
      </c>
      <c r="E3319" s="209" t="s">
        <v>7564</v>
      </c>
      <c r="F3319" s="121" t="n">
        <f aca="false">F3318+1</f>
        <v>3313</v>
      </c>
      <c r="G3319" s="211" t="s">
        <v>9908</v>
      </c>
      <c r="H3319" s="188" t="s">
        <v>9909</v>
      </c>
      <c r="I3319" s="212" t="s">
        <v>9910</v>
      </c>
      <c r="J3319" s="212" t="n">
        <v>5256</v>
      </c>
      <c r="K3319" s="245" t="n">
        <v>25</v>
      </c>
      <c r="L3319" s="245" t="n">
        <v>6841013</v>
      </c>
      <c r="M3319" s="245" t="n">
        <v>11</v>
      </c>
      <c r="N3319" s="246" t="s">
        <v>9911</v>
      </c>
      <c r="O3319" s="186"/>
      <c r="P3319" s="130" t="n">
        <v>3095</v>
      </c>
      <c r="Q3319" s="130" t="n">
        <f aca="false">P3319*1.2</f>
        <v>3714</v>
      </c>
      <c r="R3319" s="131" t="n">
        <f aca="false">S3319*Q3319</f>
        <v>0</v>
      </c>
      <c r="S3319" s="132"/>
    </row>
    <row r="3320" s="76" customFormat="true" ht="17.4" hidden="false" customHeight="true" outlineLevel="0" collapsed="false">
      <c r="A3320" s="207" t="n">
        <v>2619092</v>
      </c>
      <c r="B3320" s="208" t="n">
        <v>284</v>
      </c>
      <c r="C3320" s="209" t="s">
        <v>7562</v>
      </c>
      <c r="D3320" s="210" t="s">
        <v>7563</v>
      </c>
      <c r="E3320" s="209" t="s">
        <v>7564</v>
      </c>
      <c r="F3320" s="121" t="n">
        <f aca="false">F3319+1</f>
        <v>3314</v>
      </c>
      <c r="G3320" s="211" t="s">
        <v>9912</v>
      </c>
      <c r="H3320" s="188" t="s">
        <v>9913</v>
      </c>
      <c r="I3320" s="212" t="s">
        <v>9914</v>
      </c>
      <c r="J3320" s="212" t="n">
        <v>5256</v>
      </c>
      <c r="K3320" s="245" t="n">
        <v>40</v>
      </c>
      <c r="L3320" s="245" t="n">
        <v>6847013</v>
      </c>
      <c r="M3320" s="245" t="n">
        <v>30</v>
      </c>
      <c r="N3320" s="246" t="s">
        <v>9915</v>
      </c>
      <c r="O3320" s="186"/>
      <c r="P3320" s="130" t="n">
        <v>4195.83333333333</v>
      </c>
      <c r="Q3320" s="130" t="n">
        <f aca="false">P3320*1.2</f>
        <v>5035</v>
      </c>
      <c r="R3320" s="131" t="n">
        <f aca="false">S3320*Q3320</f>
        <v>0</v>
      </c>
      <c r="S3320" s="132"/>
    </row>
    <row r="3321" s="76" customFormat="true" ht="17.4" hidden="false" customHeight="true" outlineLevel="0" collapsed="false">
      <c r="A3321" s="207" t="n">
        <v>2613103</v>
      </c>
      <c r="B3321" s="208" t="n">
        <v>284</v>
      </c>
      <c r="C3321" s="209" t="s">
        <v>7562</v>
      </c>
      <c r="D3321" s="210" t="s">
        <v>7563</v>
      </c>
      <c r="E3321" s="209" t="s">
        <v>7564</v>
      </c>
      <c r="F3321" s="121" t="n">
        <f aca="false">F3320+1</f>
        <v>3315</v>
      </c>
      <c r="G3321" s="211" t="s">
        <v>9916</v>
      </c>
      <c r="H3321" s="188" t="s">
        <v>9917</v>
      </c>
      <c r="I3321" s="212" t="s">
        <v>9918</v>
      </c>
      <c r="J3321" s="212" t="n">
        <v>5256</v>
      </c>
      <c r="K3321" s="245" t="n">
        <v>40</v>
      </c>
      <c r="L3321" s="245" t="n">
        <v>6847014</v>
      </c>
      <c r="M3321" s="245" t="n">
        <v>30</v>
      </c>
      <c r="N3321" s="246" t="s">
        <v>9915</v>
      </c>
      <c r="O3321" s="186"/>
      <c r="P3321" s="130" t="n">
        <v>4195.83333333333</v>
      </c>
      <c r="Q3321" s="130" t="n">
        <f aca="false">P3321*1.2</f>
        <v>5035</v>
      </c>
      <c r="R3321" s="131" t="n">
        <f aca="false">S3321*Q3321</f>
        <v>0</v>
      </c>
      <c r="S3321" s="132"/>
    </row>
    <row r="3322" s="76" customFormat="true" ht="27.6" hidden="false" customHeight="true" outlineLevel="0" collapsed="false">
      <c r="A3322" s="207" t="n">
        <v>3036080</v>
      </c>
      <c r="B3322" s="208" t="n">
        <v>284</v>
      </c>
      <c r="C3322" s="209" t="s">
        <v>7562</v>
      </c>
      <c r="D3322" s="210" t="s">
        <v>7563</v>
      </c>
      <c r="E3322" s="209" t="s">
        <v>7564</v>
      </c>
      <c r="F3322" s="121" t="n">
        <f aca="false">F3321+1</f>
        <v>3316</v>
      </c>
      <c r="G3322" s="211" t="s">
        <v>9919</v>
      </c>
      <c r="H3322" s="188" t="s">
        <v>9920</v>
      </c>
      <c r="I3322" s="212" t="s">
        <v>9921</v>
      </c>
      <c r="J3322" s="212" t="n">
        <v>5292</v>
      </c>
      <c r="K3322" s="245" t="n">
        <v>22</v>
      </c>
      <c r="L3322" s="245" t="n">
        <v>6847115</v>
      </c>
      <c r="M3322" s="245" t="n">
        <v>80</v>
      </c>
      <c r="N3322" s="246" t="s">
        <v>9922</v>
      </c>
      <c r="O3322" s="186"/>
      <c r="P3322" s="130" t="n">
        <v>12255.8333333333</v>
      </c>
      <c r="Q3322" s="130" t="n">
        <f aca="false">P3322*1.2</f>
        <v>14707</v>
      </c>
      <c r="R3322" s="131" t="n">
        <f aca="false">S3322*Q3322</f>
        <v>0</v>
      </c>
      <c r="S3322" s="132"/>
    </row>
    <row r="3323" s="76" customFormat="true" ht="27.6" hidden="false" customHeight="true" outlineLevel="0" collapsed="false">
      <c r="A3323" s="207" t="n">
        <v>3036154</v>
      </c>
      <c r="B3323" s="208" t="n">
        <v>284</v>
      </c>
      <c r="C3323" s="209" t="s">
        <v>7562</v>
      </c>
      <c r="D3323" s="210" t="s">
        <v>7563</v>
      </c>
      <c r="E3323" s="209" t="s">
        <v>7564</v>
      </c>
      <c r="F3323" s="121" t="n">
        <f aca="false">F3322+1</f>
        <v>3317</v>
      </c>
      <c r="G3323" s="211" t="s">
        <v>9923</v>
      </c>
      <c r="H3323" s="188" t="s">
        <v>9924</v>
      </c>
      <c r="I3323" s="212" t="s">
        <v>9925</v>
      </c>
      <c r="J3323" s="212" t="n">
        <v>5292</v>
      </c>
      <c r="K3323" s="245" t="n">
        <v>22</v>
      </c>
      <c r="L3323" s="245" t="n">
        <v>6847117</v>
      </c>
      <c r="M3323" s="245" t="n">
        <v>80</v>
      </c>
      <c r="N3323" s="246" t="s">
        <v>9922</v>
      </c>
      <c r="O3323" s="186"/>
      <c r="P3323" s="130" t="n">
        <v>12440.8333333333</v>
      </c>
      <c r="Q3323" s="130" t="n">
        <f aca="false">P3323*1.2</f>
        <v>14929</v>
      </c>
      <c r="R3323" s="131" t="n">
        <f aca="false">S3323*Q3323</f>
        <v>0</v>
      </c>
      <c r="S3323" s="132"/>
    </row>
    <row r="3324" s="76" customFormat="true" ht="18" hidden="false" customHeight="true" outlineLevel="0" collapsed="false">
      <c r="A3324" s="207" t="n">
        <v>2609020</v>
      </c>
      <c r="B3324" s="208" t="n">
        <v>284</v>
      </c>
      <c r="C3324" s="209" t="s">
        <v>7562</v>
      </c>
      <c r="D3324" s="210" t="s">
        <v>7563</v>
      </c>
      <c r="E3324" s="209" t="s">
        <v>7564</v>
      </c>
      <c r="F3324" s="121" t="n">
        <f aca="false">F3323+1</f>
        <v>3318</v>
      </c>
      <c r="G3324" s="211" t="s">
        <v>9926</v>
      </c>
      <c r="H3324" s="188" t="s">
        <v>9926</v>
      </c>
      <c r="I3324" s="212" t="s">
        <v>9927</v>
      </c>
      <c r="J3324" s="212" t="n">
        <v>677</v>
      </c>
      <c r="K3324" s="245" t="n">
        <v>0</v>
      </c>
      <c r="L3324" s="245" t="n">
        <v>7200087</v>
      </c>
      <c r="M3324" s="245" t="n">
        <v>0</v>
      </c>
      <c r="N3324" s="246" t="s">
        <v>9928</v>
      </c>
      <c r="O3324" s="186"/>
      <c r="P3324" s="130" t="n">
        <v>99.3</v>
      </c>
      <c r="Q3324" s="130" t="n">
        <f aca="false">P3324*1.2</f>
        <v>119.16</v>
      </c>
      <c r="R3324" s="131" t="n">
        <f aca="false">S3324*Q3324</f>
        <v>0</v>
      </c>
      <c r="S3324" s="132"/>
    </row>
    <row r="3325" s="76" customFormat="true" ht="41.4" hidden="false" customHeight="true" outlineLevel="0" collapsed="false">
      <c r="A3325" s="207" t="n">
        <v>2593633</v>
      </c>
      <c r="B3325" s="208" t="n">
        <v>284</v>
      </c>
      <c r="C3325" s="209" t="s">
        <v>7562</v>
      </c>
      <c r="D3325" s="210" t="s">
        <v>7563</v>
      </c>
      <c r="E3325" s="209" t="s">
        <v>7564</v>
      </c>
      <c r="F3325" s="121" t="n">
        <f aca="false">F3324+1</f>
        <v>3319</v>
      </c>
      <c r="G3325" s="211" t="s">
        <v>9929</v>
      </c>
      <c r="H3325" s="188" t="s">
        <v>9930</v>
      </c>
      <c r="I3325" s="212" t="s">
        <v>9931</v>
      </c>
      <c r="J3325" s="212" t="n">
        <v>525</v>
      </c>
      <c r="K3325" s="245" t="n">
        <v>0</v>
      </c>
      <c r="L3325" s="245" t="n">
        <v>7200601</v>
      </c>
      <c r="M3325" s="245" t="n">
        <v>0</v>
      </c>
      <c r="N3325" s="246" t="s">
        <v>9932</v>
      </c>
      <c r="O3325" s="186"/>
      <c r="P3325" s="130" t="n">
        <v>43245.8333333333</v>
      </c>
      <c r="Q3325" s="130" t="n">
        <f aca="false">P3325*1.2</f>
        <v>51895</v>
      </c>
      <c r="R3325" s="131" t="n">
        <f aca="false">S3325*Q3325</f>
        <v>0</v>
      </c>
      <c r="S3325" s="132"/>
    </row>
    <row r="3326" s="76" customFormat="true" ht="41.4" hidden="false" customHeight="true" outlineLevel="0" collapsed="false">
      <c r="A3326" s="207" t="n">
        <v>2620554</v>
      </c>
      <c r="B3326" s="208" t="n">
        <v>284</v>
      </c>
      <c r="C3326" s="209" t="s">
        <v>7562</v>
      </c>
      <c r="D3326" s="210" t="s">
        <v>7563</v>
      </c>
      <c r="E3326" s="209" t="s">
        <v>7564</v>
      </c>
      <c r="F3326" s="121" t="n">
        <f aca="false">F3325+1</f>
        <v>3320</v>
      </c>
      <c r="G3326" s="211" t="s">
        <v>9933</v>
      </c>
      <c r="H3326" s="188" t="s">
        <v>9933</v>
      </c>
      <c r="I3326" s="212" t="s">
        <v>9934</v>
      </c>
      <c r="J3326" s="212" t="n">
        <v>677</v>
      </c>
      <c r="K3326" s="245" t="n">
        <v>0</v>
      </c>
      <c r="L3326" s="245" t="n">
        <v>7203031</v>
      </c>
      <c r="M3326" s="245" t="n">
        <v>0</v>
      </c>
      <c r="N3326" s="246" t="s">
        <v>9935</v>
      </c>
      <c r="O3326" s="186"/>
      <c r="P3326" s="130" t="n">
        <v>66.1916666666667</v>
      </c>
      <c r="Q3326" s="130" t="n">
        <f aca="false">P3326*1.2</f>
        <v>79.43</v>
      </c>
      <c r="R3326" s="131" t="n">
        <f aca="false">S3326*Q3326</f>
        <v>0</v>
      </c>
      <c r="S3326" s="132"/>
    </row>
    <row r="3327" s="76" customFormat="true" ht="15.6" hidden="false" customHeight="true" outlineLevel="0" collapsed="false">
      <c r="A3327" s="207" t="n">
        <v>4499358</v>
      </c>
      <c r="B3327" s="208" t="n">
        <v>284</v>
      </c>
      <c r="C3327" s="209" t="s">
        <v>7562</v>
      </c>
      <c r="D3327" s="210" t="s">
        <v>7563</v>
      </c>
      <c r="E3327" s="209" t="s">
        <v>7564</v>
      </c>
      <c r="F3327" s="121" t="n">
        <f aca="false">F3326+1</f>
        <v>3321</v>
      </c>
      <c r="G3327" s="211" t="s">
        <v>9936</v>
      </c>
      <c r="H3327" s="188" t="s">
        <v>9936</v>
      </c>
      <c r="I3327" s="212" t="s">
        <v>9937</v>
      </c>
      <c r="J3327" s="212" t="n">
        <v>0</v>
      </c>
      <c r="K3327" s="245" t="n">
        <v>0</v>
      </c>
      <c r="L3327" s="245" t="n">
        <v>745326</v>
      </c>
      <c r="M3327" s="245" t="n">
        <v>5</v>
      </c>
      <c r="N3327" s="246" t="s">
        <v>9938</v>
      </c>
      <c r="O3327" s="186"/>
      <c r="P3327" s="130" t="n">
        <v>1777.26</v>
      </c>
      <c r="Q3327" s="130" t="n">
        <f aca="false">P3327*1.2</f>
        <v>2132.712</v>
      </c>
      <c r="R3327" s="131" t="n">
        <f aca="false">S3327*Q3327</f>
        <v>0</v>
      </c>
      <c r="S3327" s="132"/>
    </row>
    <row r="3328" s="76" customFormat="true" ht="15.6" hidden="false" customHeight="true" outlineLevel="0" collapsed="false">
      <c r="A3328" s="207"/>
      <c r="B3328" s="208" t="n">
        <v>284</v>
      </c>
      <c r="C3328" s="209" t="s">
        <v>7562</v>
      </c>
      <c r="D3328" s="210" t="s">
        <v>7563</v>
      </c>
      <c r="E3328" s="209" t="s">
        <v>7564</v>
      </c>
      <c r="F3328" s="121" t="n">
        <f aca="false">F3327+1</f>
        <v>3322</v>
      </c>
      <c r="G3328" s="211" t="s">
        <v>9939</v>
      </c>
      <c r="H3328" s="122" t="s">
        <v>9939</v>
      </c>
      <c r="I3328" s="212"/>
      <c r="J3328" s="212"/>
      <c r="K3328" s="245"/>
      <c r="L3328" s="245"/>
      <c r="M3328" s="245"/>
      <c r="N3328" s="246" t="s">
        <v>2857</v>
      </c>
      <c r="O3328" s="186"/>
      <c r="P3328" s="130" t="n">
        <v>0</v>
      </c>
      <c r="Q3328" s="130" t="n">
        <f aca="false">P3328*1.2</f>
        <v>0</v>
      </c>
      <c r="R3328" s="131" t="n">
        <f aca="false">S3328*Q3328</f>
        <v>0</v>
      </c>
      <c r="S3328" s="132"/>
    </row>
    <row r="3329" s="76" customFormat="true" ht="15.6" hidden="false" customHeight="true" outlineLevel="0" collapsed="false">
      <c r="A3329" s="207"/>
      <c r="B3329" s="208" t="n">
        <v>284</v>
      </c>
      <c r="C3329" s="209" t="s">
        <v>7562</v>
      </c>
      <c r="D3329" s="210" t="s">
        <v>7563</v>
      </c>
      <c r="E3329" s="209" t="s">
        <v>7564</v>
      </c>
      <c r="F3329" s="121" t="n">
        <f aca="false">F3328+1</f>
        <v>3323</v>
      </c>
      <c r="G3329" s="211" t="s">
        <v>9940</v>
      </c>
      <c r="H3329" s="122" t="s">
        <v>9940</v>
      </c>
      <c r="I3329" s="212"/>
      <c r="J3329" s="212"/>
      <c r="K3329" s="245"/>
      <c r="L3329" s="245"/>
      <c r="M3329" s="245"/>
      <c r="N3329" s="246" t="s">
        <v>9941</v>
      </c>
      <c r="O3329" s="186"/>
      <c r="P3329" s="130" t="n">
        <v>0</v>
      </c>
      <c r="Q3329" s="130" t="n">
        <f aca="false">P3329*1.2</f>
        <v>0</v>
      </c>
      <c r="R3329" s="131" t="n">
        <f aca="false">S3329*Q3329</f>
        <v>0</v>
      </c>
      <c r="S3329" s="132"/>
    </row>
    <row r="3330" s="76" customFormat="true" ht="15.6" hidden="false" customHeight="true" outlineLevel="0" collapsed="false">
      <c r="A3330" s="207"/>
      <c r="B3330" s="208" t="n">
        <v>284</v>
      </c>
      <c r="C3330" s="209" t="s">
        <v>7562</v>
      </c>
      <c r="D3330" s="210" t="s">
        <v>7563</v>
      </c>
      <c r="E3330" s="209" t="s">
        <v>7564</v>
      </c>
      <c r="F3330" s="121" t="n">
        <f aca="false">F3329+1</f>
        <v>3324</v>
      </c>
      <c r="G3330" s="211" t="s">
        <v>9942</v>
      </c>
      <c r="H3330" s="122" t="s">
        <v>9942</v>
      </c>
      <c r="I3330" s="212"/>
      <c r="J3330" s="212"/>
      <c r="K3330" s="245"/>
      <c r="L3330" s="245"/>
      <c r="M3330" s="245"/>
      <c r="N3330" s="246" t="s">
        <v>9943</v>
      </c>
      <c r="O3330" s="186"/>
      <c r="P3330" s="130" t="n">
        <v>0</v>
      </c>
      <c r="Q3330" s="130" t="n">
        <f aca="false">P3330*1.2</f>
        <v>0</v>
      </c>
      <c r="R3330" s="131" t="n">
        <f aca="false">S3330*Q3330</f>
        <v>0</v>
      </c>
      <c r="S3330" s="132"/>
    </row>
    <row r="3331" s="76" customFormat="true" ht="15.6" hidden="false" customHeight="true" outlineLevel="0" collapsed="false">
      <c r="A3331" s="207" t="n">
        <v>2601769</v>
      </c>
      <c r="B3331" s="208" t="n">
        <v>284</v>
      </c>
      <c r="C3331" s="209" t="s">
        <v>7562</v>
      </c>
      <c r="D3331" s="210" t="s">
        <v>7563</v>
      </c>
      <c r="E3331" s="209" t="s">
        <v>7564</v>
      </c>
      <c r="F3331" s="121" t="n">
        <f aca="false">F3330+1</f>
        <v>3325</v>
      </c>
      <c r="G3331" s="211" t="s">
        <v>9944</v>
      </c>
      <c r="H3331" s="122" t="s">
        <v>9944</v>
      </c>
      <c r="I3331" s="212"/>
      <c r="J3331" s="212"/>
      <c r="K3331" s="245"/>
      <c r="L3331" s="245"/>
      <c r="M3331" s="245"/>
      <c r="N3331" s="246" t="s">
        <v>4870</v>
      </c>
      <c r="O3331" s="186"/>
      <c r="P3331" s="130" t="n">
        <v>0</v>
      </c>
      <c r="Q3331" s="130" t="n">
        <f aca="false">P3331*1.2</f>
        <v>0</v>
      </c>
      <c r="R3331" s="131" t="n">
        <f aca="false">S3331*Q3331</f>
        <v>0</v>
      </c>
      <c r="S3331" s="132"/>
    </row>
    <row r="3332" s="76" customFormat="true" ht="15.6" hidden="false" customHeight="true" outlineLevel="0" collapsed="false">
      <c r="A3332" s="207"/>
      <c r="B3332" s="208" t="n">
        <v>284</v>
      </c>
      <c r="C3332" s="209" t="s">
        <v>7562</v>
      </c>
      <c r="D3332" s="210" t="s">
        <v>7563</v>
      </c>
      <c r="E3332" s="209" t="s">
        <v>7564</v>
      </c>
      <c r="F3332" s="121" t="n">
        <f aca="false">F3331+1</f>
        <v>3326</v>
      </c>
      <c r="G3332" s="211" t="s">
        <v>9945</v>
      </c>
      <c r="H3332" s="188" t="s">
        <v>9945</v>
      </c>
      <c r="I3332" s="212" t="s">
        <v>9946</v>
      </c>
      <c r="J3332" s="212" t="n">
        <v>528</v>
      </c>
      <c r="K3332" s="245" t="n">
        <v>0</v>
      </c>
      <c r="L3332" s="245" t="n">
        <v>7540409</v>
      </c>
      <c r="M3332" s="245" t="n">
        <v>0</v>
      </c>
      <c r="N3332" s="246" t="s">
        <v>4870</v>
      </c>
      <c r="O3332" s="186"/>
      <c r="P3332" s="130" t="n">
        <v>11893.3333333333</v>
      </c>
      <c r="Q3332" s="130" t="n">
        <f aca="false">P3332*1.2</f>
        <v>14272</v>
      </c>
      <c r="R3332" s="131" t="n">
        <f aca="false">S3332*Q3332</f>
        <v>0</v>
      </c>
      <c r="S3332" s="132"/>
    </row>
    <row r="3333" s="76" customFormat="true" ht="27.6" hidden="false" customHeight="true" outlineLevel="0" collapsed="false">
      <c r="A3333" s="207"/>
      <c r="B3333" s="208" t="n">
        <v>284</v>
      </c>
      <c r="C3333" s="209" t="s">
        <v>7562</v>
      </c>
      <c r="D3333" s="210" t="s">
        <v>7563</v>
      </c>
      <c r="E3333" s="209" t="s">
        <v>7564</v>
      </c>
      <c r="F3333" s="121" t="n">
        <f aca="false">F3332+1</f>
        <v>3327</v>
      </c>
      <c r="G3333" s="211" t="s">
        <v>9947</v>
      </c>
      <c r="H3333" s="122" t="s">
        <v>9947</v>
      </c>
      <c r="I3333" s="212"/>
      <c r="J3333" s="212"/>
      <c r="K3333" s="245"/>
      <c r="L3333" s="245"/>
      <c r="M3333" s="245"/>
      <c r="N3333" s="246" t="s">
        <v>9948</v>
      </c>
      <c r="O3333" s="186"/>
      <c r="P3333" s="130" t="n">
        <v>0</v>
      </c>
      <c r="Q3333" s="130" t="n">
        <f aca="false">P3333*1.2</f>
        <v>0</v>
      </c>
      <c r="R3333" s="131" t="n">
        <f aca="false">S3333*Q3333</f>
        <v>0</v>
      </c>
      <c r="S3333" s="132"/>
    </row>
    <row r="3334" s="76" customFormat="true" ht="17.4" hidden="false" customHeight="true" outlineLevel="0" collapsed="false">
      <c r="A3334" s="207"/>
      <c r="B3334" s="208" t="n">
        <v>284</v>
      </c>
      <c r="C3334" s="209" t="s">
        <v>7562</v>
      </c>
      <c r="D3334" s="210" t="s">
        <v>7563</v>
      </c>
      <c r="E3334" s="209" t="s">
        <v>7564</v>
      </c>
      <c r="F3334" s="121" t="n">
        <f aca="false">F3333+1</f>
        <v>3328</v>
      </c>
      <c r="G3334" s="211" t="s">
        <v>9949</v>
      </c>
      <c r="H3334" s="220" t="s">
        <v>9949</v>
      </c>
      <c r="I3334" s="212"/>
      <c r="J3334" s="212"/>
      <c r="K3334" s="245"/>
      <c r="L3334" s="245"/>
      <c r="M3334" s="245"/>
      <c r="N3334" s="246" t="s">
        <v>9950</v>
      </c>
      <c r="O3334" s="186"/>
      <c r="P3334" s="130" t="n">
        <v>0</v>
      </c>
      <c r="Q3334" s="130" t="n">
        <f aca="false">P3334*1.2</f>
        <v>0</v>
      </c>
      <c r="R3334" s="131" t="n">
        <f aca="false">S3334*Q3334</f>
        <v>0</v>
      </c>
      <c r="S3334" s="132"/>
    </row>
    <row r="3335" s="76" customFormat="true" ht="27.6" hidden="false" customHeight="true" outlineLevel="0" collapsed="false">
      <c r="A3335" s="207" t="n">
        <v>2903333</v>
      </c>
      <c r="B3335" s="208" t="n">
        <v>284</v>
      </c>
      <c r="C3335" s="209" t="s">
        <v>7562</v>
      </c>
      <c r="D3335" s="210" t="s">
        <v>7563</v>
      </c>
      <c r="E3335" s="209" t="s">
        <v>7564</v>
      </c>
      <c r="F3335" s="121" t="n">
        <f aca="false">F3334+1</f>
        <v>3329</v>
      </c>
      <c r="G3335" s="211" t="s">
        <v>9951</v>
      </c>
      <c r="H3335" s="220" t="s">
        <v>9951</v>
      </c>
      <c r="I3335" s="212" t="s">
        <v>9952</v>
      </c>
      <c r="J3335" s="212" t="n">
        <v>4292</v>
      </c>
      <c r="K3335" s="245" t="n">
        <v>60</v>
      </c>
      <c r="L3335" s="245" t="n">
        <v>7801100</v>
      </c>
      <c r="M3335" s="245" t="n">
        <v>3</v>
      </c>
      <c r="N3335" s="246" t="s">
        <v>9953</v>
      </c>
      <c r="O3335" s="186"/>
      <c r="P3335" s="130" t="n">
        <v>15588.3333333333</v>
      </c>
      <c r="Q3335" s="130" t="n">
        <f aca="false">P3335*1.2</f>
        <v>18706</v>
      </c>
      <c r="R3335" s="131" t="n">
        <f aca="false">S3335*Q3335</f>
        <v>0</v>
      </c>
      <c r="S3335" s="132"/>
    </row>
    <row r="3336" s="76" customFormat="true" ht="15.6" hidden="false" customHeight="true" outlineLevel="0" collapsed="false">
      <c r="A3336" s="207" t="n">
        <v>2619479</v>
      </c>
      <c r="B3336" s="208" t="n">
        <v>284</v>
      </c>
      <c r="C3336" s="209" t="s">
        <v>7562</v>
      </c>
      <c r="D3336" s="210" t="s">
        <v>7563</v>
      </c>
      <c r="E3336" s="209" t="s">
        <v>7564</v>
      </c>
      <c r="F3336" s="121" t="n">
        <f aca="false">F3335+1</f>
        <v>3330</v>
      </c>
      <c r="G3336" s="211" t="s">
        <v>9954</v>
      </c>
      <c r="H3336" s="220" t="s">
        <v>9954</v>
      </c>
      <c r="I3336" s="212" t="s">
        <v>9955</v>
      </c>
      <c r="J3336" s="212" t="n">
        <v>4292</v>
      </c>
      <c r="K3336" s="245" t="n">
        <v>60</v>
      </c>
      <c r="L3336" s="245" t="n">
        <v>7801101</v>
      </c>
      <c r="M3336" s="245" t="n">
        <v>0</v>
      </c>
      <c r="N3336" s="246" t="s">
        <v>9956</v>
      </c>
      <c r="O3336" s="186"/>
      <c r="P3336" s="130" t="n">
        <v>6596.66666666667</v>
      </c>
      <c r="Q3336" s="130" t="n">
        <f aca="false">P3336*1.2</f>
        <v>7916</v>
      </c>
      <c r="R3336" s="131" t="n">
        <f aca="false">S3336*Q3336</f>
        <v>0</v>
      </c>
      <c r="S3336" s="132"/>
    </row>
    <row r="3337" s="76" customFormat="true" ht="15.6" hidden="false" customHeight="true" outlineLevel="0" collapsed="false">
      <c r="A3337" s="207" t="n">
        <v>2988915</v>
      </c>
      <c r="B3337" s="208" t="n">
        <v>284</v>
      </c>
      <c r="C3337" s="209" t="s">
        <v>7562</v>
      </c>
      <c r="D3337" s="210" t="s">
        <v>7563</v>
      </c>
      <c r="E3337" s="209" t="s">
        <v>7564</v>
      </c>
      <c r="F3337" s="121" t="n">
        <f aca="false">F3336+1</f>
        <v>3331</v>
      </c>
      <c r="G3337" s="211" t="s">
        <v>9957</v>
      </c>
      <c r="H3337" s="188" t="s">
        <v>9958</v>
      </c>
      <c r="I3337" s="212" t="s">
        <v>9959</v>
      </c>
      <c r="J3337" s="212" t="n">
        <v>4292</v>
      </c>
      <c r="K3337" s="245" t="n">
        <v>60</v>
      </c>
      <c r="L3337" s="245" t="n">
        <v>7801126</v>
      </c>
      <c r="M3337" s="245" t="n">
        <v>3</v>
      </c>
      <c r="N3337" s="246" t="s">
        <v>505</v>
      </c>
      <c r="O3337" s="186"/>
      <c r="P3337" s="130" t="n">
        <v>2127.5</v>
      </c>
      <c r="Q3337" s="130" t="n">
        <f aca="false">P3337*1.2</f>
        <v>2553</v>
      </c>
      <c r="R3337" s="131" t="n">
        <f aca="false">S3337*Q3337</f>
        <v>0</v>
      </c>
      <c r="S3337" s="132"/>
    </row>
    <row r="3338" s="76" customFormat="true" ht="15.6" hidden="false" customHeight="true" outlineLevel="0" collapsed="false">
      <c r="A3338" s="207" t="n">
        <v>2988916</v>
      </c>
      <c r="B3338" s="208" t="n">
        <v>284</v>
      </c>
      <c r="C3338" s="209" t="s">
        <v>7562</v>
      </c>
      <c r="D3338" s="210" t="s">
        <v>7563</v>
      </c>
      <c r="E3338" s="209" t="s">
        <v>7564</v>
      </c>
      <c r="F3338" s="121" t="n">
        <f aca="false">F3337+1</f>
        <v>3332</v>
      </c>
      <c r="G3338" s="211" t="s">
        <v>9960</v>
      </c>
      <c r="H3338" s="188" t="s">
        <v>9961</v>
      </c>
      <c r="I3338" s="212" t="s">
        <v>9962</v>
      </c>
      <c r="J3338" s="212" t="n">
        <v>4292</v>
      </c>
      <c r="K3338" s="245" t="n">
        <v>60</v>
      </c>
      <c r="L3338" s="245" t="n">
        <v>7801128</v>
      </c>
      <c r="M3338" s="245" t="n">
        <v>3</v>
      </c>
      <c r="N3338" s="246" t="s">
        <v>505</v>
      </c>
      <c r="O3338" s="186"/>
      <c r="P3338" s="130" t="n">
        <v>1911.66666666667</v>
      </c>
      <c r="Q3338" s="130" t="n">
        <f aca="false">P3338*1.2</f>
        <v>2294</v>
      </c>
      <c r="R3338" s="131" t="n">
        <f aca="false">S3338*Q3338</f>
        <v>0</v>
      </c>
      <c r="S3338" s="132"/>
    </row>
    <row r="3339" s="76" customFormat="true" ht="15.6" hidden="false" customHeight="true" outlineLevel="0" collapsed="false">
      <c r="A3339" s="207"/>
      <c r="B3339" s="208" t="n">
        <v>284</v>
      </c>
      <c r="C3339" s="209" t="s">
        <v>7562</v>
      </c>
      <c r="D3339" s="210" t="s">
        <v>7563</v>
      </c>
      <c r="E3339" s="209" t="s">
        <v>7564</v>
      </c>
      <c r="F3339" s="121" t="n">
        <f aca="false">F3338+1</f>
        <v>3333</v>
      </c>
      <c r="G3339" s="211" t="s">
        <v>9963</v>
      </c>
      <c r="H3339" s="122" t="s">
        <v>9963</v>
      </c>
      <c r="I3339" s="212"/>
      <c r="J3339" s="212"/>
      <c r="K3339" s="245"/>
      <c r="L3339" s="245"/>
      <c r="M3339" s="245"/>
      <c r="N3339" s="246" t="s">
        <v>9964</v>
      </c>
      <c r="O3339" s="186"/>
      <c r="P3339" s="130" t="n">
        <v>0</v>
      </c>
      <c r="Q3339" s="130" t="n">
        <f aca="false">P3339*1.2</f>
        <v>0</v>
      </c>
      <c r="R3339" s="131" t="n">
        <f aca="false">S3339*Q3339</f>
        <v>0</v>
      </c>
      <c r="S3339" s="132"/>
    </row>
    <row r="3340" s="76" customFormat="true" ht="15.6" hidden="false" customHeight="true" outlineLevel="0" collapsed="false">
      <c r="A3340" s="207" t="n">
        <v>2591537</v>
      </c>
      <c r="B3340" s="208" t="n">
        <v>284</v>
      </c>
      <c r="C3340" s="209" t="s">
        <v>7562</v>
      </c>
      <c r="D3340" s="210" t="s">
        <v>7563</v>
      </c>
      <c r="E3340" s="209" t="s">
        <v>7564</v>
      </c>
      <c r="F3340" s="121" t="n">
        <f aca="false">F3339+1</f>
        <v>3334</v>
      </c>
      <c r="G3340" s="211" t="s">
        <v>9965</v>
      </c>
      <c r="H3340" s="188" t="s">
        <v>9965</v>
      </c>
      <c r="I3340" s="212" t="s">
        <v>9966</v>
      </c>
      <c r="J3340" s="212" t="n">
        <v>5256</v>
      </c>
      <c r="K3340" s="245" t="n">
        <v>0</v>
      </c>
      <c r="L3340" s="245" t="n">
        <v>7802058</v>
      </c>
      <c r="M3340" s="245" t="n">
        <v>0</v>
      </c>
      <c r="N3340" s="246" t="s">
        <v>9967</v>
      </c>
      <c r="O3340" s="186"/>
      <c r="P3340" s="130" t="n">
        <v>49.65</v>
      </c>
      <c r="Q3340" s="130" t="n">
        <f aca="false">P3340*1.2</f>
        <v>59.58</v>
      </c>
      <c r="R3340" s="131" t="n">
        <f aca="false">S3340*Q3340</f>
        <v>0</v>
      </c>
      <c r="S3340" s="132"/>
    </row>
    <row r="3341" s="76" customFormat="true" ht="15.6" hidden="false" customHeight="true" outlineLevel="0" collapsed="false">
      <c r="A3341" s="207" t="n">
        <v>2911259</v>
      </c>
      <c r="B3341" s="208" t="n">
        <v>284</v>
      </c>
      <c r="C3341" s="209" t="s">
        <v>7562</v>
      </c>
      <c r="D3341" s="210" t="s">
        <v>7563</v>
      </c>
      <c r="E3341" s="209" t="s">
        <v>7564</v>
      </c>
      <c r="F3341" s="121" t="n">
        <f aca="false">F3340+1</f>
        <v>3335</v>
      </c>
      <c r="G3341" s="211" t="s">
        <v>9968</v>
      </c>
      <c r="H3341" s="188" t="s">
        <v>9968</v>
      </c>
      <c r="I3341" s="212" t="s">
        <v>9969</v>
      </c>
      <c r="J3341" s="212" t="n">
        <v>4292</v>
      </c>
      <c r="K3341" s="245" t="n">
        <v>60</v>
      </c>
      <c r="L3341" s="245" t="n">
        <v>7805014</v>
      </c>
      <c r="M3341" s="245" t="n">
        <v>0</v>
      </c>
      <c r="N3341" s="246" t="s">
        <v>9970</v>
      </c>
      <c r="O3341" s="186"/>
      <c r="P3341" s="130" t="n">
        <v>15007.5</v>
      </c>
      <c r="Q3341" s="130" t="n">
        <f aca="false">P3341*1.2</f>
        <v>18009</v>
      </c>
      <c r="R3341" s="131" t="n">
        <f aca="false">S3341*Q3341</f>
        <v>0</v>
      </c>
      <c r="S3341" s="132"/>
    </row>
    <row r="3342" s="76" customFormat="true" ht="15.6" hidden="false" customHeight="true" outlineLevel="0" collapsed="false">
      <c r="A3342" s="207" t="n">
        <v>2606876</v>
      </c>
      <c r="B3342" s="208" t="n">
        <v>284</v>
      </c>
      <c r="C3342" s="209" t="s">
        <v>7562</v>
      </c>
      <c r="D3342" s="210" t="s">
        <v>7563</v>
      </c>
      <c r="E3342" s="209" t="s">
        <v>7564</v>
      </c>
      <c r="F3342" s="121" t="n">
        <f aca="false">F3341+1</f>
        <v>3336</v>
      </c>
      <c r="G3342" s="211" t="s">
        <v>9971</v>
      </c>
      <c r="H3342" s="188" t="s">
        <v>9971</v>
      </c>
      <c r="I3342" s="212" t="s">
        <v>9972</v>
      </c>
      <c r="J3342" s="212" t="n">
        <v>5256</v>
      </c>
      <c r="K3342" s="245" t="n">
        <v>53</v>
      </c>
      <c r="L3342" s="245" t="n">
        <v>8101010</v>
      </c>
      <c r="M3342" s="245" t="n">
        <v>0</v>
      </c>
      <c r="N3342" s="246" t="s">
        <v>9973</v>
      </c>
      <c r="O3342" s="186"/>
      <c r="P3342" s="130" t="n">
        <v>6806.66666666667</v>
      </c>
      <c r="Q3342" s="130" t="n">
        <f aca="false">P3342*1.2</f>
        <v>8168</v>
      </c>
      <c r="R3342" s="131" t="n">
        <f aca="false">S3342*Q3342</f>
        <v>0</v>
      </c>
      <c r="S3342" s="132"/>
    </row>
    <row r="3343" s="76" customFormat="true" ht="15.6" hidden="false" customHeight="true" outlineLevel="0" collapsed="false">
      <c r="A3343" s="207" t="n">
        <v>2885432</v>
      </c>
      <c r="B3343" s="208" t="n">
        <v>284</v>
      </c>
      <c r="C3343" s="209" t="s">
        <v>7562</v>
      </c>
      <c r="D3343" s="210" t="s">
        <v>7563</v>
      </c>
      <c r="E3343" s="209" t="s">
        <v>7564</v>
      </c>
      <c r="F3343" s="121" t="n">
        <f aca="false">F3342+1</f>
        <v>3337</v>
      </c>
      <c r="G3343" s="211" t="s">
        <v>9974</v>
      </c>
      <c r="H3343" s="188" t="s">
        <v>9975</v>
      </c>
      <c r="I3343" s="212" t="s">
        <v>9976</v>
      </c>
      <c r="J3343" s="212" t="n">
        <v>4292</v>
      </c>
      <c r="K3343" s="245" t="n">
        <v>60</v>
      </c>
      <c r="L3343" s="245" t="n">
        <v>8101061</v>
      </c>
      <c r="M3343" s="245" t="n">
        <v>0</v>
      </c>
      <c r="N3343" s="246" t="s">
        <v>505</v>
      </c>
      <c r="O3343" s="186"/>
      <c r="P3343" s="130" t="n">
        <v>1317.5</v>
      </c>
      <c r="Q3343" s="130" t="n">
        <f aca="false">P3343*1.2</f>
        <v>1581</v>
      </c>
      <c r="R3343" s="131" t="n">
        <f aca="false">S3343*Q3343</f>
        <v>0</v>
      </c>
      <c r="S3343" s="132"/>
    </row>
    <row r="3344" s="76" customFormat="true" ht="15.6" hidden="false" customHeight="true" outlineLevel="0" collapsed="false">
      <c r="A3344" s="207" t="n">
        <v>2885445</v>
      </c>
      <c r="B3344" s="208" t="n">
        <v>284</v>
      </c>
      <c r="C3344" s="209" t="s">
        <v>7562</v>
      </c>
      <c r="D3344" s="210" t="s">
        <v>7563</v>
      </c>
      <c r="E3344" s="209" t="s">
        <v>7564</v>
      </c>
      <c r="F3344" s="121" t="n">
        <f aca="false">F3343+1</f>
        <v>3338</v>
      </c>
      <c r="G3344" s="211" t="s">
        <v>9977</v>
      </c>
      <c r="H3344" s="188" t="s">
        <v>9978</v>
      </c>
      <c r="I3344" s="212" t="s">
        <v>9979</v>
      </c>
      <c r="J3344" s="212" t="n">
        <v>4292</v>
      </c>
      <c r="K3344" s="245" t="n">
        <v>60</v>
      </c>
      <c r="L3344" s="245" t="n">
        <v>8101062</v>
      </c>
      <c r="M3344" s="245" t="n">
        <v>0</v>
      </c>
      <c r="N3344" s="246" t="s">
        <v>505</v>
      </c>
      <c r="O3344" s="186"/>
      <c r="P3344" s="130" t="n">
        <v>1215</v>
      </c>
      <c r="Q3344" s="130" t="n">
        <f aca="false">P3344*1.2</f>
        <v>1458</v>
      </c>
      <c r="R3344" s="131" t="n">
        <f aca="false">S3344*Q3344</f>
        <v>0</v>
      </c>
      <c r="S3344" s="132"/>
    </row>
    <row r="3345" s="76" customFormat="true" ht="15.6" hidden="false" customHeight="true" outlineLevel="0" collapsed="false">
      <c r="A3345" s="207" t="n">
        <v>2919851</v>
      </c>
      <c r="B3345" s="208" t="n">
        <v>284</v>
      </c>
      <c r="C3345" s="209" t="s">
        <v>7562</v>
      </c>
      <c r="D3345" s="210" t="s">
        <v>7563</v>
      </c>
      <c r="E3345" s="209" t="s">
        <v>7564</v>
      </c>
      <c r="F3345" s="121" t="n">
        <f aca="false">F3344+1</f>
        <v>3339</v>
      </c>
      <c r="G3345" s="211" t="s">
        <v>9980</v>
      </c>
      <c r="H3345" s="188" t="s">
        <v>9981</v>
      </c>
      <c r="I3345" s="212" t="s">
        <v>9982</v>
      </c>
      <c r="J3345" s="212" t="n">
        <v>4292</v>
      </c>
      <c r="K3345" s="245" t="n">
        <v>60</v>
      </c>
      <c r="L3345" s="245" t="n">
        <v>8101070</v>
      </c>
      <c r="M3345" s="245" t="n">
        <v>0</v>
      </c>
      <c r="N3345" s="246" t="s">
        <v>7929</v>
      </c>
      <c r="O3345" s="186"/>
      <c r="P3345" s="130" t="n">
        <v>8358.33333333333</v>
      </c>
      <c r="Q3345" s="130" t="n">
        <f aca="false">P3345*1.2</f>
        <v>10030</v>
      </c>
      <c r="R3345" s="131" t="n">
        <f aca="false">S3345*Q3345</f>
        <v>0</v>
      </c>
      <c r="S3345" s="132"/>
    </row>
    <row r="3346" s="76" customFormat="true" ht="15.6" hidden="false" customHeight="true" outlineLevel="0" collapsed="false">
      <c r="A3346" s="207"/>
      <c r="B3346" s="208" t="n">
        <v>284</v>
      </c>
      <c r="C3346" s="209" t="s">
        <v>7562</v>
      </c>
      <c r="D3346" s="210" t="s">
        <v>7563</v>
      </c>
      <c r="E3346" s="209" t="s">
        <v>7564</v>
      </c>
      <c r="F3346" s="121" t="n">
        <f aca="false">F3345+1</f>
        <v>3340</v>
      </c>
      <c r="G3346" s="211" t="s">
        <v>9983</v>
      </c>
      <c r="H3346" s="188" t="s">
        <v>9983</v>
      </c>
      <c r="I3346" s="212" t="s">
        <v>9984</v>
      </c>
      <c r="J3346" s="212" t="n">
        <v>5256</v>
      </c>
      <c r="K3346" s="245" t="n">
        <v>0</v>
      </c>
      <c r="L3346" s="245" t="n">
        <v>8101165</v>
      </c>
      <c r="M3346" s="245" t="n">
        <v>0</v>
      </c>
      <c r="N3346" s="246" t="s">
        <v>8828</v>
      </c>
      <c r="O3346" s="186"/>
      <c r="P3346" s="130" t="n">
        <v>45.81</v>
      </c>
      <c r="Q3346" s="130" t="n">
        <f aca="false">P3346*1.2</f>
        <v>54.972</v>
      </c>
      <c r="R3346" s="131" t="n">
        <f aca="false">S3346*Q3346</f>
        <v>0</v>
      </c>
      <c r="S3346" s="132"/>
    </row>
    <row r="3347" s="76" customFormat="true" ht="15.6" hidden="false" customHeight="true" outlineLevel="0" collapsed="false">
      <c r="A3347" s="207" t="n">
        <v>2911248</v>
      </c>
      <c r="B3347" s="208" t="n">
        <v>284</v>
      </c>
      <c r="C3347" s="209" t="s">
        <v>7562</v>
      </c>
      <c r="D3347" s="210" t="s">
        <v>7563</v>
      </c>
      <c r="E3347" s="209" t="s">
        <v>7564</v>
      </c>
      <c r="F3347" s="121" t="n">
        <f aca="false">F3346+1</f>
        <v>3341</v>
      </c>
      <c r="G3347" s="211" t="s">
        <v>9985</v>
      </c>
      <c r="H3347" s="188" t="s">
        <v>9985</v>
      </c>
      <c r="I3347" s="212" t="s">
        <v>9986</v>
      </c>
      <c r="J3347" s="212" t="n">
        <v>4292</v>
      </c>
      <c r="K3347" s="245" t="n">
        <v>60</v>
      </c>
      <c r="L3347" s="245" t="n">
        <v>8101312</v>
      </c>
      <c r="M3347" s="245" t="n">
        <v>0</v>
      </c>
      <c r="N3347" s="246" t="s">
        <v>505</v>
      </c>
      <c r="O3347" s="186"/>
      <c r="P3347" s="130" t="n">
        <v>2138.33333333333</v>
      </c>
      <c r="Q3347" s="130" t="n">
        <f aca="false">P3347*1.2</f>
        <v>2566</v>
      </c>
      <c r="R3347" s="131" t="n">
        <f aca="false">S3347*Q3347</f>
        <v>0</v>
      </c>
      <c r="S3347" s="132"/>
    </row>
    <row r="3348" s="76" customFormat="true" ht="15.6" hidden="false" customHeight="true" outlineLevel="0" collapsed="false">
      <c r="A3348" s="207" t="n">
        <v>2919572</v>
      </c>
      <c r="B3348" s="208" t="n">
        <v>284</v>
      </c>
      <c r="C3348" s="209" t="s">
        <v>7562</v>
      </c>
      <c r="D3348" s="210" t="s">
        <v>7563</v>
      </c>
      <c r="E3348" s="209" t="s">
        <v>7564</v>
      </c>
      <c r="F3348" s="121" t="n">
        <f aca="false">F3347+1</f>
        <v>3342</v>
      </c>
      <c r="G3348" s="211" t="s">
        <v>9987</v>
      </c>
      <c r="H3348" s="188" t="s">
        <v>9987</v>
      </c>
      <c r="I3348" s="212" t="s">
        <v>9988</v>
      </c>
      <c r="J3348" s="212" t="n">
        <v>4292</v>
      </c>
      <c r="K3348" s="245" t="n">
        <v>60</v>
      </c>
      <c r="L3348" s="245" t="n">
        <v>8101314</v>
      </c>
      <c r="M3348" s="245" t="n">
        <v>0</v>
      </c>
      <c r="N3348" s="246" t="s">
        <v>505</v>
      </c>
      <c r="O3348" s="186"/>
      <c r="P3348" s="130" t="n">
        <v>2290</v>
      </c>
      <c r="Q3348" s="130" t="n">
        <f aca="false">P3348*1.2</f>
        <v>2748</v>
      </c>
      <c r="R3348" s="131" t="n">
        <f aca="false">S3348*Q3348</f>
        <v>0</v>
      </c>
      <c r="S3348" s="132"/>
    </row>
    <row r="3349" s="76" customFormat="true" ht="15.6" hidden="false" customHeight="true" outlineLevel="0" collapsed="false">
      <c r="A3349" s="207" t="n">
        <v>2944291</v>
      </c>
      <c r="B3349" s="208" t="n">
        <v>284</v>
      </c>
      <c r="C3349" s="209" t="s">
        <v>7562</v>
      </c>
      <c r="D3349" s="210" t="s">
        <v>7563</v>
      </c>
      <c r="E3349" s="209" t="s">
        <v>7564</v>
      </c>
      <c r="F3349" s="121" t="n">
        <f aca="false">F3348+1</f>
        <v>3343</v>
      </c>
      <c r="G3349" s="211" t="s">
        <v>9989</v>
      </c>
      <c r="H3349" s="188" t="s">
        <v>9989</v>
      </c>
      <c r="I3349" s="212" t="s">
        <v>9990</v>
      </c>
      <c r="J3349" s="212" t="n">
        <v>4292</v>
      </c>
      <c r="K3349" s="245" t="n">
        <v>60</v>
      </c>
      <c r="L3349" s="245" t="n">
        <v>8101315</v>
      </c>
      <c r="M3349" s="245" t="n">
        <v>0</v>
      </c>
      <c r="N3349" s="246" t="s">
        <v>505</v>
      </c>
      <c r="O3349" s="186"/>
      <c r="P3349" s="130" t="n">
        <v>1182.5</v>
      </c>
      <c r="Q3349" s="130" t="n">
        <f aca="false">P3349*1.2</f>
        <v>1419</v>
      </c>
      <c r="R3349" s="131" t="n">
        <f aca="false">S3349*Q3349</f>
        <v>0</v>
      </c>
      <c r="S3349" s="132"/>
    </row>
    <row r="3350" s="76" customFormat="true" ht="15.6" hidden="false" customHeight="true" outlineLevel="0" collapsed="false">
      <c r="A3350" s="207" t="n">
        <v>2944304</v>
      </c>
      <c r="B3350" s="208" t="n">
        <v>284</v>
      </c>
      <c r="C3350" s="209" t="s">
        <v>7562</v>
      </c>
      <c r="D3350" s="210" t="s">
        <v>7563</v>
      </c>
      <c r="E3350" s="209" t="s">
        <v>7564</v>
      </c>
      <c r="F3350" s="121" t="n">
        <f aca="false">F3349+1</f>
        <v>3344</v>
      </c>
      <c r="G3350" s="211" t="s">
        <v>9991</v>
      </c>
      <c r="H3350" s="188" t="s">
        <v>9991</v>
      </c>
      <c r="I3350" s="212" t="s">
        <v>9992</v>
      </c>
      <c r="J3350" s="212" t="n">
        <v>4292</v>
      </c>
      <c r="K3350" s="245" t="n">
        <v>60</v>
      </c>
      <c r="L3350" s="245" t="n">
        <v>8101316</v>
      </c>
      <c r="M3350" s="245" t="n">
        <v>0</v>
      </c>
      <c r="N3350" s="246" t="s">
        <v>505</v>
      </c>
      <c r="O3350" s="186"/>
      <c r="P3350" s="130" t="n">
        <v>1133.33333333333</v>
      </c>
      <c r="Q3350" s="130" t="n">
        <f aca="false">P3350*1.2</f>
        <v>1360</v>
      </c>
      <c r="R3350" s="131" t="n">
        <f aca="false">S3350*Q3350</f>
        <v>0</v>
      </c>
      <c r="S3350" s="132"/>
    </row>
    <row r="3351" s="76" customFormat="true" ht="15.6" hidden="false" customHeight="true" outlineLevel="0" collapsed="false">
      <c r="A3351" s="207" t="n">
        <v>2595460</v>
      </c>
      <c r="B3351" s="208" t="n">
        <v>284</v>
      </c>
      <c r="C3351" s="209" t="s">
        <v>7562</v>
      </c>
      <c r="D3351" s="210" t="s">
        <v>7563</v>
      </c>
      <c r="E3351" s="209" t="s">
        <v>7564</v>
      </c>
      <c r="F3351" s="121" t="n">
        <f aca="false">F3350+1</f>
        <v>3345</v>
      </c>
      <c r="G3351" s="211" t="s">
        <v>9993</v>
      </c>
      <c r="H3351" s="188" t="s">
        <v>9993</v>
      </c>
      <c r="I3351" s="212" t="s">
        <v>9994</v>
      </c>
      <c r="J3351" s="212" t="n">
        <v>5292</v>
      </c>
      <c r="K3351" s="245" t="n">
        <v>22</v>
      </c>
      <c r="L3351" s="245" t="n">
        <v>8101385</v>
      </c>
      <c r="M3351" s="245" t="n">
        <v>77</v>
      </c>
      <c r="N3351" s="246" t="s">
        <v>8116</v>
      </c>
      <c r="O3351" s="186"/>
      <c r="P3351" s="130" t="n">
        <v>2233.33333333333</v>
      </c>
      <c r="Q3351" s="130" t="n">
        <f aca="false">P3351*1.2</f>
        <v>2680</v>
      </c>
      <c r="R3351" s="131" t="n">
        <f aca="false">S3351*Q3351</f>
        <v>0</v>
      </c>
      <c r="S3351" s="132"/>
    </row>
    <row r="3352" s="76" customFormat="true" ht="15.6" hidden="false" customHeight="true" outlineLevel="0" collapsed="false">
      <c r="A3352" s="207" t="n">
        <v>2610190</v>
      </c>
      <c r="B3352" s="208" t="n">
        <v>284</v>
      </c>
      <c r="C3352" s="209" t="s">
        <v>7562</v>
      </c>
      <c r="D3352" s="210" t="s">
        <v>7563</v>
      </c>
      <c r="E3352" s="209" t="s">
        <v>7564</v>
      </c>
      <c r="F3352" s="121" t="n">
        <f aca="false">F3351+1</f>
        <v>3346</v>
      </c>
      <c r="G3352" s="211" t="s">
        <v>9995</v>
      </c>
      <c r="H3352" s="188" t="s">
        <v>9995</v>
      </c>
      <c r="I3352" s="212" t="s">
        <v>9996</v>
      </c>
      <c r="J3352" s="212" t="n">
        <v>5256</v>
      </c>
      <c r="K3352" s="245" t="n">
        <v>0</v>
      </c>
      <c r="L3352" s="245" t="n">
        <v>8101389</v>
      </c>
      <c r="M3352" s="245" t="n">
        <v>0</v>
      </c>
      <c r="N3352" s="246" t="s">
        <v>9997</v>
      </c>
      <c r="O3352" s="186"/>
      <c r="P3352" s="130" t="n">
        <v>1941.66666666667</v>
      </c>
      <c r="Q3352" s="130" t="n">
        <f aca="false">P3352*1.2</f>
        <v>2330</v>
      </c>
      <c r="R3352" s="131" t="n">
        <f aca="false">S3352*Q3352</f>
        <v>0</v>
      </c>
      <c r="S3352" s="132"/>
    </row>
    <row r="3353" s="76" customFormat="true" ht="15.6" hidden="false" customHeight="true" outlineLevel="0" collapsed="false">
      <c r="A3353" s="207" t="n">
        <v>2618818</v>
      </c>
      <c r="B3353" s="208" t="n">
        <v>284</v>
      </c>
      <c r="C3353" s="209" t="s">
        <v>7562</v>
      </c>
      <c r="D3353" s="210" t="s">
        <v>7563</v>
      </c>
      <c r="E3353" s="209" t="s">
        <v>7564</v>
      </c>
      <c r="F3353" s="121" t="n">
        <f aca="false">F3352+1</f>
        <v>3347</v>
      </c>
      <c r="G3353" s="211" t="s">
        <v>9998</v>
      </c>
      <c r="H3353" s="188" t="s">
        <v>9998</v>
      </c>
      <c r="I3353" s="212" t="s">
        <v>9999</v>
      </c>
      <c r="J3353" s="212" t="n">
        <v>5256</v>
      </c>
      <c r="K3353" s="245" t="n">
        <v>0</v>
      </c>
      <c r="L3353" s="245" t="n">
        <v>8101391</v>
      </c>
      <c r="M3353" s="245" t="n">
        <v>0</v>
      </c>
      <c r="N3353" s="246" t="s">
        <v>9997</v>
      </c>
      <c r="O3353" s="186"/>
      <c r="P3353" s="130" t="n">
        <v>919.166666666667</v>
      </c>
      <c r="Q3353" s="130" t="n">
        <f aca="false">P3353*1.2</f>
        <v>1103</v>
      </c>
      <c r="R3353" s="131" t="n">
        <f aca="false">S3353*Q3353</f>
        <v>0</v>
      </c>
      <c r="S3353" s="132"/>
    </row>
    <row r="3354" s="76" customFormat="true" ht="15.6" hidden="false" customHeight="true" outlineLevel="0" collapsed="false">
      <c r="A3354" s="207" t="n">
        <v>4028201</v>
      </c>
      <c r="B3354" s="208" t="n">
        <v>284</v>
      </c>
      <c r="C3354" s="209" t="s">
        <v>7562</v>
      </c>
      <c r="D3354" s="210" t="s">
        <v>7563</v>
      </c>
      <c r="E3354" s="209" t="s">
        <v>7564</v>
      </c>
      <c r="F3354" s="121" t="n">
        <f aca="false">F3353+1</f>
        <v>3348</v>
      </c>
      <c r="G3354" s="211" t="s">
        <v>10000</v>
      </c>
      <c r="H3354" s="122" t="s">
        <v>10000</v>
      </c>
      <c r="I3354" s="212"/>
      <c r="J3354" s="212"/>
      <c r="K3354" s="245"/>
      <c r="L3354" s="245"/>
      <c r="M3354" s="245"/>
      <c r="N3354" s="246" t="s">
        <v>283</v>
      </c>
      <c r="O3354" s="186"/>
      <c r="P3354" s="130" t="n">
        <v>0</v>
      </c>
      <c r="Q3354" s="130" t="n">
        <f aca="false">P3354*1.2</f>
        <v>0</v>
      </c>
      <c r="R3354" s="131" t="n">
        <f aca="false">S3354*Q3354</f>
        <v>0</v>
      </c>
      <c r="S3354" s="132"/>
    </row>
    <row r="3355" s="76" customFormat="true" ht="41.4" hidden="false" customHeight="true" outlineLevel="0" collapsed="false">
      <c r="A3355" s="207" t="n">
        <v>2603887</v>
      </c>
      <c r="B3355" s="208" t="n">
        <v>284</v>
      </c>
      <c r="C3355" s="209" t="s">
        <v>7562</v>
      </c>
      <c r="D3355" s="210" t="s">
        <v>7563</v>
      </c>
      <c r="E3355" s="209" t="s">
        <v>7564</v>
      </c>
      <c r="F3355" s="121" t="n">
        <f aca="false">F3354+1</f>
        <v>3349</v>
      </c>
      <c r="G3355" s="211" t="s">
        <v>10001</v>
      </c>
      <c r="H3355" s="188" t="s">
        <v>10002</v>
      </c>
      <c r="I3355" s="212" t="s">
        <v>10003</v>
      </c>
      <c r="J3355" s="212" t="n">
        <v>5256</v>
      </c>
      <c r="K3355" s="245" t="n">
        <v>25</v>
      </c>
      <c r="L3355" s="245" t="n">
        <v>8101400</v>
      </c>
      <c r="M3355" s="245" t="n">
        <v>21</v>
      </c>
      <c r="N3355" s="246" t="s">
        <v>10004</v>
      </c>
      <c r="O3355" s="186"/>
      <c r="P3355" s="130" t="n">
        <v>15425</v>
      </c>
      <c r="Q3355" s="130" t="n">
        <f aca="false">P3355*1.2</f>
        <v>18510</v>
      </c>
      <c r="R3355" s="131" t="n">
        <f aca="false">S3355*Q3355</f>
        <v>0</v>
      </c>
      <c r="S3355" s="132"/>
    </row>
    <row r="3356" s="76" customFormat="true" ht="19.2" hidden="false" customHeight="true" outlineLevel="0" collapsed="false">
      <c r="A3356" s="207" t="n">
        <v>2614223</v>
      </c>
      <c r="B3356" s="208" t="n">
        <v>284</v>
      </c>
      <c r="C3356" s="209" t="s">
        <v>7562</v>
      </c>
      <c r="D3356" s="210" t="s">
        <v>7563</v>
      </c>
      <c r="E3356" s="209" t="s">
        <v>7564</v>
      </c>
      <c r="F3356" s="121" t="n">
        <f aca="false">F3355+1</f>
        <v>3350</v>
      </c>
      <c r="G3356" s="211" t="s">
        <v>10005</v>
      </c>
      <c r="H3356" s="188" t="s">
        <v>10006</v>
      </c>
      <c r="I3356" s="212" t="s">
        <v>10007</v>
      </c>
      <c r="J3356" s="212" t="n">
        <v>5256</v>
      </c>
      <c r="K3356" s="245" t="n">
        <v>25</v>
      </c>
      <c r="L3356" s="245" t="n">
        <v>8101400</v>
      </c>
      <c r="M3356" s="245" t="n">
        <v>22</v>
      </c>
      <c r="N3356" s="246" t="s">
        <v>10008</v>
      </c>
      <c r="O3356" s="186"/>
      <c r="P3356" s="130" t="n">
        <v>16087.5</v>
      </c>
      <c r="Q3356" s="130" t="n">
        <f aca="false">P3356*1.2</f>
        <v>19305</v>
      </c>
      <c r="R3356" s="131" t="n">
        <f aca="false">S3356*Q3356</f>
        <v>0</v>
      </c>
      <c r="S3356" s="132"/>
    </row>
    <row r="3357" s="76" customFormat="true" ht="19.2" hidden="false" customHeight="true" outlineLevel="0" collapsed="false">
      <c r="A3357" s="207" t="n">
        <v>2603913</v>
      </c>
      <c r="B3357" s="208" t="n">
        <v>284</v>
      </c>
      <c r="C3357" s="209" t="s">
        <v>7562</v>
      </c>
      <c r="D3357" s="210" t="s">
        <v>7563</v>
      </c>
      <c r="E3357" s="209" t="s">
        <v>7564</v>
      </c>
      <c r="F3357" s="121" t="n">
        <f aca="false">F3356+1</f>
        <v>3351</v>
      </c>
      <c r="G3357" s="211" t="s">
        <v>10009</v>
      </c>
      <c r="H3357" s="188" t="s">
        <v>10010</v>
      </c>
      <c r="I3357" s="212" t="s">
        <v>10011</v>
      </c>
      <c r="J3357" s="212" t="n">
        <v>5256</v>
      </c>
      <c r="K3357" s="245" t="n">
        <v>57</v>
      </c>
      <c r="L3357" s="245" t="n">
        <v>8101439</v>
      </c>
      <c r="M3357" s="245" t="n">
        <v>0</v>
      </c>
      <c r="N3357" s="246" t="s">
        <v>283</v>
      </c>
      <c r="O3357" s="186"/>
      <c r="P3357" s="130" t="n">
        <v>169.166666666667</v>
      </c>
      <c r="Q3357" s="130" t="n">
        <f aca="false">P3357*1.2</f>
        <v>203</v>
      </c>
      <c r="R3357" s="131" t="n">
        <f aca="false">S3357*Q3357</f>
        <v>0</v>
      </c>
      <c r="S3357" s="132"/>
    </row>
    <row r="3358" s="76" customFormat="true" ht="19.2" hidden="false" customHeight="true" outlineLevel="0" collapsed="false">
      <c r="A3358" s="207"/>
      <c r="B3358" s="208" t="n">
        <v>284</v>
      </c>
      <c r="C3358" s="209" t="s">
        <v>7562</v>
      </c>
      <c r="D3358" s="210" t="s">
        <v>7563</v>
      </c>
      <c r="E3358" s="209" t="s">
        <v>7564</v>
      </c>
      <c r="F3358" s="121" t="n">
        <f aca="false">F3357+1</f>
        <v>3352</v>
      </c>
      <c r="G3358" s="211" t="s">
        <v>10012</v>
      </c>
      <c r="H3358" s="188" t="s">
        <v>10013</v>
      </c>
      <c r="I3358" s="212" t="s">
        <v>10014</v>
      </c>
      <c r="J3358" s="212" t="n">
        <v>4202</v>
      </c>
      <c r="K3358" s="245" t="n">
        <v>0</v>
      </c>
      <c r="L3358" s="245" t="n">
        <v>8101470</v>
      </c>
      <c r="M3358" s="245" t="n">
        <v>0</v>
      </c>
      <c r="N3358" s="246" t="s">
        <v>10015</v>
      </c>
      <c r="O3358" s="186"/>
      <c r="P3358" s="130" t="n">
        <v>57.15</v>
      </c>
      <c r="Q3358" s="130" t="n">
        <f aca="false">P3358*1.2</f>
        <v>68.58</v>
      </c>
      <c r="R3358" s="131" t="n">
        <f aca="false">S3358*Q3358</f>
        <v>0</v>
      </c>
      <c r="S3358" s="132"/>
    </row>
    <row r="3359" s="76" customFormat="true" ht="19.2" hidden="false" customHeight="true" outlineLevel="0" collapsed="false">
      <c r="A3359" s="207"/>
      <c r="B3359" s="208" t="n">
        <v>284</v>
      </c>
      <c r="C3359" s="209" t="s">
        <v>7562</v>
      </c>
      <c r="D3359" s="210" t="s">
        <v>7563</v>
      </c>
      <c r="E3359" s="209" t="s">
        <v>7564</v>
      </c>
      <c r="F3359" s="121" t="n">
        <f aca="false">F3358+1</f>
        <v>3353</v>
      </c>
      <c r="G3359" s="211" t="s">
        <v>10016</v>
      </c>
      <c r="H3359" s="122" t="s">
        <v>10016</v>
      </c>
      <c r="I3359" s="212"/>
      <c r="J3359" s="212"/>
      <c r="K3359" s="245"/>
      <c r="L3359" s="245"/>
      <c r="M3359" s="245"/>
      <c r="N3359" s="246" t="s">
        <v>283</v>
      </c>
      <c r="O3359" s="186"/>
      <c r="P3359" s="130" t="n">
        <v>0</v>
      </c>
      <c r="Q3359" s="130" t="n">
        <f aca="false">P3359*1.2</f>
        <v>0</v>
      </c>
      <c r="R3359" s="131" t="n">
        <f aca="false">S3359*Q3359</f>
        <v>0</v>
      </c>
      <c r="S3359" s="132"/>
    </row>
    <row r="3360" s="76" customFormat="true" ht="27.6" hidden="false" customHeight="true" outlineLevel="0" collapsed="false">
      <c r="A3360" s="207" t="n">
        <v>4446336</v>
      </c>
      <c r="B3360" s="208" t="n">
        <v>284</v>
      </c>
      <c r="C3360" s="209" t="s">
        <v>7562</v>
      </c>
      <c r="D3360" s="210" t="s">
        <v>7563</v>
      </c>
      <c r="E3360" s="209" t="s">
        <v>7564</v>
      </c>
      <c r="F3360" s="121" t="n">
        <f aca="false">F3359+1</f>
        <v>3354</v>
      </c>
      <c r="G3360" s="211" t="s">
        <v>10017</v>
      </c>
      <c r="H3360" s="220" t="s">
        <v>10018</v>
      </c>
      <c r="I3360" s="212" t="s">
        <v>10018</v>
      </c>
      <c r="J3360" s="212" t="n">
        <v>5292</v>
      </c>
      <c r="K3360" s="245" t="n">
        <v>65</v>
      </c>
      <c r="L3360" s="245" t="n">
        <v>8102021</v>
      </c>
      <c r="M3360" s="245" t="n">
        <v>98</v>
      </c>
      <c r="N3360" s="246" t="s">
        <v>10019</v>
      </c>
      <c r="O3360" s="186"/>
      <c r="P3360" s="130" t="n">
        <v>2276.66666666667</v>
      </c>
      <c r="Q3360" s="130" t="n">
        <f aca="false">P3360*1.2</f>
        <v>2732</v>
      </c>
      <c r="R3360" s="131" t="n">
        <f aca="false">S3360*Q3360</f>
        <v>0</v>
      </c>
      <c r="S3360" s="132"/>
    </row>
    <row r="3361" s="76" customFormat="true" ht="16.2" hidden="false" customHeight="true" outlineLevel="0" collapsed="false">
      <c r="A3361" s="207" t="n">
        <v>4446342</v>
      </c>
      <c r="B3361" s="208" t="n">
        <v>284</v>
      </c>
      <c r="C3361" s="209" t="s">
        <v>7562</v>
      </c>
      <c r="D3361" s="210" t="s">
        <v>7563</v>
      </c>
      <c r="E3361" s="209" t="s">
        <v>7564</v>
      </c>
      <c r="F3361" s="121" t="n">
        <f aca="false">F3360+1</f>
        <v>3355</v>
      </c>
      <c r="G3361" s="211" t="s">
        <v>10020</v>
      </c>
      <c r="H3361" s="220" t="s">
        <v>10020</v>
      </c>
      <c r="I3361" s="212" t="s">
        <v>10021</v>
      </c>
      <c r="J3361" s="212" t="n">
        <v>5292</v>
      </c>
      <c r="K3361" s="245" t="n">
        <v>65</v>
      </c>
      <c r="L3361" s="245" t="n">
        <v>8102027</v>
      </c>
      <c r="M3361" s="245" t="n">
        <v>98</v>
      </c>
      <c r="N3361" s="246" t="s">
        <v>283</v>
      </c>
      <c r="O3361" s="186"/>
      <c r="P3361" s="130" t="n">
        <v>303.68</v>
      </c>
      <c r="Q3361" s="130" t="n">
        <f aca="false">P3361*1.2</f>
        <v>364.416</v>
      </c>
      <c r="R3361" s="131" t="n">
        <f aca="false">S3361*Q3361</f>
        <v>0</v>
      </c>
      <c r="S3361" s="132"/>
    </row>
    <row r="3362" s="76" customFormat="true" ht="16.2" hidden="false" customHeight="true" outlineLevel="0" collapsed="false">
      <c r="A3362" s="207" t="n">
        <v>2601340</v>
      </c>
      <c r="B3362" s="208" t="n">
        <v>284</v>
      </c>
      <c r="C3362" s="209" t="s">
        <v>7562</v>
      </c>
      <c r="D3362" s="210" t="s">
        <v>7563</v>
      </c>
      <c r="E3362" s="209" t="s">
        <v>7564</v>
      </c>
      <c r="F3362" s="121" t="n">
        <f aca="false">F3361+1</f>
        <v>3356</v>
      </c>
      <c r="G3362" s="211" t="s">
        <v>10022</v>
      </c>
      <c r="H3362" s="188" t="s">
        <v>10022</v>
      </c>
      <c r="I3362" s="212" t="s">
        <v>10023</v>
      </c>
      <c r="J3362" s="212" t="n">
        <v>5256</v>
      </c>
      <c r="K3362" s="245" t="n">
        <v>0</v>
      </c>
      <c r="L3362" s="245" t="n">
        <v>8102032</v>
      </c>
      <c r="M3362" s="245" t="n">
        <v>0</v>
      </c>
      <c r="N3362" s="246" t="s">
        <v>10024</v>
      </c>
      <c r="O3362" s="186"/>
      <c r="P3362" s="130" t="n">
        <v>374.166666666667</v>
      </c>
      <c r="Q3362" s="130" t="n">
        <f aca="false">P3362*1.2</f>
        <v>449</v>
      </c>
      <c r="R3362" s="131" t="n">
        <f aca="false">S3362*Q3362</f>
        <v>0</v>
      </c>
      <c r="S3362" s="132"/>
    </row>
    <row r="3363" s="76" customFormat="true" ht="16.2" hidden="false" customHeight="true" outlineLevel="0" collapsed="false">
      <c r="A3363" s="207" t="n">
        <v>3105767</v>
      </c>
      <c r="B3363" s="208" t="n">
        <v>284</v>
      </c>
      <c r="C3363" s="209" t="s">
        <v>7562</v>
      </c>
      <c r="D3363" s="210" t="s">
        <v>7563</v>
      </c>
      <c r="E3363" s="209" t="s">
        <v>7564</v>
      </c>
      <c r="F3363" s="121" t="n">
        <f aca="false">F3362+1</f>
        <v>3357</v>
      </c>
      <c r="G3363" s="211" t="s">
        <v>10025</v>
      </c>
      <c r="H3363" s="188" t="s">
        <v>10025</v>
      </c>
      <c r="I3363" s="212" t="s">
        <v>10026</v>
      </c>
      <c r="J3363" s="212" t="n">
        <v>5292</v>
      </c>
      <c r="K3363" s="245" t="n">
        <v>65</v>
      </c>
      <c r="L3363" s="245" t="n">
        <v>8107009</v>
      </c>
      <c r="M3363" s="245" t="n">
        <v>77</v>
      </c>
      <c r="N3363" s="246" t="s">
        <v>2004</v>
      </c>
      <c r="O3363" s="186"/>
      <c r="P3363" s="130" t="n">
        <v>482.5</v>
      </c>
      <c r="Q3363" s="130" t="n">
        <f aca="false">P3363*1.2</f>
        <v>579</v>
      </c>
      <c r="R3363" s="131" t="n">
        <f aca="false">S3363*Q3363</f>
        <v>0</v>
      </c>
      <c r="S3363" s="132"/>
    </row>
    <row r="3364" s="76" customFormat="true" ht="16.2" hidden="false" customHeight="true" outlineLevel="0" collapsed="false">
      <c r="A3364" s="207" t="n">
        <v>2571352</v>
      </c>
      <c r="B3364" s="208" t="n">
        <v>284</v>
      </c>
      <c r="C3364" s="209" t="s">
        <v>7562</v>
      </c>
      <c r="D3364" s="210" t="s">
        <v>7563</v>
      </c>
      <c r="E3364" s="209" t="s">
        <v>7564</v>
      </c>
      <c r="F3364" s="121" t="n">
        <f aca="false">F3363+1</f>
        <v>3358</v>
      </c>
      <c r="G3364" s="211" t="s">
        <v>10027</v>
      </c>
      <c r="H3364" s="188" t="s">
        <v>10028</v>
      </c>
      <c r="I3364" s="212" t="s">
        <v>10029</v>
      </c>
      <c r="J3364" s="212" t="n">
        <v>5256</v>
      </c>
      <c r="K3364" s="245" t="n">
        <v>26</v>
      </c>
      <c r="L3364" s="245" t="n">
        <v>8107027</v>
      </c>
      <c r="M3364" s="245" t="n">
        <v>0</v>
      </c>
      <c r="N3364" s="246" t="s">
        <v>10030</v>
      </c>
      <c r="O3364" s="186"/>
      <c r="P3364" s="130" t="n">
        <v>1180.83333333333</v>
      </c>
      <c r="Q3364" s="130" t="n">
        <f aca="false">P3364*1.2</f>
        <v>1417</v>
      </c>
      <c r="R3364" s="131" t="n">
        <f aca="false">S3364*Q3364</f>
        <v>0</v>
      </c>
      <c r="S3364" s="132"/>
    </row>
    <row r="3365" s="76" customFormat="true" ht="41.4" hidden="false" customHeight="true" outlineLevel="0" collapsed="false">
      <c r="A3365" s="207" t="n">
        <v>2911238</v>
      </c>
      <c r="B3365" s="208" t="n">
        <v>284</v>
      </c>
      <c r="C3365" s="209" t="s">
        <v>7562</v>
      </c>
      <c r="D3365" s="210" t="s">
        <v>7563</v>
      </c>
      <c r="E3365" s="209" t="s">
        <v>7564</v>
      </c>
      <c r="F3365" s="121" t="n">
        <f aca="false">F3364+1</f>
        <v>3359</v>
      </c>
      <c r="G3365" s="211" t="s">
        <v>10031</v>
      </c>
      <c r="H3365" s="188" t="s">
        <v>10032</v>
      </c>
      <c r="I3365" s="212" t="s">
        <v>10033</v>
      </c>
      <c r="J3365" s="212" t="n">
        <v>4292</v>
      </c>
      <c r="K3365" s="245" t="n">
        <v>60</v>
      </c>
      <c r="L3365" s="245" t="n">
        <v>8107030</v>
      </c>
      <c r="M3365" s="245" t="n">
        <v>0</v>
      </c>
      <c r="N3365" s="246" t="s">
        <v>6864</v>
      </c>
      <c r="O3365" s="186"/>
      <c r="P3365" s="130" t="n">
        <v>10906.6666666667</v>
      </c>
      <c r="Q3365" s="130" t="n">
        <f aca="false">P3365*1.2</f>
        <v>13088</v>
      </c>
      <c r="R3365" s="131" t="n">
        <f aca="false">S3365*Q3365</f>
        <v>0</v>
      </c>
      <c r="S3365" s="132"/>
    </row>
    <row r="3366" s="76" customFormat="true" ht="27.6" hidden="false" customHeight="true" outlineLevel="0" collapsed="false">
      <c r="A3366" s="207" t="n">
        <v>4152532</v>
      </c>
      <c r="B3366" s="208" t="n">
        <v>284</v>
      </c>
      <c r="C3366" s="209" t="s">
        <v>7562</v>
      </c>
      <c r="D3366" s="210" t="s">
        <v>7563</v>
      </c>
      <c r="E3366" s="209" t="s">
        <v>7564</v>
      </c>
      <c r="F3366" s="121" t="n">
        <f aca="false">F3365+1</f>
        <v>3360</v>
      </c>
      <c r="G3366" s="211" t="s">
        <v>10034</v>
      </c>
      <c r="H3366" s="188" t="s">
        <v>10034</v>
      </c>
      <c r="I3366" s="212" t="s">
        <v>10035</v>
      </c>
      <c r="J3366" s="212" t="n">
        <v>4292</v>
      </c>
      <c r="K3366" s="245" t="n">
        <v>60</v>
      </c>
      <c r="L3366" s="245" t="n">
        <v>8107030</v>
      </c>
      <c r="M3366" s="245" t="n">
        <v>79</v>
      </c>
      <c r="N3366" s="246" t="s">
        <v>10036</v>
      </c>
      <c r="O3366" s="186"/>
      <c r="P3366" s="130" t="n">
        <v>4636.66666666667</v>
      </c>
      <c r="Q3366" s="130" t="n">
        <f aca="false">P3366*1.2</f>
        <v>5564</v>
      </c>
      <c r="R3366" s="131" t="n">
        <f aca="false">S3366*Q3366</f>
        <v>0</v>
      </c>
      <c r="S3366" s="132"/>
    </row>
    <row r="3367" s="76" customFormat="true" ht="27.6" hidden="false" customHeight="true" outlineLevel="0" collapsed="false">
      <c r="A3367" s="207"/>
      <c r="B3367" s="208" t="n">
        <v>284</v>
      </c>
      <c r="C3367" s="209" t="s">
        <v>7562</v>
      </c>
      <c r="D3367" s="210" t="s">
        <v>7563</v>
      </c>
      <c r="E3367" s="209" t="s">
        <v>7564</v>
      </c>
      <c r="F3367" s="121" t="n">
        <f aca="false">F3366+1</f>
        <v>3361</v>
      </c>
      <c r="G3367" s="211" t="s">
        <v>10037</v>
      </c>
      <c r="H3367" s="188" t="s">
        <v>10037</v>
      </c>
      <c r="I3367" s="212" t="s">
        <v>10038</v>
      </c>
      <c r="J3367" s="212" t="n">
        <v>4292</v>
      </c>
      <c r="K3367" s="245" t="n">
        <v>60</v>
      </c>
      <c r="L3367" s="245" t="n">
        <v>8107030</v>
      </c>
      <c r="M3367" s="245" t="n">
        <v>97</v>
      </c>
      <c r="N3367" s="246" t="s">
        <v>10036</v>
      </c>
      <c r="O3367" s="186"/>
      <c r="P3367" s="130" t="n">
        <v>5582.5</v>
      </c>
      <c r="Q3367" s="130" t="n">
        <f aca="false">P3367*1.2</f>
        <v>6699</v>
      </c>
      <c r="R3367" s="131" t="n">
        <f aca="false">S3367*Q3367</f>
        <v>0</v>
      </c>
      <c r="S3367" s="132"/>
    </row>
    <row r="3368" s="76" customFormat="true" ht="19.2" hidden="false" customHeight="true" outlineLevel="0" collapsed="false">
      <c r="A3368" s="207"/>
      <c r="B3368" s="208" t="n">
        <v>284</v>
      </c>
      <c r="C3368" s="209" t="s">
        <v>7562</v>
      </c>
      <c r="D3368" s="210" t="s">
        <v>7563</v>
      </c>
      <c r="E3368" s="209" t="s">
        <v>7564</v>
      </c>
      <c r="F3368" s="121" t="n">
        <f aca="false">F3367+1</f>
        <v>3362</v>
      </c>
      <c r="G3368" s="211" t="s">
        <v>10039</v>
      </c>
      <c r="H3368" s="188" t="s">
        <v>10039</v>
      </c>
      <c r="I3368" s="212" t="s">
        <v>10040</v>
      </c>
      <c r="J3368" s="212" t="n">
        <v>4292</v>
      </c>
      <c r="K3368" s="245" t="n">
        <v>60</v>
      </c>
      <c r="L3368" s="245" t="n">
        <v>8107035</v>
      </c>
      <c r="M3368" s="245" t="n">
        <v>0</v>
      </c>
      <c r="N3368" s="246" t="s">
        <v>10041</v>
      </c>
      <c r="O3368" s="186"/>
      <c r="P3368" s="130" t="n">
        <v>7870</v>
      </c>
      <c r="Q3368" s="130" t="n">
        <f aca="false">P3368*1.2</f>
        <v>9444</v>
      </c>
      <c r="R3368" s="131" t="n">
        <f aca="false">S3368*Q3368</f>
        <v>0</v>
      </c>
      <c r="S3368" s="132"/>
    </row>
    <row r="3369" s="76" customFormat="true" ht="19.2" hidden="false" customHeight="true" outlineLevel="0" collapsed="false">
      <c r="A3369" s="207" t="n">
        <v>2911239</v>
      </c>
      <c r="B3369" s="208" t="n">
        <v>284</v>
      </c>
      <c r="C3369" s="209" t="s">
        <v>7562</v>
      </c>
      <c r="D3369" s="210" t="s">
        <v>7563</v>
      </c>
      <c r="E3369" s="209" t="s">
        <v>7564</v>
      </c>
      <c r="F3369" s="121" t="n">
        <f aca="false">F3368+1</f>
        <v>3363</v>
      </c>
      <c r="G3369" s="211" t="s">
        <v>10042</v>
      </c>
      <c r="H3369" s="188" t="s">
        <v>10042</v>
      </c>
      <c r="I3369" s="212" t="s">
        <v>10043</v>
      </c>
      <c r="J3369" s="212" t="n">
        <v>4292</v>
      </c>
      <c r="K3369" s="245" t="n">
        <v>60</v>
      </c>
      <c r="L3369" s="245" t="n">
        <v>8107091</v>
      </c>
      <c r="M3369" s="245" t="n">
        <v>0</v>
      </c>
      <c r="N3369" s="246" t="s">
        <v>852</v>
      </c>
      <c r="O3369" s="186"/>
      <c r="P3369" s="130" t="n">
        <v>1065</v>
      </c>
      <c r="Q3369" s="130" t="n">
        <f aca="false">P3369*1.2</f>
        <v>1278</v>
      </c>
      <c r="R3369" s="131" t="n">
        <f aca="false">S3369*Q3369</f>
        <v>0</v>
      </c>
      <c r="S3369" s="132"/>
    </row>
    <row r="3370" s="76" customFormat="true" ht="19.2" hidden="false" customHeight="true" outlineLevel="0" collapsed="false">
      <c r="A3370" s="207"/>
      <c r="B3370" s="208" t="n">
        <v>284</v>
      </c>
      <c r="C3370" s="209" t="s">
        <v>7562</v>
      </c>
      <c r="D3370" s="210" t="s">
        <v>7563</v>
      </c>
      <c r="E3370" s="209" t="s">
        <v>7564</v>
      </c>
      <c r="F3370" s="121" t="n">
        <f aca="false">F3369+1</f>
        <v>3364</v>
      </c>
      <c r="G3370" s="211" t="s">
        <v>10044</v>
      </c>
      <c r="H3370" s="188" t="s">
        <v>10044</v>
      </c>
      <c r="I3370" s="212"/>
      <c r="J3370" s="212"/>
      <c r="K3370" s="245"/>
      <c r="L3370" s="245"/>
      <c r="M3370" s="245"/>
      <c r="N3370" s="246" t="s">
        <v>852</v>
      </c>
      <c r="O3370" s="186"/>
      <c r="P3370" s="130"/>
      <c r="Q3370" s="130" t="n">
        <f aca="false">P3370*1.2</f>
        <v>0</v>
      </c>
      <c r="R3370" s="131" t="n">
        <f aca="false">S3370*Q3370</f>
        <v>0</v>
      </c>
      <c r="S3370" s="132"/>
    </row>
    <row r="3371" s="76" customFormat="true" ht="19.2" hidden="false" customHeight="true" outlineLevel="0" collapsed="false">
      <c r="A3371" s="207" t="n">
        <v>2919524</v>
      </c>
      <c r="B3371" s="208" t="n">
        <v>284</v>
      </c>
      <c r="C3371" s="209" t="s">
        <v>7562</v>
      </c>
      <c r="D3371" s="210" t="s">
        <v>7563</v>
      </c>
      <c r="E3371" s="209" t="s">
        <v>7564</v>
      </c>
      <c r="F3371" s="121" t="n">
        <f aca="false">F3370+1</f>
        <v>3365</v>
      </c>
      <c r="G3371" s="211" t="s">
        <v>10045</v>
      </c>
      <c r="H3371" s="188" t="s">
        <v>10046</v>
      </c>
      <c r="I3371" s="212" t="s">
        <v>10047</v>
      </c>
      <c r="J3371" s="212" t="n">
        <v>4292</v>
      </c>
      <c r="K3371" s="245" t="n">
        <v>60</v>
      </c>
      <c r="L3371" s="245" t="n">
        <v>8107092</v>
      </c>
      <c r="M3371" s="245" t="n">
        <v>0</v>
      </c>
      <c r="N3371" s="246" t="s">
        <v>10048</v>
      </c>
      <c r="O3371" s="186"/>
      <c r="P3371" s="130" t="n">
        <v>5200.83333333333</v>
      </c>
      <c r="Q3371" s="130" t="n">
        <f aca="false">P3371*1.2</f>
        <v>6241</v>
      </c>
      <c r="R3371" s="131" t="n">
        <f aca="false">S3371*Q3371</f>
        <v>0</v>
      </c>
      <c r="S3371" s="132"/>
    </row>
    <row r="3372" s="76" customFormat="true" ht="19.2" hidden="false" customHeight="true" outlineLevel="0" collapsed="false">
      <c r="A3372" s="207" t="n">
        <v>2895086</v>
      </c>
      <c r="B3372" s="208" t="n">
        <v>284</v>
      </c>
      <c r="C3372" s="209" t="s">
        <v>7562</v>
      </c>
      <c r="D3372" s="210" t="s">
        <v>7563</v>
      </c>
      <c r="E3372" s="209" t="s">
        <v>7564</v>
      </c>
      <c r="F3372" s="121" t="n">
        <f aca="false">F3371+1</f>
        <v>3366</v>
      </c>
      <c r="G3372" s="211" t="s">
        <v>10049</v>
      </c>
      <c r="H3372" s="188" t="s">
        <v>10050</v>
      </c>
      <c r="I3372" s="212" t="s">
        <v>10051</v>
      </c>
      <c r="J3372" s="212" t="n">
        <v>4292</v>
      </c>
      <c r="K3372" s="245" t="n">
        <v>60</v>
      </c>
      <c r="L3372" s="245" t="n">
        <v>8107093</v>
      </c>
      <c r="M3372" s="245" t="n">
        <v>0</v>
      </c>
      <c r="N3372" s="246" t="s">
        <v>10052</v>
      </c>
      <c r="O3372" s="186"/>
      <c r="P3372" s="130" t="n">
        <v>869.166666666667</v>
      </c>
      <c r="Q3372" s="130" t="n">
        <f aca="false">P3372*1.2</f>
        <v>1043</v>
      </c>
      <c r="R3372" s="131" t="n">
        <f aca="false">S3372*Q3372</f>
        <v>0</v>
      </c>
      <c r="S3372" s="132"/>
    </row>
    <row r="3373" s="76" customFormat="true" ht="19.2" hidden="false" customHeight="true" outlineLevel="0" collapsed="false">
      <c r="A3373" s="207" t="n">
        <v>2929911</v>
      </c>
      <c r="B3373" s="208" t="n">
        <v>284</v>
      </c>
      <c r="C3373" s="209" t="s">
        <v>7562</v>
      </c>
      <c r="D3373" s="210" t="s">
        <v>7563</v>
      </c>
      <c r="E3373" s="209" t="s">
        <v>7564</v>
      </c>
      <c r="F3373" s="121" t="n">
        <f aca="false">F3372+1</f>
        <v>3367</v>
      </c>
      <c r="G3373" s="211" t="s">
        <v>10053</v>
      </c>
      <c r="H3373" s="188" t="s">
        <v>10054</v>
      </c>
      <c r="I3373" s="212" t="s">
        <v>10055</v>
      </c>
      <c r="J3373" s="212" t="n">
        <v>4292</v>
      </c>
      <c r="K3373" s="245" t="n">
        <v>60</v>
      </c>
      <c r="L3373" s="245" t="n">
        <v>8107094</v>
      </c>
      <c r="M3373" s="245" t="n">
        <v>0</v>
      </c>
      <c r="N3373" s="246" t="s">
        <v>852</v>
      </c>
      <c r="O3373" s="186"/>
      <c r="P3373" s="130" t="n">
        <v>1097.5</v>
      </c>
      <c r="Q3373" s="130" t="n">
        <f aca="false">P3373*1.2</f>
        <v>1317</v>
      </c>
      <c r="R3373" s="131" t="n">
        <f aca="false">S3373*Q3373</f>
        <v>0</v>
      </c>
      <c r="S3373" s="132"/>
    </row>
    <row r="3374" s="76" customFormat="true" ht="19.2" hidden="false" customHeight="true" outlineLevel="0" collapsed="false">
      <c r="A3374" s="207"/>
      <c r="B3374" s="208" t="n">
        <v>284</v>
      </c>
      <c r="C3374" s="209" t="s">
        <v>7562</v>
      </c>
      <c r="D3374" s="210" t="s">
        <v>7563</v>
      </c>
      <c r="E3374" s="209" t="s">
        <v>7564</v>
      </c>
      <c r="F3374" s="121" t="n">
        <f aca="false">F3373+1</f>
        <v>3368</v>
      </c>
      <c r="G3374" s="211" t="s">
        <v>10056</v>
      </c>
      <c r="H3374" s="188" t="s">
        <v>10056</v>
      </c>
      <c r="I3374" s="212"/>
      <c r="J3374" s="212"/>
      <c r="K3374" s="245"/>
      <c r="L3374" s="245"/>
      <c r="M3374" s="245"/>
      <c r="N3374" s="246" t="s">
        <v>852</v>
      </c>
      <c r="O3374" s="186"/>
      <c r="P3374" s="130"/>
      <c r="Q3374" s="130" t="n">
        <f aca="false">P3374*1.2</f>
        <v>0</v>
      </c>
      <c r="R3374" s="131" t="n">
        <f aca="false">S3374*Q3374</f>
        <v>0</v>
      </c>
      <c r="S3374" s="132"/>
    </row>
    <row r="3375" s="76" customFormat="true" ht="19.2" hidden="false" customHeight="true" outlineLevel="0" collapsed="false">
      <c r="A3375" s="207" t="n">
        <v>3739461</v>
      </c>
      <c r="B3375" s="208" t="n">
        <v>284</v>
      </c>
      <c r="C3375" s="209" t="s">
        <v>7562</v>
      </c>
      <c r="D3375" s="210" t="s">
        <v>7563</v>
      </c>
      <c r="E3375" s="209" t="s">
        <v>7564</v>
      </c>
      <c r="F3375" s="121" t="n">
        <f aca="false">F3374+1</f>
        <v>3369</v>
      </c>
      <c r="G3375" s="211" t="s">
        <v>10057</v>
      </c>
      <c r="H3375" s="188" t="s">
        <v>10057</v>
      </c>
      <c r="I3375" s="212" t="s">
        <v>10058</v>
      </c>
      <c r="J3375" s="212" t="n">
        <v>5292</v>
      </c>
      <c r="K3375" s="245" t="n">
        <v>65</v>
      </c>
      <c r="L3375" s="245" t="n">
        <v>8107725</v>
      </c>
      <c r="M3375" s="245" t="n">
        <v>79</v>
      </c>
      <c r="N3375" s="246" t="s">
        <v>10059</v>
      </c>
      <c r="O3375" s="186"/>
      <c r="P3375" s="130" t="n">
        <v>1758.33333333333</v>
      </c>
      <c r="Q3375" s="130" t="n">
        <f aca="false">P3375*1.2</f>
        <v>2110</v>
      </c>
      <c r="R3375" s="131" t="n">
        <f aca="false">S3375*Q3375</f>
        <v>0</v>
      </c>
      <c r="S3375" s="132"/>
    </row>
    <row r="3376" s="76" customFormat="true" ht="27" hidden="false" customHeight="true" outlineLevel="0" collapsed="false">
      <c r="A3376" s="207"/>
      <c r="B3376" s="208" t="n">
        <v>284</v>
      </c>
      <c r="C3376" s="209" t="s">
        <v>7562</v>
      </c>
      <c r="D3376" s="210" t="s">
        <v>7563</v>
      </c>
      <c r="E3376" s="209" t="s">
        <v>7564</v>
      </c>
      <c r="F3376" s="121" t="n">
        <f aca="false">F3375+1</f>
        <v>3370</v>
      </c>
      <c r="G3376" s="211" t="s">
        <v>10060</v>
      </c>
      <c r="H3376" s="188" t="s">
        <v>10060</v>
      </c>
      <c r="I3376" s="212" t="s">
        <v>10061</v>
      </c>
      <c r="J3376" s="212" t="n">
        <v>5293</v>
      </c>
      <c r="K3376" s="245" t="n">
        <v>60</v>
      </c>
      <c r="L3376" s="245" t="n">
        <v>8107725</v>
      </c>
      <c r="M3376" s="245" t="n">
        <v>3</v>
      </c>
      <c r="N3376" s="246" t="s">
        <v>10062</v>
      </c>
      <c r="O3376" s="186"/>
      <c r="P3376" s="130" t="n">
        <v>5066.12</v>
      </c>
      <c r="Q3376" s="130" t="n">
        <f aca="false">P3376*1.2</f>
        <v>6079.344</v>
      </c>
      <c r="R3376" s="131" t="n">
        <f aca="false">S3376*Q3376</f>
        <v>0</v>
      </c>
      <c r="S3376" s="132"/>
    </row>
    <row r="3377" s="76" customFormat="true" ht="27.6" hidden="false" customHeight="true" outlineLevel="0" collapsed="false">
      <c r="A3377" s="207" t="n">
        <v>3739480</v>
      </c>
      <c r="B3377" s="208" t="n">
        <v>284</v>
      </c>
      <c r="C3377" s="209" t="s">
        <v>7562</v>
      </c>
      <c r="D3377" s="210" t="s">
        <v>7563</v>
      </c>
      <c r="E3377" s="209" t="s">
        <v>7564</v>
      </c>
      <c r="F3377" s="121" t="n">
        <f aca="false">F3376+1</f>
        <v>3371</v>
      </c>
      <c r="G3377" s="211" t="s">
        <v>10063</v>
      </c>
      <c r="H3377" s="188" t="s">
        <v>10063</v>
      </c>
      <c r="I3377" s="212" t="s">
        <v>10064</v>
      </c>
      <c r="J3377" s="212" t="n">
        <v>5292</v>
      </c>
      <c r="K3377" s="245" t="n">
        <v>65</v>
      </c>
      <c r="L3377" s="245" t="n">
        <v>8107748</v>
      </c>
      <c r="M3377" s="245" t="n">
        <v>79</v>
      </c>
      <c r="N3377" s="246" t="s">
        <v>10065</v>
      </c>
      <c r="O3377" s="186"/>
      <c r="P3377" s="130" t="n">
        <v>211.666666666667</v>
      </c>
      <c r="Q3377" s="130" t="n">
        <f aca="false">P3377*1.2</f>
        <v>254</v>
      </c>
      <c r="R3377" s="131" t="n">
        <f aca="false">S3377*Q3377</f>
        <v>0</v>
      </c>
      <c r="S3377" s="132"/>
    </row>
    <row r="3378" s="76" customFormat="true" ht="15.6" hidden="false" customHeight="true" outlineLevel="0" collapsed="false">
      <c r="A3378" s="207" t="n">
        <v>3739481</v>
      </c>
      <c r="B3378" s="208" t="n">
        <v>284</v>
      </c>
      <c r="C3378" s="209" t="s">
        <v>7562</v>
      </c>
      <c r="D3378" s="210" t="s">
        <v>7563</v>
      </c>
      <c r="E3378" s="209" t="s">
        <v>7564</v>
      </c>
      <c r="F3378" s="121" t="n">
        <f aca="false">F3377+1</f>
        <v>3372</v>
      </c>
      <c r="G3378" s="211" t="s">
        <v>10066</v>
      </c>
      <c r="H3378" s="188" t="s">
        <v>10066</v>
      </c>
      <c r="I3378" s="212" t="s">
        <v>10067</v>
      </c>
      <c r="J3378" s="212" t="n">
        <v>5292</v>
      </c>
      <c r="K3378" s="245" t="n">
        <v>65</v>
      </c>
      <c r="L3378" s="245" t="n">
        <v>8107749</v>
      </c>
      <c r="M3378" s="245" t="n">
        <v>79</v>
      </c>
      <c r="N3378" s="246" t="s">
        <v>10068</v>
      </c>
      <c r="O3378" s="186"/>
      <c r="P3378" s="130" t="n">
        <v>165.833333333333</v>
      </c>
      <c r="Q3378" s="130" t="n">
        <f aca="false">P3378*1.2</f>
        <v>199</v>
      </c>
      <c r="R3378" s="131" t="n">
        <f aca="false">S3378*Q3378</f>
        <v>0</v>
      </c>
      <c r="S3378" s="132"/>
    </row>
    <row r="3379" s="76" customFormat="true" ht="15.6" hidden="false" customHeight="true" outlineLevel="0" collapsed="false">
      <c r="A3379" s="207" t="n">
        <v>2586819</v>
      </c>
      <c r="B3379" s="208" t="n">
        <v>284</v>
      </c>
      <c r="C3379" s="209" t="s">
        <v>7562</v>
      </c>
      <c r="D3379" s="210" t="s">
        <v>7563</v>
      </c>
      <c r="E3379" s="209" t="s">
        <v>7564</v>
      </c>
      <c r="F3379" s="121" t="n">
        <f aca="false">F3378+1</f>
        <v>3373</v>
      </c>
      <c r="G3379" s="211" t="s">
        <v>10069</v>
      </c>
      <c r="H3379" s="188" t="s">
        <v>10069</v>
      </c>
      <c r="I3379" s="212" t="s">
        <v>10070</v>
      </c>
      <c r="J3379" s="212" t="n">
        <v>5256</v>
      </c>
      <c r="K3379" s="245" t="n">
        <v>0</v>
      </c>
      <c r="L3379" s="245" t="n">
        <v>8109210</v>
      </c>
      <c r="M3379" s="245" t="n">
        <v>0</v>
      </c>
      <c r="N3379" s="246" t="s">
        <v>10071</v>
      </c>
      <c r="O3379" s="186"/>
      <c r="P3379" s="130" t="n">
        <v>2317.5</v>
      </c>
      <c r="Q3379" s="130" t="n">
        <f aca="false">P3379*1.2</f>
        <v>2781</v>
      </c>
      <c r="R3379" s="131" t="n">
        <f aca="false">S3379*Q3379</f>
        <v>0</v>
      </c>
      <c r="S3379" s="132"/>
    </row>
    <row r="3380" s="76" customFormat="true" ht="15.6" hidden="false" customHeight="true" outlineLevel="0" collapsed="false">
      <c r="A3380" s="207" t="n">
        <v>2620083</v>
      </c>
      <c r="B3380" s="208" t="n">
        <v>284</v>
      </c>
      <c r="C3380" s="209" t="s">
        <v>7562</v>
      </c>
      <c r="D3380" s="210" t="s">
        <v>7563</v>
      </c>
      <c r="E3380" s="209" t="s">
        <v>7564</v>
      </c>
      <c r="F3380" s="121" t="n">
        <f aca="false">F3379+1</f>
        <v>3374</v>
      </c>
      <c r="G3380" s="211" t="s">
        <v>10072</v>
      </c>
      <c r="H3380" s="188" t="s">
        <v>10072</v>
      </c>
      <c r="I3380" s="212" t="s">
        <v>10073</v>
      </c>
      <c r="J3380" s="212" t="n">
        <v>5256</v>
      </c>
      <c r="K3380" s="245" t="n">
        <v>0</v>
      </c>
      <c r="L3380" s="245" t="n">
        <v>8119184</v>
      </c>
      <c r="M3380" s="245" t="n">
        <v>0</v>
      </c>
      <c r="N3380" s="246" t="s">
        <v>10074</v>
      </c>
      <c r="O3380" s="186"/>
      <c r="P3380" s="130" t="n">
        <v>3045.83333333333</v>
      </c>
      <c r="Q3380" s="130" t="n">
        <f aca="false">P3380*1.2</f>
        <v>3655</v>
      </c>
      <c r="R3380" s="131" t="n">
        <f aca="false">S3380*Q3380</f>
        <v>0</v>
      </c>
      <c r="S3380" s="132"/>
    </row>
    <row r="3381" s="76" customFormat="true" ht="15.6" hidden="false" customHeight="true" outlineLevel="0" collapsed="false">
      <c r="A3381" s="207"/>
      <c r="B3381" s="208" t="n">
        <v>284</v>
      </c>
      <c r="C3381" s="209" t="s">
        <v>7562</v>
      </c>
      <c r="D3381" s="210" t="s">
        <v>7563</v>
      </c>
      <c r="E3381" s="209" t="s">
        <v>7564</v>
      </c>
      <c r="F3381" s="121" t="n">
        <f aca="false">F3380+1</f>
        <v>3375</v>
      </c>
      <c r="G3381" s="211" t="s">
        <v>10075</v>
      </c>
      <c r="H3381" s="188" t="s">
        <v>10075</v>
      </c>
      <c r="I3381" s="212" t="s">
        <v>10076</v>
      </c>
      <c r="J3381" s="212" t="n">
        <v>6274</v>
      </c>
      <c r="K3381" s="245" t="n">
        <v>0</v>
      </c>
      <c r="L3381" s="245" t="n">
        <v>8120010</v>
      </c>
      <c r="M3381" s="245" t="n">
        <v>0</v>
      </c>
      <c r="N3381" s="246" t="s">
        <v>8096</v>
      </c>
      <c r="O3381" s="186"/>
      <c r="P3381" s="130" t="n">
        <v>11206.56</v>
      </c>
      <c r="Q3381" s="130" t="n">
        <f aca="false">P3381*1.2</f>
        <v>13447.872</v>
      </c>
      <c r="R3381" s="131" t="n">
        <f aca="false">S3381*Q3381</f>
        <v>0</v>
      </c>
      <c r="S3381" s="132"/>
    </row>
    <row r="3382" s="76" customFormat="true" ht="15.6" hidden="false" customHeight="true" outlineLevel="0" collapsed="false">
      <c r="A3382" s="207"/>
      <c r="B3382" s="208" t="n">
        <v>284</v>
      </c>
      <c r="C3382" s="209" t="s">
        <v>7562</v>
      </c>
      <c r="D3382" s="210" t="s">
        <v>7563</v>
      </c>
      <c r="E3382" s="209" t="s">
        <v>7564</v>
      </c>
      <c r="F3382" s="121" t="n">
        <f aca="false">F3381+1</f>
        <v>3376</v>
      </c>
      <c r="G3382" s="211" t="s">
        <v>10077</v>
      </c>
      <c r="H3382" s="188" t="s">
        <v>10077</v>
      </c>
      <c r="I3382" s="212" t="s">
        <v>10078</v>
      </c>
      <c r="J3382" s="212" t="n">
        <v>6274</v>
      </c>
      <c r="K3382" s="245" t="n">
        <v>0</v>
      </c>
      <c r="L3382" s="245" t="n">
        <v>8120010</v>
      </c>
      <c r="M3382" s="245" t="n">
        <v>10</v>
      </c>
      <c r="N3382" s="246" t="s">
        <v>8096</v>
      </c>
      <c r="O3382" s="186"/>
      <c r="P3382" s="130" t="n">
        <v>4760</v>
      </c>
      <c r="Q3382" s="130" t="n">
        <f aca="false">P3382*1.2</f>
        <v>5712</v>
      </c>
      <c r="R3382" s="131" t="n">
        <f aca="false">S3382*Q3382</f>
        <v>0</v>
      </c>
      <c r="S3382" s="132"/>
    </row>
    <row r="3383" s="76" customFormat="true" ht="15.6" hidden="false" customHeight="true" outlineLevel="0" collapsed="false">
      <c r="A3383" s="207" t="n">
        <v>4126838</v>
      </c>
      <c r="B3383" s="208" t="n">
        <v>284</v>
      </c>
      <c r="C3383" s="209" t="s">
        <v>7562</v>
      </c>
      <c r="D3383" s="210" t="s">
        <v>7563</v>
      </c>
      <c r="E3383" s="209" t="s">
        <v>7564</v>
      </c>
      <c r="F3383" s="121" t="n">
        <f aca="false">F3382+1</f>
        <v>3377</v>
      </c>
      <c r="G3383" s="211" t="s">
        <v>10079</v>
      </c>
      <c r="H3383" s="188" t="s">
        <v>10079</v>
      </c>
      <c r="I3383" s="212" t="s">
        <v>10080</v>
      </c>
      <c r="J3383" s="212" t="n">
        <v>6274</v>
      </c>
      <c r="K3383" s="245" t="n">
        <v>0</v>
      </c>
      <c r="L3383" s="245" t="n">
        <v>8120012</v>
      </c>
      <c r="M3383" s="245" t="n">
        <v>10</v>
      </c>
      <c r="N3383" s="246" t="s">
        <v>8096</v>
      </c>
      <c r="O3383" s="186"/>
      <c r="P3383" s="130" t="n">
        <v>12915</v>
      </c>
      <c r="Q3383" s="130" t="n">
        <f aca="false">P3383*1.2</f>
        <v>15498</v>
      </c>
      <c r="R3383" s="131" t="n">
        <f aca="false">S3383*Q3383</f>
        <v>0</v>
      </c>
      <c r="S3383" s="132"/>
    </row>
    <row r="3384" s="76" customFormat="true" ht="15.6" hidden="false" customHeight="true" outlineLevel="0" collapsed="false">
      <c r="A3384" s="207"/>
      <c r="B3384" s="208" t="n">
        <v>284</v>
      </c>
      <c r="C3384" s="209" t="s">
        <v>7562</v>
      </c>
      <c r="D3384" s="210" t="s">
        <v>7563</v>
      </c>
      <c r="E3384" s="209" t="s">
        <v>7564</v>
      </c>
      <c r="F3384" s="121" t="n">
        <f aca="false">F3383+1</f>
        <v>3378</v>
      </c>
      <c r="G3384" s="211" t="s">
        <v>10081</v>
      </c>
      <c r="H3384" s="122" t="s">
        <v>10081</v>
      </c>
      <c r="I3384" s="212"/>
      <c r="J3384" s="212"/>
      <c r="K3384" s="245"/>
      <c r="L3384" s="245"/>
      <c r="M3384" s="245"/>
      <c r="N3384" s="246" t="s">
        <v>10082</v>
      </c>
      <c r="O3384" s="186"/>
      <c r="P3384" s="130" t="n">
        <v>0</v>
      </c>
      <c r="Q3384" s="130" t="n">
        <f aca="false">P3384*1.2</f>
        <v>0</v>
      </c>
      <c r="R3384" s="131" t="n">
        <f aca="false">S3384*Q3384</f>
        <v>0</v>
      </c>
      <c r="S3384" s="132"/>
    </row>
    <row r="3385" s="76" customFormat="true" ht="15.6" hidden="false" customHeight="true" outlineLevel="0" collapsed="false">
      <c r="A3385" s="207" t="n">
        <v>2618044</v>
      </c>
      <c r="B3385" s="208" t="n">
        <v>284</v>
      </c>
      <c r="C3385" s="209" t="s">
        <v>7562</v>
      </c>
      <c r="D3385" s="210" t="s">
        <v>7563</v>
      </c>
      <c r="E3385" s="209" t="s">
        <v>7564</v>
      </c>
      <c r="F3385" s="121" t="n">
        <f aca="false">F3384+1</f>
        <v>3379</v>
      </c>
      <c r="G3385" s="211" t="s">
        <v>10083</v>
      </c>
      <c r="H3385" s="188" t="s">
        <v>10083</v>
      </c>
      <c r="I3385" s="212" t="s">
        <v>10084</v>
      </c>
      <c r="J3385" s="212" t="n">
        <v>5256</v>
      </c>
      <c r="K3385" s="245" t="n">
        <v>0</v>
      </c>
      <c r="L3385" s="245" t="n">
        <v>8120070</v>
      </c>
      <c r="M3385" s="245" t="n">
        <v>0</v>
      </c>
      <c r="N3385" s="246" t="s">
        <v>269</v>
      </c>
      <c r="O3385" s="186"/>
      <c r="P3385" s="130" t="n">
        <v>199.166666666667</v>
      </c>
      <c r="Q3385" s="130" t="n">
        <f aca="false">P3385*1.2</f>
        <v>239</v>
      </c>
      <c r="R3385" s="131" t="n">
        <f aca="false">S3385*Q3385</f>
        <v>0</v>
      </c>
      <c r="S3385" s="132"/>
    </row>
    <row r="3386" s="76" customFormat="true" ht="15.6" hidden="false" customHeight="true" outlineLevel="0" collapsed="false">
      <c r="A3386" s="207"/>
      <c r="B3386" s="208" t="n">
        <v>284</v>
      </c>
      <c r="C3386" s="209" t="s">
        <v>7562</v>
      </c>
      <c r="D3386" s="210" t="s">
        <v>7563</v>
      </c>
      <c r="E3386" s="209" t="s">
        <v>7564</v>
      </c>
      <c r="F3386" s="121" t="n">
        <f aca="false">F3385+1</f>
        <v>3380</v>
      </c>
      <c r="G3386" s="211" t="s">
        <v>10085</v>
      </c>
      <c r="H3386" s="188" t="s">
        <v>10085</v>
      </c>
      <c r="I3386" s="212" t="s">
        <v>10086</v>
      </c>
      <c r="J3386" s="212" t="n">
        <v>5256</v>
      </c>
      <c r="K3386" s="245" t="n">
        <v>36</v>
      </c>
      <c r="L3386" s="245" t="n">
        <v>8120070</v>
      </c>
      <c r="M3386" s="245" t="n">
        <v>0</v>
      </c>
      <c r="N3386" s="246" t="s">
        <v>10087</v>
      </c>
      <c r="O3386" s="186"/>
      <c r="P3386" s="130" t="n">
        <v>219.03</v>
      </c>
      <c r="Q3386" s="130" t="n">
        <f aca="false">P3386*1.2</f>
        <v>262.836</v>
      </c>
      <c r="R3386" s="131" t="n">
        <f aca="false">S3386*Q3386</f>
        <v>0</v>
      </c>
      <c r="S3386" s="132"/>
    </row>
    <row r="3387" s="76" customFormat="true" ht="15.6" hidden="false" customHeight="true" outlineLevel="0" collapsed="false">
      <c r="A3387" s="207"/>
      <c r="B3387" s="208" t="n">
        <v>284</v>
      </c>
      <c r="C3387" s="209" t="s">
        <v>7562</v>
      </c>
      <c r="D3387" s="210" t="s">
        <v>7563</v>
      </c>
      <c r="E3387" s="209" t="s">
        <v>7564</v>
      </c>
      <c r="F3387" s="121" t="n">
        <f aca="false">F3386+1</f>
        <v>3381</v>
      </c>
      <c r="G3387" s="211" t="s">
        <v>10088</v>
      </c>
      <c r="H3387" s="188" t="s">
        <v>10088</v>
      </c>
      <c r="I3387" s="212"/>
      <c r="J3387" s="212"/>
      <c r="K3387" s="245"/>
      <c r="L3387" s="245"/>
      <c r="M3387" s="245"/>
      <c r="N3387" s="246" t="s">
        <v>269</v>
      </c>
      <c r="O3387" s="186"/>
      <c r="P3387" s="130" t="n">
        <v>0</v>
      </c>
      <c r="Q3387" s="130" t="n">
        <f aca="false">P3387*1.2</f>
        <v>0</v>
      </c>
      <c r="R3387" s="131" t="n">
        <f aca="false">S3387*Q3387</f>
        <v>0</v>
      </c>
      <c r="S3387" s="132"/>
    </row>
    <row r="3388" s="76" customFormat="true" ht="27.6" hidden="false" customHeight="true" outlineLevel="0" collapsed="false">
      <c r="A3388" s="207" t="n">
        <v>4183393</v>
      </c>
      <c r="B3388" s="208" t="n">
        <v>284</v>
      </c>
      <c r="C3388" s="209" t="s">
        <v>7562</v>
      </c>
      <c r="D3388" s="210" t="s">
        <v>7563</v>
      </c>
      <c r="E3388" s="209" t="s">
        <v>7564</v>
      </c>
      <c r="F3388" s="121" t="n">
        <f aca="false">F3387+1</f>
        <v>3382</v>
      </c>
      <c r="G3388" s="211" t="s">
        <v>10089</v>
      </c>
      <c r="H3388" s="188" t="s">
        <v>10089</v>
      </c>
      <c r="I3388" s="212" t="s">
        <v>10090</v>
      </c>
      <c r="J3388" s="212" t="n">
        <v>5292</v>
      </c>
      <c r="K3388" s="245" t="n">
        <v>71</v>
      </c>
      <c r="L3388" s="245" t="n">
        <v>8120100</v>
      </c>
      <c r="M3388" s="245" t="n">
        <v>79</v>
      </c>
      <c r="N3388" s="246" t="s">
        <v>10091</v>
      </c>
      <c r="O3388" s="186"/>
      <c r="P3388" s="130" t="n">
        <v>12322.5</v>
      </c>
      <c r="Q3388" s="130" t="n">
        <f aca="false">P3388*1.2</f>
        <v>14787</v>
      </c>
      <c r="R3388" s="131" t="n">
        <f aca="false">S3388*Q3388</f>
        <v>0</v>
      </c>
      <c r="S3388" s="132"/>
    </row>
    <row r="3389" s="76" customFormat="true" ht="16.8" hidden="false" customHeight="true" outlineLevel="0" collapsed="false">
      <c r="A3389" s="207"/>
      <c r="B3389" s="208" t="n">
        <v>284</v>
      </c>
      <c r="C3389" s="209" t="s">
        <v>7562</v>
      </c>
      <c r="D3389" s="210" t="s">
        <v>7563</v>
      </c>
      <c r="E3389" s="209" t="s">
        <v>7564</v>
      </c>
      <c r="F3389" s="121" t="n">
        <f aca="false">F3388+1</f>
        <v>3383</v>
      </c>
      <c r="G3389" s="211" t="s">
        <v>10092</v>
      </c>
      <c r="H3389" s="188" t="s">
        <v>10092</v>
      </c>
      <c r="I3389" s="212" t="s">
        <v>10093</v>
      </c>
      <c r="J3389" s="212" t="n">
        <v>6274</v>
      </c>
      <c r="K3389" s="245" t="n">
        <v>0</v>
      </c>
      <c r="L3389" s="245" t="n">
        <v>8120270</v>
      </c>
      <c r="M3389" s="245" t="n">
        <v>0</v>
      </c>
      <c r="N3389" s="246" t="s">
        <v>8096</v>
      </c>
      <c r="O3389" s="186"/>
      <c r="P3389" s="130" t="n">
        <v>1345</v>
      </c>
      <c r="Q3389" s="130" t="n">
        <f aca="false">P3389*1.2</f>
        <v>1614</v>
      </c>
      <c r="R3389" s="131" t="n">
        <f aca="false">S3389*Q3389</f>
        <v>0</v>
      </c>
      <c r="S3389" s="132"/>
    </row>
    <row r="3390" s="76" customFormat="true" ht="16.8" hidden="false" customHeight="true" outlineLevel="0" collapsed="false">
      <c r="A3390" s="207"/>
      <c r="B3390" s="208" t="n">
        <v>284</v>
      </c>
      <c r="C3390" s="209" t="s">
        <v>7562</v>
      </c>
      <c r="D3390" s="210" t="s">
        <v>7563</v>
      </c>
      <c r="E3390" s="209" t="s">
        <v>7564</v>
      </c>
      <c r="F3390" s="121" t="n">
        <f aca="false">F3389+1</f>
        <v>3384</v>
      </c>
      <c r="G3390" s="211" t="s">
        <v>10094</v>
      </c>
      <c r="H3390" s="122" t="s">
        <v>10094</v>
      </c>
      <c r="I3390" s="212"/>
      <c r="J3390" s="212"/>
      <c r="K3390" s="245"/>
      <c r="L3390" s="245"/>
      <c r="M3390" s="245"/>
      <c r="N3390" s="246" t="s">
        <v>505</v>
      </c>
      <c r="O3390" s="186"/>
      <c r="P3390" s="130" t="n">
        <v>0</v>
      </c>
      <c r="Q3390" s="130" t="n">
        <f aca="false">P3390*1.2</f>
        <v>0</v>
      </c>
      <c r="R3390" s="131" t="n">
        <f aca="false">S3390*Q3390</f>
        <v>0</v>
      </c>
      <c r="S3390" s="132"/>
    </row>
    <row r="3391" s="76" customFormat="true" ht="16.8" hidden="false" customHeight="true" outlineLevel="0" collapsed="false">
      <c r="A3391" s="207" t="n">
        <v>2597441</v>
      </c>
      <c r="B3391" s="208" t="n">
        <v>284</v>
      </c>
      <c r="C3391" s="209" t="s">
        <v>7562</v>
      </c>
      <c r="D3391" s="210" t="s">
        <v>7563</v>
      </c>
      <c r="E3391" s="209" t="s">
        <v>7564</v>
      </c>
      <c r="F3391" s="121" t="n">
        <f aca="false">F3390+1</f>
        <v>3385</v>
      </c>
      <c r="G3391" s="211" t="s">
        <v>10095</v>
      </c>
      <c r="H3391" s="188" t="s">
        <v>10096</v>
      </c>
      <c r="I3391" s="212" t="s">
        <v>10097</v>
      </c>
      <c r="J3391" s="212" t="n">
        <v>5256</v>
      </c>
      <c r="K3391" s="245" t="n">
        <v>30</v>
      </c>
      <c r="L3391" s="245" t="n">
        <v>8120335</v>
      </c>
      <c r="M3391" s="245" t="n">
        <v>0</v>
      </c>
      <c r="N3391" s="246" t="s">
        <v>505</v>
      </c>
      <c r="O3391" s="186"/>
      <c r="P3391" s="130" t="n">
        <v>5445.83333333333</v>
      </c>
      <c r="Q3391" s="130" t="n">
        <f aca="false">P3391*1.2</f>
        <v>6535</v>
      </c>
      <c r="R3391" s="131" t="n">
        <f aca="false">S3391*Q3391</f>
        <v>0</v>
      </c>
      <c r="S3391" s="132"/>
    </row>
    <row r="3392" s="76" customFormat="true" ht="16.8" hidden="false" customHeight="true" outlineLevel="0" collapsed="false">
      <c r="A3392" s="207" t="n">
        <v>2608965</v>
      </c>
      <c r="B3392" s="208" t="n">
        <v>284</v>
      </c>
      <c r="C3392" s="209" t="s">
        <v>7562</v>
      </c>
      <c r="D3392" s="210" t="s">
        <v>7563</v>
      </c>
      <c r="E3392" s="209" t="s">
        <v>7564</v>
      </c>
      <c r="F3392" s="121" t="n">
        <f aca="false">F3391+1</f>
        <v>3386</v>
      </c>
      <c r="G3392" s="211" t="s">
        <v>10098</v>
      </c>
      <c r="H3392" s="188" t="s">
        <v>10099</v>
      </c>
      <c r="I3392" s="212" t="s">
        <v>10100</v>
      </c>
      <c r="J3392" s="212" t="n">
        <v>5256</v>
      </c>
      <c r="K3392" s="245" t="n">
        <v>30</v>
      </c>
      <c r="L3392" s="245" t="n">
        <v>8120354</v>
      </c>
      <c r="M3392" s="245" t="n">
        <v>11</v>
      </c>
      <c r="N3392" s="246" t="s">
        <v>505</v>
      </c>
      <c r="O3392" s="186"/>
      <c r="P3392" s="130" t="n">
        <v>1595.83333333333</v>
      </c>
      <c r="Q3392" s="130" t="n">
        <f aca="false">P3392*1.2</f>
        <v>1915</v>
      </c>
      <c r="R3392" s="131" t="n">
        <f aca="false">S3392*Q3392</f>
        <v>0</v>
      </c>
      <c r="S3392" s="132"/>
    </row>
    <row r="3393" s="76" customFormat="true" ht="16.8" hidden="false" customHeight="true" outlineLevel="0" collapsed="false">
      <c r="A3393" s="207" t="n">
        <v>2595408</v>
      </c>
      <c r="B3393" s="208" t="n">
        <v>284</v>
      </c>
      <c r="C3393" s="209" t="s">
        <v>7562</v>
      </c>
      <c r="D3393" s="210" t="s">
        <v>7563</v>
      </c>
      <c r="E3393" s="209" t="s">
        <v>7564</v>
      </c>
      <c r="F3393" s="121" t="n">
        <f aca="false">F3392+1</f>
        <v>3387</v>
      </c>
      <c r="G3393" s="211" t="s">
        <v>10101</v>
      </c>
      <c r="H3393" s="122" t="s">
        <v>10101</v>
      </c>
      <c r="I3393" s="212" t="s">
        <v>10102</v>
      </c>
      <c r="J3393" s="212" t="n">
        <v>5256</v>
      </c>
      <c r="K3393" s="245" t="n">
        <v>30</v>
      </c>
      <c r="L3393" s="245" t="n">
        <v>8120355</v>
      </c>
      <c r="M3393" s="245" t="n">
        <v>1</v>
      </c>
      <c r="N3393" s="246" t="s">
        <v>505</v>
      </c>
      <c r="O3393" s="186"/>
      <c r="P3393" s="130" t="n">
        <v>2275.83333333333</v>
      </c>
      <c r="Q3393" s="130" t="n">
        <f aca="false">P3393*1.2</f>
        <v>2731</v>
      </c>
      <c r="R3393" s="131" t="n">
        <f aca="false">S3393*Q3393</f>
        <v>0</v>
      </c>
      <c r="S3393" s="132"/>
    </row>
    <row r="3394" s="76" customFormat="true" ht="16.8" hidden="false" customHeight="true" outlineLevel="0" collapsed="false">
      <c r="A3394" s="207" t="n">
        <v>2622555</v>
      </c>
      <c r="B3394" s="208" t="n">
        <v>284</v>
      </c>
      <c r="C3394" s="209" t="s">
        <v>7562</v>
      </c>
      <c r="D3394" s="210" t="s">
        <v>7563</v>
      </c>
      <c r="E3394" s="209" t="s">
        <v>7564</v>
      </c>
      <c r="F3394" s="121" t="n">
        <f aca="false">F3393+1</f>
        <v>3388</v>
      </c>
      <c r="G3394" s="211" t="s">
        <v>10103</v>
      </c>
      <c r="H3394" s="122" t="s">
        <v>10103</v>
      </c>
      <c r="I3394" s="212" t="s">
        <v>10104</v>
      </c>
      <c r="J3394" s="212" t="n">
        <v>5256</v>
      </c>
      <c r="K3394" s="245" t="n">
        <v>30</v>
      </c>
      <c r="L3394" s="245" t="n">
        <v>8120355</v>
      </c>
      <c r="M3394" s="245" t="n">
        <v>11</v>
      </c>
      <c r="N3394" s="246" t="s">
        <v>505</v>
      </c>
      <c r="O3394" s="186"/>
      <c r="P3394" s="130" t="n">
        <v>1339.16666666667</v>
      </c>
      <c r="Q3394" s="130" t="n">
        <f aca="false">P3394*1.2</f>
        <v>1607</v>
      </c>
      <c r="R3394" s="131" t="n">
        <f aca="false">S3394*Q3394</f>
        <v>0</v>
      </c>
      <c r="S3394" s="132"/>
    </row>
    <row r="3395" s="76" customFormat="true" ht="16.8" hidden="false" customHeight="true" outlineLevel="0" collapsed="false">
      <c r="A3395" s="207" t="n">
        <v>3983288</v>
      </c>
      <c r="B3395" s="208" t="n">
        <v>284</v>
      </c>
      <c r="C3395" s="209" t="s">
        <v>7562</v>
      </c>
      <c r="D3395" s="210" t="s">
        <v>7563</v>
      </c>
      <c r="E3395" s="209" t="s">
        <v>7564</v>
      </c>
      <c r="F3395" s="121" t="n">
        <f aca="false">F3394+1</f>
        <v>3389</v>
      </c>
      <c r="G3395" s="211" t="s">
        <v>10105</v>
      </c>
      <c r="H3395" s="220" t="s">
        <v>10105</v>
      </c>
      <c r="I3395" s="212" t="s">
        <v>10106</v>
      </c>
      <c r="J3395" s="212" t="n">
        <v>6274</v>
      </c>
      <c r="K3395" s="245" t="n">
        <v>0</v>
      </c>
      <c r="L3395" s="245" t="n">
        <v>8120470</v>
      </c>
      <c r="M3395" s="245" t="n">
        <v>0</v>
      </c>
      <c r="N3395" s="246" t="s">
        <v>8096</v>
      </c>
      <c r="O3395" s="186"/>
      <c r="P3395" s="130" t="n">
        <v>11271.6666666667</v>
      </c>
      <c r="Q3395" s="130" t="n">
        <f aca="false">P3395*1.2</f>
        <v>13526</v>
      </c>
      <c r="R3395" s="131" t="n">
        <f aca="false">S3395*Q3395</f>
        <v>0</v>
      </c>
      <c r="S3395" s="132"/>
    </row>
    <row r="3396" s="76" customFormat="true" ht="16.8" hidden="false" customHeight="true" outlineLevel="0" collapsed="false">
      <c r="A3396" s="207" t="n">
        <v>3983291</v>
      </c>
      <c r="B3396" s="208" t="n">
        <v>284</v>
      </c>
      <c r="C3396" s="209" t="s">
        <v>7562</v>
      </c>
      <c r="D3396" s="210" t="s">
        <v>7563</v>
      </c>
      <c r="E3396" s="209" t="s">
        <v>7564</v>
      </c>
      <c r="F3396" s="121" t="n">
        <f aca="false">F3395+1</f>
        <v>3390</v>
      </c>
      <c r="G3396" s="211" t="s">
        <v>10107</v>
      </c>
      <c r="H3396" s="220" t="s">
        <v>10107</v>
      </c>
      <c r="I3396" s="212" t="s">
        <v>10108</v>
      </c>
      <c r="J3396" s="212" t="n">
        <v>6274</v>
      </c>
      <c r="K3396" s="245" t="n">
        <v>0</v>
      </c>
      <c r="L3396" s="245" t="n">
        <v>8120472</v>
      </c>
      <c r="M3396" s="245" t="n">
        <v>0</v>
      </c>
      <c r="N3396" s="246" t="s">
        <v>8096</v>
      </c>
      <c r="O3396" s="186"/>
      <c r="P3396" s="130" t="n">
        <v>5598.33333333333</v>
      </c>
      <c r="Q3396" s="130" t="n">
        <f aca="false">P3396*1.2</f>
        <v>6718</v>
      </c>
      <c r="R3396" s="131" t="n">
        <f aca="false">S3396*Q3396</f>
        <v>0</v>
      </c>
      <c r="S3396" s="132"/>
    </row>
    <row r="3397" s="76" customFormat="true" ht="16.8" hidden="false" customHeight="true" outlineLevel="0" collapsed="false">
      <c r="A3397" s="207"/>
      <c r="B3397" s="208" t="n">
        <v>284</v>
      </c>
      <c r="C3397" s="209" t="s">
        <v>7562</v>
      </c>
      <c r="D3397" s="210" t="s">
        <v>7563</v>
      </c>
      <c r="E3397" s="209" t="s">
        <v>7564</v>
      </c>
      <c r="F3397" s="121" t="n">
        <f aca="false">F3396+1</f>
        <v>3391</v>
      </c>
      <c r="G3397" s="211" t="s">
        <v>10109</v>
      </c>
      <c r="H3397" s="220" t="s">
        <v>10109</v>
      </c>
      <c r="I3397" s="212" t="s">
        <v>10110</v>
      </c>
      <c r="J3397" s="212" t="n">
        <v>6274</v>
      </c>
      <c r="K3397" s="245" t="n">
        <v>0</v>
      </c>
      <c r="L3397" s="245" t="n">
        <v>8120488</v>
      </c>
      <c r="M3397" s="245" t="n">
        <v>0</v>
      </c>
      <c r="N3397" s="246" t="s">
        <v>8096</v>
      </c>
      <c r="O3397" s="186"/>
      <c r="P3397" s="130" t="n">
        <v>990.833333333333</v>
      </c>
      <c r="Q3397" s="130" t="n">
        <f aca="false">P3397*1.2</f>
        <v>1189</v>
      </c>
      <c r="R3397" s="131" t="n">
        <f aca="false">S3397*Q3397</f>
        <v>0</v>
      </c>
      <c r="S3397" s="132"/>
    </row>
    <row r="3398" s="76" customFormat="true" ht="16.8" hidden="false" customHeight="true" outlineLevel="0" collapsed="false">
      <c r="A3398" s="207"/>
      <c r="B3398" s="208" t="n">
        <v>284</v>
      </c>
      <c r="C3398" s="209" t="s">
        <v>7562</v>
      </c>
      <c r="D3398" s="210" t="s">
        <v>7563</v>
      </c>
      <c r="E3398" s="209" t="s">
        <v>7564</v>
      </c>
      <c r="F3398" s="121" t="n">
        <f aca="false">F3397+1</f>
        <v>3392</v>
      </c>
      <c r="G3398" s="211" t="s">
        <v>10111</v>
      </c>
      <c r="H3398" s="220" t="s">
        <v>10111</v>
      </c>
      <c r="I3398" s="212" t="s">
        <v>10112</v>
      </c>
      <c r="J3398" s="212" t="n">
        <v>6274</v>
      </c>
      <c r="K3398" s="245" t="n">
        <v>0</v>
      </c>
      <c r="L3398" s="245" t="n">
        <v>8120490</v>
      </c>
      <c r="M3398" s="245" t="n">
        <v>0</v>
      </c>
      <c r="N3398" s="246" t="s">
        <v>8096</v>
      </c>
      <c r="O3398" s="186"/>
      <c r="P3398" s="130" t="n">
        <v>2129.16666666667</v>
      </c>
      <c r="Q3398" s="130" t="n">
        <f aca="false">P3398*1.2</f>
        <v>2555</v>
      </c>
      <c r="R3398" s="131" t="n">
        <f aca="false">S3398*Q3398</f>
        <v>0</v>
      </c>
      <c r="S3398" s="132"/>
    </row>
    <row r="3399" s="76" customFormat="true" ht="16.8" hidden="false" customHeight="true" outlineLevel="0" collapsed="false">
      <c r="A3399" s="207" t="n">
        <v>3983295</v>
      </c>
      <c r="B3399" s="208" t="n">
        <v>284</v>
      </c>
      <c r="C3399" s="209" t="s">
        <v>7562</v>
      </c>
      <c r="D3399" s="210" t="s">
        <v>7563</v>
      </c>
      <c r="E3399" s="209" t="s">
        <v>7564</v>
      </c>
      <c r="F3399" s="121" t="n">
        <f aca="false">F3398+1</f>
        <v>3393</v>
      </c>
      <c r="G3399" s="211" t="s">
        <v>10113</v>
      </c>
      <c r="H3399" s="220" t="s">
        <v>10113</v>
      </c>
      <c r="I3399" s="212" t="s">
        <v>10114</v>
      </c>
      <c r="J3399" s="212" t="n">
        <v>6274</v>
      </c>
      <c r="K3399" s="245" t="n">
        <v>0</v>
      </c>
      <c r="L3399" s="245" t="n">
        <v>8120520</v>
      </c>
      <c r="M3399" s="245" t="n">
        <v>0</v>
      </c>
      <c r="N3399" s="246" t="s">
        <v>8096</v>
      </c>
      <c r="O3399" s="186"/>
      <c r="P3399" s="130" t="n">
        <v>4360</v>
      </c>
      <c r="Q3399" s="130" t="n">
        <f aca="false">P3399*1.2</f>
        <v>5232</v>
      </c>
      <c r="R3399" s="131" t="n">
        <f aca="false">S3399*Q3399</f>
        <v>0</v>
      </c>
      <c r="S3399" s="132"/>
    </row>
    <row r="3400" s="76" customFormat="true" ht="16.8" hidden="false" customHeight="true" outlineLevel="0" collapsed="false">
      <c r="A3400" s="207" t="n">
        <v>3983297</v>
      </c>
      <c r="B3400" s="208" t="n">
        <v>284</v>
      </c>
      <c r="C3400" s="209" t="s">
        <v>7562</v>
      </c>
      <c r="D3400" s="210" t="s">
        <v>7563</v>
      </c>
      <c r="E3400" s="209" t="s">
        <v>7564</v>
      </c>
      <c r="F3400" s="121" t="n">
        <f aca="false">F3399+1</f>
        <v>3394</v>
      </c>
      <c r="G3400" s="211" t="s">
        <v>10115</v>
      </c>
      <c r="H3400" s="220" t="s">
        <v>10115</v>
      </c>
      <c r="I3400" s="212" t="s">
        <v>10116</v>
      </c>
      <c r="J3400" s="212" t="n">
        <v>6274</v>
      </c>
      <c r="K3400" s="245" t="n">
        <v>0</v>
      </c>
      <c r="L3400" s="245" t="n">
        <v>8120522</v>
      </c>
      <c r="M3400" s="245" t="n">
        <v>0</v>
      </c>
      <c r="N3400" s="246" t="s">
        <v>8096</v>
      </c>
      <c r="O3400" s="186"/>
      <c r="P3400" s="130" t="n">
        <v>623.333333333333</v>
      </c>
      <c r="Q3400" s="130" t="n">
        <f aca="false">P3400*1.2</f>
        <v>748</v>
      </c>
      <c r="R3400" s="131" t="n">
        <f aca="false">S3400*Q3400</f>
        <v>0</v>
      </c>
      <c r="S3400" s="132"/>
    </row>
    <row r="3401" s="76" customFormat="true" ht="16.8" hidden="false" customHeight="true" outlineLevel="0" collapsed="false">
      <c r="A3401" s="207"/>
      <c r="B3401" s="208" t="n">
        <v>284</v>
      </c>
      <c r="C3401" s="209" t="s">
        <v>7562</v>
      </c>
      <c r="D3401" s="210" t="s">
        <v>7563</v>
      </c>
      <c r="E3401" s="209" t="s">
        <v>7564</v>
      </c>
      <c r="F3401" s="121" t="n">
        <f aca="false">F3400+1</f>
        <v>3395</v>
      </c>
      <c r="G3401" s="211" t="s">
        <v>10117</v>
      </c>
      <c r="H3401" s="220" t="s">
        <v>10117</v>
      </c>
      <c r="I3401" s="212" t="s">
        <v>10118</v>
      </c>
      <c r="J3401" s="212" t="n">
        <v>6274</v>
      </c>
      <c r="K3401" s="245" t="n">
        <v>0</v>
      </c>
      <c r="L3401" s="245" t="n">
        <v>8120528</v>
      </c>
      <c r="M3401" s="245" t="n">
        <v>0</v>
      </c>
      <c r="N3401" s="246" t="s">
        <v>8096</v>
      </c>
      <c r="O3401" s="186"/>
      <c r="P3401" s="130" t="n">
        <v>960.833333333333</v>
      </c>
      <c r="Q3401" s="130" t="n">
        <f aca="false">P3401*1.2</f>
        <v>1153</v>
      </c>
      <c r="R3401" s="131" t="n">
        <f aca="false">S3401*Q3401</f>
        <v>0</v>
      </c>
      <c r="S3401" s="132"/>
    </row>
    <row r="3402" s="76" customFormat="true" ht="16.8" hidden="false" customHeight="true" outlineLevel="0" collapsed="false">
      <c r="A3402" s="207"/>
      <c r="B3402" s="208" t="n">
        <v>284</v>
      </c>
      <c r="C3402" s="209" t="s">
        <v>7562</v>
      </c>
      <c r="D3402" s="210" t="s">
        <v>7563</v>
      </c>
      <c r="E3402" s="209" t="s">
        <v>7564</v>
      </c>
      <c r="F3402" s="121" t="n">
        <f aca="false">F3401+1</f>
        <v>3396</v>
      </c>
      <c r="G3402" s="211" t="s">
        <v>10119</v>
      </c>
      <c r="H3402" s="220" t="s">
        <v>10119</v>
      </c>
      <c r="I3402" s="212" t="s">
        <v>10120</v>
      </c>
      <c r="J3402" s="212" t="n">
        <v>6274</v>
      </c>
      <c r="K3402" s="245" t="n">
        <v>0</v>
      </c>
      <c r="L3402" s="245" t="n">
        <v>8120530</v>
      </c>
      <c r="M3402" s="245" t="n">
        <v>0</v>
      </c>
      <c r="N3402" s="246" t="s">
        <v>8096</v>
      </c>
      <c r="O3402" s="186"/>
      <c r="P3402" s="130" t="n">
        <v>2474.16666666667</v>
      </c>
      <c r="Q3402" s="130" t="n">
        <f aca="false">P3402*1.2</f>
        <v>2969</v>
      </c>
      <c r="R3402" s="131" t="n">
        <f aca="false">S3402*Q3402</f>
        <v>0</v>
      </c>
      <c r="S3402" s="132"/>
    </row>
    <row r="3403" s="76" customFormat="true" ht="16.8" hidden="false" customHeight="true" outlineLevel="0" collapsed="false">
      <c r="A3403" s="207" t="n">
        <v>3983341</v>
      </c>
      <c r="B3403" s="208" t="n">
        <v>284</v>
      </c>
      <c r="C3403" s="209" t="s">
        <v>7562</v>
      </c>
      <c r="D3403" s="210" t="s">
        <v>7563</v>
      </c>
      <c r="E3403" s="209" t="s">
        <v>7564</v>
      </c>
      <c r="F3403" s="121" t="n">
        <f aca="false">F3402+1</f>
        <v>3397</v>
      </c>
      <c r="G3403" s="211" t="s">
        <v>10121</v>
      </c>
      <c r="H3403" s="188" t="s">
        <v>10121</v>
      </c>
      <c r="I3403" s="212" t="s">
        <v>10122</v>
      </c>
      <c r="J3403" s="212" t="n">
        <v>6274</v>
      </c>
      <c r="K3403" s="245" t="n">
        <v>0</v>
      </c>
      <c r="L3403" s="245" t="n">
        <v>8120534</v>
      </c>
      <c r="M3403" s="245" t="n">
        <v>0</v>
      </c>
      <c r="N3403" s="246" t="s">
        <v>8096</v>
      </c>
      <c r="O3403" s="186"/>
      <c r="P3403" s="130" t="n">
        <v>7110</v>
      </c>
      <c r="Q3403" s="130" t="n">
        <f aca="false">P3403*1.2</f>
        <v>8532</v>
      </c>
      <c r="R3403" s="131" t="n">
        <f aca="false">S3403*Q3403</f>
        <v>0</v>
      </c>
      <c r="S3403" s="132"/>
    </row>
    <row r="3404" s="76" customFormat="true" ht="16.8" hidden="false" customHeight="true" outlineLevel="0" collapsed="false">
      <c r="A3404" s="207" t="n">
        <v>3983343</v>
      </c>
      <c r="B3404" s="208" t="n">
        <v>284</v>
      </c>
      <c r="C3404" s="209" t="s">
        <v>7562</v>
      </c>
      <c r="D3404" s="210" t="s">
        <v>7563</v>
      </c>
      <c r="E3404" s="209" t="s">
        <v>7564</v>
      </c>
      <c r="F3404" s="121" t="n">
        <f aca="false">F3403+1</f>
        <v>3398</v>
      </c>
      <c r="G3404" s="211" t="s">
        <v>10123</v>
      </c>
      <c r="H3404" s="188" t="s">
        <v>10123</v>
      </c>
      <c r="I3404" s="212" t="s">
        <v>10124</v>
      </c>
      <c r="J3404" s="212" t="n">
        <v>6274</v>
      </c>
      <c r="K3404" s="245" t="n">
        <v>0</v>
      </c>
      <c r="L3404" s="245" t="n">
        <v>8120536</v>
      </c>
      <c r="M3404" s="245" t="n">
        <v>0</v>
      </c>
      <c r="N3404" s="246" t="s">
        <v>8096</v>
      </c>
      <c r="O3404" s="186"/>
      <c r="P3404" s="130" t="n">
        <v>7110</v>
      </c>
      <c r="Q3404" s="130" t="n">
        <f aca="false">P3404*1.2</f>
        <v>8532</v>
      </c>
      <c r="R3404" s="131" t="n">
        <f aca="false">S3404*Q3404</f>
        <v>0</v>
      </c>
      <c r="S3404" s="132"/>
    </row>
    <row r="3405" s="76" customFormat="true" ht="28.8" hidden="false" customHeight="true" outlineLevel="0" collapsed="false">
      <c r="A3405" s="207"/>
      <c r="B3405" s="208" t="n">
        <v>284</v>
      </c>
      <c r="C3405" s="209" t="s">
        <v>7562</v>
      </c>
      <c r="D3405" s="210" t="s">
        <v>7563</v>
      </c>
      <c r="E3405" s="209" t="s">
        <v>7564</v>
      </c>
      <c r="F3405" s="121" t="n">
        <f aca="false">F3404+1</f>
        <v>3399</v>
      </c>
      <c r="G3405" s="211" t="s">
        <v>10125</v>
      </c>
      <c r="H3405" s="188" t="s">
        <v>10125</v>
      </c>
      <c r="I3405" s="212" t="s">
        <v>10126</v>
      </c>
      <c r="J3405" s="212" t="n">
        <v>5292</v>
      </c>
      <c r="K3405" s="245" t="n">
        <v>65</v>
      </c>
      <c r="L3405" s="245" t="n">
        <v>8120540</v>
      </c>
      <c r="M3405" s="245" t="n">
        <v>77</v>
      </c>
      <c r="N3405" s="246" t="s">
        <v>10127</v>
      </c>
      <c r="O3405" s="186"/>
      <c r="P3405" s="130" t="n">
        <v>375.833333333333</v>
      </c>
      <c r="Q3405" s="130" t="n">
        <f aca="false">P3405*1.2</f>
        <v>451</v>
      </c>
      <c r="R3405" s="131" t="n">
        <f aca="false">S3405*Q3405</f>
        <v>0</v>
      </c>
      <c r="S3405" s="132"/>
    </row>
    <row r="3406" s="76" customFormat="true" ht="16.8" hidden="false" customHeight="true" outlineLevel="0" collapsed="false">
      <c r="A3406" s="207" t="n">
        <v>3983559</v>
      </c>
      <c r="B3406" s="208" t="n">
        <v>284</v>
      </c>
      <c r="C3406" s="209" t="s">
        <v>7562</v>
      </c>
      <c r="D3406" s="210" t="s">
        <v>7563</v>
      </c>
      <c r="E3406" s="209" t="s">
        <v>7564</v>
      </c>
      <c r="F3406" s="121" t="n">
        <f aca="false">F3405+1</f>
        <v>3400</v>
      </c>
      <c r="G3406" s="211" t="s">
        <v>10128</v>
      </c>
      <c r="H3406" s="188" t="s">
        <v>10128</v>
      </c>
      <c r="I3406" s="212" t="s">
        <v>10129</v>
      </c>
      <c r="J3406" s="212" t="n">
        <v>6274</v>
      </c>
      <c r="K3406" s="245" t="n">
        <v>0</v>
      </c>
      <c r="L3406" s="245" t="n">
        <v>8120550</v>
      </c>
      <c r="M3406" s="245" t="n">
        <v>0</v>
      </c>
      <c r="N3406" s="246" t="s">
        <v>8096</v>
      </c>
      <c r="O3406" s="186"/>
      <c r="P3406" s="130" t="n">
        <v>3280.83333333333</v>
      </c>
      <c r="Q3406" s="130" t="n">
        <f aca="false">P3406*1.2</f>
        <v>3937</v>
      </c>
      <c r="R3406" s="131" t="n">
        <f aca="false">S3406*Q3406</f>
        <v>0</v>
      </c>
      <c r="S3406" s="132"/>
    </row>
    <row r="3407" s="76" customFormat="true" ht="16.8" hidden="false" customHeight="true" outlineLevel="0" collapsed="false">
      <c r="A3407" s="207" t="n">
        <v>3983561</v>
      </c>
      <c r="B3407" s="208" t="n">
        <v>284</v>
      </c>
      <c r="C3407" s="209" t="s">
        <v>7562</v>
      </c>
      <c r="D3407" s="210" t="s">
        <v>7563</v>
      </c>
      <c r="E3407" s="209" t="s">
        <v>7564</v>
      </c>
      <c r="F3407" s="121" t="n">
        <f aca="false">F3406+1</f>
        <v>3401</v>
      </c>
      <c r="G3407" s="211" t="s">
        <v>10130</v>
      </c>
      <c r="H3407" s="188" t="s">
        <v>10130</v>
      </c>
      <c r="I3407" s="212" t="s">
        <v>10131</v>
      </c>
      <c r="J3407" s="212" t="n">
        <v>6274</v>
      </c>
      <c r="K3407" s="245" t="n">
        <v>0</v>
      </c>
      <c r="L3407" s="245" t="n">
        <v>8120552</v>
      </c>
      <c r="M3407" s="245" t="n">
        <v>0</v>
      </c>
      <c r="N3407" s="246" t="s">
        <v>8096</v>
      </c>
      <c r="O3407" s="186"/>
      <c r="P3407" s="130" t="n">
        <v>3431.66666666667</v>
      </c>
      <c r="Q3407" s="130" t="n">
        <f aca="false">P3407*1.2</f>
        <v>4118</v>
      </c>
      <c r="R3407" s="131" t="n">
        <f aca="false">S3407*Q3407</f>
        <v>0</v>
      </c>
      <c r="S3407" s="132"/>
    </row>
    <row r="3408" s="76" customFormat="true" ht="16.8" hidden="false" customHeight="true" outlineLevel="0" collapsed="false">
      <c r="A3408" s="207"/>
      <c r="B3408" s="208" t="n">
        <v>284</v>
      </c>
      <c r="C3408" s="209" t="s">
        <v>7562</v>
      </c>
      <c r="D3408" s="210" t="s">
        <v>7563</v>
      </c>
      <c r="E3408" s="209" t="s">
        <v>7564</v>
      </c>
      <c r="F3408" s="121" t="n">
        <f aca="false">F3407+1</f>
        <v>3402</v>
      </c>
      <c r="G3408" s="211" t="s">
        <v>10132</v>
      </c>
      <c r="H3408" s="188" t="s">
        <v>10132</v>
      </c>
      <c r="I3408" s="212" t="s">
        <v>10133</v>
      </c>
      <c r="J3408" s="212" t="n">
        <v>5292</v>
      </c>
      <c r="K3408" s="245" t="n">
        <v>22</v>
      </c>
      <c r="L3408" s="245" t="n">
        <v>8123111</v>
      </c>
      <c r="M3408" s="245" t="n">
        <v>70</v>
      </c>
      <c r="N3408" s="246" t="s">
        <v>3301</v>
      </c>
      <c r="O3408" s="186"/>
      <c r="P3408" s="130" t="n">
        <v>493.333333333333</v>
      </c>
      <c r="Q3408" s="130" t="n">
        <f aca="false">P3408*1.2</f>
        <v>592</v>
      </c>
      <c r="R3408" s="131" t="n">
        <f aca="false">S3408*Q3408</f>
        <v>0</v>
      </c>
      <c r="S3408" s="132"/>
    </row>
    <row r="3409" s="76" customFormat="true" ht="16.8" hidden="false" customHeight="true" outlineLevel="0" collapsed="false">
      <c r="A3409" s="207"/>
      <c r="B3409" s="208" t="n">
        <v>284</v>
      </c>
      <c r="C3409" s="209" t="s">
        <v>7562</v>
      </c>
      <c r="D3409" s="210" t="s">
        <v>7563</v>
      </c>
      <c r="E3409" s="209" t="s">
        <v>7564</v>
      </c>
      <c r="F3409" s="121" t="n">
        <f aca="false">F3408+1</f>
        <v>3403</v>
      </c>
      <c r="G3409" s="211" t="s">
        <v>10134</v>
      </c>
      <c r="H3409" s="188" t="s">
        <v>10134</v>
      </c>
      <c r="I3409" s="212" t="s">
        <v>10135</v>
      </c>
      <c r="J3409" s="212" t="n">
        <v>5292</v>
      </c>
      <c r="K3409" s="245" t="n">
        <v>22</v>
      </c>
      <c r="L3409" s="245" t="n">
        <v>8123114</v>
      </c>
      <c r="M3409" s="245" t="n">
        <v>70</v>
      </c>
      <c r="N3409" s="246" t="s">
        <v>3301</v>
      </c>
      <c r="O3409" s="186"/>
      <c r="P3409" s="130" t="n">
        <v>451.666666666667</v>
      </c>
      <c r="Q3409" s="130" t="n">
        <f aca="false">P3409*1.2</f>
        <v>542</v>
      </c>
      <c r="R3409" s="131" t="n">
        <f aca="false">S3409*Q3409</f>
        <v>0</v>
      </c>
      <c r="S3409" s="132"/>
    </row>
    <row r="3410" s="76" customFormat="true" ht="16.8" hidden="false" customHeight="true" outlineLevel="0" collapsed="false">
      <c r="A3410" s="207"/>
      <c r="B3410" s="208" t="n">
        <v>284</v>
      </c>
      <c r="C3410" s="209" t="s">
        <v>7562</v>
      </c>
      <c r="D3410" s="210" t="s">
        <v>7563</v>
      </c>
      <c r="E3410" s="209" t="s">
        <v>7564</v>
      </c>
      <c r="F3410" s="121" t="n">
        <f aca="false">F3409+1</f>
        <v>3404</v>
      </c>
      <c r="G3410" s="211" t="s">
        <v>10136</v>
      </c>
      <c r="H3410" s="188" t="s">
        <v>10136</v>
      </c>
      <c r="I3410" s="212" t="s">
        <v>10137</v>
      </c>
      <c r="J3410" s="212" t="n">
        <v>5292</v>
      </c>
      <c r="K3410" s="245" t="n">
        <v>65</v>
      </c>
      <c r="L3410" s="245" t="n">
        <v>8123114</v>
      </c>
      <c r="M3410" s="245" t="n">
        <v>77</v>
      </c>
      <c r="N3410" s="246" t="s">
        <v>3301</v>
      </c>
      <c r="O3410" s="186"/>
      <c r="P3410" s="130" t="n">
        <v>40.85</v>
      </c>
      <c r="Q3410" s="130" t="n">
        <f aca="false">P3410*1.2</f>
        <v>49.02</v>
      </c>
      <c r="R3410" s="131" t="n">
        <f aca="false">S3410*Q3410</f>
        <v>0</v>
      </c>
      <c r="S3410" s="132"/>
    </row>
    <row r="3411" s="76" customFormat="true" ht="16.8" hidden="false" customHeight="true" outlineLevel="0" collapsed="false">
      <c r="A3411" s="207"/>
      <c r="B3411" s="208" t="n">
        <v>284</v>
      </c>
      <c r="C3411" s="209" t="s">
        <v>7562</v>
      </c>
      <c r="D3411" s="210" t="s">
        <v>7563</v>
      </c>
      <c r="E3411" s="209" t="s">
        <v>7564</v>
      </c>
      <c r="F3411" s="121" t="n">
        <f aca="false">F3410+1</f>
        <v>3405</v>
      </c>
      <c r="G3411" s="211" t="s">
        <v>10138</v>
      </c>
      <c r="H3411" s="188" t="s">
        <v>10138</v>
      </c>
      <c r="I3411" s="212" t="s">
        <v>10139</v>
      </c>
      <c r="J3411" s="212" t="n">
        <v>5292</v>
      </c>
      <c r="K3411" s="245" t="n">
        <v>65</v>
      </c>
      <c r="L3411" s="245" t="n">
        <v>8123119</v>
      </c>
      <c r="M3411" s="245" t="n">
        <v>77</v>
      </c>
      <c r="N3411" s="246" t="s">
        <v>10140</v>
      </c>
      <c r="O3411" s="186"/>
      <c r="P3411" s="130" t="n">
        <v>542.5</v>
      </c>
      <c r="Q3411" s="130" t="n">
        <f aca="false">P3411*1.2</f>
        <v>651</v>
      </c>
      <c r="R3411" s="131" t="n">
        <f aca="false">S3411*Q3411</f>
        <v>0</v>
      </c>
      <c r="S3411" s="132"/>
    </row>
    <row r="3412" s="76" customFormat="true" ht="16.8" hidden="false" customHeight="true" outlineLevel="0" collapsed="false">
      <c r="A3412" s="207"/>
      <c r="B3412" s="208" t="n">
        <v>284</v>
      </c>
      <c r="C3412" s="209" t="s">
        <v>7562</v>
      </c>
      <c r="D3412" s="210" t="s">
        <v>7563</v>
      </c>
      <c r="E3412" s="209" t="s">
        <v>7564</v>
      </c>
      <c r="F3412" s="121" t="n">
        <f aca="false">F3411+1</f>
        <v>3406</v>
      </c>
      <c r="G3412" s="211" t="s">
        <v>10141</v>
      </c>
      <c r="H3412" s="122" t="s">
        <v>10141</v>
      </c>
      <c r="I3412" s="212"/>
      <c r="J3412" s="212"/>
      <c r="K3412" s="245"/>
      <c r="L3412" s="245"/>
      <c r="M3412" s="245"/>
      <c r="N3412" s="246" t="s">
        <v>6842</v>
      </c>
      <c r="O3412" s="186"/>
      <c r="P3412" s="130" t="n">
        <v>0</v>
      </c>
      <c r="Q3412" s="130" t="n">
        <f aca="false">P3412*1.2</f>
        <v>0</v>
      </c>
      <c r="R3412" s="131" t="n">
        <f aca="false">S3412*Q3412</f>
        <v>0</v>
      </c>
      <c r="S3412" s="132"/>
    </row>
    <row r="3413" s="76" customFormat="true" ht="16.8" hidden="false" customHeight="true" outlineLevel="0" collapsed="false">
      <c r="A3413" s="207" t="n">
        <v>2624137</v>
      </c>
      <c r="B3413" s="208" t="n">
        <v>284</v>
      </c>
      <c r="C3413" s="209" t="s">
        <v>7562</v>
      </c>
      <c r="D3413" s="210" t="s">
        <v>7563</v>
      </c>
      <c r="E3413" s="209" t="s">
        <v>7564</v>
      </c>
      <c r="F3413" s="121" t="n">
        <f aca="false">F3412+1</f>
        <v>3407</v>
      </c>
      <c r="G3413" s="211" t="s">
        <v>10142</v>
      </c>
      <c r="H3413" s="188" t="s">
        <v>10143</v>
      </c>
      <c r="I3413" s="212" t="s">
        <v>10144</v>
      </c>
      <c r="J3413" s="212" t="n">
        <v>5256</v>
      </c>
      <c r="K3413" s="245" t="n">
        <v>25</v>
      </c>
      <c r="L3413" s="245" t="n">
        <v>8123259</v>
      </c>
      <c r="M3413" s="245" t="n">
        <v>10</v>
      </c>
      <c r="N3413" s="246" t="s">
        <v>982</v>
      </c>
      <c r="O3413" s="186"/>
      <c r="P3413" s="130" t="n">
        <v>315</v>
      </c>
      <c r="Q3413" s="130" t="n">
        <f aca="false">P3413*1.2</f>
        <v>378</v>
      </c>
      <c r="R3413" s="131" t="n">
        <f aca="false">S3413*Q3413</f>
        <v>0</v>
      </c>
      <c r="S3413" s="132"/>
    </row>
    <row r="3414" s="76" customFormat="true" ht="16.8" hidden="false" customHeight="true" outlineLevel="0" collapsed="false">
      <c r="A3414" s="207"/>
      <c r="B3414" s="208" t="n">
        <v>284</v>
      </c>
      <c r="C3414" s="209" t="s">
        <v>7562</v>
      </c>
      <c r="D3414" s="210" t="s">
        <v>7563</v>
      </c>
      <c r="E3414" s="209" t="s">
        <v>7564</v>
      </c>
      <c r="F3414" s="121" t="n">
        <f aca="false">F3413+1</f>
        <v>3408</v>
      </c>
      <c r="G3414" s="211" t="s">
        <v>10145</v>
      </c>
      <c r="H3414" s="122" t="s">
        <v>10145</v>
      </c>
      <c r="I3414" s="212"/>
      <c r="J3414" s="212"/>
      <c r="K3414" s="245"/>
      <c r="L3414" s="245"/>
      <c r="M3414" s="245"/>
      <c r="N3414" s="246" t="s">
        <v>982</v>
      </c>
      <c r="O3414" s="186"/>
      <c r="P3414" s="130" t="n">
        <v>0</v>
      </c>
      <c r="Q3414" s="130" t="n">
        <f aca="false">P3414*1.2</f>
        <v>0</v>
      </c>
      <c r="R3414" s="131" t="n">
        <f aca="false">S3414*Q3414</f>
        <v>0</v>
      </c>
      <c r="S3414" s="132"/>
    </row>
    <row r="3415" s="76" customFormat="true" ht="16.8" hidden="false" customHeight="true" outlineLevel="0" collapsed="false">
      <c r="A3415" s="207" t="n">
        <v>2600163</v>
      </c>
      <c r="B3415" s="208" t="n">
        <v>284</v>
      </c>
      <c r="C3415" s="209" t="s">
        <v>7562</v>
      </c>
      <c r="D3415" s="210" t="s">
        <v>7563</v>
      </c>
      <c r="E3415" s="209" t="s">
        <v>7564</v>
      </c>
      <c r="F3415" s="121" t="n">
        <f aca="false">F3414+1</f>
        <v>3409</v>
      </c>
      <c r="G3415" s="211" t="s">
        <v>10146</v>
      </c>
      <c r="H3415" s="188" t="s">
        <v>10147</v>
      </c>
      <c r="I3415" s="212" t="s">
        <v>10148</v>
      </c>
      <c r="J3415" s="212" t="n">
        <v>5256</v>
      </c>
      <c r="K3415" s="245" t="n">
        <v>25</v>
      </c>
      <c r="L3415" s="245" t="n">
        <v>8123274</v>
      </c>
      <c r="M3415" s="245" t="n">
        <v>0</v>
      </c>
      <c r="N3415" s="246" t="s">
        <v>283</v>
      </c>
      <c r="O3415" s="186"/>
      <c r="P3415" s="130" t="n">
        <v>76.1416666666667</v>
      </c>
      <c r="Q3415" s="130" t="n">
        <f aca="false">P3415*1.2</f>
        <v>91.37</v>
      </c>
      <c r="R3415" s="131" t="n">
        <f aca="false">S3415*Q3415</f>
        <v>0</v>
      </c>
      <c r="S3415" s="132"/>
    </row>
    <row r="3416" s="76" customFormat="true" ht="16.8" hidden="false" customHeight="true" outlineLevel="0" collapsed="false">
      <c r="A3416" s="207" t="n">
        <v>2592364</v>
      </c>
      <c r="B3416" s="208" t="n">
        <v>284</v>
      </c>
      <c r="C3416" s="209" t="s">
        <v>7562</v>
      </c>
      <c r="D3416" s="210" t="s">
        <v>7563</v>
      </c>
      <c r="E3416" s="209" t="s">
        <v>7564</v>
      </c>
      <c r="F3416" s="121" t="n">
        <f aca="false">F3415+1</f>
        <v>3410</v>
      </c>
      <c r="G3416" s="211" t="s">
        <v>10149</v>
      </c>
      <c r="H3416" s="188" t="s">
        <v>10149</v>
      </c>
      <c r="I3416" s="212" t="s">
        <v>10150</v>
      </c>
      <c r="J3416" s="212" t="n">
        <v>5256</v>
      </c>
      <c r="K3416" s="245" t="n">
        <v>0</v>
      </c>
      <c r="L3416" s="245" t="n">
        <v>8127052</v>
      </c>
      <c r="M3416" s="245" t="n">
        <v>0</v>
      </c>
      <c r="N3416" s="246" t="s">
        <v>10151</v>
      </c>
      <c r="O3416" s="186"/>
      <c r="P3416" s="130" t="n">
        <v>1023.33333333333</v>
      </c>
      <c r="Q3416" s="130" t="n">
        <f aca="false">P3416*1.2</f>
        <v>1228</v>
      </c>
      <c r="R3416" s="131" t="n">
        <f aca="false">S3416*Q3416</f>
        <v>0</v>
      </c>
      <c r="S3416" s="132"/>
    </row>
    <row r="3417" s="76" customFormat="true" ht="16.8" hidden="false" customHeight="true" outlineLevel="0" collapsed="false">
      <c r="A3417" s="207"/>
      <c r="B3417" s="208" t="n">
        <v>284</v>
      </c>
      <c r="C3417" s="209" t="s">
        <v>7562</v>
      </c>
      <c r="D3417" s="210" t="s">
        <v>7563</v>
      </c>
      <c r="E3417" s="209" t="s">
        <v>7564</v>
      </c>
      <c r="F3417" s="121" t="n">
        <f aca="false">F3416+1</f>
        <v>3411</v>
      </c>
      <c r="G3417" s="211" t="s">
        <v>10152</v>
      </c>
      <c r="H3417" s="188" t="s">
        <v>10152</v>
      </c>
      <c r="I3417" s="212" t="s">
        <v>10153</v>
      </c>
      <c r="J3417" s="212" t="n">
        <v>6274</v>
      </c>
      <c r="K3417" s="245" t="n">
        <v>0</v>
      </c>
      <c r="L3417" s="245" t="n">
        <v>8130370</v>
      </c>
      <c r="M3417" s="245" t="n">
        <v>0</v>
      </c>
      <c r="N3417" s="246" t="s">
        <v>8096</v>
      </c>
      <c r="O3417" s="186"/>
      <c r="P3417" s="130" t="n">
        <v>4635.83333333333</v>
      </c>
      <c r="Q3417" s="130" t="n">
        <f aca="false">P3417*1.2</f>
        <v>5563</v>
      </c>
      <c r="R3417" s="131" t="n">
        <f aca="false">S3417*Q3417</f>
        <v>0</v>
      </c>
      <c r="S3417" s="132"/>
    </row>
    <row r="3418" s="76" customFormat="true" ht="16.8" hidden="false" customHeight="true" outlineLevel="0" collapsed="false">
      <c r="A3418" s="207"/>
      <c r="B3418" s="208" t="n">
        <v>284</v>
      </c>
      <c r="C3418" s="209" t="s">
        <v>7562</v>
      </c>
      <c r="D3418" s="210" t="s">
        <v>7563</v>
      </c>
      <c r="E3418" s="209" t="s">
        <v>7564</v>
      </c>
      <c r="F3418" s="121" t="n">
        <f aca="false">F3417+1</f>
        <v>3412</v>
      </c>
      <c r="G3418" s="211" t="s">
        <v>10154</v>
      </c>
      <c r="H3418" s="188" t="s">
        <v>10154</v>
      </c>
      <c r="I3418" s="212" t="s">
        <v>10155</v>
      </c>
      <c r="J3418" s="212" t="n">
        <v>6274</v>
      </c>
      <c r="K3418" s="245" t="n">
        <v>0</v>
      </c>
      <c r="L3418" s="245" t="n">
        <v>8130380</v>
      </c>
      <c r="M3418" s="245" t="n">
        <v>0</v>
      </c>
      <c r="N3418" s="246" t="s">
        <v>8096</v>
      </c>
      <c r="O3418" s="186"/>
      <c r="P3418" s="130" t="n">
        <v>4435.83333333333</v>
      </c>
      <c r="Q3418" s="130" t="n">
        <f aca="false">P3418*1.2</f>
        <v>5323</v>
      </c>
      <c r="R3418" s="131" t="n">
        <f aca="false">S3418*Q3418</f>
        <v>0</v>
      </c>
      <c r="S3418" s="132"/>
    </row>
    <row r="3419" s="76" customFormat="true" ht="16.8" hidden="false" customHeight="true" outlineLevel="0" collapsed="false">
      <c r="A3419" s="207"/>
      <c r="B3419" s="208" t="n">
        <v>284</v>
      </c>
      <c r="C3419" s="209" t="s">
        <v>7562</v>
      </c>
      <c r="D3419" s="210" t="s">
        <v>7563</v>
      </c>
      <c r="E3419" s="209" t="s">
        <v>7564</v>
      </c>
      <c r="F3419" s="121" t="n">
        <f aca="false">F3418+1</f>
        <v>3413</v>
      </c>
      <c r="G3419" s="211" t="s">
        <v>10156</v>
      </c>
      <c r="H3419" s="188" t="s">
        <v>10156</v>
      </c>
      <c r="I3419" s="212" t="s">
        <v>10157</v>
      </c>
      <c r="J3419" s="212" t="n">
        <v>5292</v>
      </c>
      <c r="K3419" s="245" t="n">
        <v>65</v>
      </c>
      <c r="L3419" s="245" t="n">
        <v>8131033</v>
      </c>
      <c r="M3419" s="245" t="n">
        <v>0</v>
      </c>
      <c r="N3419" s="246" t="s">
        <v>852</v>
      </c>
      <c r="O3419" s="186"/>
      <c r="P3419" s="130" t="n">
        <v>225.64</v>
      </c>
      <c r="Q3419" s="130" t="n">
        <f aca="false">P3419*1.2</f>
        <v>270.768</v>
      </c>
      <c r="R3419" s="131" t="n">
        <f aca="false">S3419*Q3419</f>
        <v>0</v>
      </c>
      <c r="S3419" s="132"/>
    </row>
    <row r="3420" s="76" customFormat="true" ht="16.8" hidden="false" customHeight="true" outlineLevel="0" collapsed="false">
      <c r="A3420" s="207" t="n">
        <v>2593086</v>
      </c>
      <c r="B3420" s="208" t="n">
        <v>284</v>
      </c>
      <c r="C3420" s="209" t="s">
        <v>7562</v>
      </c>
      <c r="D3420" s="210" t="s">
        <v>7563</v>
      </c>
      <c r="E3420" s="209" t="s">
        <v>7564</v>
      </c>
      <c r="F3420" s="121" t="n">
        <f aca="false">F3419+1</f>
        <v>3414</v>
      </c>
      <c r="G3420" s="211" t="s">
        <v>10158</v>
      </c>
      <c r="H3420" s="188" t="s">
        <v>10158</v>
      </c>
      <c r="I3420" s="212" t="s">
        <v>10159</v>
      </c>
      <c r="J3420" s="212" t="n">
        <v>5292</v>
      </c>
      <c r="K3420" s="245" t="n">
        <v>22</v>
      </c>
      <c r="L3420" s="245" t="n">
        <v>8131073</v>
      </c>
      <c r="M3420" s="245" t="n">
        <v>0</v>
      </c>
      <c r="N3420" s="246" t="s">
        <v>10160</v>
      </c>
      <c r="O3420" s="186"/>
      <c r="P3420" s="130" t="n">
        <v>1281.66666666667</v>
      </c>
      <c r="Q3420" s="130" t="n">
        <f aca="false">P3420*1.2</f>
        <v>1538</v>
      </c>
      <c r="R3420" s="131" t="n">
        <f aca="false">S3420*Q3420</f>
        <v>0</v>
      </c>
      <c r="S3420" s="132"/>
    </row>
    <row r="3421" s="76" customFormat="true" ht="16.8" hidden="false" customHeight="true" outlineLevel="0" collapsed="false">
      <c r="A3421" s="207"/>
      <c r="B3421" s="208" t="n">
        <v>284</v>
      </c>
      <c r="C3421" s="209" t="s">
        <v>7562</v>
      </c>
      <c r="D3421" s="210" t="s">
        <v>7563</v>
      </c>
      <c r="E3421" s="209" t="s">
        <v>7564</v>
      </c>
      <c r="F3421" s="121" t="n">
        <f aca="false">F3420+1</f>
        <v>3415</v>
      </c>
      <c r="G3421" s="211" t="s">
        <v>10161</v>
      </c>
      <c r="H3421" s="188" t="s">
        <v>10161</v>
      </c>
      <c r="I3421" s="212" t="s">
        <v>10162</v>
      </c>
      <c r="J3421" s="212" t="n">
        <v>5292</v>
      </c>
      <c r="K3421" s="245" t="n">
        <v>22</v>
      </c>
      <c r="L3421" s="245" t="n">
        <v>8201043</v>
      </c>
      <c r="M3421" s="245" t="n">
        <v>10</v>
      </c>
      <c r="N3421" s="246" t="s">
        <v>10163</v>
      </c>
      <c r="O3421" s="186"/>
      <c r="P3421" s="130" t="n">
        <v>16.3583333333333</v>
      </c>
      <c r="Q3421" s="130" t="n">
        <f aca="false">P3421*1.2</f>
        <v>19.63</v>
      </c>
      <c r="R3421" s="131" t="n">
        <f aca="false">S3421*Q3421</f>
        <v>0</v>
      </c>
      <c r="S3421" s="132"/>
    </row>
    <row r="3422" s="76" customFormat="true" ht="16.8" hidden="false" customHeight="true" outlineLevel="0" collapsed="false">
      <c r="A3422" s="207" t="n">
        <v>2884367</v>
      </c>
      <c r="B3422" s="208" t="n">
        <v>284</v>
      </c>
      <c r="C3422" s="209" t="s">
        <v>7562</v>
      </c>
      <c r="D3422" s="210" t="s">
        <v>7563</v>
      </c>
      <c r="E3422" s="209" t="s">
        <v>7564</v>
      </c>
      <c r="F3422" s="121" t="n">
        <f aca="false">F3421+1</f>
        <v>3416</v>
      </c>
      <c r="G3422" s="211" t="s">
        <v>10164</v>
      </c>
      <c r="H3422" s="122" t="s">
        <v>10164</v>
      </c>
      <c r="I3422" s="212"/>
      <c r="J3422" s="212"/>
      <c r="K3422" s="245"/>
      <c r="L3422" s="245"/>
      <c r="M3422" s="245"/>
      <c r="N3422" s="246" t="s">
        <v>10165</v>
      </c>
      <c r="O3422" s="186"/>
      <c r="P3422" s="130" t="n">
        <v>0</v>
      </c>
      <c r="Q3422" s="130" t="n">
        <f aca="false">P3422*1.2</f>
        <v>0</v>
      </c>
      <c r="R3422" s="131" t="n">
        <f aca="false">S3422*Q3422</f>
        <v>0</v>
      </c>
      <c r="S3422" s="132"/>
    </row>
    <row r="3423" s="76" customFormat="true" ht="27.6" hidden="false" customHeight="true" outlineLevel="0" collapsed="false">
      <c r="A3423" s="207"/>
      <c r="B3423" s="208" t="n">
        <v>284</v>
      </c>
      <c r="C3423" s="209" t="s">
        <v>7562</v>
      </c>
      <c r="D3423" s="210" t="s">
        <v>7563</v>
      </c>
      <c r="E3423" s="209" t="s">
        <v>7564</v>
      </c>
      <c r="F3423" s="121" t="n">
        <f aca="false">F3422+1</f>
        <v>3417</v>
      </c>
      <c r="G3423" s="211" t="s">
        <v>10166</v>
      </c>
      <c r="H3423" s="188" t="s">
        <v>10166</v>
      </c>
      <c r="I3423" s="212" t="s">
        <v>10167</v>
      </c>
      <c r="J3423" s="212" t="n">
        <v>5292</v>
      </c>
      <c r="K3423" s="245" t="n">
        <v>22</v>
      </c>
      <c r="L3423" s="245" t="n">
        <v>8201070</v>
      </c>
      <c r="M3423" s="245" t="n">
        <v>10</v>
      </c>
      <c r="N3423" s="246" t="s">
        <v>10168</v>
      </c>
      <c r="O3423" s="186"/>
      <c r="P3423" s="130" t="n">
        <v>542.5</v>
      </c>
      <c r="Q3423" s="130" t="n">
        <f aca="false">P3423*1.2</f>
        <v>651</v>
      </c>
      <c r="R3423" s="131" t="n">
        <f aca="false">S3423*Q3423</f>
        <v>0</v>
      </c>
      <c r="S3423" s="132"/>
    </row>
    <row r="3424" s="76" customFormat="true" ht="27.6" hidden="false" customHeight="true" outlineLevel="0" collapsed="false">
      <c r="A3424" s="207"/>
      <c r="B3424" s="208" t="n">
        <v>284</v>
      </c>
      <c r="C3424" s="209" t="s">
        <v>7562</v>
      </c>
      <c r="D3424" s="210" t="s">
        <v>7563</v>
      </c>
      <c r="E3424" s="209" t="s">
        <v>7564</v>
      </c>
      <c r="F3424" s="121" t="n">
        <f aca="false">F3423+1</f>
        <v>3418</v>
      </c>
      <c r="G3424" s="211" t="s">
        <v>10169</v>
      </c>
      <c r="H3424" s="188" t="s">
        <v>10169</v>
      </c>
      <c r="I3424" s="212" t="s">
        <v>10170</v>
      </c>
      <c r="J3424" s="212" t="n">
        <v>5256</v>
      </c>
      <c r="K3424" s="245" t="n">
        <v>45</v>
      </c>
      <c r="L3424" s="245" t="n">
        <v>8201102</v>
      </c>
      <c r="M3424" s="245" t="n">
        <v>0</v>
      </c>
      <c r="N3424" s="246" t="s">
        <v>10171</v>
      </c>
      <c r="O3424" s="186"/>
      <c r="P3424" s="130" t="n">
        <v>997.5</v>
      </c>
      <c r="Q3424" s="130" t="n">
        <f aca="false">P3424*1.2</f>
        <v>1197</v>
      </c>
      <c r="R3424" s="131" t="n">
        <f aca="false">S3424*Q3424</f>
        <v>0</v>
      </c>
      <c r="S3424" s="132"/>
    </row>
    <row r="3425" s="76" customFormat="true" ht="16.8" hidden="false" customHeight="true" outlineLevel="0" collapsed="false">
      <c r="A3425" s="207" t="n">
        <v>2576589</v>
      </c>
      <c r="B3425" s="208" t="n">
        <v>284</v>
      </c>
      <c r="C3425" s="209" t="s">
        <v>7562</v>
      </c>
      <c r="D3425" s="210" t="s">
        <v>7563</v>
      </c>
      <c r="E3425" s="209" t="s">
        <v>7564</v>
      </c>
      <c r="F3425" s="121" t="n">
        <f aca="false">F3424+1</f>
        <v>3419</v>
      </c>
      <c r="G3425" s="211" t="s">
        <v>10172</v>
      </c>
      <c r="H3425" s="122" t="s">
        <v>10172</v>
      </c>
      <c r="I3425" s="212"/>
      <c r="J3425" s="212"/>
      <c r="K3425" s="245"/>
      <c r="L3425" s="245"/>
      <c r="M3425" s="245"/>
      <c r="N3425" s="246" t="s">
        <v>153</v>
      </c>
      <c r="O3425" s="186"/>
      <c r="P3425" s="130" t="n">
        <v>0</v>
      </c>
      <c r="Q3425" s="130" t="n">
        <f aca="false">P3425*1.2</f>
        <v>0</v>
      </c>
      <c r="R3425" s="131" t="n">
        <f aca="false">S3425*Q3425</f>
        <v>0</v>
      </c>
      <c r="S3425" s="132"/>
    </row>
    <row r="3426" s="76" customFormat="true" ht="16.8" hidden="false" customHeight="true" outlineLevel="0" collapsed="false">
      <c r="A3426" s="207" t="n">
        <v>2580619</v>
      </c>
      <c r="B3426" s="208" t="n">
        <v>284</v>
      </c>
      <c r="C3426" s="209" t="s">
        <v>7562</v>
      </c>
      <c r="D3426" s="210" t="s">
        <v>7563</v>
      </c>
      <c r="E3426" s="209" t="s">
        <v>7564</v>
      </c>
      <c r="F3426" s="121" t="n">
        <f aca="false">F3425+1</f>
        <v>3420</v>
      </c>
      <c r="G3426" s="211" t="s">
        <v>10173</v>
      </c>
      <c r="H3426" s="122" t="s">
        <v>10173</v>
      </c>
      <c r="I3426" s="212"/>
      <c r="J3426" s="212"/>
      <c r="K3426" s="245"/>
      <c r="L3426" s="245"/>
      <c r="M3426" s="245"/>
      <c r="N3426" s="246" t="s">
        <v>153</v>
      </c>
      <c r="O3426" s="186"/>
      <c r="P3426" s="130" t="n">
        <v>0</v>
      </c>
      <c r="Q3426" s="130" t="n">
        <f aca="false">P3426*1.2</f>
        <v>0</v>
      </c>
      <c r="R3426" s="131" t="n">
        <f aca="false">S3426*Q3426</f>
        <v>0</v>
      </c>
      <c r="S3426" s="132"/>
    </row>
    <row r="3427" s="76" customFormat="true" ht="16.8" hidden="false" customHeight="true" outlineLevel="0" collapsed="false">
      <c r="A3427" s="207" t="n">
        <v>2589706</v>
      </c>
      <c r="B3427" s="208" t="n">
        <v>284</v>
      </c>
      <c r="C3427" s="209" t="s">
        <v>7562</v>
      </c>
      <c r="D3427" s="210" t="s">
        <v>7563</v>
      </c>
      <c r="E3427" s="209" t="s">
        <v>7564</v>
      </c>
      <c r="F3427" s="121" t="n">
        <f aca="false">F3426+1</f>
        <v>3421</v>
      </c>
      <c r="G3427" s="211" t="s">
        <v>10174</v>
      </c>
      <c r="H3427" s="188" t="s">
        <v>10175</v>
      </c>
      <c r="I3427" s="212" t="s">
        <v>10176</v>
      </c>
      <c r="J3427" s="212" t="n">
        <v>5292</v>
      </c>
      <c r="K3427" s="245" t="n">
        <v>22</v>
      </c>
      <c r="L3427" s="245" t="n">
        <v>8202005</v>
      </c>
      <c r="M3427" s="245" t="n">
        <v>0</v>
      </c>
      <c r="N3427" s="246" t="s">
        <v>1257</v>
      </c>
      <c r="O3427" s="186"/>
      <c r="P3427" s="130" t="n">
        <v>1182.5</v>
      </c>
      <c r="Q3427" s="130" t="n">
        <f aca="false">P3427*1.2</f>
        <v>1419</v>
      </c>
      <c r="R3427" s="131" t="n">
        <f aca="false">S3427*Q3427</f>
        <v>0</v>
      </c>
      <c r="S3427" s="132"/>
    </row>
    <row r="3428" s="76" customFormat="true" ht="16.8" hidden="false" customHeight="true" outlineLevel="0" collapsed="false">
      <c r="A3428" s="207" t="n">
        <v>2622025</v>
      </c>
      <c r="B3428" s="208" t="n">
        <v>284</v>
      </c>
      <c r="C3428" s="209" t="s">
        <v>7562</v>
      </c>
      <c r="D3428" s="210" t="s">
        <v>7563</v>
      </c>
      <c r="E3428" s="209" t="s">
        <v>7564</v>
      </c>
      <c r="F3428" s="121" t="n">
        <f aca="false">F3427+1</f>
        <v>3422</v>
      </c>
      <c r="G3428" s="211" t="s">
        <v>10177</v>
      </c>
      <c r="H3428" s="188" t="s">
        <v>10178</v>
      </c>
      <c r="I3428" s="212" t="s">
        <v>10179</v>
      </c>
      <c r="J3428" s="212" t="n">
        <v>5292</v>
      </c>
      <c r="K3428" s="245" t="n">
        <v>20</v>
      </c>
      <c r="L3428" s="245" t="n">
        <v>8202008</v>
      </c>
      <c r="M3428" s="245" t="n">
        <v>0</v>
      </c>
      <c r="N3428" s="246" t="s">
        <v>10180</v>
      </c>
      <c r="O3428" s="186"/>
      <c r="P3428" s="130" t="n">
        <v>740</v>
      </c>
      <c r="Q3428" s="130" t="n">
        <f aca="false">P3428*1.2</f>
        <v>888</v>
      </c>
      <c r="R3428" s="131" t="n">
        <f aca="false">S3428*Q3428</f>
        <v>0</v>
      </c>
      <c r="S3428" s="132"/>
    </row>
    <row r="3429" s="76" customFormat="true" ht="16.8" hidden="false" customHeight="true" outlineLevel="0" collapsed="false">
      <c r="A3429" s="207" t="n">
        <v>2607763</v>
      </c>
      <c r="B3429" s="208" t="n">
        <v>284</v>
      </c>
      <c r="C3429" s="209" t="s">
        <v>7562</v>
      </c>
      <c r="D3429" s="210" t="s">
        <v>7563</v>
      </c>
      <c r="E3429" s="209" t="s">
        <v>7564</v>
      </c>
      <c r="F3429" s="121" t="n">
        <f aca="false">F3428+1</f>
        <v>3423</v>
      </c>
      <c r="G3429" s="211" t="s">
        <v>10181</v>
      </c>
      <c r="H3429" s="122" t="s">
        <v>10181</v>
      </c>
      <c r="I3429" s="212"/>
      <c r="J3429" s="212"/>
      <c r="K3429" s="245"/>
      <c r="L3429" s="245"/>
      <c r="M3429" s="245"/>
      <c r="N3429" s="246" t="s">
        <v>10163</v>
      </c>
      <c r="O3429" s="186"/>
      <c r="P3429" s="130" t="n">
        <v>0</v>
      </c>
      <c r="Q3429" s="130" t="n">
        <f aca="false">P3429*1.2</f>
        <v>0</v>
      </c>
      <c r="R3429" s="131" t="n">
        <f aca="false">S3429*Q3429</f>
        <v>0</v>
      </c>
      <c r="S3429" s="132"/>
    </row>
    <row r="3430" s="76" customFormat="true" ht="16.8" hidden="false" customHeight="true" outlineLevel="0" collapsed="false">
      <c r="A3430" s="207" t="n">
        <v>2596509</v>
      </c>
      <c r="B3430" s="208" t="n">
        <v>284</v>
      </c>
      <c r="C3430" s="209" t="s">
        <v>7562</v>
      </c>
      <c r="D3430" s="210" t="s">
        <v>7563</v>
      </c>
      <c r="E3430" s="209" t="s">
        <v>7564</v>
      </c>
      <c r="F3430" s="121" t="n">
        <f aca="false">F3429+1</f>
        <v>3424</v>
      </c>
      <c r="G3430" s="211" t="s">
        <v>10182</v>
      </c>
      <c r="H3430" s="188" t="s">
        <v>10183</v>
      </c>
      <c r="I3430" s="212" t="s">
        <v>10184</v>
      </c>
      <c r="J3430" s="212" t="n">
        <v>5292</v>
      </c>
      <c r="K3430" s="245" t="n">
        <v>60</v>
      </c>
      <c r="L3430" s="245" t="n">
        <v>8202020</v>
      </c>
      <c r="M3430" s="245" t="n">
        <v>60</v>
      </c>
      <c r="N3430" s="246" t="s">
        <v>6636</v>
      </c>
      <c r="O3430" s="186"/>
      <c r="P3430" s="130" t="n">
        <v>1523.33333333333</v>
      </c>
      <c r="Q3430" s="130" t="n">
        <f aca="false">P3430*1.2</f>
        <v>1828</v>
      </c>
      <c r="R3430" s="131" t="n">
        <f aca="false">S3430*Q3430</f>
        <v>0</v>
      </c>
      <c r="S3430" s="132"/>
    </row>
    <row r="3431" s="76" customFormat="true" ht="16.8" hidden="false" customHeight="true" outlineLevel="0" collapsed="false">
      <c r="A3431" s="207" t="n">
        <v>2590566</v>
      </c>
      <c r="B3431" s="208" t="n">
        <v>284</v>
      </c>
      <c r="C3431" s="209" t="s">
        <v>7562</v>
      </c>
      <c r="D3431" s="210" t="s">
        <v>7563</v>
      </c>
      <c r="E3431" s="209" t="s">
        <v>7564</v>
      </c>
      <c r="F3431" s="121" t="n">
        <f aca="false">F3430+1</f>
        <v>3425</v>
      </c>
      <c r="G3431" s="211" t="s">
        <v>10185</v>
      </c>
      <c r="H3431" s="188" t="s">
        <v>10186</v>
      </c>
      <c r="I3431" s="212" t="s">
        <v>10187</v>
      </c>
      <c r="J3431" s="212" t="n">
        <v>5256</v>
      </c>
      <c r="K3431" s="245" t="n">
        <v>0</v>
      </c>
      <c r="L3431" s="245" t="n">
        <v>8202037</v>
      </c>
      <c r="M3431" s="245" t="n">
        <v>0</v>
      </c>
      <c r="N3431" s="246" t="s">
        <v>436</v>
      </c>
      <c r="O3431" s="186"/>
      <c r="P3431" s="130" t="n">
        <v>177.5</v>
      </c>
      <c r="Q3431" s="130" t="n">
        <f aca="false">P3431*1.2</f>
        <v>213</v>
      </c>
      <c r="R3431" s="131" t="n">
        <f aca="false">S3431*Q3431</f>
        <v>0</v>
      </c>
      <c r="S3431" s="132"/>
    </row>
    <row r="3432" s="76" customFormat="true" ht="16.8" hidden="false" customHeight="true" outlineLevel="0" collapsed="false">
      <c r="A3432" s="207" t="n">
        <v>2590191</v>
      </c>
      <c r="B3432" s="208" t="n">
        <v>284</v>
      </c>
      <c r="C3432" s="209" t="s">
        <v>7562</v>
      </c>
      <c r="D3432" s="210" t="s">
        <v>7563</v>
      </c>
      <c r="E3432" s="209" t="s">
        <v>7564</v>
      </c>
      <c r="F3432" s="121" t="n">
        <f aca="false">F3431+1</f>
        <v>3426</v>
      </c>
      <c r="G3432" s="211" t="s">
        <v>10188</v>
      </c>
      <c r="H3432" s="188" t="s">
        <v>10189</v>
      </c>
      <c r="I3432" s="212" t="s">
        <v>10190</v>
      </c>
      <c r="J3432" s="212" t="n">
        <v>5292</v>
      </c>
      <c r="K3432" s="245" t="n">
        <v>22</v>
      </c>
      <c r="L3432" s="245" t="n">
        <v>8202066</v>
      </c>
      <c r="M3432" s="245" t="n">
        <v>0</v>
      </c>
      <c r="N3432" s="246" t="s">
        <v>10191</v>
      </c>
      <c r="O3432" s="186"/>
      <c r="P3432" s="130" t="n">
        <v>7050.83333333333</v>
      </c>
      <c r="Q3432" s="130" t="n">
        <f aca="false">P3432*1.2</f>
        <v>8461</v>
      </c>
      <c r="R3432" s="131" t="n">
        <f aca="false">S3432*Q3432</f>
        <v>0</v>
      </c>
      <c r="S3432" s="132"/>
    </row>
    <row r="3433" s="76" customFormat="true" ht="16.8" hidden="false" customHeight="true" outlineLevel="0" collapsed="false">
      <c r="A3433" s="207"/>
      <c r="B3433" s="208" t="n">
        <v>284</v>
      </c>
      <c r="C3433" s="209" t="s">
        <v>7562</v>
      </c>
      <c r="D3433" s="210" t="s">
        <v>7563</v>
      </c>
      <c r="E3433" s="209" t="s">
        <v>7564</v>
      </c>
      <c r="F3433" s="121" t="n">
        <f aca="false">F3432+1</f>
        <v>3427</v>
      </c>
      <c r="G3433" s="211" t="s">
        <v>10192</v>
      </c>
      <c r="H3433" s="122" t="s">
        <v>10192</v>
      </c>
      <c r="I3433" s="212"/>
      <c r="J3433" s="212"/>
      <c r="K3433" s="245"/>
      <c r="L3433" s="245"/>
      <c r="M3433" s="245"/>
      <c r="N3433" s="246" t="s">
        <v>10193</v>
      </c>
      <c r="O3433" s="186"/>
      <c r="P3433" s="130" t="n">
        <v>0</v>
      </c>
      <c r="Q3433" s="130" t="n">
        <f aca="false">P3433*1.2</f>
        <v>0</v>
      </c>
      <c r="R3433" s="131" t="n">
        <f aca="false">S3433*Q3433</f>
        <v>0</v>
      </c>
      <c r="S3433" s="132"/>
    </row>
    <row r="3434" s="76" customFormat="true" ht="16.8" hidden="false" customHeight="true" outlineLevel="0" collapsed="false">
      <c r="A3434" s="207" t="n">
        <v>2612558</v>
      </c>
      <c r="B3434" s="208" t="n">
        <v>284</v>
      </c>
      <c r="C3434" s="209" t="s">
        <v>7562</v>
      </c>
      <c r="D3434" s="210" t="s">
        <v>7563</v>
      </c>
      <c r="E3434" s="209" t="s">
        <v>7564</v>
      </c>
      <c r="F3434" s="121" t="n">
        <f aca="false">F3433+1</f>
        <v>3428</v>
      </c>
      <c r="G3434" s="211" t="s">
        <v>10194</v>
      </c>
      <c r="H3434" s="188" t="s">
        <v>10194</v>
      </c>
      <c r="I3434" s="212" t="s">
        <v>10195</v>
      </c>
      <c r="J3434" s="212" t="n">
        <v>5256</v>
      </c>
      <c r="K3434" s="245" t="n">
        <v>0</v>
      </c>
      <c r="L3434" s="245" t="n">
        <v>8202120</v>
      </c>
      <c r="M3434" s="245" t="n">
        <v>0</v>
      </c>
      <c r="N3434" s="246" t="s">
        <v>10196</v>
      </c>
      <c r="O3434" s="186"/>
      <c r="P3434" s="130" t="n">
        <v>24.8333333333333</v>
      </c>
      <c r="Q3434" s="130" t="n">
        <f aca="false">P3434*1.2</f>
        <v>29.8</v>
      </c>
      <c r="R3434" s="131" t="n">
        <f aca="false">S3434*Q3434</f>
        <v>0</v>
      </c>
      <c r="S3434" s="132"/>
    </row>
    <row r="3435" s="76" customFormat="true" ht="16.8" hidden="false" customHeight="true" outlineLevel="0" collapsed="false">
      <c r="A3435" s="207" t="n">
        <v>2598693</v>
      </c>
      <c r="B3435" s="208" t="n">
        <v>284</v>
      </c>
      <c r="C3435" s="209" t="s">
        <v>7562</v>
      </c>
      <c r="D3435" s="210" t="s">
        <v>7563</v>
      </c>
      <c r="E3435" s="209" t="s">
        <v>7564</v>
      </c>
      <c r="F3435" s="121" t="n">
        <f aca="false">F3434+1</f>
        <v>3429</v>
      </c>
      <c r="G3435" s="211" t="s">
        <v>10197</v>
      </c>
      <c r="H3435" s="188" t="s">
        <v>10197</v>
      </c>
      <c r="I3435" s="212" t="s">
        <v>10198</v>
      </c>
      <c r="J3435" s="212" t="n">
        <v>5256</v>
      </c>
      <c r="K3435" s="245" t="n">
        <v>0</v>
      </c>
      <c r="L3435" s="245" t="n">
        <v>8202127</v>
      </c>
      <c r="M3435" s="245" t="n">
        <v>10</v>
      </c>
      <c r="N3435" s="246" t="s">
        <v>852</v>
      </c>
      <c r="O3435" s="186"/>
      <c r="P3435" s="130" t="n">
        <v>132.5</v>
      </c>
      <c r="Q3435" s="130" t="n">
        <f aca="false">P3435*1.2</f>
        <v>159</v>
      </c>
      <c r="R3435" s="131" t="n">
        <f aca="false">S3435*Q3435</f>
        <v>0</v>
      </c>
      <c r="S3435" s="132"/>
    </row>
    <row r="3436" s="76" customFormat="true" ht="16.8" hidden="false" customHeight="true" outlineLevel="0" collapsed="false">
      <c r="A3436" s="207" t="n">
        <v>2580822</v>
      </c>
      <c r="B3436" s="208" t="n">
        <v>284</v>
      </c>
      <c r="C3436" s="209" t="s">
        <v>7562</v>
      </c>
      <c r="D3436" s="210" t="s">
        <v>7563</v>
      </c>
      <c r="E3436" s="209" t="s">
        <v>7564</v>
      </c>
      <c r="F3436" s="121" t="n">
        <f aca="false">F3435+1</f>
        <v>3430</v>
      </c>
      <c r="G3436" s="211" t="s">
        <v>10199</v>
      </c>
      <c r="H3436" s="188" t="s">
        <v>10199</v>
      </c>
      <c r="I3436" s="212" t="s">
        <v>10200</v>
      </c>
      <c r="J3436" s="212" t="n">
        <v>5256</v>
      </c>
      <c r="K3436" s="245" t="n">
        <v>0</v>
      </c>
      <c r="L3436" s="245" t="n">
        <v>8202129</v>
      </c>
      <c r="M3436" s="245" t="n">
        <v>0</v>
      </c>
      <c r="N3436" s="246" t="s">
        <v>6560</v>
      </c>
      <c r="O3436" s="186" t="n">
        <v>15</v>
      </c>
      <c r="P3436" s="130" t="n">
        <v>331.666666666667</v>
      </c>
      <c r="Q3436" s="130" t="n">
        <f aca="false">P3436*1.2</f>
        <v>398</v>
      </c>
      <c r="R3436" s="131" t="n">
        <f aca="false">S3436*Q3436</f>
        <v>0</v>
      </c>
      <c r="S3436" s="132"/>
    </row>
    <row r="3437" s="76" customFormat="true" ht="16.8" hidden="false" customHeight="true" outlineLevel="0" collapsed="false">
      <c r="A3437" s="207" t="n">
        <v>2618671</v>
      </c>
      <c r="B3437" s="208" t="n">
        <v>284</v>
      </c>
      <c r="C3437" s="209" t="s">
        <v>7562</v>
      </c>
      <c r="D3437" s="210" t="s">
        <v>7563</v>
      </c>
      <c r="E3437" s="209" t="s">
        <v>7564</v>
      </c>
      <c r="F3437" s="121" t="n">
        <f aca="false">F3436+1</f>
        <v>3431</v>
      </c>
      <c r="G3437" s="211" t="s">
        <v>10201</v>
      </c>
      <c r="H3437" s="188" t="s">
        <v>10201</v>
      </c>
      <c r="I3437" s="212" t="s">
        <v>10202</v>
      </c>
      <c r="J3437" s="212" t="n">
        <v>5256</v>
      </c>
      <c r="K3437" s="245" t="n">
        <v>0</v>
      </c>
      <c r="L3437" s="245" t="n">
        <v>8202129</v>
      </c>
      <c r="M3437" s="245" t="n">
        <v>1</v>
      </c>
      <c r="N3437" s="246" t="s">
        <v>10203</v>
      </c>
      <c r="O3437" s="186" t="n">
        <v>15</v>
      </c>
      <c r="P3437" s="130" t="n">
        <v>205.833333333333</v>
      </c>
      <c r="Q3437" s="130" t="n">
        <f aca="false">P3437*1.2</f>
        <v>247</v>
      </c>
      <c r="R3437" s="131" t="n">
        <f aca="false">S3437*Q3437</f>
        <v>0</v>
      </c>
      <c r="S3437" s="132"/>
    </row>
    <row r="3438" s="76" customFormat="true" ht="16.8" hidden="false" customHeight="true" outlineLevel="0" collapsed="false">
      <c r="A3438" s="207"/>
      <c r="B3438" s="208" t="n">
        <v>284</v>
      </c>
      <c r="C3438" s="209" t="s">
        <v>7562</v>
      </c>
      <c r="D3438" s="210" t="s">
        <v>7563</v>
      </c>
      <c r="E3438" s="209" t="s">
        <v>7564</v>
      </c>
      <c r="F3438" s="121" t="n">
        <f aca="false">F3437+1</f>
        <v>3432</v>
      </c>
      <c r="G3438" s="211" t="s">
        <v>10204</v>
      </c>
      <c r="H3438" s="188" t="s">
        <v>10204</v>
      </c>
      <c r="I3438" s="212" t="s">
        <v>10205</v>
      </c>
      <c r="J3438" s="212" t="n">
        <v>5256</v>
      </c>
      <c r="K3438" s="245" t="n">
        <v>0</v>
      </c>
      <c r="L3438" s="245" t="n">
        <v>8202133</v>
      </c>
      <c r="M3438" s="245" t="n">
        <v>0</v>
      </c>
      <c r="N3438" s="246" t="s">
        <v>6560</v>
      </c>
      <c r="O3438" s="186" t="n">
        <v>15</v>
      </c>
      <c r="P3438" s="130" t="n">
        <v>336.666666666667</v>
      </c>
      <c r="Q3438" s="130" t="n">
        <f aca="false">P3438*1.2</f>
        <v>404</v>
      </c>
      <c r="R3438" s="131" t="n">
        <f aca="false">S3438*Q3438</f>
        <v>0</v>
      </c>
      <c r="S3438" s="132"/>
    </row>
    <row r="3439" s="76" customFormat="true" ht="16.8" hidden="false" customHeight="true" outlineLevel="0" collapsed="false">
      <c r="A3439" s="207" t="n">
        <v>2580823</v>
      </c>
      <c r="B3439" s="208" t="n">
        <v>284</v>
      </c>
      <c r="C3439" s="209" t="s">
        <v>7562</v>
      </c>
      <c r="D3439" s="210" t="s">
        <v>7563</v>
      </c>
      <c r="E3439" s="209" t="s">
        <v>7564</v>
      </c>
      <c r="F3439" s="121" t="n">
        <f aca="false">F3438+1</f>
        <v>3433</v>
      </c>
      <c r="G3439" s="211" t="s">
        <v>10206</v>
      </c>
      <c r="H3439" s="122" t="s">
        <v>10206</v>
      </c>
      <c r="I3439" s="212"/>
      <c r="J3439" s="212"/>
      <c r="K3439" s="245"/>
      <c r="L3439" s="245"/>
      <c r="M3439" s="245"/>
      <c r="N3439" s="246" t="s">
        <v>7760</v>
      </c>
      <c r="O3439" s="186" t="n">
        <v>12</v>
      </c>
      <c r="P3439" s="130" t="n">
        <v>0</v>
      </c>
      <c r="Q3439" s="130" t="n">
        <f aca="false">P3439*1.2</f>
        <v>0</v>
      </c>
      <c r="R3439" s="131" t="n">
        <f aca="false">S3439*Q3439</f>
        <v>0</v>
      </c>
      <c r="S3439" s="132"/>
    </row>
    <row r="3440" s="76" customFormat="true" ht="16.8" hidden="false" customHeight="true" outlineLevel="0" collapsed="false">
      <c r="A3440" s="207" t="n">
        <v>2606156</v>
      </c>
      <c r="B3440" s="208" t="n">
        <v>284</v>
      </c>
      <c r="C3440" s="209" t="s">
        <v>7562</v>
      </c>
      <c r="D3440" s="210" t="s">
        <v>7563</v>
      </c>
      <c r="E3440" s="209" t="s">
        <v>7564</v>
      </c>
      <c r="F3440" s="121" t="n">
        <f aca="false">F3439+1</f>
        <v>3434</v>
      </c>
      <c r="G3440" s="211" t="s">
        <v>10207</v>
      </c>
      <c r="H3440" s="188" t="s">
        <v>10207</v>
      </c>
      <c r="I3440" s="212" t="s">
        <v>10208</v>
      </c>
      <c r="J3440" s="212" t="n">
        <v>5256</v>
      </c>
      <c r="K3440" s="245" t="n">
        <v>0</v>
      </c>
      <c r="L3440" s="245" t="n">
        <v>8202145</v>
      </c>
      <c r="M3440" s="245" t="n">
        <v>1</v>
      </c>
      <c r="N3440" s="246" t="s">
        <v>10209</v>
      </c>
      <c r="O3440" s="186" t="n">
        <v>12</v>
      </c>
      <c r="P3440" s="130" t="n">
        <v>503.333333333333</v>
      </c>
      <c r="Q3440" s="130" t="n">
        <f aca="false">P3440*1.2</f>
        <v>604</v>
      </c>
      <c r="R3440" s="131" t="n">
        <f aca="false">S3440*Q3440</f>
        <v>0</v>
      </c>
      <c r="S3440" s="132"/>
    </row>
    <row r="3441" s="76" customFormat="true" ht="16.8" hidden="false" customHeight="true" outlineLevel="0" collapsed="false">
      <c r="A3441" s="207" t="n">
        <v>2579530</v>
      </c>
      <c r="B3441" s="208" t="n">
        <v>284</v>
      </c>
      <c r="C3441" s="209" t="s">
        <v>7562</v>
      </c>
      <c r="D3441" s="210" t="s">
        <v>7563</v>
      </c>
      <c r="E3441" s="209" t="s">
        <v>7564</v>
      </c>
      <c r="F3441" s="121" t="n">
        <f aca="false">F3440+1</f>
        <v>3435</v>
      </c>
      <c r="G3441" s="211" t="s">
        <v>10210</v>
      </c>
      <c r="H3441" s="122" t="s">
        <v>10210</v>
      </c>
      <c r="I3441" s="212"/>
      <c r="J3441" s="212"/>
      <c r="K3441" s="245"/>
      <c r="L3441" s="245"/>
      <c r="M3441" s="245"/>
      <c r="N3441" s="246" t="s">
        <v>7222</v>
      </c>
      <c r="O3441" s="186" t="n">
        <v>10</v>
      </c>
      <c r="P3441" s="130" t="n">
        <v>0</v>
      </c>
      <c r="Q3441" s="130" t="n">
        <f aca="false">P3441*1.2</f>
        <v>0</v>
      </c>
      <c r="R3441" s="131" t="n">
        <f aca="false">S3441*Q3441</f>
        <v>0</v>
      </c>
      <c r="S3441" s="132"/>
    </row>
    <row r="3442" s="76" customFormat="true" ht="16.8" hidden="false" customHeight="true" outlineLevel="0" collapsed="false">
      <c r="A3442" s="207"/>
      <c r="B3442" s="208" t="n">
        <v>284</v>
      </c>
      <c r="C3442" s="209" t="s">
        <v>7562</v>
      </c>
      <c r="D3442" s="210" t="s">
        <v>7563</v>
      </c>
      <c r="E3442" s="209" t="s">
        <v>7564</v>
      </c>
      <c r="F3442" s="121" t="n">
        <f aca="false">F3441+1</f>
        <v>3436</v>
      </c>
      <c r="G3442" s="211" t="s">
        <v>10211</v>
      </c>
      <c r="H3442" s="122" t="s">
        <v>10211</v>
      </c>
      <c r="I3442" s="212" t="s">
        <v>10212</v>
      </c>
      <c r="J3442" s="212" t="n">
        <v>5256</v>
      </c>
      <c r="K3442" s="245" t="n">
        <v>0</v>
      </c>
      <c r="L3442" s="245" t="n">
        <v>8202148</v>
      </c>
      <c r="M3442" s="245" t="n">
        <v>11</v>
      </c>
      <c r="N3442" s="246" t="s">
        <v>10213</v>
      </c>
      <c r="O3442" s="186" t="n">
        <v>10</v>
      </c>
      <c r="P3442" s="130" t="n">
        <v>331.666666666667</v>
      </c>
      <c r="Q3442" s="130" t="n">
        <f aca="false">P3442*1.2</f>
        <v>398</v>
      </c>
      <c r="R3442" s="131" t="n">
        <f aca="false">S3442*Q3442</f>
        <v>0</v>
      </c>
      <c r="S3442" s="132"/>
    </row>
    <row r="3443" s="76" customFormat="true" ht="16.8" hidden="false" customHeight="true" outlineLevel="0" collapsed="false">
      <c r="A3443" s="207" t="n">
        <v>2576830</v>
      </c>
      <c r="B3443" s="208" t="n">
        <v>284</v>
      </c>
      <c r="C3443" s="209" t="s">
        <v>7562</v>
      </c>
      <c r="D3443" s="210" t="s">
        <v>7563</v>
      </c>
      <c r="E3443" s="209" t="s">
        <v>7564</v>
      </c>
      <c r="F3443" s="121" t="n">
        <f aca="false">F3442+1</f>
        <v>3437</v>
      </c>
      <c r="G3443" s="211" t="s">
        <v>10214</v>
      </c>
      <c r="H3443" s="188" t="s">
        <v>10215</v>
      </c>
      <c r="I3443" s="212" t="s">
        <v>10216</v>
      </c>
      <c r="J3443" s="212" t="n">
        <v>5256</v>
      </c>
      <c r="K3443" s="245" t="n">
        <v>0</v>
      </c>
      <c r="L3443" s="245" t="n">
        <v>8202156</v>
      </c>
      <c r="M3443" s="245" t="n">
        <v>10</v>
      </c>
      <c r="N3443" s="246" t="s">
        <v>1288</v>
      </c>
      <c r="O3443" s="186" t="n">
        <v>25</v>
      </c>
      <c r="P3443" s="130" t="n">
        <v>367.5</v>
      </c>
      <c r="Q3443" s="130" t="n">
        <f aca="false">P3443*1.2</f>
        <v>441</v>
      </c>
      <c r="R3443" s="131" t="n">
        <f aca="false">S3443*Q3443</f>
        <v>0</v>
      </c>
      <c r="S3443" s="132"/>
    </row>
    <row r="3444" s="76" customFormat="true" ht="16.8" hidden="false" customHeight="true" outlineLevel="0" collapsed="false">
      <c r="A3444" s="207" t="n">
        <v>2614027</v>
      </c>
      <c r="B3444" s="208" t="n">
        <v>284</v>
      </c>
      <c r="C3444" s="209" t="s">
        <v>7562</v>
      </c>
      <c r="D3444" s="210" t="s">
        <v>7563</v>
      </c>
      <c r="E3444" s="209" t="s">
        <v>7564</v>
      </c>
      <c r="F3444" s="121" t="n">
        <f aca="false">F3443+1</f>
        <v>3438</v>
      </c>
      <c r="G3444" s="211" t="s">
        <v>10217</v>
      </c>
      <c r="H3444" s="188" t="s">
        <v>10217</v>
      </c>
      <c r="I3444" s="212" t="s">
        <v>10218</v>
      </c>
      <c r="J3444" s="212" t="n">
        <v>5256</v>
      </c>
      <c r="K3444" s="245" t="n">
        <v>0</v>
      </c>
      <c r="L3444" s="245" t="n">
        <v>8202156</v>
      </c>
      <c r="M3444" s="245" t="n">
        <v>11</v>
      </c>
      <c r="N3444" s="246" t="s">
        <v>10219</v>
      </c>
      <c r="O3444" s="186" t="n">
        <v>25</v>
      </c>
      <c r="P3444" s="130" t="n">
        <v>353.333333333333</v>
      </c>
      <c r="Q3444" s="130" t="n">
        <f aca="false">P3444*1.2</f>
        <v>424</v>
      </c>
      <c r="R3444" s="131" t="n">
        <f aca="false">S3444*Q3444</f>
        <v>0</v>
      </c>
      <c r="S3444" s="132"/>
    </row>
    <row r="3445" s="76" customFormat="true" ht="16.8" hidden="false" customHeight="true" outlineLevel="0" collapsed="false">
      <c r="A3445" s="207" t="n">
        <v>2599965</v>
      </c>
      <c r="B3445" s="208" t="n">
        <v>284</v>
      </c>
      <c r="C3445" s="209" t="s">
        <v>7562</v>
      </c>
      <c r="D3445" s="210" t="s">
        <v>7563</v>
      </c>
      <c r="E3445" s="209" t="s">
        <v>7564</v>
      </c>
      <c r="F3445" s="121" t="n">
        <f aca="false">F3444+1</f>
        <v>3439</v>
      </c>
      <c r="G3445" s="211" t="s">
        <v>10220</v>
      </c>
      <c r="H3445" s="188" t="s">
        <v>10220</v>
      </c>
      <c r="I3445" s="212" t="s">
        <v>10221</v>
      </c>
      <c r="J3445" s="212" t="n">
        <v>5256</v>
      </c>
      <c r="K3445" s="245" t="n">
        <v>0</v>
      </c>
      <c r="L3445" s="245" t="n">
        <v>8202157</v>
      </c>
      <c r="M3445" s="245" t="n">
        <v>11</v>
      </c>
      <c r="N3445" s="246" t="s">
        <v>10219</v>
      </c>
      <c r="O3445" s="186" t="n">
        <v>25</v>
      </c>
      <c r="P3445" s="130" t="n">
        <v>346.666666666667</v>
      </c>
      <c r="Q3445" s="130" t="n">
        <f aca="false">P3445*1.2</f>
        <v>416</v>
      </c>
      <c r="R3445" s="131" t="n">
        <f aca="false">S3445*Q3445</f>
        <v>0</v>
      </c>
      <c r="S3445" s="132"/>
    </row>
    <row r="3446" s="76" customFormat="true" ht="16.8" hidden="false" customHeight="true" outlineLevel="0" collapsed="false">
      <c r="A3446" s="207" t="n">
        <v>2579527</v>
      </c>
      <c r="B3446" s="208" t="n">
        <v>284</v>
      </c>
      <c r="C3446" s="209" t="s">
        <v>7562</v>
      </c>
      <c r="D3446" s="210" t="s">
        <v>7563</v>
      </c>
      <c r="E3446" s="209" t="s">
        <v>7564</v>
      </c>
      <c r="F3446" s="121" t="n">
        <f aca="false">F3445+1</f>
        <v>3440</v>
      </c>
      <c r="G3446" s="211" t="s">
        <v>10222</v>
      </c>
      <c r="H3446" s="188" t="s">
        <v>10222</v>
      </c>
      <c r="I3446" s="212" t="s">
        <v>10223</v>
      </c>
      <c r="J3446" s="212" t="n">
        <v>5256</v>
      </c>
      <c r="K3446" s="245" t="n">
        <v>0</v>
      </c>
      <c r="L3446" s="245" t="n">
        <v>8202160</v>
      </c>
      <c r="M3446" s="245" t="n">
        <v>0</v>
      </c>
      <c r="N3446" s="246" t="s">
        <v>1288</v>
      </c>
      <c r="O3446" s="186" t="n">
        <v>25</v>
      </c>
      <c r="P3446" s="130" t="n">
        <v>367.5</v>
      </c>
      <c r="Q3446" s="130" t="n">
        <f aca="false">P3446*1.2</f>
        <v>441</v>
      </c>
      <c r="R3446" s="131" t="n">
        <f aca="false">S3446*Q3446</f>
        <v>0</v>
      </c>
      <c r="S3446" s="132"/>
    </row>
    <row r="3447" s="76" customFormat="true" ht="16.8" hidden="false" customHeight="true" outlineLevel="0" collapsed="false">
      <c r="A3447" s="207" t="n">
        <v>2593434</v>
      </c>
      <c r="B3447" s="208" t="n">
        <v>284</v>
      </c>
      <c r="C3447" s="209" t="s">
        <v>7562</v>
      </c>
      <c r="D3447" s="210" t="s">
        <v>7563</v>
      </c>
      <c r="E3447" s="209" t="s">
        <v>7564</v>
      </c>
      <c r="F3447" s="121" t="n">
        <f aca="false">F3446+1</f>
        <v>3441</v>
      </c>
      <c r="G3447" s="211" t="s">
        <v>10224</v>
      </c>
      <c r="H3447" s="188" t="s">
        <v>10224</v>
      </c>
      <c r="I3447" s="212" t="s">
        <v>10225</v>
      </c>
      <c r="J3447" s="212" t="n">
        <v>5256</v>
      </c>
      <c r="K3447" s="245" t="n">
        <v>0</v>
      </c>
      <c r="L3447" s="245" t="n">
        <v>8202160</v>
      </c>
      <c r="M3447" s="245" t="n">
        <v>1</v>
      </c>
      <c r="N3447" s="246" t="s">
        <v>10226</v>
      </c>
      <c r="O3447" s="186" t="n">
        <v>25</v>
      </c>
      <c r="P3447" s="130" t="n">
        <v>355</v>
      </c>
      <c r="Q3447" s="130" t="n">
        <f aca="false">P3447*1.2</f>
        <v>426</v>
      </c>
      <c r="R3447" s="131" t="n">
        <f aca="false">S3447*Q3447</f>
        <v>0</v>
      </c>
      <c r="S3447" s="132"/>
    </row>
    <row r="3448" s="76" customFormat="true" ht="16.8" hidden="false" customHeight="true" outlineLevel="0" collapsed="false">
      <c r="A3448" s="207" t="n">
        <v>2579528</v>
      </c>
      <c r="B3448" s="208" t="n">
        <v>284</v>
      </c>
      <c r="C3448" s="209" t="s">
        <v>7562</v>
      </c>
      <c r="D3448" s="210" t="s">
        <v>7563</v>
      </c>
      <c r="E3448" s="209" t="s">
        <v>7564</v>
      </c>
      <c r="F3448" s="121" t="n">
        <f aca="false">F3447+1</f>
        <v>3442</v>
      </c>
      <c r="G3448" s="211" t="s">
        <v>10227</v>
      </c>
      <c r="H3448" s="188" t="s">
        <v>10227</v>
      </c>
      <c r="I3448" s="212" t="s">
        <v>10228</v>
      </c>
      <c r="J3448" s="212" t="n">
        <v>5256</v>
      </c>
      <c r="K3448" s="245" t="n">
        <v>0</v>
      </c>
      <c r="L3448" s="245" t="n">
        <v>8202161</v>
      </c>
      <c r="M3448" s="245" t="n">
        <v>0</v>
      </c>
      <c r="N3448" s="246" t="s">
        <v>1288</v>
      </c>
      <c r="O3448" s="186" t="n">
        <v>25</v>
      </c>
      <c r="P3448" s="130" t="n">
        <v>308.333333333333</v>
      </c>
      <c r="Q3448" s="130" t="n">
        <f aca="false">P3448*1.2</f>
        <v>370</v>
      </c>
      <c r="R3448" s="131" t="n">
        <f aca="false">S3448*Q3448</f>
        <v>0</v>
      </c>
      <c r="S3448" s="132"/>
    </row>
    <row r="3449" s="76" customFormat="true" ht="16.8" hidden="false" customHeight="true" outlineLevel="0" collapsed="false">
      <c r="A3449" s="207" t="n">
        <v>2613874</v>
      </c>
      <c r="B3449" s="208" t="n">
        <v>284</v>
      </c>
      <c r="C3449" s="209" t="s">
        <v>7562</v>
      </c>
      <c r="D3449" s="210" t="s">
        <v>7563</v>
      </c>
      <c r="E3449" s="209" t="s">
        <v>7564</v>
      </c>
      <c r="F3449" s="121" t="n">
        <f aca="false">F3448+1</f>
        <v>3443</v>
      </c>
      <c r="G3449" s="211" t="s">
        <v>10229</v>
      </c>
      <c r="H3449" s="188" t="s">
        <v>10229</v>
      </c>
      <c r="I3449" s="212" t="s">
        <v>10230</v>
      </c>
      <c r="J3449" s="212" t="n">
        <v>5256</v>
      </c>
      <c r="K3449" s="245" t="n">
        <v>0</v>
      </c>
      <c r="L3449" s="245" t="n">
        <v>8202161</v>
      </c>
      <c r="M3449" s="245" t="n">
        <v>1</v>
      </c>
      <c r="N3449" s="246" t="s">
        <v>10226</v>
      </c>
      <c r="O3449" s="186" t="n">
        <v>25</v>
      </c>
      <c r="P3449" s="130" t="n">
        <v>305</v>
      </c>
      <c r="Q3449" s="130" t="n">
        <f aca="false">P3449*1.2</f>
        <v>366</v>
      </c>
      <c r="R3449" s="131" t="n">
        <f aca="false">S3449*Q3449</f>
        <v>0</v>
      </c>
      <c r="S3449" s="132"/>
    </row>
    <row r="3450" s="76" customFormat="true" ht="16.8" hidden="false" customHeight="true" outlineLevel="0" collapsed="false">
      <c r="A3450" s="207" t="n">
        <v>2574122</v>
      </c>
      <c r="B3450" s="208" t="n">
        <v>284</v>
      </c>
      <c r="C3450" s="209" t="s">
        <v>7562</v>
      </c>
      <c r="D3450" s="210" t="s">
        <v>7563</v>
      </c>
      <c r="E3450" s="209" t="s">
        <v>7564</v>
      </c>
      <c r="F3450" s="121" t="n">
        <f aca="false">F3449+1</f>
        <v>3444</v>
      </c>
      <c r="G3450" s="211" t="s">
        <v>10231</v>
      </c>
      <c r="H3450" s="188" t="s">
        <v>10231</v>
      </c>
      <c r="I3450" s="212" t="s">
        <v>10232</v>
      </c>
      <c r="J3450" s="212" t="n">
        <v>5256</v>
      </c>
      <c r="K3450" s="245" t="n">
        <v>0</v>
      </c>
      <c r="L3450" s="245" t="n">
        <v>8202231</v>
      </c>
      <c r="M3450" s="245" t="n">
        <v>10</v>
      </c>
      <c r="N3450" s="246" t="s">
        <v>153</v>
      </c>
      <c r="O3450" s="186" t="n">
        <v>15</v>
      </c>
      <c r="P3450" s="130" t="n">
        <v>983.333333333333</v>
      </c>
      <c r="Q3450" s="130" t="n">
        <f aca="false">P3450*1.2</f>
        <v>1180</v>
      </c>
      <c r="R3450" s="131" t="n">
        <f aca="false">S3450*Q3450</f>
        <v>0</v>
      </c>
      <c r="S3450" s="132"/>
    </row>
    <row r="3451" s="76" customFormat="true" ht="16.8" hidden="false" customHeight="true" outlineLevel="0" collapsed="false">
      <c r="A3451" s="207"/>
      <c r="B3451" s="208" t="n">
        <v>284</v>
      </c>
      <c r="C3451" s="209" t="s">
        <v>7562</v>
      </c>
      <c r="D3451" s="210" t="s">
        <v>7563</v>
      </c>
      <c r="E3451" s="209" t="s">
        <v>7564</v>
      </c>
      <c r="F3451" s="121" t="n">
        <f aca="false">F3450+1</f>
        <v>3445</v>
      </c>
      <c r="G3451" s="211" t="s">
        <v>10233</v>
      </c>
      <c r="H3451" s="188" t="s">
        <v>10233</v>
      </c>
      <c r="I3451" s="212" t="s">
        <v>10234</v>
      </c>
      <c r="J3451" s="212" t="n">
        <v>5256</v>
      </c>
      <c r="K3451" s="245" t="n">
        <v>0</v>
      </c>
      <c r="L3451" s="245" t="n">
        <v>8202231</v>
      </c>
      <c r="M3451" s="245" t="n">
        <v>11</v>
      </c>
      <c r="N3451" s="246" t="s">
        <v>10235</v>
      </c>
      <c r="O3451" s="186" t="n">
        <v>15</v>
      </c>
      <c r="P3451" s="130" t="n">
        <v>795</v>
      </c>
      <c r="Q3451" s="130" t="n">
        <f aca="false">P3451*1.2</f>
        <v>954</v>
      </c>
      <c r="R3451" s="131" t="n">
        <f aca="false">S3451*Q3451</f>
        <v>0</v>
      </c>
      <c r="S3451" s="132"/>
    </row>
    <row r="3452" s="76" customFormat="true" ht="16.8" hidden="false" customHeight="true" outlineLevel="0" collapsed="false">
      <c r="A3452" s="207" t="n">
        <v>2571320</v>
      </c>
      <c r="B3452" s="208" t="n">
        <v>284</v>
      </c>
      <c r="C3452" s="209" t="s">
        <v>7562</v>
      </c>
      <c r="D3452" s="210" t="s">
        <v>7563</v>
      </c>
      <c r="E3452" s="209" t="s">
        <v>7564</v>
      </c>
      <c r="F3452" s="121" t="n">
        <f aca="false">F3451+1</f>
        <v>3446</v>
      </c>
      <c r="G3452" s="211" t="s">
        <v>10236</v>
      </c>
      <c r="H3452" s="188" t="s">
        <v>10236</v>
      </c>
      <c r="I3452" s="212" t="s">
        <v>10237</v>
      </c>
      <c r="J3452" s="212" t="n">
        <v>5256</v>
      </c>
      <c r="K3452" s="245" t="n">
        <v>0</v>
      </c>
      <c r="L3452" s="245" t="n">
        <v>8202233</v>
      </c>
      <c r="M3452" s="245" t="n">
        <v>10</v>
      </c>
      <c r="N3452" s="246" t="s">
        <v>1288</v>
      </c>
      <c r="O3452" s="186" t="n">
        <v>10</v>
      </c>
      <c r="P3452" s="130" t="n">
        <v>281.666666666667</v>
      </c>
      <c r="Q3452" s="130" t="n">
        <f aca="false">P3452*1.2</f>
        <v>338</v>
      </c>
      <c r="R3452" s="131" t="n">
        <f aca="false">S3452*Q3452</f>
        <v>0</v>
      </c>
      <c r="S3452" s="132"/>
    </row>
    <row r="3453" s="76" customFormat="true" ht="16.8" hidden="false" customHeight="true" outlineLevel="0" collapsed="false">
      <c r="A3453" s="207"/>
      <c r="B3453" s="208" t="n">
        <v>284</v>
      </c>
      <c r="C3453" s="209" t="s">
        <v>7562</v>
      </c>
      <c r="D3453" s="210" t="s">
        <v>7563</v>
      </c>
      <c r="E3453" s="209" t="s">
        <v>7564</v>
      </c>
      <c r="F3453" s="121" t="n">
        <f aca="false">F3452+1</f>
        <v>3447</v>
      </c>
      <c r="G3453" s="211" t="s">
        <v>10238</v>
      </c>
      <c r="H3453" s="122" t="s">
        <v>10238</v>
      </c>
      <c r="I3453" s="212" t="s">
        <v>10239</v>
      </c>
      <c r="J3453" s="212" t="n">
        <v>5256</v>
      </c>
      <c r="K3453" s="245" t="n">
        <v>0</v>
      </c>
      <c r="L3453" s="245" t="n">
        <v>8202233</v>
      </c>
      <c r="M3453" s="245" t="n">
        <v>11</v>
      </c>
      <c r="N3453" s="246" t="s">
        <v>10226</v>
      </c>
      <c r="O3453" s="186" t="n">
        <v>10</v>
      </c>
      <c r="P3453" s="130" t="n">
        <v>205.833333333333</v>
      </c>
      <c r="Q3453" s="130" t="n">
        <f aca="false">P3453*1.2</f>
        <v>247</v>
      </c>
      <c r="R3453" s="131" t="n">
        <f aca="false">S3453*Q3453</f>
        <v>0</v>
      </c>
      <c r="S3453" s="132"/>
    </row>
    <row r="3454" s="76" customFormat="true" ht="16.8" hidden="false" customHeight="true" outlineLevel="0" collapsed="false">
      <c r="A3454" s="207" t="n">
        <v>2592963</v>
      </c>
      <c r="B3454" s="208" t="n">
        <v>284</v>
      </c>
      <c r="C3454" s="209" t="s">
        <v>7562</v>
      </c>
      <c r="D3454" s="210" t="s">
        <v>7563</v>
      </c>
      <c r="E3454" s="209" t="s">
        <v>7564</v>
      </c>
      <c r="F3454" s="121" t="n">
        <f aca="false">F3453+1</f>
        <v>3448</v>
      </c>
      <c r="G3454" s="211" t="s">
        <v>10240</v>
      </c>
      <c r="H3454" s="188" t="s">
        <v>10240</v>
      </c>
      <c r="I3454" s="212" t="s">
        <v>10241</v>
      </c>
      <c r="J3454" s="212" t="n">
        <v>5256</v>
      </c>
      <c r="K3454" s="245" t="n">
        <v>0</v>
      </c>
      <c r="L3454" s="245" t="n">
        <v>8202311</v>
      </c>
      <c r="M3454" s="245" t="n">
        <v>10</v>
      </c>
      <c r="N3454" s="246" t="s">
        <v>10242</v>
      </c>
      <c r="O3454" s="186"/>
      <c r="P3454" s="130" t="n">
        <v>1001.66666666667</v>
      </c>
      <c r="Q3454" s="130" t="n">
        <f aca="false">P3454*1.2</f>
        <v>1202</v>
      </c>
      <c r="R3454" s="131" t="n">
        <f aca="false">S3454*Q3454</f>
        <v>0</v>
      </c>
      <c r="S3454" s="132"/>
    </row>
    <row r="3455" s="76" customFormat="true" ht="16.8" hidden="false" customHeight="true" outlineLevel="0" collapsed="false">
      <c r="A3455" s="207" t="n">
        <v>2619757</v>
      </c>
      <c r="B3455" s="208" t="n">
        <v>284</v>
      </c>
      <c r="C3455" s="209" t="s">
        <v>7562</v>
      </c>
      <c r="D3455" s="210" t="s">
        <v>7563</v>
      </c>
      <c r="E3455" s="209" t="s">
        <v>7564</v>
      </c>
      <c r="F3455" s="121" t="n">
        <f aca="false">F3454+1</f>
        <v>3449</v>
      </c>
      <c r="G3455" s="211" t="s">
        <v>10243</v>
      </c>
      <c r="H3455" s="188" t="s">
        <v>10244</v>
      </c>
      <c r="I3455" s="212" t="s">
        <v>10245</v>
      </c>
      <c r="J3455" s="212" t="n">
        <v>5292</v>
      </c>
      <c r="K3455" s="245" t="n">
        <v>20</v>
      </c>
      <c r="L3455" s="245" t="n">
        <v>8202325</v>
      </c>
      <c r="M3455" s="245" t="n">
        <v>0</v>
      </c>
      <c r="N3455" s="246" t="s">
        <v>10242</v>
      </c>
      <c r="O3455" s="186"/>
      <c r="P3455" s="130" t="n">
        <v>473.333333333333</v>
      </c>
      <c r="Q3455" s="130" t="n">
        <f aca="false">P3455*1.2</f>
        <v>568</v>
      </c>
      <c r="R3455" s="131" t="n">
        <f aca="false">S3455*Q3455</f>
        <v>0</v>
      </c>
      <c r="S3455" s="132"/>
    </row>
    <row r="3456" s="76" customFormat="true" ht="16.8" hidden="false" customHeight="true" outlineLevel="0" collapsed="false">
      <c r="A3456" s="207" t="n">
        <v>2604260</v>
      </c>
      <c r="B3456" s="208" t="n">
        <v>284</v>
      </c>
      <c r="C3456" s="209" t="s">
        <v>7562</v>
      </c>
      <c r="D3456" s="210" t="s">
        <v>7563</v>
      </c>
      <c r="E3456" s="209" t="s">
        <v>7564</v>
      </c>
      <c r="F3456" s="121" t="n">
        <f aca="false">F3455+1</f>
        <v>3450</v>
      </c>
      <c r="G3456" s="211" t="s">
        <v>10246</v>
      </c>
      <c r="H3456" s="188" t="s">
        <v>10246</v>
      </c>
      <c r="I3456" s="212" t="s">
        <v>10247</v>
      </c>
      <c r="J3456" s="212" t="n">
        <v>5256</v>
      </c>
      <c r="K3456" s="245" t="n">
        <v>0</v>
      </c>
      <c r="L3456" s="245" t="n">
        <v>8202327</v>
      </c>
      <c r="M3456" s="245" t="n">
        <v>20</v>
      </c>
      <c r="N3456" s="246" t="s">
        <v>6636</v>
      </c>
      <c r="O3456" s="186"/>
      <c r="P3456" s="130" t="n">
        <v>1134.16666666667</v>
      </c>
      <c r="Q3456" s="130" t="n">
        <f aca="false">P3456*1.2</f>
        <v>1361</v>
      </c>
      <c r="R3456" s="131" t="n">
        <f aca="false">S3456*Q3456</f>
        <v>0</v>
      </c>
      <c r="S3456" s="132"/>
    </row>
    <row r="3457" s="76" customFormat="true" ht="16.8" hidden="false" customHeight="true" outlineLevel="0" collapsed="false">
      <c r="A3457" s="207" t="n">
        <v>2929991</v>
      </c>
      <c r="B3457" s="208" t="n">
        <v>284</v>
      </c>
      <c r="C3457" s="209" t="s">
        <v>7562</v>
      </c>
      <c r="D3457" s="210" t="s">
        <v>7563</v>
      </c>
      <c r="E3457" s="209" t="s">
        <v>7564</v>
      </c>
      <c r="F3457" s="121" t="n">
        <f aca="false">F3456+1</f>
        <v>3451</v>
      </c>
      <c r="G3457" s="211" t="s">
        <v>10248</v>
      </c>
      <c r="H3457" s="188" t="s">
        <v>10249</v>
      </c>
      <c r="I3457" s="212" t="s">
        <v>10250</v>
      </c>
      <c r="J3457" s="212" t="n">
        <v>4292</v>
      </c>
      <c r="K3457" s="245" t="n">
        <v>60</v>
      </c>
      <c r="L3457" s="245" t="n">
        <v>8202332</v>
      </c>
      <c r="M3457" s="245" t="n">
        <v>0</v>
      </c>
      <c r="N3457" s="246" t="s">
        <v>10242</v>
      </c>
      <c r="O3457" s="186"/>
      <c r="P3457" s="130" t="n">
        <v>528.333333333333</v>
      </c>
      <c r="Q3457" s="130" t="n">
        <f aca="false">P3457*1.2</f>
        <v>634</v>
      </c>
      <c r="R3457" s="131" t="n">
        <f aca="false">S3457*Q3457</f>
        <v>0</v>
      </c>
      <c r="S3457" s="132"/>
    </row>
    <row r="3458" s="76" customFormat="true" ht="16.8" hidden="false" customHeight="true" outlineLevel="0" collapsed="false">
      <c r="A3458" s="207"/>
      <c r="B3458" s="208" t="n">
        <v>284</v>
      </c>
      <c r="C3458" s="209" t="s">
        <v>7562</v>
      </c>
      <c r="D3458" s="210" t="s">
        <v>7563</v>
      </c>
      <c r="E3458" s="209" t="s">
        <v>7564</v>
      </c>
      <c r="F3458" s="121" t="n">
        <f aca="false">F3457+1</f>
        <v>3452</v>
      </c>
      <c r="G3458" s="211" t="s">
        <v>10251</v>
      </c>
      <c r="H3458" s="122" t="s">
        <v>10251</v>
      </c>
      <c r="I3458" s="212" t="s">
        <v>10252</v>
      </c>
      <c r="J3458" s="212" t="n">
        <v>5256</v>
      </c>
      <c r="K3458" s="245" t="n">
        <v>0</v>
      </c>
      <c r="L3458" s="245" t="n">
        <v>8202399</v>
      </c>
      <c r="M3458" s="245" t="n">
        <v>1</v>
      </c>
      <c r="N3458" s="246" t="s">
        <v>10235</v>
      </c>
      <c r="O3458" s="186" t="n">
        <v>20</v>
      </c>
      <c r="P3458" s="130" t="n">
        <v>330.833333333333</v>
      </c>
      <c r="Q3458" s="130" t="n">
        <f aca="false">P3458*1.2</f>
        <v>397</v>
      </c>
      <c r="R3458" s="131" t="n">
        <f aca="false">S3458*Q3458</f>
        <v>0</v>
      </c>
      <c r="S3458" s="132"/>
    </row>
    <row r="3459" s="76" customFormat="true" ht="16.8" hidden="false" customHeight="true" outlineLevel="0" collapsed="false">
      <c r="A3459" s="207" t="n">
        <v>2609679</v>
      </c>
      <c r="B3459" s="208" t="n">
        <v>284</v>
      </c>
      <c r="C3459" s="209" t="s">
        <v>7562</v>
      </c>
      <c r="D3459" s="210" t="s">
        <v>7563</v>
      </c>
      <c r="E3459" s="209" t="s">
        <v>7564</v>
      </c>
      <c r="F3459" s="121" t="n">
        <f aca="false">F3458+1</f>
        <v>3453</v>
      </c>
      <c r="G3459" s="211" t="s">
        <v>10253</v>
      </c>
      <c r="H3459" s="122" t="s">
        <v>10253</v>
      </c>
      <c r="I3459" s="212" t="s">
        <v>10254</v>
      </c>
      <c r="J3459" s="212" t="n">
        <v>6213</v>
      </c>
      <c r="K3459" s="245" t="n">
        <v>20</v>
      </c>
      <c r="L3459" s="245" t="n">
        <v>8202464</v>
      </c>
      <c r="M3459" s="245" t="n">
        <v>0</v>
      </c>
      <c r="N3459" s="246" t="s">
        <v>10255</v>
      </c>
      <c r="O3459" s="186"/>
      <c r="P3459" s="130" t="n">
        <v>1435</v>
      </c>
      <c r="Q3459" s="130" t="n">
        <f aca="false">P3459*1.2</f>
        <v>1722</v>
      </c>
      <c r="R3459" s="131" t="n">
        <f aca="false">S3459*Q3459</f>
        <v>0</v>
      </c>
      <c r="S3459" s="132"/>
    </row>
    <row r="3460" s="76" customFormat="true" ht="16.8" hidden="false" customHeight="true" outlineLevel="0" collapsed="false">
      <c r="A3460" s="207" t="n">
        <v>2618037</v>
      </c>
      <c r="B3460" s="208" t="n">
        <v>284</v>
      </c>
      <c r="C3460" s="209" t="s">
        <v>7562</v>
      </c>
      <c r="D3460" s="210" t="s">
        <v>7563</v>
      </c>
      <c r="E3460" s="209" t="s">
        <v>7564</v>
      </c>
      <c r="F3460" s="121" t="n">
        <f aca="false">F3459+1</f>
        <v>3454</v>
      </c>
      <c r="G3460" s="211" t="s">
        <v>10256</v>
      </c>
      <c r="H3460" s="188" t="s">
        <v>10256</v>
      </c>
      <c r="I3460" s="212" t="s">
        <v>10257</v>
      </c>
      <c r="J3460" s="212" t="n">
        <v>5256</v>
      </c>
      <c r="K3460" s="245" t="n">
        <v>0</v>
      </c>
      <c r="L3460" s="245" t="n">
        <v>8202747</v>
      </c>
      <c r="M3460" s="245" t="n">
        <v>11</v>
      </c>
      <c r="N3460" s="246" t="s">
        <v>10213</v>
      </c>
      <c r="O3460" s="186" t="n">
        <v>8</v>
      </c>
      <c r="P3460" s="130" t="n">
        <v>596.666666666667</v>
      </c>
      <c r="Q3460" s="130" t="n">
        <f aca="false">P3460*1.2</f>
        <v>716</v>
      </c>
      <c r="R3460" s="131" t="n">
        <f aca="false">S3460*Q3460</f>
        <v>0</v>
      </c>
      <c r="S3460" s="132"/>
    </row>
    <row r="3461" s="76" customFormat="true" ht="16.8" hidden="false" customHeight="true" outlineLevel="0" collapsed="false">
      <c r="A3461" s="207" t="n">
        <v>2603269</v>
      </c>
      <c r="B3461" s="208" t="n">
        <v>284</v>
      </c>
      <c r="C3461" s="209" t="s">
        <v>7562</v>
      </c>
      <c r="D3461" s="210" t="s">
        <v>7563</v>
      </c>
      <c r="E3461" s="209" t="s">
        <v>7564</v>
      </c>
      <c r="F3461" s="121" t="n">
        <f aca="false">F3460+1</f>
        <v>3455</v>
      </c>
      <c r="G3461" s="211" t="s">
        <v>10258</v>
      </c>
      <c r="H3461" s="188" t="s">
        <v>10258</v>
      </c>
      <c r="I3461" s="212" t="s">
        <v>10259</v>
      </c>
      <c r="J3461" s="212" t="n">
        <v>4202</v>
      </c>
      <c r="K3461" s="245" t="n">
        <v>0</v>
      </c>
      <c r="L3461" s="245" t="n">
        <v>8205096</v>
      </c>
      <c r="M3461" s="245" t="n">
        <v>0</v>
      </c>
      <c r="N3461" s="246" t="s">
        <v>10260</v>
      </c>
      <c r="O3461" s="186"/>
      <c r="P3461" s="130" t="n">
        <v>66.1916666666667</v>
      </c>
      <c r="Q3461" s="130" t="n">
        <f aca="false">P3461*1.2</f>
        <v>79.43</v>
      </c>
      <c r="R3461" s="131" t="n">
        <f aca="false">S3461*Q3461</f>
        <v>0</v>
      </c>
      <c r="S3461" s="132"/>
    </row>
    <row r="3462" s="76" customFormat="true" ht="16.8" hidden="false" customHeight="true" outlineLevel="0" collapsed="false">
      <c r="A3462" s="207" t="n">
        <v>2597858</v>
      </c>
      <c r="B3462" s="208" t="n">
        <v>284</v>
      </c>
      <c r="C3462" s="209" t="s">
        <v>7562</v>
      </c>
      <c r="D3462" s="210" t="s">
        <v>7563</v>
      </c>
      <c r="E3462" s="209" t="s">
        <v>7564</v>
      </c>
      <c r="F3462" s="121" t="n">
        <f aca="false">F3461+1</f>
        <v>3456</v>
      </c>
      <c r="G3462" s="211" t="s">
        <v>10261</v>
      </c>
      <c r="H3462" s="188" t="s">
        <v>10261</v>
      </c>
      <c r="I3462" s="212" t="s">
        <v>10262</v>
      </c>
      <c r="J3462" s="212" t="n">
        <v>5256</v>
      </c>
      <c r="K3462" s="245" t="n">
        <v>0</v>
      </c>
      <c r="L3462" s="245" t="n">
        <v>8205160</v>
      </c>
      <c r="M3462" s="245" t="n">
        <v>0</v>
      </c>
      <c r="N3462" s="246" t="s">
        <v>7299</v>
      </c>
      <c r="O3462" s="186"/>
      <c r="P3462" s="130" t="n">
        <v>82.7833333333333</v>
      </c>
      <c r="Q3462" s="130" t="n">
        <f aca="false">P3462*1.2</f>
        <v>99.34</v>
      </c>
      <c r="R3462" s="131" t="n">
        <f aca="false">S3462*Q3462</f>
        <v>0</v>
      </c>
      <c r="S3462" s="132"/>
    </row>
    <row r="3463" s="76" customFormat="true" ht="16.8" hidden="false" customHeight="true" outlineLevel="0" collapsed="false">
      <c r="A3463" s="207" t="n">
        <v>2587555</v>
      </c>
      <c r="B3463" s="208" t="n">
        <v>284</v>
      </c>
      <c r="C3463" s="209" t="s">
        <v>7562</v>
      </c>
      <c r="D3463" s="210" t="s">
        <v>7563</v>
      </c>
      <c r="E3463" s="209" t="s">
        <v>7564</v>
      </c>
      <c r="F3463" s="121" t="n">
        <f aca="false">F3462+1</f>
        <v>3457</v>
      </c>
      <c r="G3463" s="211" t="s">
        <v>10263</v>
      </c>
      <c r="H3463" s="188" t="s">
        <v>10264</v>
      </c>
      <c r="I3463" s="212" t="s">
        <v>10265</v>
      </c>
      <c r="J3463" s="212" t="n">
        <v>5256</v>
      </c>
      <c r="K3463" s="245" t="n">
        <v>25</v>
      </c>
      <c r="L3463" s="245" t="n">
        <v>8205414</v>
      </c>
      <c r="M3463" s="245" t="n">
        <v>0</v>
      </c>
      <c r="N3463" s="246" t="s">
        <v>9777</v>
      </c>
      <c r="O3463" s="186"/>
      <c r="P3463" s="130" t="n">
        <v>227.5</v>
      </c>
      <c r="Q3463" s="130" t="n">
        <f aca="false">P3463*1.2</f>
        <v>273</v>
      </c>
      <c r="R3463" s="131" t="n">
        <f aca="false">S3463*Q3463</f>
        <v>0</v>
      </c>
      <c r="S3463" s="132"/>
    </row>
    <row r="3464" s="76" customFormat="true" ht="16.8" hidden="false" customHeight="true" outlineLevel="0" collapsed="false">
      <c r="A3464" s="207" t="n">
        <v>2599556</v>
      </c>
      <c r="B3464" s="208" t="n">
        <v>284</v>
      </c>
      <c r="C3464" s="209" t="s">
        <v>7562</v>
      </c>
      <c r="D3464" s="210" t="s">
        <v>7563</v>
      </c>
      <c r="E3464" s="209" t="s">
        <v>7564</v>
      </c>
      <c r="F3464" s="121" t="n">
        <f aca="false">F3463+1</f>
        <v>3458</v>
      </c>
      <c r="G3464" s="211" t="s">
        <v>10266</v>
      </c>
      <c r="H3464" s="188" t="s">
        <v>10267</v>
      </c>
      <c r="I3464" s="212" t="s">
        <v>10268</v>
      </c>
      <c r="J3464" s="212" t="n">
        <v>5256</v>
      </c>
      <c r="K3464" s="245" t="n">
        <v>25</v>
      </c>
      <c r="L3464" s="245" t="n">
        <v>8205416</v>
      </c>
      <c r="M3464" s="245" t="n">
        <v>0</v>
      </c>
      <c r="N3464" s="246" t="s">
        <v>9777</v>
      </c>
      <c r="O3464" s="186"/>
      <c r="P3464" s="130" t="n">
        <v>236.666666666667</v>
      </c>
      <c r="Q3464" s="130" t="n">
        <f aca="false">P3464*1.2</f>
        <v>284</v>
      </c>
      <c r="R3464" s="131" t="n">
        <f aca="false">S3464*Q3464</f>
        <v>0</v>
      </c>
      <c r="S3464" s="132"/>
    </row>
    <row r="3465" s="76" customFormat="true" ht="16.8" hidden="false" customHeight="true" outlineLevel="0" collapsed="false">
      <c r="A3465" s="207" t="n">
        <v>2620078</v>
      </c>
      <c r="B3465" s="208" t="n">
        <v>284</v>
      </c>
      <c r="C3465" s="209" t="s">
        <v>7562</v>
      </c>
      <c r="D3465" s="210" t="s">
        <v>7563</v>
      </c>
      <c r="E3465" s="209" t="s">
        <v>7564</v>
      </c>
      <c r="F3465" s="121" t="n">
        <f aca="false">F3464+1</f>
        <v>3459</v>
      </c>
      <c r="G3465" s="211" t="s">
        <v>10269</v>
      </c>
      <c r="H3465" s="188" t="s">
        <v>10269</v>
      </c>
      <c r="I3465" s="212" t="s">
        <v>10270</v>
      </c>
      <c r="J3465" s="212" t="n">
        <v>5256</v>
      </c>
      <c r="K3465" s="245" t="n">
        <v>0</v>
      </c>
      <c r="L3465" s="245" t="n">
        <v>8205440</v>
      </c>
      <c r="M3465" s="245" t="n">
        <v>0</v>
      </c>
      <c r="N3465" s="246" t="s">
        <v>10271</v>
      </c>
      <c r="O3465" s="186"/>
      <c r="P3465" s="130" t="n">
        <v>357.5</v>
      </c>
      <c r="Q3465" s="130" t="n">
        <f aca="false">P3465*1.2</f>
        <v>429</v>
      </c>
      <c r="R3465" s="131" t="n">
        <f aca="false">S3465*Q3465</f>
        <v>0</v>
      </c>
      <c r="S3465" s="132"/>
    </row>
    <row r="3466" s="76" customFormat="true" ht="16.8" hidden="false" customHeight="true" outlineLevel="0" collapsed="false">
      <c r="A3466" s="207" t="n">
        <v>2587067</v>
      </c>
      <c r="B3466" s="208" t="n">
        <v>284</v>
      </c>
      <c r="C3466" s="209" t="s">
        <v>7562</v>
      </c>
      <c r="D3466" s="210" t="s">
        <v>7563</v>
      </c>
      <c r="E3466" s="209" t="s">
        <v>7564</v>
      </c>
      <c r="F3466" s="121" t="n">
        <f aca="false">F3465+1</f>
        <v>3460</v>
      </c>
      <c r="G3466" s="211" t="s">
        <v>10272</v>
      </c>
      <c r="H3466" s="188" t="s">
        <v>10272</v>
      </c>
      <c r="I3466" s="212" t="s">
        <v>10273</v>
      </c>
      <c r="J3466" s="212" t="n">
        <v>4202</v>
      </c>
      <c r="K3466" s="245" t="n">
        <v>0</v>
      </c>
      <c r="L3466" s="245" t="n">
        <v>8205476</v>
      </c>
      <c r="M3466" s="245" t="n">
        <v>0</v>
      </c>
      <c r="N3466" s="246" t="s">
        <v>10260</v>
      </c>
      <c r="O3466" s="186"/>
      <c r="P3466" s="130" t="n">
        <v>66.1916666666667</v>
      </c>
      <c r="Q3466" s="130" t="n">
        <f aca="false">P3466*1.2</f>
        <v>79.43</v>
      </c>
      <c r="R3466" s="131" t="n">
        <f aca="false">S3466*Q3466</f>
        <v>0</v>
      </c>
      <c r="S3466" s="132"/>
    </row>
    <row r="3467" s="76" customFormat="true" ht="16.8" hidden="false" customHeight="true" outlineLevel="0" collapsed="false">
      <c r="A3467" s="207" t="n">
        <v>2586350</v>
      </c>
      <c r="B3467" s="208" t="n">
        <v>284</v>
      </c>
      <c r="C3467" s="209" t="s">
        <v>7562</v>
      </c>
      <c r="D3467" s="210" t="s">
        <v>7563</v>
      </c>
      <c r="E3467" s="209" t="s">
        <v>7564</v>
      </c>
      <c r="F3467" s="121" t="n">
        <f aca="false">F3466+1</f>
        <v>3461</v>
      </c>
      <c r="G3467" s="211" t="s">
        <v>10274</v>
      </c>
      <c r="H3467" s="188" t="s">
        <v>10275</v>
      </c>
      <c r="I3467" s="212" t="s">
        <v>10276</v>
      </c>
      <c r="J3467" s="212" t="n">
        <v>5256</v>
      </c>
      <c r="K3467" s="245" t="n">
        <v>0</v>
      </c>
      <c r="L3467" s="245" t="n">
        <v>8207208</v>
      </c>
      <c r="M3467" s="245" t="n">
        <v>0</v>
      </c>
      <c r="N3467" s="246" t="s">
        <v>1443</v>
      </c>
      <c r="O3467" s="186"/>
      <c r="P3467" s="130" t="n">
        <v>82.7833333333333</v>
      </c>
      <c r="Q3467" s="130" t="n">
        <f aca="false">P3467*1.2</f>
        <v>99.34</v>
      </c>
      <c r="R3467" s="131" t="n">
        <f aca="false">S3467*Q3467</f>
        <v>0</v>
      </c>
      <c r="S3467" s="132"/>
    </row>
    <row r="3468" s="76" customFormat="true" ht="16.8" hidden="false" customHeight="true" outlineLevel="0" collapsed="false">
      <c r="A3468" s="207" t="n">
        <v>2599456</v>
      </c>
      <c r="B3468" s="208" t="n">
        <v>284</v>
      </c>
      <c r="C3468" s="209" t="s">
        <v>7562</v>
      </c>
      <c r="D3468" s="210" t="s">
        <v>7563</v>
      </c>
      <c r="E3468" s="209" t="s">
        <v>7564</v>
      </c>
      <c r="F3468" s="121" t="n">
        <f aca="false">F3467+1</f>
        <v>3462</v>
      </c>
      <c r="G3468" s="211" t="s">
        <v>10277</v>
      </c>
      <c r="H3468" s="188" t="s">
        <v>10277</v>
      </c>
      <c r="I3468" s="212" t="s">
        <v>10278</v>
      </c>
      <c r="J3468" s="212" t="n">
        <v>5256</v>
      </c>
      <c r="K3468" s="245" t="n">
        <v>0</v>
      </c>
      <c r="L3468" s="245" t="n">
        <v>8212010</v>
      </c>
      <c r="M3468" s="245" t="n">
        <v>0</v>
      </c>
      <c r="N3468" s="246" t="s">
        <v>10279</v>
      </c>
      <c r="O3468" s="186"/>
      <c r="P3468" s="130" t="n">
        <v>976.666666666667</v>
      </c>
      <c r="Q3468" s="130" t="n">
        <f aca="false">P3468*1.2</f>
        <v>1172</v>
      </c>
      <c r="R3468" s="131" t="n">
        <f aca="false">S3468*Q3468</f>
        <v>0</v>
      </c>
      <c r="S3468" s="132"/>
    </row>
    <row r="3469" s="76" customFormat="true" ht="27.6" hidden="false" customHeight="true" outlineLevel="0" collapsed="false">
      <c r="A3469" s="207" t="n">
        <v>2604962</v>
      </c>
      <c r="B3469" s="208" t="n">
        <v>284</v>
      </c>
      <c r="C3469" s="209" t="s">
        <v>7562</v>
      </c>
      <c r="D3469" s="210" t="s">
        <v>7563</v>
      </c>
      <c r="E3469" s="209" t="s">
        <v>7564</v>
      </c>
      <c r="F3469" s="121" t="n">
        <f aca="false">F3468+1</f>
        <v>3463</v>
      </c>
      <c r="G3469" s="211" t="s">
        <v>10280</v>
      </c>
      <c r="H3469" s="188" t="s">
        <v>10280</v>
      </c>
      <c r="I3469" s="212" t="s">
        <v>10281</v>
      </c>
      <c r="J3469" s="212" t="n">
        <v>5256</v>
      </c>
      <c r="K3469" s="245" t="n">
        <v>45</v>
      </c>
      <c r="L3469" s="245" t="n">
        <v>8212029</v>
      </c>
      <c r="M3469" s="245" t="n">
        <v>0</v>
      </c>
      <c r="N3469" s="246" t="s">
        <v>10282</v>
      </c>
      <c r="O3469" s="186"/>
      <c r="P3469" s="130" t="n">
        <v>194.97</v>
      </c>
      <c r="Q3469" s="130" t="n">
        <f aca="false">P3469*1.2</f>
        <v>233.964</v>
      </c>
      <c r="R3469" s="131" t="n">
        <f aca="false">S3469*Q3469</f>
        <v>0</v>
      </c>
      <c r="S3469" s="132"/>
    </row>
    <row r="3470" s="76" customFormat="true" ht="17.4" hidden="false" customHeight="true" outlineLevel="0" collapsed="false">
      <c r="A3470" s="207" t="n">
        <v>2616933</v>
      </c>
      <c r="B3470" s="208" t="n">
        <v>284</v>
      </c>
      <c r="C3470" s="209" t="s">
        <v>7562</v>
      </c>
      <c r="D3470" s="210" t="s">
        <v>7563</v>
      </c>
      <c r="E3470" s="209" t="s">
        <v>7564</v>
      </c>
      <c r="F3470" s="121" t="n">
        <f aca="false">F3469+1</f>
        <v>3464</v>
      </c>
      <c r="G3470" s="211" t="s">
        <v>10283</v>
      </c>
      <c r="H3470" s="188" t="s">
        <v>10283</v>
      </c>
      <c r="I3470" s="212" t="s">
        <v>10284</v>
      </c>
      <c r="J3470" s="212" t="n">
        <v>5256</v>
      </c>
      <c r="K3470" s="245" t="n">
        <v>0</v>
      </c>
      <c r="L3470" s="245" t="n">
        <v>8212030</v>
      </c>
      <c r="M3470" s="245" t="n">
        <v>0</v>
      </c>
      <c r="N3470" s="246" t="s">
        <v>1288</v>
      </c>
      <c r="O3470" s="186"/>
      <c r="P3470" s="130" t="n">
        <v>869.166666666667</v>
      </c>
      <c r="Q3470" s="130" t="n">
        <f aca="false">P3470*1.2</f>
        <v>1043</v>
      </c>
      <c r="R3470" s="131" t="n">
        <f aca="false">S3470*Q3470</f>
        <v>0</v>
      </c>
      <c r="S3470" s="132"/>
    </row>
    <row r="3471" s="76" customFormat="true" ht="17.4" hidden="false" customHeight="true" outlineLevel="0" collapsed="false">
      <c r="A3471" s="207" t="n">
        <v>2607074</v>
      </c>
      <c r="B3471" s="208" t="n">
        <v>284</v>
      </c>
      <c r="C3471" s="209" t="s">
        <v>7562</v>
      </c>
      <c r="D3471" s="210" t="s">
        <v>7563</v>
      </c>
      <c r="E3471" s="209" t="s">
        <v>7564</v>
      </c>
      <c r="F3471" s="121" t="n">
        <f aca="false">F3470+1</f>
        <v>3465</v>
      </c>
      <c r="G3471" s="211" t="s">
        <v>10285</v>
      </c>
      <c r="H3471" s="188" t="s">
        <v>10285</v>
      </c>
      <c r="I3471" s="212" t="s">
        <v>10286</v>
      </c>
      <c r="J3471" s="212" t="n">
        <v>5256</v>
      </c>
      <c r="K3471" s="245" t="n">
        <v>0</v>
      </c>
      <c r="L3471" s="245" t="n">
        <v>8212140</v>
      </c>
      <c r="M3471" s="245" t="n">
        <v>10</v>
      </c>
      <c r="N3471" s="246" t="s">
        <v>9760</v>
      </c>
      <c r="O3471" s="186"/>
      <c r="P3471" s="130" t="n">
        <v>1456.66666666667</v>
      </c>
      <c r="Q3471" s="130" t="n">
        <f aca="false">P3471*1.2</f>
        <v>1748</v>
      </c>
      <c r="R3471" s="131" t="n">
        <f aca="false">S3471*Q3471</f>
        <v>0</v>
      </c>
      <c r="S3471" s="132"/>
    </row>
    <row r="3472" s="76" customFormat="true" ht="41.4" hidden="false" customHeight="true" outlineLevel="0" collapsed="false">
      <c r="A3472" s="207" t="n">
        <v>2623737</v>
      </c>
      <c r="B3472" s="208" t="n">
        <v>284</v>
      </c>
      <c r="C3472" s="209" t="s">
        <v>7562</v>
      </c>
      <c r="D3472" s="210" t="s">
        <v>7563</v>
      </c>
      <c r="E3472" s="209" t="s">
        <v>7564</v>
      </c>
      <c r="F3472" s="121" t="n">
        <f aca="false">F3471+1</f>
        <v>3466</v>
      </c>
      <c r="G3472" s="211" t="s">
        <v>10287</v>
      </c>
      <c r="H3472" s="188" t="s">
        <v>10287</v>
      </c>
      <c r="I3472" s="212" t="s">
        <v>10288</v>
      </c>
      <c r="J3472" s="212" t="n">
        <v>5256</v>
      </c>
      <c r="K3472" s="245" t="n">
        <v>0</v>
      </c>
      <c r="L3472" s="245" t="n">
        <v>8212236</v>
      </c>
      <c r="M3472" s="245" t="n">
        <v>0</v>
      </c>
      <c r="N3472" s="246" t="s">
        <v>10289</v>
      </c>
      <c r="O3472" s="186"/>
      <c r="P3472" s="130" t="n">
        <v>455.833333333333</v>
      </c>
      <c r="Q3472" s="130" t="n">
        <f aca="false">P3472*1.2</f>
        <v>547</v>
      </c>
      <c r="R3472" s="131" t="n">
        <f aca="false">S3472*Q3472</f>
        <v>0</v>
      </c>
      <c r="S3472" s="132"/>
    </row>
    <row r="3473" s="76" customFormat="true" ht="17.4" hidden="false" customHeight="true" outlineLevel="0" collapsed="false">
      <c r="A3473" s="207"/>
      <c r="B3473" s="208" t="n">
        <v>284</v>
      </c>
      <c r="C3473" s="209" t="s">
        <v>7562</v>
      </c>
      <c r="D3473" s="210" t="s">
        <v>7563</v>
      </c>
      <c r="E3473" s="209" t="s">
        <v>7564</v>
      </c>
      <c r="F3473" s="121" t="n">
        <f aca="false">F3472+1</f>
        <v>3467</v>
      </c>
      <c r="G3473" s="211" t="s">
        <v>10290</v>
      </c>
      <c r="H3473" s="188" t="s">
        <v>10290</v>
      </c>
      <c r="I3473" s="212" t="s">
        <v>10291</v>
      </c>
      <c r="J3473" s="212" t="n">
        <v>5256</v>
      </c>
      <c r="K3473" s="245" t="n">
        <v>0</v>
      </c>
      <c r="L3473" s="245" t="n">
        <v>8212264</v>
      </c>
      <c r="M3473" s="245" t="n">
        <v>0</v>
      </c>
      <c r="N3473" s="246" t="s">
        <v>10292</v>
      </c>
      <c r="O3473" s="186"/>
      <c r="P3473" s="130" t="n">
        <v>182.5</v>
      </c>
      <c r="Q3473" s="130" t="n">
        <f aca="false">P3473*1.2</f>
        <v>219</v>
      </c>
      <c r="R3473" s="131" t="n">
        <f aca="false">S3473*Q3473</f>
        <v>0</v>
      </c>
      <c r="S3473" s="132"/>
    </row>
    <row r="3474" s="76" customFormat="true" ht="17.4" hidden="false" customHeight="true" outlineLevel="0" collapsed="false">
      <c r="A3474" s="207" t="n">
        <v>2590549</v>
      </c>
      <c r="B3474" s="208" t="n">
        <v>284</v>
      </c>
      <c r="C3474" s="209" t="s">
        <v>7562</v>
      </c>
      <c r="D3474" s="210" t="s">
        <v>7563</v>
      </c>
      <c r="E3474" s="209" t="s">
        <v>7564</v>
      </c>
      <c r="F3474" s="121" t="n">
        <f aca="false">F3473+1</f>
        <v>3468</v>
      </c>
      <c r="G3474" s="211" t="s">
        <v>10293</v>
      </c>
      <c r="H3474" s="188" t="s">
        <v>10293</v>
      </c>
      <c r="I3474" s="212" t="s">
        <v>10294</v>
      </c>
      <c r="J3474" s="212" t="n">
        <v>5256</v>
      </c>
      <c r="K3474" s="245" t="n">
        <v>0</v>
      </c>
      <c r="L3474" s="245" t="n">
        <v>8212315</v>
      </c>
      <c r="M3474" s="245" t="n">
        <v>0</v>
      </c>
      <c r="N3474" s="246" t="s">
        <v>4292</v>
      </c>
      <c r="O3474" s="186"/>
      <c r="P3474" s="130" t="n">
        <v>159.166666666667</v>
      </c>
      <c r="Q3474" s="130" t="n">
        <f aca="false">P3474*1.2</f>
        <v>191</v>
      </c>
      <c r="R3474" s="131" t="n">
        <f aca="false">S3474*Q3474</f>
        <v>0</v>
      </c>
      <c r="S3474" s="132"/>
    </row>
    <row r="3475" s="76" customFormat="true" ht="17.4" hidden="false" customHeight="true" outlineLevel="0" collapsed="false">
      <c r="A3475" s="207" t="n">
        <v>2617753</v>
      </c>
      <c r="B3475" s="208" t="n">
        <v>284</v>
      </c>
      <c r="C3475" s="209" t="s">
        <v>7562</v>
      </c>
      <c r="D3475" s="210" t="s">
        <v>7563</v>
      </c>
      <c r="E3475" s="209" t="s">
        <v>7564</v>
      </c>
      <c r="F3475" s="121" t="n">
        <f aca="false">F3474+1</f>
        <v>3469</v>
      </c>
      <c r="G3475" s="211" t="s">
        <v>10295</v>
      </c>
      <c r="H3475" s="188" t="s">
        <v>10295</v>
      </c>
      <c r="I3475" s="212" t="s">
        <v>10296</v>
      </c>
      <c r="J3475" s="212" t="n">
        <v>5256</v>
      </c>
      <c r="K3475" s="245" t="n">
        <v>0</v>
      </c>
      <c r="L3475" s="245" t="n">
        <v>8212433</v>
      </c>
      <c r="M3475" s="245" t="n">
        <v>0</v>
      </c>
      <c r="N3475" s="246" t="s">
        <v>4591</v>
      </c>
      <c r="O3475" s="186"/>
      <c r="P3475" s="130" t="n">
        <v>132.5</v>
      </c>
      <c r="Q3475" s="130" t="n">
        <f aca="false">P3475*1.2</f>
        <v>159</v>
      </c>
      <c r="R3475" s="131" t="n">
        <f aca="false">S3475*Q3475</f>
        <v>0</v>
      </c>
      <c r="S3475" s="132"/>
    </row>
    <row r="3476" s="76" customFormat="true" ht="27.6" hidden="false" customHeight="true" outlineLevel="0" collapsed="false">
      <c r="A3476" s="207" t="n">
        <v>3119093</v>
      </c>
      <c r="B3476" s="208" t="n">
        <v>284</v>
      </c>
      <c r="C3476" s="209" t="s">
        <v>7562</v>
      </c>
      <c r="D3476" s="210" t="s">
        <v>7563</v>
      </c>
      <c r="E3476" s="209" t="s">
        <v>7564</v>
      </c>
      <c r="F3476" s="121" t="n">
        <f aca="false">F3475+1</f>
        <v>3470</v>
      </c>
      <c r="G3476" s="211" t="s">
        <v>10297</v>
      </c>
      <c r="H3476" s="188" t="s">
        <v>10297</v>
      </c>
      <c r="I3476" s="212" t="s">
        <v>10298</v>
      </c>
      <c r="J3476" s="212" t="n">
        <v>5292</v>
      </c>
      <c r="K3476" s="245" t="n">
        <v>30</v>
      </c>
      <c r="L3476" s="245" t="n">
        <v>8256003</v>
      </c>
      <c r="M3476" s="245" t="n">
        <v>0</v>
      </c>
      <c r="N3476" s="246" t="s">
        <v>10299</v>
      </c>
      <c r="O3476" s="186"/>
      <c r="P3476" s="130" t="n">
        <v>36090.8333333333</v>
      </c>
      <c r="Q3476" s="130" t="n">
        <f aca="false">P3476*1.2</f>
        <v>43309</v>
      </c>
      <c r="R3476" s="131" t="n">
        <f aca="false">S3476*Q3476</f>
        <v>0</v>
      </c>
      <c r="S3476" s="132"/>
    </row>
    <row r="3477" s="76" customFormat="true" ht="15.6" hidden="false" customHeight="true" outlineLevel="0" collapsed="false">
      <c r="A3477" s="207" t="n">
        <v>3945915</v>
      </c>
      <c r="B3477" s="208" t="n">
        <v>284</v>
      </c>
      <c r="C3477" s="209" t="s">
        <v>7562</v>
      </c>
      <c r="D3477" s="210" t="s">
        <v>7563</v>
      </c>
      <c r="E3477" s="209" t="s">
        <v>7564</v>
      </c>
      <c r="F3477" s="121" t="n">
        <f aca="false">F3476+1</f>
        <v>3471</v>
      </c>
      <c r="G3477" s="211" t="s">
        <v>10300</v>
      </c>
      <c r="H3477" s="188" t="s">
        <v>10300</v>
      </c>
      <c r="I3477" s="212" t="s">
        <v>10301</v>
      </c>
      <c r="J3477" s="212" t="n">
        <v>528</v>
      </c>
      <c r="K3477" s="245" t="n">
        <v>0</v>
      </c>
      <c r="L3477" s="245" t="n">
        <v>8300115</v>
      </c>
      <c r="M3477" s="245" t="n">
        <v>0</v>
      </c>
      <c r="N3477" s="246" t="s">
        <v>8096</v>
      </c>
      <c r="O3477" s="186"/>
      <c r="P3477" s="130" t="n">
        <v>2909.16666666667</v>
      </c>
      <c r="Q3477" s="130" t="n">
        <f aca="false">P3477*1.2</f>
        <v>3491</v>
      </c>
      <c r="R3477" s="131" t="n">
        <f aca="false">S3477*Q3477</f>
        <v>0</v>
      </c>
      <c r="S3477" s="132"/>
    </row>
    <row r="3478" s="76" customFormat="true" ht="15.6" hidden="false" customHeight="true" outlineLevel="0" collapsed="false">
      <c r="A3478" s="207"/>
      <c r="B3478" s="208" t="n">
        <v>284</v>
      </c>
      <c r="C3478" s="209" t="s">
        <v>7562</v>
      </c>
      <c r="D3478" s="210" t="s">
        <v>7563</v>
      </c>
      <c r="E3478" s="209" t="s">
        <v>7564</v>
      </c>
      <c r="F3478" s="121" t="n">
        <f aca="false">F3477+1</f>
        <v>3472</v>
      </c>
      <c r="G3478" s="211" t="s">
        <v>10302</v>
      </c>
      <c r="H3478" s="188" t="s">
        <v>10302</v>
      </c>
      <c r="I3478" s="212" t="s">
        <v>10303</v>
      </c>
      <c r="J3478" s="212" t="n">
        <v>532</v>
      </c>
      <c r="K3478" s="245" t="n">
        <v>0</v>
      </c>
      <c r="L3478" s="245" t="n">
        <v>8300815</v>
      </c>
      <c r="M3478" s="245" t="n">
        <v>0</v>
      </c>
      <c r="N3478" s="246" t="s">
        <v>505</v>
      </c>
      <c r="O3478" s="186"/>
      <c r="P3478" s="130" t="n">
        <v>4455</v>
      </c>
      <c r="Q3478" s="130" t="n">
        <f aca="false">P3478*1.2</f>
        <v>5346</v>
      </c>
      <c r="R3478" s="131" t="n">
        <f aca="false">S3478*Q3478</f>
        <v>0</v>
      </c>
      <c r="S3478" s="132"/>
    </row>
    <row r="3479" s="76" customFormat="true" ht="15.6" hidden="false" customHeight="true" outlineLevel="0" collapsed="false">
      <c r="A3479" s="207"/>
      <c r="B3479" s="208" t="n">
        <v>284</v>
      </c>
      <c r="C3479" s="209" t="s">
        <v>7562</v>
      </c>
      <c r="D3479" s="210" t="s">
        <v>7563</v>
      </c>
      <c r="E3479" s="209" t="s">
        <v>7564</v>
      </c>
      <c r="F3479" s="121" t="n">
        <f aca="false">F3478+1</f>
        <v>3473</v>
      </c>
      <c r="G3479" s="211" t="s">
        <v>10304</v>
      </c>
      <c r="H3479" s="122" t="s">
        <v>10304</v>
      </c>
      <c r="I3479" s="212"/>
      <c r="J3479" s="212"/>
      <c r="K3479" s="245"/>
      <c r="L3479" s="245"/>
      <c r="M3479" s="245"/>
      <c r="N3479" s="246" t="s">
        <v>505</v>
      </c>
      <c r="O3479" s="186"/>
      <c r="P3479" s="130" t="n">
        <v>0</v>
      </c>
      <c r="Q3479" s="130" t="n">
        <f aca="false">P3479*1.2</f>
        <v>0</v>
      </c>
      <c r="R3479" s="131" t="n">
        <f aca="false">S3479*Q3479</f>
        <v>0</v>
      </c>
      <c r="S3479" s="132"/>
    </row>
    <row r="3480" s="76" customFormat="true" ht="15.6" hidden="false" customHeight="true" outlineLevel="0" collapsed="false">
      <c r="A3480" s="207"/>
      <c r="B3480" s="208" t="n">
        <v>284</v>
      </c>
      <c r="C3480" s="209" t="s">
        <v>7562</v>
      </c>
      <c r="D3480" s="210" t="s">
        <v>7563</v>
      </c>
      <c r="E3480" s="209" t="s">
        <v>7564</v>
      </c>
      <c r="F3480" s="121" t="n">
        <f aca="false">F3479+1</f>
        <v>3474</v>
      </c>
      <c r="G3480" s="211" t="s">
        <v>10305</v>
      </c>
      <c r="H3480" s="122" t="s">
        <v>10305</v>
      </c>
      <c r="I3480" s="212"/>
      <c r="J3480" s="212"/>
      <c r="K3480" s="245"/>
      <c r="L3480" s="245"/>
      <c r="M3480" s="245"/>
      <c r="N3480" s="246" t="s">
        <v>350</v>
      </c>
      <c r="O3480" s="186"/>
      <c r="P3480" s="130" t="n">
        <v>0</v>
      </c>
      <c r="Q3480" s="130" t="n">
        <f aca="false">P3480*1.2</f>
        <v>0</v>
      </c>
      <c r="R3480" s="131" t="n">
        <f aca="false">S3480*Q3480</f>
        <v>0</v>
      </c>
      <c r="S3480" s="132"/>
    </row>
    <row r="3481" s="76" customFormat="true" ht="15.6" hidden="false" customHeight="true" outlineLevel="0" collapsed="false">
      <c r="A3481" s="207"/>
      <c r="B3481" s="208" t="n">
        <v>284</v>
      </c>
      <c r="C3481" s="209" t="s">
        <v>7562</v>
      </c>
      <c r="D3481" s="210" t="s">
        <v>7563</v>
      </c>
      <c r="E3481" s="209" t="s">
        <v>7564</v>
      </c>
      <c r="F3481" s="121" t="n">
        <f aca="false">F3480+1</f>
        <v>3475</v>
      </c>
      <c r="G3481" s="211" t="s">
        <v>10306</v>
      </c>
      <c r="H3481" s="220" t="s">
        <v>10306</v>
      </c>
      <c r="I3481" s="212" t="s">
        <v>10307</v>
      </c>
      <c r="J3481" s="212" t="n">
        <v>6274</v>
      </c>
      <c r="K3481" s="245" t="n">
        <v>0</v>
      </c>
      <c r="L3481" s="245" t="n">
        <v>8401110</v>
      </c>
      <c r="M3481" s="245" t="n">
        <v>0</v>
      </c>
      <c r="N3481" s="246" t="s">
        <v>10308</v>
      </c>
      <c r="O3481" s="186"/>
      <c r="P3481" s="130" t="n">
        <v>42439.1666666667</v>
      </c>
      <c r="Q3481" s="130" t="n">
        <f aca="false">P3481*1.2</f>
        <v>50927</v>
      </c>
      <c r="R3481" s="131" t="n">
        <f aca="false">S3481*Q3481</f>
        <v>0</v>
      </c>
      <c r="S3481" s="132"/>
    </row>
    <row r="3482" s="76" customFormat="true" ht="15.6" hidden="false" customHeight="true" outlineLevel="0" collapsed="false">
      <c r="A3482" s="207" t="n">
        <v>2609041</v>
      </c>
      <c r="B3482" s="208" t="n">
        <v>284</v>
      </c>
      <c r="C3482" s="209" t="s">
        <v>7562</v>
      </c>
      <c r="D3482" s="210" t="s">
        <v>7563</v>
      </c>
      <c r="E3482" s="209" t="s">
        <v>7564</v>
      </c>
      <c r="F3482" s="121" t="n">
        <f aca="false">F3481+1</f>
        <v>3476</v>
      </c>
      <c r="G3482" s="211" t="s">
        <v>10309</v>
      </c>
      <c r="H3482" s="188" t="s">
        <v>10309</v>
      </c>
      <c r="I3482" s="212" t="s">
        <v>10310</v>
      </c>
      <c r="J3482" s="212" t="n">
        <v>5256</v>
      </c>
      <c r="K3482" s="245" t="n">
        <v>0</v>
      </c>
      <c r="L3482" s="245" t="n">
        <v>8402162</v>
      </c>
      <c r="M3482" s="245" t="n">
        <v>90</v>
      </c>
      <c r="N3482" s="246" t="s">
        <v>10292</v>
      </c>
      <c r="O3482" s="186"/>
      <c r="P3482" s="130" t="n">
        <v>149.166666666667</v>
      </c>
      <c r="Q3482" s="130" t="n">
        <f aca="false">P3482*1.2</f>
        <v>179</v>
      </c>
      <c r="R3482" s="131" t="n">
        <f aca="false">S3482*Q3482</f>
        <v>0</v>
      </c>
      <c r="S3482" s="132"/>
    </row>
    <row r="3483" s="76" customFormat="true" ht="15.6" hidden="false" customHeight="true" outlineLevel="0" collapsed="false">
      <c r="A3483" s="207"/>
      <c r="B3483" s="208" t="n">
        <v>284</v>
      </c>
      <c r="C3483" s="209" t="s">
        <v>7562</v>
      </c>
      <c r="D3483" s="210" t="s">
        <v>7563</v>
      </c>
      <c r="E3483" s="209" t="s">
        <v>7564</v>
      </c>
      <c r="F3483" s="121" t="n">
        <f aca="false">F3482+1</f>
        <v>3477</v>
      </c>
      <c r="G3483" s="211" t="s">
        <v>10311</v>
      </c>
      <c r="H3483" s="122" t="s">
        <v>10311</v>
      </c>
      <c r="I3483" s="212"/>
      <c r="J3483" s="212"/>
      <c r="K3483" s="245"/>
      <c r="L3483" s="245"/>
      <c r="M3483" s="245"/>
      <c r="N3483" s="246" t="s">
        <v>10312</v>
      </c>
      <c r="O3483" s="186"/>
      <c r="P3483" s="130" t="n">
        <v>0</v>
      </c>
      <c r="Q3483" s="130" t="n">
        <f aca="false">P3483*1.2</f>
        <v>0</v>
      </c>
      <c r="R3483" s="131" t="n">
        <f aca="false">S3483*Q3483</f>
        <v>0</v>
      </c>
      <c r="S3483" s="132"/>
    </row>
    <row r="3484" s="76" customFormat="true" ht="15.6" hidden="false" customHeight="true" outlineLevel="0" collapsed="false">
      <c r="A3484" s="207"/>
      <c r="B3484" s="208" t="n">
        <v>284</v>
      </c>
      <c r="C3484" s="209" t="s">
        <v>7562</v>
      </c>
      <c r="D3484" s="210" t="s">
        <v>7563</v>
      </c>
      <c r="E3484" s="209" t="s">
        <v>7564</v>
      </c>
      <c r="F3484" s="121" t="n">
        <f aca="false">F3483+1</f>
        <v>3478</v>
      </c>
      <c r="G3484" s="211" t="s">
        <v>10313</v>
      </c>
      <c r="H3484" s="122" t="s">
        <v>10313</v>
      </c>
      <c r="I3484" s="212"/>
      <c r="J3484" s="212"/>
      <c r="K3484" s="245"/>
      <c r="L3484" s="245"/>
      <c r="M3484" s="245"/>
      <c r="N3484" s="246" t="s">
        <v>10314</v>
      </c>
      <c r="O3484" s="186"/>
      <c r="P3484" s="130" t="n">
        <v>0</v>
      </c>
      <c r="Q3484" s="130" t="n">
        <f aca="false">P3484*1.2</f>
        <v>0</v>
      </c>
      <c r="R3484" s="131" t="n">
        <f aca="false">S3484*Q3484</f>
        <v>0</v>
      </c>
      <c r="S3484" s="132"/>
    </row>
    <row r="3485" s="76" customFormat="true" ht="15.6" hidden="false" customHeight="true" outlineLevel="0" collapsed="false">
      <c r="A3485" s="207" t="n">
        <v>2611562</v>
      </c>
      <c r="B3485" s="208" t="n">
        <v>284</v>
      </c>
      <c r="C3485" s="209" t="s">
        <v>7562</v>
      </c>
      <c r="D3485" s="210" t="s">
        <v>7563</v>
      </c>
      <c r="E3485" s="209" t="s">
        <v>7564</v>
      </c>
      <c r="F3485" s="121" t="n">
        <f aca="false">F3484+1</f>
        <v>3479</v>
      </c>
      <c r="G3485" s="211" t="s">
        <v>10315</v>
      </c>
      <c r="H3485" s="188" t="s">
        <v>10316</v>
      </c>
      <c r="I3485" s="212" t="s">
        <v>10317</v>
      </c>
      <c r="J3485" s="212" t="n">
        <v>5256</v>
      </c>
      <c r="K3485" s="245" t="n">
        <v>45</v>
      </c>
      <c r="L3485" s="245" t="n">
        <v>8405006</v>
      </c>
      <c r="M3485" s="245" t="n">
        <v>0</v>
      </c>
      <c r="N3485" s="246" t="s">
        <v>10318</v>
      </c>
      <c r="O3485" s="186"/>
      <c r="P3485" s="130" t="n">
        <v>9914.16666666667</v>
      </c>
      <c r="Q3485" s="130" t="n">
        <f aca="false">P3485*1.2</f>
        <v>11897</v>
      </c>
      <c r="R3485" s="131" t="n">
        <f aca="false">S3485*Q3485</f>
        <v>0</v>
      </c>
      <c r="S3485" s="132"/>
    </row>
    <row r="3486" s="76" customFormat="true" ht="15.6" hidden="false" customHeight="true" outlineLevel="0" collapsed="false">
      <c r="A3486" s="207" t="n">
        <v>2586375</v>
      </c>
      <c r="B3486" s="208" t="n">
        <v>284</v>
      </c>
      <c r="C3486" s="209" t="s">
        <v>7562</v>
      </c>
      <c r="D3486" s="210" t="s">
        <v>7563</v>
      </c>
      <c r="E3486" s="209" t="s">
        <v>7564</v>
      </c>
      <c r="F3486" s="121" t="n">
        <f aca="false">F3485+1</f>
        <v>3480</v>
      </c>
      <c r="G3486" s="211" t="s">
        <v>10319</v>
      </c>
      <c r="H3486" s="188" t="s">
        <v>10320</v>
      </c>
      <c r="I3486" s="212" t="s">
        <v>10321</v>
      </c>
      <c r="J3486" s="212" t="n">
        <v>5292</v>
      </c>
      <c r="K3486" s="245" t="n">
        <v>22</v>
      </c>
      <c r="L3486" s="245" t="n">
        <v>8405054</v>
      </c>
      <c r="M3486" s="245" t="n">
        <v>0</v>
      </c>
      <c r="N3486" s="246" t="s">
        <v>10322</v>
      </c>
      <c r="O3486" s="186"/>
      <c r="P3486" s="130" t="n">
        <v>1931.66666666667</v>
      </c>
      <c r="Q3486" s="130" t="n">
        <f aca="false">P3486*1.2</f>
        <v>2318</v>
      </c>
      <c r="R3486" s="131" t="n">
        <f aca="false">S3486*Q3486</f>
        <v>0</v>
      </c>
      <c r="S3486" s="132"/>
    </row>
    <row r="3487" s="76" customFormat="true" ht="15.6" hidden="false" customHeight="true" outlineLevel="0" collapsed="false">
      <c r="A3487" s="207"/>
      <c r="B3487" s="208" t="n">
        <v>284</v>
      </c>
      <c r="C3487" s="209" t="s">
        <v>7562</v>
      </c>
      <c r="D3487" s="210" t="s">
        <v>7563</v>
      </c>
      <c r="E3487" s="209" t="s">
        <v>7564</v>
      </c>
      <c r="F3487" s="121" t="n">
        <f aca="false">F3486+1</f>
        <v>3481</v>
      </c>
      <c r="G3487" s="211" t="s">
        <v>10323</v>
      </c>
      <c r="H3487" s="122" t="s">
        <v>10323</v>
      </c>
      <c r="I3487" s="212"/>
      <c r="J3487" s="212"/>
      <c r="K3487" s="245"/>
      <c r="L3487" s="245"/>
      <c r="M3487" s="245"/>
      <c r="N3487" s="246" t="s">
        <v>10324</v>
      </c>
      <c r="O3487" s="186"/>
      <c r="P3487" s="130" t="n">
        <v>0</v>
      </c>
      <c r="Q3487" s="130" t="n">
        <f aca="false">P3487*1.2</f>
        <v>0</v>
      </c>
      <c r="R3487" s="131" t="n">
        <f aca="false">S3487*Q3487</f>
        <v>0</v>
      </c>
      <c r="S3487" s="132"/>
    </row>
    <row r="3488" s="76" customFormat="true" ht="15.6" hidden="false" customHeight="true" outlineLevel="0" collapsed="false">
      <c r="A3488" s="207" t="n">
        <v>2613969</v>
      </c>
      <c r="B3488" s="208" t="n">
        <v>284</v>
      </c>
      <c r="C3488" s="209" t="s">
        <v>7562</v>
      </c>
      <c r="D3488" s="210" t="s">
        <v>7563</v>
      </c>
      <c r="E3488" s="209" t="s">
        <v>7564</v>
      </c>
      <c r="F3488" s="121" t="n">
        <f aca="false">F3487+1</f>
        <v>3482</v>
      </c>
      <c r="G3488" s="211" t="s">
        <v>10325</v>
      </c>
      <c r="H3488" s="188" t="s">
        <v>10326</v>
      </c>
      <c r="I3488" s="212" t="s">
        <v>10327</v>
      </c>
      <c r="J3488" s="212" t="n">
        <v>5292</v>
      </c>
      <c r="K3488" s="245" t="n">
        <v>22</v>
      </c>
      <c r="L3488" s="245" t="n">
        <v>8405055</v>
      </c>
      <c r="M3488" s="245" t="n">
        <v>10</v>
      </c>
      <c r="N3488" s="246" t="s">
        <v>10328</v>
      </c>
      <c r="O3488" s="186"/>
      <c r="P3488" s="130" t="n">
        <v>2045.83333333333</v>
      </c>
      <c r="Q3488" s="130" t="n">
        <f aca="false">P3488*1.2</f>
        <v>2455</v>
      </c>
      <c r="R3488" s="131" t="n">
        <f aca="false">S3488*Q3488</f>
        <v>0</v>
      </c>
      <c r="S3488" s="132"/>
    </row>
    <row r="3489" s="76" customFormat="true" ht="15.6" hidden="false" customHeight="true" outlineLevel="0" collapsed="false">
      <c r="A3489" s="207"/>
      <c r="B3489" s="208" t="n">
        <v>284</v>
      </c>
      <c r="C3489" s="209" t="s">
        <v>7562</v>
      </c>
      <c r="D3489" s="210" t="s">
        <v>7563</v>
      </c>
      <c r="E3489" s="209" t="s">
        <v>7564</v>
      </c>
      <c r="F3489" s="121" t="n">
        <f aca="false">F3488+1</f>
        <v>3483</v>
      </c>
      <c r="G3489" s="211" t="s">
        <v>10329</v>
      </c>
      <c r="H3489" s="122" t="s">
        <v>10329</v>
      </c>
      <c r="I3489" s="212"/>
      <c r="J3489" s="212"/>
      <c r="K3489" s="245"/>
      <c r="L3489" s="245"/>
      <c r="M3489" s="245"/>
      <c r="N3489" s="246" t="s">
        <v>10330</v>
      </c>
      <c r="O3489" s="186"/>
      <c r="P3489" s="130" t="n">
        <v>0</v>
      </c>
      <c r="Q3489" s="130" t="n">
        <f aca="false">P3489*1.2</f>
        <v>0</v>
      </c>
      <c r="R3489" s="131" t="n">
        <f aca="false">S3489*Q3489</f>
        <v>0</v>
      </c>
      <c r="S3489" s="132"/>
    </row>
    <row r="3490" s="76" customFormat="true" ht="15.6" hidden="false" customHeight="true" outlineLevel="0" collapsed="false">
      <c r="A3490" s="207"/>
      <c r="B3490" s="208" t="n">
        <v>284</v>
      </c>
      <c r="C3490" s="209" t="s">
        <v>7562</v>
      </c>
      <c r="D3490" s="210" t="s">
        <v>7563</v>
      </c>
      <c r="E3490" s="209" t="s">
        <v>7564</v>
      </c>
      <c r="F3490" s="121" t="n">
        <f aca="false">F3489+1</f>
        <v>3484</v>
      </c>
      <c r="G3490" s="211" t="s">
        <v>10331</v>
      </c>
      <c r="H3490" s="122" t="s">
        <v>10331</v>
      </c>
      <c r="I3490" s="212"/>
      <c r="J3490" s="212"/>
      <c r="K3490" s="245"/>
      <c r="L3490" s="245"/>
      <c r="M3490" s="245"/>
      <c r="N3490" s="246" t="s">
        <v>10332</v>
      </c>
      <c r="O3490" s="186"/>
      <c r="P3490" s="130" t="n">
        <v>0</v>
      </c>
      <c r="Q3490" s="130" t="n">
        <f aca="false">P3490*1.2</f>
        <v>0</v>
      </c>
      <c r="R3490" s="131" t="n">
        <f aca="false">S3490*Q3490</f>
        <v>0</v>
      </c>
      <c r="S3490" s="132"/>
    </row>
    <row r="3491" s="76" customFormat="true" ht="15.6" hidden="false" customHeight="true" outlineLevel="0" collapsed="false">
      <c r="A3491" s="207" t="n">
        <v>2616467</v>
      </c>
      <c r="B3491" s="208" t="n">
        <v>284</v>
      </c>
      <c r="C3491" s="209" t="s">
        <v>7562</v>
      </c>
      <c r="D3491" s="210" t="s">
        <v>7563</v>
      </c>
      <c r="E3491" s="209" t="s">
        <v>7564</v>
      </c>
      <c r="F3491" s="121" t="n">
        <f aca="false">F3490+1</f>
        <v>3485</v>
      </c>
      <c r="G3491" s="211" t="s">
        <v>10333</v>
      </c>
      <c r="H3491" s="188" t="s">
        <v>10334</v>
      </c>
      <c r="I3491" s="212" t="s">
        <v>10335</v>
      </c>
      <c r="J3491" s="212" t="n">
        <v>623</v>
      </c>
      <c r="K3491" s="245" t="n">
        <v>0</v>
      </c>
      <c r="L3491" s="245" t="n">
        <v>8810114</v>
      </c>
      <c r="M3491" s="245" t="n">
        <v>0</v>
      </c>
      <c r="N3491" s="246" t="s">
        <v>153</v>
      </c>
      <c r="O3491" s="186"/>
      <c r="P3491" s="130" t="n">
        <v>1157.5</v>
      </c>
      <c r="Q3491" s="130" t="n">
        <f aca="false">P3491*1.2</f>
        <v>1389</v>
      </c>
      <c r="R3491" s="131" t="n">
        <f aca="false">S3491*Q3491</f>
        <v>0</v>
      </c>
      <c r="S3491" s="132"/>
    </row>
    <row r="3492" s="76" customFormat="true" ht="15.6" hidden="false" customHeight="true" outlineLevel="0" collapsed="false">
      <c r="A3492" s="207" t="n">
        <v>2595143</v>
      </c>
      <c r="B3492" s="208" t="n">
        <v>284</v>
      </c>
      <c r="C3492" s="209" t="s">
        <v>7562</v>
      </c>
      <c r="D3492" s="210" t="s">
        <v>7563</v>
      </c>
      <c r="E3492" s="209" t="s">
        <v>7564</v>
      </c>
      <c r="F3492" s="121" t="n">
        <f aca="false">F3491+1</f>
        <v>3486</v>
      </c>
      <c r="G3492" s="211" t="s">
        <v>10336</v>
      </c>
      <c r="H3492" s="188" t="s">
        <v>10337</v>
      </c>
      <c r="I3492" s="212" t="s">
        <v>10338</v>
      </c>
      <c r="J3492" s="212" t="n">
        <v>623</v>
      </c>
      <c r="K3492" s="150" t="n">
        <v>0</v>
      </c>
      <c r="L3492" s="150" t="n">
        <v>8810314</v>
      </c>
      <c r="M3492" s="150" t="n">
        <v>0</v>
      </c>
      <c r="N3492" s="213" t="s">
        <v>153</v>
      </c>
      <c r="O3492" s="186"/>
      <c r="P3492" s="130" t="n">
        <v>630.833333333333</v>
      </c>
      <c r="Q3492" s="130" t="n">
        <f aca="false">P3492*1.2</f>
        <v>757</v>
      </c>
      <c r="R3492" s="131" t="n">
        <f aca="false">S3492*Q3492</f>
        <v>0</v>
      </c>
      <c r="S3492" s="132"/>
    </row>
    <row r="3493" s="76" customFormat="true" ht="27.6" hidden="false" customHeight="true" outlineLevel="0" collapsed="false">
      <c r="A3493" s="118" t="n">
        <v>4593160</v>
      </c>
      <c r="B3493" s="119" t="n">
        <v>283</v>
      </c>
      <c r="C3493" s="209" t="s">
        <v>10339</v>
      </c>
      <c r="D3493" s="210" t="s">
        <v>10340</v>
      </c>
      <c r="E3493" s="281" t="s">
        <v>10341</v>
      </c>
      <c r="F3493" s="121" t="n">
        <f aca="false">F3492+1</f>
        <v>3487</v>
      </c>
      <c r="G3493" s="282" t="s">
        <v>10342</v>
      </c>
      <c r="H3493" s="147" t="n">
        <v>108215</v>
      </c>
      <c r="I3493" s="283" t="s">
        <v>10343</v>
      </c>
      <c r="J3493" s="284" t="n">
        <v>0</v>
      </c>
      <c r="K3493" s="149" t="n">
        <v>0</v>
      </c>
      <c r="L3493" s="149" t="n">
        <v>108215</v>
      </c>
      <c r="M3493" s="149" t="n">
        <v>0</v>
      </c>
      <c r="N3493" s="213" t="s">
        <v>10344</v>
      </c>
      <c r="O3493" s="186" t="n">
        <v>10</v>
      </c>
      <c r="P3493" s="130" t="n">
        <v>2367.5</v>
      </c>
      <c r="Q3493" s="130" t="n">
        <f aca="false">P3493*1.2</f>
        <v>2841</v>
      </c>
      <c r="R3493" s="131" t="n">
        <f aca="false">S3493*Q3493</f>
        <v>0</v>
      </c>
      <c r="S3493" s="132"/>
    </row>
    <row r="3494" s="76" customFormat="true" ht="18" hidden="false" customHeight="true" outlineLevel="0" collapsed="false">
      <c r="A3494" s="118" t="n">
        <v>3680553</v>
      </c>
      <c r="B3494" s="119" t="n">
        <v>283</v>
      </c>
      <c r="C3494" s="209" t="s">
        <v>10339</v>
      </c>
      <c r="D3494" s="210" t="s">
        <v>10340</v>
      </c>
      <c r="E3494" s="281" t="s">
        <v>10341</v>
      </c>
      <c r="F3494" s="121" t="n">
        <f aca="false">F3493+1</f>
        <v>3488</v>
      </c>
      <c r="G3494" s="285" t="s">
        <v>10345</v>
      </c>
      <c r="H3494" s="147" t="s">
        <v>10345</v>
      </c>
      <c r="I3494" s="283" t="s">
        <v>10346</v>
      </c>
      <c r="J3494" s="284" t="n">
        <v>0</v>
      </c>
      <c r="K3494" s="149" t="n">
        <v>0</v>
      </c>
      <c r="L3494" s="149" t="n">
        <v>303332</v>
      </c>
      <c r="M3494" s="149" t="n">
        <v>608</v>
      </c>
      <c r="N3494" s="213" t="s">
        <v>10347</v>
      </c>
      <c r="O3494" s="186" t="n">
        <v>20</v>
      </c>
      <c r="P3494" s="130" t="n">
        <v>250.833333333333</v>
      </c>
      <c r="Q3494" s="130" t="n">
        <f aca="false">P3494*1.2</f>
        <v>301</v>
      </c>
      <c r="R3494" s="131" t="n">
        <f aca="false">S3494*Q3494</f>
        <v>0</v>
      </c>
      <c r="S3494" s="132"/>
    </row>
    <row r="3495" s="76" customFormat="true" ht="18" hidden="false" customHeight="true" outlineLevel="0" collapsed="false">
      <c r="A3495" s="118" t="n">
        <v>4593198</v>
      </c>
      <c r="B3495" s="119" t="n">
        <v>283</v>
      </c>
      <c r="C3495" s="281" t="s">
        <v>10339</v>
      </c>
      <c r="D3495" s="210" t="s">
        <v>10340</v>
      </c>
      <c r="E3495" s="281" t="s">
        <v>10341</v>
      </c>
      <c r="F3495" s="121" t="n">
        <f aca="false">F3494+1</f>
        <v>3489</v>
      </c>
      <c r="G3495" s="285" t="s">
        <v>10348</v>
      </c>
      <c r="H3495" s="147" t="s">
        <v>10348</v>
      </c>
      <c r="I3495" s="283" t="s">
        <v>10349</v>
      </c>
      <c r="J3495" s="284" t="n">
        <v>0</v>
      </c>
      <c r="K3495" s="149" t="n">
        <v>0</v>
      </c>
      <c r="L3495" s="149" t="n">
        <v>410016</v>
      </c>
      <c r="M3495" s="149" t="n">
        <v>629</v>
      </c>
      <c r="N3495" s="213" t="s">
        <v>10350</v>
      </c>
      <c r="O3495" s="186"/>
      <c r="P3495" s="130" t="n">
        <v>134.166666666667</v>
      </c>
      <c r="Q3495" s="130" t="n">
        <f aca="false">P3495*1.2</f>
        <v>161</v>
      </c>
      <c r="R3495" s="131" t="n">
        <f aca="false">S3495*Q3495</f>
        <v>0</v>
      </c>
      <c r="S3495" s="132"/>
    </row>
    <row r="3496" s="76" customFormat="true" ht="18" hidden="false" customHeight="true" outlineLevel="0" collapsed="false">
      <c r="A3496" s="118" t="n">
        <v>4591870</v>
      </c>
      <c r="B3496" s="119" t="n">
        <v>283</v>
      </c>
      <c r="C3496" s="209" t="s">
        <v>10339</v>
      </c>
      <c r="D3496" s="210" t="s">
        <v>10340</v>
      </c>
      <c r="E3496" s="281" t="s">
        <v>10341</v>
      </c>
      <c r="F3496" s="121" t="n">
        <f aca="false">F3495+1</f>
        <v>3490</v>
      </c>
      <c r="G3496" s="285" t="s">
        <v>10351</v>
      </c>
      <c r="H3496" s="147" t="s">
        <v>10352</v>
      </c>
      <c r="I3496" s="283" t="s">
        <v>10353</v>
      </c>
      <c r="J3496" s="284" t="n">
        <v>231</v>
      </c>
      <c r="K3496" s="149" t="n">
        <v>0</v>
      </c>
      <c r="L3496" s="149" t="n">
        <v>2201020</v>
      </c>
      <c r="M3496" s="149" t="n">
        <v>0</v>
      </c>
      <c r="N3496" s="213" t="s">
        <v>10354</v>
      </c>
      <c r="O3496" s="186"/>
      <c r="P3496" s="130" t="n">
        <v>2945.83333333333</v>
      </c>
      <c r="Q3496" s="130" t="n">
        <f aca="false">P3496*1.2</f>
        <v>3535</v>
      </c>
      <c r="R3496" s="131" t="n">
        <f aca="false">S3496*Q3496</f>
        <v>0</v>
      </c>
      <c r="S3496" s="132"/>
    </row>
    <row r="3497" s="76" customFormat="true" ht="18" hidden="false" customHeight="true" outlineLevel="0" collapsed="false">
      <c r="A3497" s="118" t="n">
        <v>4591868</v>
      </c>
      <c r="B3497" s="119" t="n">
        <v>283</v>
      </c>
      <c r="C3497" s="281" t="s">
        <v>10339</v>
      </c>
      <c r="D3497" s="210" t="s">
        <v>10340</v>
      </c>
      <c r="E3497" s="281" t="s">
        <v>10341</v>
      </c>
      <c r="F3497" s="121" t="n">
        <f aca="false">F3496+1</f>
        <v>3491</v>
      </c>
      <c r="G3497" s="285" t="s">
        <v>10355</v>
      </c>
      <c r="H3497" s="147" t="s">
        <v>10356</v>
      </c>
      <c r="I3497" s="283" t="s">
        <v>10357</v>
      </c>
      <c r="J3497" s="284" t="n">
        <v>231</v>
      </c>
      <c r="K3497" s="149" t="n">
        <v>0</v>
      </c>
      <c r="L3497" s="149" t="n">
        <v>2201020</v>
      </c>
      <c r="M3497" s="149" t="n">
        <v>207</v>
      </c>
      <c r="N3497" s="154" t="s">
        <v>10354</v>
      </c>
      <c r="O3497" s="186"/>
      <c r="P3497" s="130" t="n">
        <v>2945.83333333333</v>
      </c>
      <c r="Q3497" s="130" t="n">
        <f aca="false">P3497*1.2</f>
        <v>3535</v>
      </c>
      <c r="R3497" s="131" t="n">
        <f aca="false">S3497*Q3497</f>
        <v>0</v>
      </c>
      <c r="S3497" s="132"/>
    </row>
    <row r="3498" s="76" customFormat="true" ht="27.6" hidden="false" customHeight="true" outlineLevel="0" collapsed="false">
      <c r="A3498" s="118" t="n">
        <v>4591906</v>
      </c>
      <c r="B3498" s="119" t="n">
        <v>283</v>
      </c>
      <c r="C3498" s="209" t="s">
        <v>10339</v>
      </c>
      <c r="D3498" s="210" t="s">
        <v>10340</v>
      </c>
      <c r="E3498" s="281" t="s">
        <v>10341</v>
      </c>
      <c r="F3498" s="121" t="n">
        <f aca="false">F3497+1</f>
        <v>3492</v>
      </c>
      <c r="G3498" s="285" t="s">
        <v>10358</v>
      </c>
      <c r="H3498" s="147" t="s">
        <v>10359</v>
      </c>
      <c r="I3498" s="283" t="s">
        <v>10360</v>
      </c>
      <c r="J3498" s="284" t="n">
        <v>231</v>
      </c>
      <c r="K3498" s="150" t="n">
        <v>0</v>
      </c>
      <c r="L3498" s="150" t="n">
        <v>2400012</v>
      </c>
      <c r="M3498" s="150" t="n">
        <v>218</v>
      </c>
      <c r="N3498" s="154" t="s">
        <v>10361</v>
      </c>
      <c r="O3498" s="112"/>
      <c r="P3498" s="130" t="n">
        <v>477470</v>
      </c>
      <c r="Q3498" s="130" t="n">
        <f aca="false">P3498*1.2</f>
        <v>572964</v>
      </c>
      <c r="R3498" s="131" t="n">
        <f aca="false">S3498*Q3498</f>
        <v>0</v>
      </c>
      <c r="S3498" s="132"/>
    </row>
    <row r="3499" s="76" customFormat="true" ht="27.6" hidden="false" customHeight="true" outlineLevel="0" collapsed="false">
      <c r="A3499" s="118" t="n">
        <v>4591915</v>
      </c>
      <c r="B3499" s="119" t="n">
        <v>283</v>
      </c>
      <c r="C3499" s="209" t="s">
        <v>10339</v>
      </c>
      <c r="D3499" s="210" t="s">
        <v>10340</v>
      </c>
      <c r="E3499" s="281" t="s">
        <v>10341</v>
      </c>
      <c r="F3499" s="121" t="n">
        <f aca="false">F3498+1</f>
        <v>3493</v>
      </c>
      <c r="G3499" s="285" t="s">
        <v>10362</v>
      </c>
      <c r="H3499" s="147" t="s">
        <v>10363</v>
      </c>
      <c r="I3499" s="283" t="s">
        <v>10364</v>
      </c>
      <c r="J3499" s="284" t="n">
        <v>231</v>
      </c>
      <c r="K3499" s="150" t="n">
        <v>0</v>
      </c>
      <c r="L3499" s="150" t="n">
        <v>2400012</v>
      </c>
      <c r="M3499" s="150" t="n">
        <v>221</v>
      </c>
      <c r="N3499" s="154" t="s">
        <v>10365</v>
      </c>
      <c r="O3499" s="112"/>
      <c r="P3499" s="130" t="n">
        <v>475254.166666667</v>
      </c>
      <c r="Q3499" s="130" t="n">
        <f aca="false">P3499*1.2</f>
        <v>570305</v>
      </c>
      <c r="R3499" s="131" t="n">
        <f aca="false">S3499*Q3499</f>
        <v>0</v>
      </c>
      <c r="S3499" s="132"/>
    </row>
    <row r="3500" s="76" customFormat="true" ht="27.6" hidden="false" customHeight="true" outlineLevel="0" collapsed="false">
      <c r="A3500" s="118" t="n">
        <v>4591924</v>
      </c>
      <c r="B3500" s="119" t="n">
        <v>283</v>
      </c>
      <c r="C3500" s="209" t="s">
        <v>10339</v>
      </c>
      <c r="D3500" s="210" t="s">
        <v>10340</v>
      </c>
      <c r="E3500" s="281" t="s">
        <v>10341</v>
      </c>
      <c r="F3500" s="121" t="n">
        <f aca="false">F3499+1</f>
        <v>3494</v>
      </c>
      <c r="G3500" s="285" t="s">
        <v>10366</v>
      </c>
      <c r="H3500" s="147" t="s">
        <v>10367</v>
      </c>
      <c r="I3500" s="283" t="s">
        <v>10368</v>
      </c>
      <c r="J3500" s="284" t="n">
        <v>231</v>
      </c>
      <c r="K3500" s="150" t="n">
        <v>0</v>
      </c>
      <c r="L3500" s="150" t="n">
        <v>2400012</v>
      </c>
      <c r="M3500" s="150" t="n">
        <v>225</v>
      </c>
      <c r="N3500" s="154" t="s">
        <v>10369</v>
      </c>
      <c r="O3500" s="112"/>
      <c r="P3500" s="130" t="n">
        <v>505096.666666667</v>
      </c>
      <c r="Q3500" s="130" t="n">
        <f aca="false">P3500*1.2</f>
        <v>606116</v>
      </c>
      <c r="R3500" s="131" t="n">
        <f aca="false">S3500*Q3500</f>
        <v>0</v>
      </c>
      <c r="S3500" s="132"/>
    </row>
    <row r="3501" s="76" customFormat="true" ht="41.4" hidden="false" customHeight="true" outlineLevel="0" collapsed="false">
      <c r="A3501" s="118" t="n">
        <v>4591890</v>
      </c>
      <c r="B3501" s="119" t="n">
        <v>283</v>
      </c>
      <c r="C3501" s="281" t="s">
        <v>10339</v>
      </c>
      <c r="D3501" s="210" t="s">
        <v>10340</v>
      </c>
      <c r="E3501" s="281" t="s">
        <v>10341</v>
      </c>
      <c r="F3501" s="121" t="n">
        <f aca="false">F3500+1</f>
        <v>3495</v>
      </c>
      <c r="G3501" s="285" t="s">
        <v>10370</v>
      </c>
      <c r="H3501" s="147" t="s">
        <v>10371</v>
      </c>
      <c r="I3501" s="283" t="s">
        <v>10372</v>
      </c>
      <c r="J3501" s="284" t="n">
        <v>231</v>
      </c>
      <c r="K3501" s="149" t="n">
        <v>0</v>
      </c>
      <c r="L3501" s="149" t="n">
        <v>2400012</v>
      </c>
      <c r="M3501" s="149" t="n">
        <v>211</v>
      </c>
      <c r="N3501" s="213" t="s">
        <v>10373</v>
      </c>
      <c r="O3501" s="186"/>
      <c r="P3501" s="130" t="n">
        <v>479431.666666667</v>
      </c>
      <c r="Q3501" s="130" t="n">
        <f aca="false">P3501*1.2</f>
        <v>575318</v>
      </c>
      <c r="R3501" s="131" t="n">
        <f aca="false">S3501*Q3501</f>
        <v>0</v>
      </c>
      <c r="S3501" s="132"/>
    </row>
    <row r="3502" s="76" customFormat="true" ht="27.6" hidden="false" customHeight="true" outlineLevel="0" collapsed="false">
      <c r="A3502" s="118" t="n">
        <v>4591911</v>
      </c>
      <c r="B3502" s="119" t="n">
        <v>283</v>
      </c>
      <c r="C3502" s="209" t="s">
        <v>10339</v>
      </c>
      <c r="D3502" s="210" t="s">
        <v>10340</v>
      </c>
      <c r="E3502" s="281" t="s">
        <v>10341</v>
      </c>
      <c r="F3502" s="121" t="n">
        <f aca="false">F3501+1</f>
        <v>3496</v>
      </c>
      <c r="G3502" s="285" t="s">
        <v>10374</v>
      </c>
      <c r="H3502" s="147" t="s">
        <v>10375</v>
      </c>
      <c r="I3502" s="283" t="s">
        <v>10376</v>
      </c>
      <c r="J3502" s="284" t="n">
        <v>231</v>
      </c>
      <c r="K3502" s="150" t="n">
        <v>0</v>
      </c>
      <c r="L3502" s="150" t="n">
        <v>2400012</v>
      </c>
      <c r="M3502" s="150" t="n">
        <v>219</v>
      </c>
      <c r="N3502" s="154" t="s">
        <v>10377</v>
      </c>
      <c r="O3502" s="112"/>
      <c r="P3502" s="130" t="n">
        <v>474352.5</v>
      </c>
      <c r="Q3502" s="130" t="n">
        <f aca="false">P3502*1.2</f>
        <v>569223</v>
      </c>
      <c r="R3502" s="131" t="n">
        <f aca="false">S3502*Q3502</f>
        <v>0</v>
      </c>
      <c r="S3502" s="132"/>
    </row>
    <row r="3503" s="76" customFormat="true" ht="27.6" hidden="false" customHeight="true" outlineLevel="0" collapsed="false">
      <c r="A3503" s="118" t="n">
        <v>4591934</v>
      </c>
      <c r="B3503" s="119" t="n">
        <v>283</v>
      </c>
      <c r="C3503" s="209" t="s">
        <v>10339</v>
      </c>
      <c r="D3503" s="210" t="s">
        <v>10340</v>
      </c>
      <c r="E3503" s="281" t="s">
        <v>10341</v>
      </c>
      <c r="F3503" s="121" t="n">
        <f aca="false">F3502+1</f>
        <v>3497</v>
      </c>
      <c r="G3503" s="285" t="s">
        <v>10378</v>
      </c>
      <c r="H3503" s="118" t="s">
        <v>10378</v>
      </c>
      <c r="I3503" s="283"/>
      <c r="J3503" s="284"/>
      <c r="K3503" s="149"/>
      <c r="L3503" s="149"/>
      <c r="M3503" s="149"/>
      <c r="N3503" s="213" t="s">
        <v>10379</v>
      </c>
      <c r="O3503" s="186"/>
      <c r="P3503" s="130" t="n">
        <v>0</v>
      </c>
      <c r="Q3503" s="130" t="n">
        <f aca="false">P3503*1.2</f>
        <v>0</v>
      </c>
      <c r="R3503" s="131" t="n">
        <f aca="false">S3503*Q3503</f>
        <v>0</v>
      </c>
      <c r="S3503" s="132"/>
    </row>
    <row r="3504" s="76" customFormat="true" ht="27.6" hidden="false" customHeight="true" outlineLevel="0" collapsed="false">
      <c r="A3504" s="118" t="n">
        <v>3680465</v>
      </c>
      <c r="B3504" s="119" t="n">
        <v>283</v>
      </c>
      <c r="C3504" s="209" t="s">
        <v>10339</v>
      </c>
      <c r="D3504" s="210" t="s">
        <v>10340</v>
      </c>
      <c r="E3504" s="281" t="s">
        <v>10341</v>
      </c>
      <c r="F3504" s="121" t="n">
        <f aca="false">F3503+1</f>
        <v>3498</v>
      </c>
      <c r="G3504" s="285" t="s">
        <v>10380</v>
      </c>
      <c r="H3504" s="147" t="s">
        <v>10381</v>
      </c>
      <c r="I3504" s="283" t="s">
        <v>10382</v>
      </c>
      <c r="J3504" s="284" t="n">
        <v>231</v>
      </c>
      <c r="K3504" s="150" t="n">
        <v>0</v>
      </c>
      <c r="L3504" s="150" t="n">
        <v>2401005</v>
      </c>
      <c r="M3504" s="150" t="n">
        <v>209</v>
      </c>
      <c r="N3504" s="154" t="s">
        <v>10383</v>
      </c>
      <c r="O3504" s="112"/>
      <c r="P3504" s="130" t="n">
        <v>113775.833333333</v>
      </c>
      <c r="Q3504" s="130" t="n">
        <f aca="false">P3504*1.2</f>
        <v>136531</v>
      </c>
      <c r="R3504" s="131" t="n">
        <f aca="false">S3504*Q3504</f>
        <v>0</v>
      </c>
      <c r="S3504" s="132"/>
    </row>
    <row r="3505" s="76" customFormat="true" ht="17.4" hidden="false" customHeight="true" outlineLevel="0" collapsed="false">
      <c r="A3505" s="118" t="n">
        <v>4591942</v>
      </c>
      <c r="B3505" s="119" t="n">
        <v>283</v>
      </c>
      <c r="C3505" s="209" t="s">
        <v>10339</v>
      </c>
      <c r="D3505" s="210" t="s">
        <v>10340</v>
      </c>
      <c r="E3505" s="281" t="s">
        <v>10341</v>
      </c>
      <c r="F3505" s="121" t="n">
        <f aca="false">F3504+1</f>
        <v>3499</v>
      </c>
      <c r="G3505" s="285" t="s">
        <v>10384</v>
      </c>
      <c r="H3505" s="220" t="s">
        <v>10384</v>
      </c>
      <c r="I3505" s="283" t="s">
        <v>10385</v>
      </c>
      <c r="J3505" s="284" t="n">
        <v>231</v>
      </c>
      <c r="K3505" s="150" t="n">
        <v>10</v>
      </c>
      <c r="L3505" s="150" t="n">
        <v>2401005</v>
      </c>
      <c r="M3505" s="150" t="n">
        <v>113</v>
      </c>
      <c r="N3505" s="154" t="s">
        <v>10386</v>
      </c>
      <c r="O3505" s="112"/>
      <c r="P3505" s="130" t="n">
        <v>173740.833333333</v>
      </c>
      <c r="Q3505" s="130" t="n">
        <f aca="false">P3505*1.2</f>
        <v>208489</v>
      </c>
      <c r="R3505" s="131" t="n">
        <f aca="false">S3505*Q3505</f>
        <v>0</v>
      </c>
      <c r="S3505" s="132"/>
    </row>
    <row r="3506" s="76" customFormat="true" ht="17.4" hidden="false" customHeight="true" outlineLevel="0" collapsed="false">
      <c r="A3506" s="118" t="n">
        <v>4591944</v>
      </c>
      <c r="B3506" s="119" t="n">
        <v>283</v>
      </c>
      <c r="C3506" s="209" t="s">
        <v>10339</v>
      </c>
      <c r="D3506" s="210" t="s">
        <v>10340</v>
      </c>
      <c r="E3506" s="281" t="s">
        <v>10341</v>
      </c>
      <c r="F3506" s="121" t="n">
        <f aca="false">F3505+1</f>
        <v>3500</v>
      </c>
      <c r="G3506" s="285" t="s">
        <v>10387</v>
      </c>
      <c r="H3506" s="147" t="s">
        <v>10388</v>
      </c>
      <c r="I3506" s="283" t="s">
        <v>10389</v>
      </c>
      <c r="J3506" s="284" t="n">
        <v>231</v>
      </c>
      <c r="K3506" s="150" t="n">
        <v>0</v>
      </c>
      <c r="L3506" s="150" t="n">
        <v>2401005</v>
      </c>
      <c r="M3506" s="150" t="n">
        <v>213</v>
      </c>
      <c r="N3506" s="154" t="s">
        <v>10390</v>
      </c>
      <c r="O3506" s="112"/>
      <c r="P3506" s="130" t="n">
        <v>105158.333333333</v>
      </c>
      <c r="Q3506" s="130" t="n">
        <f aca="false">P3506*1.2</f>
        <v>126190</v>
      </c>
      <c r="R3506" s="131" t="n">
        <f aca="false">S3506*Q3506</f>
        <v>0</v>
      </c>
      <c r="S3506" s="132"/>
    </row>
    <row r="3507" s="76" customFormat="true" ht="27.6" hidden="false" customHeight="true" outlineLevel="0" collapsed="false">
      <c r="A3507" s="118" t="n">
        <v>4591652</v>
      </c>
      <c r="B3507" s="119" t="n">
        <v>283</v>
      </c>
      <c r="C3507" s="209" t="s">
        <v>10339</v>
      </c>
      <c r="D3507" s="210" t="s">
        <v>10340</v>
      </c>
      <c r="E3507" s="281" t="s">
        <v>10341</v>
      </c>
      <c r="F3507" s="121" t="n">
        <f aca="false">F3506+1</f>
        <v>3501</v>
      </c>
      <c r="G3507" s="285" t="s">
        <v>10391</v>
      </c>
      <c r="H3507" s="147" t="s">
        <v>10392</v>
      </c>
      <c r="I3507" s="283" t="s">
        <v>10393</v>
      </c>
      <c r="J3507" s="284" t="n">
        <v>23</v>
      </c>
      <c r="K3507" s="149" t="n">
        <v>0</v>
      </c>
      <c r="L3507" s="150" t="n">
        <v>2401005</v>
      </c>
      <c r="M3507" s="150" t="n">
        <v>0</v>
      </c>
      <c r="N3507" s="154" t="s">
        <v>10394</v>
      </c>
      <c r="O3507" s="186"/>
      <c r="P3507" s="130" t="n">
        <v>25431.6666666667</v>
      </c>
      <c r="Q3507" s="130" t="n">
        <f aca="false">P3507*1.2</f>
        <v>30518</v>
      </c>
      <c r="R3507" s="131" t="n">
        <f aca="false">S3507*Q3507</f>
        <v>0</v>
      </c>
      <c r="S3507" s="132"/>
    </row>
    <row r="3508" s="76" customFormat="true" ht="17.4" hidden="false" customHeight="true" outlineLevel="0" collapsed="false">
      <c r="A3508" s="118" t="n">
        <v>4590803</v>
      </c>
      <c r="B3508" s="119" t="n">
        <v>283</v>
      </c>
      <c r="C3508" s="209" t="s">
        <v>10339</v>
      </c>
      <c r="D3508" s="210" t="s">
        <v>10340</v>
      </c>
      <c r="E3508" s="281" t="s">
        <v>10341</v>
      </c>
      <c r="F3508" s="121" t="n">
        <f aca="false">F3507+1</f>
        <v>3502</v>
      </c>
      <c r="G3508" s="285" t="s">
        <v>10395</v>
      </c>
      <c r="H3508" s="118" t="s">
        <v>10395</v>
      </c>
      <c r="I3508" s="283"/>
      <c r="J3508" s="284"/>
      <c r="K3508" s="149"/>
      <c r="L3508" s="149"/>
      <c r="M3508" s="149"/>
      <c r="N3508" s="213" t="s">
        <v>10396</v>
      </c>
      <c r="O3508" s="186"/>
      <c r="P3508" s="130" t="n">
        <v>0</v>
      </c>
      <c r="Q3508" s="130" t="n">
        <f aca="false">P3508*1.2</f>
        <v>0</v>
      </c>
      <c r="R3508" s="131" t="n">
        <f aca="false">S3508*Q3508</f>
        <v>0</v>
      </c>
      <c r="S3508" s="132"/>
    </row>
    <row r="3509" s="76" customFormat="true" ht="17.4" hidden="false" customHeight="true" outlineLevel="0" collapsed="false">
      <c r="A3509" s="118" t="n">
        <v>4591959</v>
      </c>
      <c r="B3509" s="119" t="n">
        <v>283</v>
      </c>
      <c r="C3509" s="209" t="s">
        <v>10339</v>
      </c>
      <c r="D3509" s="210" t="s">
        <v>10340</v>
      </c>
      <c r="E3509" s="281" t="s">
        <v>10341</v>
      </c>
      <c r="F3509" s="121" t="n">
        <f aca="false">F3508+1</f>
        <v>3503</v>
      </c>
      <c r="G3509" s="285" t="s">
        <v>10397</v>
      </c>
      <c r="H3509" s="147" t="s">
        <v>10398</v>
      </c>
      <c r="I3509" s="283" t="s">
        <v>10399</v>
      </c>
      <c r="J3509" s="284" t="n">
        <v>231</v>
      </c>
      <c r="K3509" s="149" t="n">
        <v>0</v>
      </c>
      <c r="L3509" s="149" t="n">
        <v>2401025</v>
      </c>
      <c r="M3509" s="149" t="n">
        <v>0</v>
      </c>
      <c r="N3509" s="154" t="s">
        <v>10400</v>
      </c>
      <c r="O3509" s="186" t="n">
        <v>20</v>
      </c>
      <c r="P3509" s="130" t="n">
        <v>1242.5</v>
      </c>
      <c r="Q3509" s="130" t="n">
        <f aca="false">P3509*1.2</f>
        <v>1491</v>
      </c>
      <c r="R3509" s="131" t="n">
        <f aca="false">S3509*Q3509</f>
        <v>0</v>
      </c>
      <c r="S3509" s="132"/>
    </row>
    <row r="3510" s="76" customFormat="true" ht="17.4" hidden="false" customHeight="true" outlineLevel="0" collapsed="false">
      <c r="A3510" s="118" t="n">
        <v>4591339</v>
      </c>
      <c r="B3510" s="119" t="n">
        <v>283</v>
      </c>
      <c r="C3510" s="281" t="s">
        <v>10339</v>
      </c>
      <c r="D3510" s="210" t="s">
        <v>10340</v>
      </c>
      <c r="E3510" s="281" t="s">
        <v>10341</v>
      </c>
      <c r="F3510" s="121" t="n">
        <f aca="false">F3509+1</f>
        <v>3504</v>
      </c>
      <c r="G3510" s="285" t="s">
        <v>10401</v>
      </c>
      <c r="H3510" s="147" t="s">
        <v>10402</v>
      </c>
      <c r="I3510" s="283" t="s">
        <v>10403</v>
      </c>
      <c r="J3510" s="284" t="n">
        <v>224</v>
      </c>
      <c r="K3510" s="149" t="n">
        <v>0</v>
      </c>
      <c r="L3510" s="149" t="n">
        <v>2401043</v>
      </c>
      <c r="M3510" s="149" t="n">
        <v>0</v>
      </c>
      <c r="N3510" s="213" t="s">
        <v>10404</v>
      </c>
      <c r="O3510" s="186"/>
      <c r="P3510" s="130" t="n">
        <v>46.25</v>
      </c>
      <c r="Q3510" s="130" t="n">
        <f aca="false">P3510*1.2</f>
        <v>55.5</v>
      </c>
      <c r="R3510" s="131" t="n">
        <f aca="false">S3510*Q3510</f>
        <v>0</v>
      </c>
      <c r="S3510" s="132"/>
    </row>
    <row r="3511" s="76" customFormat="true" ht="17.4" hidden="false" customHeight="true" outlineLevel="0" collapsed="false">
      <c r="A3511" s="118" t="n">
        <v>3680703</v>
      </c>
      <c r="B3511" s="119" t="n">
        <v>283</v>
      </c>
      <c r="C3511" s="281" t="s">
        <v>10339</v>
      </c>
      <c r="D3511" s="210" t="s">
        <v>10340</v>
      </c>
      <c r="E3511" s="281" t="s">
        <v>10341</v>
      </c>
      <c r="F3511" s="121" t="n">
        <f aca="false">F3510+1</f>
        <v>3505</v>
      </c>
      <c r="G3511" s="285" t="s">
        <v>10405</v>
      </c>
      <c r="H3511" s="147" t="s">
        <v>10405</v>
      </c>
      <c r="I3511" s="283" t="s">
        <v>10406</v>
      </c>
      <c r="J3511" s="284" t="n">
        <v>224</v>
      </c>
      <c r="K3511" s="149" t="n">
        <v>0</v>
      </c>
      <c r="L3511" s="149" t="n">
        <v>2401044</v>
      </c>
      <c r="M3511" s="149" t="n">
        <v>0</v>
      </c>
      <c r="N3511" s="213" t="s">
        <v>10407</v>
      </c>
      <c r="O3511" s="186"/>
      <c r="P3511" s="130" t="n">
        <v>83.3333333333333</v>
      </c>
      <c r="Q3511" s="130" t="n">
        <f aca="false">P3511*1.2</f>
        <v>100</v>
      </c>
      <c r="R3511" s="131" t="n">
        <f aca="false">S3511*Q3511</f>
        <v>0</v>
      </c>
      <c r="S3511" s="132"/>
    </row>
    <row r="3512" s="76" customFormat="true" ht="17.4" hidden="false" customHeight="true" outlineLevel="0" collapsed="false">
      <c r="A3512" s="118" t="n">
        <v>4591340</v>
      </c>
      <c r="B3512" s="119" t="n">
        <v>283</v>
      </c>
      <c r="C3512" s="281" t="s">
        <v>10339</v>
      </c>
      <c r="D3512" s="210" t="s">
        <v>10340</v>
      </c>
      <c r="E3512" s="281" t="s">
        <v>10341</v>
      </c>
      <c r="F3512" s="121" t="n">
        <f aca="false">F3511+1</f>
        <v>3506</v>
      </c>
      <c r="G3512" s="285" t="s">
        <v>10408</v>
      </c>
      <c r="H3512" s="147" t="s">
        <v>10409</v>
      </c>
      <c r="I3512" s="283" t="s">
        <v>10410</v>
      </c>
      <c r="J3512" s="284" t="n">
        <v>224</v>
      </c>
      <c r="K3512" s="149" t="n">
        <v>0</v>
      </c>
      <c r="L3512" s="149" t="n">
        <v>2401050</v>
      </c>
      <c r="M3512" s="149" t="n">
        <v>0</v>
      </c>
      <c r="N3512" s="213" t="s">
        <v>10411</v>
      </c>
      <c r="O3512" s="186"/>
      <c r="P3512" s="130" t="n">
        <v>186.666666666667</v>
      </c>
      <c r="Q3512" s="130" t="n">
        <f aca="false">P3512*1.2</f>
        <v>224</v>
      </c>
      <c r="R3512" s="131" t="n">
        <f aca="false">S3512*Q3512</f>
        <v>0</v>
      </c>
      <c r="S3512" s="132"/>
    </row>
    <row r="3513" s="76" customFormat="true" ht="27.6" hidden="false" customHeight="true" outlineLevel="0" collapsed="false">
      <c r="A3513" s="118" t="n">
        <v>4591342</v>
      </c>
      <c r="B3513" s="119" t="n">
        <v>283</v>
      </c>
      <c r="C3513" s="281" t="s">
        <v>10339</v>
      </c>
      <c r="D3513" s="210" t="s">
        <v>10340</v>
      </c>
      <c r="E3513" s="281" t="s">
        <v>10341</v>
      </c>
      <c r="F3513" s="121" t="n">
        <f aca="false">F3512+1</f>
        <v>3507</v>
      </c>
      <c r="G3513" s="285" t="s">
        <v>10412</v>
      </c>
      <c r="H3513" s="147" t="s">
        <v>10413</v>
      </c>
      <c r="I3513" s="283" t="s">
        <v>10414</v>
      </c>
      <c r="J3513" s="284" t="n">
        <v>224</v>
      </c>
      <c r="K3513" s="149" t="n">
        <v>0</v>
      </c>
      <c r="L3513" s="149" t="n">
        <v>2401052</v>
      </c>
      <c r="M3513" s="149" t="n">
        <v>1</v>
      </c>
      <c r="N3513" s="213" t="s">
        <v>10415</v>
      </c>
      <c r="O3513" s="186"/>
      <c r="P3513" s="130" t="n">
        <v>513.333333333333</v>
      </c>
      <c r="Q3513" s="130" t="n">
        <f aca="false">P3513*1.2</f>
        <v>616</v>
      </c>
      <c r="R3513" s="131" t="n">
        <f aca="false">S3513*Q3513</f>
        <v>0</v>
      </c>
      <c r="S3513" s="132"/>
    </row>
    <row r="3514" s="76" customFormat="true" ht="15" hidden="false" customHeight="true" outlineLevel="0" collapsed="false">
      <c r="A3514" s="118" t="n">
        <v>4591346</v>
      </c>
      <c r="B3514" s="119" t="n">
        <v>283</v>
      </c>
      <c r="C3514" s="281" t="s">
        <v>10339</v>
      </c>
      <c r="D3514" s="210" t="s">
        <v>10340</v>
      </c>
      <c r="E3514" s="281" t="s">
        <v>10341</v>
      </c>
      <c r="F3514" s="121" t="n">
        <f aca="false">F3513+1</f>
        <v>3508</v>
      </c>
      <c r="G3514" s="285" t="s">
        <v>10416</v>
      </c>
      <c r="H3514" s="147" t="s">
        <v>10416</v>
      </c>
      <c r="I3514" s="283" t="s">
        <v>10417</v>
      </c>
      <c r="J3514" s="284" t="n">
        <v>224</v>
      </c>
      <c r="K3514" s="149" t="n">
        <v>0</v>
      </c>
      <c r="L3514" s="149" t="n">
        <v>2401054</v>
      </c>
      <c r="M3514" s="149" t="n">
        <v>0</v>
      </c>
      <c r="N3514" s="213" t="s">
        <v>982</v>
      </c>
      <c r="O3514" s="186"/>
      <c r="P3514" s="130" t="n">
        <v>80.8333333333333</v>
      </c>
      <c r="Q3514" s="130" t="n">
        <f aca="false">P3514*1.2</f>
        <v>97</v>
      </c>
      <c r="R3514" s="131" t="n">
        <f aca="false">S3514*Q3514</f>
        <v>0</v>
      </c>
      <c r="S3514" s="132"/>
    </row>
    <row r="3515" s="76" customFormat="true" ht="17.4" hidden="false" customHeight="true" outlineLevel="0" collapsed="false">
      <c r="A3515" s="118" t="s">
        <v>10418</v>
      </c>
      <c r="B3515" s="119" t="n">
        <v>283</v>
      </c>
      <c r="C3515" s="281" t="s">
        <v>10339</v>
      </c>
      <c r="D3515" s="210" t="s">
        <v>10340</v>
      </c>
      <c r="E3515" s="281" t="s">
        <v>10341</v>
      </c>
      <c r="F3515" s="121" t="n">
        <f aca="false">F3514+1</f>
        <v>3509</v>
      </c>
      <c r="G3515" s="285" t="s">
        <v>10419</v>
      </c>
      <c r="H3515" s="118" t="s">
        <v>10419</v>
      </c>
      <c r="I3515" s="283"/>
      <c r="J3515" s="284"/>
      <c r="K3515" s="149"/>
      <c r="L3515" s="149"/>
      <c r="M3515" s="149"/>
      <c r="N3515" s="213" t="s">
        <v>10420</v>
      </c>
      <c r="O3515" s="186"/>
      <c r="P3515" s="130" t="n">
        <v>0</v>
      </c>
      <c r="Q3515" s="130" t="n">
        <f aca="false">P3515*1.2</f>
        <v>0</v>
      </c>
      <c r="R3515" s="131" t="n">
        <f aca="false">S3515*Q3515</f>
        <v>0</v>
      </c>
      <c r="S3515" s="132"/>
    </row>
    <row r="3516" s="76" customFormat="true" ht="17.4" hidden="false" customHeight="true" outlineLevel="0" collapsed="false">
      <c r="A3516" s="118" t="n">
        <v>4591372</v>
      </c>
      <c r="B3516" s="119" t="n">
        <v>283</v>
      </c>
      <c r="C3516" s="281" t="s">
        <v>10339</v>
      </c>
      <c r="D3516" s="210" t="s">
        <v>10340</v>
      </c>
      <c r="E3516" s="281" t="s">
        <v>10341</v>
      </c>
      <c r="F3516" s="121" t="n">
        <f aca="false">F3515+1</f>
        <v>3510</v>
      </c>
      <c r="G3516" s="285" t="s">
        <v>10421</v>
      </c>
      <c r="H3516" s="147" t="s">
        <v>10422</v>
      </c>
      <c r="I3516" s="283" t="s">
        <v>10423</v>
      </c>
      <c r="J3516" s="284" t="n">
        <v>224</v>
      </c>
      <c r="K3516" s="149" t="n">
        <v>0</v>
      </c>
      <c r="L3516" s="149" t="n">
        <v>2402036</v>
      </c>
      <c r="M3516" s="149" t="n">
        <v>0</v>
      </c>
      <c r="N3516" s="213" t="s">
        <v>10424</v>
      </c>
      <c r="O3516" s="186"/>
      <c r="P3516" s="130" t="n">
        <v>4327.5</v>
      </c>
      <c r="Q3516" s="130" t="n">
        <f aca="false">P3516*1.2</f>
        <v>5193</v>
      </c>
      <c r="R3516" s="131" t="n">
        <f aca="false">S3516*Q3516</f>
        <v>0</v>
      </c>
      <c r="S3516" s="132"/>
    </row>
    <row r="3517" s="76" customFormat="true" ht="17.4" hidden="false" customHeight="true" outlineLevel="0" collapsed="false">
      <c r="A3517" s="118" t="n">
        <v>4591369</v>
      </c>
      <c r="B3517" s="119" t="n">
        <v>283</v>
      </c>
      <c r="C3517" s="281" t="s">
        <v>10339</v>
      </c>
      <c r="D3517" s="210" t="s">
        <v>10340</v>
      </c>
      <c r="E3517" s="281" t="s">
        <v>10341</v>
      </c>
      <c r="F3517" s="121" t="n">
        <f aca="false">F3516+1</f>
        <v>3511</v>
      </c>
      <c r="G3517" s="285" t="s">
        <v>10425</v>
      </c>
      <c r="H3517" s="147" t="s">
        <v>10426</v>
      </c>
      <c r="I3517" s="283" t="s">
        <v>10427</v>
      </c>
      <c r="J3517" s="284" t="n">
        <v>224</v>
      </c>
      <c r="K3517" s="149" t="n">
        <v>0</v>
      </c>
      <c r="L3517" s="149" t="n">
        <v>2402036</v>
      </c>
      <c r="M3517" s="149" t="n">
        <v>2</v>
      </c>
      <c r="N3517" s="213" t="s">
        <v>10424</v>
      </c>
      <c r="O3517" s="186"/>
      <c r="P3517" s="130" t="n">
        <v>4327.5</v>
      </c>
      <c r="Q3517" s="130" t="n">
        <f aca="false">P3517*1.2</f>
        <v>5193</v>
      </c>
      <c r="R3517" s="131" t="n">
        <f aca="false">S3517*Q3517</f>
        <v>0</v>
      </c>
      <c r="S3517" s="132"/>
    </row>
    <row r="3518" s="76" customFormat="true" ht="17.4" hidden="false" customHeight="true" outlineLevel="0" collapsed="false">
      <c r="A3518" s="118"/>
      <c r="B3518" s="119" t="n">
        <v>283</v>
      </c>
      <c r="C3518" s="209" t="s">
        <v>10339</v>
      </c>
      <c r="D3518" s="210" t="s">
        <v>10340</v>
      </c>
      <c r="E3518" s="281" t="s">
        <v>10341</v>
      </c>
      <c r="F3518" s="121" t="n">
        <f aca="false">F3517+1</f>
        <v>3512</v>
      </c>
      <c r="G3518" s="282" t="s">
        <v>10428</v>
      </c>
      <c r="H3518" s="147" t="s">
        <v>10428</v>
      </c>
      <c r="I3518" s="283" t="s">
        <v>10429</v>
      </c>
      <c r="J3518" s="284" t="n">
        <v>224</v>
      </c>
      <c r="K3518" s="149" t="n">
        <v>0</v>
      </c>
      <c r="L3518" s="149" t="n">
        <v>2403048</v>
      </c>
      <c r="M3518" s="149" t="n">
        <v>0</v>
      </c>
      <c r="N3518" s="213" t="s">
        <v>10430</v>
      </c>
      <c r="O3518" s="186"/>
      <c r="P3518" s="130" t="n">
        <v>8.41666666666667</v>
      </c>
      <c r="Q3518" s="130" t="n">
        <f aca="false">P3518*1.2</f>
        <v>10.1</v>
      </c>
      <c r="R3518" s="131" t="n">
        <f aca="false">S3518*Q3518</f>
        <v>0</v>
      </c>
      <c r="S3518" s="132"/>
    </row>
    <row r="3519" s="76" customFormat="true" ht="17.4" hidden="false" customHeight="true" outlineLevel="0" collapsed="false">
      <c r="A3519" s="118" t="n">
        <v>4591449</v>
      </c>
      <c r="B3519" s="119" t="n">
        <v>283</v>
      </c>
      <c r="C3519" s="281" t="s">
        <v>10339</v>
      </c>
      <c r="D3519" s="210" t="s">
        <v>10340</v>
      </c>
      <c r="E3519" s="281" t="s">
        <v>10341</v>
      </c>
      <c r="F3519" s="121" t="n">
        <f aca="false">F3518+1</f>
        <v>3513</v>
      </c>
      <c r="G3519" s="285" t="s">
        <v>10431</v>
      </c>
      <c r="H3519" s="118" t="s">
        <v>10431</v>
      </c>
      <c r="I3519" s="283"/>
      <c r="J3519" s="284"/>
      <c r="K3519" s="149"/>
      <c r="L3519" s="149"/>
      <c r="M3519" s="149"/>
      <c r="N3519" s="213" t="s">
        <v>10432</v>
      </c>
      <c r="O3519" s="186"/>
      <c r="P3519" s="130" t="n">
        <v>0</v>
      </c>
      <c r="Q3519" s="130" t="n">
        <f aca="false">P3519*1.2</f>
        <v>0</v>
      </c>
      <c r="R3519" s="131" t="n">
        <f aca="false">S3519*Q3519</f>
        <v>0</v>
      </c>
      <c r="S3519" s="132"/>
    </row>
    <row r="3520" s="76" customFormat="true" ht="17.4" hidden="false" customHeight="true" outlineLevel="0" collapsed="false">
      <c r="A3520" s="118" t="n">
        <v>4591453</v>
      </c>
      <c r="B3520" s="119" t="n">
        <v>283</v>
      </c>
      <c r="C3520" s="281" t="s">
        <v>10339</v>
      </c>
      <c r="D3520" s="210" t="s">
        <v>10340</v>
      </c>
      <c r="E3520" s="281" t="s">
        <v>10341</v>
      </c>
      <c r="F3520" s="121" t="n">
        <f aca="false">F3519+1</f>
        <v>3514</v>
      </c>
      <c r="G3520" s="285" t="s">
        <v>10433</v>
      </c>
      <c r="H3520" s="147" t="s">
        <v>10434</v>
      </c>
      <c r="I3520" s="283" t="s">
        <v>10435</v>
      </c>
      <c r="J3520" s="284" t="n">
        <v>224</v>
      </c>
      <c r="K3520" s="149" t="n">
        <v>0</v>
      </c>
      <c r="L3520" s="149" t="n">
        <v>2403058</v>
      </c>
      <c r="M3520" s="149" t="n">
        <v>0</v>
      </c>
      <c r="N3520" s="213" t="s">
        <v>10436</v>
      </c>
      <c r="O3520" s="186"/>
      <c r="P3520" s="130" t="n">
        <v>173.333333333333</v>
      </c>
      <c r="Q3520" s="130" t="n">
        <f aca="false">P3520*1.2</f>
        <v>208</v>
      </c>
      <c r="R3520" s="131" t="n">
        <f aca="false">S3520*Q3520</f>
        <v>0</v>
      </c>
      <c r="S3520" s="132"/>
    </row>
    <row r="3521" s="76" customFormat="true" ht="17.4" hidden="false" customHeight="true" outlineLevel="0" collapsed="false">
      <c r="A3521" s="118" t="n">
        <v>4591454</v>
      </c>
      <c r="B3521" s="119" t="n">
        <v>283</v>
      </c>
      <c r="C3521" s="281" t="s">
        <v>10339</v>
      </c>
      <c r="D3521" s="210" t="s">
        <v>10340</v>
      </c>
      <c r="E3521" s="281" t="s">
        <v>10341</v>
      </c>
      <c r="F3521" s="121" t="n">
        <f aca="false">F3520+1</f>
        <v>3515</v>
      </c>
      <c r="G3521" s="285" t="s">
        <v>10437</v>
      </c>
      <c r="H3521" s="118" t="s">
        <v>10437</v>
      </c>
      <c r="I3521" s="283"/>
      <c r="J3521" s="284"/>
      <c r="K3521" s="149"/>
      <c r="L3521" s="149"/>
      <c r="M3521" s="149"/>
      <c r="N3521" s="213" t="s">
        <v>10438</v>
      </c>
      <c r="O3521" s="186"/>
      <c r="P3521" s="130" t="n">
        <v>0</v>
      </c>
      <c r="Q3521" s="130" t="n">
        <f aca="false">P3521*1.2</f>
        <v>0</v>
      </c>
      <c r="R3521" s="131" t="n">
        <f aca="false">S3521*Q3521</f>
        <v>0</v>
      </c>
      <c r="S3521" s="132"/>
    </row>
    <row r="3522" s="76" customFormat="true" ht="17.4" hidden="false" customHeight="true" outlineLevel="0" collapsed="false">
      <c r="A3522" s="118" t="n">
        <v>4591456</v>
      </c>
      <c r="B3522" s="119" t="n">
        <v>283</v>
      </c>
      <c r="C3522" s="281" t="s">
        <v>10339</v>
      </c>
      <c r="D3522" s="210" t="s">
        <v>10340</v>
      </c>
      <c r="E3522" s="281" t="s">
        <v>10341</v>
      </c>
      <c r="F3522" s="121" t="n">
        <f aca="false">F3521+1</f>
        <v>3516</v>
      </c>
      <c r="G3522" s="285" t="s">
        <v>10439</v>
      </c>
      <c r="H3522" s="147" t="s">
        <v>10440</v>
      </c>
      <c r="I3522" s="283" t="s">
        <v>10441</v>
      </c>
      <c r="J3522" s="284" t="n">
        <v>224</v>
      </c>
      <c r="K3522" s="149" t="n">
        <v>0</v>
      </c>
      <c r="L3522" s="149" t="n">
        <v>2403063</v>
      </c>
      <c r="M3522" s="149" t="n">
        <v>0</v>
      </c>
      <c r="N3522" s="213" t="s">
        <v>852</v>
      </c>
      <c r="O3522" s="186"/>
      <c r="P3522" s="130" t="n">
        <v>78.3333333333333</v>
      </c>
      <c r="Q3522" s="130" t="n">
        <f aca="false">P3522*1.2</f>
        <v>94</v>
      </c>
      <c r="R3522" s="131" t="n">
        <f aca="false">S3522*Q3522</f>
        <v>0</v>
      </c>
      <c r="S3522" s="132"/>
    </row>
    <row r="3523" s="76" customFormat="true" ht="27.6" hidden="false" customHeight="true" outlineLevel="0" collapsed="false">
      <c r="A3523" s="118" t="n">
        <v>4591981</v>
      </c>
      <c r="B3523" s="119" t="n">
        <v>283</v>
      </c>
      <c r="C3523" s="209" t="s">
        <v>10339</v>
      </c>
      <c r="D3523" s="210" t="s">
        <v>10340</v>
      </c>
      <c r="E3523" s="281" t="s">
        <v>10341</v>
      </c>
      <c r="F3523" s="121" t="n">
        <f aca="false">F3522+1</f>
        <v>3517</v>
      </c>
      <c r="G3523" s="285" t="s">
        <v>10442</v>
      </c>
      <c r="H3523" s="147" t="s">
        <v>10443</v>
      </c>
      <c r="I3523" s="283" t="s">
        <v>10444</v>
      </c>
      <c r="J3523" s="284" t="n">
        <v>231</v>
      </c>
      <c r="K3523" s="150" t="n">
        <v>0</v>
      </c>
      <c r="L3523" s="149" t="n">
        <v>2403070</v>
      </c>
      <c r="M3523" s="149" t="n">
        <v>20</v>
      </c>
      <c r="N3523" s="154" t="s">
        <v>10445</v>
      </c>
      <c r="O3523" s="286"/>
      <c r="P3523" s="130" t="n">
        <v>7195</v>
      </c>
      <c r="Q3523" s="130" t="n">
        <f aca="false">P3523*1.2</f>
        <v>8634</v>
      </c>
      <c r="R3523" s="131" t="n">
        <f aca="false">S3523*Q3523</f>
        <v>0</v>
      </c>
      <c r="S3523" s="132"/>
    </row>
    <row r="3524" s="76" customFormat="true" ht="27.6" hidden="false" customHeight="true" outlineLevel="0" collapsed="false">
      <c r="A3524" s="118" t="n">
        <v>4591983</v>
      </c>
      <c r="B3524" s="119" t="n">
        <v>283</v>
      </c>
      <c r="C3524" s="209" t="s">
        <v>10339</v>
      </c>
      <c r="D3524" s="210" t="s">
        <v>10340</v>
      </c>
      <c r="E3524" s="281" t="s">
        <v>10341</v>
      </c>
      <c r="F3524" s="121" t="n">
        <f aca="false">F3523+1</f>
        <v>3518</v>
      </c>
      <c r="G3524" s="285" t="s">
        <v>10446</v>
      </c>
      <c r="H3524" s="147" t="s">
        <v>10447</v>
      </c>
      <c r="I3524" s="283" t="s">
        <v>10448</v>
      </c>
      <c r="J3524" s="284" t="n">
        <v>231</v>
      </c>
      <c r="K3524" s="150" t="n">
        <v>0</v>
      </c>
      <c r="L3524" s="149" t="n">
        <v>2403070</v>
      </c>
      <c r="M3524" s="149" t="n">
        <v>202</v>
      </c>
      <c r="N3524" s="154" t="s">
        <v>10449</v>
      </c>
      <c r="O3524" s="286"/>
      <c r="P3524" s="130" t="n">
        <v>7195</v>
      </c>
      <c r="Q3524" s="130" t="n">
        <f aca="false">P3524*1.2</f>
        <v>8634</v>
      </c>
      <c r="R3524" s="131" t="n">
        <f aca="false">S3524*Q3524</f>
        <v>0</v>
      </c>
      <c r="S3524" s="132"/>
    </row>
    <row r="3525" s="76" customFormat="true" ht="27.6" hidden="false" customHeight="true" outlineLevel="0" collapsed="false">
      <c r="A3525" s="118" t="n">
        <v>4591985</v>
      </c>
      <c r="B3525" s="119" t="n">
        <v>283</v>
      </c>
      <c r="C3525" s="209" t="s">
        <v>10339</v>
      </c>
      <c r="D3525" s="210" t="s">
        <v>10340</v>
      </c>
      <c r="E3525" s="281" t="s">
        <v>10341</v>
      </c>
      <c r="F3525" s="121" t="n">
        <f aca="false">F3524+1</f>
        <v>3519</v>
      </c>
      <c r="G3525" s="285" t="s">
        <v>10450</v>
      </c>
      <c r="H3525" s="147" t="s">
        <v>10451</v>
      </c>
      <c r="I3525" s="283" t="s">
        <v>10452</v>
      </c>
      <c r="J3525" s="284" t="n">
        <v>231</v>
      </c>
      <c r="K3525" s="150" t="n">
        <v>0</v>
      </c>
      <c r="L3525" s="149" t="n">
        <v>2403070</v>
      </c>
      <c r="M3525" s="149" t="n">
        <v>205</v>
      </c>
      <c r="N3525" s="154" t="s">
        <v>10453</v>
      </c>
      <c r="O3525" s="286"/>
      <c r="P3525" s="130" t="n">
        <v>7659.16666666667</v>
      </c>
      <c r="Q3525" s="130" t="n">
        <f aca="false">P3525*1.2</f>
        <v>9191</v>
      </c>
      <c r="R3525" s="131" t="n">
        <f aca="false">S3525*Q3525</f>
        <v>0</v>
      </c>
      <c r="S3525" s="132"/>
    </row>
    <row r="3526" s="76" customFormat="true" ht="27.6" hidden="false" customHeight="true" outlineLevel="0" collapsed="false">
      <c r="A3526" s="118" t="n">
        <v>3682863</v>
      </c>
      <c r="B3526" s="119" t="n">
        <v>283</v>
      </c>
      <c r="C3526" s="281" t="s">
        <v>10339</v>
      </c>
      <c r="D3526" s="210" t="s">
        <v>10340</v>
      </c>
      <c r="E3526" s="281" t="s">
        <v>10341</v>
      </c>
      <c r="F3526" s="121" t="n">
        <f aca="false">F3525+1</f>
        <v>3520</v>
      </c>
      <c r="G3526" s="285" t="s">
        <v>10454</v>
      </c>
      <c r="H3526" s="147" t="s">
        <v>10455</v>
      </c>
      <c r="I3526" s="283" t="s">
        <v>10456</v>
      </c>
      <c r="J3526" s="284" t="n">
        <v>231</v>
      </c>
      <c r="K3526" s="150" t="n">
        <v>0</v>
      </c>
      <c r="L3526" s="149" t="n">
        <v>2403070</v>
      </c>
      <c r="M3526" s="149" t="n">
        <v>206</v>
      </c>
      <c r="N3526" s="154" t="s">
        <v>10457</v>
      </c>
      <c r="O3526" s="286"/>
      <c r="P3526" s="130" t="n">
        <v>12888.3333333333</v>
      </c>
      <c r="Q3526" s="130" t="n">
        <f aca="false">P3526*1.2</f>
        <v>15466</v>
      </c>
      <c r="R3526" s="131" t="n">
        <f aca="false">S3526*Q3526</f>
        <v>0</v>
      </c>
      <c r="S3526" s="132"/>
    </row>
    <row r="3527" s="76" customFormat="true" ht="15" hidden="false" customHeight="true" outlineLevel="0" collapsed="false">
      <c r="A3527" s="118" t="n">
        <v>4591459</v>
      </c>
      <c r="B3527" s="119" t="n">
        <v>283</v>
      </c>
      <c r="C3527" s="281" t="s">
        <v>10339</v>
      </c>
      <c r="D3527" s="210" t="s">
        <v>10340</v>
      </c>
      <c r="E3527" s="281" t="s">
        <v>10341</v>
      </c>
      <c r="F3527" s="121" t="n">
        <f aca="false">F3526+1</f>
        <v>3521</v>
      </c>
      <c r="G3527" s="285" t="s">
        <v>10458</v>
      </c>
      <c r="H3527" s="147" t="s">
        <v>10459</v>
      </c>
      <c r="I3527" s="283" t="s">
        <v>10460</v>
      </c>
      <c r="J3527" s="284" t="n">
        <v>224</v>
      </c>
      <c r="K3527" s="149" t="n">
        <v>0</v>
      </c>
      <c r="L3527" s="149" t="n">
        <v>2403070</v>
      </c>
      <c r="M3527" s="149" t="n">
        <v>2</v>
      </c>
      <c r="N3527" s="213" t="s">
        <v>10461</v>
      </c>
      <c r="O3527" s="186"/>
      <c r="P3527" s="130" t="n">
        <v>12895</v>
      </c>
      <c r="Q3527" s="130" t="n">
        <f aca="false">P3527*1.2</f>
        <v>15474</v>
      </c>
      <c r="R3527" s="131" t="n">
        <f aca="false">S3527*Q3527</f>
        <v>0</v>
      </c>
      <c r="S3527" s="132"/>
    </row>
    <row r="3528" s="76" customFormat="true" ht="27.6" hidden="false" customHeight="true" outlineLevel="0" collapsed="false">
      <c r="A3528" s="118"/>
      <c r="B3528" s="119" t="n">
        <v>283</v>
      </c>
      <c r="C3528" s="209" t="s">
        <v>10339</v>
      </c>
      <c r="D3528" s="210" t="s">
        <v>10340</v>
      </c>
      <c r="E3528" s="281" t="s">
        <v>10341</v>
      </c>
      <c r="F3528" s="121" t="n">
        <f aca="false">F3527+1</f>
        <v>3522</v>
      </c>
      <c r="G3528" s="287" t="s">
        <v>10462</v>
      </c>
      <c r="H3528" s="118" t="s">
        <v>10462</v>
      </c>
      <c r="I3528" s="283"/>
      <c r="J3528" s="284"/>
      <c r="K3528" s="149"/>
      <c r="L3528" s="149"/>
      <c r="M3528" s="149"/>
      <c r="N3528" s="213" t="s">
        <v>10463</v>
      </c>
      <c r="O3528" s="186"/>
      <c r="P3528" s="130" t="n">
        <v>0</v>
      </c>
      <c r="Q3528" s="130" t="n">
        <f aca="false">P3528*1.2</f>
        <v>0</v>
      </c>
      <c r="R3528" s="131" t="n">
        <f aca="false">S3528*Q3528</f>
        <v>0</v>
      </c>
      <c r="S3528" s="132"/>
    </row>
    <row r="3529" s="76" customFormat="true" ht="15.6" hidden="false" customHeight="true" outlineLevel="0" collapsed="false">
      <c r="A3529" s="118" t="n">
        <v>3680476</v>
      </c>
      <c r="B3529" s="119" t="n">
        <v>283</v>
      </c>
      <c r="C3529" s="281" t="s">
        <v>10339</v>
      </c>
      <c r="D3529" s="210" t="s">
        <v>10340</v>
      </c>
      <c r="E3529" s="281" t="s">
        <v>10341</v>
      </c>
      <c r="F3529" s="121" t="n">
        <f aca="false">F3528+1</f>
        <v>3523</v>
      </c>
      <c r="G3529" s="285" t="s">
        <v>10464</v>
      </c>
      <c r="H3529" s="147" t="s">
        <v>10465</v>
      </c>
      <c r="I3529" s="283" t="s">
        <v>10466</v>
      </c>
      <c r="J3529" s="284" t="n">
        <v>131</v>
      </c>
      <c r="K3529" s="149" t="n">
        <v>0</v>
      </c>
      <c r="L3529" s="149" t="n">
        <v>2410002</v>
      </c>
      <c r="M3529" s="149" t="n">
        <v>0</v>
      </c>
      <c r="N3529" s="213" t="s">
        <v>10467</v>
      </c>
      <c r="O3529" s="186"/>
      <c r="P3529" s="130" t="n">
        <v>4128.33333333333</v>
      </c>
      <c r="Q3529" s="130" t="n">
        <f aca="false">P3529*1.2</f>
        <v>4954</v>
      </c>
      <c r="R3529" s="131" t="n">
        <f aca="false">S3529*Q3529</f>
        <v>0</v>
      </c>
      <c r="S3529" s="132"/>
    </row>
    <row r="3530" s="76" customFormat="true" ht="15.6" hidden="false" customHeight="true" outlineLevel="0" collapsed="false">
      <c r="A3530" s="118" t="n">
        <v>4592546</v>
      </c>
      <c r="B3530" s="119" t="n">
        <v>283</v>
      </c>
      <c r="C3530" s="209" t="s">
        <v>10339</v>
      </c>
      <c r="D3530" s="210" t="s">
        <v>10340</v>
      </c>
      <c r="E3530" s="281" t="s">
        <v>10341</v>
      </c>
      <c r="F3530" s="121" t="n">
        <f aca="false">F3529+1</f>
        <v>3524</v>
      </c>
      <c r="G3530" s="285" t="s">
        <v>10468</v>
      </c>
      <c r="H3530" s="118" t="s">
        <v>10468</v>
      </c>
      <c r="I3530" s="283"/>
      <c r="J3530" s="284"/>
      <c r="K3530" s="149"/>
      <c r="L3530" s="150"/>
      <c r="M3530" s="150"/>
      <c r="N3530" s="154" t="s">
        <v>10469</v>
      </c>
      <c r="O3530" s="186"/>
      <c r="P3530" s="130" t="n">
        <v>0</v>
      </c>
      <c r="Q3530" s="130" t="n">
        <f aca="false">P3530*1.2</f>
        <v>0</v>
      </c>
      <c r="R3530" s="131" t="n">
        <f aca="false">S3530*Q3530</f>
        <v>0</v>
      </c>
      <c r="S3530" s="132"/>
    </row>
    <row r="3531" s="76" customFormat="true" ht="15.6" hidden="false" customHeight="true" outlineLevel="0" collapsed="false">
      <c r="A3531" s="118" t="n">
        <v>4592547</v>
      </c>
      <c r="B3531" s="119" t="n">
        <v>283</v>
      </c>
      <c r="C3531" s="209" t="s">
        <v>10339</v>
      </c>
      <c r="D3531" s="210" t="s">
        <v>10340</v>
      </c>
      <c r="E3531" s="281" t="s">
        <v>10341</v>
      </c>
      <c r="F3531" s="121" t="n">
        <f aca="false">F3530+1</f>
        <v>3525</v>
      </c>
      <c r="G3531" s="285" t="s">
        <v>10470</v>
      </c>
      <c r="H3531" s="118" t="s">
        <v>10470</v>
      </c>
      <c r="I3531" s="283"/>
      <c r="J3531" s="284"/>
      <c r="K3531" s="149"/>
      <c r="L3531" s="150"/>
      <c r="M3531" s="150"/>
      <c r="N3531" s="154" t="s">
        <v>10469</v>
      </c>
      <c r="O3531" s="186"/>
      <c r="P3531" s="130" t="n">
        <v>0</v>
      </c>
      <c r="Q3531" s="130" t="n">
        <f aca="false">P3531*1.2</f>
        <v>0</v>
      </c>
      <c r="R3531" s="131" t="n">
        <f aca="false">S3531*Q3531</f>
        <v>0</v>
      </c>
      <c r="S3531" s="132"/>
    </row>
    <row r="3532" s="76" customFormat="true" ht="15.6" hidden="false" customHeight="true" outlineLevel="0" collapsed="false">
      <c r="A3532" s="118" t="n">
        <v>4592548</v>
      </c>
      <c r="B3532" s="119" t="n">
        <v>283</v>
      </c>
      <c r="C3532" s="209" t="s">
        <v>10339</v>
      </c>
      <c r="D3532" s="210" t="s">
        <v>10340</v>
      </c>
      <c r="E3532" s="281" t="s">
        <v>10341</v>
      </c>
      <c r="F3532" s="121" t="n">
        <f aca="false">F3531+1</f>
        <v>3526</v>
      </c>
      <c r="G3532" s="285" t="s">
        <v>10471</v>
      </c>
      <c r="H3532" s="118" t="s">
        <v>10471</v>
      </c>
      <c r="I3532" s="283"/>
      <c r="J3532" s="284"/>
      <c r="K3532" s="149"/>
      <c r="L3532" s="150"/>
      <c r="M3532" s="150"/>
      <c r="N3532" s="154" t="s">
        <v>10472</v>
      </c>
      <c r="O3532" s="186"/>
      <c r="P3532" s="130" t="n">
        <v>0</v>
      </c>
      <c r="Q3532" s="130" t="n">
        <f aca="false">P3532*1.2</f>
        <v>0</v>
      </c>
      <c r="R3532" s="131" t="n">
        <f aca="false">S3532*Q3532</f>
        <v>0</v>
      </c>
      <c r="S3532" s="132"/>
    </row>
    <row r="3533" s="76" customFormat="true" ht="15.6" hidden="false" customHeight="true" outlineLevel="0" collapsed="false">
      <c r="A3533" s="118" t="n">
        <v>4592549</v>
      </c>
      <c r="B3533" s="119" t="n">
        <v>283</v>
      </c>
      <c r="C3533" s="209" t="s">
        <v>10339</v>
      </c>
      <c r="D3533" s="210" t="s">
        <v>10340</v>
      </c>
      <c r="E3533" s="281" t="s">
        <v>10341</v>
      </c>
      <c r="F3533" s="121" t="n">
        <f aca="false">F3532+1</f>
        <v>3527</v>
      </c>
      <c r="G3533" s="285" t="s">
        <v>10473</v>
      </c>
      <c r="H3533" s="118" t="s">
        <v>10473</v>
      </c>
      <c r="I3533" s="283"/>
      <c r="J3533" s="284"/>
      <c r="K3533" s="149"/>
      <c r="L3533" s="150"/>
      <c r="M3533" s="150"/>
      <c r="N3533" s="154" t="s">
        <v>10474</v>
      </c>
      <c r="O3533" s="186"/>
      <c r="P3533" s="130" t="n">
        <v>0</v>
      </c>
      <c r="Q3533" s="130" t="n">
        <f aca="false">P3533*1.2</f>
        <v>0</v>
      </c>
      <c r="R3533" s="131" t="n">
        <f aca="false">S3533*Q3533</f>
        <v>0</v>
      </c>
      <c r="S3533" s="132"/>
    </row>
    <row r="3534" s="76" customFormat="true" ht="15.6" hidden="false" customHeight="true" outlineLevel="0" collapsed="false">
      <c r="A3534" s="118" t="n">
        <v>4592550</v>
      </c>
      <c r="B3534" s="119" t="n">
        <v>283</v>
      </c>
      <c r="C3534" s="209" t="s">
        <v>10339</v>
      </c>
      <c r="D3534" s="210" t="s">
        <v>10340</v>
      </c>
      <c r="E3534" s="281" t="s">
        <v>10341</v>
      </c>
      <c r="F3534" s="121" t="n">
        <f aca="false">F3533+1</f>
        <v>3528</v>
      </c>
      <c r="G3534" s="285" t="s">
        <v>10475</v>
      </c>
      <c r="H3534" s="118" t="s">
        <v>10475</v>
      </c>
      <c r="I3534" s="283"/>
      <c r="J3534" s="284"/>
      <c r="K3534" s="149"/>
      <c r="L3534" s="150"/>
      <c r="M3534" s="150"/>
      <c r="N3534" s="154" t="s">
        <v>10474</v>
      </c>
      <c r="O3534" s="186"/>
      <c r="P3534" s="130" t="n">
        <v>0</v>
      </c>
      <c r="Q3534" s="130" t="n">
        <f aca="false">P3534*1.2</f>
        <v>0</v>
      </c>
      <c r="R3534" s="131" t="n">
        <f aca="false">S3534*Q3534</f>
        <v>0</v>
      </c>
      <c r="S3534" s="132"/>
    </row>
    <row r="3535" s="76" customFormat="true" ht="15.6" hidden="false" customHeight="true" outlineLevel="0" collapsed="false">
      <c r="A3535" s="118" t="n">
        <v>4592243</v>
      </c>
      <c r="B3535" s="119" t="n">
        <v>283</v>
      </c>
      <c r="C3535" s="209" t="s">
        <v>10339</v>
      </c>
      <c r="D3535" s="210" t="s">
        <v>10340</v>
      </c>
      <c r="E3535" s="281" t="s">
        <v>10341</v>
      </c>
      <c r="F3535" s="121" t="n">
        <f aca="false">F3534+1</f>
        <v>3529</v>
      </c>
      <c r="G3535" s="285" t="s">
        <v>10476</v>
      </c>
      <c r="H3535" s="118" t="s">
        <v>10476</v>
      </c>
      <c r="I3535" s="283"/>
      <c r="J3535" s="284"/>
      <c r="K3535" s="149"/>
      <c r="L3535" s="150"/>
      <c r="M3535" s="150"/>
      <c r="N3535" s="154" t="s">
        <v>10477</v>
      </c>
      <c r="O3535" s="186"/>
      <c r="P3535" s="130" t="n">
        <v>0</v>
      </c>
      <c r="Q3535" s="130" t="n">
        <f aca="false">P3535*1.2</f>
        <v>0</v>
      </c>
      <c r="R3535" s="131" t="n">
        <f aca="false">S3535*Q3535</f>
        <v>0</v>
      </c>
      <c r="S3535" s="132"/>
    </row>
    <row r="3536" s="76" customFormat="true" ht="15.6" hidden="false" customHeight="true" outlineLevel="0" collapsed="false">
      <c r="A3536" s="118" t="n">
        <v>4589856</v>
      </c>
      <c r="B3536" s="119" t="n">
        <v>283</v>
      </c>
      <c r="C3536" s="281" t="s">
        <v>10339</v>
      </c>
      <c r="D3536" s="210" t="s">
        <v>10340</v>
      </c>
      <c r="E3536" s="281" t="s">
        <v>10341</v>
      </c>
      <c r="F3536" s="121" t="n">
        <f aca="false">F3535+1</f>
        <v>3530</v>
      </c>
      <c r="G3536" s="285" t="s">
        <v>10478</v>
      </c>
      <c r="H3536" s="147" t="s">
        <v>10479</v>
      </c>
      <c r="I3536" s="283" t="s">
        <v>10480</v>
      </c>
      <c r="J3536" s="284" t="n">
        <v>111</v>
      </c>
      <c r="K3536" s="149" t="n">
        <v>0</v>
      </c>
      <c r="L3536" s="150" t="n">
        <v>2902200</v>
      </c>
      <c r="M3536" s="150" t="n">
        <v>0</v>
      </c>
      <c r="N3536" s="154" t="s">
        <v>10163</v>
      </c>
      <c r="O3536" s="186"/>
      <c r="P3536" s="130" t="n">
        <v>3466.66666666667</v>
      </c>
      <c r="Q3536" s="130" t="n">
        <f aca="false">P3536*1.2</f>
        <v>4160</v>
      </c>
      <c r="R3536" s="131" t="n">
        <f aca="false">S3536*Q3536</f>
        <v>0</v>
      </c>
      <c r="S3536" s="132"/>
    </row>
    <row r="3537" s="76" customFormat="true" ht="27.6" hidden="false" customHeight="true" outlineLevel="0" collapsed="false">
      <c r="A3537" s="118"/>
      <c r="B3537" s="119" t="n">
        <v>283</v>
      </c>
      <c r="C3537" s="281" t="s">
        <v>10339</v>
      </c>
      <c r="D3537" s="210" t="s">
        <v>10340</v>
      </c>
      <c r="E3537" s="281" t="s">
        <v>10341</v>
      </c>
      <c r="F3537" s="121" t="n">
        <f aca="false">F3536+1</f>
        <v>3531</v>
      </c>
      <c r="G3537" s="288" t="s">
        <v>10481</v>
      </c>
      <c r="H3537" s="118" t="s">
        <v>10482</v>
      </c>
      <c r="I3537" s="283" t="s">
        <v>10483</v>
      </c>
      <c r="J3537" s="284" t="n">
        <v>111</v>
      </c>
      <c r="K3537" s="149" t="n">
        <v>10</v>
      </c>
      <c r="L3537" s="149" t="n">
        <v>3000012</v>
      </c>
      <c r="M3537" s="149" t="n">
        <v>503</v>
      </c>
      <c r="N3537" s="213" t="s">
        <v>10484</v>
      </c>
      <c r="O3537" s="186"/>
      <c r="P3537" s="130" t="n">
        <v>254337.5</v>
      </c>
      <c r="Q3537" s="130" t="n">
        <f aca="false">P3537*1.2</f>
        <v>305205</v>
      </c>
      <c r="R3537" s="131" t="n">
        <f aca="false">S3537*Q3537</f>
        <v>0</v>
      </c>
      <c r="S3537" s="132"/>
    </row>
    <row r="3538" s="76" customFormat="true" ht="27.6" hidden="false" customHeight="true" outlineLevel="0" collapsed="false">
      <c r="A3538" s="118" t="n">
        <v>4590283</v>
      </c>
      <c r="B3538" s="119" t="n">
        <v>283</v>
      </c>
      <c r="C3538" s="209" t="s">
        <v>10339</v>
      </c>
      <c r="D3538" s="210" t="s">
        <v>10340</v>
      </c>
      <c r="E3538" s="281" t="s">
        <v>10341</v>
      </c>
      <c r="F3538" s="121" t="n">
        <f aca="false">F3537+1</f>
        <v>3532</v>
      </c>
      <c r="G3538" s="285" t="s">
        <v>10485</v>
      </c>
      <c r="H3538" s="147" t="s">
        <v>10486</v>
      </c>
      <c r="I3538" s="283" t="s">
        <v>10487</v>
      </c>
      <c r="J3538" s="284" t="n">
        <v>16</v>
      </c>
      <c r="K3538" s="150" t="n">
        <v>0</v>
      </c>
      <c r="L3538" s="150" t="n">
        <v>3000012</v>
      </c>
      <c r="M3538" s="150" t="n">
        <v>110</v>
      </c>
      <c r="N3538" s="289" t="s">
        <v>10488</v>
      </c>
      <c r="O3538" s="112"/>
      <c r="P3538" s="130" t="n">
        <v>161362.5</v>
      </c>
      <c r="Q3538" s="130" t="n">
        <f aca="false">P3538*1.2</f>
        <v>193635</v>
      </c>
      <c r="R3538" s="131" t="n">
        <f aca="false">S3538*Q3538</f>
        <v>0</v>
      </c>
      <c r="S3538" s="132"/>
    </row>
    <row r="3539" s="76" customFormat="true" ht="27.6" hidden="false" customHeight="true" outlineLevel="0" collapsed="false">
      <c r="A3539" s="118" t="n">
        <v>4590286</v>
      </c>
      <c r="B3539" s="119" t="n">
        <v>283</v>
      </c>
      <c r="C3539" s="209" t="s">
        <v>10339</v>
      </c>
      <c r="D3539" s="210" t="s">
        <v>10340</v>
      </c>
      <c r="E3539" s="281" t="s">
        <v>10341</v>
      </c>
      <c r="F3539" s="121" t="n">
        <f aca="false">F3538+1</f>
        <v>3533</v>
      </c>
      <c r="G3539" s="285" t="s">
        <v>10489</v>
      </c>
      <c r="H3539" s="147" t="s">
        <v>10490</v>
      </c>
      <c r="I3539" s="283" t="s">
        <v>10491</v>
      </c>
      <c r="J3539" s="284" t="n">
        <v>16</v>
      </c>
      <c r="K3539" s="149" t="n">
        <v>0</v>
      </c>
      <c r="L3539" s="149" t="n">
        <v>3000012</v>
      </c>
      <c r="M3539" s="149" t="n">
        <v>50</v>
      </c>
      <c r="N3539" s="213" t="s">
        <v>10492</v>
      </c>
      <c r="O3539" s="186"/>
      <c r="P3539" s="130" t="n">
        <v>126738.333333333</v>
      </c>
      <c r="Q3539" s="130" t="n">
        <f aca="false">P3539*1.2</f>
        <v>152086</v>
      </c>
      <c r="R3539" s="131" t="n">
        <f aca="false">S3539*Q3539</f>
        <v>0</v>
      </c>
      <c r="S3539" s="132"/>
    </row>
    <row r="3540" s="76" customFormat="true" ht="41.4" hidden="false" customHeight="true" outlineLevel="0" collapsed="false">
      <c r="A3540" s="118" t="n">
        <v>4590281</v>
      </c>
      <c r="B3540" s="119" t="n">
        <v>283</v>
      </c>
      <c r="C3540" s="209" t="s">
        <v>10339</v>
      </c>
      <c r="D3540" s="210" t="s">
        <v>10340</v>
      </c>
      <c r="E3540" s="281" t="s">
        <v>10341</v>
      </c>
      <c r="F3540" s="121" t="n">
        <f aca="false">F3539+1</f>
        <v>3534</v>
      </c>
      <c r="G3540" s="285" t="s">
        <v>10493</v>
      </c>
      <c r="H3540" s="147" t="s">
        <v>10494</v>
      </c>
      <c r="I3540" s="283" t="s">
        <v>10495</v>
      </c>
      <c r="J3540" s="284" t="n">
        <v>16</v>
      </c>
      <c r="K3540" s="149" t="n">
        <v>0</v>
      </c>
      <c r="L3540" s="149" t="n">
        <v>3000012</v>
      </c>
      <c r="M3540" s="149" t="n">
        <v>10</v>
      </c>
      <c r="N3540" s="213" t="s">
        <v>10496</v>
      </c>
      <c r="O3540" s="186"/>
      <c r="P3540" s="130" t="n">
        <v>133458.333333333</v>
      </c>
      <c r="Q3540" s="130" t="n">
        <f aca="false">P3540*1.2</f>
        <v>160150</v>
      </c>
      <c r="R3540" s="131" t="n">
        <f aca="false">S3540*Q3540</f>
        <v>0</v>
      </c>
      <c r="S3540" s="132"/>
    </row>
    <row r="3541" s="76" customFormat="true" ht="16.2" hidden="false" customHeight="true" outlineLevel="0" collapsed="false">
      <c r="A3541" s="118" t="n">
        <v>4592556</v>
      </c>
      <c r="B3541" s="119" t="n">
        <v>283</v>
      </c>
      <c r="C3541" s="209" t="s">
        <v>10339</v>
      </c>
      <c r="D3541" s="210" t="s">
        <v>10340</v>
      </c>
      <c r="E3541" s="281" t="s">
        <v>10341</v>
      </c>
      <c r="F3541" s="121" t="n">
        <f aca="false">F3540+1</f>
        <v>3535</v>
      </c>
      <c r="G3541" s="285" t="s">
        <v>10497</v>
      </c>
      <c r="H3541" s="147" t="s">
        <v>10497</v>
      </c>
      <c r="I3541" s="283" t="s">
        <v>10498</v>
      </c>
      <c r="J3541" s="284" t="n">
        <v>3205</v>
      </c>
      <c r="K3541" s="149" t="n">
        <v>0</v>
      </c>
      <c r="L3541" s="149" t="n">
        <v>3000012</v>
      </c>
      <c r="M3541" s="149" t="n">
        <v>20</v>
      </c>
      <c r="N3541" s="213" t="s">
        <v>10499</v>
      </c>
      <c r="O3541" s="186"/>
      <c r="P3541" s="130" t="n">
        <v>89265</v>
      </c>
      <c r="Q3541" s="130" t="n">
        <f aca="false">P3541*1.2</f>
        <v>107118</v>
      </c>
      <c r="R3541" s="131" t="n">
        <f aca="false">S3541*Q3541</f>
        <v>0</v>
      </c>
      <c r="S3541" s="132"/>
    </row>
    <row r="3542" s="76" customFormat="true" ht="27.6" hidden="false" customHeight="true" outlineLevel="0" collapsed="false">
      <c r="A3542" s="118" t="n">
        <v>4592699</v>
      </c>
      <c r="B3542" s="119" t="n">
        <v>283</v>
      </c>
      <c r="C3542" s="209" t="s">
        <v>10339</v>
      </c>
      <c r="D3542" s="210" t="s">
        <v>10340</v>
      </c>
      <c r="E3542" s="281" t="s">
        <v>10341</v>
      </c>
      <c r="F3542" s="121" t="n">
        <f aca="false">F3541+1</f>
        <v>3536</v>
      </c>
      <c r="G3542" s="285" t="s">
        <v>10500</v>
      </c>
      <c r="H3542" s="147" t="s">
        <v>10500</v>
      </c>
      <c r="I3542" s="283" t="s">
        <v>10501</v>
      </c>
      <c r="J3542" s="284" t="n">
        <v>5256</v>
      </c>
      <c r="K3542" s="149" t="n">
        <v>0</v>
      </c>
      <c r="L3542" s="149" t="n">
        <v>3000012</v>
      </c>
      <c r="M3542" s="149" t="n">
        <v>10</v>
      </c>
      <c r="N3542" s="213" t="s">
        <v>10502</v>
      </c>
      <c r="O3542" s="112"/>
      <c r="P3542" s="130" t="n">
        <v>257126.666666667</v>
      </c>
      <c r="Q3542" s="130" t="n">
        <f aca="false">P3542*1.2</f>
        <v>308552</v>
      </c>
      <c r="R3542" s="131" t="n">
        <f aca="false">S3542*Q3542</f>
        <v>0</v>
      </c>
      <c r="S3542" s="132"/>
    </row>
    <row r="3543" s="76" customFormat="true" ht="27.6" hidden="false" customHeight="true" outlineLevel="0" collapsed="false">
      <c r="A3543" s="118" t="n">
        <v>4589872</v>
      </c>
      <c r="B3543" s="119" t="n">
        <v>283</v>
      </c>
      <c r="C3543" s="281" t="s">
        <v>10339</v>
      </c>
      <c r="D3543" s="210" t="s">
        <v>10340</v>
      </c>
      <c r="E3543" s="281" t="s">
        <v>10341</v>
      </c>
      <c r="F3543" s="121" t="n">
        <f aca="false">F3542+1</f>
        <v>3537</v>
      </c>
      <c r="G3543" s="285" t="s">
        <v>10503</v>
      </c>
      <c r="H3543" s="147" t="s">
        <v>10504</v>
      </c>
      <c r="I3543" s="283" t="s">
        <v>10505</v>
      </c>
      <c r="J3543" s="284" t="n">
        <v>111</v>
      </c>
      <c r="K3543" s="149" t="n">
        <v>0</v>
      </c>
      <c r="L3543" s="149" t="n">
        <v>3000012</v>
      </c>
      <c r="M3543" s="149" t="n">
        <v>503</v>
      </c>
      <c r="N3543" s="213" t="s">
        <v>10484</v>
      </c>
      <c r="O3543" s="186"/>
      <c r="P3543" s="130" t="n">
        <v>235186.666666667</v>
      </c>
      <c r="Q3543" s="130" t="n">
        <f aca="false">P3543*1.2</f>
        <v>282224</v>
      </c>
      <c r="R3543" s="131" t="n">
        <f aca="false">S3543*Q3543</f>
        <v>0</v>
      </c>
      <c r="S3543" s="132"/>
    </row>
    <row r="3544" s="76" customFormat="true" ht="15" hidden="false" customHeight="true" outlineLevel="0" collapsed="false">
      <c r="A3544" s="118" t="n">
        <v>4589869</v>
      </c>
      <c r="B3544" s="119" t="n">
        <v>283</v>
      </c>
      <c r="C3544" s="281" t="s">
        <v>10339</v>
      </c>
      <c r="D3544" s="210" t="s">
        <v>10340</v>
      </c>
      <c r="E3544" s="281" t="s">
        <v>10341</v>
      </c>
      <c r="F3544" s="121" t="n">
        <f aca="false">F3543+1</f>
        <v>3538</v>
      </c>
      <c r="G3544" s="285" t="s">
        <v>10506</v>
      </c>
      <c r="H3544" s="147" t="s">
        <v>10507</v>
      </c>
      <c r="I3544" s="283" t="s">
        <v>10508</v>
      </c>
      <c r="J3544" s="284" t="n">
        <v>111</v>
      </c>
      <c r="K3544" s="149" t="n">
        <v>0</v>
      </c>
      <c r="L3544" s="149" t="n">
        <v>3000012</v>
      </c>
      <c r="M3544" s="149" t="n">
        <v>50</v>
      </c>
      <c r="N3544" s="213" t="s">
        <v>10509</v>
      </c>
      <c r="O3544" s="186"/>
      <c r="P3544" s="130" t="n">
        <v>213925</v>
      </c>
      <c r="Q3544" s="130" t="n">
        <f aca="false">P3544*1.2</f>
        <v>256710</v>
      </c>
      <c r="R3544" s="131" t="n">
        <f aca="false">S3544*Q3544</f>
        <v>0</v>
      </c>
      <c r="S3544" s="132"/>
    </row>
    <row r="3545" s="76" customFormat="true" ht="15" hidden="false" customHeight="true" outlineLevel="0" collapsed="false">
      <c r="A3545" s="118" t="n">
        <v>4589861</v>
      </c>
      <c r="B3545" s="119" t="n">
        <v>283</v>
      </c>
      <c r="C3545" s="281" t="s">
        <v>10339</v>
      </c>
      <c r="D3545" s="210" t="s">
        <v>10340</v>
      </c>
      <c r="E3545" s="281" t="s">
        <v>10341</v>
      </c>
      <c r="F3545" s="121" t="n">
        <f aca="false">F3544+1</f>
        <v>3539</v>
      </c>
      <c r="G3545" s="285" t="s">
        <v>10510</v>
      </c>
      <c r="H3545" s="147" t="s">
        <v>10511</v>
      </c>
      <c r="I3545" s="283" t="s">
        <v>10512</v>
      </c>
      <c r="J3545" s="284" t="n">
        <v>111</v>
      </c>
      <c r="K3545" s="149" t="n">
        <v>0</v>
      </c>
      <c r="L3545" s="149" t="n">
        <v>3000012</v>
      </c>
      <c r="M3545" s="149" t="n">
        <v>501</v>
      </c>
      <c r="N3545" s="213" t="s">
        <v>10513</v>
      </c>
      <c r="O3545" s="186"/>
      <c r="P3545" s="130" t="n">
        <v>194925</v>
      </c>
      <c r="Q3545" s="130" t="n">
        <f aca="false">P3545*1.2</f>
        <v>233910</v>
      </c>
      <c r="R3545" s="131" t="n">
        <f aca="false">S3545*Q3545</f>
        <v>0</v>
      </c>
      <c r="S3545" s="132"/>
    </row>
    <row r="3546" s="76" customFormat="true" ht="41.4" hidden="false" customHeight="true" outlineLevel="0" collapsed="false">
      <c r="A3546" s="118" t="n">
        <v>4589884</v>
      </c>
      <c r="B3546" s="119" t="n">
        <v>283</v>
      </c>
      <c r="C3546" s="281" t="s">
        <v>10339</v>
      </c>
      <c r="D3546" s="210" t="s">
        <v>10340</v>
      </c>
      <c r="E3546" s="281" t="s">
        <v>10341</v>
      </c>
      <c r="F3546" s="121" t="n">
        <f aca="false">F3545+1</f>
        <v>3540</v>
      </c>
      <c r="G3546" s="285" t="s">
        <v>10514</v>
      </c>
      <c r="H3546" s="147" t="s">
        <v>10515</v>
      </c>
      <c r="I3546" s="283" t="s">
        <v>10516</v>
      </c>
      <c r="J3546" s="284" t="n">
        <v>111</v>
      </c>
      <c r="K3546" s="149" t="n">
        <v>10</v>
      </c>
      <c r="L3546" s="149" t="n">
        <v>3001006</v>
      </c>
      <c r="M3546" s="149" t="n">
        <v>503</v>
      </c>
      <c r="N3546" s="213" t="s">
        <v>10517</v>
      </c>
      <c r="O3546" s="186"/>
      <c r="P3546" s="130" t="n">
        <v>10965.8333333333</v>
      </c>
      <c r="Q3546" s="130" t="n">
        <f aca="false">P3546*1.2</f>
        <v>13159</v>
      </c>
      <c r="R3546" s="131" t="n">
        <f aca="false">S3546*Q3546</f>
        <v>0</v>
      </c>
      <c r="S3546" s="132"/>
    </row>
    <row r="3547" s="76" customFormat="true" ht="15" hidden="false" customHeight="true" outlineLevel="0" collapsed="false">
      <c r="A3547" s="118" t="n">
        <v>3681854</v>
      </c>
      <c r="B3547" s="119" t="n">
        <v>283</v>
      </c>
      <c r="C3547" s="281" t="s">
        <v>10339</v>
      </c>
      <c r="D3547" s="210" t="s">
        <v>10340</v>
      </c>
      <c r="E3547" s="281" t="s">
        <v>10341</v>
      </c>
      <c r="F3547" s="121" t="n">
        <f aca="false">F3546+1</f>
        <v>3541</v>
      </c>
      <c r="G3547" s="285" t="s">
        <v>10518</v>
      </c>
      <c r="H3547" s="147" t="s">
        <v>10519</v>
      </c>
      <c r="I3547" s="283" t="s">
        <v>10520</v>
      </c>
      <c r="J3547" s="284" t="n">
        <v>111</v>
      </c>
      <c r="K3547" s="149" t="n">
        <v>0</v>
      </c>
      <c r="L3547" s="149" t="n">
        <v>3001006</v>
      </c>
      <c r="M3547" s="149" t="n">
        <v>50</v>
      </c>
      <c r="N3547" s="213" t="s">
        <v>10521</v>
      </c>
      <c r="O3547" s="186"/>
      <c r="P3547" s="130" t="n">
        <v>11056.6666666667</v>
      </c>
      <c r="Q3547" s="130" t="n">
        <f aca="false">P3547*1.2</f>
        <v>13268</v>
      </c>
      <c r="R3547" s="131" t="n">
        <f aca="false">S3547*Q3547</f>
        <v>0</v>
      </c>
      <c r="S3547" s="132"/>
    </row>
    <row r="3548" s="76" customFormat="true" ht="41.4" hidden="false" customHeight="true" outlineLevel="0" collapsed="false">
      <c r="A3548" s="118" t="n">
        <v>4589888</v>
      </c>
      <c r="B3548" s="119" t="n">
        <v>283</v>
      </c>
      <c r="C3548" s="281" t="s">
        <v>10339</v>
      </c>
      <c r="D3548" s="210" t="s">
        <v>10340</v>
      </c>
      <c r="E3548" s="281" t="s">
        <v>10341</v>
      </c>
      <c r="F3548" s="121" t="n">
        <f aca="false">F3547+1</f>
        <v>3542</v>
      </c>
      <c r="G3548" s="285" t="s">
        <v>10522</v>
      </c>
      <c r="H3548" s="147" t="s">
        <v>10523</v>
      </c>
      <c r="I3548" s="283" t="s">
        <v>10524</v>
      </c>
      <c r="J3548" s="284" t="n">
        <v>111</v>
      </c>
      <c r="K3548" s="149" t="n">
        <v>10</v>
      </c>
      <c r="L3548" s="149" t="n">
        <v>3001007</v>
      </c>
      <c r="M3548" s="149" t="n">
        <v>503</v>
      </c>
      <c r="N3548" s="213" t="s">
        <v>10525</v>
      </c>
      <c r="O3548" s="186"/>
      <c r="P3548" s="130" t="n">
        <v>10965.8333333333</v>
      </c>
      <c r="Q3548" s="130" t="n">
        <f aca="false">P3548*1.2</f>
        <v>13159</v>
      </c>
      <c r="R3548" s="131" t="n">
        <f aca="false">S3548*Q3548</f>
        <v>0</v>
      </c>
      <c r="S3548" s="132"/>
    </row>
    <row r="3549" s="76" customFormat="true" ht="16.2" hidden="false" customHeight="true" outlineLevel="0" collapsed="false">
      <c r="A3549" s="118" t="n">
        <v>4589885</v>
      </c>
      <c r="B3549" s="119" t="n">
        <v>283</v>
      </c>
      <c r="C3549" s="281" t="s">
        <v>10339</v>
      </c>
      <c r="D3549" s="210" t="s">
        <v>10340</v>
      </c>
      <c r="E3549" s="281" t="s">
        <v>10341</v>
      </c>
      <c r="F3549" s="121" t="n">
        <f aca="false">F3548+1</f>
        <v>3543</v>
      </c>
      <c r="G3549" s="285" t="s">
        <v>10526</v>
      </c>
      <c r="H3549" s="147" t="s">
        <v>10527</v>
      </c>
      <c r="I3549" s="283" t="s">
        <v>10528</v>
      </c>
      <c r="J3549" s="284" t="n">
        <v>111</v>
      </c>
      <c r="K3549" s="149" t="n">
        <v>0</v>
      </c>
      <c r="L3549" s="149" t="n">
        <v>3001007</v>
      </c>
      <c r="M3549" s="149" t="n">
        <v>50</v>
      </c>
      <c r="N3549" s="213" t="s">
        <v>10521</v>
      </c>
      <c r="O3549" s="186"/>
      <c r="P3549" s="130" t="n">
        <v>11056.6666666667</v>
      </c>
      <c r="Q3549" s="130" t="n">
        <f aca="false">P3549*1.2</f>
        <v>13268</v>
      </c>
      <c r="R3549" s="131" t="n">
        <f aca="false">S3549*Q3549</f>
        <v>0</v>
      </c>
      <c r="S3549" s="132"/>
    </row>
    <row r="3550" s="76" customFormat="true" ht="16.2" hidden="false" customHeight="true" outlineLevel="0" collapsed="false">
      <c r="A3550" s="118" t="n">
        <v>4592563</v>
      </c>
      <c r="B3550" s="119" t="n">
        <v>283</v>
      </c>
      <c r="C3550" s="209" t="s">
        <v>10339</v>
      </c>
      <c r="D3550" s="210" t="s">
        <v>10340</v>
      </c>
      <c r="E3550" s="281" t="s">
        <v>10341</v>
      </c>
      <c r="F3550" s="121" t="n">
        <f aca="false">F3549+1</f>
        <v>3544</v>
      </c>
      <c r="G3550" s="285" t="s">
        <v>10529</v>
      </c>
      <c r="H3550" s="147" t="s">
        <v>10529</v>
      </c>
      <c r="I3550" s="283" t="s">
        <v>10530</v>
      </c>
      <c r="J3550" s="284" t="n">
        <v>3205</v>
      </c>
      <c r="K3550" s="149" t="n">
        <v>0</v>
      </c>
      <c r="L3550" s="149" t="n">
        <v>3001010</v>
      </c>
      <c r="M3550" s="149" t="n">
        <v>1</v>
      </c>
      <c r="N3550" s="213" t="s">
        <v>1777</v>
      </c>
      <c r="O3550" s="186"/>
      <c r="P3550" s="130" t="n">
        <v>21271.6666666667</v>
      </c>
      <c r="Q3550" s="130" t="n">
        <f aca="false">P3550*1.2</f>
        <v>25526</v>
      </c>
      <c r="R3550" s="131" t="n">
        <f aca="false">S3550*Q3550</f>
        <v>76578</v>
      </c>
      <c r="S3550" s="132" t="n">
        <v>3</v>
      </c>
    </row>
    <row r="3551" s="76" customFormat="true" ht="16.2" hidden="false" customHeight="true" outlineLevel="0" collapsed="false">
      <c r="A3551" s="118" t="n">
        <v>4592705</v>
      </c>
      <c r="B3551" s="119" t="n">
        <v>283</v>
      </c>
      <c r="C3551" s="209" t="s">
        <v>10339</v>
      </c>
      <c r="D3551" s="210" t="s">
        <v>10340</v>
      </c>
      <c r="E3551" s="281" t="s">
        <v>10341</v>
      </c>
      <c r="F3551" s="121" t="n">
        <f aca="false">F3550+1</f>
        <v>3545</v>
      </c>
      <c r="G3551" s="285" t="s">
        <v>10531</v>
      </c>
      <c r="H3551" s="147" t="s">
        <v>10531</v>
      </c>
      <c r="I3551" s="283" t="s">
        <v>10532</v>
      </c>
      <c r="J3551" s="284" t="n">
        <v>5256</v>
      </c>
      <c r="K3551" s="149" t="n">
        <v>0</v>
      </c>
      <c r="L3551" s="149" t="n">
        <v>3001010</v>
      </c>
      <c r="M3551" s="149" t="n">
        <v>20</v>
      </c>
      <c r="N3551" s="213" t="s">
        <v>10533</v>
      </c>
      <c r="O3551" s="186"/>
      <c r="P3551" s="130" t="n">
        <v>47774.1666666667</v>
      </c>
      <c r="Q3551" s="130" t="n">
        <f aca="false">P3551*1.2</f>
        <v>57329</v>
      </c>
      <c r="R3551" s="131" t="n">
        <f aca="false">S3551*Q3551</f>
        <v>0</v>
      </c>
      <c r="S3551" s="132"/>
    </row>
    <row r="3552" s="76" customFormat="true" ht="16.2" hidden="false" customHeight="true" outlineLevel="0" collapsed="false">
      <c r="A3552" s="118" t="n">
        <v>4589895</v>
      </c>
      <c r="B3552" s="119" t="n">
        <v>283</v>
      </c>
      <c r="C3552" s="281" t="s">
        <v>10339</v>
      </c>
      <c r="D3552" s="210" t="s">
        <v>10340</v>
      </c>
      <c r="E3552" s="281" t="s">
        <v>10341</v>
      </c>
      <c r="F3552" s="121" t="n">
        <f aca="false">F3551+1</f>
        <v>3546</v>
      </c>
      <c r="G3552" s="285" t="s">
        <v>10534</v>
      </c>
      <c r="H3552" s="147" t="s">
        <v>10535</v>
      </c>
      <c r="I3552" s="283" t="s">
        <v>10536</v>
      </c>
      <c r="J3552" s="284" t="n">
        <v>111</v>
      </c>
      <c r="K3552" s="149" t="n">
        <v>99</v>
      </c>
      <c r="L3552" s="149" t="n">
        <v>3001010</v>
      </c>
      <c r="M3552" s="149" t="n">
        <v>201</v>
      </c>
      <c r="N3552" s="213" t="s">
        <v>10537</v>
      </c>
      <c r="O3552" s="186"/>
      <c r="P3552" s="130" t="n">
        <v>47141.6666666667</v>
      </c>
      <c r="Q3552" s="130" t="n">
        <f aca="false">P3552*1.2</f>
        <v>56570</v>
      </c>
      <c r="R3552" s="131" t="n">
        <f aca="false">S3552*Q3552</f>
        <v>0</v>
      </c>
      <c r="S3552" s="132"/>
    </row>
    <row r="3553" s="76" customFormat="true" ht="27.6" hidden="false" customHeight="true" outlineLevel="0" collapsed="false">
      <c r="A3553" s="118" t="n">
        <v>4592565</v>
      </c>
      <c r="B3553" s="119" t="n">
        <v>283</v>
      </c>
      <c r="C3553" s="209" t="s">
        <v>10339</v>
      </c>
      <c r="D3553" s="210" t="s">
        <v>10340</v>
      </c>
      <c r="E3553" s="281" t="s">
        <v>10341</v>
      </c>
      <c r="F3553" s="121" t="n">
        <f aca="false">F3552+1</f>
        <v>3547</v>
      </c>
      <c r="G3553" s="285" t="s">
        <v>10538</v>
      </c>
      <c r="H3553" s="147" t="s">
        <v>10538</v>
      </c>
      <c r="I3553" s="283" t="s">
        <v>10539</v>
      </c>
      <c r="J3553" s="284" t="n">
        <v>3205</v>
      </c>
      <c r="K3553" s="149" t="n">
        <v>0</v>
      </c>
      <c r="L3553" s="149" t="n">
        <v>3001012</v>
      </c>
      <c r="M3553" s="149" t="n">
        <v>0</v>
      </c>
      <c r="N3553" s="213" t="s">
        <v>10540</v>
      </c>
      <c r="O3553" s="186"/>
      <c r="P3553" s="130" t="n">
        <v>8102.5</v>
      </c>
      <c r="Q3553" s="130" t="n">
        <f aca="false">P3553*1.2</f>
        <v>9723</v>
      </c>
      <c r="R3553" s="131" t="n">
        <f aca="false">S3553*Q3553</f>
        <v>0</v>
      </c>
      <c r="S3553" s="132"/>
    </row>
    <row r="3554" s="76" customFormat="true" ht="16.2" hidden="false" customHeight="true" outlineLevel="0" collapsed="false">
      <c r="A3554" s="118" t="n">
        <v>4590570</v>
      </c>
      <c r="B3554" s="119" t="n">
        <v>283</v>
      </c>
      <c r="C3554" s="209" t="s">
        <v>10339</v>
      </c>
      <c r="D3554" s="210" t="s">
        <v>10340</v>
      </c>
      <c r="E3554" s="281" t="s">
        <v>10341</v>
      </c>
      <c r="F3554" s="121" t="n">
        <f aca="false">F3553+1</f>
        <v>3548</v>
      </c>
      <c r="G3554" s="285" t="s">
        <v>10541</v>
      </c>
      <c r="H3554" s="147" t="s">
        <v>10542</v>
      </c>
      <c r="I3554" s="283" t="s">
        <v>10543</v>
      </c>
      <c r="J3554" s="284" t="n">
        <v>161</v>
      </c>
      <c r="K3554" s="149" t="n">
        <v>0</v>
      </c>
      <c r="L3554" s="149" t="n">
        <v>3001012</v>
      </c>
      <c r="M3554" s="149" t="n">
        <v>10</v>
      </c>
      <c r="N3554" s="213" t="s">
        <v>10544</v>
      </c>
      <c r="O3554" s="186"/>
      <c r="P3554" s="130" t="n">
        <v>9550.83333333333</v>
      </c>
      <c r="Q3554" s="130" t="n">
        <f aca="false">P3554*1.2</f>
        <v>11461</v>
      </c>
      <c r="R3554" s="131" t="n">
        <f aca="false">S3554*Q3554</f>
        <v>0</v>
      </c>
      <c r="S3554" s="132"/>
    </row>
    <row r="3555" s="76" customFormat="true" ht="16.2" hidden="false" customHeight="true" outlineLevel="0" collapsed="false">
      <c r="A3555" s="118" t="n">
        <v>4589900</v>
      </c>
      <c r="B3555" s="119" t="n">
        <v>283</v>
      </c>
      <c r="C3555" s="281" t="s">
        <v>10339</v>
      </c>
      <c r="D3555" s="210" t="s">
        <v>10340</v>
      </c>
      <c r="E3555" s="281" t="s">
        <v>10341</v>
      </c>
      <c r="F3555" s="121" t="n">
        <f aca="false">F3554+1</f>
        <v>3549</v>
      </c>
      <c r="G3555" s="285" t="s">
        <v>10545</v>
      </c>
      <c r="H3555" s="147" t="s">
        <v>10546</v>
      </c>
      <c r="I3555" s="283" t="s">
        <v>10547</v>
      </c>
      <c r="J3555" s="284" t="n">
        <v>111</v>
      </c>
      <c r="K3555" s="149" t="n">
        <v>0</v>
      </c>
      <c r="L3555" s="149" t="n">
        <v>3001012</v>
      </c>
      <c r="M3555" s="149" t="n">
        <v>50</v>
      </c>
      <c r="N3555" s="213" t="s">
        <v>10548</v>
      </c>
      <c r="O3555" s="186"/>
      <c r="P3555" s="130" t="n">
        <v>10182.5</v>
      </c>
      <c r="Q3555" s="130" t="n">
        <f aca="false">P3555*1.2</f>
        <v>12219</v>
      </c>
      <c r="R3555" s="131" t="n">
        <f aca="false">S3555*Q3555</f>
        <v>0</v>
      </c>
      <c r="S3555" s="132"/>
    </row>
    <row r="3556" s="76" customFormat="true" ht="27.6" hidden="false" customHeight="true" outlineLevel="0" collapsed="false">
      <c r="A3556" s="118" t="n">
        <v>4590308</v>
      </c>
      <c r="B3556" s="119" t="n">
        <v>283</v>
      </c>
      <c r="C3556" s="209" t="s">
        <v>10339</v>
      </c>
      <c r="D3556" s="210" t="s">
        <v>10340</v>
      </c>
      <c r="E3556" s="281" t="s">
        <v>10341</v>
      </c>
      <c r="F3556" s="121" t="n">
        <f aca="false">F3555+1</f>
        <v>3550</v>
      </c>
      <c r="G3556" s="285" t="s">
        <v>10549</v>
      </c>
      <c r="H3556" s="147" t="s">
        <v>10550</v>
      </c>
      <c r="I3556" s="283" t="s">
        <v>10551</v>
      </c>
      <c r="J3556" s="284" t="n">
        <v>16</v>
      </c>
      <c r="K3556" s="149" t="n">
        <v>0</v>
      </c>
      <c r="L3556" s="149" t="n">
        <v>3001012</v>
      </c>
      <c r="M3556" s="149" t="n">
        <v>10</v>
      </c>
      <c r="N3556" s="213" t="s">
        <v>10552</v>
      </c>
      <c r="O3556" s="186"/>
      <c r="P3556" s="130" t="n">
        <v>8152.5</v>
      </c>
      <c r="Q3556" s="130" t="n">
        <f aca="false">P3556*1.2</f>
        <v>9783</v>
      </c>
      <c r="R3556" s="131" t="n">
        <f aca="false">S3556*Q3556</f>
        <v>0</v>
      </c>
      <c r="S3556" s="132"/>
    </row>
    <row r="3557" s="76" customFormat="true" ht="27.6" hidden="false" customHeight="true" outlineLevel="0" collapsed="false">
      <c r="A3557" s="118" t="n">
        <v>4590311</v>
      </c>
      <c r="B3557" s="119" t="n">
        <v>283</v>
      </c>
      <c r="C3557" s="209" t="s">
        <v>10339</v>
      </c>
      <c r="D3557" s="210" t="s">
        <v>10340</v>
      </c>
      <c r="E3557" s="281" t="s">
        <v>10341</v>
      </c>
      <c r="F3557" s="121" t="n">
        <f aca="false">F3556+1</f>
        <v>3551</v>
      </c>
      <c r="G3557" s="285" t="s">
        <v>10553</v>
      </c>
      <c r="H3557" s="147" t="s">
        <v>10554</v>
      </c>
      <c r="I3557" s="283" t="s">
        <v>10555</v>
      </c>
      <c r="J3557" s="284" t="n">
        <v>16</v>
      </c>
      <c r="K3557" s="149" t="n">
        <v>0</v>
      </c>
      <c r="L3557" s="149" t="n">
        <v>3001013</v>
      </c>
      <c r="M3557" s="149" t="n">
        <v>10</v>
      </c>
      <c r="N3557" s="213" t="s">
        <v>10552</v>
      </c>
      <c r="O3557" s="186"/>
      <c r="P3557" s="130" t="n">
        <v>8152.5</v>
      </c>
      <c r="Q3557" s="130" t="n">
        <f aca="false">P3557*1.2</f>
        <v>9783</v>
      </c>
      <c r="R3557" s="131" t="n">
        <f aca="false">S3557*Q3557</f>
        <v>0</v>
      </c>
      <c r="S3557" s="132"/>
    </row>
    <row r="3558" s="76" customFormat="true" ht="27.6" hidden="false" customHeight="true" outlineLevel="0" collapsed="false">
      <c r="A3558" s="118" t="n">
        <v>4592567</v>
      </c>
      <c r="B3558" s="119" t="n">
        <v>283</v>
      </c>
      <c r="C3558" s="209" t="s">
        <v>10339</v>
      </c>
      <c r="D3558" s="210" t="s">
        <v>10340</v>
      </c>
      <c r="E3558" s="281" t="s">
        <v>10341</v>
      </c>
      <c r="F3558" s="121" t="n">
        <f aca="false">F3557+1</f>
        <v>3552</v>
      </c>
      <c r="G3558" s="285" t="s">
        <v>10556</v>
      </c>
      <c r="H3558" s="147" t="s">
        <v>10556</v>
      </c>
      <c r="I3558" s="283" t="s">
        <v>10557</v>
      </c>
      <c r="J3558" s="284" t="n">
        <v>3205</v>
      </c>
      <c r="K3558" s="149" t="n">
        <v>0</v>
      </c>
      <c r="L3558" s="149" t="n">
        <v>3001013</v>
      </c>
      <c r="M3558" s="149" t="n">
        <v>0</v>
      </c>
      <c r="N3558" s="213" t="s">
        <v>10540</v>
      </c>
      <c r="O3558" s="186"/>
      <c r="P3558" s="130" t="n">
        <v>8102.5</v>
      </c>
      <c r="Q3558" s="130" t="n">
        <f aca="false">P3558*1.2</f>
        <v>9723</v>
      </c>
      <c r="R3558" s="131" t="n">
        <f aca="false">S3558*Q3558</f>
        <v>9723</v>
      </c>
      <c r="S3558" s="132" t="n">
        <v>1</v>
      </c>
    </row>
    <row r="3559" s="76" customFormat="true" ht="15.6" hidden="false" customHeight="true" outlineLevel="0" collapsed="false">
      <c r="A3559" s="118" t="n">
        <v>4590573</v>
      </c>
      <c r="B3559" s="119" t="n">
        <v>283</v>
      </c>
      <c r="C3559" s="209" t="s">
        <v>10339</v>
      </c>
      <c r="D3559" s="210" t="s">
        <v>10340</v>
      </c>
      <c r="E3559" s="281" t="s">
        <v>10341</v>
      </c>
      <c r="F3559" s="121" t="n">
        <f aca="false">F3558+1</f>
        <v>3553</v>
      </c>
      <c r="G3559" s="285" t="s">
        <v>10558</v>
      </c>
      <c r="H3559" s="147" t="s">
        <v>10559</v>
      </c>
      <c r="I3559" s="283" t="s">
        <v>10560</v>
      </c>
      <c r="J3559" s="284" t="n">
        <v>161</v>
      </c>
      <c r="K3559" s="149" t="n">
        <v>0</v>
      </c>
      <c r="L3559" s="149" t="n">
        <v>3001013</v>
      </c>
      <c r="M3559" s="149" t="n">
        <v>10</v>
      </c>
      <c r="N3559" s="213" t="s">
        <v>10544</v>
      </c>
      <c r="O3559" s="186"/>
      <c r="P3559" s="130" t="n">
        <v>9550.83333333333</v>
      </c>
      <c r="Q3559" s="130" t="n">
        <f aca="false">P3559*1.2</f>
        <v>11461</v>
      </c>
      <c r="R3559" s="131" t="n">
        <f aca="false">S3559*Q3559</f>
        <v>0</v>
      </c>
      <c r="S3559" s="132"/>
    </row>
    <row r="3560" s="76" customFormat="true" ht="15.6" hidden="false" customHeight="true" outlineLevel="0" collapsed="false">
      <c r="A3560" s="118" t="n">
        <v>4589902</v>
      </c>
      <c r="B3560" s="119" t="n">
        <v>283</v>
      </c>
      <c r="C3560" s="281" t="s">
        <v>10339</v>
      </c>
      <c r="D3560" s="210" t="s">
        <v>10340</v>
      </c>
      <c r="E3560" s="281" t="s">
        <v>10341</v>
      </c>
      <c r="F3560" s="121" t="n">
        <f aca="false">F3559+1</f>
        <v>3554</v>
      </c>
      <c r="G3560" s="285" t="s">
        <v>10561</v>
      </c>
      <c r="H3560" s="147" t="s">
        <v>10562</v>
      </c>
      <c r="I3560" s="283" t="s">
        <v>10563</v>
      </c>
      <c r="J3560" s="284" t="n">
        <v>111</v>
      </c>
      <c r="K3560" s="149" t="n">
        <v>0</v>
      </c>
      <c r="L3560" s="149" t="n">
        <v>3001013</v>
      </c>
      <c r="M3560" s="149" t="n">
        <v>50</v>
      </c>
      <c r="N3560" s="213" t="s">
        <v>10564</v>
      </c>
      <c r="O3560" s="186"/>
      <c r="P3560" s="130" t="n">
        <v>10182.5</v>
      </c>
      <c r="Q3560" s="130" t="n">
        <f aca="false">P3560*1.2</f>
        <v>12219</v>
      </c>
      <c r="R3560" s="131" t="n">
        <f aca="false">S3560*Q3560</f>
        <v>0</v>
      </c>
      <c r="S3560" s="132"/>
    </row>
    <row r="3561" s="76" customFormat="true" ht="15.6" hidden="false" customHeight="true" outlineLevel="0" collapsed="false">
      <c r="A3561" s="118" t="n">
        <v>4590068</v>
      </c>
      <c r="B3561" s="119" t="n">
        <v>283</v>
      </c>
      <c r="C3561" s="209" t="s">
        <v>10339</v>
      </c>
      <c r="D3561" s="210" t="s">
        <v>10340</v>
      </c>
      <c r="E3561" s="281" t="s">
        <v>10341</v>
      </c>
      <c r="F3561" s="121" t="n">
        <f aca="false">F3560+1</f>
        <v>3555</v>
      </c>
      <c r="G3561" s="285" t="s">
        <v>10565</v>
      </c>
      <c r="H3561" s="147" t="s">
        <v>10565</v>
      </c>
      <c r="I3561" s="283" t="s">
        <v>10566</v>
      </c>
      <c r="J3561" s="284" t="n">
        <v>120</v>
      </c>
      <c r="K3561" s="149" t="n">
        <v>0</v>
      </c>
      <c r="L3561" s="149" t="n">
        <v>3001016</v>
      </c>
      <c r="M3561" s="149" t="n">
        <v>1</v>
      </c>
      <c r="N3561" s="213" t="s">
        <v>10567</v>
      </c>
      <c r="O3561" s="186" t="n">
        <v>50</v>
      </c>
      <c r="P3561" s="130" t="n">
        <v>163.333333333333</v>
      </c>
      <c r="Q3561" s="130" t="n">
        <f aca="false">P3561*1.2</f>
        <v>196</v>
      </c>
      <c r="R3561" s="131" t="n">
        <f aca="false">S3561*Q3561</f>
        <v>0</v>
      </c>
      <c r="S3561" s="132"/>
    </row>
    <row r="3562" s="76" customFormat="true" ht="15.6" hidden="false" customHeight="true" outlineLevel="0" collapsed="false">
      <c r="A3562" s="118" t="n">
        <v>4592717</v>
      </c>
      <c r="B3562" s="119" t="n">
        <v>283</v>
      </c>
      <c r="C3562" s="209" t="s">
        <v>10339</v>
      </c>
      <c r="D3562" s="210" t="s">
        <v>10340</v>
      </c>
      <c r="E3562" s="281" t="s">
        <v>10341</v>
      </c>
      <c r="F3562" s="121" t="n">
        <f aca="false">F3561+1</f>
        <v>3556</v>
      </c>
      <c r="G3562" s="285" t="s">
        <v>10568</v>
      </c>
      <c r="H3562" s="147" t="s">
        <v>10568</v>
      </c>
      <c r="I3562" s="283" t="s">
        <v>10569</v>
      </c>
      <c r="J3562" s="284" t="n">
        <v>5256</v>
      </c>
      <c r="K3562" s="149" t="n">
        <v>0</v>
      </c>
      <c r="L3562" s="149" t="n">
        <v>3001016</v>
      </c>
      <c r="M3562" s="149" t="n">
        <v>10</v>
      </c>
      <c r="N3562" s="213" t="s">
        <v>10570</v>
      </c>
      <c r="O3562" s="186" t="n">
        <v>20</v>
      </c>
      <c r="P3562" s="130" t="n">
        <v>444.166666666667</v>
      </c>
      <c r="Q3562" s="130" t="n">
        <f aca="false">P3562*1.2</f>
        <v>533</v>
      </c>
      <c r="R3562" s="131" t="n">
        <f aca="false">S3562*Q3562</f>
        <v>0</v>
      </c>
      <c r="S3562" s="132"/>
    </row>
    <row r="3563" s="76" customFormat="true" ht="15.6" hidden="false" customHeight="true" outlineLevel="0" collapsed="false">
      <c r="A3563" s="118" t="n">
        <v>3680665</v>
      </c>
      <c r="B3563" s="119" t="n">
        <v>283</v>
      </c>
      <c r="C3563" s="209" t="s">
        <v>10339</v>
      </c>
      <c r="D3563" s="210" t="s">
        <v>10340</v>
      </c>
      <c r="E3563" s="281" t="s">
        <v>10341</v>
      </c>
      <c r="F3563" s="121" t="n">
        <f aca="false">F3562+1</f>
        <v>3557</v>
      </c>
      <c r="G3563" s="285" t="s">
        <v>10571</v>
      </c>
      <c r="H3563" s="147" t="s">
        <v>10572</v>
      </c>
      <c r="I3563" s="283" t="s">
        <v>10573</v>
      </c>
      <c r="J3563" s="284" t="n">
        <v>111</v>
      </c>
      <c r="K3563" s="149" t="n">
        <v>0</v>
      </c>
      <c r="L3563" s="149" t="n">
        <v>3001016</v>
      </c>
      <c r="M3563" s="149" t="n">
        <v>0</v>
      </c>
      <c r="N3563" s="213" t="s">
        <v>10567</v>
      </c>
      <c r="O3563" s="186" t="n">
        <v>50</v>
      </c>
      <c r="P3563" s="130" t="n">
        <v>255</v>
      </c>
      <c r="Q3563" s="130" t="n">
        <f aca="false">P3563*1.2</f>
        <v>306</v>
      </c>
      <c r="R3563" s="131" t="n">
        <f aca="false">S3563*Q3563</f>
        <v>0</v>
      </c>
      <c r="S3563" s="132"/>
    </row>
    <row r="3564" s="76" customFormat="true" ht="15.6" hidden="false" customHeight="true" outlineLevel="0" collapsed="false">
      <c r="A3564" s="118" t="n">
        <v>4590242</v>
      </c>
      <c r="B3564" s="119" t="n">
        <v>283</v>
      </c>
      <c r="C3564" s="281" t="s">
        <v>10339</v>
      </c>
      <c r="D3564" s="210" t="s">
        <v>10340</v>
      </c>
      <c r="E3564" s="281" t="s">
        <v>10341</v>
      </c>
      <c r="F3564" s="121" t="n">
        <f aca="false">F3563+1</f>
        <v>3558</v>
      </c>
      <c r="G3564" s="285" t="s">
        <v>10574</v>
      </c>
      <c r="H3564" s="147" t="s">
        <v>10574</v>
      </c>
      <c r="I3564" s="283" t="s">
        <v>10575</v>
      </c>
      <c r="J3564" s="284" t="n">
        <v>133</v>
      </c>
      <c r="K3564" s="149" t="n">
        <v>0</v>
      </c>
      <c r="L3564" s="149" t="n">
        <v>3001016</v>
      </c>
      <c r="M3564" s="149" t="n">
        <v>0</v>
      </c>
      <c r="N3564" s="213" t="s">
        <v>10567</v>
      </c>
      <c r="O3564" s="186" t="n">
        <v>50</v>
      </c>
      <c r="P3564" s="130" t="n">
        <v>291.666666666667</v>
      </c>
      <c r="Q3564" s="130" t="n">
        <f aca="false">P3564*1.2</f>
        <v>350</v>
      </c>
      <c r="R3564" s="131" t="n">
        <f aca="false">S3564*Q3564</f>
        <v>0</v>
      </c>
      <c r="S3564" s="132"/>
    </row>
    <row r="3565" s="76" customFormat="true" ht="15.6" hidden="false" customHeight="true" outlineLevel="0" collapsed="false">
      <c r="A3565" s="118" t="n">
        <v>4592571</v>
      </c>
      <c r="B3565" s="119" t="n">
        <v>283</v>
      </c>
      <c r="C3565" s="209" t="s">
        <v>10339</v>
      </c>
      <c r="D3565" s="210" t="s">
        <v>10340</v>
      </c>
      <c r="E3565" s="281" t="s">
        <v>10341</v>
      </c>
      <c r="F3565" s="121" t="n">
        <f aca="false">F3564+1</f>
        <v>3559</v>
      </c>
      <c r="G3565" s="285" t="s">
        <v>10576</v>
      </c>
      <c r="H3565" s="147" t="s">
        <v>10577</v>
      </c>
      <c r="I3565" s="283" t="s">
        <v>10578</v>
      </c>
      <c r="J3565" s="284" t="n">
        <v>3205</v>
      </c>
      <c r="K3565" s="149" t="n">
        <v>0</v>
      </c>
      <c r="L3565" s="149" t="n">
        <v>3001019</v>
      </c>
      <c r="M3565" s="149" t="n">
        <v>1</v>
      </c>
      <c r="N3565" s="213" t="s">
        <v>10579</v>
      </c>
      <c r="O3565" s="186" t="n">
        <v>10</v>
      </c>
      <c r="P3565" s="130" t="n">
        <v>855.833333333333</v>
      </c>
      <c r="Q3565" s="130" t="n">
        <f aca="false">P3565*1.2</f>
        <v>1027</v>
      </c>
      <c r="R3565" s="131" t="n">
        <f aca="false">S3565*Q3565</f>
        <v>15405</v>
      </c>
      <c r="S3565" s="132" t="n">
        <v>15</v>
      </c>
    </row>
    <row r="3566" s="76" customFormat="true" ht="15.6" hidden="false" customHeight="true" outlineLevel="0" collapsed="false">
      <c r="A3566" s="118" t="n">
        <v>4592720</v>
      </c>
      <c r="B3566" s="119" t="n">
        <v>283</v>
      </c>
      <c r="C3566" s="209" t="s">
        <v>10339</v>
      </c>
      <c r="D3566" s="210" t="s">
        <v>10340</v>
      </c>
      <c r="E3566" s="281" t="s">
        <v>10341</v>
      </c>
      <c r="F3566" s="121" t="n">
        <f aca="false">F3565+1</f>
        <v>3560</v>
      </c>
      <c r="G3566" s="288" t="s">
        <v>10580</v>
      </c>
      <c r="H3566" s="147" t="s">
        <v>10580</v>
      </c>
      <c r="I3566" s="283" t="s">
        <v>10581</v>
      </c>
      <c r="J3566" s="284" t="n">
        <v>5256</v>
      </c>
      <c r="K3566" s="149" t="n">
        <v>0</v>
      </c>
      <c r="L3566" s="149" t="n">
        <v>3001019</v>
      </c>
      <c r="M3566" s="149" t="n">
        <v>0</v>
      </c>
      <c r="N3566" s="213" t="s">
        <v>10582</v>
      </c>
      <c r="O3566" s="186"/>
      <c r="P3566" s="130" t="n">
        <v>5171.66666666667</v>
      </c>
      <c r="Q3566" s="130" t="n">
        <f aca="false">P3566*1.2</f>
        <v>6206</v>
      </c>
      <c r="R3566" s="131" t="n">
        <f aca="false">S3566*Q3566</f>
        <v>0</v>
      </c>
      <c r="S3566" s="132"/>
    </row>
    <row r="3567" s="76" customFormat="true" ht="15.6" hidden="false" customHeight="true" outlineLevel="0" collapsed="false">
      <c r="A3567" s="118" t="n">
        <v>4592719</v>
      </c>
      <c r="B3567" s="119" t="n">
        <v>283</v>
      </c>
      <c r="C3567" s="209" t="s">
        <v>10339</v>
      </c>
      <c r="D3567" s="210" t="s">
        <v>10340</v>
      </c>
      <c r="E3567" s="281" t="s">
        <v>10341</v>
      </c>
      <c r="F3567" s="121" t="n">
        <f aca="false">F3566+1</f>
        <v>3561</v>
      </c>
      <c r="G3567" s="285" t="s">
        <v>10583</v>
      </c>
      <c r="H3567" s="147" t="s">
        <v>10583</v>
      </c>
      <c r="I3567" s="283" t="s">
        <v>10584</v>
      </c>
      <c r="J3567" s="284" t="n">
        <v>5256</v>
      </c>
      <c r="K3567" s="149" t="n">
        <v>0</v>
      </c>
      <c r="L3567" s="149" t="n">
        <v>3001019</v>
      </c>
      <c r="M3567" s="149" t="n">
        <v>10</v>
      </c>
      <c r="N3567" s="213" t="s">
        <v>10585</v>
      </c>
      <c r="O3567" s="186"/>
      <c r="P3567" s="130" t="n">
        <v>3080</v>
      </c>
      <c r="Q3567" s="130" t="n">
        <f aca="false">P3567*1.2</f>
        <v>3696</v>
      </c>
      <c r="R3567" s="131" t="n">
        <f aca="false">S3567*Q3567</f>
        <v>0</v>
      </c>
      <c r="S3567" s="132"/>
    </row>
    <row r="3568" s="76" customFormat="true" ht="15.6" hidden="false" customHeight="true" outlineLevel="0" collapsed="false">
      <c r="A3568" s="118" t="n">
        <v>4590581</v>
      </c>
      <c r="B3568" s="119" t="n">
        <v>283</v>
      </c>
      <c r="C3568" s="209" t="s">
        <v>10339</v>
      </c>
      <c r="D3568" s="210" t="s">
        <v>10340</v>
      </c>
      <c r="E3568" s="281" t="s">
        <v>10341</v>
      </c>
      <c r="F3568" s="121" t="n">
        <f aca="false">F3567+1</f>
        <v>3562</v>
      </c>
      <c r="G3568" s="285" t="s">
        <v>10586</v>
      </c>
      <c r="H3568" s="147" t="s">
        <v>10587</v>
      </c>
      <c r="I3568" s="283" t="s">
        <v>10588</v>
      </c>
      <c r="J3568" s="284" t="n">
        <v>161</v>
      </c>
      <c r="K3568" s="149" t="n">
        <v>0</v>
      </c>
      <c r="L3568" s="149" t="n">
        <v>3001019</v>
      </c>
      <c r="M3568" s="149" t="n">
        <v>0</v>
      </c>
      <c r="N3568" s="213" t="s">
        <v>10589</v>
      </c>
      <c r="O3568" s="186"/>
      <c r="P3568" s="130" t="n">
        <v>1098.33333333333</v>
      </c>
      <c r="Q3568" s="130" t="n">
        <f aca="false">P3568*1.2</f>
        <v>1318</v>
      </c>
      <c r="R3568" s="131" t="n">
        <f aca="false">S3568*Q3568</f>
        <v>0</v>
      </c>
      <c r="S3568" s="132"/>
    </row>
    <row r="3569" s="76" customFormat="true" ht="27.6" hidden="false" customHeight="true" outlineLevel="0" collapsed="false">
      <c r="A3569" s="118" t="n">
        <v>3730728</v>
      </c>
      <c r="B3569" s="119" t="n">
        <v>283</v>
      </c>
      <c r="C3569" s="281" t="s">
        <v>10339</v>
      </c>
      <c r="D3569" s="210" t="s">
        <v>10340</v>
      </c>
      <c r="E3569" s="281" t="s">
        <v>10341</v>
      </c>
      <c r="F3569" s="121" t="n">
        <f aca="false">F3568+1</f>
        <v>3563</v>
      </c>
      <c r="G3569" s="285" t="s">
        <v>10590</v>
      </c>
      <c r="H3569" s="147" t="s">
        <v>10591</v>
      </c>
      <c r="I3569" s="283" t="s">
        <v>10592</v>
      </c>
      <c r="J3569" s="284" t="n">
        <v>111</v>
      </c>
      <c r="K3569" s="149" t="n">
        <v>0</v>
      </c>
      <c r="L3569" s="149" t="n">
        <v>3001019</v>
      </c>
      <c r="M3569" s="149" t="n">
        <v>901</v>
      </c>
      <c r="N3569" s="213" t="s">
        <v>10593</v>
      </c>
      <c r="O3569" s="186"/>
      <c r="P3569" s="130" t="n">
        <v>1157.5</v>
      </c>
      <c r="Q3569" s="130" t="n">
        <f aca="false">P3569*1.2</f>
        <v>1389</v>
      </c>
      <c r="R3569" s="131" t="n">
        <f aca="false">S3569*Q3569</f>
        <v>13890</v>
      </c>
      <c r="S3569" s="132" t="n">
        <v>10</v>
      </c>
    </row>
    <row r="3570" s="76" customFormat="true" ht="27.6" hidden="false" customHeight="true" outlineLevel="0" collapsed="false">
      <c r="A3570" s="118" t="n">
        <v>4589909</v>
      </c>
      <c r="B3570" s="119" t="n">
        <v>283</v>
      </c>
      <c r="C3570" s="281" t="s">
        <v>10339</v>
      </c>
      <c r="D3570" s="210" t="s">
        <v>10340</v>
      </c>
      <c r="E3570" s="281" t="s">
        <v>10341</v>
      </c>
      <c r="F3570" s="121" t="n">
        <f aca="false">F3569+1</f>
        <v>3564</v>
      </c>
      <c r="G3570" s="290" t="s">
        <v>10594</v>
      </c>
      <c r="H3570" s="147" t="s">
        <v>10595</v>
      </c>
      <c r="I3570" s="283" t="s">
        <v>10596</v>
      </c>
      <c r="J3570" s="284" t="n">
        <v>111</v>
      </c>
      <c r="K3570" s="149" t="n">
        <v>99</v>
      </c>
      <c r="L3570" s="149" t="n">
        <v>3001019</v>
      </c>
      <c r="M3570" s="149" t="n">
        <v>11</v>
      </c>
      <c r="N3570" s="213" t="s">
        <v>10593</v>
      </c>
      <c r="O3570" s="186"/>
      <c r="P3570" s="130" t="n">
        <v>1157.5</v>
      </c>
      <c r="Q3570" s="130" t="n">
        <f aca="false">P3570*1.2</f>
        <v>1389</v>
      </c>
      <c r="R3570" s="131" t="n">
        <f aca="false">S3570*Q3570</f>
        <v>0</v>
      </c>
      <c r="S3570" s="132"/>
    </row>
    <row r="3571" s="76" customFormat="true" ht="15.6" hidden="false" customHeight="true" outlineLevel="0" collapsed="false">
      <c r="A3571" s="118" t="n">
        <v>4589912</v>
      </c>
      <c r="B3571" s="119" t="n">
        <v>283</v>
      </c>
      <c r="C3571" s="281" t="s">
        <v>10339</v>
      </c>
      <c r="D3571" s="210" t="s">
        <v>10340</v>
      </c>
      <c r="E3571" s="281" t="s">
        <v>10341</v>
      </c>
      <c r="F3571" s="121" t="n">
        <f aca="false">F3570+1</f>
        <v>3565</v>
      </c>
      <c r="G3571" s="285" t="s">
        <v>10597</v>
      </c>
      <c r="H3571" s="147" t="s">
        <v>10598</v>
      </c>
      <c r="I3571" s="283" t="s">
        <v>10599</v>
      </c>
      <c r="J3571" s="284" t="n">
        <v>111</v>
      </c>
      <c r="K3571" s="149" t="n">
        <v>0</v>
      </c>
      <c r="L3571" s="149" t="n">
        <v>3001019</v>
      </c>
      <c r="M3571" s="149" t="n">
        <v>0</v>
      </c>
      <c r="N3571" s="213" t="s">
        <v>10579</v>
      </c>
      <c r="O3571" s="186"/>
      <c r="P3571" s="130" t="n">
        <v>951.666666666667</v>
      </c>
      <c r="Q3571" s="130" t="n">
        <f aca="false">P3571*1.2</f>
        <v>1142</v>
      </c>
      <c r="R3571" s="131" t="n">
        <f aca="false">S3571*Q3571</f>
        <v>0</v>
      </c>
      <c r="S3571" s="132"/>
    </row>
    <row r="3572" s="76" customFormat="true" ht="15.6" hidden="false" customHeight="true" outlineLevel="0" collapsed="false">
      <c r="A3572" s="118" t="n">
        <v>4592686</v>
      </c>
      <c r="B3572" s="119" t="n">
        <v>283</v>
      </c>
      <c r="C3572" s="281" t="s">
        <v>10339</v>
      </c>
      <c r="D3572" s="210" t="s">
        <v>10340</v>
      </c>
      <c r="E3572" s="281" t="s">
        <v>10341</v>
      </c>
      <c r="F3572" s="121" t="n">
        <f aca="false">F3571+1</f>
        <v>3566</v>
      </c>
      <c r="G3572" s="285" t="s">
        <v>10600</v>
      </c>
      <c r="H3572" s="147" t="s">
        <v>10600</v>
      </c>
      <c r="I3572" s="283" t="s">
        <v>10601</v>
      </c>
      <c r="J3572" s="284" t="n">
        <v>4331</v>
      </c>
      <c r="K3572" s="149" t="n">
        <v>0</v>
      </c>
      <c r="L3572" s="149" t="n">
        <v>3001019</v>
      </c>
      <c r="M3572" s="149" t="n">
        <v>0</v>
      </c>
      <c r="N3572" s="213" t="s">
        <v>10579</v>
      </c>
      <c r="O3572" s="186"/>
      <c r="P3572" s="130" t="n">
        <v>1397.5</v>
      </c>
      <c r="Q3572" s="130" t="n">
        <f aca="false">P3572*1.2</f>
        <v>1677</v>
      </c>
      <c r="R3572" s="131" t="n">
        <f aca="false">S3572*Q3572</f>
        <v>0</v>
      </c>
      <c r="S3572" s="132"/>
    </row>
    <row r="3573" s="76" customFormat="true" ht="15.6" hidden="false" customHeight="true" outlineLevel="0" collapsed="false">
      <c r="A3573" s="118" t="n">
        <v>4612478</v>
      </c>
      <c r="B3573" s="119" t="n">
        <v>283</v>
      </c>
      <c r="C3573" s="281" t="s">
        <v>10339</v>
      </c>
      <c r="D3573" s="210" t="s">
        <v>10340</v>
      </c>
      <c r="E3573" s="281" t="s">
        <v>10341</v>
      </c>
      <c r="F3573" s="121" t="n">
        <f aca="false">F3572+1</f>
        <v>3567</v>
      </c>
      <c r="G3573" s="285" t="s">
        <v>10602</v>
      </c>
      <c r="H3573" s="147" t="s">
        <v>10602</v>
      </c>
      <c r="I3573" s="283" t="s">
        <v>10603</v>
      </c>
      <c r="J3573" s="284" t="n">
        <v>3237</v>
      </c>
      <c r="K3573" s="149" t="n">
        <v>0</v>
      </c>
      <c r="L3573" s="149" t="n">
        <v>3001019</v>
      </c>
      <c r="M3573" s="149" t="n">
        <v>0</v>
      </c>
      <c r="N3573" s="213" t="s">
        <v>10604</v>
      </c>
      <c r="O3573" s="186"/>
      <c r="P3573" s="130" t="n">
        <v>863.333333333333</v>
      </c>
      <c r="Q3573" s="130" t="n">
        <f aca="false">P3573*1.2</f>
        <v>1036</v>
      </c>
      <c r="R3573" s="131" t="n">
        <f aca="false">S3573*Q3573</f>
        <v>0</v>
      </c>
      <c r="S3573" s="132"/>
    </row>
    <row r="3574" s="76" customFormat="true" ht="15.6" hidden="false" customHeight="true" outlineLevel="0" collapsed="false">
      <c r="A3574" s="118" t="n">
        <v>4590324</v>
      </c>
      <c r="B3574" s="119" t="n">
        <v>283</v>
      </c>
      <c r="C3574" s="209" t="s">
        <v>10339</v>
      </c>
      <c r="D3574" s="210" t="s">
        <v>10340</v>
      </c>
      <c r="E3574" s="281" t="s">
        <v>10341</v>
      </c>
      <c r="F3574" s="121" t="n">
        <f aca="false">F3573+1</f>
        <v>3568</v>
      </c>
      <c r="G3574" s="285" t="s">
        <v>10605</v>
      </c>
      <c r="H3574" s="147" t="s">
        <v>10606</v>
      </c>
      <c r="I3574" s="283" t="s">
        <v>10607</v>
      </c>
      <c r="J3574" s="284" t="n">
        <v>16</v>
      </c>
      <c r="K3574" s="149" t="n">
        <v>0</v>
      </c>
      <c r="L3574" s="149" t="n">
        <v>3001020</v>
      </c>
      <c r="M3574" s="149" t="n">
        <v>0</v>
      </c>
      <c r="N3574" s="213" t="s">
        <v>10608</v>
      </c>
      <c r="O3574" s="186" t="n">
        <v>10</v>
      </c>
      <c r="P3574" s="130" t="n">
        <v>6220</v>
      </c>
      <c r="Q3574" s="130" t="n">
        <f aca="false">P3574*1.2</f>
        <v>7464</v>
      </c>
      <c r="R3574" s="131" t="n">
        <f aca="false">S3574*Q3574</f>
        <v>0</v>
      </c>
      <c r="S3574" s="132"/>
    </row>
    <row r="3575" s="76" customFormat="true" ht="17.4" hidden="false" customHeight="true" outlineLevel="0" collapsed="false">
      <c r="A3575" s="118" t="n">
        <v>4592724</v>
      </c>
      <c r="B3575" s="119" t="n">
        <v>283</v>
      </c>
      <c r="C3575" s="209" t="s">
        <v>10339</v>
      </c>
      <c r="D3575" s="210" t="s">
        <v>10340</v>
      </c>
      <c r="E3575" s="281" t="s">
        <v>10341</v>
      </c>
      <c r="F3575" s="121" t="n">
        <f aca="false">F3574+1</f>
        <v>3569</v>
      </c>
      <c r="G3575" s="285" t="s">
        <v>10609</v>
      </c>
      <c r="H3575" s="147" t="s">
        <v>10609</v>
      </c>
      <c r="I3575" s="283" t="s">
        <v>10610</v>
      </c>
      <c r="J3575" s="284" t="n">
        <v>5256</v>
      </c>
      <c r="K3575" s="149" t="n">
        <v>0</v>
      </c>
      <c r="L3575" s="149" t="n">
        <v>3001022</v>
      </c>
      <c r="M3575" s="149" t="n">
        <v>0</v>
      </c>
      <c r="N3575" s="213" t="s">
        <v>10611</v>
      </c>
      <c r="O3575" s="186" t="n">
        <v>100</v>
      </c>
      <c r="P3575" s="130" t="n">
        <v>11</v>
      </c>
      <c r="Q3575" s="130" t="n">
        <f aca="false">P3575*1.2</f>
        <v>13.2</v>
      </c>
      <c r="R3575" s="131" t="n">
        <f aca="false">S3575*Q3575</f>
        <v>0</v>
      </c>
      <c r="S3575" s="132"/>
    </row>
    <row r="3576" s="76" customFormat="true" ht="27.6" hidden="false" customHeight="true" outlineLevel="0" collapsed="false">
      <c r="A3576" s="118" t="n">
        <v>4590071</v>
      </c>
      <c r="B3576" s="119" t="n">
        <v>283</v>
      </c>
      <c r="C3576" s="209" t="s">
        <v>10339</v>
      </c>
      <c r="D3576" s="210" t="s">
        <v>10340</v>
      </c>
      <c r="E3576" s="281" t="s">
        <v>10341</v>
      </c>
      <c r="F3576" s="121" t="n">
        <f aca="false">F3575+1</f>
        <v>3570</v>
      </c>
      <c r="G3576" s="285" t="s">
        <v>10612</v>
      </c>
      <c r="H3576" s="147" t="s">
        <v>10612</v>
      </c>
      <c r="I3576" s="283" t="s">
        <v>10613</v>
      </c>
      <c r="J3576" s="284" t="n">
        <v>120</v>
      </c>
      <c r="K3576" s="149" t="n">
        <v>0</v>
      </c>
      <c r="L3576" s="149" t="n">
        <v>3001022</v>
      </c>
      <c r="M3576" s="149" t="n">
        <v>0</v>
      </c>
      <c r="N3576" s="213" t="s">
        <v>10614</v>
      </c>
      <c r="O3576" s="186" t="n">
        <v>100</v>
      </c>
      <c r="P3576" s="130" t="n">
        <v>15.6666666666667</v>
      </c>
      <c r="Q3576" s="130" t="n">
        <f aca="false">P3576*1.2</f>
        <v>18.8</v>
      </c>
      <c r="R3576" s="131" t="n">
        <f aca="false">S3576*Q3576</f>
        <v>0</v>
      </c>
      <c r="S3576" s="132"/>
    </row>
    <row r="3577" s="76" customFormat="true" ht="15" hidden="false" customHeight="true" outlineLevel="0" collapsed="false">
      <c r="A3577" s="118" t="n">
        <v>3680521</v>
      </c>
      <c r="B3577" s="119" t="n">
        <v>283</v>
      </c>
      <c r="C3577" s="209" t="s">
        <v>10339</v>
      </c>
      <c r="D3577" s="210" t="s">
        <v>10340</v>
      </c>
      <c r="E3577" s="281" t="s">
        <v>10341</v>
      </c>
      <c r="F3577" s="121" t="n">
        <f aca="false">F3576+1</f>
        <v>3571</v>
      </c>
      <c r="G3577" s="285" t="s">
        <v>10615</v>
      </c>
      <c r="H3577" s="147" t="s">
        <v>10616</v>
      </c>
      <c r="I3577" s="283" t="s">
        <v>10617</v>
      </c>
      <c r="J3577" s="284" t="n">
        <v>111</v>
      </c>
      <c r="K3577" s="149" t="n">
        <v>0</v>
      </c>
      <c r="L3577" s="149" t="n">
        <v>3001022</v>
      </c>
      <c r="M3577" s="149" t="n">
        <v>0</v>
      </c>
      <c r="N3577" s="291" t="s">
        <v>10618</v>
      </c>
      <c r="O3577" s="292" t="n">
        <v>100</v>
      </c>
      <c r="P3577" s="130" t="n">
        <v>6.41666666666667</v>
      </c>
      <c r="Q3577" s="130" t="n">
        <f aca="false">P3577*1.2</f>
        <v>7.7</v>
      </c>
      <c r="R3577" s="131" t="n">
        <f aca="false">S3577*Q3577</f>
        <v>0</v>
      </c>
      <c r="S3577" s="132"/>
    </row>
    <row r="3578" s="76" customFormat="true" ht="27.6" hidden="false" customHeight="true" outlineLevel="0" collapsed="false">
      <c r="A3578" s="118" t="n">
        <v>4590074</v>
      </c>
      <c r="B3578" s="119" t="n">
        <v>283</v>
      </c>
      <c r="C3578" s="209" t="s">
        <v>10339</v>
      </c>
      <c r="D3578" s="210" t="s">
        <v>10340</v>
      </c>
      <c r="E3578" s="281" t="s">
        <v>10341</v>
      </c>
      <c r="F3578" s="121" t="n">
        <f aca="false">F3577+1</f>
        <v>3572</v>
      </c>
      <c r="G3578" s="285" t="s">
        <v>10619</v>
      </c>
      <c r="H3578" s="147" t="s">
        <v>10619</v>
      </c>
      <c r="I3578" s="283" t="s">
        <v>10620</v>
      </c>
      <c r="J3578" s="284" t="n">
        <v>120</v>
      </c>
      <c r="K3578" s="149" t="n">
        <v>0</v>
      </c>
      <c r="L3578" s="149" t="n">
        <v>3001023</v>
      </c>
      <c r="M3578" s="149" t="n">
        <v>0</v>
      </c>
      <c r="N3578" s="213" t="s">
        <v>10614</v>
      </c>
      <c r="O3578" s="186" t="n">
        <v>100</v>
      </c>
      <c r="P3578" s="130" t="n">
        <v>38.5</v>
      </c>
      <c r="Q3578" s="130" t="n">
        <f aca="false">P3578*1.2</f>
        <v>46.2</v>
      </c>
      <c r="R3578" s="131" t="n">
        <f aca="false">S3578*Q3578</f>
        <v>0</v>
      </c>
      <c r="S3578" s="132"/>
    </row>
    <row r="3579" s="76" customFormat="true" ht="27.6" hidden="false" customHeight="true" outlineLevel="0" collapsed="false">
      <c r="A3579" s="118" t="n">
        <v>4592726</v>
      </c>
      <c r="B3579" s="119" t="n">
        <v>283</v>
      </c>
      <c r="C3579" s="209" t="s">
        <v>10339</v>
      </c>
      <c r="D3579" s="210" t="s">
        <v>10340</v>
      </c>
      <c r="E3579" s="281" t="s">
        <v>10341</v>
      </c>
      <c r="F3579" s="121" t="n">
        <f aca="false">F3578+1</f>
        <v>3573</v>
      </c>
      <c r="G3579" s="285" t="s">
        <v>10621</v>
      </c>
      <c r="H3579" s="147" t="s">
        <v>10621</v>
      </c>
      <c r="I3579" s="283" t="s">
        <v>10622</v>
      </c>
      <c r="J3579" s="284" t="n">
        <v>5256</v>
      </c>
      <c r="K3579" s="149" t="n">
        <v>0</v>
      </c>
      <c r="L3579" s="149" t="n">
        <v>3001023</v>
      </c>
      <c r="M3579" s="149" t="n">
        <v>0</v>
      </c>
      <c r="N3579" s="213" t="s">
        <v>10623</v>
      </c>
      <c r="O3579" s="186" t="n">
        <v>50</v>
      </c>
      <c r="P3579" s="130" t="n">
        <v>43.75</v>
      </c>
      <c r="Q3579" s="130" t="n">
        <f aca="false">P3579*1.2</f>
        <v>52.5</v>
      </c>
      <c r="R3579" s="131" t="n">
        <f aca="false">S3579*Q3579</f>
        <v>0</v>
      </c>
      <c r="S3579" s="132"/>
    </row>
    <row r="3580" s="76" customFormat="true" ht="15" hidden="false" customHeight="true" outlineLevel="0" collapsed="false">
      <c r="A3580" s="118" t="n">
        <v>3680434</v>
      </c>
      <c r="B3580" s="119" t="n">
        <v>283</v>
      </c>
      <c r="C3580" s="209" t="s">
        <v>10339</v>
      </c>
      <c r="D3580" s="210" t="s">
        <v>10340</v>
      </c>
      <c r="E3580" s="281" t="s">
        <v>10341</v>
      </c>
      <c r="F3580" s="121" t="n">
        <f aca="false">F3579+1</f>
        <v>3574</v>
      </c>
      <c r="G3580" s="285" t="s">
        <v>10624</v>
      </c>
      <c r="H3580" s="147" t="s">
        <v>10625</v>
      </c>
      <c r="I3580" s="283" t="s">
        <v>10626</v>
      </c>
      <c r="J3580" s="284" t="n">
        <v>111</v>
      </c>
      <c r="K3580" s="149" t="n">
        <v>0</v>
      </c>
      <c r="L3580" s="149" t="n">
        <v>3001023</v>
      </c>
      <c r="M3580" s="149" t="n">
        <v>0</v>
      </c>
      <c r="N3580" s="291" t="s">
        <v>10627</v>
      </c>
      <c r="O3580" s="292" t="n">
        <v>100</v>
      </c>
      <c r="P3580" s="130" t="n">
        <v>15.6666666666667</v>
      </c>
      <c r="Q3580" s="130" t="n">
        <f aca="false">P3580*1.2</f>
        <v>18.8</v>
      </c>
      <c r="R3580" s="131" t="n">
        <f aca="false">S3580*Q3580</f>
        <v>0</v>
      </c>
      <c r="S3580" s="132"/>
    </row>
    <row r="3581" s="76" customFormat="true" ht="27.6" hidden="false" customHeight="true" outlineLevel="0" collapsed="false">
      <c r="A3581" s="118" t="n">
        <v>3680405</v>
      </c>
      <c r="B3581" s="119" t="n">
        <v>283</v>
      </c>
      <c r="C3581" s="209" t="s">
        <v>10339</v>
      </c>
      <c r="D3581" s="210" t="s">
        <v>10340</v>
      </c>
      <c r="E3581" s="281" t="s">
        <v>10341</v>
      </c>
      <c r="F3581" s="121" t="n">
        <f aca="false">F3580+1</f>
        <v>3575</v>
      </c>
      <c r="G3581" s="285" t="s">
        <v>10628</v>
      </c>
      <c r="H3581" s="147" t="s">
        <v>10629</v>
      </c>
      <c r="I3581" s="283" t="s">
        <v>10630</v>
      </c>
      <c r="J3581" s="284" t="n">
        <v>16</v>
      </c>
      <c r="K3581" s="149" t="n">
        <v>0</v>
      </c>
      <c r="L3581" s="149" t="n">
        <v>3001025</v>
      </c>
      <c r="M3581" s="149" t="n">
        <v>0</v>
      </c>
      <c r="N3581" s="213" t="s">
        <v>10631</v>
      </c>
      <c r="O3581" s="186" t="n">
        <v>50</v>
      </c>
      <c r="P3581" s="130" t="n">
        <v>277.5</v>
      </c>
      <c r="Q3581" s="130" t="n">
        <f aca="false">P3581*1.2</f>
        <v>333</v>
      </c>
      <c r="R3581" s="131" t="n">
        <f aca="false">S3581*Q3581</f>
        <v>0</v>
      </c>
      <c r="S3581" s="132"/>
    </row>
    <row r="3582" s="76" customFormat="true" ht="16.2" hidden="false" customHeight="true" outlineLevel="0" collapsed="false">
      <c r="A3582" s="118" t="n">
        <v>3680667</v>
      </c>
      <c r="B3582" s="119" t="n">
        <v>283</v>
      </c>
      <c r="C3582" s="281" t="s">
        <v>10339</v>
      </c>
      <c r="D3582" s="210" t="s">
        <v>10340</v>
      </c>
      <c r="E3582" s="281" t="s">
        <v>10341</v>
      </c>
      <c r="F3582" s="121" t="n">
        <f aca="false">F3581+1</f>
        <v>3576</v>
      </c>
      <c r="G3582" s="285" t="s">
        <v>10632</v>
      </c>
      <c r="H3582" s="147" t="s">
        <v>10633</v>
      </c>
      <c r="I3582" s="283" t="s">
        <v>10634</v>
      </c>
      <c r="J3582" s="284" t="n">
        <v>111</v>
      </c>
      <c r="K3582" s="149" t="n">
        <v>99</v>
      </c>
      <c r="L3582" s="149" t="n">
        <v>3001025</v>
      </c>
      <c r="M3582" s="149" t="n">
        <v>0</v>
      </c>
      <c r="N3582" s="213" t="s">
        <v>10635</v>
      </c>
      <c r="O3582" s="186" t="n">
        <v>50</v>
      </c>
      <c r="P3582" s="130" t="n">
        <v>151.666666666667</v>
      </c>
      <c r="Q3582" s="130" t="n">
        <f aca="false">P3582*1.2</f>
        <v>182</v>
      </c>
      <c r="R3582" s="131" t="n">
        <f aca="false">S3582*Q3582</f>
        <v>0</v>
      </c>
      <c r="S3582" s="132"/>
    </row>
    <row r="3583" s="76" customFormat="true" ht="27.6" hidden="false" customHeight="true" outlineLevel="0" collapsed="false">
      <c r="A3583" s="118" t="n">
        <v>4592728</v>
      </c>
      <c r="B3583" s="119" t="n">
        <v>283</v>
      </c>
      <c r="C3583" s="209" t="s">
        <v>10339</v>
      </c>
      <c r="D3583" s="210" t="s">
        <v>10340</v>
      </c>
      <c r="E3583" s="281" t="s">
        <v>10341</v>
      </c>
      <c r="F3583" s="121" t="n">
        <f aca="false">F3582+1</f>
        <v>3577</v>
      </c>
      <c r="G3583" s="285" t="s">
        <v>10636</v>
      </c>
      <c r="H3583" s="147" t="s">
        <v>10636</v>
      </c>
      <c r="I3583" s="283" t="s">
        <v>10637</v>
      </c>
      <c r="J3583" s="284" t="n">
        <v>5256</v>
      </c>
      <c r="K3583" s="149" t="n">
        <v>0</v>
      </c>
      <c r="L3583" s="149" t="n">
        <v>3001026</v>
      </c>
      <c r="M3583" s="149" t="n">
        <v>0</v>
      </c>
      <c r="N3583" s="213" t="s">
        <v>10638</v>
      </c>
      <c r="O3583" s="186" t="n">
        <v>50</v>
      </c>
      <c r="P3583" s="130" t="n">
        <v>117.5</v>
      </c>
      <c r="Q3583" s="130" t="n">
        <f aca="false">P3583*1.2</f>
        <v>141</v>
      </c>
      <c r="R3583" s="131" t="n">
        <f aca="false">S3583*Q3583</f>
        <v>0</v>
      </c>
      <c r="S3583" s="132"/>
    </row>
    <row r="3584" s="76" customFormat="true" ht="15.6" hidden="false" customHeight="true" outlineLevel="0" collapsed="false">
      <c r="A3584" s="118" t="n">
        <v>4589916</v>
      </c>
      <c r="B3584" s="119" t="n">
        <v>283</v>
      </c>
      <c r="C3584" s="281" t="s">
        <v>10339</v>
      </c>
      <c r="D3584" s="210" t="s">
        <v>10340</v>
      </c>
      <c r="E3584" s="281" t="s">
        <v>10341</v>
      </c>
      <c r="F3584" s="121" t="n">
        <f aca="false">F3583+1</f>
        <v>3578</v>
      </c>
      <c r="G3584" s="285" t="s">
        <v>10639</v>
      </c>
      <c r="H3584" s="147" t="s">
        <v>10640</v>
      </c>
      <c r="I3584" s="283" t="s">
        <v>10641</v>
      </c>
      <c r="J3584" s="284" t="n">
        <v>111</v>
      </c>
      <c r="K3584" s="149" t="n">
        <v>0</v>
      </c>
      <c r="L3584" s="149" t="n">
        <v>3001026</v>
      </c>
      <c r="M3584" s="149" t="n">
        <v>50</v>
      </c>
      <c r="N3584" s="213" t="s">
        <v>10642</v>
      </c>
      <c r="O3584" s="186" t="n">
        <v>10</v>
      </c>
      <c r="P3584" s="130" t="n">
        <v>74.1666666666667</v>
      </c>
      <c r="Q3584" s="130" t="n">
        <f aca="false">P3584*1.2</f>
        <v>89</v>
      </c>
      <c r="R3584" s="131" t="n">
        <f aca="false">S3584*Q3584</f>
        <v>0</v>
      </c>
      <c r="S3584" s="132"/>
    </row>
    <row r="3585" s="76" customFormat="true" ht="15.6" hidden="false" customHeight="true" outlineLevel="0" collapsed="false">
      <c r="A3585" s="118" t="n">
        <v>4592730</v>
      </c>
      <c r="B3585" s="119" t="n">
        <v>283</v>
      </c>
      <c r="C3585" s="209" t="s">
        <v>10339</v>
      </c>
      <c r="D3585" s="210" t="s">
        <v>10340</v>
      </c>
      <c r="E3585" s="281" t="s">
        <v>10341</v>
      </c>
      <c r="F3585" s="121" t="n">
        <f aca="false">F3584+1</f>
        <v>3579</v>
      </c>
      <c r="G3585" s="285" t="s">
        <v>10643</v>
      </c>
      <c r="H3585" s="147" t="s">
        <v>10643</v>
      </c>
      <c r="I3585" s="283" t="s">
        <v>10644</v>
      </c>
      <c r="J3585" s="284" t="n">
        <v>5256</v>
      </c>
      <c r="K3585" s="149" t="n">
        <v>0</v>
      </c>
      <c r="L3585" s="149" t="n">
        <v>3001027</v>
      </c>
      <c r="M3585" s="149" t="n">
        <v>0</v>
      </c>
      <c r="N3585" s="213" t="s">
        <v>10645</v>
      </c>
      <c r="O3585" s="186" t="n">
        <v>3</v>
      </c>
      <c r="P3585" s="130" t="n">
        <v>3405</v>
      </c>
      <c r="Q3585" s="130" t="n">
        <f aca="false">P3585*1.2</f>
        <v>4086</v>
      </c>
      <c r="R3585" s="131" t="n">
        <f aca="false">S3585*Q3585</f>
        <v>0</v>
      </c>
      <c r="S3585" s="132"/>
    </row>
    <row r="3586" s="76" customFormat="true" ht="15.6" hidden="false" customHeight="true" outlineLevel="0" collapsed="false">
      <c r="A3586" s="118" t="n">
        <v>4592732</v>
      </c>
      <c r="B3586" s="119" t="n">
        <v>283</v>
      </c>
      <c r="C3586" s="209" t="s">
        <v>10339</v>
      </c>
      <c r="D3586" s="210" t="s">
        <v>10340</v>
      </c>
      <c r="E3586" s="281" t="s">
        <v>10341</v>
      </c>
      <c r="F3586" s="121" t="n">
        <f aca="false">F3585+1</f>
        <v>3580</v>
      </c>
      <c r="G3586" s="285" t="s">
        <v>10646</v>
      </c>
      <c r="H3586" s="147" t="s">
        <v>10646</v>
      </c>
      <c r="I3586" s="283" t="s">
        <v>10647</v>
      </c>
      <c r="J3586" s="284" t="n">
        <v>5256</v>
      </c>
      <c r="K3586" s="149" t="n">
        <v>0</v>
      </c>
      <c r="L3586" s="149" t="n">
        <v>3001028</v>
      </c>
      <c r="M3586" s="149" t="n">
        <v>0</v>
      </c>
      <c r="N3586" s="213" t="s">
        <v>10648</v>
      </c>
      <c r="O3586" s="186" t="n">
        <v>10</v>
      </c>
      <c r="P3586" s="130" t="n">
        <v>1003.33333333333</v>
      </c>
      <c r="Q3586" s="130" t="n">
        <f aca="false">P3586*1.2</f>
        <v>1204</v>
      </c>
      <c r="R3586" s="131" t="n">
        <f aca="false">S3586*Q3586</f>
        <v>0</v>
      </c>
      <c r="S3586" s="132"/>
    </row>
    <row r="3587" s="76" customFormat="true" ht="15.6" hidden="false" customHeight="true" outlineLevel="0" collapsed="false">
      <c r="A3587" s="118" t="n">
        <v>3680809</v>
      </c>
      <c r="B3587" s="119" t="n">
        <v>283</v>
      </c>
      <c r="C3587" s="281" t="s">
        <v>10339</v>
      </c>
      <c r="D3587" s="210" t="s">
        <v>10340</v>
      </c>
      <c r="E3587" s="281" t="s">
        <v>10341</v>
      </c>
      <c r="F3587" s="121" t="n">
        <f aca="false">F3586+1</f>
        <v>3581</v>
      </c>
      <c r="G3587" s="285" t="s">
        <v>10649</v>
      </c>
      <c r="H3587" s="147" t="s">
        <v>10650</v>
      </c>
      <c r="I3587" s="283" t="s">
        <v>10651</v>
      </c>
      <c r="J3587" s="284" t="n">
        <v>111</v>
      </c>
      <c r="K3587" s="149" t="n">
        <v>0</v>
      </c>
      <c r="L3587" s="149" t="n">
        <v>3001028</v>
      </c>
      <c r="M3587" s="149" t="n">
        <v>0</v>
      </c>
      <c r="N3587" s="213" t="s">
        <v>10652</v>
      </c>
      <c r="O3587" s="186" t="n">
        <v>25</v>
      </c>
      <c r="P3587" s="130" t="n">
        <v>118.333333333333</v>
      </c>
      <c r="Q3587" s="130" t="n">
        <f aca="false">P3587*1.2</f>
        <v>142</v>
      </c>
      <c r="R3587" s="131" t="n">
        <f aca="false">S3587*Q3587</f>
        <v>0</v>
      </c>
      <c r="S3587" s="132"/>
    </row>
    <row r="3588" s="76" customFormat="true" ht="15.6" hidden="false" customHeight="true" outlineLevel="0" collapsed="false">
      <c r="A3588" s="118" t="n">
        <v>4592734</v>
      </c>
      <c r="B3588" s="119" t="n">
        <v>283</v>
      </c>
      <c r="C3588" s="209" t="s">
        <v>10339</v>
      </c>
      <c r="D3588" s="210" t="s">
        <v>10340</v>
      </c>
      <c r="E3588" s="281" t="s">
        <v>10341</v>
      </c>
      <c r="F3588" s="121" t="n">
        <f aca="false">F3587+1</f>
        <v>3582</v>
      </c>
      <c r="G3588" s="285" t="s">
        <v>10653</v>
      </c>
      <c r="H3588" s="147" t="s">
        <v>10653</v>
      </c>
      <c r="I3588" s="283" t="s">
        <v>10654</v>
      </c>
      <c r="J3588" s="284" t="n">
        <v>5256</v>
      </c>
      <c r="K3588" s="149" t="n">
        <v>0</v>
      </c>
      <c r="L3588" s="149" t="n">
        <v>3001029</v>
      </c>
      <c r="M3588" s="149" t="n">
        <v>0</v>
      </c>
      <c r="N3588" s="213" t="s">
        <v>10655</v>
      </c>
      <c r="O3588" s="186" t="n">
        <v>100</v>
      </c>
      <c r="P3588" s="130" t="n">
        <v>27.25</v>
      </c>
      <c r="Q3588" s="130" t="n">
        <f aca="false">P3588*1.2</f>
        <v>32.7</v>
      </c>
      <c r="R3588" s="131" t="n">
        <f aca="false">S3588*Q3588</f>
        <v>0</v>
      </c>
      <c r="S3588" s="132"/>
    </row>
    <row r="3589" s="76" customFormat="true" ht="15.6" hidden="false" customHeight="true" outlineLevel="0" collapsed="false">
      <c r="A3589" s="118" t="n">
        <v>4590584</v>
      </c>
      <c r="B3589" s="119" t="n">
        <v>283</v>
      </c>
      <c r="C3589" s="209" t="s">
        <v>10339</v>
      </c>
      <c r="D3589" s="210" t="s">
        <v>10340</v>
      </c>
      <c r="E3589" s="281" t="s">
        <v>10341</v>
      </c>
      <c r="F3589" s="121" t="n">
        <f aca="false">F3588+1</f>
        <v>3583</v>
      </c>
      <c r="G3589" s="285" t="s">
        <v>10656</v>
      </c>
      <c r="H3589" s="118" t="s">
        <v>10656</v>
      </c>
      <c r="I3589" s="283"/>
      <c r="J3589" s="284"/>
      <c r="K3589" s="149"/>
      <c r="L3589" s="149"/>
      <c r="M3589" s="149"/>
      <c r="N3589" s="213" t="s">
        <v>1204</v>
      </c>
      <c r="O3589" s="186"/>
      <c r="P3589" s="130" t="n">
        <v>0</v>
      </c>
      <c r="Q3589" s="130" t="n">
        <f aca="false">P3589*1.2</f>
        <v>0</v>
      </c>
      <c r="R3589" s="131" t="n">
        <f aca="false">S3589*Q3589</f>
        <v>0</v>
      </c>
      <c r="S3589" s="132"/>
    </row>
    <row r="3590" s="76" customFormat="true" ht="15.6" hidden="false" customHeight="true" outlineLevel="0" collapsed="false">
      <c r="A3590" s="118" t="n">
        <v>4592574</v>
      </c>
      <c r="B3590" s="119" t="n">
        <v>283</v>
      </c>
      <c r="C3590" s="209" t="s">
        <v>10339</v>
      </c>
      <c r="D3590" s="210" t="s">
        <v>10340</v>
      </c>
      <c r="E3590" s="281" t="s">
        <v>10341</v>
      </c>
      <c r="F3590" s="121" t="n">
        <f aca="false">F3589+1</f>
        <v>3584</v>
      </c>
      <c r="G3590" s="285" t="s">
        <v>10657</v>
      </c>
      <c r="H3590" s="147" t="s">
        <v>10657</v>
      </c>
      <c r="I3590" s="283" t="s">
        <v>10658</v>
      </c>
      <c r="J3590" s="284" t="n">
        <v>3205</v>
      </c>
      <c r="K3590" s="149" t="n">
        <v>0</v>
      </c>
      <c r="L3590" s="149" t="n">
        <v>3001030</v>
      </c>
      <c r="M3590" s="149" t="n">
        <v>0</v>
      </c>
      <c r="N3590" s="213" t="s">
        <v>10659</v>
      </c>
      <c r="O3590" s="186" t="n">
        <v>5</v>
      </c>
      <c r="P3590" s="130" t="n">
        <v>2308.33333333333</v>
      </c>
      <c r="Q3590" s="130" t="n">
        <f aca="false">P3590*1.2</f>
        <v>2770</v>
      </c>
      <c r="R3590" s="131" t="n">
        <f aca="false">S3590*Q3590</f>
        <v>0</v>
      </c>
      <c r="S3590" s="132"/>
    </row>
    <row r="3591" s="76" customFormat="true" ht="27.6" hidden="false" customHeight="true" outlineLevel="0" collapsed="false">
      <c r="A3591" s="118" t="n">
        <v>4589918</v>
      </c>
      <c r="B3591" s="119" t="n">
        <v>283</v>
      </c>
      <c r="C3591" s="281" t="s">
        <v>10339</v>
      </c>
      <c r="D3591" s="210" t="s">
        <v>10340</v>
      </c>
      <c r="E3591" s="281" t="s">
        <v>10341</v>
      </c>
      <c r="F3591" s="121" t="n">
        <f aca="false">F3590+1</f>
        <v>3585</v>
      </c>
      <c r="G3591" s="285" t="s">
        <v>10660</v>
      </c>
      <c r="H3591" s="147" t="s">
        <v>10661</v>
      </c>
      <c r="I3591" s="283" t="s">
        <v>10662</v>
      </c>
      <c r="J3591" s="284" t="n">
        <v>111</v>
      </c>
      <c r="K3591" s="149" t="n">
        <v>0</v>
      </c>
      <c r="L3591" s="149" t="n">
        <v>3001030</v>
      </c>
      <c r="M3591" s="149" t="n">
        <v>50</v>
      </c>
      <c r="N3591" s="213" t="s">
        <v>10663</v>
      </c>
      <c r="O3591" s="186"/>
      <c r="P3591" s="130" t="n">
        <v>2184.16666666667</v>
      </c>
      <c r="Q3591" s="130" t="n">
        <f aca="false">P3591*1.2</f>
        <v>2621</v>
      </c>
      <c r="R3591" s="131" t="n">
        <f aca="false">S3591*Q3591</f>
        <v>0</v>
      </c>
      <c r="S3591" s="132"/>
    </row>
    <row r="3592" s="76" customFormat="true" ht="27.6" hidden="false" customHeight="true" outlineLevel="0" collapsed="false">
      <c r="A3592" s="118" t="n">
        <v>4589920</v>
      </c>
      <c r="B3592" s="119" t="n">
        <v>283</v>
      </c>
      <c r="C3592" s="281" t="s">
        <v>10339</v>
      </c>
      <c r="D3592" s="210" t="s">
        <v>10340</v>
      </c>
      <c r="E3592" s="281" t="s">
        <v>10341</v>
      </c>
      <c r="F3592" s="121" t="n">
        <f aca="false">F3591+1</f>
        <v>3586</v>
      </c>
      <c r="G3592" s="285" t="s">
        <v>10664</v>
      </c>
      <c r="H3592" s="147" t="s">
        <v>10665</v>
      </c>
      <c r="I3592" s="283" t="s">
        <v>10666</v>
      </c>
      <c r="J3592" s="284" t="n">
        <v>111</v>
      </c>
      <c r="K3592" s="149" t="n">
        <v>99</v>
      </c>
      <c r="L3592" s="149" t="n">
        <v>3001030</v>
      </c>
      <c r="M3592" s="149" t="n">
        <v>50</v>
      </c>
      <c r="N3592" s="213" t="s">
        <v>10667</v>
      </c>
      <c r="O3592" s="186"/>
      <c r="P3592" s="130" t="n">
        <v>2358.33333333333</v>
      </c>
      <c r="Q3592" s="130" t="n">
        <f aca="false">P3592*1.2</f>
        <v>2830</v>
      </c>
      <c r="R3592" s="131" t="n">
        <f aca="false">S3592*Q3592</f>
        <v>0</v>
      </c>
      <c r="S3592" s="132"/>
    </row>
    <row r="3593" s="76" customFormat="true" ht="16.2" hidden="false" customHeight="true" outlineLevel="0" collapsed="false">
      <c r="A3593" s="118" t="n">
        <v>4592580</v>
      </c>
      <c r="B3593" s="119" t="n">
        <v>283</v>
      </c>
      <c r="C3593" s="209" t="s">
        <v>10339</v>
      </c>
      <c r="D3593" s="210" t="s">
        <v>10340</v>
      </c>
      <c r="E3593" s="281" t="s">
        <v>10341</v>
      </c>
      <c r="F3593" s="121" t="n">
        <f aca="false">F3592+1</f>
        <v>3587</v>
      </c>
      <c r="G3593" s="285" t="s">
        <v>10668</v>
      </c>
      <c r="H3593" s="147" t="s">
        <v>10668</v>
      </c>
      <c r="I3593" s="283" t="s">
        <v>10669</v>
      </c>
      <c r="J3593" s="284" t="n">
        <v>3205</v>
      </c>
      <c r="K3593" s="149" t="n">
        <v>0</v>
      </c>
      <c r="L3593" s="149" t="n">
        <v>3001031</v>
      </c>
      <c r="M3593" s="149" t="n">
        <v>0</v>
      </c>
      <c r="N3593" s="213" t="s">
        <v>10659</v>
      </c>
      <c r="O3593" s="186" t="n">
        <v>5</v>
      </c>
      <c r="P3593" s="130" t="n">
        <v>2308.33333333333</v>
      </c>
      <c r="Q3593" s="130" t="n">
        <f aca="false">P3593*1.2</f>
        <v>2770</v>
      </c>
      <c r="R3593" s="131" t="n">
        <f aca="false">S3593*Q3593</f>
        <v>0</v>
      </c>
      <c r="S3593" s="132"/>
    </row>
    <row r="3594" s="76" customFormat="true" ht="16.2" hidden="false" customHeight="true" outlineLevel="0" collapsed="false">
      <c r="A3594" s="118" t="n">
        <v>4592741</v>
      </c>
      <c r="B3594" s="119" t="n">
        <v>283</v>
      </c>
      <c r="C3594" s="209" t="s">
        <v>10339</v>
      </c>
      <c r="D3594" s="210" t="s">
        <v>10340</v>
      </c>
      <c r="E3594" s="281" t="s">
        <v>10341</v>
      </c>
      <c r="F3594" s="121" t="n">
        <f aca="false">F3593+1</f>
        <v>3588</v>
      </c>
      <c r="G3594" s="285" t="s">
        <v>10670</v>
      </c>
      <c r="H3594" s="147" t="s">
        <v>10670</v>
      </c>
      <c r="I3594" s="283" t="s">
        <v>10671</v>
      </c>
      <c r="J3594" s="284" t="n">
        <v>5256</v>
      </c>
      <c r="K3594" s="149" t="n">
        <v>0</v>
      </c>
      <c r="L3594" s="149" t="n">
        <v>3001031</v>
      </c>
      <c r="M3594" s="149" t="n">
        <v>11</v>
      </c>
      <c r="N3594" s="213" t="s">
        <v>10672</v>
      </c>
      <c r="O3594" s="186"/>
      <c r="P3594" s="130" t="n">
        <v>8030.83333333333</v>
      </c>
      <c r="Q3594" s="130" t="n">
        <f aca="false">P3594*1.2</f>
        <v>9637</v>
      </c>
      <c r="R3594" s="131" t="n">
        <f aca="false">S3594*Q3594</f>
        <v>0</v>
      </c>
      <c r="S3594" s="132"/>
    </row>
    <row r="3595" s="76" customFormat="true" ht="16.2" hidden="false" customHeight="true" outlineLevel="0" collapsed="false">
      <c r="A3595" s="118" t="n">
        <v>4589922</v>
      </c>
      <c r="B3595" s="119" t="n">
        <v>283</v>
      </c>
      <c r="C3595" s="281" t="s">
        <v>10339</v>
      </c>
      <c r="D3595" s="210" t="s">
        <v>10340</v>
      </c>
      <c r="E3595" s="281" t="s">
        <v>10341</v>
      </c>
      <c r="F3595" s="121" t="n">
        <f aca="false">F3594+1</f>
        <v>3589</v>
      </c>
      <c r="G3595" s="285" t="s">
        <v>10673</v>
      </c>
      <c r="H3595" s="147" t="s">
        <v>10674</v>
      </c>
      <c r="I3595" s="283" t="s">
        <v>10675</v>
      </c>
      <c r="J3595" s="284" t="n">
        <v>111</v>
      </c>
      <c r="K3595" s="149" t="n">
        <v>0</v>
      </c>
      <c r="L3595" s="149" t="n">
        <v>3001031</v>
      </c>
      <c r="M3595" s="149" t="n">
        <v>50</v>
      </c>
      <c r="N3595" s="213" t="s">
        <v>10676</v>
      </c>
      <c r="O3595" s="186"/>
      <c r="P3595" s="130" t="n">
        <v>2325.83333333333</v>
      </c>
      <c r="Q3595" s="130" t="n">
        <f aca="false">P3595*1.2</f>
        <v>2791</v>
      </c>
      <c r="R3595" s="131" t="n">
        <f aca="false">S3595*Q3595</f>
        <v>0</v>
      </c>
      <c r="S3595" s="132"/>
    </row>
    <row r="3596" s="76" customFormat="true" ht="27.6" hidden="false" customHeight="true" outlineLevel="0" collapsed="false">
      <c r="A3596" s="118" t="n">
        <v>4589925</v>
      </c>
      <c r="B3596" s="119" t="n">
        <v>283</v>
      </c>
      <c r="C3596" s="281" t="s">
        <v>10339</v>
      </c>
      <c r="D3596" s="210" t="s">
        <v>10340</v>
      </c>
      <c r="E3596" s="281" t="s">
        <v>10341</v>
      </c>
      <c r="F3596" s="121" t="n">
        <f aca="false">F3595+1</f>
        <v>3590</v>
      </c>
      <c r="G3596" s="285" t="s">
        <v>10677</v>
      </c>
      <c r="H3596" s="147" t="s">
        <v>10678</v>
      </c>
      <c r="I3596" s="283" t="s">
        <v>10679</v>
      </c>
      <c r="J3596" s="284" t="n">
        <v>111</v>
      </c>
      <c r="K3596" s="149" t="n">
        <v>99</v>
      </c>
      <c r="L3596" s="149" t="n">
        <v>3001031</v>
      </c>
      <c r="M3596" s="149" t="n">
        <v>50</v>
      </c>
      <c r="N3596" s="213" t="s">
        <v>10680</v>
      </c>
      <c r="O3596" s="186"/>
      <c r="P3596" s="130" t="n">
        <v>2358.33333333333</v>
      </c>
      <c r="Q3596" s="130" t="n">
        <f aca="false">P3596*1.2</f>
        <v>2830</v>
      </c>
      <c r="R3596" s="131" t="n">
        <f aca="false">S3596*Q3596</f>
        <v>0</v>
      </c>
      <c r="S3596" s="132"/>
    </row>
    <row r="3597" s="76" customFormat="true" ht="15.6" hidden="false" customHeight="true" outlineLevel="0" collapsed="false">
      <c r="A3597" s="118" t="n">
        <v>4590586</v>
      </c>
      <c r="B3597" s="119" t="n">
        <v>283</v>
      </c>
      <c r="C3597" s="209" t="s">
        <v>10339</v>
      </c>
      <c r="D3597" s="210" t="s">
        <v>10340</v>
      </c>
      <c r="E3597" s="281" t="s">
        <v>10341</v>
      </c>
      <c r="F3597" s="121" t="n">
        <f aca="false">F3596+1</f>
        <v>3591</v>
      </c>
      <c r="G3597" s="285" t="s">
        <v>10681</v>
      </c>
      <c r="H3597" s="118" t="s">
        <v>10681</v>
      </c>
      <c r="I3597" s="283"/>
      <c r="J3597" s="284"/>
      <c r="K3597" s="149"/>
      <c r="L3597" s="149"/>
      <c r="M3597" s="149"/>
      <c r="N3597" s="213" t="s">
        <v>10682</v>
      </c>
      <c r="O3597" s="186"/>
      <c r="P3597" s="130" t="n">
        <v>0</v>
      </c>
      <c r="Q3597" s="130" t="n">
        <f aca="false">P3597*1.2</f>
        <v>0</v>
      </c>
      <c r="R3597" s="131" t="n">
        <f aca="false">S3597*Q3597</f>
        <v>0</v>
      </c>
      <c r="S3597" s="132"/>
    </row>
    <row r="3598" s="76" customFormat="true" ht="27.6" hidden="false" customHeight="true" outlineLevel="0" collapsed="false">
      <c r="A3598" s="118" t="n">
        <v>4592584</v>
      </c>
      <c r="B3598" s="119" t="n">
        <v>283</v>
      </c>
      <c r="C3598" s="209" t="s">
        <v>10339</v>
      </c>
      <c r="D3598" s="210" t="s">
        <v>10340</v>
      </c>
      <c r="E3598" s="281" t="s">
        <v>10341</v>
      </c>
      <c r="F3598" s="121" t="n">
        <f aca="false">F3597+1</f>
        <v>3592</v>
      </c>
      <c r="G3598" s="285" t="s">
        <v>10683</v>
      </c>
      <c r="H3598" s="147" t="s">
        <v>10683</v>
      </c>
      <c r="I3598" s="283" t="s">
        <v>10684</v>
      </c>
      <c r="J3598" s="284" t="n">
        <v>3205</v>
      </c>
      <c r="K3598" s="149" t="n">
        <v>0</v>
      </c>
      <c r="L3598" s="149" t="n">
        <v>3001035</v>
      </c>
      <c r="M3598" s="149" t="n">
        <v>1</v>
      </c>
      <c r="N3598" s="213" t="s">
        <v>10685</v>
      </c>
      <c r="O3598" s="186" t="n">
        <v>5</v>
      </c>
      <c r="P3598" s="130" t="n">
        <v>2308.33333333333</v>
      </c>
      <c r="Q3598" s="130" t="n">
        <f aca="false">P3598*1.2</f>
        <v>2770</v>
      </c>
      <c r="R3598" s="131" t="n">
        <f aca="false">S3598*Q3598</f>
        <v>0</v>
      </c>
      <c r="S3598" s="132"/>
    </row>
    <row r="3599" s="76" customFormat="true" ht="15" hidden="false" customHeight="true" outlineLevel="0" collapsed="false">
      <c r="A3599" s="118" t="n">
        <v>4592743</v>
      </c>
      <c r="B3599" s="119" t="n">
        <v>283</v>
      </c>
      <c r="C3599" s="209" t="s">
        <v>10339</v>
      </c>
      <c r="D3599" s="210" t="s">
        <v>10340</v>
      </c>
      <c r="E3599" s="281" t="s">
        <v>10341</v>
      </c>
      <c r="F3599" s="121" t="n">
        <f aca="false">F3598+1</f>
        <v>3593</v>
      </c>
      <c r="G3599" s="285" t="s">
        <v>10686</v>
      </c>
      <c r="H3599" s="147" t="s">
        <v>10686</v>
      </c>
      <c r="I3599" s="283" t="s">
        <v>10687</v>
      </c>
      <c r="J3599" s="284" t="n">
        <v>5256</v>
      </c>
      <c r="K3599" s="149" t="n">
        <v>0</v>
      </c>
      <c r="L3599" s="149" t="n">
        <v>3001035</v>
      </c>
      <c r="M3599" s="149" t="n">
        <v>30</v>
      </c>
      <c r="N3599" s="213" t="s">
        <v>1204</v>
      </c>
      <c r="O3599" s="186"/>
      <c r="P3599" s="130" t="n">
        <v>5992.5</v>
      </c>
      <c r="Q3599" s="130" t="n">
        <f aca="false">P3599*1.2</f>
        <v>7191</v>
      </c>
      <c r="R3599" s="131" t="n">
        <f aca="false">S3599*Q3599</f>
        <v>0</v>
      </c>
      <c r="S3599" s="132"/>
    </row>
    <row r="3600" s="76" customFormat="true" ht="15" hidden="false" customHeight="true" outlineLevel="0" collapsed="false">
      <c r="A3600" s="118" t="n">
        <v>3680435</v>
      </c>
      <c r="B3600" s="119" t="n">
        <v>283</v>
      </c>
      <c r="C3600" s="209" t="s">
        <v>10339</v>
      </c>
      <c r="D3600" s="210" t="s">
        <v>10340</v>
      </c>
      <c r="E3600" s="281" t="s">
        <v>10341</v>
      </c>
      <c r="F3600" s="121" t="n">
        <f aca="false">F3599+1</f>
        <v>3594</v>
      </c>
      <c r="G3600" s="285" t="s">
        <v>10688</v>
      </c>
      <c r="H3600" s="147" t="s">
        <v>10688</v>
      </c>
      <c r="I3600" s="283" t="s">
        <v>10689</v>
      </c>
      <c r="J3600" s="284" t="n">
        <v>5256</v>
      </c>
      <c r="K3600" s="149" t="n">
        <v>0</v>
      </c>
      <c r="L3600" s="149" t="n">
        <v>3001036</v>
      </c>
      <c r="M3600" s="149" t="n">
        <v>0</v>
      </c>
      <c r="N3600" s="213" t="s">
        <v>10690</v>
      </c>
      <c r="O3600" s="186" t="n">
        <v>20</v>
      </c>
      <c r="P3600" s="130" t="n">
        <v>118.333333333333</v>
      </c>
      <c r="Q3600" s="130" t="n">
        <f aca="false">P3600*1.2</f>
        <v>142</v>
      </c>
      <c r="R3600" s="131" t="n">
        <f aca="false">S3600*Q3600</f>
        <v>0</v>
      </c>
      <c r="S3600" s="132"/>
    </row>
    <row r="3601" s="76" customFormat="true" ht="15" hidden="false" customHeight="true" outlineLevel="0" collapsed="false">
      <c r="A3601" s="118" t="n">
        <v>4592747</v>
      </c>
      <c r="B3601" s="119" t="n">
        <v>283</v>
      </c>
      <c r="C3601" s="209" t="s">
        <v>10339</v>
      </c>
      <c r="D3601" s="210" t="s">
        <v>10340</v>
      </c>
      <c r="E3601" s="281" t="s">
        <v>10341</v>
      </c>
      <c r="F3601" s="121" t="n">
        <f aca="false">F3600+1</f>
        <v>3595</v>
      </c>
      <c r="G3601" s="285" t="s">
        <v>10691</v>
      </c>
      <c r="H3601" s="147" t="s">
        <v>10691</v>
      </c>
      <c r="I3601" s="283" t="s">
        <v>10692</v>
      </c>
      <c r="J3601" s="284" t="n">
        <v>5256</v>
      </c>
      <c r="K3601" s="149" t="n">
        <v>0</v>
      </c>
      <c r="L3601" s="149" t="n">
        <v>3001038</v>
      </c>
      <c r="M3601" s="149" t="n">
        <v>1</v>
      </c>
      <c r="N3601" s="213" t="s">
        <v>10693</v>
      </c>
      <c r="O3601" s="186" t="n">
        <v>40</v>
      </c>
      <c r="P3601" s="130" t="n">
        <v>210.833333333333</v>
      </c>
      <c r="Q3601" s="130" t="n">
        <f aca="false">P3601*1.2</f>
        <v>253</v>
      </c>
      <c r="R3601" s="131" t="n">
        <f aca="false">S3601*Q3601</f>
        <v>0</v>
      </c>
      <c r="S3601" s="132"/>
    </row>
    <row r="3602" s="76" customFormat="true" ht="15" hidden="false" customHeight="true" outlineLevel="0" collapsed="false">
      <c r="A3602" s="118" t="n">
        <v>4592749</v>
      </c>
      <c r="B3602" s="119" t="n">
        <v>283</v>
      </c>
      <c r="C3602" s="209" t="s">
        <v>10339</v>
      </c>
      <c r="D3602" s="210" t="s">
        <v>10340</v>
      </c>
      <c r="E3602" s="281" t="s">
        <v>10341</v>
      </c>
      <c r="F3602" s="121" t="n">
        <f aca="false">F3601+1</f>
        <v>3596</v>
      </c>
      <c r="G3602" s="285" t="s">
        <v>10694</v>
      </c>
      <c r="H3602" s="147" t="s">
        <v>10694</v>
      </c>
      <c r="I3602" s="283" t="s">
        <v>10695</v>
      </c>
      <c r="J3602" s="284" t="n">
        <v>5256</v>
      </c>
      <c r="K3602" s="149" t="n">
        <v>0</v>
      </c>
      <c r="L3602" s="149" t="n">
        <v>3001040</v>
      </c>
      <c r="M3602" s="149" t="n">
        <v>0</v>
      </c>
      <c r="N3602" s="213" t="s">
        <v>10696</v>
      </c>
      <c r="O3602" s="186" t="n">
        <v>40</v>
      </c>
      <c r="P3602" s="130" t="n">
        <v>165</v>
      </c>
      <c r="Q3602" s="130" t="n">
        <f aca="false">P3602*1.2</f>
        <v>198</v>
      </c>
      <c r="R3602" s="131" t="n">
        <f aca="false">S3602*Q3602</f>
        <v>0</v>
      </c>
      <c r="S3602" s="132"/>
    </row>
    <row r="3603" s="76" customFormat="true" ht="15" hidden="false" customHeight="true" outlineLevel="0" collapsed="false">
      <c r="A3603" s="118" t="n">
        <v>4592751</v>
      </c>
      <c r="B3603" s="119" t="n">
        <v>283</v>
      </c>
      <c r="C3603" s="209" t="s">
        <v>10339</v>
      </c>
      <c r="D3603" s="210" t="s">
        <v>10340</v>
      </c>
      <c r="E3603" s="281" t="s">
        <v>10341</v>
      </c>
      <c r="F3603" s="121" t="n">
        <f aca="false">F3602+1</f>
        <v>3597</v>
      </c>
      <c r="G3603" s="285" t="s">
        <v>10697</v>
      </c>
      <c r="H3603" s="147" t="s">
        <v>10697</v>
      </c>
      <c r="I3603" s="283" t="s">
        <v>10698</v>
      </c>
      <c r="J3603" s="284" t="n">
        <v>5256</v>
      </c>
      <c r="K3603" s="149" t="n">
        <v>0</v>
      </c>
      <c r="L3603" s="149" t="n">
        <v>3001041</v>
      </c>
      <c r="M3603" s="149" t="n">
        <v>0</v>
      </c>
      <c r="N3603" s="213" t="s">
        <v>10699</v>
      </c>
      <c r="O3603" s="186" t="n">
        <v>50</v>
      </c>
      <c r="P3603" s="130" t="n">
        <v>94.1666666666667</v>
      </c>
      <c r="Q3603" s="130" t="n">
        <f aca="false">P3603*1.2</f>
        <v>113</v>
      </c>
      <c r="R3603" s="131" t="n">
        <f aca="false">S3603*Q3603</f>
        <v>0</v>
      </c>
      <c r="S3603" s="132"/>
    </row>
    <row r="3604" s="76" customFormat="true" ht="15" hidden="false" customHeight="true" outlineLevel="0" collapsed="false">
      <c r="A3604" s="118" t="n">
        <v>4592752</v>
      </c>
      <c r="B3604" s="119" t="n">
        <v>283</v>
      </c>
      <c r="C3604" s="209" t="s">
        <v>10339</v>
      </c>
      <c r="D3604" s="210" t="s">
        <v>10340</v>
      </c>
      <c r="E3604" s="281" t="s">
        <v>10341</v>
      </c>
      <c r="F3604" s="121" t="n">
        <f aca="false">F3603+1</f>
        <v>3598</v>
      </c>
      <c r="G3604" s="285" t="s">
        <v>10700</v>
      </c>
      <c r="H3604" s="118" t="s">
        <v>10700</v>
      </c>
      <c r="I3604" s="283"/>
      <c r="J3604" s="284"/>
      <c r="K3604" s="149"/>
      <c r="L3604" s="149"/>
      <c r="M3604" s="149"/>
      <c r="N3604" s="213" t="s">
        <v>2070</v>
      </c>
      <c r="O3604" s="186"/>
      <c r="P3604" s="130" t="n">
        <v>0</v>
      </c>
      <c r="Q3604" s="130" t="n">
        <f aca="false">P3604*1.2</f>
        <v>0</v>
      </c>
      <c r="R3604" s="131" t="n">
        <f aca="false">S3604*Q3604</f>
        <v>0</v>
      </c>
      <c r="S3604" s="132"/>
    </row>
    <row r="3605" s="76" customFormat="true" ht="15" hidden="false" customHeight="true" outlineLevel="0" collapsed="false">
      <c r="A3605" s="118" t="n">
        <v>4592754</v>
      </c>
      <c r="B3605" s="119" t="n">
        <v>283</v>
      </c>
      <c r="C3605" s="209" t="s">
        <v>10339</v>
      </c>
      <c r="D3605" s="210" t="s">
        <v>10340</v>
      </c>
      <c r="E3605" s="281" t="s">
        <v>10341</v>
      </c>
      <c r="F3605" s="121" t="n">
        <f aca="false">F3604+1</f>
        <v>3599</v>
      </c>
      <c r="G3605" s="285" t="s">
        <v>10701</v>
      </c>
      <c r="H3605" s="147" t="s">
        <v>10701</v>
      </c>
      <c r="I3605" s="283" t="s">
        <v>10702</v>
      </c>
      <c r="J3605" s="284" t="n">
        <v>5256</v>
      </c>
      <c r="K3605" s="149" t="n">
        <v>0</v>
      </c>
      <c r="L3605" s="149" t="n">
        <v>3001052</v>
      </c>
      <c r="M3605" s="149" t="n">
        <v>0</v>
      </c>
      <c r="N3605" s="213" t="s">
        <v>10703</v>
      </c>
      <c r="O3605" s="186" t="n">
        <v>20</v>
      </c>
      <c r="P3605" s="130" t="n">
        <v>1362.5</v>
      </c>
      <c r="Q3605" s="130" t="n">
        <f aca="false">P3605*1.2</f>
        <v>1635</v>
      </c>
      <c r="R3605" s="131" t="n">
        <f aca="false">S3605*Q3605</f>
        <v>0</v>
      </c>
      <c r="S3605" s="132"/>
    </row>
    <row r="3606" s="76" customFormat="true" ht="15" hidden="false" customHeight="true" outlineLevel="0" collapsed="false">
      <c r="A3606" s="118" t="n">
        <v>4590334</v>
      </c>
      <c r="B3606" s="119" t="n">
        <v>283</v>
      </c>
      <c r="C3606" s="209" t="s">
        <v>10339</v>
      </c>
      <c r="D3606" s="210" t="s">
        <v>10340</v>
      </c>
      <c r="E3606" s="281" t="s">
        <v>10341</v>
      </c>
      <c r="F3606" s="121" t="n">
        <f aca="false">F3605+1</f>
        <v>3600</v>
      </c>
      <c r="G3606" s="285" t="s">
        <v>10704</v>
      </c>
      <c r="H3606" s="147" t="s">
        <v>10705</v>
      </c>
      <c r="I3606" s="283" t="s">
        <v>10706</v>
      </c>
      <c r="J3606" s="284" t="n">
        <v>16</v>
      </c>
      <c r="K3606" s="150" t="n">
        <v>0</v>
      </c>
      <c r="L3606" s="150" t="n">
        <v>3001054</v>
      </c>
      <c r="M3606" s="150" t="n">
        <v>0</v>
      </c>
      <c r="N3606" s="293" t="s">
        <v>10707</v>
      </c>
      <c r="O3606" s="292" t="n">
        <v>20</v>
      </c>
      <c r="P3606" s="130" t="n">
        <v>33.75</v>
      </c>
      <c r="Q3606" s="130" t="n">
        <f aca="false">P3606*1.2</f>
        <v>40.5</v>
      </c>
      <c r="R3606" s="131" t="n">
        <f aca="false">S3606*Q3606</f>
        <v>0</v>
      </c>
      <c r="S3606" s="132"/>
    </row>
    <row r="3607" s="76" customFormat="true" ht="41.4" hidden="false" customHeight="true" outlineLevel="0" collapsed="false">
      <c r="A3607" s="118" t="n">
        <v>4592756</v>
      </c>
      <c r="B3607" s="119" t="n">
        <v>283</v>
      </c>
      <c r="C3607" s="209" t="s">
        <v>10339</v>
      </c>
      <c r="D3607" s="210" t="s">
        <v>10340</v>
      </c>
      <c r="E3607" s="281" t="s">
        <v>10341</v>
      </c>
      <c r="F3607" s="121" t="n">
        <f aca="false">F3606+1</f>
        <v>3601</v>
      </c>
      <c r="G3607" s="285" t="s">
        <v>10708</v>
      </c>
      <c r="H3607" s="147" t="s">
        <v>10708</v>
      </c>
      <c r="I3607" s="283" t="s">
        <v>10709</v>
      </c>
      <c r="J3607" s="284" t="n">
        <v>5256</v>
      </c>
      <c r="K3607" s="149" t="n">
        <v>0</v>
      </c>
      <c r="L3607" s="149" t="n">
        <v>3001054</v>
      </c>
      <c r="M3607" s="149" t="n">
        <v>0</v>
      </c>
      <c r="N3607" s="213" t="s">
        <v>10710</v>
      </c>
      <c r="O3607" s="186" t="n">
        <v>25</v>
      </c>
      <c r="P3607" s="130" t="n">
        <v>53.3333333333333</v>
      </c>
      <c r="Q3607" s="130" t="n">
        <f aca="false">P3607*1.2</f>
        <v>64</v>
      </c>
      <c r="R3607" s="131" t="n">
        <f aca="false">S3607*Q3607</f>
        <v>0</v>
      </c>
      <c r="S3607" s="132"/>
    </row>
    <row r="3608" s="76" customFormat="true" ht="27.6" hidden="false" customHeight="true" outlineLevel="0" collapsed="false">
      <c r="A3608" s="118" t="n">
        <v>4590331</v>
      </c>
      <c r="B3608" s="119" t="n">
        <v>283</v>
      </c>
      <c r="C3608" s="281" t="s">
        <v>10339</v>
      </c>
      <c r="D3608" s="210" t="s">
        <v>10340</v>
      </c>
      <c r="E3608" s="281" t="s">
        <v>10341</v>
      </c>
      <c r="F3608" s="121" t="n">
        <f aca="false">F3607+1</f>
        <v>3602</v>
      </c>
      <c r="G3608" s="285" t="s">
        <v>10711</v>
      </c>
      <c r="H3608" s="147" t="s">
        <v>10712</v>
      </c>
      <c r="I3608" s="283" t="s">
        <v>10713</v>
      </c>
      <c r="J3608" s="284" t="n">
        <v>16</v>
      </c>
      <c r="K3608" s="150" t="n">
        <v>0</v>
      </c>
      <c r="L3608" s="150" t="n">
        <v>3001054</v>
      </c>
      <c r="M3608" s="150" t="n">
        <v>1</v>
      </c>
      <c r="N3608" s="154" t="s">
        <v>10714</v>
      </c>
      <c r="O3608" s="186"/>
      <c r="P3608" s="130" t="n">
        <v>34</v>
      </c>
      <c r="Q3608" s="130" t="n">
        <f aca="false">P3608*1.2</f>
        <v>40.8</v>
      </c>
      <c r="R3608" s="131" t="n">
        <f aca="false">S3608*Q3608</f>
        <v>0</v>
      </c>
      <c r="S3608" s="132"/>
    </row>
    <row r="3609" s="76" customFormat="true" ht="16.2" hidden="false" customHeight="true" outlineLevel="0" collapsed="false">
      <c r="A3609" s="118" t="n">
        <v>4590076</v>
      </c>
      <c r="B3609" s="119" t="n">
        <v>283</v>
      </c>
      <c r="C3609" s="209" t="s">
        <v>10339</v>
      </c>
      <c r="D3609" s="210" t="s">
        <v>10340</v>
      </c>
      <c r="E3609" s="281" t="s">
        <v>10341</v>
      </c>
      <c r="F3609" s="121" t="n">
        <f aca="false">F3608+1</f>
        <v>3603</v>
      </c>
      <c r="G3609" s="285" t="s">
        <v>10715</v>
      </c>
      <c r="H3609" s="147" t="s">
        <v>10715</v>
      </c>
      <c r="I3609" s="283" t="s">
        <v>10716</v>
      </c>
      <c r="J3609" s="284" t="n">
        <v>120</v>
      </c>
      <c r="K3609" s="150" t="n">
        <v>0</v>
      </c>
      <c r="L3609" s="150" t="n">
        <v>3001055</v>
      </c>
      <c r="M3609" s="150" t="n">
        <v>0</v>
      </c>
      <c r="N3609" s="154" t="s">
        <v>10717</v>
      </c>
      <c r="O3609" s="186" t="n">
        <v>100</v>
      </c>
      <c r="P3609" s="130" t="n">
        <v>27.25</v>
      </c>
      <c r="Q3609" s="130" t="n">
        <f aca="false">P3609*1.2</f>
        <v>32.7</v>
      </c>
      <c r="R3609" s="131" t="n">
        <f aca="false">S3609*Q3609</f>
        <v>0</v>
      </c>
      <c r="S3609" s="132"/>
    </row>
    <row r="3610" s="76" customFormat="true" ht="27.6" hidden="false" customHeight="true" outlineLevel="0" collapsed="false">
      <c r="A3610" s="118" t="n">
        <v>4592758</v>
      </c>
      <c r="B3610" s="119" t="n">
        <v>283</v>
      </c>
      <c r="C3610" s="209" t="s">
        <v>10339</v>
      </c>
      <c r="D3610" s="210" t="s">
        <v>10340</v>
      </c>
      <c r="E3610" s="281" t="s">
        <v>10341</v>
      </c>
      <c r="F3610" s="121" t="n">
        <f aca="false">F3609+1</f>
        <v>3604</v>
      </c>
      <c r="G3610" s="285" t="s">
        <v>10718</v>
      </c>
      <c r="H3610" s="147" t="s">
        <v>10718</v>
      </c>
      <c r="I3610" s="283" t="s">
        <v>10719</v>
      </c>
      <c r="J3610" s="284" t="n">
        <v>5256</v>
      </c>
      <c r="K3610" s="149" t="n">
        <v>0</v>
      </c>
      <c r="L3610" s="149" t="n">
        <v>3001055</v>
      </c>
      <c r="M3610" s="149" t="n">
        <v>0</v>
      </c>
      <c r="N3610" s="213" t="s">
        <v>10720</v>
      </c>
      <c r="O3610" s="186" t="n">
        <v>100</v>
      </c>
      <c r="P3610" s="130" t="n">
        <v>64.1666666666667</v>
      </c>
      <c r="Q3610" s="130" t="n">
        <f aca="false">P3610*1.2</f>
        <v>77</v>
      </c>
      <c r="R3610" s="131" t="n">
        <f aca="false">S3610*Q3610</f>
        <v>0</v>
      </c>
      <c r="S3610" s="132"/>
    </row>
    <row r="3611" s="76" customFormat="true" ht="27.6" hidden="false" customHeight="true" outlineLevel="0" collapsed="false">
      <c r="A3611" s="118" t="n">
        <v>4590336</v>
      </c>
      <c r="B3611" s="119" t="n">
        <v>283</v>
      </c>
      <c r="C3611" s="281" t="s">
        <v>10339</v>
      </c>
      <c r="D3611" s="210" t="s">
        <v>10340</v>
      </c>
      <c r="E3611" s="281" t="s">
        <v>10341</v>
      </c>
      <c r="F3611" s="121" t="n">
        <f aca="false">F3610+1</f>
        <v>3605</v>
      </c>
      <c r="G3611" s="285" t="s">
        <v>10721</v>
      </c>
      <c r="H3611" s="147" t="s">
        <v>10722</v>
      </c>
      <c r="I3611" s="283" t="s">
        <v>10723</v>
      </c>
      <c r="J3611" s="284" t="n">
        <v>16</v>
      </c>
      <c r="K3611" s="150" t="n">
        <v>0</v>
      </c>
      <c r="L3611" s="150" t="n">
        <v>3001055</v>
      </c>
      <c r="M3611" s="150" t="n">
        <v>1</v>
      </c>
      <c r="N3611" s="154" t="s">
        <v>10724</v>
      </c>
      <c r="O3611" s="186"/>
      <c r="P3611" s="130" t="n">
        <v>16.5</v>
      </c>
      <c r="Q3611" s="130" t="n">
        <f aca="false">P3611*1.2</f>
        <v>19.8</v>
      </c>
      <c r="R3611" s="131" t="n">
        <f aca="false">S3611*Q3611</f>
        <v>0</v>
      </c>
      <c r="S3611" s="132"/>
    </row>
    <row r="3612" s="76" customFormat="true" ht="27.6" hidden="false" customHeight="true" outlineLevel="0" collapsed="false">
      <c r="A3612" s="118" t="n">
        <v>4590085</v>
      </c>
      <c r="B3612" s="119" t="n">
        <v>283</v>
      </c>
      <c r="C3612" s="209" t="s">
        <v>10339</v>
      </c>
      <c r="D3612" s="210" t="s">
        <v>10340</v>
      </c>
      <c r="E3612" s="281" t="s">
        <v>10341</v>
      </c>
      <c r="F3612" s="121" t="n">
        <f aca="false">F3611+1</f>
        <v>3606</v>
      </c>
      <c r="G3612" s="285" t="s">
        <v>10725</v>
      </c>
      <c r="H3612" s="147" t="s">
        <v>10725</v>
      </c>
      <c r="I3612" s="283" t="s">
        <v>10726</v>
      </c>
      <c r="J3612" s="284" t="n">
        <v>130</v>
      </c>
      <c r="K3612" s="149" t="n">
        <v>0</v>
      </c>
      <c r="L3612" s="149" t="n">
        <v>3001060</v>
      </c>
      <c r="M3612" s="149" t="n">
        <v>20</v>
      </c>
      <c r="N3612" s="213" t="s">
        <v>10727</v>
      </c>
      <c r="O3612" s="186" t="n">
        <v>20</v>
      </c>
      <c r="P3612" s="130" t="n">
        <v>384.166666666667</v>
      </c>
      <c r="Q3612" s="130" t="n">
        <f aca="false">P3612*1.2</f>
        <v>461</v>
      </c>
      <c r="R3612" s="131" t="n">
        <f aca="false">S3612*Q3612</f>
        <v>0</v>
      </c>
      <c r="S3612" s="132"/>
    </row>
    <row r="3613" s="76" customFormat="true" ht="16.2" hidden="false" customHeight="true" outlineLevel="0" collapsed="false">
      <c r="A3613" s="118" t="n">
        <v>3680432</v>
      </c>
      <c r="B3613" s="119" t="n">
        <v>283</v>
      </c>
      <c r="C3613" s="281" t="s">
        <v>10339</v>
      </c>
      <c r="D3613" s="210" t="s">
        <v>10340</v>
      </c>
      <c r="E3613" s="281" t="s">
        <v>10341</v>
      </c>
      <c r="F3613" s="121" t="n">
        <f aca="false">F3612+1</f>
        <v>3607</v>
      </c>
      <c r="G3613" s="285" t="s">
        <v>10728</v>
      </c>
      <c r="H3613" s="147" t="s">
        <v>10729</v>
      </c>
      <c r="I3613" s="283" t="s">
        <v>10730</v>
      </c>
      <c r="J3613" s="284" t="n">
        <v>111</v>
      </c>
      <c r="K3613" s="149" t="n">
        <v>0</v>
      </c>
      <c r="L3613" s="149" t="n">
        <v>3001060</v>
      </c>
      <c r="M3613" s="149" t="n">
        <v>0</v>
      </c>
      <c r="N3613" s="213" t="s">
        <v>10731</v>
      </c>
      <c r="O3613" s="186" t="n">
        <v>20</v>
      </c>
      <c r="P3613" s="130" t="n">
        <v>310.833333333333</v>
      </c>
      <c r="Q3613" s="130" t="n">
        <f aca="false">P3613*1.2</f>
        <v>373</v>
      </c>
      <c r="R3613" s="131" t="n">
        <f aca="false">S3613*Q3613</f>
        <v>0</v>
      </c>
      <c r="S3613" s="132"/>
    </row>
    <row r="3614" s="76" customFormat="true" ht="16.2" hidden="false" customHeight="true" outlineLevel="0" collapsed="false">
      <c r="A3614" s="118" t="n">
        <v>4592760</v>
      </c>
      <c r="B3614" s="119" t="n">
        <v>283</v>
      </c>
      <c r="C3614" s="209" t="s">
        <v>10339</v>
      </c>
      <c r="D3614" s="210" t="s">
        <v>10340</v>
      </c>
      <c r="E3614" s="281" t="s">
        <v>10341</v>
      </c>
      <c r="F3614" s="121" t="n">
        <f aca="false">F3613+1</f>
        <v>3608</v>
      </c>
      <c r="G3614" s="285" t="s">
        <v>10732</v>
      </c>
      <c r="H3614" s="147" t="s">
        <v>10732</v>
      </c>
      <c r="I3614" s="283" t="s">
        <v>10733</v>
      </c>
      <c r="J3614" s="284" t="n">
        <v>5256</v>
      </c>
      <c r="K3614" s="149" t="n">
        <v>0</v>
      </c>
      <c r="L3614" s="149" t="n">
        <v>3001063</v>
      </c>
      <c r="M3614" s="149" t="n">
        <v>10</v>
      </c>
      <c r="N3614" s="213" t="s">
        <v>10734</v>
      </c>
      <c r="O3614" s="186" t="n">
        <v>25</v>
      </c>
      <c r="P3614" s="130" t="n">
        <v>301.666666666667</v>
      </c>
      <c r="Q3614" s="130" t="n">
        <f aca="false">P3614*1.2</f>
        <v>362</v>
      </c>
      <c r="R3614" s="131" t="n">
        <f aca="false">S3614*Q3614</f>
        <v>0</v>
      </c>
      <c r="S3614" s="132"/>
    </row>
    <row r="3615" s="76" customFormat="true" ht="16.2" hidden="false" customHeight="true" outlineLevel="0" collapsed="false">
      <c r="A3615" s="118" t="n">
        <v>3680404</v>
      </c>
      <c r="B3615" s="119" t="n">
        <v>283</v>
      </c>
      <c r="C3615" s="281" t="s">
        <v>10339</v>
      </c>
      <c r="D3615" s="210" t="s">
        <v>10340</v>
      </c>
      <c r="E3615" s="281" t="s">
        <v>10341</v>
      </c>
      <c r="F3615" s="121" t="n">
        <f aca="false">F3614+1</f>
        <v>3609</v>
      </c>
      <c r="G3615" s="285" t="s">
        <v>10735</v>
      </c>
      <c r="H3615" s="147" t="s">
        <v>10736</v>
      </c>
      <c r="I3615" s="283" t="s">
        <v>10737</v>
      </c>
      <c r="J3615" s="284" t="n">
        <v>111</v>
      </c>
      <c r="K3615" s="149" t="n">
        <v>0</v>
      </c>
      <c r="L3615" s="149" t="n">
        <v>3001063</v>
      </c>
      <c r="M3615" s="149" t="n">
        <v>0</v>
      </c>
      <c r="N3615" s="213" t="s">
        <v>10738</v>
      </c>
      <c r="O3615" s="186" t="n">
        <v>25</v>
      </c>
      <c r="P3615" s="130" t="n">
        <v>145</v>
      </c>
      <c r="Q3615" s="130" t="n">
        <f aca="false">P3615*1.2</f>
        <v>174</v>
      </c>
      <c r="R3615" s="131" t="n">
        <f aca="false">S3615*Q3615</f>
        <v>0</v>
      </c>
      <c r="S3615" s="132"/>
    </row>
    <row r="3616" s="76" customFormat="true" ht="16.2" hidden="false" customHeight="true" outlineLevel="0" collapsed="false">
      <c r="A3616" s="118" t="n">
        <v>4590141</v>
      </c>
      <c r="B3616" s="119" t="n">
        <v>283</v>
      </c>
      <c r="C3616" s="281" t="s">
        <v>10339</v>
      </c>
      <c r="D3616" s="210" t="s">
        <v>10340</v>
      </c>
      <c r="E3616" s="281" t="s">
        <v>10341</v>
      </c>
      <c r="F3616" s="121" t="n">
        <f aca="false">F3615+1</f>
        <v>3610</v>
      </c>
      <c r="G3616" s="285" t="s">
        <v>10739</v>
      </c>
      <c r="H3616" s="147" t="s">
        <v>10740</v>
      </c>
      <c r="I3616" s="283" t="s">
        <v>10741</v>
      </c>
      <c r="J3616" s="284" t="n">
        <v>131</v>
      </c>
      <c r="K3616" s="149" t="n">
        <v>0</v>
      </c>
      <c r="L3616" s="149" t="n">
        <v>3001063</v>
      </c>
      <c r="M3616" s="149" t="n">
        <v>70</v>
      </c>
      <c r="N3616" s="213" t="s">
        <v>10742</v>
      </c>
      <c r="O3616" s="186" t="n">
        <v>20</v>
      </c>
      <c r="P3616" s="130" t="n">
        <v>150</v>
      </c>
      <c r="Q3616" s="130" t="n">
        <f aca="false">P3616*1.2</f>
        <v>180</v>
      </c>
      <c r="R3616" s="131" t="n">
        <f aca="false">S3616*Q3616</f>
        <v>0</v>
      </c>
      <c r="S3616" s="132"/>
    </row>
    <row r="3617" s="76" customFormat="true" ht="16.2" hidden="false" customHeight="true" outlineLevel="0" collapsed="false">
      <c r="A3617" s="118" t="n">
        <v>3680793</v>
      </c>
      <c r="B3617" s="119" t="n">
        <v>283</v>
      </c>
      <c r="C3617" s="281" t="s">
        <v>10339</v>
      </c>
      <c r="D3617" s="210" t="s">
        <v>10340</v>
      </c>
      <c r="E3617" s="281" t="s">
        <v>10341</v>
      </c>
      <c r="F3617" s="121" t="n">
        <f aca="false">F3616+1</f>
        <v>3611</v>
      </c>
      <c r="G3617" s="285" t="s">
        <v>10743</v>
      </c>
      <c r="H3617" s="147" t="s">
        <v>10744</v>
      </c>
      <c r="I3617" s="283" t="s">
        <v>10745</v>
      </c>
      <c r="J3617" s="284" t="n">
        <v>111</v>
      </c>
      <c r="K3617" s="149" t="n">
        <v>0</v>
      </c>
      <c r="L3617" s="149" t="n">
        <v>3001064</v>
      </c>
      <c r="M3617" s="149" t="n">
        <v>0</v>
      </c>
      <c r="N3617" s="213" t="s">
        <v>10411</v>
      </c>
      <c r="O3617" s="186" t="n">
        <v>50</v>
      </c>
      <c r="P3617" s="130" t="n">
        <v>55.8333333333333</v>
      </c>
      <c r="Q3617" s="130" t="n">
        <f aca="false">P3617*1.2</f>
        <v>67</v>
      </c>
      <c r="R3617" s="131" t="n">
        <f aca="false">S3617*Q3617</f>
        <v>670</v>
      </c>
      <c r="S3617" s="132" t="n">
        <v>10</v>
      </c>
    </row>
    <row r="3618" s="76" customFormat="true" ht="16.2" hidden="false" customHeight="true" outlineLevel="0" collapsed="false">
      <c r="A3618" s="118" t="n">
        <v>4589936</v>
      </c>
      <c r="B3618" s="119" t="n">
        <v>283</v>
      </c>
      <c r="C3618" s="281" t="s">
        <v>10339</v>
      </c>
      <c r="D3618" s="210" t="s">
        <v>10340</v>
      </c>
      <c r="E3618" s="281" t="s">
        <v>10341</v>
      </c>
      <c r="F3618" s="121" t="n">
        <f aca="false">F3617+1</f>
        <v>3612</v>
      </c>
      <c r="G3618" s="285" t="s">
        <v>10746</v>
      </c>
      <c r="H3618" s="147" t="s">
        <v>10747</v>
      </c>
      <c r="I3618" s="283" t="s">
        <v>10748</v>
      </c>
      <c r="J3618" s="284" t="n">
        <v>111</v>
      </c>
      <c r="K3618" s="149" t="n">
        <v>0</v>
      </c>
      <c r="L3618" s="149" t="n">
        <v>3001065</v>
      </c>
      <c r="M3618" s="149" t="n">
        <v>0</v>
      </c>
      <c r="N3618" s="213" t="s">
        <v>10749</v>
      </c>
      <c r="O3618" s="186" t="n">
        <v>50</v>
      </c>
      <c r="P3618" s="130" t="n">
        <v>36.6666666666667</v>
      </c>
      <c r="Q3618" s="130" t="n">
        <f aca="false">P3618*1.2</f>
        <v>44</v>
      </c>
      <c r="R3618" s="131" t="n">
        <f aca="false">S3618*Q3618</f>
        <v>0</v>
      </c>
      <c r="S3618" s="132"/>
    </row>
    <row r="3619" s="76" customFormat="true" ht="16.2" hidden="false" customHeight="true" outlineLevel="0" collapsed="false">
      <c r="A3619" s="118" t="n">
        <v>4591670</v>
      </c>
      <c r="B3619" s="119" t="n">
        <v>283</v>
      </c>
      <c r="C3619" s="209" t="s">
        <v>10339</v>
      </c>
      <c r="D3619" s="210" t="s">
        <v>10340</v>
      </c>
      <c r="E3619" s="281" t="s">
        <v>10341</v>
      </c>
      <c r="F3619" s="121" t="n">
        <f aca="false">F3618+1</f>
        <v>3613</v>
      </c>
      <c r="G3619" s="285" t="s">
        <v>10750</v>
      </c>
      <c r="H3619" s="147" t="s">
        <v>10751</v>
      </c>
      <c r="I3619" s="283" t="s">
        <v>10752</v>
      </c>
      <c r="J3619" s="284" t="n">
        <v>23</v>
      </c>
      <c r="K3619" s="150" t="n">
        <v>0</v>
      </c>
      <c r="L3619" s="150" t="n">
        <v>3002110</v>
      </c>
      <c r="M3619" s="150" t="n">
        <v>110</v>
      </c>
      <c r="N3619" s="289" t="s">
        <v>10753</v>
      </c>
      <c r="O3619" s="112" t="n">
        <v>20</v>
      </c>
      <c r="P3619" s="130" t="n">
        <v>1470.83333333333</v>
      </c>
      <c r="Q3619" s="130" t="n">
        <f aca="false">P3619*1.2</f>
        <v>1765</v>
      </c>
      <c r="R3619" s="131" t="n">
        <f aca="false">S3619*Q3619</f>
        <v>0</v>
      </c>
      <c r="S3619" s="132"/>
    </row>
    <row r="3620" s="76" customFormat="true" ht="41.4" hidden="false" customHeight="true" outlineLevel="0" collapsed="false">
      <c r="A3620" s="118" t="n">
        <v>4591996</v>
      </c>
      <c r="B3620" s="119" t="n">
        <v>283</v>
      </c>
      <c r="C3620" s="209" t="s">
        <v>10339</v>
      </c>
      <c r="D3620" s="210" t="s">
        <v>10340</v>
      </c>
      <c r="E3620" s="281" t="s">
        <v>10341</v>
      </c>
      <c r="F3620" s="121" t="n">
        <f aca="false">F3619+1</f>
        <v>3614</v>
      </c>
      <c r="G3620" s="288" t="s">
        <v>10754</v>
      </c>
      <c r="H3620" s="220" t="s">
        <v>10754</v>
      </c>
      <c r="I3620" s="212" t="s">
        <v>10755</v>
      </c>
      <c r="J3620" s="212" t="n">
        <v>231</v>
      </c>
      <c r="K3620" s="149" t="n">
        <v>0</v>
      </c>
      <c r="L3620" s="149" t="n">
        <v>3002110</v>
      </c>
      <c r="M3620" s="149" t="n">
        <v>10</v>
      </c>
      <c r="N3620" s="213" t="s">
        <v>10756</v>
      </c>
      <c r="O3620" s="186" t="n">
        <v>20</v>
      </c>
      <c r="P3620" s="130" t="n">
        <v>1482.5</v>
      </c>
      <c r="Q3620" s="130" t="n">
        <f aca="false">P3620*1.2</f>
        <v>1779</v>
      </c>
      <c r="R3620" s="131" t="n">
        <f aca="false">S3620*Q3620</f>
        <v>0</v>
      </c>
      <c r="S3620" s="132"/>
    </row>
    <row r="3621" s="76" customFormat="true" ht="27.6" hidden="false" customHeight="true" outlineLevel="0" collapsed="false">
      <c r="A3621" s="118" t="n">
        <v>4592588</v>
      </c>
      <c r="B3621" s="119" t="n">
        <v>283</v>
      </c>
      <c r="C3621" s="209" t="s">
        <v>10339</v>
      </c>
      <c r="D3621" s="210" t="s">
        <v>10340</v>
      </c>
      <c r="E3621" s="281" t="s">
        <v>10341</v>
      </c>
      <c r="F3621" s="121" t="n">
        <f aca="false">F3620+1</f>
        <v>3615</v>
      </c>
      <c r="G3621" s="285" t="s">
        <v>10757</v>
      </c>
      <c r="H3621" s="147" t="s">
        <v>10757</v>
      </c>
      <c r="I3621" s="283" t="s">
        <v>10758</v>
      </c>
      <c r="J3621" s="284" t="n">
        <v>3205</v>
      </c>
      <c r="K3621" s="149" t="n">
        <v>0</v>
      </c>
      <c r="L3621" s="149" t="n">
        <v>3003052</v>
      </c>
      <c r="M3621" s="149" t="n">
        <v>0</v>
      </c>
      <c r="N3621" s="213" t="s">
        <v>10759</v>
      </c>
      <c r="O3621" s="186"/>
      <c r="P3621" s="130" t="n">
        <v>5686.66666666667</v>
      </c>
      <c r="Q3621" s="130" t="n">
        <f aca="false">P3621*1.2</f>
        <v>6824</v>
      </c>
      <c r="R3621" s="131" t="n">
        <f aca="false">S3621*Q3621</f>
        <v>0</v>
      </c>
      <c r="S3621" s="132"/>
    </row>
    <row r="3622" s="76" customFormat="true" ht="15" hidden="false" customHeight="true" outlineLevel="0" collapsed="false">
      <c r="A3622" s="118" t="n">
        <v>4590587</v>
      </c>
      <c r="B3622" s="119" t="n">
        <v>283</v>
      </c>
      <c r="C3622" s="209" t="s">
        <v>10339</v>
      </c>
      <c r="D3622" s="210" t="s">
        <v>10340</v>
      </c>
      <c r="E3622" s="281" t="s">
        <v>10341</v>
      </c>
      <c r="F3622" s="121" t="n">
        <f aca="false">F3621+1</f>
        <v>3616</v>
      </c>
      <c r="G3622" s="285" t="s">
        <v>10760</v>
      </c>
      <c r="H3622" s="147" t="s">
        <v>10761</v>
      </c>
      <c r="I3622" s="283" t="s">
        <v>10762</v>
      </c>
      <c r="J3622" s="284" t="n">
        <v>161</v>
      </c>
      <c r="K3622" s="149" t="n">
        <v>0</v>
      </c>
      <c r="L3622" s="149" t="n">
        <v>3003052</v>
      </c>
      <c r="M3622" s="149" t="n">
        <v>0</v>
      </c>
      <c r="N3622" s="213" t="s">
        <v>10763</v>
      </c>
      <c r="O3622" s="186"/>
      <c r="P3622" s="130" t="n">
        <v>5635</v>
      </c>
      <c r="Q3622" s="130" t="n">
        <f aca="false">P3622*1.2</f>
        <v>6762</v>
      </c>
      <c r="R3622" s="131" t="n">
        <f aca="false">S3622*Q3622</f>
        <v>0</v>
      </c>
      <c r="S3622" s="132"/>
    </row>
    <row r="3623" s="76" customFormat="true" ht="15" hidden="false" customHeight="true" outlineLevel="0" collapsed="false">
      <c r="A3623" s="118" t="n">
        <v>4589937</v>
      </c>
      <c r="B3623" s="119" t="n">
        <v>283</v>
      </c>
      <c r="C3623" s="281" t="s">
        <v>10339</v>
      </c>
      <c r="D3623" s="210" t="s">
        <v>10340</v>
      </c>
      <c r="E3623" s="281" t="s">
        <v>10341</v>
      </c>
      <c r="F3623" s="121" t="n">
        <f aca="false">F3622+1</f>
        <v>3617</v>
      </c>
      <c r="G3623" s="285" t="s">
        <v>10764</v>
      </c>
      <c r="H3623" s="147" t="s">
        <v>10765</v>
      </c>
      <c r="I3623" s="283" t="s">
        <v>10766</v>
      </c>
      <c r="J3623" s="284" t="n">
        <v>111</v>
      </c>
      <c r="K3623" s="149" t="n">
        <v>0</v>
      </c>
      <c r="L3623" s="149" t="n">
        <v>3003052</v>
      </c>
      <c r="M3623" s="149" t="n">
        <v>50</v>
      </c>
      <c r="N3623" s="213" t="s">
        <v>10763</v>
      </c>
      <c r="O3623" s="186"/>
      <c r="P3623" s="130" t="n">
        <v>5870.83333333333</v>
      </c>
      <c r="Q3623" s="130" t="n">
        <f aca="false">P3623*1.2</f>
        <v>7045</v>
      </c>
      <c r="R3623" s="131" t="n">
        <f aca="false">S3623*Q3623</f>
        <v>7045</v>
      </c>
      <c r="S3623" s="132" t="n">
        <v>1</v>
      </c>
    </row>
    <row r="3624" s="76" customFormat="true" ht="27.6" hidden="false" customHeight="true" outlineLevel="0" collapsed="false">
      <c r="A3624" s="118" t="n">
        <v>4592593</v>
      </c>
      <c r="B3624" s="119" t="n">
        <v>283</v>
      </c>
      <c r="C3624" s="209" t="s">
        <v>10339</v>
      </c>
      <c r="D3624" s="210" t="s">
        <v>10340</v>
      </c>
      <c r="E3624" s="281" t="s">
        <v>10341</v>
      </c>
      <c r="F3624" s="121" t="n">
        <f aca="false">F3623+1</f>
        <v>3618</v>
      </c>
      <c r="G3624" s="285" t="s">
        <v>10767</v>
      </c>
      <c r="H3624" s="147" t="s">
        <v>10767</v>
      </c>
      <c r="I3624" s="283" t="s">
        <v>10768</v>
      </c>
      <c r="J3624" s="284" t="n">
        <v>3205</v>
      </c>
      <c r="K3624" s="149" t="n">
        <v>0</v>
      </c>
      <c r="L3624" s="149" t="n">
        <v>3003054</v>
      </c>
      <c r="M3624" s="149" t="n">
        <v>0</v>
      </c>
      <c r="N3624" s="213" t="s">
        <v>10769</v>
      </c>
      <c r="O3624" s="186"/>
      <c r="P3624" s="130" t="n">
        <v>2277.5</v>
      </c>
      <c r="Q3624" s="130" t="n">
        <f aca="false">P3624*1.2</f>
        <v>2733</v>
      </c>
      <c r="R3624" s="131" t="n">
        <f aca="false">S3624*Q3624</f>
        <v>0</v>
      </c>
      <c r="S3624" s="132"/>
    </row>
    <row r="3625" s="76" customFormat="true" ht="27.6" hidden="false" customHeight="true" outlineLevel="0" collapsed="false">
      <c r="A3625" s="118" t="n">
        <v>4590589</v>
      </c>
      <c r="B3625" s="119" t="n">
        <v>283</v>
      </c>
      <c r="C3625" s="209" t="s">
        <v>10339</v>
      </c>
      <c r="D3625" s="210" t="s">
        <v>10340</v>
      </c>
      <c r="E3625" s="281" t="s">
        <v>10341</v>
      </c>
      <c r="F3625" s="121" t="n">
        <f aca="false">F3624+1</f>
        <v>3619</v>
      </c>
      <c r="G3625" s="285" t="s">
        <v>10770</v>
      </c>
      <c r="H3625" s="147" t="s">
        <v>10771</v>
      </c>
      <c r="I3625" s="283" t="s">
        <v>10772</v>
      </c>
      <c r="J3625" s="284" t="n">
        <v>161</v>
      </c>
      <c r="K3625" s="149" t="n">
        <v>0</v>
      </c>
      <c r="L3625" s="149" t="n">
        <v>3003054</v>
      </c>
      <c r="M3625" s="149" t="n">
        <v>0</v>
      </c>
      <c r="N3625" s="291" t="s">
        <v>10773</v>
      </c>
      <c r="O3625" s="292"/>
      <c r="P3625" s="130" t="n">
        <v>2149.16666666667</v>
      </c>
      <c r="Q3625" s="130" t="n">
        <f aca="false">P3625*1.2</f>
        <v>2579</v>
      </c>
      <c r="R3625" s="131" t="n">
        <f aca="false">S3625*Q3625</f>
        <v>0</v>
      </c>
      <c r="S3625" s="132"/>
    </row>
    <row r="3626" s="76" customFormat="true" ht="27.6" hidden="false" customHeight="true" outlineLevel="0" collapsed="false">
      <c r="A3626" s="118" t="n">
        <v>4589941</v>
      </c>
      <c r="B3626" s="119" t="n">
        <v>283</v>
      </c>
      <c r="C3626" s="281" t="s">
        <v>10339</v>
      </c>
      <c r="D3626" s="210" t="s">
        <v>10340</v>
      </c>
      <c r="E3626" s="281" t="s">
        <v>10341</v>
      </c>
      <c r="F3626" s="121" t="n">
        <f aca="false">F3625+1</f>
        <v>3620</v>
      </c>
      <c r="G3626" s="285" t="s">
        <v>10774</v>
      </c>
      <c r="H3626" s="147" t="s">
        <v>10775</v>
      </c>
      <c r="I3626" s="283" t="s">
        <v>10776</v>
      </c>
      <c r="J3626" s="284" t="n">
        <v>111</v>
      </c>
      <c r="K3626" s="149" t="n">
        <v>0</v>
      </c>
      <c r="L3626" s="149" t="n">
        <v>3003054</v>
      </c>
      <c r="M3626" s="149" t="n">
        <v>501</v>
      </c>
      <c r="N3626" s="213" t="s">
        <v>10777</v>
      </c>
      <c r="O3626" s="186"/>
      <c r="P3626" s="130" t="n">
        <v>2184.16666666667</v>
      </c>
      <c r="Q3626" s="130" t="n">
        <f aca="false">P3626*1.2</f>
        <v>2621</v>
      </c>
      <c r="R3626" s="131" t="n">
        <f aca="false">S3626*Q3626</f>
        <v>0</v>
      </c>
      <c r="S3626" s="132"/>
    </row>
    <row r="3627" s="76" customFormat="true" ht="15" hidden="false" customHeight="true" outlineLevel="0" collapsed="false">
      <c r="A3627" s="118" t="n">
        <v>3680436</v>
      </c>
      <c r="B3627" s="119" t="n">
        <v>283</v>
      </c>
      <c r="C3627" s="209" t="s">
        <v>10339</v>
      </c>
      <c r="D3627" s="210" t="s">
        <v>10340</v>
      </c>
      <c r="E3627" s="281" t="s">
        <v>10341</v>
      </c>
      <c r="F3627" s="121" t="n">
        <f aca="false">F3626+1</f>
        <v>3621</v>
      </c>
      <c r="G3627" s="285" t="s">
        <v>10778</v>
      </c>
      <c r="H3627" s="147" t="s">
        <v>10778</v>
      </c>
      <c r="I3627" s="283" t="s">
        <v>10779</v>
      </c>
      <c r="J3627" s="284" t="n">
        <v>5256</v>
      </c>
      <c r="K3627" s="149" t="n">
        <v>0</v>
      </c>
      <c r="L3627" s="149" t="n">
        <v>3101040</v>
      </c>
      <c r="M3627" s="149" t="n">
        <v>1</v>
      </c>
      <c r="N3627" s="213" t="s">
        <v>10780</v>
      </c>
      <c r="O3627" s="186" t="n">
        <v>50</v>
      </c>
      <c r="P3627" s="130" t="n">
        <v>231.666666666667</v>
      </c>
      <c r="Q3627" s="130" t="n">
        <f aca="false">P3627*1.2</f>
        <v>278</v>
      </c>
      <c r="R3627" s="131" t="n">
        <f aca="false">S3627*Q3627</f>
        <v>0</v>
      </c>
      <c r="S3627" s="132"/>
    </row>
    <row r="3628" s="76" customFormat="true" ht="15" hidden="false" customHeight="true" outlineLevel="0" collapsed="false">
      <c r="A3628" s="118" t="n">
        <v>3680346</v>
      </c>
      <c r="B3628" s="119" t="n">
        <v>283</v>
      </c>
      <c r="C3628" s="209" t="s">
        <v>10339</v>
      </c>
      <c r="D3628" s="210" t="s">
        <v>10340</v>
      </c>
      <c r="E3628" s="281" t="s">
        <v>10341</v>
      </c>
      <c r="F3628" s="121" t="n">
        <f aca="false">F3627+1</f>
        <v>3622</v>
      </c>
      <c r="G3628" s="285" t="s">
        <v>10781</v>
      </c>
      <c r="H3628" s="147" t="s">
        <v>10782</v>
      </c>
      <c r="I3628" s="283" t="s">
        <v>10783</v>
      </c>
      <c r="J3628" s="284" t="n">
        <v>23</v>
      </c>
      <c r="K3628" s="150" t="n">
        <v>0</v>
      </c>
      <c r="L3628" s="150" t="n">
        <v>3103008</v>
      </c>
      <c r="M3628" s="150" t="n">
        <v>110</v>
      </c>
      <c r="N3628" s="289" t="s">
        <v>10784</v>
      </c>
      <c r="O3628" s="112" t="n">
        <v>20</v>
      </c>
      <c r="P3628" s="130" t="n">
        <v>256.666666666667</v>
      </c>
      <c r="Q3628" s="130" t="n">
        <f aca="false">P3628*1.2</f>
        <v>308</v>
      </c>
      <c r="R3628" s="131" t="n">
        <f aca="false">S3628*Q3628</f>
        <v>0</v>
      </c>
      <c r="S3628" s="132"/>
    </row>
    <row r="3629" s="76" customFormat="true" ht="15" hidden="false" customHeight="true" outlineLevel="0" collapsed="false">
      <c r="A3629" s="118" t="n">
        <v>3680666</v>
      </c>
      <c r="B3629" s="119" t="n">
        <v>283</v>
      </c>
      <c r="C3629" s="209" t="s">
        <v>10339</v>
      </c>
      <c r="D3629" s="210" t="s">
        <v>10340</v>
      </c>
      <c r="E3629" s="281" t="s">
        <v>10341</v>
      </c>
      <c r="F3629" s="121" t="n">
        <f aca="false">F3628+1</f>
        <v>3623</v>
      </c>
      <c r="G3629" s="285" t="s">
        <v>10785</v>
      </c>
      <c r="H3629" s="147" t="s">
        <v>10786</v>
      </c>
      <c r="I3629" s="283" t="s">
        <v>10787</v>
      </c>
      <c r="J3629" s="284" t="n">
        <v>23</v>
      </c>
      <c r="K3629" s="149" t="n">
        <v>0</v>
      </c>
      <c r="L3629" s="150" t="n">
        <v>3103008</v>
      </c>
      <c r="M3629" s="150" t="n">
        <v>10</v>
      </c>
      <c r="N3629" s="154" t="s">
        <v>10788</v>
      </c>
      <c r="O3629" s="186" t="n">
        <v>25</v>
      </c>
      <c r="P3629" s="130" t="n">
        <v>243.333333333333</v>
      </c>
      <c r="Q3629" s="130" t="n">
        <f aca="false">P3629*1.2</f>
        <v>292</v>
      </c>
      <c r="R3629" s="131" t="n">
        <f aca="false">S3629*Q3629</f>
        <v>0</v>
      </c>
      <c r="S3629" s="132"/>
    </row>
    <row r="3630" s="76" customFormat="true" ht="15" hidden="false" customHeight="true" outlineLevel="0" collapsed="false">
      <c r="A3630" s="118" t="n">
        <v>4592766</v>
      </c>
      <c r="B3630" s="119" t="n">
        <v>283</v>
      </c>
      <c r="C3630" s="209" t="s">
        <v>10339</v>
      </c>
      <c r="D3630" s="210" t="s">
        <v>10340</v>
      </c>
      <c r="E3630" s="281" t="s">
        <v>10341</v>
      </c>
      <c r="F3630" s="121" t="n">
        <f aca="false">F3629+1</f>
        <v>3624</v>
      </c>
      <c r="G3630" s="285" t="s">
        <v>10789</v>
      </c>
      <c r="H3630" s="147" t="s">
        <v>10789</v>
      </c>
      <c r="I3630" s="283" t="s">
        <v>10790</v>
      </c>
      <c r="J3630" s="284" t="n">
        <v>5256</v>
      </c>
      <c r="K3630" s="149" t="n">
        <v>0</v>
      </c>
      <c r="L3630" s="149" t="n">
        <v>3103008</v>
      </c>
      <c r="M3630" s="149" t="n">
        <v>0</v>
      </c>
      <c r="N3630" s="213" t="s">
        <v>10791</v>
      </c>
      <c r="O3630" s="186" t="n">
        <v>25</v>
      </c>
      <c r="P3630" s="130" t="n">
        <v>224.166666666667</v>
      </c>
      <c r="Q3630" s="130" t="n">
        <f aca="false">P3630*1.2</f>
        <v>269</v>
      </c>
      <c r="R3630" s="131" t="n">
        <f aca="false">S3630*Q3630</f>
        <v>0</v>
      </c>
      <c r="S3630" s="132"/>
    </row>
    <row r="3631" s="76" customFormat="true" ht="15" hidden="false" customHeight="true" outlineLevel="0" collapsed="false">
      <c r="A3631" s="118" t="n">
        <v>4591998</v>
      </c>
      <c r="B3631" s="119" t="n">
        <v>283</v>
      </c>
      <c r="C3631" s="209" t="s">
        <v>10339</v>
      </c>
      <c r="D3631" s="210" t="s">
        <v>10340</v>
      </c>
      <c r="E3631" s="281" t="s">
        <v>10341</v>
      </c>
      <c r="F3631" s="121" t="n">
        <f aca="false">F3630+1</f>
        <v>3625</v>
      </c>
      <c r="G3631" s="285" t="s">
        <v>10792</v>
      </c>
      <c r="H3631" s="147" t="s">
        <v>10793</v>
      </c>
      <c r="I3631" s="283" t="s">
        <v>10794</v>
      </c>
      <c r="J3631" s="284" t="n">
        <v>231</v>
      </c>
      <c r="K3631" s="149" t="n">
        <v>0</v>
      </c>
      <c r="L3631" s="149" t="n">
        <v>3103008</v>
      </c>
      <c r="M3631" s="149" t="n">
        <v>20</v>
      </c>
      <c r="N3631" s="213" t="s">
        <v>10795</v>
      </c>
      <c r="O3631" s="186" t="n">
        <v>25</v>
      </c>
      <c r="P3631" s="130" t="n">
        <v>240</v>
      </c>
      <c r="Q3631" s="130" t="n">
        <f aca="false">P3631*1.2</f>
        <v>288</v>
      </c>
      <c r="R3631" s="131" t="n">
        <f aca="false">S3631*Q3631</f>
        <v>0</v>
      </c>
      <c r="S3631" s="132"/>
    </row>
    <row r="3632" s="76" customFormat="true" ht="27.6" hidden="false" customHeight="true" outlineLevel="0" collapsed="false">
      <c r="A3632" s="118" t="n">
        <v>4590343</v>
      </c>
      <c r="B3632" s="119" t="n">
        <v>283</v>
      </c>
      <c r="C3632" s="209" t="s">
        <v>10339</v>
      </c>
      <c r="D3632" s="210" t="s">
        <v>10340</v>
      </c>
      <c r="E3632" s="281" t="s">
        <v>10341</v>
      </c>
      <c r="F3632" s="121" t="n">
        <f aca="false">F3631+1</f>
        <v>3626</v>
      </c>
      <c r="G3632" s="285" t="s">
        <v>10796</v>
      </c>
      <c r="H3632" s="147" t="s">
        <v>10797</v>
      </c>
      <c r="I3632" s="283" t="s">
        <v>10798</v>
      </c>
      <c r="J3632" s="284" t="n">
        <v>16</v>
      </c>
      <c r="K3632" s="149" t="n">
        <v>0</v>
      </c>
      <c r="L3632" s="149" t="n">
        <v>3103008</v>
      </c>
      <c r="M3632" s="149" t="n">
        <v>10</v>
      </c>
      <c r="N3632" s="154" t="s">
        <v>10799</v>
      </c>
      <c r="O3632" s="186" t="n">
        <v>30</v>
      </c>
      <c r="P3632" s="130" t="n">
        <v>218.333333333333</v>
      </c>
      <c r="Q3632" s="130" t="n">
        <f aca="false">P3632*1.2</f>
        <v>262</v>
      </c>
      <c r="R3632" s="131" t="n">
        <f aca="false">S3632*Q3632</f>
        <v>0</v>
      </c>
      <c r="S3632" s="132"/>
    </row>
    <row r="3633" s="76" customFormat="true" ht="16.2" hidden="false" customHeight="true" outlineLevel="0" collapsed="false">
      <c r="A3633" s="118" t="n">
        <v>4589942</v>
      </c>
      <c r="B3633" s="119" t="n">
        <v>283</v>
      </c>
      <c r="C3633" s="281" t="s">
        <v>10339</v>
      </c>
      <c r="D3633" s="210" t="s">
        <v>10340</v>
      </c>
      <c r="E3633" s="281" t="s">
        <v>10341</v>
      </c>
      <c r="F3633" s="121" t="n">
        <f aca="false">F3632+1</f>
        <v>3627</v>
      </c>
      <c r="G3633" s="285" t="s">
        <v>10800</v>
      </c>
      <c r="H3633" s="147" t="s">
        <v>10801</v>
      </c>
      <c r="I3633" s="283" t="s">
        <v>10802</v>
      </c>
      <c r="J3633" s="284" t="n">
        <v>111</v>
      </c>
      <c r="K3633" s="149" t="n">
        <v>0</v>
      </c>
      <c r="L3633" s="149" t="n">
        <v>3103008</v>
      </c>
      <c r="M3633" s="149" t="n">
        <v>50</v>
      </c>
      <c r="N3633" s="213" t="s">
        <v>10803</v>
      </c>
      <c r="O3633" s="186" t="n">
        <v>25</v>
      </c>
      <c r="P3633" s="130" t="n">
        <v>215</v>
      </c>
      <c r="Q3633" s="130" t="n">
        <f aca="false">P3633*1.2</f>
        <v>258</v>
      </c>
      <c r="R3633" s="131" t="n">
        <f aca="false">S3633*Q3633</f>
        <v>0</v>
      </c>
      <c r="S3633" s="132"/>
    </row>
    <row r="3634" s="76" customFormat="true" ht="16.2" hidden="false" customHeight="true" outlineLevel="0" collapsed="false">
      <c r="A3634" s="118" t="n">
        <v>4591470</v>
      </c>
      <c r="B3634" s="119" t="n">
        <v>283</v>
      </c>
      <c r="C3634" s="281" t="s">
        <v>10339</v>
      </c>
      <c r="D3634" s="210" t="s">
        <v>10340</v>
      </c>
      <c r="E3634" s="281" t="s">
        <v>10341</v>
      </c>
      <c r="F3634" s="121" t="n">
        <f aca="false">F3633+1</f>
        <v>3628</v>
      </c>
      <c r="G3634" s="285" t="s">
        <v>10804</v>
      </c>
      <c r="H3634" s="147" t="s">
        <v>10805</v>
      </c>
      <c r="I3634" s="283" t="s">
        <v>10806</v>
      </c>
      <c r="J3634" s="284" t="n">
        <v>224</v>
      </c>
      <c r="K3634" s="149" t="n">
        <v>0</v>
      </c>
      <c r="L3634" s="149" t="n">
        <v>3103008</v>
      </c>
      <c r="M3634" s="149" t="n">
        <v>0</v>
      </c>
      <c r="N3634" s="213" t="s">
        <v>10795</v>
      </c>
      <c r="O3634" s="186" t="n">
        <v>25</v>
      </c>
      <c r="P3634" s="130" t="n">
        <v>228.333333333333</v>
      </c>
      <c r="Q3634" s="130" t="n">
        <f aca="false">P3634*1.2</f>
        <v>274</v>
      </c>
      <c r="R3634" s="131" t="n">
        <f aca="false">S3634*Q3634</f>
        <v>0</v>
      </c>
      <c r="S3634" s="132"/>
    </row>
    <row r="3635" s="76" customFormat="true" ht="31.8" hidden="false" customHeight="true" outlineLevel="0" collapsed="false">
      <c r="A3635" s="118" t="n">
        <v>4591468</v>
      </c>
      <c r="B3635" s="119" t="n">
        <v>283</v>
      </c>
      <c r="C3635" s="281" t="s">
        <v>10339</v>
      </c>
      <c r="D3635" s="210" t="s">
        <v>10340</v>
      </c>
      <c r="E3635" s="281" t="s">
        <v>10341</v>
      </c>
      <c r="F3635" s="121" t="n">
        <f aca="false">F3634+1</f>
        <v>3629</v>
      </c>
      <c r="G3635" s="285" t="s">
        <v>10807</v>
      </c>
      <c r="H3635" s="147" t="s">
        <v>10808</v>
      </c>
      <c r="I3635" s="283" t="s">
        <v>10809</v>
      </c>
      <c r="J3635" s="284" t="n">
        <v>224</v>
      </c>
      <c r="K3635" s="149" t="n">
        <v>0</v>
      </c>
      <c r="L3635" s="149" t="n">
        <v>3103008</v>
      </c>
      <c r="M3635" s="149" t="n">
        <v>1</v>
      </c>
      <c r="N3635" s="213" t="s">
        <v>10810</v>
      </c>
      <c r="O3635" s="186" t="n">
        <v>25</v>
      </c>
      <c r="P3635" s="130" t="n">
        <v>228.333333333333</v>
      </c>
      <c r="Q3635" s="130" t="n">
        <f aca="false">P3635*1.2</f>
        <v>274</v>
      </c>
      <c r="R3635" s="131" t="n">
        <f aca="false">S3635*Q3635</f>
        <v>0</v>
      </c>
      <c r="S3635" s="132"/>
    </row>
    <row r="3636" s="76" customFormat="true" ht="16.2" hidden="false" customHeight="true" outlineLevel="0" collapsed="false">
      <c r="A3636" s="118" t="n">
        <v>4590253</v>
      </c>
      <c r="B3636" s="119" t="n">
        <v>283</v>
      </c>
      <c r="C3636" s="281" t="s">
        <v>10339</v>
      </c>
      <c r="D3636" s="210" t="s">
        <v>10340</v>
      </c>
      <c r="E3636" s="281" t="s">
        <v>10341</v>
      </c>
      <c r="F3636" s="121" t="n">
        <f aca="false">F3635+1</f>
        <v>3630</v>
      </c>
      <c r="G3636" s="285" t="s">
        <v>10811</v>
      </c>
      <c r="H3636" s="147" t="s">
        <v>10812</v>
      </c>
      <c r="I3636" s="283" t="s">
        <v>10813</v>
      </c>
      <c r="J3636" s="284" t="n">
        <v>15</v>
      </c>
      <c r="K3636" s="149" t="n">
        <v>0</v>
      </c>
      <c r="L3636" s="149" t="n">
        <v>3103008</v>
      </c>
      <c r="M3636" s="149" t="n">
        <v>0</v>
      </c>
      <c r="N3636" s="213" t="s">
        <v>10814</v>
      </c>
      <c r="O3636" s="186" t="n">
        <v>25</v>
      </c>
      <c r="P3636" s="130" t="n">
        <v>237.5</v>
      </c>
      <c r="Q3636" s="130" t="n">
        <f aca="false">P3636*1.2</f>
        <v>285</v>
      </c>
      <c r="R3636" s="131" t="n">
        <f aca="false">S3636*Q3636</f>
        <v>0</v>
      </c>
      <c r="S3636" s="132"/>
    </row>
    <row r="3637" s="76" customFormat="true" ht="16.2" hidden="false" customHeight="true" outlineLevel="0" collapsed="false">
      <c r="A3637" s="118" t="n">
        <v>4591471</v>
      </c>
      <c r="B3637" s="119" t="n">
        <v>283</v>
      </c>
      <c r="C3637" s="281" t="s">
        <v>10339</v>
      </c>
      <c r="D3637" s="210" t="s">
        <v>10340</v>
      </c>
      <c r="E3637" s="281" t="s">
        <v>10341</v>
      </c>
      <c r="F3637" s="121" t="n">
        <f aca="false">F3636+1</f>
        <v>3631</v>
      </c>
      <c r="G3637" s="285" t="s">
        <v>10815</v>
      </c>
      <c r="H3637" s="147" t="s">
        <v>10816</v>
      </c>
      <c r="I3637" s="283" t="s">
        <v>10817</v>
      </c>
      <c r="J3637" s="284" t="n">
        <v>224</v>
      </c>
      <c r="K3637" s="149" t="n">
        <v>0</v>
      </c>
      <c r="L3637" s="149" t="n">
        <v>3103009</v>
      </c>
      <c r="M3637" s="149" t="n">
        <v>0</v>
      </c>
      <c r="N3637" s="213" t="s">
        <v>1733</v>
      </c>
      <c r="O3637" s="186" t="n">
        <v>10</v>
      </c>
      <c r="P3637" s="130" t="n">
        <v>183.333333333333</v>
      </c>
      <c r="Q3637" s="130" t="n">
        <f aca="false">P3637*1.2</f>
        <v>220</v>
      </c>
      <c r="R3637" s="131" t="n">
        <f aca="false">S3637*Q3637</f>
        <v>0</v>
      </c>
      <c r="S3637" s="132"/>
    </row>
    <row r="3638" s="76" customFormat="true" ht="16.2" hidden="false" customHeight="true" outlineLevel="0" collapsed="false">
      <c r="A3638" s="118" t="n">
        <v>4590594</v>
      </c>
      <c r="B3638" s="119" t="n">
        <v>283</v>
      </c>
      <c r="C3638" s="209" t="s">
        <v>10339</v>
      </c>
      <c r="D3638" s="210" t="s">
        <v>10340</v>
      </c>
      <c r="E3638" s="281" t="s">
        <v>10341</v>
      </c>
      <c r="F3638" s="121" t="n">
        <f aca="false">F3637+1</f>
        <v>3632</v>
      </c>
      <c r="G3638" s="285" t="s">
        <v>10818</v>
      </c>
      <c r="H3638" s="147" t="s">
        <v>10819</v>
      </c>
      <c r="I3638" s="283" t="s">
        <v>10820</v>
      </c>
      <c r="J3638" s="284" t="n">
        <v>161</v>
      </c>
      <c r="K3638" s="149" t="n">
        <v>0</v>
      </c>
      <c r="L3638" s="149" t="n">
        <v>3103009</v>
      </c>
      <c r="M3638" s="149" t="n">
        <v>0</v>
      </c>
      <c r="N3638" s="213" t="s">
        <v>10350</v>
      </c>
      <c r="O3638" s="186" t="n">
        <v>50</v>
      </c>
      <c r="P3638" s="130" t="n">
        <v>86.6666666666667</v>
      </c>
      <c r="Q3638" s="130" t="n">
        <f aca="false">P3638*1.2</f>
        <v>104</v>
      </c>
      <c r="R3638" s="131" t="n">
        <f aca="false">S3638*Q3638</f>
        <v>0</v>
      </c>
      <c r="S3638" s="132"/>
    </row>
    <row r="3639" s="76" customFormat="true" ht="27.6" hidden="false" customHeight="true" outlineLevel="0" collapsed="false">
      <c r="A3639" s="118" t="n">
        <v>4590352</v>
      </c>
      <c r="B3639" s="119" t="n">
        <v>283</v>
      </c>
      <c r="C3639" s="209" t="s">
        <v>10339</v>
      </c>
      <c r="D3639" s="210" t="s">
        <v>10340</v>
      </c>
      <c r="E3639" s="281" t="s">
        <v>10341</v>
      </c>
      <c r="F3639" s="121" t="n">
        <f aca="false">F3638+1</f>
        <v>3633</v>
      </c>
      <c r="G3639" s="285" t="s">
        <v>10821</v>
      </c>
      <c r="H3639" s="147" t="s">
        <v>10822</v>
      </c>
      <c r="I3639" s="283" t="s">
        <v>10823</v>
      </c>
      <c r="J3639" s="284" t="n">
        <v>16</v>
      </c>
      <c r="K3639" s="149" t="n">
        <v>0</v>
      </c>
      <c r="L3639" s="150" t="n">
        <v>3103010</v>
      </c>
      <c r="M3639" s="150" t="n">
        <v>0</v>
      </c>
      <c r="N3639" s="154" t="s">
        <v>10824</v>
      </c>
      <c r="O3639" s="186"/>
      <c r="P3639" s="130" t="n">
        <v>22773.3333333333</v>
      </c>
      <c r="Q3639" s="130" t="n">
        <f aca="false">P3639*1.2</f>
        <v>27328</v>
      </c>
      <c r="R3639" s="131" t="n">
        <f aca="false">S3639*Q3639</f>
        <v>0</v>
      </c>
      <c r="S3639" s="132"/>
    </row>
    <row r="3640" s="76" customFormat="true" ht="27.6" hidden="false" customHeight="true" outlineLevel="0" collapsed="false">
      <c r="A3640" s="118" t="n">
        <v>4592595</v>
      </c>
      <c r="B3640" s="119" t="n">
        <v>283</v>
      </c>
      <c r="C3640" s="209" t="s">
        <v>10339</v>
      </c>
      <c r="D3640" s="210" t="s">
        <v>10340</v>
      </c>
      <c r="E3640" s="281" t="s">
        <v>10341</v>
      </c>
      <c r="F3640" s="121" t="n">
        <f aca="false">F3639+1</f>
        <v>3634</v>
      </c>
      <c r="G3640" s="285" t="s">
        <v>10825</v>
      </c>
      <c r="H3640" s="147" t="s">
        <v>10825</v>
      </c>
      <c r="I3640" s="283" t="s">
        <v>10826</v>
      </c>
      <c r="J3640" s="284" t="n">
        <v>3205</v>
      </c>
      <c r="K3640" s="149" t="n">
        <v>0</v>
      </c>
      <c r="L3640" s="149" t="n">
        <v>3103010</v>
      </c>
      <c r="M3640" s="149" t="n">
        <v>50</v>
      </c>
      <c r="N3640" s="213" t="s">
        <v>10827</v>
      </c>
      <c r="O3640" s="186"/>
      <c r="P3640" s="130" t="n">
        <v>15503.3333333333</v>
      </c>
      <c r="Q3640" s="130" t="n">
        <f aca="false">P3640*1.2</f>
        <v>18604</v>
      </c>
      <c r="R3640" s="131" t="n">
        <f aca="false">S3640*Q3640</f>
        <v>0</v>
      </c>
      <c r="S3640" s="132"/>
    </row>
    <row r="3641" s="76" customFormat="true" ht="15" hidden="false" customHeight="true" outlineLevel="0" collapsed="false">
      <c r="A3641" s="118" t="n">
        <v>4590356</v>
      </c>
      <c r="B3641" s="119" t="n">
        <v>283</v>
      </c>
      <c r="C3641" s="209" t="s">
        <v>10339</v>
      </c>
      <c r="D3641" s="210" t="s">
        <v>10340</v>
      </c>
      <c r="E3641" s="281" t="s">
        <v>10341</v>
      </c>
      <c r="F3641" s="121" t="n">
        <f aca="false">F3640+1</f>
        <v>3635</v>
      </c>
      <c r="G3641" s="285" t="s">
        <v>10828</v>
      </c>
      <c r="H3641" s="118" t="s">
        <v>10828</v>
      </c>
      <c r="I3641" s="283"/>
      <c r="J3641" s="284"/>
      <c r="K3641" s="150"/>
      <c r="L3641" s="150"/>
      <c r="M3641" s="150"/>
      <c r="N3641" s="289" t="s">
        <v>10829</v>
      </c>
      <c r="O3641" s="112"/>
      <c r="P3641" s="130" t="n">
        <v>0</v>
      </c>
      <c r="Q3641" s="130" t="n">
        <f aca="false">P3641*1.2</f>
        <v>0</v>
      </c>
      <c r="R3641" s="131" t="n">
        <f aca="false">S3641*Q3641</f>
        <v>0</v>
      </c>
      <c r="S3641" s="132"/>
    </row>
    <row r="3642" s="76" customFormat="true" ht="27.6" hidden="false" customHeight="true" outlineLevel="0" collapsed="false">
      <c r="A3642" s="118" t="n">
        <v>4592768</v>
      </c>
      <c r="B3642" s="119" t="n">
        <v>283</v>
      </c>
      <c r="C3642" s="209" t="s">
        <v>10339</v>
      </c>
      <c r="D3642" s="210" t="s">
        <v>10340</v>
      </c>
      <c r="E3642" s="281" t="s">
        <v>10341</v>
      </c>
      <c r="F3642" s="121" t="n">
        <f aca="false">F3641+1</f>
        <v>3636</v>
      </c>
      <c r="G3642" s="285" t="s">
        <v>10830</v>
      </c>
      <c r="H3642" s="118" t="s">
        <v>10830</v>
      </c>
      <c r="I3642" s="283"/>
      <c r="J3642" s="284"/>
      <c r="K3642" s="149"/>
      <c r="L3642" s="149"/>
      <c r="M3642" s="149"/>
      <c r="N3642" s="213" t="s">
        <v>10831</v>
      </c>
      <c r="O3642" s="186"/>
      <c r="P3642" s="130" t="n">
        <v>0</v>
      </c>
      <c r="Q3642" s="130" t="n">
        <f aca="false">P3642*1.2</f>
        <v>0</v>
      </c>
      <c r="R3642" s="131" t="n">
        <f aca="false">S3642*Q3642</f>
        <v>0</v>
      </c>
      <c r="S3642" s="132"/>
    </row>
    <row r="3643" s="76" customFormat="true" ht="27.6" hidden="false" customHeight="true" outlineLevel="0" collapsed="false">
      <c r="A3643" s="118" t="n">
        <v>4590362</v>
      </c>
      <c r="B3643" s="119" t="n">
        <v>283</v>
      </c>
      <c r="C3643" s="209" t="s">
        <v>10339</v>
      </c>
      <c r="D3643" s="210" t="s">
        <v>10340</v>
      </c>
      <c r="E3643" s="281" t="s">
        <v>10341</v>
      </c>
      <c r="F3643" s="121" t="n">
        <f aca="false">F3642+1</f>
        <v>3637</v>
      </c>
      <c r="G3643" s="285" t="s">
        <v>10832</v>
      </c>
      <c r="H3643" s="147" t="s">
        <v>10833</v>
      </c>
      <c r="I3643" s="283" t="s">
        <v>10834</v>
      </c>
      <c r="J3643" s="284" t="n">
        <v>16</v>
      </c>
      <c r="K3643" s="149" t="n">
        <v>0</v>
      </c>
      <c r="L3643" s="150" t="n">
        <v>3103011</v>
      </c>
      <c r="M3643" s="150" t="n">
        <v>0</v>
      </c>
      <c r="N3643" s="154" t="s">
        <v>10824</v>
      </c>
      <c r="O3643" s="186"/>
      <c r="P3643" s="130" t="n">
        <v>22773.3333333333</v>
      </c>
      <c r="Q3643" s="130" t="n">
        <f aca="false">P3643*1.2</f>
        <v>27328</v>
      </c>
      <c r="R3643" s="131" t="n">
        <f aca="false">S3643*Q3643</f>
        <v>0</v>
      </c>
      <c r="S3643" s="132"/>
    </row>
    <row r="3644" s="76" customFormat="true" ht="41.4" hidden="false" customHeight="true" outlineLevel="0" collapsed="false">
      <c r="A3644" s="118" t="n">
        <v>4590359</v>
      </c>
      <c r="B3644" s="119" t="n">
        <v>283</v>
      </c>
      <c r="C3644" s="209" t="s">
        <v>10339</v>
      </c>
      <c r="D3644" s="210" t="s">
        <v>10340</v>
      </c>
      <c r="E3644" s="281" t="s">
        <v>10341</v>
      </c>
      <c r="F3644" s="121" t="n">
        <f aca="false">F3643+1</f>
        <v>3638</v>
      </c>
      <c r="G3644" s="285" t="s">
        <v>10835</v>
      </c>
      <c r="H3644" s="147" t="s">
        <v>10836</v>
      </c>
      <c r="I3644" s="283" t="s">
        <v>10837</v>
      </c>
      <c r="J3644" s="284" t="n">
        <v>16</v>
      </c>
      <c r="K3644" s="149" t="n">
        <v>0</v>
      </c>
      <c r="L3644" s="150" t="n">
        <v>3103011</v>
      </c>
      <c r="M3644" s="150" t="n">
        <v>20</v>
      </c>
      <c r="N3644" s="154" t="s">
        <v>10838</v>
      </c>
      <c r="O3644" s="186"/>
      <c r="P3644" s="130" t="n">
        <v>23365.8333333333</v>
      </c>
      <c r="Q3644" s="130" t="n">
        <f aca="false">P3644*1.2</f>
        <v>28039</v>
      </c>
      <c r="R3644" s="131" t="n">
        <f aca="false">S3644*Q3644</f>
        <v>0</v>
      </c>
      <c r="S3644" s="132"/>
    </row>
    <row r="3645" s="76" customFormat="true" ht="27.6" hidden="false" customHeight="true" outlineLevel="0" collapsed="false">
      <c r="A3645" s="118" t="n">
        <v>4592597</v>
      </c>
      <c r="B3645" s="119" t="n">
        <v>283</v>
      </c>
      <c r="C3645" s="209" t="s">
        <v>10339</v>
      </c>
      <c r="D3645" s="210" t="s">
        <v>10340</v>
      </c>
      <c r="E3645" s="281" t="s">
        <v>10341</v>
      </c>
      <c r="F3645" s="121" t="n">
        <f aca="false">F3644+1</f>
        <v>3639</v>
      </c>
      <c r="G3645" s="285" t="s">
        <v>10839</v>
      </c>
      <c r="H3645" s="147" t="s">
        <v>10839</v>
      </c>
      <c r="I3645" s="283" t="s">
        <v>10840</v>
      </c>
      <c r="J3645" s="284" t="n">
        <v>3205</v>
      </c>
      <c r="K3645" s="149" t="n">
        <v>0</v>
      </c>
      <c r="L3645" s="149" t="n">
        <v>3103011</v>
      </c>
      <c r="M3645" s="149" t="n">
        <v>50</v>
      </c>
      <c r="N3645" s="213" t="s">
        <v>10827</v>
      </c>
      <c r="O3645" s="186"/>
      <c r="P3645" s="130" t="n">
        <v>15503.3333333333</v>
      </c>
      <c r="Q3645" s="130" t="n">
        <f aca="false">P3645*1.2</f>
        <v>18604</v>
      </c>
      <c r="R3645" s="131" t="n">
        <f aca="false">S3645*Q3645</f>
        <v>0</v>
      </c>
      <c r="S3645" s="132"/>
    </row>
    <row r="3646" s="76" customFormat="true" ht="15.6" hidden="false" customHeight="true" outlineLevel="0" collapsed="false">
      <c r="A3646" s="118" t="n">
        <v>4589945</v>
      </c>
      <c r="B3646" s="119" t="n">
        <v>283</v>
      </c>
      <c r="C3646" s="281" t="s">
        <v>10339</v>
      </c>
      <c r="D3646" s="210" t="s">
        <v>10340</v>
      </c>
      <c r="E3646" s="281" t="s">
        <v>10341</v>
      </c>
      <c r="F3646" s="121" t="n">
        <f aca="false">F3645+1</f>
        <v>3640</v>
      </c>
      <c r="G3646" s="294" t="s">
        <v>10841</v>
      </c>
      <c r="H3646" s="147" t="s">
        <v>10842</v>
      </c>
      <c r="I3646" s="295" t="s">
        <v>10843</v>
      </c>
      <c r="J3646" s="296" t="n">
        <v>111</v>
      </c>
      <c r="K3646" s="297" t="n">
        <v>0</v>
      </c>
      <c r="L3646" s="297" t="n">
        <v>3103011</v>
      </c>
      <c r="M3646" s="149" t="n">
        <v>50</v>
      </c>
      <c r="N3646" s="213" t="s">
        <v>10844</v>
      </c>
      <c r="O3646" s="186"/>
      <c r="P3646" s="130" t="n">
        <v>31741.6666666667</v>
      </c>
      <c r="Q3646" s="130" t="n">
        <f aca="false">P3646*1.2</f>
        <v>38090</v>
      </c>
      <c r="R3646" s="131" t="n">
        <f aca="false">S3646*Q3646</f>
        <v>0</v>
      </c>
      <c r="S3646" s="132"/>
    </row>
    <row r="3647" s="76" customFormat="true" ht="27.6" hidden="false" customHeight="true" outlineLevel="0" collapsed="false">
      <c r="A3647" s="118" t="n">
        <v>3680474</v>
      </c>
      <c r="B3647" s="119" t="n">
        <v>283</v>
      </c>
      <c r="C3647" s="281" t="s">
        <v>10339</v>
      </c>
      <c r="D3647" s="210" t="s">
        <v>10340</v>
      </c>
      <c r="E3647" s="281" t="s">
        <v>10341</v>
      </c>
      <c r="F3647" s="121" t="n">
        <f aca="false">F3646+1</f>
        <v>3641</v>
      </c>
      <c r="G3647" s="122" t="s">
        <v>10845</v>
      </c>
      <c r="H3647" s="147" t="s">
        <v>10846</v>
      </c>
      <c r="I3647" s="124" t="s">
        <v>10847</v>
      </c>
      <c r="J3647" s="125" t="n">
        <v>111</v>
      </c>
      <c r="K3647" s="149" t="n">
        <v>0</v>
      </c>
      <c r="L3647" s="149" t="n">
        <v>3103011</v>
      </c>
      <c r="M3647" s="149" t="n">
        <v>501</v>
      </c>
      <c r="N3647" s="213" t="s">
        <v>10848</v>
      </c>
      <c r="O3647" s="186"/>
      <c r="P3647" s="130" t="n">
        <v>29602.5</v>
      </c>
      <c r="Q3647" s="130" t="n">
        <f aca="false">P3647*1.2</f>
        <v>35523</v>
      </c>
      <c r="R3647" s="131" t="n">
        <f aca="false">S3647*Q3647</f>
        <v>0</v>
      </c>
      <c r="S3647" s="132"/>
    </row>
    <row r="3648" s="76" customFormat="true" ht="15.6" hidden="false" customHeight="true" outlineLevel="0" collapsed="false">
      <c r="A3648" s="118" t="n">
        <v>4590367</v>
      </c>
      <c r="B3648" s="119" t="n">
        <v>283</v>
      </c>
      <c r="C3648" s="209" t="s">
        <v>10339</v>
      </c>
      <c r="D3648" s="210" t="s">
        <v>10340</v>
      </c>
      <c r="E3648" s="281" t="s">
        <v>10341</v>
      </c>
      <c r="F3648" s="121" t="n">
        <f aca="false">F3647+1</f>
        <v>3642</v>
      </c>
      <c r="G3648" s="122" t="s">
        <v>10849</v>
      </c>
      <c r="H3648" s="147" t="s">
        <v>10850</v>
      </c>
      <c r="I3648" s="124" t="s">
        <v>10851</v>
      </c>
      <c r="J3648" s="125" t="n">
        <v>16</v>
      </c>
      <c r="K3648" s="150" t="n">
        <v>0</v>
      </c>
      <c r="L3648" s="150" t="n">
        <v>3103015</v>
      </c>
      <c r="M3648" s="150" t="n">
        <v>110</v>
      </c>
      <c r="N3648" s="289" t="s">
        <v>10852</v>
      </c>
      <c r="O3648" s="112"/>
      <c r="P3648" s="130" t="n">
        <v>4459.16666666667</v>
      </c>
      <c r="Q3648" s="130" t="n">
        <f aca="false">P3648*1.2</f>
        <v>5351</v>
      </c>
      <c r="R3648" s="131" t="n">
        <f aca="false">S3648*Q3648</f>
        <v>0</v>
      </c>
      <c r="S3648" s="132"/>
    </row>
    <row r="3649" s="76" customFormat="true" ht="16.2" hidden="false" customHeight="true" outlineLevel="0" collapsed="false">
      <c r="A3649" s="118" t="n">
        <v>4592599</v>
      </c>
      <c r="B3649" s="119" t="n">
        <v>283</v>
      </c>
      <c r="C3649" s="209" t="s">
        <v>10339</v>
      </c>
      <c r="D3649" s="210" t="s">
        <v>10340</v>
      </c>
      <c r="E3649" s="281" t="s">
        <v>10341</v>
      </c>
      <c r="F3649" s="121" t="n">
        <f aca="false">F3648+1</f>
        <v>3643</v>
      </c>
      <c r="G3649" s="122" t="s">
        <v>10853</v>
      </c>
      <c r="H3649" s="147" t="s">
        <v>10854</v>
      </c>
      <c r="I3649" s="124" t="s">
        <v>10855</v>
      </c>
      <c r="J3649" s="125" t="n">
        <v>3205</v>
      </c>
      <c r="K3649" s="149" t="n">
        <v>0</v>
      </c>
      <c r="L3649" s="149" t="n">
        <v>3103015</v>
      </c>
      <c r="M3649" s="149" t="n">
        <v>20</v>
      </c>
      <c r="N3649" s="213" t="s">
        <v>10856</v>
      </c>
      <c r="O3649" s="186"/>
      <c r="P3649" s="130" t="n">
        <v>5515.83333333333</v>
      </c>
      <c r="Q3649" s="130" t="n">
        <f aca="false">P3649*1.2</f>
        <v>6619</v>
      </c>
      <c r="R3649" s="131" t="n">
        <f aca="false">S3649*Q3649</f>
        <v>26476</v>
      </c>
      <c r="S3649" s="132" t="n">
        <v>4</v>
      </c>
    </row>
    <row r="3650" s="76" customFormat="true" ht="16.2" hidden="false" customHeight="true" outlineLevel="0" collapsed="false">
      <c r="A3650" s="298" t="n">
        <v>4024603</v>
      </c>
      <c r="B3650" s="119" t="n">
        <v>283</v>
      </c>
      <c r="C3650" s="209" t="s">
        <v>10339</v>
      </c>
      <c r="D3650" s="210" t="s">
        <v>10340</v>
      </c>
      <c r="E3650" s="281" t="s">
        <v>10341</v>
      </c>
      <c r="F3650" s="121" t="n">
        <f aca="false">F3649+1</f>
        <v>3644</v>
      </c>
      <c r="G3650" s="299" t="s">
        <v>10857</v>
      </c>
      <c r="H3650" s="188" t="s">
        <v>10857</v>
      </c>
      <c r="I3650" s="237" t="s">
        <v>10858</v>
      </c>
      <c r="J3650" s="237" t="n">
        <v>3204</v>
      </c>
      <c r="K3650" s="164" t="n">
        <v>25</v>
      </c>
      <c r="L3650" s="164" t="n">
        <v>3103015</v>
      </c>
      <c r="M3650" s="164" t="n">
        <v>0</v>
      </c>
      <c r="N3650" s="154" t="s">
        <v>10859</v>
      </c>
      <c r="O3650" s="186"/>
      <c r="P3650" s="130" t="n">
        <v>9685</v>
      </c>
      <c r="Q3650" s="130" t="n">
        <f aca="false">P3650*1.2</f>
        <v>11622</v>
      </c>
      <c r="R3650" s="131" t="n">
        <f aca="false">S3650*Q3650</f>
        <v>0</v>
      </c>
      <c r="S3650" s="132"/>
    </row>
    <row r="3651" s="76" customFormat="true" ht="27.6" hidden="false" customHeight="true" outlineLevel="0" collapsed="false">
      <c r="A3651" s="118" t="n">
        <v>4592771</v>
      </c>
      <c r="B3651" s="119" t="n">
        <v>283</v>
      </c>
      <c r="C3651" s="209" t="s">
        <v>10339</v>
      </c>
      <c r="D3651" s="210" t="s">
        <v>10340</v>
      </c>
      <c r="E3651" s="281" t="s">
        <v>10341</v>
      </c>
      <c r="F3651" s="121" t="n">
        <f aca="false">F3650+1</f>
        <v>3645</v>
      </c>
      <c r="G3651" s="122" t="s">
        <v>10860</v>
      </c>
      <c r="H3651" s="147" t="s">
        <v>10860</v>
      </c>
      <c r="I3651" s="124" t="s">
        <v>10861</v>
      </c>
      <c r="J3651" s="125" t="n">
        <v>5256</v>
      </c>
      <c r="K3651" s="149" t="n">
        <v>0</v>
      </c>
      <c r="L3651" s="149" t="n">
        <v>3103015</v>
      </c>
      <c r="M3651" s="149" t="n">
        <v>40</v>
      </c>
      <c r="N3651" s="213" t="s">
        <v>10862</v>
      </c>
      <c r="O3651" s="186"/>
      <c r="P3651" s="130" t="n">
        <v>9598.33333333333</v>
      </c>
      <c r="Q3651" s="130" t="n">
        <f aca="false">P3651*1.2</f>
        <v>11518</v>
      </c>
      <c r="R3651" s="131" t="n">
        <f aca="false">S3651*Q3651</f>
        <v>0</v>
      </c>
      <c r="S3651" s="132"/>
    </row>
    <row r="3652" s="76" customFormat="true" ht="41.4" hidden="false" customHeight="true" outlineLevel="0" collapsed="false">
      <c r="A3652" s="118" t="n">
        <v>4590364</v>
      </c>
      <c r="B3652" s="119" t="n">
        <v>283</v>
      </c>
      <c r="C3652" s="209" t="s">
        <v>10339</v>
      </c>
      <c r="D3652" s="210" t="s">
        <v>10340</v>
      </c>
      <c r="E3652" s="281" t="s">
        <v>10341</v>
      </c>
      <c r="F3652" s="121" t="n">
        <f aca="false">F3651+1</f>
        <v>3646</v>
      </c>
      <c r="G3652" s="122" t="s">
        <v>10863</v>
      </c>
      <c r="H3652" s="147" t="s">
        <v>10864</v>
      </c>
      <c r="I3652" s="124" t="s">
        <v>10865</v>
      </c>
      <c r="J3652" s="125" t="n">
        <v>16</v>
      </c>
      <c r="K3652" s="149" t="n">
        <v>0</v>
      </c>
      <c r="L3652" s="150" t="n">
        <v>3103015</v>
      </c>
      <c r="M3652" s="150" t="n">
        <v>10</v>
      </c>
      <c r="N3652" s="154" t="s">
        <v>10866</v>
      </c>
      <c r="O3652" s="186"/>
      <c r="P3652" s="130" t="n">
        <v>4477.5</v>
      </c>
      <c r="Q3652" s="130" t="n">
        <f aca="false">P3652*1.2</f>
        <v>5373</v>
      </c>
      <c r="R3652" s="131" t="n">
        <f aca="false">S3652*Q3652</f>
        <v>0</v>
      </c>
      <c r="S3652" s="132"/>
    </row>
    <row r="3653" s="76" customFormat="true" ht="16.2" hidden="false" customHeight="true" outlineLevel="0" collapsed="false">
      <c r="A3653" s="118" t="n">
        <v>3681195</v>
      </c>
      <c r="B3653" s="119" t="n">
        <v>283</v>
      </c>
      <c r="C3653" s="281" t="s">
        <v>10339</v>
      </c>
      <c r="D3653" s="210" t="s">
        <v>10340</v>
      </c>
      <c r="E3653" s="281" t="s">
        <v>10341</v>
      </c>
      <c r="F3653" s="121" t="n">
        <f aca="false">F3652+1</f>
        <v>3647</v>
      </c>
      <c r="G3653" s="122" t="s">
        <v>10867</v>
      </c>
      <c r="H3653" s="147" t="s">
        <v>10868</v>
      </c>
      <c r="I3653" s="124" t="s">
        <v>10869</v>
      </c>
      <c r="J3653" s="125" t="n">
        <v>111</v>
      </c>
      <c r="K3653" s="149" t="n">
        <v>0</v>
      </c>
      <c r="L3653" s="149" t="n">
        <v>3103015</v>
      </c>
      <c r="M3653" s="149" t="n">
        <v>50</v>
      </c>
      <c r="N3653" s="213" t="s">
        <v>10870</v>
      </c>
      <c r="O3653" s="186"/>
      <c r="P3653" s="130" t="n">
        <v>12100</v>
      </c>
      <c r="Q3653" s="130" t="n">
        <f aca="false">P3653*1.2</f>
        <v>14520</v>
      </c>
      <c r="R3653" s="131" t="n">
        <f aca="false">S3653*Q3653</f>
        <v>0</v>
      </c>
      <c r="S3653" s="132"/>
    </row>
    <row r="3654" s="76" customFormat="true" ht="16.2" hidden="false" customHeight="true" outlineLevel="0" collapsed="false">
      <c r="A3654" s="118" t="n">
        <v>4589951</v>
      </c>
      <c r="B3654" s="119" t="n">
        <v>283</v>
      </c>
      <c r="C3654" s="281" t="s">
        <v>10339</v>
      </c>
      <c r="D3654" s="210" t="s">
        <v>10340</v>
      </c>
      <c r="E3654" s="281" t="s">
        <v>10341</v>
      </c>
      <c r="F3654" s="121" t="n">
        <f aca="false">F3653+1</f>
        <v>3648</v>
      </c>
      <c r="G3654" s="122" t="s">
        <v>10871</v>
      </c>
      <c r="H3654" s="147" t="s">
        <v>10872</v>
      </c>
      <c r="I3654" s="124" t="s">
        <v>10873</v>
      </c>
      <c r="J3654" s="125" t="n">
        <v>111</v>
      </c>
      <c r="K3654" s="149" t="n">
        <v>0</v>
      </c>
      <c r="L3654" s="149" t="n">
        <v>3103015</v>
      </c>
      <c r="M3654" s="149" t="n">
        <v>501</v>
      </c>
      <c r="N3654" s="213" t="s">
        <v>10874</v>
      </c>
      <c r="O3654" s="186"/>
      <c r="P3654" s="130" t="n">
        <v>9460</v>
      </c>
      <c r="Q3654" s="130" t="n">
        <f aca="false">P3654*1.2</f>
        <v>11352</v>
      </c>
      <c r="R3654" s="131" t="n">
        <f aca="false">S3654*Q3654</f>
        <v>0</v>
      </c>
      <c r="S3654" s="132"/>
    </row>
    <row r="3655" s="76" customFormat="true" ht="16.2" hidden="false" customHeight="true" outlineLevel="0" collapsed="false">
      <c r="A3655" s="118" t="n">
        <v>4592946</v>
      </c>
      <c r="B3655" s="119" t="n">
        <v>283</v>
      </c>
      <c r="C3655" s="209" t="s">
        <v>10339</v>
      </c>
      <c r="D3655" s="210" t="s">
        <v>10340</v>
      </c>
      <c r="E3655" s="281" t="s">
        <v>10341</v>
      </c>
      <c r="F3655" s="121" t="n">
        <f aca="false">F3654+1</f>
        <v>3649</v>
      </c>
      <c r="G3655" s="122" t="s">
        <v>10875</v>
      </c>
      <c r="H3655" s="147" t="s">
        <v>10875</v>
      </c>
      <c r="I3655" s="124" t="s">
        <v>10876</v>
      </c>
      <c r="J3655" s="125" t="n">
        <v>652</v>
      </c>
      <c r="K3655" s="149" t="n">
        <v>2</v>
      </c>
      <c r="L3655" s="149" t="n">
        <v>3103050</v>
      </c>
      <c r="M3655" s="149" t="n">
        <v>0</v>
      </c>
      <c r="N3655" s="213" t="s">
        <v>10877</v>
      </c>
      <c r="O3655" s="186" t="n">
        <v>10</v>
      </c>
      <c r="P3655" s="130" t="n">
        <v>1014.16666666667</v>
      </c>
      <c r="Q3655" s="130" t="n">
        <f aca="false">P3655*1.2</f>
        <v>1217</v>
      </c>
      <c r="R3655" s="131" t="n">
        <f aca="false">S3655*Q3655</f>
        <v>0</v>
      </c>
      <c r="S3655" s="132"/>
    </row>
    <row r="3656" s="76" customFormat="true" ht="16.2" hidden="false" customHeight="true" outlineLevel="0" collapsed="false">
      <c r="A3656" s="118" t="n">
        <v>4589956</v>
      </c>
      <c r="B3656" s="119" t="n">
        <v>283</v>
      </c>
      <c r="C3656" s="281" t="s">
        <v>10339</v>
      </c>
      <c r="D3656" s="210" t="s">
        <v>10340</v>
      </c>
      <c r="E3656" s="281" t="s">
        <v>10341</v>
      </c>
      <c r="F3656" s="121" t="n">
        <f aca="false">F3655+1</f>
        <v>3650</v>
      </c>
      <c r="G3656" s="122" t="s">
        <v>10878</v>
      </c>
      <c r="H3656" s="147" t="s">
        <v>10879</v>
      </c>
      <c r="I3656" s="124" t="s">
        <v>10880</v>
      </c>
      <c r="J3656" s="125" t="n">
        <v>111</v>
      </c>
      <c r="K3656" s="149" t="n">
        <v>0</v>
      </c>
      <c r="L3656" s="149" t="n">
        <v>3103050</v>
      </c>
      <c r="M3656" s="149" t="n">
        <v>0</v>
      </c>
      <c r="N3656" s="213" t="s">
        <v>10877</v>
      </c>
      <c r="O3656" s="186" t="n">
        <v>10</v>
      </c>
      <c r="P3656" s="130" t="n">
        <v>810</v>
      </c>
      <c r="Q3656" s="130" t="n">
        <f aca="false">P3656*1.2</f>
        <v>972</v>
      </c>
      <c r="R3656" s="131" t="n">
        <f aca="false">S3656*Q3656</f>
        <v>0</v>
      </c>
      <c r="S3656" s="132"/>
    </row>
    <row r="3657" s="76" customFormat="true" ht="16.2" hidden="false" customHeight="true" outlineLevel="0" collapsed="false">
      <c r="A3657" s="118" t="n">
        <v>4592778</v>
      </c>
      <c r="B3657" s="119" t="n">
        <v>283</v>
      </c>
      <c r="C3657" s="209" t="s">
        <v>10339</v>
      </c>
      <c r="D3657" s="210" t="s">
        <v>10340</v>
      </c>
      <c r="E3657" s="281" t="s">
        <v>10341</v>
      </c>
      <c r="F3657" s="121" t="n">
        <f aca="false">F3656+1</f>
        <v>3651</v>
      </c>
      <c r="G3657" s="122" t="s">
        <v>10881</v>
      </c>
      <c r="H3657" s="147" t="s">
        <v>10881</v>
      </c>
      <c r="I3657" s="124" t="s">
        <v>10882</v>
      </c>
      <c r="J3657" s="125" t="n">
        <v>5256</v>
      </c>
      <c r="K3657" s="149" t="n">
        <v>0</v>
      </c>
      <c r="L3657" s="149" t="n">
        <v>3103065</v>
      </c>
      <c r="M3657" s="149" t="n">
        <v>0</v>
      </c>
      <c r="N3657" s="213" t="s">
        <v>10883</v>
      </c>
      <c r="O3657" s="186" t="n">
        <v>10</v>
      </c>
      <c r="P3657" s="130" t="n">
        <v>133.333333333333</v>
      </c>
      <c r="Q3657" s="130" t="n">
        <f aca="false">P3657*1.2</f>
        <v>160</v>
      </c>
      <c r="R3657" s="131" t="n">
        <f aca="false">S3657*Q3657</f>
        <v>0</v>
      </c>
      <c r="S3657" s="132"/>
    </row>
    <row r="3658" s="76" customFormat="true" ht="16.2" hidden="false" customHeight="true" outlineLevel="0" collapsed="false">
      <c r="A3658" s="118" t="n">
        <v>4592603</v>
      </c>
      <c r="B3658" s="119" t="n">
        <v>283</v>
      </c>
      <c r="C3658" s="209" t="s">
        <v>10339</v>
      </c>
      <c r="D3658" s="210" t="s">
        <v>10340</v>
      </c>
      <c r="E3658" s="281" t="s">
        <v>10341</v>
      </c>
      <c r="F3658" s="121" t="n">
        <f aca="false">F3657+1</f>
        <v>3652</v>
      </c>
      <c r="G3658" s="122" t="s">
        <v>10884</v>
      </c>
      <c r="H3658" s="147" t="s">
        <v>10884</v>
      </c>
      <c r="I3658" s="124" t="s">
        <v>10885</v>
      </c>
      <c r="J3658" s="125" t="n">
        <v>3205</v>
      </c>
      <c r="K3658" s="149" t="n">
        <v>0</v>
      </c>
      <c r="L3658" s="149" t="n">
        <v>3103066</v>
      </c>
      <c r="M3658" s="149" t="n">
        <v>0</v>
      </c>
      <c r="N3658" s="213" t="s">
        <v>10886</v>
      </c>
      <c r="O3658" s="186" t="n">
        <v>20</v>
      </c>
      <c r="P3658" s="130" t="n">
        <v>109.166666666667</v>
      </c>
      <c r="Q3658" s="130" t="n">
        <f aca="false">P3658*1.2</f>
        <v>131</v>
      </c>
      <c r="R3658" s="131" t="n">
        <f aca="false">S3658*Q3658</f>
        <v>0</v>
      </c>
      <c r="S3658" s="132"/>
    </row>
    <row r="3659" s="76" customFormat="true" ht="16.2" hidden="false" customHeight="true" outlineLevel="0" collapsed="false">
      <c r="A3659" s="118" t="n">
        <v>4589958</v>
      </c>
      <c r="B3659" s="119" t="n">
        <v>283</v>
      </c>
      <c r="C3659" s="281" t="s">
        <v>10339</v>
      </c>
      <c r="D3659" s="210" t="s">
        <v>10340</v>
      </c>
      <c r="E3659" s="281" t="s">
        <v>10341</v>
      </c>
      <c r="F3659" s="121" t="n">
        <f aca="false">F3658+1</f>
        <v>3653</v>
      </c>
      <c r="G3659" s="122" t="s">
        <v>10887</v>
      </c>
      <c r="H3659" s="147" t="s">
        <v>10888</v>
      </c>
      <c r="I3659" s="124" t="s">
        <v>10889</v>
      </c>
      <c r="J3659" s="125" t="n">
        <v>111</v>
      </c>
      <c r="K3659" s="149" t="n">
        <v>0</v>
      </c>
      <c r="L3659" s="149" t="n">
        <v>3103066</v>
      </c>
      <c r="M3659" s="149" t="n">
        <v>0</v>
      </c>
      <c r="N3659" s="213" t="s">
        <v>10886</v>
      </c>
      <c r="O3659" s="186" t="n">
        <v>10</v>
      </c>
      <c r="P3659" s="130" t="n">
        <v>145</v>
      </c>
      <c r="Q3659" s="130" t="n">
        <f aca="false">P3659*1.2</f>
        <v>174</v>
      </c>
      <c r="R3659" s="131" t="n">
        <f aca="false">S3659*Q3659</f>
        <v>0</v>
      </c>
      <c r="S3659" s="132"/>
    </row>
    <row r="3660" s="76" customFormat="true" ht="27.6" hidden="false" customHeight="true" outlineLevel="0" collapsed="false">
      <c r="A3660" s="118" t="n">
        <v>4592780</v>
      </c>
      <c r="B3660" s="119" t="n">
        <v>283</v>
      </c>
      <c r="C3660" s="209" t="s">
        <v>10339</v>
      </c>
      <c r="D3660" s="210" t="s">
        <v>10340</v>
      </c>
      <c r="E3660" s="281" t="s">
        <v>10341</v>
      </c>
      <c r="F3660" s="121" t="n">
        <f aca="false">F3659+1</f>
        <v>3654</v>
      </c>
      <c r="G3660" s="285" t="s">
        <v>10890</v>
      </c>
      <c r="H3660" s="147" t="s">
        <v>10890</v>
      </c>
      <c r="I3660" s="283" t="s">
        <v>10891</v>
      </c>
      <c r="J3660" s="284" t="n">
        <v>5256</v>
      </c>
      <c r="K3660" s="149" t="n">
        <v>0</v>
      </c>
      <c r="L3660" s="149" t="n">
        <v>3103067</v>
      </c>
      <c r="M3660" s="149" t="n">
        <v>0</v>
      </c>
      <c r="N3660" s="213" t="s">
        <v>10892</v>
      </c>
      <c r="O3660" s="186" t="n">
        <v>10</v>
      </c>
      <c r="P3660" s="130" t="n">
        <v>98.3333333333333</v>
      </c>
      <c r="Q3660" s="130" t="n">
        <f aca="false">P3660*1.2</f>
        <v>118</v>
      </c>
      <c r="R3660" s="131" t="n">
        <f aca="false">S3660*Q3660</f>
        <v>0</v>
      </c>
      <c r="S3660" s="132"/>
    </row>
    <row r="3661" s="76" customFormat="true" ht="27.6" hidden="false" customHeight="true" outlineLevel="0" collapsed="false">
      <c r="A3661" s="118" t="n">
        <v>4592949</v>
      </c>
      <c r="B3661" s="119" t="n">
        <v>283</v>
      </c>
      <c r="C3661" s="209" t="s">
        <v>10339</v>
      </c>
      <c r="D3661" s="210" t="s">
        <v>10340</v>
      </c>
      <c r="E3661" s="281" t="s">
        <v>10341</v>
      </c>
      <c r="F3661" s="121" t="n">
        <f aca="false">F3660+1</f>
        <v>3655</v>
      </c>
      <c r="G3661" s="285" t="s">
        <v>10893</v>
      </c>
      <c r="H3661" s="147" t="s">
        <v>10893</v>
      </c>
      <c r="I3661" s="283" t="s">
        <v>10894</v>
      </c>
      <c r="J3661" s="284" t="n">
        <v>652</v>
      </c>
      <c r="K3661" s="149" t="n">
        <v>2</v>
      </c>
      <c r="L3661" s="149" t="n">
        <v>3103067</v>
      </c>
      <c r="M3661" s="149" t="n">
        <v>0</v>
      </c>
      <c r="N3661" s="213" t="s">
        <v>10895</v>
      </c>
      <c r="O3661" s="186" t="n">
        <v>100</v>
      </c>
      <c r="P3661" s="130" t="n">
        <v>59.1666666666667</v>
      </c>
      <c r="Q3661" s="130" t="n">
        <f aca="false">P3661*1.2</f>
        <v>71</v>
      </c>
      <c r="R3661" s="131" t="n">
        <f aca="false">S3661*Q3661</f>
        <v>0</v>
      </c>
      <c r="S3661" s="132"/>
    </row>
    <row r="3662" s="76" customFormat="true" ht="15" hidden="false" customHeight="true" outlineLevel="0" collapsed="false">
      <c r="A3662" s="118" t="n">
        <v>4592782</v>
      </c>
      <c r="B3662" s="119" t="n">
        <v>283</v>
      </c>
      <c r="C3662" s="209" t="s">
        <v>10339</v>
      </c>
      <c r="D3662" s="210" t="s">
        <v>10340</v>
      </c>
      <c r="E3662" s="281" t="s">
        <v>10341</v>
      </c>
      <c r="F3662" s="121" t="n">
        <f aca="false">F3661+1</f>
        <v>3656</v>
      </c>
      <c r="G3662" s="285" t="s">
        <v>10896</v>
      </c>
      <c r="H3662" s="147" t="s">
        <v>10896</v>
      </c>
      <c r="I3662" s="283" t="s">
        <v>10897</v>
      </c>
      <c r="J3662" s="284" t="n">
        <v>5256</v>
      </c>
      <c r="K3662" s="149" t="n">
        <v>0</v>
      </c>
      <c r="L3662" s="149" t="n">
        <v>3103077</v>
      </c>
      <c r="M3662" s="149" t="n">
        <v>0</v>
      </c>
      <c r="N3662" s="213" t="s">
        <v>10898</v>
      </c>
      <c r="O3662" s="186" t="n">
        <v>10</v>
      </c>
      <c r="P3662" s="130" t="n">
        <v>1178.33333333333</v>
      </c>
      <c r="Q3662" s="130" t="n">
        <f aca="false">P3662*1.2</f>
        <v>1414</v>
      </c>
      <c r="R3662" s="131" t="n">
        <f aca="false">S3662*Q3662</f>
        <v>0</v>
      </c>
      <c r="S3662" s="132"/>
    </row>
    <row r="3663" s="76" customFormat="true" ht="15" hidden="false" customHeight="true" outlineLevel="0" collapsed="false">
      <c r="A3663" s="118" t="n">
        <v>4590181</v>
      </c>
      <c r="B3663" s="119" t="n">
        <v>283</v>
      </c>
      <c r="C3663" s="281" t="s">
        <v>10339</v>
      </c>
      <c r="D3663" s="210" t="s">
        <v>10340</v>
      </c>
      <c r="E3663" s="281" t="s">
        <v>10341</v>
      </c>
      <c r="F3663" s="121" t="n">
        <f aca="false">F3662+1</f>
        <v>3657</v>
      </c>
      <c r="G3663" s="285" t="s">
        <v>10899</v>
      </c>
      <c r="H3663" s="147" t="s">
        <v>10900</v>
      </c>
      <c r="I3663" s="124" t="s">
        <v>10901</v>
      </c>
      <c r="J3663" s="284" t="n">
        <v>131</v>
      </c>
      <c r="K3663" s="149" t="n">
        <v>0</v>
      </c>
      <c r="L3663" s="149" t="n">
        <v>3103077</v>
      </c>
      <c r="M3663" s="149" t="n">
        <v>0</v>
      </c>
      <c r="N3663" s="213" t="s">
        <v>10902</v>
      </c>
      <c r="O3663" s="186" t="n">
        <v>10</v>
      </c>
      <c r="P3663" s="130" t="n">
        <v>1205.83333333333</v>
      </c>
      <c r="Q3663" s="130" t="n">
        <f aca="false">P3663*1.2</f>
        <v>1447</v>
      </c>
      <c r="R3663" s="131" t="n">
        <f aca="false">S3663*Q3663</f>
        <v>0</v>
      </c>
      <c r="S3663" s="132"/>
    </row>
    <row r="3664" s="76" customFormat="true" ht="27.6" hidden="false" customHeight="true" outlineLevel="0" collapsed="false">
      <c r="A3664" s="118"/>
      <c r="B3664" s="119" t="n">
        <v>283</v>
      </c>
      <c r="C3664" s="209" t="s">
        <v>10339</v>
      </c>
      <c r="D3664" s="210" t="s">
        <v>10340</v>
      </c>
      <c r="E3664" s="281" t="s">
        <v>10341</v>
      </c>
      <c r="F3664" s="121" t="n">
        <f aca="false">F3663+1</f>
        <v>3658</v>
      </c>
      <c r="G3664" s="287" t="s">
        <v>10903</v>
      </c>
      <c r="H3664" s="118" t="s">
        <v>10903</v>
      </c>
      <c r="I3664" s="283"/>
      <c r="J3664" s="284"/>
      <c r="K3664" s="149"/>
      <c r="L3664" s="149"/>
      <c r="M3664" s="149"/>
      <c r="N3664" s="213" t="s">
        <v>10904</v>
      </c>
      <c r="O3664" s="186"/>
      <c r="P3664" s="130" t="n">
        <v>0</v>
      </c>
      <c r="Q3664" s="130" t="n">
        <f aca="false">P3664*1.2</f>
        <v>0</v>
      </c>
      <c r="R3664" s="131" t="n">
        <f aca="false">S3664*Q3664</f>
        <v>0</v>
      </c>
      <c r="S3664" s="132"/>
    </row>
    <row r="3665" s="76" customFormat="true" ht="15.6" hidden="false" customHeight="true" outlineLevel="0" collapsed="false">
      <c r="A3665" s="118" t="n">
        <v>4592961</v>
      </c>
      <c r="B3665" s="119" t="n">
        <v>283</v>
      </c>
      <c r="C3665" s="209" t="s">
        <v>10339</v>
      </c>
      <c r="D3665" s="210" t="s">
        <v>10340</v>
      </c>
      <c r="E3665" s="281" t="s">
        <v>10341</v>
      </c>
      <c r="F3665" s="121" t="n">
        <f aca="false">F3664+1</f>
        <v>3659</v>
      </c>
      <c r="G3665" s="285" t="s">
        <v>10905</v>
      </c>
      <c r="H3665" s="147" t="s">
        <v>10905</v>
      </c>
      <c r="I3665" s="283" t="s">
        <v>10906</v>
      </c>
      <c r="J3665" s="284" t="n">
        <v>672</v>
      </c>
      <c r="K3665" s="149" t="n">
        <v>0</v>
      </c>
      <c r="L3665" s="149" t="n">
        <v>3103141</v>
      </c>
      <c r="M3665" s="149" t="n">
        <v>0</v>
      </c>
      <c r="N3665" s="213" t="s">
        <v>10907</v>
      </c>
      <c r="O3665" s="186" t="n">
        <v>20</v>
      </c>
      <c r="P3665" s="130" t="n">
        <v>259.166666666667</v>
      </c>
      <c r="Q3665" s="130" t="n">
        <f aca="false">P3665*1.2</f>
        <v>311</v>
      </c>
      <c r="R3665" s="131" t="n">
        <f aca="false">S3665*Q3665</f>
        <v>0</v>
      </c>
      <c r="S3665" s="132"/>
    </row>
    <row r="3666" s="76" customFormat="true" ht="15.6" hidden="false" customHeight="true" outlineLevel="0" collapsed="false">
      <c r="A3666" s="118" t="n">
        <v>4591048</v>
      </c>
      <c r="B3666" s="119" t="n">
        <v>283</v>
      </c>
      <c r="C3666" s="209" t="s">
        <v>10339</v>
      </c>
      <c r="D3666" s="210" t="s">
        <v>10340</v>
      </c>
      <c r="E3666" s="281" t="s">
        <v>10341</v>
      </c>
      <c r="F3666" s="121" t="n">
        <f aca="false">F3665+1</f>
        <v>3660</v>
      </c>
      <c r="G3666" s="285" t="s">
        <v>10908</v>
      </c>
      <c r="H3666" s="118" t="s">
        <v>10908</v>
      </c>
      <c r="I3666" s="283"/>
      <c r="J3666" s="284"/>
      <c r="K3666" s="149"/>
      <c r="L3666" s="149"/>
      <c r="M3666" s="149"/>
      <c r="N3666" s="213" t="s">
        <v>10909</v>
      </c>
      <c r="O3666" s="186"/>
      <c r="P3666" s="130" t="n">
        <v>0</v>
      </c>
      <c r="Q3666" s="130" t="n">
        <f aca="false">P3666*1.2</f>
        <v>0</v>
      </c>
      <c r="R3666" s="131" t="n">
        <f aca="false">S3666*Q3666</f>
        <v>0</v>
      </c>
      <c r="S3666" s="132"/>
    </row>
    <row r="3667" s="76" customFormat="true" ht="15.6" hidden="false" customHeight="true" outlineLevel="0" collapsed="false">
      <c r="A3667" s="118" t="n">
        <v>4591681</v>
      </c>
      <c r="B3667" s="119" t="n">
        <v>283</v>
      </c>
      <c r="C3667" s="209" t="s">
        <v>10339</v>
      </c>
      <c r="D3667" s="210" t="s">
        <v>10340</v>
      </c>
      <c r="E3667" s="281" t="s">
        <v>10341</v>
      </c>
      <c r="F3667" s="121" t="n">
        <f aca="false">F3666+1</f>
        <v>3661</v>
      </c>
      <c r="G3667" s="285" t="s">
        <v>10910</v>
      </c>
      <c r="H3667" s="118" t="s">
        <v>10910</v>
      </c>
      <c r="I3667" s="283"/>
      <c r="J3667" s="284"/>
      <c r="K3667" s="150"/>
      <c r="L3667" s="150"/>
      <c r="M3667" s="150"/>
      <c r="N3667" s="289" t="s">
        <v>10911</v>
      </c>
      <c r="O3667" s="112"/>
      <c r="P3667" s="130" t="n">
        <v>0</v>
      </c>
      <c r="Q3667" s="130" t="n">
        <f aca="false">P3667*1.2</f>
        <v>0</v>
      </c>
      <c r="R3667" s="131" t="n">
        <f aca="false">S3667*Q3667</f>
        <v>0</v>
      </c>
      <c r="S3667" s="132"/>
    </row>
    <row r="3668" s="76" customFormat="true" ht="15.6" hidden="false" customHeight="true" outlineLevel="0" collapsed="false">
      <c r="A3668" s="118" t="n">
        <v>4591685</v>
      </c>
      <c r="B3668" s="119" t="n">
        <v>283</v>
      </c>
      <c r="C3668" s="209" t="s">
        <v>10339</v>
      </c>
      <c r="D3668" s="210" t="s">
        <v>10340</v>
      </c>
      <c r="E3668" s="281" t="s">
        <v>10341</v>
      </c>
      <c r="F3668" s="121" t="n">
        <f aca="false">F3667+1</f>
        <v>3662</v>
      </c>
      <c r="G3668" s="285" t="s">
        <v>10912</v>
      </c>
      <c r="H3668" s="118" t="s">
        <v>10912</v>
      </c>
      <c r="I3668" s="283"/>
      <c r="J3668" s="284"/>
      <c r="K3668" s="149"/>
      <c r="L3668" s="150"/>
      <c r="M3668" s="150"/>
      <c r="N3668" s="154" t="s">
        <v>10913</v>
      </c>
      <c r="O3668" s="186"/>
      <c r="P3668" s="130" t="n">
        <v>0</v>
      </c>
      <c r="Q3668" s="130" t="n">
        <f aca="false">P3668*1.2</f>
        <v>0</v>
      </c>
      <c r="R3668" s="131" t="n">
        <f aca="false">S3668*Q3668</f>
        <v>0</v>
      </c>
      <c r="S3668" s="132"/>
    </row>
    <row r="3669" s="76" customFormat="true" ht="15.6" hidden="false" customHeight="true" outlineLevel="0" collapsed="false">
      <c r="A3669" s="118" t="n">
        <v>3680500</v>
      </c>
      <c r="B3669" s="119" t="n">
        <v>283</v>
      </c>
      <c r="C3669" s="281" t="s">
        <v>10339</v>
      </c>
      <c r="D3669" s="210" t="s">
        <v>10340</v>
      </c>
      <c r="E3669" s="281" t="s">
        <v>10341</v>
      </c>
      <c r="F3669" s="121" t="n">
        <f aca="false">F3668+1</f>
        <v>3663</v>
      </c>
      <c r="G3669" s="285" t="s">
        <v>10914</v>
      </c>
      <c r="H3669" s="118" t="s">
        <v>10914</v>
      </c>
      <c r="I3669" s="283"/>
      <c r="J3669" s="284"/>
      <c r="K3669" s="149"/>
      <c r="L3669" s="149"/>
      <c r="M3669" s="149"/>
      <c r="N3669" s="213" t="s">
        <v>10844</v>
      </c>
      <c r="O3669" s="186"/>
      <c r="P3669" s="130" t="n">
        <v>0</v>
      </c>
      <c r="Q3669" s="130" t="n">
        <f aca="false">P3669*1.2</f>
        <v>0</v>
      </c>
      <c r="R3669" s="131" t="n">
        <f aca="false">S3669*Q3669</f>
        <v>0</v>
      </c>
      <c r="S3669" s="132"/>
    </row>
    <row r="3670" s="76" customFormat="true" ht="27.6" hidden="false" customHeight="true" outlineLevel="0" collapsed="false">
      <c r="A3670" s="118" t="n">
        <v>3722407</v>
      </c>
      <c r="B3670" s="119" t="n">
        <v>283</v>
      </c>
      <c r="C3670" s="281" t="s">
        <v>10339</v>
      </c>
      <c r="D3670" s="210" t="s">
        <v>10340</v>
      </c>
      <c r="E3670" s="281" t="s">
        <v>10341</v>
      </c>
      <c r="F3670" s="121" t="n">
        <f aca="false">F3669+1</f>
        <v>3664</v>
      </c>
      <c r="G3670" s="294" t="s">
        <v>10915</v>
      </c>
      <c r="H3670" s="300" t="s">
        <v>10915</v>
      </c>
      <c r="I3670" s="295"/>
      <c r="J3670" s="296"/>
      <c r="K3670" s="297"/>
      <c r="L3670" s="297"/>
      <c r="M3670" s="149"/>
      <c r="N3670" s="213" t="s">
        <v>10848</v>
      </c>
      <c r="O3670" s="186"/>
      <c r="P3670" s="130" t="n">
        <v>0</v>
      </c>
      <c r="Q3670" s="130" t="n">
        <f aca="false">P3670*1.2</f>
        <v>0</v>
      </c>
      <c r="R3670" s="131" t="n">
        <f aca="false">S3670*Q3670</f>
        <v>0</v>
      </c>
      <c r="S3670" s="132"/>
    </row>
    <row r="3671" s="76" customFormat="true" ht="41.4" hidden="false" customHeight="true" outlineLevel="0" collapsed="false">
      <c r="A3671" s="118" t="n">
        <v>4591678</v>
      </c>
      <c r="B3671" s="119" t="n">
        <v>283</v>
      </c>
      <c r="C3671" s="209" t="s">
        <v>10339</v>
      </c>
      <c r="D3671" s="210" t="s">
        <v>10340</v>
      </c>
      <c r="E3671" s="281" t="s">
        <v>10341</v>
      </c>
      <c r="F3671" s="121" t="n">
        <f aca="false">F3670+1</f>
        <v>3665</v>
      </c>
      <c r="G3671" s="294" t="s">
        <v>10916</v>
      </c>
      <c r="H3671" s="301" t="s">
        <v>10917</v>
      </c>
      <c r="I3671" s="295" t="s">
        <v>10918</v>
      </c>
      <c r="J3671" s="296" t="n">
        <v>23</v>
      </c>
      <c r="K3671" s="297" t="n">
        <v>0</v>
      </c>
      <c r="L3671" s="230" t="n">
        <v>3104010</v>
      </c>
      <c r="M3671" s="150" t="n">
        <v>10</v>
      </c>
      <c r="N3671" s="154" t="s">
        <v>10919</v>
      </c>
      <c r="O3671" s="186"/>
      <c r="P3671" s="130" t="n">
        <v>22280</v>
      </c>
      <c r="Q3671" s="130" t="n">
        <f aca="false">P3671*1.2</f>
        <v>26736</v>
      </c>
      <c r="R3671" s="131" t="n">
        <f aca="false">S3671*Q3671</f>
        <v>0</v>
      </c>
      <c r="S3671" s="132"/>
    </row>
    <row r="3672" s="76" customFormat="true" ht="15.6" hidden="false" customHeight="true" outlineLevel="0" collapsed="false">
      <c r="A3672" s="118" t="n">
        <v>4592005</v>
      </c>
      <c r="B3672" s="119" t="n">
        <v>283</v>
      </c>
      <c r="C3672" s="209" t="s">
        <v>10339</v>
      </c>
      <c r="D3672" s="210" t="s">
        <v>10340</v>
      </c>
      <c r="E3672" s="281" t="s">
        <v>10341</v>
      </c>
      <c r="F3672" s="121" t="n">
        <f aca="false">F3671+1</f>
        <v>3666</v>
      </c>
      <c r="G3672" s="122" t="s">
        <v>10920</v>
      </c>
      <c r="H3672" s="147" t="s">
        <v>10920</v>
      </c>
      <c r="I3672" s="124" t="s">
        <v>10921</v>
      </c>
      <c r="J3672" s="125" t="n">
        <v>231</v>
      </c>
      <c r="K3672" s="149" t="n">
        <v>0</v>
      </c>
      <c r="L3672" s="150" t="n">
        <v>3104010</v>
      </c>
      <c r="M3672" s="150" t="n">
        <v>212</v>
      </c>
      <c r="N3672" s="154" t="s">
        <v>10911</v>
      </c>
      <c r="O3672" s="186"/>
      <c r="P3672" s="130" t="n">
        <v>30275.8333333333</v>
      </c>
      <c r="Q3672" s="130" t="n">
        <f aca="false">P3672*1.2</f>
        <v>36331</v>
      </c>
      <c r="R3672" s="131" t="n">
        <f aca="false">S3672*Q3672</f>
        <v>0</v>
      </c>
      <c r="S3672" s="132"/>
    </row>
    <row r="3673" s="76" customFormat="true" ht="15.6" hidden="false" customHeight="true" outlineLevel="0" collapsed="false">
      <c r="A3673" s="118" t="n">
        <v>4591690</v>
      </c>
      <c r="B3673" s="119" t="n">
        <v>283</v>
      </c>
      <c r="C3673" s="209" t="s">
        <v>10339</v>
      </c>
      <c r="D3673" s="210" t="s">
        <v>10340</v>
      </c>
      <c r="E3673" s="281" t="s">
        <v>10341</v>
      </c>
      <c r="F3673" s="121" t="n">
        <f aca="false">F3672+1</f>
        <v>3667</v>
      </c>
      <c r="G3673" s="285" t="s">
        <v>10922</v>
      </c>
      <c r="H3673" s="118" t="s">
        <v>10922</v>
      </c>
      <c r="I3673" s="283"/>
      <c r="J3673" s="284"/>
      <c r="K3673" s="149"/>
      <c r="L3673" s="150"/>
      <c r="M3673" s="150"/>
      <c r="N3673" s="154" t="s">
        <v>10913</v>
      </c>
      <c r="O3673" s="186"/>
      <c r="P3673" s="130" t="n">
        <v>0</v>
      </c>
      <c r="Q3673" s="130" t="n">
        <f aca="false">P3673*1.2</f>
        <v>0</v>
      </c>
      <c r="R3673" s="131" t="n">
        <f aca="false">S3673*Q3673</f>
        <v>0</v>
      </c>
      <c r="S3673" s="132"/>
    </row>
    <row r="3674" s="76" customFormat="true" ht="27.6" hidden="false" customHeight="true" outlineLevel="0" collapsed="false">
      <c r="A3674" s="118" t="n">
        <v>4592006</v>
      </c>
      <c r="B3674" s="119" t="n">
        <v>283</v>
      </c>
      <c r="C3674" s="209" t="s">
        <v>10339</v>
      </c>
      <c r="D3674" s="210" t="s">
        <v>10340</v>
      </c>
      <c r="E3674" s="281" t="s">
        <v>10341</v>
      </c>
      <c r="F3674" s="121" t="n">
        <f aca="false">F3673+1</f>
        <v>3668</v>
      </c>
      <c r="G3674" s="285" t="s">
        <v>10923</v>
      </c>
      <c r="H3674" s="118" t="s">
        <v>10923</v>
      </c>
      <c r="I3674" s="283"/>
      <c r="J3674" s="284"/>
      <c r="K3674" s="149"/>
      <c r="L3674" s="149"/>
      <c r="M3674" s="149"/>
      <c r="N3674" s="213" t="s">
        <v>10924</v>
      </c>
      <c r="O3674" s="186"/>
      <c r="P3674" s="130" t="n">
        <v>0</v>
      </c>
      <c r="Q3674" s="130" t="n">
        <f aca="false">P3674*1.2</f>
        <v>0</v>
      </c>
      <c r="R3674" s="131" t="n">
        <f aca="false">S3674*Q3674</f>
        <v>0</v>
      </c>
      <c r="S3674" s="132"/>
    </row>
    <row r="3675" s="76" customFormat="true" ht="16.2" hidden="false" customHeight="true" outlineLevel="0" collapsed="false">
      <c r="A3675" s="118" t="n">
        <v>4591482</v>
      </c>
      <c r="B3675" s="119" t="n">
        <v>283</v>
      </c>
      <c r="C3675" s="209" t="s">
        <v>10339</v>
      </c>
      <c r="D3675" s="210" t="s">
        <v>10340</v>
      </c>
      <c r="E3675" s="281" t="s">
        <v>10341</v>
      </c>
      <c r="F3675" s="121" t="n">
        <f aca="false">F3674+1</f>
        <v>3669</v>
      </c>
      <c r="G3675" s="285" t="s">
        <v>10925</v>
      </c>
      <c r="H3675" s="147" t="s">
        <v>10925</v>
      </c>
      <c r="I3675" s="283" t="s">
        <v>10926</v>
      </c>
      <c r="J3675" s="284" t="n">
        <v>224</v>
      </c>
      <c r="K3675" s="150" t="n">
        <v>0</v>
      </c>
      <c r="L3675" s="150" t="n">
        <v>3104015</v>
      </c>
      <c r="M3675" s="150" t="n">
        <v>3</v>
      </c>
      <c r="N3675" s="154" t="s">
        <v>10927</v>
      </c>
      <c r="O3675" s="112"/>
      <c r="P3675" s="130" t="n">
        <v>9330.83333333333</v>
      </c>
      <c r="Q3675" s="130" t="n">
        <f aca="false">P3675*1.2</f>
        <v>11197</v>
      </c>
      <c r="R3675" s="131" t="n">
        <f aca="false">S3675*Q3675</f>
        <v>0</v>
      </c>
      <c r="S3675" s="132"/>
    </row>
    <row r="3676" s="76" customFormat="true" ht="16.2" hidden="false" customHeight="true" outlineLevel="0" collapsed="false">
      <c r="A3676" s="118" t="n">
        <v>3680336</v>
      </c>
      <c r="B3676" s="119" t="n">
        <v>283</v>
      </c>
      <c r="C3676" s="209" t="s">
        <v>10339</v>
      </c>
      <c r="D3676" s="210" t="s">
        <v>10340</v>
      </c>
      <c r="E3676" s="281" t="s">
        <v>10341</v>
      </c>
      <c r="F3676" s="121" t="n">
        <f aca="false">F3675+1</f>
        <v>3670</v>
      </c>
      <c r="G3676" s="285" t="s">
        <v>10928</v>
      </c>
      <c r="H3676" s="147" t="s">
        <v>10929</v>
      </c>
      <c r="I3676" s="283" t="s">
        <v>10930</v>
      </c>
      <c r="J3676" s="284" t="n">
        <v>231</v>
      </c>
      <c r="K3676" s="150" t="n">
        <v>99</v>
      </c>
      <c r="L3676" s="150" t="n">
        <v>3104015</v>
      </c>
      <c r="M3676" s="150" t="n">
        <v>201</v>
      </c>
      <c r="N3676" s="289" t="s">
        <v>10927</v>
      </c>
      <c r="O3676" s="112"/>
      <c r="P3676" s="130" t="n">
        <v>5895.83333333333</v>
      </c>
      <c r="Q3676" s="130" t="n">
        <f aca="false">P3676*1.2</f>
        <v>7075</v>
      </c>
      <c r="R3676" s="131" t="n">
        <f aca="false">S3676*Q3676</f>
        <v>0</v>
      </c>
      <c r="S3676" s="132"/>
    </row>
    <row r="3677" s="76" customFormat="true" ht="16.2" hidden="false" customHeight="true" outlineLevel="0" collapsed="false">
      <c r="A3677" s="118" t="n">
        <v>4591059</v>
      </c>
      <c r="B3677" s="119" t="n">
        <v>283</v>
      </c>
      <c r="C3677" s="209" t="s">
        <v>10339</v>
      </c>
      <c r="D3677" s="210" t="s">
        <v>10340</v>
      </c>
      <c r="E3677" s="281" t="s">
        <v>10341</v>
      </c>
      <c r="F3677" s="121" t="n">
        <f aca="false">F3676+1</f>
        <v>3671</v>
      </c>
      <c r="G3677" s="285" t="s">
        <v>10931</v>
      </c>
      <c r="H3677" s="147" t="s">
        <v>10931</v>
      </c>
      <c r="I3677" s="283" t="s">
        <v>10932</v>
      </c>
      <c r="J3677" s="284" t="n">
        <v>22</v>
      </c>
      <c r="K3677" s="149" t="n">
        <v>0</v>
      </c>
      <c r="L3677" s="149" t="n">
        <v>3104015</v>
      </c>
      <c r="M3677" s="149" t="n">
        <v>1</v>
      </c>
      <c r="N3677" s="213" t="s">
        <v>10859</v>
      </c>
      <c r="O3677" s="186"/>
      <c r="P3677" s="130" t="n">
        <v>15383.3333333333</v>
      </c>
      <c r="Q3677" s="130" t="n">
        <f aca="false">P3677*1.2</f>
        <v>18460</v>
      </c>
      <c r="R3677" s="131" t="n">
        <f aca="false">S3677*Q3677</f>
        <v>0</v>
      </c>
      <c r="S3677" s="132"/>
    </row>
    <row r="3678" s="76" customFormat="true" ht="16.2" hidden="false" customHeight="true" outlineLevel="0" collapsed="false">
      <c r="A3678" s="118" t="n">
        <v>4591701</v>
      </c>
      <c r="B3678" s="119" t="n">
        <v>283</v>
      </c>
      <c r="C3678" s="209" t="s">
        <v>10339</v>
      </c>
      <c r="D3678" s="210" t="s">
        <v>10340</v>
      </c>
      <c r="E3678" s="281" t="s">
        <v>10341</v>
      </c>
      <c r="F3678" s="121" t="n">
        <f aca="false">F3677+1</f>
        <v>3672</v>
      </c>
      <c r="G3678" s="294" t="s">
        <v>10933</v>
      </c>
      <c r="H3678" s="147" t="s">
        <v>10934</v>
      </c>
      <c r="I3678" s="295" t="s">
        <v>10935</v>
      </c>
      <c r="J3678" s="296" t="n">
        <v>23</v>
      </c>
      <c r="K3678" s="297" t="n">
        <v>0</v>
      </c>
      <c r="L3678" s="230" t="n">
        <v>3104015</v>
      </c>
      <c r="M3678" s="150" t="n">
        <v>0</v>
      </c>
      <c r="N3678" s="154" t="s">
        <v>10927</v>
      </c>
      <c r="O3678" s="186"/>
      <c r="P3678" s="130" t="n">
        <v>4549.16666666667</v>
      </c>
      <c r="Q3678" s="130" t="n">
        <f aca="false">P3678*1.2</f>
        <v>5459</v>
      </c>
      <c r="R3678" s="131" t="n">
        <f aca="false">S3678*Q3678</f>
        <v>0</v>
      </c>
      <c r="S3678" s="132"/>
    </row>
    <row r="3679" s="76" customFormat="true" ht="16.2" hidden="false" customHeight="true" outlineLevel="0" collapsed="false">
      <c r="A3679" s="118" t="n">
        <v>4592010</v>
      </c>
      <c r="B3679" s="119" t="n">
        <v>283</v>
      </c>
      <c r="C3679" s="209" t="s">
        <v>10339</v>
      </c>
      <c r="D3679" s="210" t="s">
        <v>10340</v>
      </c>
      <c r="E3679" s="281" t="s">
        <v>10341</v>
      </c>
      <c r="F3679" s="121" t="n">
        <f aca="false">F3678+1</f>
        <v>3673</v>
      </c>
      <c r="G3679" s="122" t="s">
        <v>10936</v>
      </c>
      <c r="H3679" s="147" t="s">
        <v>10937</v>
      </c>
      <c r="I3679" s="124" t="s">
        <v>10938</v>
      </c>
      <c r="J3679" s="125" t="n">
        <v>231</v>
      </c>
      <c r="K3679" s="149" t="n">
        <v>0</v>
      </c>
      <c r="L3679" s="149" t="n">
        <v>3104015</v>
      </c>
      <c r="M3679" s="149" t="n">
        <v>20</v>
      </c>
      <c r="N3679" s="213" t="s">
        <v>10927</v>
      </c>
      <c r="O3679" s="186"/>
      <c r="P3679" s="130" t="n">
        <v>5850.83333333333</v>
      </c>
      <c r="Q3679" s="130" t="n">
        <f aca="false">P3679*1.2</f>
        <v>7021</v>
      </c>
      <c r="R3679" s="131" t="n">
        <f aca="false">S3679*Q3679</f>
        <v>0</v>
      </c>
      <c r="S3679" s="132"/>
    </row>
    <row r="3680" s="76" customFormat="true" ht="41.4" hidden="false" customHeight="true" outlineLevel="0" collapsed="false">
      <c r="A3680" s="118" t="n">
        <v>4592013</v>
      </c>
      <c r="B3680" s="119" t="n">
        <v>283</v>
      </c>
      <c r="C3680" s="209" t="s">
        <v>10339</v>
      </c>
      <c r="D3680" s="210" t="s">
        <v>10340</v>
      </c>
      <c r="E3680" s="281" t="s">
        <v>10341</v>
      </c>
      <c r="F3680" s="121" t="n">
        <f aca="false">F3679+1</f>
        <v>3674</v>
      </c>
      <c r="G3680" s="302" t="s">
        <v>10939</v>
      </c>
      <c r="H3680" s="147" t="s">
        <v>10940</v>
      </c>
      <c r="I3680" s="303" t="s">
        <v>10941</v>
      </c>
      <c r="J3680" s="304" t="n">
        <v>231</v>
      </c>
      <c r="K3680" s="305" t="n">
        <v>0</v>
      </c>
      <c r="L3680" s="305" t="n">
        <v>3104015</v>
      </c>
      <c r="M3680" s="305" t="n">
        <v>201</v>
      </c>
      <c r="N3680" s="246" t="s">
        <v>10942</v>
      </c>
      <c r="O3680" s="306"/>
      <c r="P3680" s="130" t="n">
        <v>8487.5</v>
      </c>
      <c r="Q3680" s="130" t="n">
        <f aca="false">P3680*1.2</f>
        <v>10185</v>
      </c>
      <c r="R3680" s="131" t="n">
        <f aca="false">S3680*Q3680</f>
        <v>0</v>
      </c>
      <c r="S3680" s="132"/>
    </row>
    <row r="3681" s="76" customFormat="true" ht="16.2" hidden="false" customHeight="true" outlineLevel="0" collapsed="false">
      <c r="A3681" s="118" t="n">
        <v>4591484</v>
      </c>
      <c r="B3681" s="119" t="n">
        <v>283</v>
      </c>
      <c r="C3681" s="281" t="s">
        <v>10339</v>
      </c>
      <c r="D3681" s="210" t="s">
        <v>10340</v>
      </c>
      <c r="E3681" s="281" t="s">
        <v>10341</v>
      </c>
      <c r="F3681" s="121" t="n">
        <f aca="false">F3680+1</f>
        <v>3675</v>
      </c>
      <c r="G3681" s="285" t="s">
        <v>10943</v>
      </c>
      <c r="H3681" s="147" t="s">
        <v>10944</v>
      </c>
      <c r="I3681" s="283" t="s">
        <v>10945</v>
      </c>
      <c r="J3681" s="284" t="n">
        <v>224</v>
      </c>
      <c r="K3681" s="149" t="n">
        <v>0</v>
      </c>
      <c r="L3681" s="149" t="n">
        <v>3104015</v>
      </c>
      <c r="M3681" s="149" t="n">
        <v>0</v>
      </c>
      <c r="N3681" s="213" t="s">
        <v>10927</v>
      </c>
      <c r="O3681" s="186"/>
      <c r="P3681" s="130" t="n">
        <v>14350</v>
      </c>
      <c r="Q3681" s="130" t="n">
        <f aca="false">P3681*1.2</f>
        <v>17220</v>
      </c>
      <c r="R3681" s="131" t="n">
        <f aca="false">S3681*Q3681</f>
        <v>0</v>
      </c>
      <c r="S3681" s="132"/>
    </row>
    <row r="3682" s="76" customFormat="true" ht="27.6" hidden="false" customHeight="true" outlineLevel="0" collapsed="false">
      <c r="A3682" s="118" t="n">
        <v>4591479</v>
      </c>
      <c r="B3682" s="119" t="n">
        <v>283</v>
      </c>
      <c r="C3682" s="281" t="s">
        <v>10339</v>
      </c>
      <c r="D3682" s="210" t="s">
        <v>10340</v>
      </c>
      <c r="E3682" s="281" t="s">
        <v>10341</v>
      </c>
      <c r="F3682" s="121" t="n">
        <f aca="false">F3681+1</f>
        <v>3676</v>
      </c>
      <c r="G3682" s="285" t="s">
        <v>10946</v>
      </c>
      <c r="H3682" s="147" t="s">
        <v>10947</v>
      </c>
      <c r="I3682" s="283" t="s">
        <v>10948</v>
      </c>
      <c r="J3682" s="284" t="n">
        <v>224</v>
      </c>
      <c r="K3682" s="149" t="n">
        <v>0</v>
      </c>
      <c r="L3682" s="149" t="n">
        <v>3104015</v>
      </c>
      <c r="M3682" s="149" t="n">
        <v>1</v>
      </c>
      <c r="N3682" s="213" t="s">
        <v>10949</v>
      </c>
      <c r="O3682" s="186"/>
      <c r="P3682" s="130" t="n">
        <v>9520</v>
      </c>
      <c r="Q3682" s="130" t="n">
        <f aca="false">P3682*1.2</f>
        <v>11424</v>
      </c>
      <c r="R3682" s="131" t="n">
        <f aca="false">S3682*Q3682</f>
        <v>0</v>
      </c>
      <c r="S3682" s="132"/>
    </row>
    <row r="3683" s="76" customFormat="true" ht="15" hidden="false" customHeight="true" outlineLevel="0" collapsed="false">
      <c r="A3683" s="118" t="n">
        <v>4592267</v>
      </c>
      <c r="B3683" s="119" t="n">
        <v>283</v>
      </c>
      <c r="C3683" s="281" t="s">
        <v>10339</v>
      </c>
      <c r="D3683" s="210" t="s">
        <v>10340</v>
      </c>
      <c r="E3683" s="281" t="s">
        <v>10341</v>
      </c>
      <c r="F3683" s="121" t="n">
        <f aca="false">F3682+1</f>
        <v>3677</v>
      </c>
      <c r="G3683" s="285" t="s">
        <v>10950</v>
      </c>
      <c r="H3683" s="147" t="s">
        <v>10951</v>
      </c>
      <c r="I3683" s="283" t="s">
        <v>10952</v>
      </c>
      <c r="J3683" s="284" t="n">
        <v>25</v>
      </c>
      <c r="K3683" s="149" t="n">
        <v>0</v>
      </c>
      <c r="L3683" s="149" t="n">
        <v>3104015</v>
      </c>
      <c r="M3683" s="149" t="n">
        <v>10</v>
      </c>
      <c r="N3683" s="213" t="s">
        <v>10859</v>
      </c>
      <c r="O3683" s="186"/>
      <c r="P3683" s="130" t="n">
        <v>12033.3333333333</v>
      </c>
      <c r="Q3683" s="130" t="n">
        <f aca="false">P3683*1.2</f>
        <v>14440</v>
      </c>
      <c r="R3683" s="131" t="n">
        <f aca="false">S3683*Q3683</f>
        <v>0</v>
      </c>
      <c r="S3683" s="132"/>
    </row>
    <row r="3684" s="76" customFormat="true" ht="15" hidden="false" customHeight="true" outlineLevel="0" collapsed="false">
      <c r="A3684" s="118"/>
      <c r="B3684" s="119" t="n">
        <v>283</v>
      </c>
      <c r="C3684" s="209" t="s">
        <v>10339</v>
      </c>
      <c r="D3684" s="210" t="s">
        <v>10340</v>
      </c>
      <c r="E3684" s="281" t="s">
        <v>10341</v>
      </c>
      <c r="F3684" s="121" t="n">
        <f aca="false">F3683+1</f>
        <v>3678</v>
      </c>
      <c r="G3684" s="285" t="s">
        <v>10953</v>
      </c>
      <c r="H3684" s="118" t="s">
        <v>10953</v>
      </c>
      <c r="I3684" s="283"/>
      <c r="J3684" s="284"/>
      <c r="K3684" s="149"/>
      <c r="L3684" s="149"/>
      <c r="M3684" s="149"/>
      <c r="N3684" s="213" t="s">
        <v>10954</v>
      </c>
      <c r="O3684" s="186" t="n">
        <v>25</v>
      </c>
      <c r="P3684" s="130" t="n">
        <v>0</v>
      </c>
      <c r="Q3684" s="130" t="n">
        <f aca="false">P3684*1.2</f>
        <v>0</v>
      </c>
      <c r="R3684" s="131" t="n">
        <f aca="false">S3684*Q3684</f>
        <v>0</v>
      </c>
      <c r="S3684" s="132"/>
    </row>
    <row r="3685" s="76" customFormat="true" ht="15" hidden="false" customHeight="true" outlineLevel="0" collapsed="false">
      <c r="A3685" s="118" t="n">
        <v>4591076</v>
      </c>
      <c r="B3685" s="119" t="n">
        <v>283</v>
      </c>
      <c r="C3685" s="209" t="s">
        <v>10339</v>
      </c>
      <c r="D3685" s="210" t="s">
        <v>10340</v>
      </c>
      <c r="E3685" s="281" t="s">
        <v>10341</v>
      </c>
      <c r="F3685" s="121" t="n">
        <f aca="false">F3684+1</f>
        <v>3679</v>
      </c>
      <c r="G3685" s="285" t="s">
        <v>10955</v>
      </c>
      <c r="H3685" s="147" t="s">
        <v>10956</v>
      </c>
      <c r="I3685" s="283" t="s">
        <v>10957</v>
      </c>
      <c r="J3685" s="284" t="n">
        <v>22</v>
      </c>
      <c r="K3685" s="149" t="n">
        <v>0</v>
      </c>
      <c r="L3685" s="149" t="n">
        <v>3104050</v>
      </c>
      <c r="M3685" s="149" t="n">
        <v>0</v>
      </c>
      <c r="N3685" s="213" t="s">
        <v>10795</v>
      </c>
      <c r="O3685" s="186" t="n">
        <v>25</v>
      </c>
      <c r="P3685" s="130" t="n">
        <v>255.833333333333</v>
      </c>
      <c r="Q3685" s="130" t="n">
        <f aca="false">P3685*1.2</f>
        <v>307</v>
      </c>
      <c r="R3685" s="131" t="n">
        <f aca="false">S3685*Q3685</f>
        <v>0</v>
      </c>
      <c r="S3685" s="132"/>
    </row>
    <row r="3686" s="76" customFormat="true" ht="15" hidden="false" customHeight="true" outlineLevel="0" collapsed="false">
      <c r="A3686" s="118" t="n">
        <v>4591072</v>
      </c>
      <c r="B3686" s="119" t="n">
        <v>283</v>
      </c>
      <c r="C3686" s="209" t="s">
        <v>10339</v>
      </c>
      <c r="D3686" s="210" t="s">
        <v>10340</v>
      </c>
      <c r="E3686" s="281" t="s">
        <v>10341</v>
      </c>
      <c r="F3686" s="121" t="n">
        <f aca="false">F3685+1</f>
        <v>3680</v>
      </c>
      <c r="G3686" s="285" t="s">
        <v>10958</v>
      </c>
      <c r="H3686" s="147" t="s">
        <v>10959</v>
      </c>
      <c r="I3686" s="283" t="s">
        <v>10960</v>
      </c>
      <c r="J3686" s="284" t="n">
        <v>22</v>
      </c>
      <c r="K3686" s="149" t="n">
        <v>0</v>
      </c>
      <c r="L3686" s="149" t="n">
        <v>3104050</v>
      </c>
      <c r="M3686" s="149" t="n">
        <v>10</v>
      </c>
      <c r="N3686" s="213" t="s">
        <v>10961</v>
      </c>
      <c r="O3686" s="186" t="n">
        <v>25</v>
      </c>
      <c r="P3686" s="130" t="n">
        <v>255.833333333333</v>
      </c>
      <c r="Q3686" s="130" t="n">
        <f aca="false">P3686*1.2</f>
        <v>307</v>
      </c>
      <c r="R3686" s="131" t="n">
        <f aca="false">S3686*Q3686</f>
        <v>0</v>
      </c>
      <c r="S3686" s="132"/>
    </row>
    <row r="3687" s="76" customFormat="true" ht="15" hidden="false" customHeight="true" outlineLevel="0" collapsed="false">
      <c r="A3687" s="118" t="n">
        <v>4590184</v>
      </c>
      <c r="B3687" s="119" t="n">
        <v>283</v>
      </c>
      <c r="C3687" s="281" t="s">
        <v>10339</v>
      </c>
      <c r="D3687" s="210" t="s">
        <v>10340</v>
      </c>
      <c r="E3687" s="281" t="s">
        <v>10341</v>
      </c>
      <c r="F3687" s="121" t="n">
        <f aca="false">F3686+1</f>
        <v>3681</v>
      </c>
      <c r="G3687" s="122" t="s">
        <v>10962</v>
      </c>
      <c r="H3687" s="147" t="s">
        <v>10963</v>
      </c>
      <c r="I3687" s="124" t="s">
        <v>10964</v>
      </c>
      <c r="J3687" s="125" t="n">
        <v>131</v>
      </c>
      <c r="K3687" s="149" t="n">
        <v>0</v>
      </c>
      <c r="L3687" s="149" t="n">
        <v>3104050</v>
      </c>
      <c r="M3687" s="149" t="n">
        <v>70</v>
      </c>
      <c r="N3687" s="213" t="s">
        <v>10965</v>
      </c>
      <c r="O3687" s="186" t="n">
        <v>25</v>
      </c>
      <c r="P3687" s="130" t="n">
        <v>238.333333333333</v>
      </c>
      <c r="Q3687" s="130" t="n">
        <f aca="false">P3687*1.2</f>
        <v>286</v>
      </c>
      <c r="R3687" s="131" t="n">
        <f aca="false">S3687*Q3687</f>
        <v>0</v>
      </c>
      <c r="S3687" s="132"/>
    </row>
    <row r="3688" s="76" customFormat="true" ht="15" hidden="false" customHeight="true" outlineLevel="0" collapsed="false">
      <c r="A3688" s="118" t="n">
        <v>4590094</v>
      </c>
      <c r="B3688" s="119" t="n">
        <v>283</v>
      </c>
      <c r="C3688" s="281" t="s">
        <v>10339</v>
      </c>
      <c r="D3688" s="210" t="s">
        <v>10340</v>
      </c>
      <c r="E3688" s="281" t="s">
        <v>10341</v>
      </c>
      <c r="F3688" s="121" t="n">
        <f aca="false">F3687+1</f>
        <v>3682</v>
      </c>
      <c r="G3688" s="122" t="s">
        <v>10966</v>
      </c>
      <c r="H3688" s="147" t="s">
        <v>10966</v>
      </c>
      <c r="I3688" s="124" t="s">
        <v>10967</v>
      </c>
      <c r="J3688" s="125" t="n">
        <v>130</v>
      </c>
      <c r="K3688" s="149" t="n">
        <v>0</v>
      </c>
      <c r="L3688" s="149" t="n">
        <v>3104075</v>
      </c>
      <c r="M3688" s="149" t="n">
        <v>0</v>
      </c>
      <c r="N3688" s="291" t="s">
        <v>10968</v>
      </c>
      <c r="O3688" s="292"/>
      <c r="P3688" s="130" t="n">
        <v>22.9166666666667</v>
      </c>
      <c r="Q3688" s="130" t="n">
        <f aca="false">P3688*1.2</f>
        <v>27.5</v>
      </c>
      <c r="R3688" s="131" t="n">
        <f aca="false">S3688*Q3688</f>
        <v>0</v>
      </c>
      <c r="S3688" s="132"/>
    </row>
    <row r="3689" s="76" customFormat="true" ht="15" hidden="false" customHeight="true" outlineLevel="0" collapsed="false">
      <c r="A3689" s="118" t="n">
        <v>3682876</v>
      </c>
      <c r="B3689" s="119" t="n">
        <v>283</v>
      </c>
      <c r="C3689" s="281" t="s">
        <v>10339</v>
      </c>
      <c r="D3689" s="210" t="s">
        <v>10340</v>
      </c>
      <c r="E3689" s="281" t="s">
        <v>10341</v>
      </c>
      <c r="F3689" s="121" t="n">
        <f aca="false">F3688+1</f>
        <v>3683</v>
      </c>
      <c r="G3689" s="294" t="s">
        <v>10969</v>
      </c>
      <c r="H3689" s="147" t="s">
        <v>10970</v>
      </c>
      <c r="I3689" s="295" t="s">
        <v>10971</v>
      </c>
      <c r="J3689" s="296" t="n">
        <v>224</v>
      </c>
      <c r="K3689" s="297" t="n">
        <v>0</v>
      </c>
      <c r="L3689" s="297" t="n">
        <v>3104082</v>
      </c>
      <c r="M3689" s="149" t="n">
        <v>0</v>
      </c>
      <c r="N3689" s="213" t="s">
        <v>10400</v>
      </c>
      <c r="O3689" s="186"/>
      <c r="P3689" s="130" t="n">
        <v>2315</v>
      </c>
      <c r="Q3689" s="130" t="n">
        <f aca="false">P3689*1.2</f>
        <v>2778</v>
      </c>
      <c r="R3689" s="131" t="n">
        <f aca="false">S3689*Q3689</f>
        <v>0</v>
      </c>
      <c r="S3689" s="132"/>
    </row>
    <row r="3690" s="76" customFormat="true" ht="15" hidden="false" customHeight="true" outlineLevel="0" collapsed="false">
      <c r="A3690" s="118"/>
      <c r="B3690" s="119" t="n">
        <v>283</v>
      </c>
      <c r="C3690" s="209" t="s">
        <v>10339</v>
      </c>
      <c r="D3690" s="210" t="s">
        <v>10340</v>
      </c>
      <c r="E3690" s="281" t="s">
        <v>10341</v>
      </c>
      <c r="F3690" s="121" t="n">
        <f aca="false">F3689+1</f>
        <v>3684</v>
      </c>
      <c r="G3690" s="307" t="s">
        <v>10972</v>
      </c>
      <c r="H3690" s="118" t="s">
        <v>10972</v>
      </c>
      <c r="I3690" s="124"/>
      <c r="J3690" s="125"/>
      <c r="K3690" s="149"/>
      <c r="L3690" s="149"/>
      <c r="M3690" s="149"/>
      <c r="N3690" s="213" t="s">
        <v>10973</v>
      </c>
      <c r="O3690" s="186"/>
      <c r="P3690" s="130" t="n">
        <v>0</v>
      </c>
      <c r="Q3690" s="130" t="n">
        <f aca="false">P3690*1.2</f>
        <v>0</v>
      </c>
      <c r="R3690" s="131" t="n">
        <f aca="false">S3690*Q3690</f>
        <v>0</v>
      </c>
      <c r="S3690" s="132"/>
    </row>
    <row r="3691" s="76" customFormat="true" ht="27.6" hidden="false" customHeight="true" outlineLevel="0" collapsed="false">
      <c r="A3691" s="118" t="n">
        <v>4592648</v>
      </c>
      <c r="B3691" s="119" t="n">
        <v>283</v>
      </c>
      <c r="C3691" s="281" t="s">
        <v>10339</v>
      </c>
      <c r="D3691" s="210" t="s">
        <v>10340</v>
      </c>
      <c r="E3691" s="281" t="s">
        <v>10341</v>
      </c>
      <c r="F3691" s="121" t="n">
        <f aca="false">F3690+1</f>
        <v>3685</v>
      </c>
      <c r="G3691" s="285" t="s">
        <v>10974</v>
      </c>
      <c r="H3691" s="147" t="s">
        <v>10974</v>
      </c>
      <c r="I3691" s="283" t="s">
        <v>10975</v>
      </c>
      <c r="J3691" s="284" t="n">
        <v>4235</v>
      </c>
      <c r="K3691" s="149" t="n">
        <v>0</v>
      </c>
      <c r="L3691" s="149" t="n">
        <v>3414010</v>
      </c>
      <c r="M3691" s="149" t="n">
        <v>20</v>
      </c>
      <c r="N3691" s="213" t="s">
        <v>10976</v>
      </c>
      <c r="O3691" s="186"/>
      <c r="P3691" s="130" t="n">
        <v>7635.83333333333</v>
      </c>
      <c r="Q3691" s="130" t="n">
        <f aca="false">P3691*1.2</f>
        <v>9163</v>
      </c>
      <c r="R3691" s="131" t="n">
        <f aca="false">S3691*Q3691</f>
        <v>0</v>
      </c>
      <c r="S3691" s="132"/>
    </row>
    <row r="3692" s="76" customFormat="true" ht="15.6" hidden="false" customHeight="true" outlineLevel="0" collapsed="false">
      <c r="A3692" s="118" t="n">
        <v>4590601</v>
      </c>
      <c r="B3692" s="119" t="n">
        <v>283</v>
      </c>
      <c r="C3692" s="209" t="s">
        <v>10339</v>
      </c>
      <c r="D3692" s="210" t="s">
        <v>10340</v>
      </c>
      <c r="E3692" s="281" t="s">
        <v>10341</v>
      </c>
      <c r="F3692" s="121" t="n">
        <f aca="false">F3691+1</f>
        <v>3686</v>
      </c>
      <c r="G3692" s="285" t="s">
        <v>10977</v>
      </c>
      <c r="H3692" s="118" t="s">
        <v>10977</v>
      </c>
      <c r="I3692" s="283"/>
      <c r="J3692" s="284"/>
      <c r="K3692" s="149"/>
      <c r="L3692" s="149"/>
      <c r="M3692" s="149"/>
      <c r="N3692" s="213" t="s">
        <v>10978</v>
      </c>
      <c r="O3692" s="186"/>
      <c r="P3692" s="130" t="n">
        <v>0</v>
      </c>
      <c r="Q3692" s="130" t="n">
        <f aca="false">P3692*1.2</f>
        <v>0</v>
      </c>
      <c r="R3692" s="131" t="n">
        <f aca="false">S3692*Q3692</f>
        <v>0</v>
      </c>
      <c r="S3692" s="132"/>
    </row>
    <row r="3693" s="76" customFormat="true" ht="15.6" hidden="false" customHeight="true" outlineLevel="0" collapsed="false">
      <c r="A3693" s="118" t="n">
        <v>4590378</v>
      </c>
      <c r="B3693" s="119" t="n">
        <v>283</v>
      </c>
      <c r="C3693" s="209" t="s">
        <v>10339</v>
      </c>
      <c r="D3693" s="210" t="s">
        <v>10340</v>
      </c>
      <c r="E3693" s="281" t="s">
        <v>10341</v>
      </c>
      <c r="F3693" s="121" t="n">
        <f aca="false">F3692+1</f>
        <v>3687</v>
      </c>
      <c r="G3693" s="285" t="s">
        <v>10979</v>
      </c>
      <c r="H3693" s="147" t="s">
        <v>10980</v>
      </c>
      <c r="I3693" s="283" t="s">
        <v>10981</v>
      </c>
      <c r="J3693" s="284" t="n">
        <v>16</v>
      </c>
      <c r="K3693" s="150" t="n">
        <v>0</v>
      </c>
      <c r="L3693" s="150" t="n">
        <v>3501010</v>
      </c>
      <c r="M3693" s="150" t="n">
        <v>110</v>
      </c>
      <c r="N3693" s="289" t="s">
        <v>10982</v>
      </c>
      <c r="O3693" s="112"/>
      <c r="P3693" s="130" t="n">
        <v>27203.3333333333</v>
      </c>
      <c r="Q3693" s="130" t="n">
        <f aca="false">P3693*1.2</f>
        <v>32644</v>
      </c>
      <c r="R3693" s="131" t="n">
        <f aca="false">S3693*Q3693</f>
        <v>0</v>
      </c>
      <c r="S3693" s="132"/>
    </row>
    <row r="3694" s="76" customFormat="true" ht="27.6" hidden="false" customHeight="true" outlineLevel="0" collapsed="false">
      <c r="A3694" s="118" t="n">
        <v>4590386</v>
      </c>
      <c r="B3694" s="119" t="n">
        <v>283</v>
      </c>
      <c r="C3694" s="209" t="s">
        <v>10339</v>
      </c>
      <c r="D3694" s="210" t="s">
        <v>10340</v>
      </c>
      <c r="E3694" s="281" t="s">
        <v>10341</v>
      </c>
      <c r="F3694" s="121" t="n">
        <f aca="false">F3693+1</f>
        <v>3688</v>
      </c>
      <c r="G3694" s="285" t="s">
        <v>10983</v>
      </c>
      <c r="H3694" s="147" t="s">
        <v>10984</v>
      </c>
      <c r="I3694" s="283" t="s">
        <v>10985</v>
      </c>
      <c r="J3694" s="284" t="n">
        <v>16</v>
      </c>
      <c r="K3694" s="149" t="n">
        <v>0</v>
      </c>
      <c r="L3694" s="150" t="n">
        <v>3501010</v>
      </c>
      <c r="M3694" s="150" t="n">
        <v>0</v>
      </c>
      <c r="N3694" s="154" t="s">
        <v>10986</v>
      </c>
      <c r="O3694" s="186"/>
      <c r="P3694" s="130" t="n">
        <v>22234.1666666667</v>
      </c>
      <c r="Q3694" s="130" t="n">
        <f aca="false">P3694*1.2</f>
        <v>26681</v>
      </c>
      <c r="R3694" s="131" t="n">
        <f aca="false">S3694*Q3694</f>
        <v>0</v>
      </c>
      <c r="S3694" s="132"/>
    </row>
    <row r="3695" s="76" customFormat="true" ht="41.4" hidden="false" customHeight="true" outlineLevel="0" collapsed="false">
      <c r="A3695" s="118" t="n">
        <v>4590381</v>
      </c>
      <c r="B3695" s="119" t="n">
        <v>283</v>
      </c>
      <c r="C3695" s="209" t="s">
        <v>10339</v>
      </c>
      <c r="D3695" s="210" t="s">
        <v>10340</v>
      </c>
      <c r="E3695" s="281" t="s">
        <v>10341</v>
      </c>
      <c r="F3695" s="121" t="n">
        <f aca="false">F3694+1</f>
        <v>3689</v>
      </c>
      <c r="G3695" s="285" t="s">
        <v>10987</v>
      </c>
      <c r="H3695" s="147" t="s">
        <v>10988</v>
      </c>
      <c r="I3695" s="283" t="s">
        <v>10989</v>
      </c>
      <c r="J3695" s="284" t="n">
        <v>16</v>
      </c>
      <c r="K3695" s="149" t="n">
        <v>0</v>
      </c>
      <c r="L3695" s="150" t="n">
        <v>3501010</v>
      </c>
      <c r="M3695" s="150" t="n">
        <v>50</v>
      </c>
      <c r="N3695" s="154" t="s">
        <v>10990</v>
      </c>
      <c r="O3695" s="186"/>
      <c r="P3695" s="130" t="n">
        <v>22234.1666666667</v>
      </c>
      <c r="Q3695" s="130" t="n">
        <f aca="false">P3695*1.2</f>
        <v>26681</v>
      </c>
      <c r="R3695" s="131" t="n">
        <f aca="false">S3695*Q3695</f>
        <v>0</v>
      </c>
      <c r="S3695" s="132"/>
    </row>
    <row r="3696" s="76" customFormat="true" ht="15.6" hidden="false" customHeight="true" outlineLevel="0" collapsed="false">
      <c r="A3696" s="118" t="n">
        <v>4592606</v>
      </c>
      <c r="B3696" s="119" t="n">
        <v>283</v>
      </c>
      <c r="C3696" s="209" t="s">
        <v>10339</v>
      </c>
      <c r="D3696" s="210" t="s">
        <v>10340</v>
      </c>
      <c r="E3696" s="281" t="s">
        <v>10341</v>
      </c>
      <c r="F3696" s="121" t="n">
        <f aca="false">F3695+1</f>
        <v>3690</v>
      </c>
      <c r="G3696" s="285" t="s">
        <v>10991</v>
      </c>
      <c r="H3696" s="147" t="s">
        <v>10991</v>
      </c>
      <c r="I3696" s="283" t="s">
        <v>10992</v>
      </c>
      <c r="J3696" s="284" t="n">
        <v>3205</v>
      </c>
      <c r="K3696" s="149" t="n">
        <v>0</v>
      </c>
      <c r="L3696" s="149" t="n">
        <v>3501010</v>
      </c>
      <c r="M3696" s="149" t="n">
        <v>20</v>
      </c>
      <c r="N3696" s="213" t="s">
        <v>10978</v>
      </c>
      <c r="O3696" s="186"/>
      <c r="P3696" s="130" t="n">
        <v>8726.66666666667</v>
      </c>
      <c r="Q3696" s="130" t="n">
        <f aca="false">P3696*1.2</f>
        <v>10472</v>
      </c>
      <c r="R3696" s="131" t="n">
        <f aca="false">S3696*Q3696</f>
        <v>0</v>
      </c>
      <c r="S3696" s="132"/>
    </row>
    <row r="3697" s="76" customFormat="true" ht="15.6" hidden="false" customHeight="true" outlineLevel="0" collapsed="false">
      <c r="A3697" s="118" t="n">
        <v>4592788</v>
      </c>
      <c r="B3697" s="119" t="n">
        <v>283</v>
      </c>
      <c r="C3697" s="209" t="s">
        <v>10339</v>
      </c>
      <c r="D3697" s="210" t="s">
        <v>10340</v>
      </c>
      <c r="E3697" s="281" t="s">
        <v>10341</v>
      </c>
      <c r="F3697" s="121" t="n">
        <f aca="false">F3696+1</f>
        <v>3691</v>
      </c>
      <c r="G3697" s="285" t="s">
        <v>10993</v>
      </c>
      <c r="H3697" s="147" t="s">
        <v>10993</v>
      </c>
      <c r="I3697" s="283" t="s">
        <v>10994</v>
      </c>
      <c r="J3697" s="284" t="n">
        <v>5256</v>
      </c>
      <c r="K3697" s="149" t="n">
        <v>0</v>
      </c>
      <c r="L3697" s="149" t="n">
        <v>3501010</v>
      </c>
      <c r="M3697" s="149" t="n">
        <v>0</v>
      </c>
      <c r="N3697" s="213" t="s">
        <v>10995</v>
      </c>
      <c r="O3697" s="186"/>
      <c r="P3697" s="130" t="n">
        <v>33425.8333333333</v>
      </c>
      <c r="Q3697" s="130" t="n">
        <f aca="false">P3697*1.2</f>
        <v>40111</v>
      </c>
      <c r="R3697" s="131" t="n">
        <f aca="false">S3697*Q3697</f>
        <v>0</v>
      </c>
      <c r="S3697" s="132"/>
    </row>
    <row r="3698" s="76" customFormat="true" ht="15.6" hidden="false" customHeight="true" outlineLevel="0" collapsed="false">
      <c r="A3698" s="118" t="n">
        <v>4589967</v>
      </c>
      <c r="B3698" s="119" t="n">
        <v>283</v>
      </c>
      <c r="C3698" s="281" t="s">
        <v>10339</v>
      </c>
      <c r="D3698" s="210" t="s">
        <v>10340</v>
      </c>
      <c r="E3698" s="281" t="s">
        <v>10341</v>
      </c>
      <c r="F3698" s="121" t="n">
        <f aca="false">F3697+1</f>
        <v>3692</v>
      </c>
      <c r="G3698" s="285" t="s">
        <v>10996</v>
      </c>
      <c r="H3698" s="147" t="s">
        <v>10997</v>
      </c>
      <c r="I3698" s="283" t="s">
        <v>10998</v>
      </c>
      <c r="J3698" s="284" t="n">
        <v>111</v>
      </c>
      <c r="K3698" s="149" t="n">
        <v>0</v>
      </c>
      <c r="L3698" s="149" t="n">
        <v>3501010</v>
      </c>
      <c r="M3698" s="149" t="n">
        <v>50</v>
      </c>
      <c r="N3698" s="213" t="s">
        <v>10999</v>
      </c>
      <c r="O3698" s="186"/>
      <c r="P3698" s="130" t="n">
        <v>29116.6666666667</v>
      </c>
      <c r="Q3698" s="130" t="n">
        <f aca="false">P3698*1.2</f>
        <v>34940</v>
      </c>
      <c r="R3698" s="131" t="n">
        <f aca="false">S3698*Q3698</f>
        <v>0</v>
      </c>
      <c r="S3698" s="132"/>
    </row>
    <row r="3699" s="76" customFormat="true" ht="15.6" hidden="false" customHeight="true" outlineLevel="0" collapsed="false">
      <c r="A3699" s="118" t="n">
        <v>4590605</v>
      </c>
      <c r="B3699" s="119" t="n">
        <v>283</v>
      </c>
      <c r="C3699" s="209" t="s">
        <v>10339</v>
      </c>
      <c r="D3699" s="210" t="s">
        <v>10340</v>
      </c>
      <c r="E3699" s="281" t="s">
        <v>10341</v>
      </c>
      <c r="F3699" s="121" t="n">
        <f aca="false">F3698+1</f>
        <v>3693</v>
      </c>
      <c r="G3699" s="285" t="s">
        <v>11000</v>
      </c>
      <c r="H3699" s="118" t="s">
        <v>11000</v>
      </c>
      <c r="I3699" s="283"/>
      <c r="J3699" s="284"/>
      <c r="K3699" s="149"/>
      <c r="L3699" s="149"/>
      <c r="M3699" s="149"/>
      <c r="N3699" s="213" t="s">
        <v>10978</v>
      </c>
      <c r="O3699" s="186"/>
      <c r="P3699" s="130" t="n">
        <v>0</v>
      </c>
      <c r="Q3699" s="130" t="n">
        <f aca="false">P3699*1.2</f>
        <v>0</v>
      </c>
      <c r="R3699" s="131" t="n">
        <f aca="false">S3699*Q3699</f>
        <v>0</v>
      </c>
      <c r="S3699" s="132"/>
    </row>
    <row r="3700" s="76" customFormat="true" ht="15.6" hidden="false" customHeight="true" outlineLevel="0" collapsed="false">
      <c r="A3700" s="118" t="n">
        <v>4590392</v>
      </c>
      <c r="B3700" s="119" t="n">
        <v>283</v>
      </c>
      <c r="C3700" s="209" t="s">
        <v>10339</v>
      </c>
      <c r="D3700" s="210" t="s">
        <v>10340</v>
      </c>
      <c r="E3700" s="281" t="s">
        <v>10341</v>
      </c>
      <c r="F3700" s="121" t="n">
        <f aca="false">F3699+1</f>
        <v>3694</v>
      </c>
      <c r="G3700" s="285" t="s">
        <v>11001</v>
      </c>
      <c r="H3700" s="147" t="s">
        <v>11002</v>
      </c>
      <c r="I3700" s="283" t="s">
        <v>11003</v>
      </c>
      <c r="J3700" s="284" t="n">
        <v>16</v>
      </c>
      <c r="K3700" s="150" t="n">
        <v>0</v>
      </c>
      <c r="L3700" s="150" t="n">
        <v>3501011</v>
      </c>
      <c r="M3700" s="150" t="n">
        <v>110</v>
      </c>
      <c r="N3700" s="289" t="s">
        <v>10982</v>
      </c>
      <c r="O3700" s="112"/>
      <c r="P3700" s="130" t="n">
        <v>27203.3333333333</v>
      </c>
      <c r="Q3700" s="130" t="n">
        <f aca="false">P3700*1.2</f>
        <v>32644</v>
      </c>
      <c r="R3700" s="131" t="n">
        <f aca="false">S3700*Q3700</f>
        <v>0</v>
      </c>
      <c r="S3700" s="132"/>
    </row>
    <row r="3701" s="76" customFormat="true" ht="27.6" hidden="false" customHeight="true" outlineLevel="0" collapsed="false">
      <c r="A3701" s="118" t="n">
        <v>4590400</v>
      </c>
      <c r="B3701" s="119" t="n">
        <v>283</v>
      </c>
      <c r="C3701" s="209" t="s">
        <v>10339</v>
      </c>
      <c r="D3701" s="210" t="s">
        <v>10340</v>
      </c>
      <c r="E3701" s="281" t="s">
        <v>10341</v>
      </c>
      <c r="F3701" s="121" t="n">
        <f aca="false">F3700+1</f>
        <v>3695</v>
      </c>
      <c r="G3701" s="285" t="s">
        <v>11004</v>
      </c>
      <c r="H3701" s="147" t="s">
        <v>11005</v>
      </c>
      <c r="I3701" s="283" t="s">
        <v>11006</v>
      </c>
      <c r="J3701" s="284" t="n">
        <v>16</v>
      </c>
      <c r="K3701" s="149" t="n">
        <v>0</v>
      </c>
      <c r="L3701" s="150" t="n">
        <v>3501011</v>
      </c>
      <c r="M3701" s="150" t="n">
        <v>0</v>
      </c>
      <c r="N3701" s="154" t="s">
        <v>10986</v>
      </c>
      <c r="O3701" s="186"/>
      <c r="P3701" s="130" t="n">
        <v>22234.1666666667</v>
      </c>
      <c r="Q3701" s="130" t="n">
        <f aca="false">P3701*1.2</f>
        <v>26681</v>
      </c>
      <c r="R3701" s="131" t="n">
        <f aca="false">S3701*Q3701</f>
        <v>0</v>
      </c>
      <c r="S3701" s="132"/>
    </row>
    <row r="3702" s="76" customFormat="true" ht="41.4" hidden="false" customHeight="true" outlineLevel="0" collapsed="false">
      <c r="A3702" s="118" t="n">
        <v>4590395</v>
      </c>
      <c r="B3702" s="119" t="n">
        <v>283</v>
      </c>
      <c r="C3702" s="209" t="s">
        <v>10339</v>
      </c>
      <c r="D3702" s="210" t="s">
        <v>10340</v>
      </c>
      <c r="E3702" s="281" t="s">
        <v>10341</v>
      </c>
      <c r="F3702" s="121" t="n">
        <f aca="false">F3701+1</f>
        <v>3696</v>
      </c>
      <c r="G3702" s="285" t="s">
        <v>11007</v>
      </c>
      <c r="H3702" s="147" t="s">
        <v>11008</v>
      </c>
      <c r="I3702" s="283" t="s">
        <v>11009</v>
      </c>
      <c r="J3702" s="284" t="n">
        <v>16</v>
      </c>
      <c r="K3702" s="149" t="n">
        <v>0</v>
      </c>
      <c r="L3702" s="150" t="n">
        <v>3501011</v>
      </c>
      <c r="M3702" s="150" t="n">
        <v>50</v>
      </c>
      <c r="N3702" s="154" t="s">
        <v>11010</v>
      </c>
      <c r="O3702" s="186"/>
      <c r="P3702" s="130" t="n">
        <v>22234.1666666667</v>
      </c>
      <c r="Q3702" s="130" t="n">
        <f aca="false">P3702*1.2</f>
        <v>26681</v>
      </c>
      <c r="R3702" s="131" t="n">
        <f aca="false">S3702*Q3702</f>
        <v>0</v>
      </c>
      <c r="S3702" s="132"/>
    </row>
    <row r="3703" s="76" customFormat="true" ht="15" hidden="false" customHeight="true" outlineLevel="0" collapsed="false">
      <c r="A3703" s="118" t="n">
        <v>4592609</v>
      </c>
      <c r="B3703" s="119" t="n">
        <v>283</v>
      </c>
      <c r="C3703" s="209" t="s">
        <v>10339</v>
      </c>
      <c r="D3703" s="210" t="s">
        <v>10340</v>
      </c>
      <c r="E3703" s="281" t="s">
        <v>10341</v>
      </c>
      <c r="F3703" s="121" t="n">
        <f aca="false">F3702+1</f>
        <v>3697</v>
      </c>
      <c r="G3703" s="285" t="s">
        <v>11011</v>
      </c>
      <c r="H3703" s="147" t="s">
        <v>11011</v>
      </c>
      <c r="I3703" s="283" t="s">
        <v>11012</v>
      </c>
      <c r="J3703" s="284" t="n">
        <v>3205</v>
      </c>
      <c r="K3703" s="149" t="n">
        <v>0</v>
      </c>
      <c r="L3703" s="149" t="n">
        <v>3501011</v>
      </c>
      <c r="M3703" s="149" t="n">
        <v>20</v>
      </c>
      <c r="N3703" s="213" t="s">
        <v>10978</v>
      </c>
      <c r="O3703" s="186"/>
      <c r="P3703" s="130" t="n">
        <v>8726.66666666667</v>
      </c>
      <c r="Q3703" s="130" t="n">
        <f aca="false">P3703*1.2</f>
        <v>10472</v>
      </c>
      <c r="R3703" s="131" t="n">
        <f aca="false">S3703*Q3703</f>
        <v>0</v>
      </c>
      <c r="S3703" s="132"/>
    </row>
    <row r="3704" s="76" customFormat="true" ht="15" hidden="false" customHeight="true" outlineLevel="0" collapsed="false">
      <c r="A3704" s="118" t="n">
        <v>4592790</v>
      </c>
      <c r="B3704" s="119" t="n">
        <v>283</v>
      </c>
      <c r="C3704" s="209" t="s">
        <v>10339</v>
      </c>
      <c r="D3704" s="210" t="s">
        <v>10340</v>
      </c>
      <c r="E3704" s="281" t="s">
        <v>10341</v>
      </c>
      <c r="F3704" s="121" t="n">
        <f aca="false">F3703+1</f>
        <v>3698</v>
      </c>
      <c r="G3704" s="285" t="s">
        <v>11013</v>
      </c>
      <c r="H3704" s="147" t="s">
        <v>11013</v>
      </c>
      <c r="I3704" s="283" t="s">
        <v>11014</v>
      </c>
      <c r="J3704" s="284" t="n">
        <v>5256</v>
      </c>
      <c r="K3704" s="149" t="n">
        <v>0</v>
      </c>
      <c r="L3704" s="149" t="n">
        <v>3501011</v>
      </c>
      <c r="M3704" s="149" t="n">
        <v>0</v>
      </c>
      <c r="N3704" s="213" t="s">
        <v>10995</v>
      </c>
      <c r="O3704" s="186"/>
      <c r="P3704" s="130" t="n">
        <v>33425.8333333333</v>
      </c>
      <c r="Q3704" s="130" t="n">
        <f aca="false">P3704*1.2</f>
        <v>40111</v>
      </c>
      <c r="R3704" s="131" t="n">
        <f aca="false">S3704*Q3704</f>
        <v>0</v>
      </c>
      <c r="S3704" s="132"/>
    </row>
    <row r="3705" s="76" customFormat="true" ht="15" hidden="false" customHeight="true" outlineLevel="0" collapsed="false">
      <c r="A3705" s="118" t="n">
        <v>4589977</v>
      </c>
      <c r="B3705" s="119" t="n">
        <v>283</v>
      </c>
      <c r="C3705" s="281" t="s">
        <v>10339</v>
      </c>
      <c r="D3705" s="210" t="s">
        <v>10340</v>
      </c>
      <c r="E3705" s="281" t="s">
        <v>10341</v>
      </c>
      <c r="F3705" s="121" t="n">
        <f aca="false">F3704+1</f>
        <v>3699</v>
      </c>
      <c r="G3705" s="285" t="s">
        <v>11015</v>
      </c>
      <c r="H3705" s="147" t="s">
        <v>11016</v>
      </c>
      <c r="I3705" s="283" t="s">
        <v>11017</v>
      </c>
      <c r="J3705" s="284" t="n">
        <v>111</v>
      </c>
      <c r="K3705" s="149" t="n">
        <v>0</v>
      </c>
      <c r="L3705" s="149" t="n">
        <v>3501011</v>
      </c>
      <c r="M3705" s="149" t="n">
        <v>50</v>
      </c>
      <c r="N3705" s="213" t="s">
        <v>11018</v>
      </c>
      <c r="O3705" s="186"/>
      <c r="P3705" s="130" t="n">
        <v>29116.6666666667</v>
      </c>
      <c r="Q3705" s="130" t="n">
        <f aca="false">P3705*1.2</f>
        <v>34940</v>
      </c>
      <c r="R3705" s="131" t="n">
        <f aca="false">S3705*Q3705</f>
        <v>0</v>
      </c>
      <c r="S3705" s="132"/>
    </row>
    <row r="3706" s="76" customFormat="true" ht="15" hidden="false" customHeight="true" outlineLevel="0" collapsed="false">
      <c r="A3706" s="118" t="n">
        <v>4592611</v>
      </c>
      <c r="B3706" s="119" t="n">
        <v>283</v>
      </c>
      <c r="C3706" s="209" t="s">
        <v>10339</v>
      </c>
      <c r="D3706" s="210" t="s">
        <v>10340</v>
      </c>
      <c r="E3706" s="281" t="s">
        <v>10341</v>
      </c>
      <c r="F3706" s="121" t="n">
        <f aca="false">F3705+1</f>
        <v>3700</v>
      </c>
      <c r="G3706" s="285" t="s">
        <v>11019</v>
      </c>
      <c r="H3706" s="147" t="s">
        <v>11019</v>
      </c>
      <c r="I3706" s="283" t="s">
        <v>11020</v>
      </c>
      <c r="J3706" s="284" t="n">
        <v>3205</v>
      </c>
      <c r="K3706" s="149" t="n">
        <v>0</v>
      </c>
      <c r="L3706" s="149" t="n">
        <v>3501012</v>
      </c>
      <c r="M3706" s="149" t="n">
        <v>0</v>
      </c>
      <c r="N3706" s="213" t="s">
        <v>11021</v>
      </c>
      <c r="O3706" s="186"/>
      <c r="P3706" s="130" t="n">
        <v>3872.5</v>
      </c>
      <c r="Q3706" s="130" t="n">
        <f aca="false">P3706*1.2</f>
        <v>4647</v>
      </c>
      <c r="R3706" s="131" t="n">
        <f aca="false">S3706*Q3706</f>
        <v>0</v>
      </c>
      <c r="S3706" s="132"/>
    </row>
    <row r="3707" s="76" customFormat="true" ht="15" hidden="false" customHeight="true" outlineLevel="0" collapsed="false">
      <c r="A3707" s="118" t="n">
        <v>3680662</v>
      </c>
      <c r="B3707" s="119" t="n">
        <v>283</v>
      </c>
      <c r="C3707" s="209" t="s">
        <v>10339</v>
      </c>
      <c r="D3707" s="210" t="s">
        <v>10340</v>
      </c>
      <c r="E3707" s="281" t="s">
        <v>10341</v>
      </c>
      <c r="F3707" s="121" t="n">
        <f aca="false">F3706+1</f>
        <v>3701</v>
      </c>
      <c r="G3707" s="285" t="s">
        <v>11022</v>
      </c>
      <c r="H3707" s="147" t="s">
        <v>11022</v>
      </c>
      <c r="I3707" s="283" t="s">
        <v>11023</v>
      </c>
      <c r="J3707" s="284" t="n">
        <v>5256</v>
      </c>
      <c r="K3707" s="149" t="n">
        <v>0</v>
      </c>
      <c r="L3707" s="149" t="n">
        <v>3501012</v>
      </c>
      <c r="M3707" s="149" t="n">
        <v>0</v>
      </c>
      <c r="N3707" s="213" t="s">
        <v>11024</v>
      </c>
      <c r="O3707" s="186" t="n">
        <v>10</v>
      </c>
      <c r="P3707" s="130" t="n">
        <v>5792.5</v>
      </c>
      <c r="Q3707" s="130" t="n">
        <f aca="false">P3707*1.2</f>
        <v>6951</v>
      </c>
      <c r="R3707" s="131" t="n">
        <f aca="false">S3707*Q3707</f>
        <v>0</v>
      </c>
      <c r="S3707" s="132"/>
    </row>
    <row r="3708" s="76" customFormat="true" ht="15" hidden="false" customHeight="true" outlineLevel="0" collapsed="false">
      <c r="A3708" s="118" t="n">
        <v>3680663</v>
      </c>
      <c r="B3708" s="119" t="n">
        <v>283</v>
      </c>
      <c r="C3708" s="209" t="s">
        <v>10339</v>
      </c>
      <c r="D3708" s="210" t="s">
        <v>10340</v>
      </c>
      <c r="E3708" s="281" t="s">
        <v>10341</v>
      </c>
      <c r="F3708" s="121" t="n">
        <f aca="false">F3707+1</f>
        <v>3702</v>
      </c>
      <c r="G3708" s="285" t="s">
        <v>11025</v>
      </c>
      <c r="H3708" s="147" t="s">
        <v>11025</v>
      </c>
      <c r="I3708" s="283" t="s">
        <v>11026</v>
      </c>
      <c r="J3708" s="284" t="n">
        <v>5256</v>
      </c>
      <c r="K3708" s="149" t="n">
        <v>0</v>
      </c>
      <c r="L3708" s="149" t="n">
        <v>3501013</v>
      </c>
      <c r="M3708" s="149" t="n">
        <v>0</v>
      </c>
      <c r="N3708" s="213" t="s">
        <v>11024</v>
      </c>
      <c r="O3708" s="186" t="n">
        <v>10</v>
      </c>
      <c r="P3708" s="130" t="n">
        <v>5792.5</v>
      </c>
      <c r="Q3708" s="130" t="n">
        <f aca="false">P3708*1.2</f>
        <v>6951</v>
      </c>
      <c r="R3708" s="131" t="n">
        <f aca="false">S3708*Q3708</f>
        <v>20853</v>
      </c>
      <c r="S3708" s="132" t="n">
        <v>3</v>
      </c>
    </row>
    <row r="3709" s="76" customFormat="true" ht="15" hidden="false" customHeight="true" outlineLevel="0" collapsed="false">
      <c r="A3709" s="308" t="s">
        <v>11027</v>
      </c>
      <c r="B3709" s="119" t="n">
        <v>283</v>
      </c>
      <c r="C3709" s="281" t="s">
        <v>10339</v>
      </c>
      <c r="D3709" s="210" t="s">
        <v>10340</v>
      </c>
      <c r="E3709" s="281" t="s">
        <v>10341</v>
      </c>
      <c r="F3709" s="121" t="n">
        <f aca="false">F3708+1</f>
        <v>3703</v>
      </c>
      <c r="G3709" s="285" t="s">
        <v>11028</v>
      </c>
      <c r="H3709" s="118" t="s">
        <v>11028</v>
      </c>
      <c r="I3709" s="283"/>
      <c r="J3709" s="284"/>
      <c r="K3709" s="149"/>
      <c r="L3709" s="149"/>
      <c r="M3709" s="149"/>
      <c r="N3709" s="213" t="s">
        <v>11029</v>
      </c>
      <c r="O3709" s="186"/>
      <c r="P3709" s="130" t="n">
        <v>0</v>
      </c>
      <c r="Q3709" s="130" t="n">
        <f aca="false">P3709*1.2</f>
        <v>0</v>
      </c>
      <c r="R3709" s="131" t="n">
        <f aca="false">S3709*Q3709</f>
        <v>0</v>
      </c>
      <c r="S3709" s="132"/>
    </row>
    <row r="3710" s="76" customFormat="true" ht="15" hidden="false" customHeight="true" outlineLevel="0" collapsed="false">
      <c r="A3710" s="118" t="n">
        <v>4590408</v>
      </c>
      <c r="B3710" s="119" t="n">
        <v>283</v>
      </c>
      <c r="C3710" s="209" t="s">
        <v>10339</v>
      </c>
      <c r="D3710" s="210" t="s">
        <v>10340</v>
      </c>
      <c r="E3710" s="281" t="s">
        <v>10341</v>
      </c>
      <c r="F3710" s="121" t="n">
        <f aca="false">F3709+1</f>
        <v>3704</v>
      </c>
      <c r="G3710" s="285" t="s">
        <v>11030</v>
      </c>
      <c r="H3710" s="147" t="s">
        <v>11031</v>
      </c>
      <c r="I3710" s="283" t="s">
        <v>11032</v>
      </c>
      <c r="J3710" s="284" t="n">
        <v>16</v>
      </c>
      <c r="K3710" s="150" t="n">
        <v>0</v>
      </c>
      <c r="L3710" s="150" t="n">
        <v>3501014</v>
      </c>
      <c r="M3710" s="150" t="n">
        <v>110</v>
      </c>
      <c r="N3710" s="289" t="s">
        <v>11033</v>
      </c>
      <c r="O3710" s="112"/>
      <c r="P3710" s="130" t="n">
        <v>6888.33333333333</v>
      </c>
      <c r="Q3710" s="130" t="n">
        <f aca="false">P3710*1.2</f>
        <v>8266</v>
      </c>
      <c r="R3710" s="131" t="n">
        <f aca="false">S3710*Q3710</f>
        <v>0</v>
      </c>
      <c r="S3710" s="132"/>
    </row>
    <row r="3711" s="76" customFormat="true" ht="15" hidden="false" customHeight="true" outlineLevel="0" collapsed="false">
      <c r="A3711" s="118" t="n">
        <v>4592794</v>
      </c>
      <c r="B3711" s="119" t="n">
        <v>283</v>
      </c>
      <c r="C3711" s="209" t="s">
        <v>10339</v>
      </c>
      <c r="D3711" s="210" t="s">
        <v>10340</v>
      </c>
      <c r="E3711" s="281" t="s">
        <v>10341</v>
      </c>
      <c r="F3711" s="121" t="n">
        <f aca="false">F3710+1</f>
        <v>3705</v>
      </c>
      <c r="G3711" s="285" t="s">
        <v>11034</v>
      </c>
      <c r="H3711" s="147" t="s">
        <v>11034</v>
      </c>
      <c r="I3711" s="283" t="s">
        <v>11035</v>
      </c>
      <c r="J3711" s="284" t="n">
        <v>5256</v>
      </c>
      <c r="K3711" s="149" t="n">
        <v>0</v>
      </c>
      <c r="L3711" s="149" t="n">
        <v>3501014</v>
      </c>
      <c r="M3711" s="149" t="n">
        <v>0</v>
      </c>
      <c r="N3711" s="213" t="s">
        <v>11036</v>
      </c>
      <c r="O3711" s="186"/>
      <c r="P3711" s="130" t="n">
        <v>5253.33333333333</v>
      </c>
      <c r="Q3711" s="130" t="n">
        <f aca="false">P3711*1.2</f>
        <v>6304</v>
      </c>
      <c r="R3711" s="131" t="n">
        <f aca="false">S3711*Q3711</f>
        <v>0</v>
      </c>
      <c r="S3711" s="132"/>
    </row>
    <row r="3712" s="76" customFormat="true" ht="27.6" hidden="false" customHeight="true" outlineLevel="0" collapsed="false">
      <c r="A3712" s="118" t="n">
        <v>4589991</v>
      </c>
      <c r="B3712" s="119" t="n">
        <v>283</v>
      </c>
      <c r="C3712" s="281" t="s">
        <v>10339</v>
      </c>
      <c r="D3712" s="210" t="s">
        <v>10340</v>
      </c>
      <c r="E3712" s="281" t="s">
        <v>10341</v>
      </c>
      <c r="F3712" s="121" t="n">
        <f aca="false">F3711+1</f>
        <v>3706</v>
      </c>
      <c r="G3712" s="285" t="s">
        <v>11037</v>
      </c>
      <c r="H3712" s="147" t="s">
        <v>11038</v>
      </c>
      <c r="I3712" s="283" t="s">
        <v>11039</v>
      </c>
      <c r="J3712" s="284" t="n">
        <v>111</v>
      </c>
      <c r="K3712" s="149" t="n">
        <v>0</v>
      </c>
      <c r="L3712" s="149" t="n">
        <v>3501014</v>
      </c>
      <c r="M3712" s="149" t="n">
        <v>503</v>
      </c>
      <c r="N3712" s="213" t="s">
        <v>11040</v>
      </c>
      <c r="O3712" s="186"/>
      <c r="P3712" s="130" t="n">
        <v>5825</v>
      </c>
      <c r="Q3712" s="130" t="n">
        <f aca="false">P3712*1.2</f>
        <v>6990</v>
      </c>
      <c r="R3712" s="131" t="n">
        <f aca="false">S3712*Q3712</f>
        <v>0</v>
      </c>
      <c r="S3712" s="132"/>
    </row>
    <row r="3713" s="76" customFormat="true" ht="15.6" hidden="false" customHeight="true" outlineLevel="0" collapsed="false">
      <c r="A3713" s="118" t="n">
        <v>4589987</v>
      </c>
      <c r="B3713" s="119" t="n">
        <v>283</v>
      </c>
      <c r="C3713" s="281" t="s">
        <v>10339</v>
      </c>
      <c r="D3713" s="210" t="s">
        <v>10340</v>
      </c>
      <c r="E3713" s="281" t="s">
        <v>10341</v>
      </c>
      <c r="F3713" s="121" t="n">
        <f aca="false">F3712+1</f>
        <v>3707</v>
      </c>
      <c r="G3713" s="285" t="s">
        <v>11041</v>
      </c>
      <c r="H3713" s="147" t="s">
        <v>11042</v>
      </c>
      <c r="I3713" s="283" t="s">
        <v>11043</v>
      </c>
      <c r="J3713" s="284" t="n">
        <v>111</v>
      </c>
      <c r="K3713" s="149" t="n">
        <v>0</v>
      </c>
      <c r="L3713" s="149" t="n">
        <v>3501014</v>
      </c>
      <c r="M3713" s="149" t="n">
        <v>50</v>
      </c>
      <c r="N3713" s="213" t="s">
        <v>11044</v>
      </c>
      <c r="O3713" s="186"/>
      <c r="P3713" s="130" t="n">
        <v>5478.33333333333</v>
      </c>
      <c r="Q3713" s="130" t="n">
        <f aca="false">P3713*1.2</f>
        <v>6574</v>
      </c>
      <c r="R3713" s="131" t="n">
        <f aca="false">S3713*Q3713</f>
        <v>0</v>
      </c>
      <c r="S3713" s="132"/>
    </row>
    <row r="3714" s="76" customFormat="true" ht="27.6" hidden="false" customHeight="true" outlineLevel="0" collapsed="false">
      <c r="A3714" s="118" t="n">
        <v>4589989</v>
      </c>
      <c r="B3714" s="119" t="n">
        <v>283</v>
      </c>
      <c r="C3714" s="281" t="s">
        <v>10339</v>
      </c>
      <c r="D3714" s="210" t="s">
        <v>10340</v>
      </c>
      <c r="E3714" s="281" t="s">
        <v>10341</v>
      </c>
      <c r="F3714" s="121" t="n">
        <f aca="false">F3713+1</f>
        <v>3708</v>
      </c>
      <c r="G3714" s="285" t="s">
        <v>11045</v>
      </c>
      <c r="H3714" s="147" t="s">
        <v>11046</v>
      </c>
      <c r="I3714" s="283" t="s">
        <v>11047</v>
      </c>
      <c r="J3714" s="284" t="n">
        <v>111</v>
      </c>
      <c r="K3714" s="149" t="n">
        <v>0</v>
      </c>
      <c r="L3714" s="149" t="n">
        <v>3501014</v>
      </c>
      <c r="M3714" s="149" t="n">
        <v>501</v>
      </c>
      <c r="N3714" s="213" t="s">
        <v>11048</v>
      </c>
      <c r="O3714" s="186"/>
      <c r="P3714" s="130" t="n">
        <v>5478.33333333333</v>
      </c>
      <c r="Q3714" s="130" t="n">
        <f aca="false">P3714*1.2</f>
        <v>6574</v>
      </c>
      <c r="R3714" s="131" t="n">
        <f aca="false">S3714*Q3714</f>
        <v>0</v>
      </c>
      <c r="S3714" s="132"/>
    </row>
    <row r="3715" s="76" customFormat="true" ht="15.6" hidden="false" customHeight="true" outlineLevel="0" collapsed="false">
      <c r="A3715" s="118" t="n">
        <v>4590209</v>
      </c>
      <c r="B3715" s="119" t="n">
        <v>283</v>
      </c>
      <c r="C3715" s="281" t="s">
        <v>10339</v>
      </c>
      <c r="D3715" s="210" t="s">
        <v>10340</v>
      </c>
      <c r="E3715" s="281" t="s">
        <v>10341</v>
      </c>
      <c r="F3715" s="121" t="n">
        <f aca="false">F3714+1</f>
        <v>3709</v>
      </c>
      <c r="G3715" s="285" t="s">
        <v>11049</v>
      </c>
      <c r="H3715" s="147" t="s">
        <v>11050</v>
      </c>
      <c r="I3715" s="283" t="s">
        <v>11051</v>
      </c>
      <c r="J3715" s="284" t="n">
        <v>131</v>
      </c>
      <c r="K3715" s="149" t="n">
        <v>0</v>
      </c>
      <c r="L3715" s="149" t="n">
        <v>3501014</v>
      </c>
      <c r="M3715" s="149" t="n">
        <v>0</v>
      </c>
      <c r="N3715" s="213" t="s">
        <v>11036</v>
      </c>
      <c r="O3715" s="186"/>
      <c r="P3715" s="130" t="n">
        <v>7207.5</v>
      </c>
      <c r="Q3715" s="130" t="n">
        <f aca="false">P3715*1.2</f>
        <v>8649</v>
      </c>
      <c r="R3715" s="131" t="n">
        <f aca="false">S3715*Q3715</f>
        <v>0</v>
      </c>
      <c r="S3715" s="132"/>
    </row>
    <row r="3716" s="76" customFormat="true" ht="15.6" hidden="false" customHeight="true" outlineLevel="0" collapsed="false">
      <c r="A3716" s="118" t="n">
        <v>4590262</v>
      </c>
      <c r="B3716" s="119" t="n">
        <v>283</v>
      </c>
      <c r="C3716" s="281" t="s">
        <v>10339</v>
      </c>
      <c r="D3716" s="210" t="s">
        <v>10340</v>
      </c>
      <c r="E3716" s="281" t="s">
        <v>10341</v>
      </c>
      <c r="F3716" s="121" t="n">
        <f aca="false">F3715+1</f>
        <v>3710</v>
      </c>
      <c r="G3716" s="287" t="s">
        <v>11052</v>
      </c>
      <c r="H3716" s="147" t="s">
        <v>11052</v>
      </c>
      <c r="I3716" s="283" t="s">
        <v>11053</v>
      </c>
      <c r="J3716" s="284" t="n">
        <v>15</v>
      </c>
      <c r="K3716" s="149" t="n">
        <v>0</v>
      </c>
      <c r="L3716" s="149" t="n">
        <v>3501015</v>
      </c>
      <c r="M3716" s="149" t="n">
        <v>0</v>
      </c>
      <c r="N3716" s="291" t="s">
        <v>11054</v>
      </c>
      <c r="O3716" s="292"/>
      <c r="P3716" s="130" t="n">
        <v>0</v>
      </c>
      <c r="Q3716" s="130" t="n">
        <f aca="false">P3716*1.2</f>
        <v>0</v>
      </c>
      <c r="R3716" s="131" t="n">
        <f aca="false">S3716*Q3716</f>
        <v>0</v>
      </c>
      <c r="S3716" s="132"/>
    </row>
    <row r="3717" s="76" customFormat="true" ht="15.6" hidden="false" customHeight="true" outlineLevel="0" collapsed="false">
      <c r="A3717" s="118" t="n">
        <v>4590413</v>
      </c>
      <c r="B3717" s="119" t="n">
        <v>283</v>
      </c>
      <c r="C3717" s="209" t="s">
        <v>10339</v>
      </c>
      <c r="D3717" s="210" t="s">
        <v>10340</v>
      </c>
      <c r="E3717" s="281" t="s">
        <v>10341</v>
      </c>
      <c r="F3717" s="121" t="n">
        <f aca="false">F3716+1</f>
        <v>3711</v>
      </c>
      <c r="G3717" s="294" t="s">
        <v>11055</v>
      </c>
      <c r="H3717" s="147" t="s">
        <v>11056</v>
      </c>
      <c r="I3717" s="295" t="s">
        <v>11057</v>
      </c>
      <c r="J3717" s="296" t="n">
        <v>16</v>
      </c>
      <c r="K3717" s="230" t="n">
        <v>0</v>
      </c>
      <c r="L3717" s="230" t="n">
        <v>3501015</v>
      </c>
      <c r="M3717" s="150" t="n">
        <v>110</v>
      </c>
      <c r="N3717" s="289" t="s">
        <v>11033</v>
      </c>
      <c r="O3717" s="112"/>
      <c r="P3717" s="130" t="n">
        <v>6888.33333333333</v>
      </c>
      <c r="Q3717" s="130" t="n">
        <f aca="false">P3717*1.2</f>
        <v>8266</v>
      </c>
      <c r="R3717" s="131" t="n">
        <f aca="false">S3717*Q3717</f>
        <v>0</v>
      </c>
      <c r="S3717" s="132"/>
    </row>
    <row r="3718" s="76" customFormat="true" ht="27.6" hidden="false" customHeight="true" outlineLevel="0" collapsed="false">
      <c r="A3718" s="118" t="n">
        <v>4589998</v>
      </c>
      <c r="B3718" s="119" t="n">
        <v>283</v>
      </c>
      <c r="C3718" s="281" t="s">
        <v>10339</v>
      </c>
      <c r="D3718" s="210" t="s">
        <v>10340</v>
      </c>
      <c r="E3718" s="281" t="s">
        <v>10341</v>
      </c>
      <c r="F3718" s="121" t="n">
        <f aca="false">F3717+1</f>
        <v>3712</v>
      </c>
      <c r="G3718" s="285" t="s">
        <v>11058</v>
      </c>
      <c r="H3718" s="147" t="s">
        <v>11059</v>
      </c>
      <c r="I3718" s="283" t="s">
        <v>11060</v>
      </c>
      <c r="J3718" s="284" t="n">
        <v>111</v>
      </c>
      <c r="K3718" s="149" t="n">
        <v>0</v>
      </c>
      <c r="L3718" s="149" t="n">
        <v>3501015</v>
      </c>
      <c r="M3718" s="149" t="n">
        <v>503</v>
      </c>
      <c r="N3718" s="213" t="s">
        <v>11040</v>
      </c>
      <c r="O3718" s="186"/>
      <c r="P3718" s="130" t="n">
        <v>5825</v>
      </c>
      <c r="Q3718" s="130" t="n">
        <f aca="false">P3718*1.2</f>
        <v>6990</v>
      </c>
      <c r="R3718" s="131" t="n">
        <f aca="false">S3718*Q3718</f>
        <v>0</v>
      </c>
      <c r="S3718" s="132"/>
    </row>
    <row r="3719" s="76" customFormat="true" ht="15" hidden="false" customHeight="true" outlineLevel="0" collapsed="false">
      <c r="A3719" s="118" t="n">
        <v>4589994</v>
      </c>
      <c r="B3719" s="119" t="n">
        <v>283</v>
      </c>
      <c r="C3719" s="281" t="s">
        <v>10339</v>
      </c>
      <c r="D3719" s="210" t="s">
        <v>10340</v>
      </c>
      <c r="E3719" s="281" t="s">
        <v>10341</v>
      </c>
      <c r="F3719" s="121" t="n">
        <f aca="false">F3718+1</f>
        <v>3713</v>
      </c>
      <c r="G3719" s="285" t="s">
        <v>11061</v>
      </c>
      <c r="H3719" s="147" t="s">
        <v>11062</v>
      </c>
      <c r="I3719" s="283" t="s">
        <v>11063</v>
      </c>
      <c r="J3719" s="284" t="n">
        <v>111</v>
      </c>
      <c r="K3719" s="149" t="n">
        <v>0</v>
      </c>
      <c r="L3719" s="149" t="n">
        <v>3501015</v>
      </c>
      <c r="M3719" s="149" t="n">
        <v>50</v>
      </c>
      <c r="N3719" s="213" t="s">
        <v>11064</v>
      </c>
      <c r="O3719" s="186"/>
      <c r="P3719" s="130" t="n">
        <v>5478.33333333333</v>
      </c>
      <c r="Q3719" s="130" t="n">
        <f aca="false">P3719*1.2</f>
        <v>6574</v>
      </c>
      <c r="R3719" s="131" t="n">
        <f aca="false">S3719*Q3719</f>
        <v>0</v>
      </c>
      <c r="S3719" s="132"/>
    </row>
    <row r="3720" s="76" customFormat="true" ht="27.6" hidden="false" customHeight="true" outlineLevel="0" collapsed="false">
      <c r="A3720" s="118" t="n">
        <v>4589996</v>
      </c>
      <c r="B3720" s="119" t="n">
        <v>283</v>
      </c>
      <c r="C3720" s="281" t="s">
        <v>10339</v>
      </c>
      <c r="D3720" s="210" t="s">
        <v>10340</v>
      </c>
      <c r="E3720" s="281" t="s">
        <v>10341</v>
      </c>
      <c r="F3720" s="121" t="n">
        <f aca="false">F3719+1</f>
        <v>3714</v>
      </c>
      <c r="G3720" s="285" t="s">
        <v>11065</v>
      </c>
      <c r="H3720" s="147" t="s">
        <v>11066</v>
      </c>
      <c r="I3720" s="283" t="s">
        <v>11067</v>
      </c>
      <c r="J3720" s="284" t="n">
        <v>111</v>
      </c>
      <c r="K3720" s="149" t="n">
        <v>0</v>
      </c>
      <c r="L3720" s="149" t="n">
        <v>3501015</v>
      </c>
      <c r="M3720" s="149" t="n">
        <v>501</v>
      </c>
      <c r="N3720" s="213" t="s">
        <v>11068</v>
      </c>
      <c r="O3720" s="186"/>
      <c r="P3720" s="130" t="n">
        <v>5478.33333333333</v>
      </c>
      <c r="Q3720" s="130" t="n">
        <f aca="false">P3720*1.2</f>
        <v>6574</v>
      </c>
      <c r="R3720" s="131" t="n">
        <f aca="false">S3720*Q3720</f>
        <v>0</v>
      </c>
      <c r="S3720" s="132"/>
    </row>
    <row r="3721" s="76" customFormat="true" ht="13.8" hidden="false" customHeight="true" outlineLevel="0" collapsed="false">
      <c r="A3721" s="118" t="n">
        <v>4590211</v>
      </c>
      <c r="B3721" s="119" t="n">
        <v>283</v>
      </c>
      <c r="C3721" s="281" t="s">
        <v>10339</v>
      </c>
      <c r="D3721" s="210" t="s">
        <v>10340</v>
      </c>
      <c r="E3721" s="281" t="s">
        <v>10341</v>
      </c>
      <c r="F3721" s="121" t="n">
        <f aca="false">F3720+1</f>
        <v>3715</v>
      </c>
      <c r="G3721" s="285" t="s">
        <v>11069</v>
      </c>
      <c r="H3721" s="147" t="s">
        <v>11070</v>
      </c>
      <c r="I3721" s="283" t="s">
        <v>11071</v>
      </c>
      <c r="J3721" s="284" t="n">
        <v>131</v>
      </c>
      <c r="K3721" s="149" t="n">
        <v>0</v>
      </c>
      <c r="L3721" s="149" t="n">
        <v>3501015</v>
      </c>
      <c r="M3721" s="149" t="n">
        <v>0</v>
      </c>
      <c r="N3721" s="213" t="s">
        <v>11036</v>
      </c>
      <c r="O3721" s="186"/>
      <c r="P3721" s="130" t="n">
        <v>7207.5</v>
      </c>
      <c r="Q3721" s="130" t="n">
        <f aca="false">P3721*1.2</f>
        <v>8649</v>
      </c>
      <c r="R3721" s="131" t="n">
        <f aca="false">S3721*Q3721</f>
        <v>0</v>
      </c>
      <c r="S3721" s="132"/>
    </row>
    <row r="3722" s="76" customFormat="true" ht="27.6" hidden="false" customHeight="true" outlineLevel="0" collapsed="false">
      <c r="A3722" s="118" t="n">
        <v>3680437</v>
      </c>
      <c r="B3722" s="119" t="n">
        <v>283</v>
      </c>
      <c r="C3722" s="209" t="s">
        <v>10339</v>
      </c>
      <c r="D3722" s="210" t="s">
        <v>10340</v>
      </c>
      <c r="E3722" s="281" t="s">
        <v>10341</v>
      </c>
      <c r="F3722" s="121" t="n">
        <f aca="false">F3721+1</f>
        <v>3716</v>
      </c>
      <c r="G3722" s="285" t="s">
        <v>11072</v>
      </c>
      <c r="H3722" s="147" t="s">
        <v>11072</v>
      </c>
      <c r="I3722" s="283" t="s">
        <v>11073</v>
      </c>
      <c r="J3722" s="284" t="n">
        <v>5256</v>
      </c>
      <c r="K3722" s="149" t="n">
        <v>0</v>
      </c>
      <c r="L3722" s="149" t="n">
        <v>3501018</v>
      </c>
      <c r="M3722" s="149" t="n">
        <v>0</v>
      </c>
      <c r="N3722" s="213" t="s">
        <v>11074</v>
      </c>
      <c r="O3722" s="186" t="n">
        <v>100</v>
      </c>
      <c r="P3722" s="130" t="n">
        <v>218.333333333333</v>
      </c>
      <c r="Q3722" s="130" t="n">
        <f aca="false">P3722*1.2</f>
        <v>262</v>
      </c>
      <c r="R3722" s="131" t="n">
        <f aca="false">S3722*Q3722</f>
        <v>0</v>
      </c>
      <c r="S3722" s="132"/>
    </row>
    <row r="3723" s="76" customFormat="true" ht="17.4" hidden="false" customHeight="true" outlineLevel="0" collapsed="false">
      <c r="A3723" s="118" t="n">
        <v>4590001</v>
      </c>
      <c r="B3723" s="119" t="n">
        <v>283</v>
      </c>
      <c r="C3723" s="281" t="s">
        <v>10339</v>
      </c>
      <c r="D3723" s="210" t="s">
        <v>10340</v>
      </c>
      <c r="E3723" s="281" t="s">
        <v>10341</v>
      </c>
      <c r="F3723" s="121" t="n">
        <f aca="false">F3722+1</f>
        <v>3717</v>
      </c>
      <c r="G3723" s="285" t="s">
        <v>11075</v>
      </c>
      <c r="H3723" s="147" t="s">
        <v>11076</v>
      </c>
      <c r="I3723" s="283" t="s">
        <v>11077</v>
      </c>
      <c r="J3723" s="284" t="n">
        <v>111</v>
      </c>
      <c r="K3723" s="149" t="n">
        <v>0</v>
      </c>
      <c r="L3723" s="149" t="n">
        <v>3501020</v>
      </c>
      <c r="M3723" s="149" t="n">
        <v>50</v>
      </c>
      <c r="N3723" s="213" t="s">
        <v>11078</v>
      </c>
      <c r="O3723" s="186"/>
      <c r="P3723" s="130" t="n">
        <v>8815.83333333333</v>
      </c>
      <c r="Q3723" s="130" t="n">
        <f aca="false">P3723*1.2</f>
        <v>10579</v>
      </c>
      <c r="R3723" s="131" t="n">
        <f aca="false">S3723*Q3723</f>
        <v>0</v>
      </c>
      <c r="S3723" s="132"/>
    </row>
    <row r="3724" s="76" customFormat="true" ht="27.6" hidden="false" customHeight="true" outlineLevel="0" collapsed="false">
      <c r="A3724" s="118" t="n">
        <v>4590689</v>
      </c>
      <c r="B3724" s="119" t="n">
        <v>283</v>
      </c>
      <c r="C3724" s="281" t="s">
        <v>10339</v>
      </c>
      <c r="D3724" s="210" t="s">
        <v>10340</v>
      </c>
      <c r="E3724" s="281" t="s">
        <v>10341</v>
      </c>
      <c r="F3724" s="121" t="n">
        <f aca="false">F3723+1</f>
        <v>3718</v>
      </c>
      <c r="G3724" s="285" t="s">
        <v>11079</v>
      </c>
      <c r="H3724" s="118" t="s">
        <v>11079</v>
      </c>
      <c r="I3724" s="283"/>
      <c r="J3724" s="284"/>
      <c r="K3724" s="149"/>
      <c r="L3724" s="149"/>
      <c r="M3724" s="149"/>
      <c r="N3724" s="213" t="s">
        <v>11080</v>
      </c>
      <c r="O3724" s="186"/>
      <c r="P3724" s="130" t="n">
        <v>0</v>
      </c>
      <c r="Q3724" s="130" t="n">
        <f aca="false">P3724*1.2</f>
        <v>0</v>
      </c>
      <c r="R3724" s="131" t="n">
        <f aca="false">S3724*Q3724</f>
        <v>0</v>
      </c>
      <c r="S3724" s="132"/>
    </row>
    <row r="3725" s="76" customFormat="true" ht="16.2" hidden="false" customHeight="true" outlineLevel="0" collapsed="false">
      <c r="A3725" s="118" t="n">
        <v>4590008</v>
      </c>
      <c r="B3725" s="119" t="n">
        <v>283</v>
      </c>
      <c r="C3725" s="281" t="s">
        <v>10339</v>
      </c>
      <c r="D3725" s="210" t="s">
        <v>10340</v>
      </c>
      <c r="E3725" s="281" t="s">
        <v>10341</v>
      </c>
      <c r="F3725" s="121" t="n">
        <f aca="false">F3724+1</f>
        <v>3719</v>
      </c>
      <c r="G3725" s="285" t="s">
        <v>11081</v>
      </c>
      <c r="H3725" s="147" t="s">
        <v>11082</v>
      </c>
      <c r="I3725" s="283" t="s">
        <v>11083</v>
      </c>
      <c r="J3725" s="284" t="n">
        <v>111</v>
      </c>
      <c r="K3725" s="149" t="n">
        <v>0</v>
      </c>
      <c r="L3725" s="149" t="n">
        <v>3501021</v>
      </c>
      <c r="M3725" s="149" t="n">
        <v>50</v>
      </c>
      <c r="N3725" s="213" t="s">
        <v>11078</v>
      </c>
      <c r="O3725" s="186"/>
      <c r="P3725" s="130" t="n">
        <v>8815.83333333333</v>
      </c>
      <c r="Q3725" s="130" t="n">
        <f aca="false">P3725*1.2</f>
        <v>10579</v>
      </c>
      <c r="R3725" s="131" t="n">
        <f aca="false">S3725*Q3725</f>
        <v>0</v>
      </c>
      <c r="S3725" s="132"/>
    </row>
    <row r="3726" s="76" customFormat="true" ht="17.4" hidden="false" customHeight="true" outlineLevel="0" collapsed="false">
      <c r="A3726" s="118" t="n">
        <v>4590426</v>
      </c>
      <c r="B3726" s="119" t="n">
        <v>283</v>
      </c>
      <c r="C3726" s="209" t="s">
        <v>10339</v>
      </c>
      <c r="D3726" s="210" t="s">
        <v>10340</v>
      </c>
      <c r="E3726" s="281" t="s">
        <v>10341</v>
      </c>
      <c r="F3726" s="121" t="n">
        <f aca="false">F3725+1</f>
        <v>3720</v>
      </c>
      <c r="G3726" s="285" t="s">
        <v>11084</v>
      </c>
      <c r="H3726" s="147" t="s">
        <v>11085</v>
      </c>
      <c r="I3726" s="283" t="s">
        <v>11086</v>
      </c>
      <c r="J3726" s="284" t="n">
        <v>16</v>
      </c>
      <c r="K3726" s="150" t="n">
        <v>0</v>
      </c>
      <c r="L3726" s="150" t="n">
        <v>3501022</v>
      </c>
      <c r="M3726" s="150" t="n">
        <v>110</v>
      </c>
      <c r="N3726" s="289" t="s">
        <v>852</v>
      </c>
      <c r="O3726" s="112" t="n">
        <v>50</v>
      </c>
      <c r="P3726" s="130" t="n">
        <v>242.5</v>
      </c>
      <c r="Q3726" s="130" t="n">
        <f aca="false">P3726*1.2</f>
        <v>291</v>
      </c>
      <c r="R3726" s="131" t="n">
        <f aca="false">S3726*Q3726</f>
        <v>0</v>
      </c>
      <c r="S3726" s="132"/>
    </row>
    <row r="3727" s="76" customFormat="true" ht="17.4" hidden="false" customHeight="true" outlineLevel="0" collapsed="false">
      <c r="A3727" s="118" t="n">
        <v>4590431</v>
      </c>
      <c r="B3727" s="119" t="n">
        <v>283</v>
      </c>
      <c r="C3727" s="209" t="s">
        <v>10339</v>
      </c>
      <c r="D3727" s="210" t="s">
        <v>10340</v>
      </c>
      <c r="E3727" s="281" t="s">
        <v>10341</v>
      </c>
      <c r="F3727" s="121" t="n">
        <f aca="false">F3726+1</f>
        <v>3721</v>
      </c>
      <c r="G3727" s="285" t="s">
        <v>11087</v>
      </c>
      <c r="H3727" s="147" t="s">
        <v>11088</v>
      </c>
      <c r="I3727" s="283" t="s">
        <v>11089</v>
      </c>
      <c r="J3727" s="284" t="n">
        <v>16</v>
      </c>
      <c r="K3727" s="149" t="n">
        <v>0</v>
      </c>
      <c r="L3727" s="150" t="n">
        <v>3501023</v>
      </c>
      <c r="M3727" s="150" t="n">
        <v>0</v>
      </c>
      <c r="N3727" s="309" t="s">
        <v>2806</v>
      </c>
      <c r="O3727" s="250" t="n">
        <v>10</v>
      </c>
      <c r="P3727" s="130" t="n">
        <v>75.8333333333333</v>
      </c>
      <c r="Q3727" s="130" t="n">
        <f aca="false">P3727*1.2</f>
        <v>91</v>
      </c>
      <c r="R3727" s="131" t="n">
        <f aca="false">S3727*Q3727</f>
        <v>0</v>
      </c>
      <c r="S3727" s="132"/>
    </row>
    <row r="3728" s="76" customFormat="true" ht="55.2" hidden="false" customHeight="true" outlineLevel="0" collapsed="false">
      <c r="A3728" s="118" t="n">
        <v>4590016</v>
      </c>
      <c r="B3728" s="119" t="n">
        <v>283</v>
      </c>
      <c r="C3728" s="209" t="s">
        <v>10339</v>
      </c>
      <c r="D3728" s="210" t="s">
        <v>10340</v>
      </c>
      <c r="E3728" s="281" t="s">
        <v>10341</v>
      </c>
      <c r="F3728" s="121" t="n">
        <f aca="false">F3727+1</f>
        <v>3722</v>
      </c>
      <c r="G3728" s="285" t="s">
        <v>11090</v>
      </c>
      <c r="H3728" s="147" t="s">
        <v>11091</v>
      </c>
      <c r="I3728" s="283" t="s">
        <v>11092</v>
      </c>
      <c r="J3728" s="284" t="n">
        <v>111</v>
      </c>
      <c r="K3728" s="149" t="n">
        <v>0</v>
      </c>
      <c r="L3728" s="149" t="n">
        <v>3501023</v>
      </c>
      <c r="M3728" s="310" t="n">
        <v>1</v>
      </c>
      <c r="N3728" s="311" t="s">
        <v>11093</v>
      </c>
      <c r="O3728" s="256"/>
      <c r="P3728" s="130" t="n">
        <v>400</v>
      </c>
      <c r="Q3728" s="130" t="n">
        <f aca="false">P3728*1.2</f>
        <v>480</v>
      </c>
      <c r="R3728" s="131" t="n">
        <f aca="false">S3728*Q3728</f>
        <v>0</v>
      </c>
      <c r="S3728" s="132"/>
    </row>
    <row r="3729" s="76" customFormat="true" ht="42" hidden="false" customHeight="true" outlineLevel="0" collapsed="false">
      <c r="A3729" s="118" t="n">
        <v>4590025</v>
      </c>
      <c r="B3729" s="119" t="n">
        <v>283</v>
      </c>
      <c r="C3729" s="209" t="s">
        <v>10339</v>
      </c>
      <c r="D3729" s="210" t="s">
        <v>10340</v>
      </c>
      <c r="E3729" s="281" t="s">
        <v>10341</v>
      </c>
      <c r="F3729" s="121" t="n">
        <f aca="false">F3728+1</f>
        <v>3723</v>
      </c>
      <c r="G3729" s="285" t="s">
        <v>11094</v>
      </c>
      <c r="H3729" s="147" t="s">
        <v>11095</v>
      </c>
      <c r="I3729" s="283" t="s">
        <v>11096</v>
      </c>
      <c r="J3729" s="284" t="n">
        <v>111</v>
      </c>
      <c r="K3729" s="149" t="n">
        <v>0</v>
      </c>
      <c r="L3729" s="149" t="n">
        <v>3501031</v>
      </c>
      <c r="M3729" s="310" t="n">
        <v>0</v>
      </c>
      <c r="N3729" s="312" t="s">
        <v>11097</v>
      </c>
      <c r="O3729" s="260"/>
      <c r="P3729" s="130" t="n">
        <v>408.333333333333</v>
      </c>
      <c r="Q3729" s="130" t="n">
        <f aca="false">P3729*1.2</f>
        <v>490</v>
      </c>
      <c r="R3729" s="131" t="n">
        <f aca="false">S3729*Q3729</f>
        <v>0</v>
      </c>
      <c r="S3729" s="174" t="n">
        <f aca="false">S3728</f>
        <v>0</v>
      </c>
    </row>
    <row r="3730" s="76" customFormat="true" ht="27.6" hidden="false" customHeight="true" outlineLevel="0" collapsed="false">
      <c r="A3730" s="118" t="n">
        <v>4592798</v>
      </c>
      <c r="B3730" s="119" t="n">
        <v>283</v>
      </c>
      <c r="C3730" s="209" t="s">
        <v>10339</v>
      </c>
      <c r="D3730" s="210" t="s">
        <v>10340</v>
      </c>
      <c r="E3730" s="281" t="s">
        <v>10341</v>
      </c>
      <c r="F3730" s="121" t="n">
        <f aca="false">F3729+1</f>
        <v>3724</v>
      </c>
      <c r="G3730" s="285" t="s">
        <v>11098</v>
      </c>
      <c r="H3730" s="147" t="s">
        <v>11098</v>
      </c>
      <c r="I3730" s="283" t="s">
        <v>11099</v>
      </c>
      <c r="J3730" s="284" t="n">
        <v>5256</v>
      </c>
      <c r="K3730" s="149" t="n">
        <v>0</v>
      </c>
      <c r="L3730" s="149" t="n">
        <v>3501023</v>
      </c>
      <c r="M3730" s="149" t="n">
        <v>0</v>
      </c>
      <c r="N3730" s="246" t="s">
        <v>8859</v>
      </c>
      <c r="O3730" s="262"/>
      <c r="P3730" s="130" t="n">
        <v>380</v>
      </c>
      <c r="Q3730" s="130" t="n">
        <f aca="false">P3730*1.2</f>
        <v>456</v>
      </c>
      <c r="R3730" s="131" t="n">
        <f aca="false">S3730*Q3730</f>
        <v>0</v>
      </c>
      <c r="S3730" s="132"/>
    </row>
    <row r="3731" s="76" customFormat="true" ht="27.6" hidden="false" customHeight="true" outlineLevel="0" collapsed="false">
      <c r="A3731" s="118" t="n">
        <v>4591491</v>
      </c>
      <c r="B3731" s="119" t="n">
        <v>283</v>
      </c>
      <c r="C3731" s="209" t="s">
        <v>10339</v>
      </c>
      <c r="D3731" s="210" t="s">
        <v>10340</v>
      </c>
      <c r="E3731" s="281" t="s">
        <v>10341</v>
      </c>
      <c r="F3731" s="121" t="n">
        <f aca="false">F3730+1</f>
        <v>3725</v>
      </c>
      <c r="G3731" s="285" t="s">
        <v>11100</v>
      </c>
      <c r="H3731" s="147" t="s">
        <v>11101</v>
      </c>
      <c r="I3731" s="283" t="s">
        <v>11102</v>
      </c>
      <c r="J3731" s="284" t="n">
        <v>224</v>
      </c>
      <c r="K3731" s="149" t="n">
        <v>0</v>
      </c>
      <c r="L3731" s="149" t="n">
        <v>3501023</v>
      </c>
      <c r="M3731" s="149" t="n">
        <v>0</v>
      </c>
      <c r="N3731" s="313" t="s">
        <v>11103</v>
      </c>
      <c r="O3731" s="250"/>
      <c r="P3731" s="130" t="n">
        <v>481.666666666667</v>
      </c>
      <c r="Q3731" s="130" t="n">
        <f aca="false">P3731*1.2</f>
        <v>578</v>
      </c>
      <c r="R3731" s="131" t="n">
        <f aca="false">S3731*Q3731</f>
        <v>0</v>
      </c>
      <c r="S3731" s="132"/>
    </row>
    <row r="3732" s="76" customFormat="true" ht="55.2" hidden="false" customHeight="true" outlineLevel="0" collapsed="false">
      <c r="A3732" s="118" t="n">
        <v>4592033</v>
      </c>
      <c r="B3732" s="119" t="n">
        <v>283</v>
      </c>
      <c r="C3732" s="209" t="s">
        <v>10339</v>
      </c>
      <c r="D3732" s="210" t="s">
        <v>10340</v>
      </c>
      <c r="E3732" s="281" t="s">
        <v>10341</v>
      </c>
      <c r="F3732" s="121" t="n">
        <f aca="false">F3731+1</f>
        <v>3726</v>
      </c>
      <c r="G3732" s="285" t="s">
        <v>11104</v>
      </c>
      <c r="H3732" s="147" t="s">
        <v>11105</v>
      </c>
      <c r="I3732" s="283" t="s">
        <v>11106</v>
      </c>
      <c r="J3732" s="284" t="n">
        <v>231</v>
      </c>
      <c r="K3732" s="149" t="n">
        <v>0</v>
      </c>
      <c r="L3732" s="149" t="n">
        <v>3501023</v>
      </c>
      <c r="M3732" s="310" t="n">
        <v>20</v>
      </c>
      <c r="N3732" s="311" t="s">
        <v>11107</v>
      </c>
      <c r="O3732" s="256"/>
      <c r="P3732" s="130" t="n">
        <v>360</v>
      </c>
      <c r="Q3732" s="130" t="n">
        <f aca="false">P3732*1.2</f>
        <v>432</v>
      </c>
      <c r="R3732" s="131" t="n">
        <f aca="false">S3732*Q3732</f>
        <v>0</v>
      </c>
      <c r="S3732" s="132"/>
    </row>
    <row r="3733" s="76" customFormat="true" ht="42" hidden="false" customHeight="true" outlineLevel="0" collapsed="false">
      <c r="A3733" s="118" t="n">
        <v>4592040</v>
      </c>
      <c r="B3733" s="119" t="n">
        <v>283</v>
      </c>
      <c r="C3733" s="209" t="s">
        <v>10339</v>
      </c>
      <c r="D3733" s="210" t="s">
        <v>10340</v>
      </c>
      <c r="E3733" s="281" t="s">
        <v>10341</v>
      </c>
      <c r="F3733" s="121" t="n">
        <f aca="false">F3732+1</f>
        <v>3727</v>
      </c>
      <c r="G3733" s="285" t="s">
        <v>11108</v>
      </c>
      <c r="H3733" s="147" t="s">
        <v>11109</v>
      </c>
      <c r="I3733" s="283" t="s">
        <v>11110</v>
      </c>
      <c r="J3733" s="284" t="n">
        <v>231</v>
      </c>
      <c r="K3733" s="149" t="n">
        <v>0</v>
      </c>
      <c r="L3733" s="149" t="n">
        <v>3501033</v>
      </c>
      <c r="M3733" s="310" t="n">
        <v>20</v>
      </c>
      <c r="N3733" s="312" t="s">
        <v>11111</v>
      </c>
      <c r="O3733" s="260"/>
      <c r="P3733" s="130" t="n">
        <v>488.333333333333</v>
      </c>
      <c r="Q3733" s="130" t="n">
        <f aca="false">P3733*1.2</f>
        <v>586</v>
      </c>
      <c r="R3733" s="131" t="n">
        <f aca="false">S3733*Q3733</f>
        <v>0</v>
      </c>
      <c r="S3733" s="174" t="n">
        <f aca="false">S3732</f>
        <v>0</v>
      </c>
    </row>
    <row r="3734" s="76" customFormat="true" ht="27.6" hidden="false" customHeight="true" outlineLevel="0" collapsed="false">
      <c r="A3734" s="118" t="n">
        <v>4591708</v>
      </c>
      <c r="B3734" s="119" t="n">
        <v>283</v>
      </c>
      <c r="C3734" s="209" t="s">
        <v>10339</v>
      </c>
      <c r="D3734" s="210" t="s">
        <v>10340</v>
      </c>
      <c r="E3734" s="281" t="s">
        <v>10341</v>
      </c>
      <c r="F3734" s="121" t="n">
        <f aca="false">F3733+1</f>
        <v>3728</v>
      </c>
      <c r="G3734" s="285" t="s">
        <v>11112</v>
      </c>
      <c r="H3734" s="147" t="s">
        <v>11113</v>
      </c>
      <c r="I3734" s="283" t="s">
        <v>11114</v>
      </c>
      <c r="J3734" s="284" t="n">
        <v>23</v>
      </c>
      <c r="K3734" s="149" t="n">
        <v>0</v>
      </c>
      <c r="L3734" s="149" t="n">
        <v>3501024</v>
      </c>
      <c r="M3734" s="149" t="n">
        <v>110</v>
      </c>
      <c r="N3734" s="313" t="s">
        <v>11115</v>
      </c>
      <c r="O3734" s="250"/>
      <c r="P3734" s="130" t="n">
        <v>807.5</v>
      </c>
      <c r="Q3734" s="130" t="n">
        <f aca="false">P3734*1.2</f>
        <v>969</v>
      </c>
      <c r="R3734" s="131" t="n">
        <f aca="false">S3734*Q3734</f>
        <v>0</v>
      </c>
      <c r="S3734" s="132"/>
    </row>
    <row r="3735" s="76" customFormat="true" ht="27.6" hidden="false" customHeight="true" outlineLevel="0" collapsed="false">
      <c r="A3735" s="118" t="n">
        <v>4590433</v>
      </c>
      <c r="B3735" s="119" t="n">
        <v>283</v>
      </c>
      <c r="C3735" s="209" t="s">
        <v>10339</v>
      </c>
      <c r="D3735" s="210" t="s">
        <v>10340</v>
      </c>
      <c r="E3735" s="281" t="s">
        <v>10341</v>
      </c>
      <c r="F3735" s="121" t="n">
        <f aca="false">F3734+1</f>
        <v>3729</v>
      </c>
      <c r="G3735" s="285" t="s">
        <v>11116</v>
      </c>
      <c r="H3735" s="147" t="s">
        <v>11117</v>
      </c>
      <c r="I3735" s="283" t="s">
        <v>11118</v>
      </c>
      <c r="J3735" s="284" t="n">
        <v>16</v>
      </c>
      <c r="K3735" s="150" t="n">
        <v>0</v>
      </c>
      <c r="L3735" s="150" t="n">
        <v>3501024</v>
      </c>
      <c r="M3735" s="314" t="n">
        <v>110</v>
      </c>
      <c r="N3735" s="315" t="s">
        <v>11119</v>
      </c>
      <c r="O3735" s="316"/>
      <c r="P3735" s="130" t="n">
        <v>395</v>
      </c>
      <c r="Q3735" s="130" t="n">
        <f aca="false">P3735*1.2</f>
        <v>474</v>
      </c>
      <c r="R3735" s="131" t="n">
        <f aca="false">S3735*Q3735</f>
        <v>0</v>
      </c>
      <c r="S3735" s="132"/>
    </row>
    <row r="3736" s="76" customFormat="true" ht="19.8" hidden="false" customHeight="true" outlineLevel="0" collapsed="false">
      <c r="A3736" s="118" t="n">
        <v>4590453</v>
      </c>
      <c r="B3736" s="119" t="n">
        <v>283</v>
      </c>
      <c r="C3736" s="209" t="s">
        <v>10339</v>
      </c>
      <c r="D3736" s="210" t="s">
        <v>10340</v>
      </c>
      <c r="E3736" s="281" t="s">
        <v>10341</v>
      </c>
      <c r="F3736" s="121" t="n">
        <f aca="false">F3735+1</f>
        <v>3730</v>
      </c>
      <c r="G3736" s="285" t="s">
        <v>11120</v>
      </c>
      <c r="H3736" s="147" t="s">
        <v>11121</v>
      </c>
      <c r="I3736" s="283" t="s">
        <v>11122</v>
      </c>
      <c r="J3736" s="284" t="n">
        <v>16</v>
      </c>
      <c r="K3736" s="150" t="n">
        <v>0</v>
      </c>
      <c r="L3736" s="150" t="n">
        <v>3501032</v>
      </c>
      <c r="M3736" s="314" t="n">
        <v>110</v>
      </c>
      <c r="N3736" s="317" t="s">
        <v>11123</v>
      </c>
      <c r="O3736" s="318"/>
      <c r="P3736" s="130" t="n">
        <v>395</v>
      </c>
      <c r="Q3736" s="130" t="n">
        <f aca="false">P3736*1.2</f>
        <v>474</v>
      </c>
      <c r="R3736" s="131" t="n">
        <f aca="false">S3736*Q3736</f>
        <v>0</v>
      </c>
      <c r="S3736" s="174" t="n">
        <f aca="false">S3735</f>
        <v>0</v>
      </c>
    </row>
    <row r="3737" s="76" customFormat="true" ht="27.6" hidden="false" customHeight="true" outlineLevel="0" collapsed="false">
      <c r="A3737" s="118" t="n">
        <v>4590438</v>
      </c>
      <c r="B3737" s="119" t="n">
        <v>283</v>
      </c>
      <c r="C3737" s="209" t="s">
        <v>10339</v>
      </c>
      <c r="D3737" s="210" t="s">
        <v>10340</v>
      </c>
      <c r="E3737" s="281" t="s">
        <v>10341</v>
      </c>
      <c r="F3737" s="121" t="n">
        <f aca="false">F3736+1</f>
        <v>3731</v>
      </c>
      <c r="G3737" s="285" t="s">
        <v>11124</v>
      </c>
      <c r="H3737" s="147" t="s">
        <v>11125</v>
      </c>
      <c r="I3737" s="283" t="s">
        <v>11126</v>
      </c>
      <c r="J3737" s="284" t="n">
        <v>16</v>
      </c>
      <c r="K3737" s="150" t="n">
        <v>0</v>
      </c>
      <c r="L3737" s="150" t="n">
        <v>3501025</v>
      </c>
      <c r="M3737" s="314" t="n">
        <v>110</v>
      </c>
      <c r="N3737" s="315" t="s">
        <v>11127</v>
      </c>
      <c r="O3737" s="316"/>
      <c r="P3737" s="130" t="n">
        <v>395</v>
      </c>
      <c r="Q3737" s="130" t="n">
        <f aca="false">P3737*1.2</f>
        <v>474</v>
      </c>
      <c r="R3737" s="131" t="n">
        <f aca="false">S3737*Q3737</f>
        <v>0</v>
      </c>
      <c r="S3737" s="132"/>
    </row>
    <row r="3738" s="76" customFormat="true" ht="15.6" hidden="false" customHeight="true" outlineLevel="0" collapsed="false">
      <c r="A3738" s="118" t="n">
        <v>4590460</v>
      </c>
      <c r="B3738" s="119" t="n">
        <v>283</v>
      </c>
      <c r="C3738" s="209" t="s">
        <v>10339</v>
      </c>
      <c r="D3738" s="210" t="s">
        <v>10340</v>
      </c>
      <c r="E3738" s="281" t="s">
        <v>10341</v>
      </c>
      <c r="F3738" s="121" t="n">
        <f aca="false">F3737+1</f>
        <v>3732</v>
      </c>
      <c r="G3738" s="285" t="s">
        <v>11128</v>
      </c>
      <c r="H3738" s="147" t="s">
        <v>11129</v>
      </c>
      <c r="I3738" s="283" t="s">
        <v>11130</v>
      </c>
      <c r="J3738" s="284" t="n">
        <v>16</v>
      </c>
      <c r="K3738" s="150" t="n">
        <v>0</v>
      </c>
      <c r="L3738" s="150" t="n">
        <v>3501033</v>
      </c>
      <c r="M3738" s="314" t="n">
        <v>110</v>
      </c>
      <c r="N3738" s="317" t="s">
        <v>11131</v>
      </c>
      <c r="O3738" s="318"/>
      <c r="P3738" s="130" t="n">
        <v>395</v>
      </c>
      <c r="Q3738" s="130" t="n">
        <f aca="false">P3738*1.2</f>
        <v>474</v>
      </c>
      <c r="R3738" s="131" t="n">
        <f aca="false">S3738*Q3738</f>
        <v>0</v>
      </c>
      <c r="S3738" s="174" t="n">
        <f aca="false">S3737</f>
        <v>0</v>
      </c>
    </row>
    <row r="3739" s="76" customFormat="true" ht="27.6" hidden="false" customHeight="true" outlineLevel="0" collapsed="false">
      <c r="A3739" s="118" t="n">
        <v>4590441</v>
      </c>
      <c r="B3739" s="119" t="n">
        <v>283</v>
      </c>
      <c r="C3739" s="209" t="s">
        <v>10339</v>
      </c>
      <c r="D3739" s="210" t="s">
        <v>10340</v>
      </c>
      <c r="E3739" s="281" t="s">
        <v>10341</v>
      </c>
      <c r="F3739" s="121" t="n">
        <f aca="false">F3738+1</f>
        <v>3733</v>
      </c>
      <c r="G3739" s="285" t="s">
        <v>11132</v>
      </c>
      <c r="H3739" s="147" t="s">
        <v>11133</v>
      </c>
      <c r="I3739" s="283" t="s">
        <v>11134</v>
      </c>
      <c r="J3739" s="284" t="n">
        <v>16</v>
      </c>
      <c r="K3739" s="150" t="n">
        <v>0</v>
      </c>
      <c r="L3739" s="150" t="n">
        <v>3501026</v>
      </c>
      <c r="M3739" s="150" t="n">
        <v>0</v>
      </c>
      <c r="N3739" s="319" t="s">
        <v>11135</v>
      </c>
      <c r="O3739" s="262"/>
      <c r="P3739" s="130" t="n">
        <v>2673.33333333333</v>
      </c>
      <c r="Q3739" s="130" t="n">
        <f aca="false">P3739*1.2</f>
        <v>3208</v>
      </c>
      <c r="R3739" s="131" t="n">
        <f aca="false">S3739*Q3739</f>
        <v>0</v>
      </c>
      <c r="S3739" s="132"/>
    </row>
    <row r="3740" s="76" customFormat="true" ht="41.4" hidden="false" customHeight="true" outlineLevel="0" collapsed="false">
      <c r="A3740" s="118" t="n">
        <v>4590440</v>
      </c>
      <c r="B3740" s="119" t="n">
        <v>283</v>
      </c>
      <c r="C3740" s="209" t="s">
        <v>10339</v>
      </c>
      <c r="D3740" s="210" t="s">
        <v>10340</v>
      </c>
      <c r="E3740" s="281" t="s">
        <v>10341</v>
      </c>
      <c r="F3740" s="121" t="n">
        <f aca="false">F3739+1</f>
        <v>3734</v>
      </c>
      <c r="G3740" s="285" t="s">
        <v>11136</v>
      </c>
      <c r="H3740" s="147" t="s">
        <v>11137</v>
      </c>
      <c r="I3740" s="283" t="s">
        <v>11138</v>
      </c>
      <c r="J3740" s="284" t="n">
        <v>16</v>
      </c>
      <c r="K3740" s="150" t="n">
        <v>0</v>
      </c>
      <c r="L3740" s="150" t="n">
        <v>3501026</v>
      </c>
      <c r="M3740" s="150" t="n">
        <v>10</v>
      </c>
      <c r="N3740" s="154" t="s">
        <v>11139</v>
      </c>
      <c r="O3740" s="186"/>
      <c r="P3740" s="130" t="n">
        <v>2673.33333333333</v>
      </c>
      <c r="Q3740" s="130" t="n">
        <f aca="false">P3740*1.2</f>
        <v>3208</v>
      </c>
      <c r="R3740" s="131" t="n">
        <f aca="false">S3740*Q3740</f>
        <v>0</v>
      </c>
      <c r="S3740" s="132"/>
    </row>
    <row r="3741" s="76" customFormat="true" ht="27.6" hidden="false" customHeight="true" outlineLevel="0" collapsed="false">
      <c r="A3741" s="118" t="n">
        <v>4590443</v>
      </c>
      <c r="B3741" s="119" t="n">
        <v>283</v>
      </c>
      <c r="C3741" s="209" t="s">
        <v>10339</v>
      </c>
      <c r="D3741" s="210" t="s">
        <v>10340</v>
      </c>
      <c r="E3741" s="281" t="s">
        <v>10341</v>
      </c>
      <c r="F3741" s="121" t="n">
        <f aca="false">F3740+1</f>
        <v>3735</v>
      </c>
      <c r="G3741" s="285" t="s">
        <v>11140</v>
      </c>
      <c r="H3741" s="147" t="s">
        <v>11141</v>
      </c>
      <c r="I3741" s="283" t="s">
        <v>11142</v>
      </c>
      <c r="J3741" s="284" t="n">
        <v>16</v>
      </c>
      <c r="K3741" s="150" t="n">
        <v>0</v>
      </c>
      <c r="L3741" s="150" t="n">
        <v>3501027</v>
      </c>
      <c r="M3741" s="150" t="n">
        <v>0</v>
      </c>
      <c r="N3741" s="154" t="s">
        <v>11135</v>
      </c>
      <c r="O3741" s="186"/>
      <c r="P3741" s="130" t="n">
        <v>2673.33333333333</v>
      </c>
      <c r="Q3741" s="130" t="n">
        <f aca="false">P3741*1.2</f>
        <v>3208</v>
      </c>
      <c r="R3741" s="131" t="n">
        <f aca="false">S3741*Q3741</f>
        <v>0</v>
      </c>
      <c r="S3741" s="132"/>
    </row>
    <row r="3742" s="76" customFormat="true" ht="41.4" hidden="false" customHeight="true" outlineLevel="0" collapsed="false">
      <c r="A3742" s="118" t="n">
        <v>4590442</v>
      </c>
      <c r="B3742" s="119" t="n">
        <v>283</v>
      </c>
      <c r="C3742" s="209" t="s">
        <v>10339</v>
      </c>
      <c r="D3742" s="210" t="s">
        <v>10340</v>
      </c>
      <c r="E3742" s="281" t="s">
        <v>10341</v>
      </c>
      <c r="F3742" s="121" t="n">
        <f aca="false">F3741+1</f>
        <v>3736</v>
      </c>
      <c r="G3742" s="285" t="s">
        <v>11143</v>
      </c>
      <c r="H3742" s="147" t="s">
        <v>11144</v>
      </c>
      <c r="I3742" s="283" t="s">
        <v>11145</v>
      </c>
      <c r="J3742" s="284" t="n">
        <v>16</v>
      </c>
      <c r="K3742" s="150" t="n">
        <v>0</v>
      </c>
      <c r="L3742" s="150" t="n">
        <v>3501027</v>
      </c>
      <c r="M3742" s="150" t="n">
        <v>10</v>
      </c>
      <c r="N3742" s="154" t="s">
        <v>11146</v>
      </c>
      <c r="O3742" s="186"/>
      <c r="P3742" s="130" t="n">
        <v>2673.33333333333</v>
      </c>
      <c r="Q3742" s="130" t="n">
        <f aca="false">P3742*1.2</f>
        <v>3208</v>
      </c>
      <c r="R3742" s="131" t="n">
        <f aca="false">S3742*Q3742</f>
        <v>0</v>
      </c>
      <c r="S3742" s="132"/>
    </row>
    <row r="3743" s="76" customFormat="true" ht="13.2" hidden="false" customHeight="true" outlineLevel="0" collapsed="false">
      <c r="A3743" s="118" t="n">
        <v>4590445</v>
      </c>
      <c r="B3743" s="119" t="n">
        <v>283</v>
      </c>
      <c r="C3743" s="209" t="s">
        <v>10339</v>
      </c>
      <c r="D3743" s="210" t="s">
        <v>10340</v>
      </c>
      <c r="E3743" s="281" t="s">
        <v>10341</v>
      </c>
      <c r="F3743" s="121" t="n">
        <f aca="false">F3742+1</f>
        <v>3737</v>
      </c>
      <c r="G3743" s="285" t="s">
        <v>11147</v>
      </c>
      <c r="H3743" s="147" t="s">
        <v>11148</v>
      </c>
      <c r="I3743" s="283" t="s">
        <v>11149</v>
      </c>
      <c r="J3743" s="284" t="n">
        <v>16</v>
      </c>
      <c r="K3743" s="149" t="n">
        <v>0</v>
      </c>
      <c r="L3743" s="150" t="n">
        <v>3501028</v>
      </c>
      <c r="M3743" s="150" t="n">
        <v>0</v>
      </c>
      <c r="N3743" s="154" t="s">
        <v>852</v>
      </c>
      <c r="O3743" s="186" t="n">
        <v>100</v>
      </c>
      <c r="P3743" s="130" t="n">
        <v>31.6666666666667</v>
      </c>
      <c r="Q3743" s="130" t="n">
        <f aca="false">P3743*1.2</f>
        <v>38</v>
      </c>
      <c r="R3743" s="131" t="n">
        <f aca="false">S3743*Q3743</f>
        <v>0</v>
      </c>
      <c r="S3743" s="132"/>
    </row>
    <row r="3744" s="76" customFormat="true" ht="13.2" hidden="false" customHeight="true" outlineLevel="0" collapsed="false">
      <c r="A3744" s="118" t="n">
        <v>4590448</v>
      </c>
      <c r="B3744" s="119" t="n">
        <v>283</v>
      </c>
      <c r="C3744" s="209" t="s">
        <v>10339</v>
      </c>
      <c r="D3744" s="210" t="s">
        <v>10340</v>
      </c>
      <c r="E3744" s="281" t="s">
        <v>10341</v>
      </c>
      <c r="F3744" s="121" t="n">
        <f aca="false">F3743+1</f>
        <v>3738</v>
      </c>
      <c r="G3744" s="285" t="s">
        <v>11150</v>
      </c>
      <c r="H3744" s="118" t="s">
        <v>11150</v>
      </c>
      <c r="I3744" s="283"/>
      <c r="J3744" s="284"/>
      <c r="K3744" s="149"/>
      <c r="L3744" s="150"/>
      <c r="M3744" s="150"/>
      <c r="N3744" s="154" t="s">
        <v>11151</v>
      </c>
      <c r="O3744" s="186"/>
      <c r="P3744" s="130" t="n">
        <v>0</v>
      </c>
      <c r="Q3744" s="130" t="n">
        <f aca="false">P3744*1.2</f>
        <v>0</v>
      </c>
      <c r="R3744" s="131" t="n">
        <f aca="false">S3744*Q3744</f>
        <v>0</v>
      </c>
      <c r="S3744" s="132"/>
    </row>
    <row r="3745" s="76" customFormat="true" ht="13.2" hidden="false" customHeight="true" outlineLevel="0" collapsed="false">
      <c r="A3745" s="118" t="n">
        <v>4592800</v>
      </c>
      <c r="B3745" s="119" t="n">
        <v>283</v>
      </c>
      <c r="C3745" s="209" t="s">
        <v>10339</v>
      </c>
      <c r="D3745" s="210" t="s">
        <v>10340</v>
      </c>
      <c r="E3745" s="281" t="s">
        <v>10341</v>
      </c>
      <c r="F3745" s="121" t="n">
        <f aca="false">F3744+1</f>
        <v>3739</v>
      </c>
      <c r="G3745" s="285" t="s">
        <v>11152</v>
      </c>
      <c r="H3745" s="147" t="s">
        <v>11152</v>
      </c>
      <c r="I3745" s="283" t="s">
        <v>11153</v>
      </c>
      <c r="J3745" s="284" t="n">
        <v>5256</v>
      </c>
      <c r="K3745" s="149" t="n">
        <v>0</v>
      </c>
      <c r="L3745" s="149" t="n">
        <v>3501030</v>
      </c>
      <c r="M3745" s="149" t="n">
        <v>0</v>
      </c>
      <c r="N3745" s="213" t="s">
        <v>11154</v>
      </c>
      <c r="O3745" s="186" t="n">
        <v>50</v>
      </c>
      <c r="P3745" s="130" t="n">
        <v>214.166666666667</v>
      </c>
      <c r="Q3745" s="130" t="n">
        <f aca="false">P3745*1.2</f>
        <v>257</v>
      </c>
      <c r="R3745" s="131" t="n">
        <f aca="false">S3745*Q3745</f>
        <v>0</v>
      </c>
      <c r="S3745" s="132"/>
    </row>
    <row r="3746" s="76" customFormat="true" ht="19.8" hidden="false" customHeight="true" outlineLevel="0" collapsed="false">
      <c r="A3746" s="118" t="n">
        <v>4590456</v>
      </c>
      <c r="B3746" s="119" t="n">
        <v>283</v>
      </c>
      <c r="C3746" s="209" t="s">
        <v>10339</v>
      </c>
      <c r="D3746" s="210" t="s">
        <v>10340</v>
      </c>
      <c r="E3746" s="281" t="s">
        <v>10341</v>
      </c>
      <c r="F3746" s="121" t="n">
        <f aca="false">F3745+1</f>
        <v>3740</v>
      </c>
      <c r="G3746" s="285" t="s">
        <v>11155</v>
      </c>
      <c r="H3746" s="147" t="s">
        <v>11156</v>
      </c>
      <c r="I3746" s="283" t="s">
        <v>11157</v>
      </c>
      <c r="J3746" s="284" t="n">
        <v>16</v>
      </c>
      <c r="K3746" s="149" t="n">
        <v>0</v>
      </c>
      <c r="L3746" s="150" t="n">
        <v>3501032</v>
      </c>
      <c r="M3746" s="150" t="n">
        <v>0</v>
      </c>
      <c r="N3746" s="154" t="s">
        <v>11158</v>
      </c>
      <c r="O3746" s="186"/>
      <c r="P3746" s="130" t="n">
        <v>8436.66666666667</v>
      </c>
      <c r="Q3746" s="130" t="n">
        <f aca="false">P3746*1.2</f>
        <v>10124</v>
      </c>
      <c r="R3746" s="131" t="n">
        <f aca="false">S3746*Q3746</f>
        <v>0</v>
      </c>
      <c r="S3746" s="132"/>
    </row>
    <row r="3747" s="76" customFormat="true" ht="41.4" hidden="false" customHeight="true" outlineLevel="0" collapsed="false">
      <c r="A3747" s="118" t="n">
        <v>4590451</v>
      </c>
      <c r="B3747" s="119" t="n">
        <v>283</v>
      </c>
      <c r="C3747" s="209" t="s">
        <v>10339</v>
      </c>
      <c r="D3747" s="210" t="s">
        <v>10340</v>
      </c>
      <c r="E3747" s="281" t="s">
        <v>10341</v>
      </c>
      <c r="F3747" s="121" t="n">
        <f aca="false">F3746+1</f>
        <v>3741</v>
      </c>
      <c r="G3747" s="285" t="s">
        <v>11159</v>
      </c>
      <c r="H3747" s="147" t="s">
        <v>11160</v>
      </c>
      <c r="I3747" s="283" t="s">
        <v>11161</v>
      </c>
      <c r="J3747" s="284" t="n">
        <v>16</v>
      </c>
      <c r="K3747" s="149" t="n">
        <v>0</v>
      </c>
      <c r="L3747" s="150" t="n">
        <v>3501032</v>
      </c>
      <c r="M3747" s="150" t="n">
        <v>10</v>
      </c>
      <c r="N3747" s="154" t="s">
        <v>11162</v>
      </c>
      <c r="O3747" s="186"/>
      <c r="P3747" s="130" t="n">
        <v>7825.83333333333</v>
      </c>
      <c r="Q3747" s="130" t="n">
        <f aca="false">P3747*1.2</f>
        <v>9391</v>
      </c>
      <c r="R3747" s="131" t="n">
        <f aca="false">S3747*Q3747</f>
        <v>0</v>
      </c>
      <c r="S3747" s="132"/>
    </row>
    <row r="3748" s="76" customFormat="true" ht="15.6" hidden="false" customHeight="true" outlineLevel="0" collapsed="false">
      <c r="A3748" s="118" t="n">
        <v>4590465</v>
      </c>
      <c r="B3748" s="119" t="n">
        <v>283</v>
      </c>
      <c r="C3748" s="209" t="s">
        <v>10339</v>
      </c>
      <c r="D3748" s="210" t="s">
        <v>10340</v>
      </c>
      <c r="E3748" s="281" t="s">
        <v>10341</v>
      </c>
      <c r="F3748" s="121" t="n">
        <f aca="false">F3747+1</f>
        <v>3742</v>
      </c>
      <c r="G3748" s="285" t="s">
        <v>11163</v>
      </c>
      <c r="H3748" s="147" t="s">
        <v>11164</v>
      </c>
      <c r="I3748" s="283" t="s">
        <v>11165</v>
      </c>
      <c r="J3748" s="284" t="n">
        <v>16</v>
      </c>
      <c r="K3748" s="149" t="n">
        <v>0</v>
      </c>
      <c r="L3748" s="150" t="n">
        <v>3501033</v>
      </c>
      <c r="M3748" s="150" t="n">
        <v>0</v>
      </c>
      <c r="N3748" s="154" t="s">
        <v>11158</v>
      </c>
      <c r="O3748" s="186"/>
      <c r="P3748" s="130" t="n">
        <v>8436.66666666667</v>
      </c>
      <c r="Q3748" s="130" t="n">
        <f aca="false">P3748*1.2</f>
        <v>10124</v>
      </c>
      <c r="R3748" s="131" t="n">
        <f aca="false">S3748*Q3748</f>
        <v>0</v>
      </c>
      <c r="S3748" s="132"/>
    </row>
    <row r="3749" s="76" customFormat="true" ht="41.4" hidden="false" customHeight="true" outlineLevel="0" collapsed="false">
      <c r="A3749" s="118" t="n">
        <v>4590458</v>
      </c>
      <c r="B3749" s="119" t="n">
        <v>283</v>
      </c>
      <c r="C3749" s="209" t="s">
        <v>10339</v>
      </c>
      <c r="D3749" s="210" t="s">
        <v>10340</v>
      </c>
      <c r="E3749" s="281" t="s">
        <v>10341</v>
      </c>
      <c r="F3749" s="121" t="n">
        <f aca="false">F3748+1</f>
        <v>3743</v>
      </c>
      <c r="G3749" s="285" t="s">
        <v>11166</v>
      </c>
      <c r="H3749" s="147" t="s">
        <v>11167</v>
      </c>
      <c r="I3749" s="283" t="s">
        <v>11168</v>
      </c>
      <c r="J3749" s="284" t="n">
        <v>16</v>
      </c>
      <c r="K3749" s="149" t="n">
        <v>0</v>
      </c>
      <c r="L3749" s="150" t="n">
        <v>3501033</v>
      </c>
      <c r="M3749" s="150" t="n">
        <v>10</v>
      </c>
      <c r="N3749" s="154" t="s">
        <v>11162</v>
      </c>
      <c r="O3749" s="186"/>
      <c r="P3749" s="130" t="n">
        <v>7825.83333333333</v>
      </c>
      <c r="Q3749" s="130" t="n">
        <f aca="false">P3749*1.2</f>
        <v>9391</v>
      </c>
      <c r="R3749" s="131" t="n">
        <f aca="false">S3749*Q3749</f>
        <v>0</v>
      </c>
      <c r="S3749" s="132"/>
    </row>
    <row r="3750" s="76" customFormat="true" ht="27.6" hidden="false" customHeight="true" outlineLevel="0" collapsed="false">
      <c r="A3750" s="118" t="n">
        <v>4590463</v>
      </c>
      <c r="B3750" s="119" t="n">
        <v>283</v>
      </c>
      <c r="C3750" s="209" t="s">
        <v>10339</v>
      </c>
      <c r="D3750" s="210" t="s">
        <v>10340</v>
      </c>
      <c r="E3750" s="281" t="s">
        <v>10341</v>
      </c>
      <c r="F3750" s="121" t="n">
        <f aca="false">F3749+1</f>
        <v>3744</v>
      </c>
      <c r="G3750" s="285" t="s">
        <v>11169</v>
      </c>
      <c r="H3750" s="147" t="s">
        <v>11170</v>
      </c>
      <c r="I3750" s="283" t="s">
        <v>11171</v>
      </c>
      <c r="J3750" s="284" t="n">
        <v>16</v>
      </c>
      <c r="K3750" s="149" t="n">
        <v>0</v>
      </c>
      <c r="L3750" s="150" t="n">
        <v>3501033</v>
      </c>
      <c r="M3750" s="150" t="n">
        <v>30</v>
      </c>
      <c r="N3750" s="154" t="s">
        <v>11172</v>
      </c>
      <c r="O3750" s="186" t="n">
        <v>50</v>
      </c>
      <c r="P3750" s="130" t="n">
        <v>29.5833333333333</v>
      </c>
      <c r="Q3750" s="130" t="n">
        <f aca="false">P3750*1.2</f>
        <v>35.5</v>
      </c>
      <c r="R3750" s="131" t="n">
        <f aca="false">S3750*Q3750</f>
        <v>0</v>
      </c>
      <c r="S3750" s="132"/>
    </row>
    <row r="3751" s="76" customFormat="true" ht="27.6" hidden="false" customHeight="true" outlineLevel="0" collapsed="false">
      <c r="A3751" s="118" t="n">
        <v>4590280</v>
      </c>
      <c r="B3751" s="119" t="n">
        <v>283</v>
      </c>
      <c r="C3751" s="209" t="s">
        <v>10339</v>
      </c>
      <c r="D3751" s="210" t="s">
        <v>10340</v>
      </c>
      <c r="E3751" s="281" t="s">
        <v>10341</v>
      </c>
      <c r="F3751" s="121" t="n">
        <f aca="false">F3750+1</f>
        <v>3745</v>
      </c>
      <c r="G3751" s="285" t="s">
        <v>11173</v>
      </c>
      <c r="H3751" s="147" t="s">
        <v>11173</v>
      </c>
      <c r="I3751" s="283" t="s">
        <v>11174</v>
      </c>
      <c r="J3751" s="284" t="n">
        <v>150</v>
      </c>
      <c r="K3751" s="149" t="n">
        <v>0</v>
      </c>
      <c r="L3751" s="149" t="n">
        <v>3501035</v>
      </c>
      <c r="M3751" s="149" t="n">
        <v>0</v>
      </c>
      <c r="N3751" s="213" t="s">
        <v>11175</v>
      </c>
      <c r="O3751" s="186" t="n">
        <v>50</v>
      </c>
      <c r="P3751" s="130" t="n">
        <v>305.833333333333</v>
      </c>
      <c r="Q3751" s="130" t="n">
        <f aca="false">P3751*1.2</f>
        <v>367</v>
      </c>
      <c r="R3751" s="131" t="n">
        <f aca="false">S3751*Q3751</f>
        <v>0</v>
      </c>
      <c r="S3751" s="132"/>
    </row>
    <row r="3752" s="76" customFormat="true" ht="15.6" hidden="false" customHeight="true" outlineLevel="0" collapsed="false">
      <c r="A3752" s="118" t="n">
        <v>4655915</v>
      </c>
      <c r="B3752" s="119" t="n">
        <v>283</v>
      </c>
      <c r="C3752" s="281" t="s">
        <v>10339</v>
      </c>
      <c r="D3752" s="210" t="s">
        <v>10340</v>
      </c>
      <c r="E3752" s="281" t="s">
        <v>10341</v>
      </c>
      <c r="F3752" s="121" t="n">
        <f aca="false">F3751+1</f>
        <v>3746</v>
      </c>
      <c r="G3752" s="285" t="s">
        <v>11176</v>
      </c>
      <c r="H3752" s="147" t="s">
        <v>11176</v>
      </c>
      <c r="I3752" s="283" t="s">
        <v>11177</v>
      </c>
      <c r="J3752" s="284" t="n">
        <v>111</v>
      </c>
      <c r="K3752" s="149" t="n">
        <v>10</v>
      </c>
      <c r="L3752" s="149" t="n">
        <v>3501035</v>
      </c>
      <c r="M3752" s="149" t="n">
        <v>503</v>
      </c>
      <c r="N3752" s="154" t="s">
        <v>11154</v>
      </c>
      <c r="O3752" s="186"/>
      <c r="P3752" s="130" t="n">
        <v>287.5</v>
      </c>
      <c r="Q3752" s="130" t="n">
        <f aca="false">P3752*1.2</f>
        <v>345</v>
      </c>
      <c r="R3752" s="131" t="n">
        <f aca="false">S3752*Q3752</f>
        <v>0</v>
      </c>
      <c r="S3752" s="132"/>
    </row>
    <row r="3753" s="76" customFormat="true" ht="15.6" hidden="false" customHeight="true" outlineLevel="0" collapsed="false">
      <c r="A3753" s="118" t="n">
        <v>4592805</v>
      </c>
      <c r="B3753" s="119" t="n">
        <v>283</v>
      </c>
      <c r="C3753" s="209" t="s">
        <v>10339</v>
      </c>
      <c r="D3753" s="210" t="s">
        <v>10340</v>
      </c>
      <c r="E3753" s="281" t="s">
        <v>10341</v>
      </c>
      <c r="F3753" s="121" t="n">
        <f aca="false">F3752+1</f>
        <v>3747</v>
      </c>
      <c r="G3753" s="285" t="s">
        <v>11178</v>
      </c>
      <c r="H3753" s="147" t="s">
        <v>11178</v>
      </c>
      <c r="I3753" s="283" t="s">
        <v>11179</v>
      </c>
      <c r="J3753" s="284" t="n">
        <v>5256</v>
      </c>
      <c r="K3753" s="149" t="n">
        <v>0</v>
      </c>
      <c r="L3753" s="149" t="n">
        <v>3501036</v>
      </c>
      <c r="M3753" s="149" t="n">
        <v>0</v>
      </c>
      <c r="N3753" s="213" t="s">
        <v>11180</v>
      </c>
      <c r="O3753" s="186" t="n">
        <v>10</v>
      </c>
      <c r="P3753" s="130" t="n">
        <v>850.833333333333</v>
      </c>
      <c r="Q3753" s="130" t="n">
        <f aca="false">P3753*1.2</f>
        <v>1021</v>
      </c>
      <c r="R3753" s="131" t="n">
        <f aca="false">S3753*Q3753</f>
        <v>0</v>
      </c>
      <c r="S3753" s="132"/>
    </row>
    <row r="3754" s="76" customFormat="true" ht="15.6" hidden="false" customHeight="true" outlineLevel="0" collapsed="false">
      <c r="A3754" s="118" t="n">
        <v>4592807</v>
      </c>
      <c r="B3754" s="119" t="n">
        <v>283</v>
      </c>
      <c r="C3754" s="209" t="s">
        <v>10339</v>
      </c>
      <c r="D3754" s="210" t="s">
        <v>10340</v>
      </c>
      <c r="E3754" s="281" t="s">
        <v>10341</v>
      </c>
      <c r="F3754" s="121" t="n">
        <f aca="false">F3753+1</f>
        <v>3748</v>
      </c>
      <c r="G3754" s="285" t="s">
        <v>11181</v>
      </c>
      <c r="H3754" s="147" t="s">
        <v>11181</v>
      </c>
      <c r="I3754" s="283" t="s">
        <v>11182</v>
      </c>
      <c r="J3754" s="284" t="n">
        <v>5256</v>
      </c>
      <c r="K3754" s="149" t="n">
        <v>0</v>
      </c>
      <c r="L3754" s="149" t="n">
        <v>3501037</v>
      </c>
      <c r="M3754" s="149" t="n">
        <v>0</v>
      </c>
      <c r="N3754" s="213" t="s">
        <v>11180</v>
      </c>
      <c r="O3754" s="186" t="n">
        <v>10</v>
      </c>
      <c r="P3754" s="130" t="n">
        <v>850.833333333333</v>
      </c>
      <c r="Q3754" s="130" t="n">
        <f aca="false">P3754*1.2</f>
        <v>1021</v>
      </c>
      <c r="R3754" s="131" t="n">
        <f aca="false">S3754*Q3754</f>
        <v>0</v>
      </c>
      <c r="S3754" s="132"/>
    </row>
    <row r="3755" s="76" customFormat="true" ht="15.6" hidden="false" customHeight="true" outlineLevel="0" collapsed="false">
      <c r="A3755" s="118" t="n">
        <v>4592809</v>
      </c>
      <c r="B3755" s="119" t="n">
        <v>283</v>
      </c>
      <c r="C3755" s="209" t="s">
        <v>10339</v>
      </c>
      <c r="D3755" s="210" t="s">
        <v>10340</v>
      </c>
      <c r="E3755" s="281" t="s">
        <v>10341</v>
      </c>
      <c r="F3755" s="121" t="n">
        <f aca="false">F3754+1</f>
        <v>3749</v>
      </c>
      <c r="G3755" s="122" t="s">
        <v>11183</v>
      </c>
      <c r="H3755" s="147" t="s">
        <v>11183</v>
      </c>
      <c r="I3755" s="124" t="s">
        <v>11184</v>
      </c>
      <c r="J3755" s="125" t="n">
        <v>5256</v>
      </c>
      <c r="K3755" s="149" t="n">
        <v>0</v>
      </c>
      <c r="L3755" s="149" t="n">
        <v>3501038</v>
      </c>
      <c r="M3755" s="149" t="n">
        <v>0</v>
      </c>
      <c r="N3755" s="213" t="s">
        <v>11185</v>
      </c>
      <c r="O3755" s="186" t="n">
        <v>100</v>
      </c>
      <c r="P3755" s="130" t="n">
        <v>53.3333333333333</v>
      </c>
      <c r="Q3755" s="130" t="n">
        <f aca="false">P3755*1.2</f>
        <v>64</v>
      </c>
      <c r="R3755" s="131" t="n">
        <f aca="false">S3755*Q3755</f>
        <v>0</v>
      </c>
      <c r="S3755" s="132"/>
    </row>
    <row r="3756" s="76" customFormat="true" ht="15.6" hidden="false" customHeight="true" outlineLevel="0" collapsed="false">
      <c r="A3756" s="118" t="n">
        <v>4590469</v>
      </c>
      <c r="B3756" s="119" t="n">
        <v>283</v>
      </c>
      <c r="C3756" s="209" t="s">
        <v>10339</v>
      </c>
      <c r="D3756" s="210" t="s">
        <v>10340</v>
      </c>
      <c r="E3756" s="281" t="s">
        <v>10341</v>
      </c>
      <c r="F3756" s="121" t="n">
        <f aca="false">F3755+1</f>
        <v>3750</v>
      </c>
      <c r="G3756" s="285" t="s">
        <v>11186</v>
      </c>
      <c r="H3756" s="147" t="s">
        <v>11187</v>
      </c>
      <c r="I3756" s="283" t="s">
        <v>11188</v>
      </c>
      <c r="J3756" s="284" t="n">
        <v>16</v>
      </c>
      <c r="K3756" s="150" t="n">
        <v>0</v>
      </c>
      <c r="L3756" s="150" t="n">
        <v>3501039</v>
      </c>
      <c r="M3756" s="150" t="n">
        <v>110</v>
      </c>
      <c r="N3756" s="289" t="s">
        <v>11189</v>
      </c>
      <c r="O3756" s="112" t="n">
        <v>20</v>
      </c>
      <c r="P3756" s="130" t="n">
        <v>85.8333333333333</v>
      </c>
      <c r="Q3756" s="130" t="n">
        <f aca="false">P3756*1.2</f>
        <v>103</v>
      </c>
      <c r="R3756" s="131" t="n">
        <f aca="false">S3756*Q3756</f>
        <v>0</v>
      </c>
      <c r="S3756" s="132"/>
    </row>
    <row r="3757" s="76" customFormat="true" ht="15.6" hidden="false" customHeight="true" outlineLevel="0" collapsed="false">
      <c r="A3757" s="118" t="n">
        <v>4591718</v>
      </c>
      <c r="B3757" s="119" t="n">
        <v>283</v>
      </c>
      <c r="C3757" s="209" t="s">
        <v>10339</v>
      </c>
      <c r="D3757" s="210" t="s">
        <v>10340</v>
      </c>
      <c r="E3757" s="281" t="s">
        <v>10341</v>
      </c>
      <c r="F3757" s="121" t="n">
        <f aca="false">F3756+1</f>
        <v>3751</v>
      </c>
      <c r="G3757" s="285" t="s">
        <v>11190</v>
      </c>
      <c r="H3757" s="147" t="s">
        <v>11191</v>
      </c>
      <c r="I3757" s="283" t="s">
        <v>11192</v>
      </c>
      <c r="J3757" s="284" t="n">
        <v>23</v>
      </c>
      <c r="K3757" s="150" t="n">
        <v>0</v>
      </c>
      <c r="L3757" s="150" t="n">
        <v>3501039</v>
      </c>
      <c r="M3757" s="150" t="n">
        <v>110</v>
      </c>
      <c r="N3757" s="289" t="s">
        <v>11189</v>
      </c>
      <c r="O3757" s="112" t="n">
        <v>50</v>
      </c>
      <c r="P3757" s="130" t="n">
        <v>80</v>
      </c>
      <c r="Q3757" s="130" t="n">
        <f aca="false">P3757*1.2</f>
        <v>96</v>
      </c>
      <c r="R3757" s="131" t="n">
        <f aca="false">S3757*Q3757</f>
        <v>0</v>
      </c>
      <c r="S3757" s="132"/>
    </row>
    <row r="3758" s="76" customFormat="true" ht="27.6" hidden="false" customHeight="true" outlineLevel="0" collapsed="false">
      <c r="A3758" s="118" t="n">
        <v>4592963</v>
      </c>
      <c r="B3758" s="119" t="n">
        <v>283</v>
      </c>
      <c r="C3758" s="209" t="s">
        <v>10339</v>
      </c>
      <c r="D3758" s="210" t="s">
        <v>10340</v>
      </c>
      <c r="E3758" s="281" t="s">
        <v>10341</v>
      </c>
      <c r="F3758" s="121" t="n">
        <f aca="false">F3757+1</f>
        <v>3752</v>
      </c>
      <c r="G3758" s="285" t="s">
        <v>11193</v>
      </c>
      <c r="H3758" s="147" t="s">
        <v>11193</v>
      </c>
      <c r="I3758" s="283" t="s">
        <v>11194</v>
      </c>
      <c r="J3758" s="284" t="n">
        <v>677</v>
      </c>
      <c r="K3758" s="149" t="n">
        <v>0</v>
      </c>
      <c r="L3758" s="149" t="n">
        <v>3501039</v>
      </c>
      <c r="M3758" s="149" t="n">
        <v>0</v>
      </c>
      <c r="N3758" s="213" t="s">
        <v>11195</v>
      </c>
      <c r="O3758" s="186" t="n">
        <v>50</v>
      </c>
      <c r="P3758" s="130" t="n">
        <v>75.8333333333333</v>
      </c>
      <c r="Q3758" s="130" t="n">
        <f aca="false">P3758*1.2</f>
        <v>91</v>
      </c>
      <c r="R3758" s="131" t="n">
        <f aca="false">S3758*Q3758</f>
        <v>0</v>
      </c>
      <c r="S3758" s="132"/>
    </row>
    <row r="3759" s="76" customFormat="true" ht="15.6" hidden="false" customHeight="true" outlineLevel="0" collapsed="false">
      <c r="A3759" s="118" t="n">
        <v>4655918</v>
      </c>
      <c r="B3759" s="119" t="n">
        <v>283</v>
      </c>
      <c r="C3759" s="209" t="s">
        <v>10339</v>
      </c>
      <c r="D3759" s="210" t="s">
        <v>10340</v>
      </c>
      <c r="E3759" s="281" t="s">
        <v>10341</v>
      </c>
      <c r="F3759" s="121" t="n">
        <f aca="false">F3758+1</f>
        <v>3753</v>
      </c>
      <c r="G3759" s="285" t="s">
        <v>11196</v>
      </c>
      <c r="H3759" s="147" t="s">
        <v>11196</v>
      </c>
      <c r="I3759" s="283" t="s">
        <v>11197</v>
      </c>
      <c r="J3759" s="284" t="n">
        <v>231</v>
      </c>
      <c r="K3759" s="149" t="n">
        <v>0</v>
      </c>
      <c r="L3759" s="149" t="n">
        <v>3501039</v>
      </c>
      <c r="M3759" s="149" t="n">
        <v>10</v>
      </c>
      <c r="N3759" s="213" t="s">
        <v>11189</v>
      </c>
      <c r="O3759" s="186"/>
      <c r="P3759" s="130" t="n">
        <v>76.6666666666667</v>
      </c>
      <c r="Q3759" s="130" t="n">
        <f aca="false">P3759*1.2</f>
        <v>92</v>
      </c>
      <c r="R3759" s="131" t="n">
        <f aca="false">S3759*Q3759</f>
        <v>0</v>
      </c>
      <c r="S3759" s="132"/>
    </row>
    <row r="3760" s="76" customFormat="true" ht="27.6" hidden="false" customHeight="true" outlineLevel="0" collapsed="false">
      <c r="A3760" s="118" t="n">
        <v>4592811</v>
      </c>
      <c r="B3760" s="119" t="n">
        <v>283</v>
      </c>
      <c r="C3760" s="209" t="s">
        <v>10339</v>
      </c>
      <c r="D3760" s="210" t="s">
        <v>10340</v>
      </c>
      <c r="E3760" s="281" t="s">
        <v>10341</v>
      </c>
      <c r="F3760" s="121" t="n">
        <f aca="false">F3759+1</f>
        <v>3754</v>
      </c>
      <c r="G3760" s="285" t="s">
        <v>11198</v>
      </c>
      <c r="H3760" s="147" t="s">
        <v>11198</v>
      </c>
      <c r="I3760" s="283" t="s">
        <v>11199</v>
      </c>
      <c r="J3760" s="284" t="n">
        <v>5256</v>
      </c>
      <c r="K3760" s="149" t="n">
        <v>0</v>
      </c>
      <c r="L3760" s="149" t="n">
        <v>3501043</v>
      </c>
      <c r="M3760" s="149" t="n">
        <v>0</v>
      </c>
      <c r="N3760" s="213" t="s">
        <v>11200</v>
      </c>
      <c r="O3760" s="186" t="n">
        <v>10</v>
      </c>
      <c r="P3760" s="130" t="n">
        <v>1074.16666666667</v>
      </c>
      <c r="Q3760" s="130" t="n">
        <f aca="false">P3760*1.2</f>
        <v>1289</v>
      </c>
      <c r="R3760" s="131" t="n">
        <f aca="false">S3760*Q3760</f>
        <v>0</v>
      </c>
      <c r="S3760" s="132"/>
    </row>
    <row r="3761" s="76" customFormat="true" ht="15" hidden="false" customHeight="true" outlineLevel="0" collapsed="false">
      <c r="A3761" s="118" t="n">
        <v>4592813</v>
      </c>
      <c r="B3761" s="119" t="n">
        <v>283</v>
      </c>
      <c r="C3761" s="209" t="s">
        <v>10339</v>
      </c>
      <c r="D3761" s="210" t="s">
        <v>10340</v>
      </c>
      <c r="E3761" s="281" t="s">
        <v>10341</v>
      </c>
      <c r="F3761" s="121" t="n">
        <f aca="false">F3760+1</f>
        <v>3755</v>
      </c>
      <c r="G3761" s="285" t="s">
        <v>11201</v>
      </c>
      <c r="H3761" s="147" t="s">
        <v>11201</v>
      </c>
      <c r="I3761" s="283" t="s">
        <v>11202</v>
      </c>
      <c r="J3761" s="284" t="n">
        <v>5256</v>
      </c>
      <c r="K3761" s="149" t="n">
        <v>0</v>
      </c>
      <c r="L3761" s="149" t="n">
        <v>3501046</v>
      </c>
      <c r="M3761" s="149" t="n">
        <v>0</v>
      </c>
      <c r="N3761" s="213" t="s">
        <v>11203</v>
      </c>
      <c r="O3761" s="186" t="n">
        <v>20</v>
      </c>
      <c r="P3761" s="130" t="n">
        <v>513.333333333333</v>
      </c>
      <c r="Q3761" s="130" t="n">
        <f aca="false">P3761*1.2</f>
        <v>616</v>
      </c>
      <c r="R3761" s="131" t="n">
        <f aca="false">S3761*Q3761</f>
        <v>0</v>
      </c>
      <c r="S3761" s="132"/>
    </row>
    <row r="3762" s="76" customFormat="true" ht="15" hidden="false" customHeight="true" outlineLevel="0" collapsed="false">
      <c r="A3762" s="118" t="n">
        <v>3680509</v>
      </c>
      <c r="B3762" s="119" t="n">
        <v>283</v>
      </c>
      <c r="C3762" s="281" t="s">
        <v>10339</v>
      </c>
      <c r="D3762" s="210" t="s">
        <v>10340</v>
      </c>
      <c r="E3762" s="281" t="s">
        <v>10341</v>
      </c>
      <c r="F3762" s="121" t="n">
        <f aca="false">F3761+1</f>
        <v>3756</v>
      </c>
      <c r="G3762" s="285" t="s">
        <v>11204</v>
      </c>
      <c r="H3762" s="147" t="s">
        <v>11204</v>
      </c>
      <c r="I3762" s="283" t="s">
        <v>11205</v>
      </c>
      <c r="J3762" s="284" t="n">
        <v>93</v>
      </c>
      <c r="K3762" s="149" t="n">
        <v>0</v>
      </c>
      <c r="L3762" s="149" t="n">
        <v>3501047</v>
      </c>
      <c r="M3762" s="149" t="n">
        <v>0</v>
      </c>
      <c r="N3762" s="291" t="s">
        <v>1285</v>
      </c>
      <c r="O3762" s="292"/>
      <c r="P3762" s="130" t="n">
        <v>149.166666666667</v>
      </c>
      <c r="Q3762" s="130" t="n">
        <f aca="false">P3762*1.2</f>
        <v>179</v>
      </c>
      <c r="R3762" s="131" t="n">
        <f aca="false">S3762*Q3762</f>
        <v>0</v>
      </c>
      <c r="S3762" s="132"/>
    </row>
    <row r="3763" s="76" customFormat="true" ht="15" hidden="false" customHeight="true" outlineLevel="0" collapsed="false">
      <c r="A3763" s="118" t="n">
        <v>4592816</v>
      </c>
      <c r="B3763" s="119" t="n">
        <v>283</v>
      </c>
      <c r="C3763" s="209" t="s">
        <v>10339</v>
      </c>
      <c r="D3763" s="210" t="s">
        <v>10340</v>
      </c>
      <c r="E3763" s="281" t="s">
        <v>10341</v>
      </c>
      <c r="F3763" s="121" t="n">
        <f aca="false">F3762+1</f>
        <v>3757</v>
      </c>
      <c r="G3763" s="285" t="s">
        <v>11206</v>
      </c>
      <c r="H3763" s="147" t="s">
        <v>11206</v>
      </c>
      <c r="I3763" s="283" t="s">
        <v>11207</v>
      </c>
      <c r="J3763" s="284" t="n">
        <v>5256</v>
      </c>
      <c r="K3763" s="149" t="n">
        <v>0</v>
      </c>
      <c r="L3763" s="149" t="n">
        <v>3501048</v>
      </c>
      <c r="M3763" s="149" t="n">
        <v>0</v>
      </c>
      <c r="N3763" s="213" t="s">
        <v>11208</v>
      </c>
      <c r="O3763" s="186" t="n">
        <v>100</v>
      </c>
      <c r="P3763" s="130" t="n">
        <v>64.1666666666667</v>
      </c>
      <c r="Q3763" s="130" t="n">
        <f aca="false">P3763*1.2</f>
        <v>77</v>
      </c>
      <c r="R3763" s="131" t="n">
        <f aca="false">S3763*Q3763</f>
        <v>0</v>
      </c>
      <c r="S3763" s="132"/>
    </row>
    <row r="3764" s="76" customFormat="true" ht="15" hidden="false" customHeight="true" outlineLevel="0" collapsed="false">
      <c r="A3764" s="118" t="n">
        <v>4592818</v>
      </c>
      <c r="B3764" s="119" t="n">
        <v>283</v>
      </c>
      <c r="C3764" s="209" t="s">
        <v>10339</v>
      </c>
      <c r="D3764" s="210" t="s">
        <v>10340</v>
      </c>
      <c r="E3764" s="281" t="s">
        <v>10341</v>
      </c>
      <c r="F3764" s="121" t="n">
        <f aca="false">F3763+1</f>
        <v>3758</v>
      </c>
      <c r="G3764" s="285" t="s">
        <v>11209</v>
      </c>
      <c r="H3764" s="147" t="s">
        <v>11209</v>
      </c>
      <c r="I3764" s="283" t="s">
        <v>11210</v>
      </c>
      <c r="J3764" s="284" t="n">
        <v>5256</v>
      </c>
      <c r="K3764" s="149" t="n">
        <v>0</v>
      </c>
      <c r="L3764" s="149" t="n">
        <v>3501049</v>
      </c>
      <c r="M3764" s="149" t="n">
        <v>0</v>
      </c>
      <c r="N3764" s="213" t="s">
        <v>11211</v>
      </c>
      <c r="O3764" s="186" t="n">
        <v>100</v>
      </c>
      <c r="P3764" s="130" t="n">
        <v>110</v>
      </c>
      <c r="Q3764" s="130" t="n">
        <f aca="false">P3764*1.2</f>
        <v>132</v>
      </c>
      <c r="R3764" s="131" t="n">
        <f aca="false">S3764*Q3764</f>
        <v>0</v>
      </c>
      <c r="S3764" s="132"/>
    </row>
    <row r="3765" s="76" customFormat="true" ht="15" hidden="false" customHeight="true" outlineLevel="0" collapsed="false">
      <c r="A3765" s="118" t="n">
        <v>4590035</v>
      </c>
      <c r="B3765" s="119" t="n">
        <v>283</v>
      </c>
      <c r="C3765" s="281" t="s">
        <v>10339</v>
      </c>
      <c r="D3765" s="210" t="s">
        <v>10340</v>
      </c>
      <c r="E3765" s="281" t="s">
        <v>10341</v>
      </c>
      <c r="F3765" s="121" t="n">
        <f aca="false">F3764+1</f>
        <v>3759</v>
      </c>
      <c r="G3765" s="122" t="s">
        <v>11212</v>
      </c>
      <c r="H3765" s="147" t="s">
        <v>11213</v>
      </c>
      <c r="I3765" s="124" t="s">
        <v>11214</v>
      </c>
      <c r="J3765" s="125" t="n">
        <v>111</v>
      </c>
      <c r="K3765" s="149" t="n">
        <v>0</v>
      </c>
      <c r="L3765" s="149" t="n">
        <v>3501050</v>
      </c>
      <c r="M3765" s="149" t="n">
        <v>2</v>
      </c>
      <c r="N3765" s="213" t="s">
        <v>11215</v>
      </c>
      <c r="O3765" s="186"/>
      <c r="P3765" s="130" t="n">
        <v>1839.16666666667</v>
      </c>
      <c r="Q3765" s="130" t="n">
        <f aca="false">P3765*1.2</f>
        <v>2207</v>
      </c>
      <c r="R3765" s="131" t="n">
        <f aca="false">S3765*Q3765</f>
        <v>0</v>
      </c>
      <c r="S3765" s="132"/>
    </row>
    <row r="3766" s="76" customFormat="true" ht="15" hidden="false" customHeight="true" outlineLevel="0" collapsed="false">
      <c r="A3766" s="118" t="n">
        <v>4592821</v>
      </c>
      <c r="B3766" s="119" t="n">
        <v>283</v>
      </c>
      <c r="C3766" s="209" t="s">
        <v>10339</v>
      </c>
      <c r="D3766" s="210" t="s">
        <v>10340</v>
      </c>
      <c r="E3766" s="281" t="s">
        <v>10341</v>
      </c>
      <c r="F3766" s="121" t="n">
        <f aca="false">F3765+1</f>
        <v>3760</v>
      </c>
      <c r="G3766" s="122" t="s">
        <v>11216</v>
      </c>
      <c r="H3766" s="147" t="s">
        <v>11216</v>
      </c>
      <c r="I3766" s="124" t="s">
        <v>11217</v>
      </c>
      <c r="J3766" s="125" t="n">
        <v>5256</v>
      </c>
      <c r="K3766" s="149" t="n">
        <v>0</v>
      </c>
      <c r="L3766" s="149" t="n">
        <v>3501062</v>
      </c>
      <c r="M3766" s="149" t="n">
        <v>0</v>
      </c>
      <c r="N3766" s="213" t="s">
        <v>11218</v>
      </c>
      <c r="O3766" s="186" t="n">
        <v>25</v>
      </c>
      <c r="P3766" s="130" t="n">
        <v>1124.16666666667</v>
      </c>
      <c r="Q3766" s="130" t="n">
        <f aca="false">P3766*1.2</f>
        <v>1349</v>
      </c>
      <c r="R3766" s="131" t="n">
        <f aca="false">S3766*Q3766</f>
        <v>0</v>
      </c>
      <c r="S3766" s="132"/>
    </row>
    <row r="3767" s="76" customFormat="true" ht="15" hidden="false" customHeight="true" outlineLevel="0" collapsed="false">
      <c r="A3767" s="118" t="n">
        <v>4592823</v>
      </c>
      <c r="B3767" s="119" t="n">
        <v>283</v>
      </c>
      <c r="C3767" s="209" t="s">
        <v>10339</v>
      </c>
      <c r="D3767" s="210" t="s">
        <v>10340</v>
      </c>
      <c r="E3767" s="281" t="s">
        <v>10341</v>
      </c>
      <c r="F3767" s="121" t="n">
        <f aca="false">F3766+1</f>
        <v>3761</v>
      </c>
      <c r="G3767" s="285" t="s">
        <v>11219</v>
      </c>
      <c r="H3767" s="147" t="s">
        <v>11219</v>
      </c>
      <c r="I3767" s="283" t="s">
        <v>11220</v>
      </c>
      <c r="J3767" s="284" t="n">
        <v>5256</v>
      </c>
      <c r="K3767" s="149" t="n">
        <v>0</v>
      </c>
      <c r="L3767" s="149" t="n">
        <v>3501064</v>
      </c>
      <c r="M3767" s="149" t="n">
        <v>0</v>
      </c>
      <c r="N3767" s="213" t="s">
        <v>11221</v>
      </c>
      <c r="O3767" s="186" t="n">
        <v>25</v>
      </c>
      <c r="P3767" s="130" t="n">
        <v>1124.16666666667</v>
      </c>
      <c r="Q3767" s="130" t="n">
        <f aca="false">P3767*1.2</f>
        <v>1349</v>
      </c>
      <c r="R3767" s="131" t="n">
        <f aca="false">S3767*Q3767</f>
        <v>0</v>
      </c>
      <c r="S3767" s="132"/>
    </row>
    <row r="3768" s="76" customFormat="true" ht="15" hidden="false" customHeight="true" outlineLevel="0" collapsed="false">
      <c r="A3768" s="118" t="n">
        <v>4592825</v>
      </c>
      <c r="B3768" s="119" t="n">
        <v>283</v>
      </c>
      <c r="C3768" s="209" t="s">
        <v>10339</v>
      </c>
      <c r="D3768" s="210" t="s">
        <v>10340</v>
      </c>
      <c r="E3768" s="281" t="s">
        <v>10341</v>
      </c>
      <c r="F3768" s="121" t="n">
        <f aca="false">F3767+1</f>
        <v>3762</v>
      </c>
      <c r="G3768" s="285" t="s">
        <v>11222</v>
      </c>
      <c r="H3768" s="147" t="s">
        <v>11222</v>
      </c>
      <c r="I3768" s="283" t="s">
        <v>11223</v>
      </c>
      <c r="J3768" s="284" t="n">
        <v>5256</v>
      </c>
      <c r="K3768" s="149" t="n">
        <v>0</v>
      </c>
      <c r="L3768" s="149" t="n">
        <v>3501065</v>
      </c>
      <c r="M3768" s="149" t="n">
        <v>0</v>
      </c>
      <c r="N3768" s="213" t="s">
        <v>11224</v>
      </c>
      <c r="O3768" s="186" t="n">
        <v>100</v>
      </c>
      <c r="P3768" s="130" t="n">
        <v>392.5</v>
      </c>
      <c r="Q3768" s="130" t="n">
        <f aca="false">P3768*1.2</f>
        <v>471</v>
      </c>
      <c r="R3768" s="131" t="n">
        <f aca="false">S3768*Q3768</f>
        <v>0</v>
      </c>
      <c r="S3768" s="132"/>
    </row>
    <row r="3769" s="76" customFormat="true" ht="27.6" hidden="false" customHeight="true" outlineLevel="0" collapsed="false">
      <c r="A3769" s="118" t="n">
        <v>4592827</v>
      </c>
      <c r="B3769" s="119" t="n">
        <v>283</v>
      </c>
      <c r="C3769" s="209" t="s">
        <v>10339</v>
      </c>
      <c r="D3769" s="210" t="s">
        <v>10340</v>
      </c>
      <c r="E3769" s="281" t="s">
        <v>10341</v>
      </c>
      <c r="F3769" s="121" t="n">
        <f aca="false">F3768+1</f>
        <v>3763</v>
      </c>
      <c r="G3769" s="285" t="s">
        <v>11225</v>
      </c>
      <c r="H3769" s="147" t="s">
        <v>11225</v>
      </c>
      <c r="I3769" s="283" t="s">
        <v>11226</v>
      </c>
      <c r="J3769" s="284" t="n">
        <v>5256</v>
      </c>
      <c r="K3769" s="149" t="n">
        <v>0</v>
      </c>
      <c r="L3769" s="149" t="n">
        <v>3501066</v>
      </c>
      <c r="M3769" s="149" t="n">
        <v>0</v>
      </c>
      <c r="N3769" s="213" t="s">
        <v>11227</v>
      </c>
      <c r="O3769" s="186" t="n">
        <v>100</v>
      </c>
      <c r="P3769" s="130" t="n">
        <v>128.333333333333</v>
      </c>
      <c r="Q3769" s="130" t="n">
        <f aca="false">P3769*1.2</f>
        <v>154</v>
      </c>
      <c r="R3769" s="131" t="n">
        <f aca="false">S3769*Q3769</f>
        <v>0</v>
      </c>
      <c r="S3769" s="132"/>
    </row>
    <row r="3770" s="76" customFormat="true" ht="16.2" hidden="false" customHeight="true" outlineLevel="0" collapsed="false">
      <c r="A3770" s="118" t="n">
        <v>4590471</v>
      </c>
      <c r="B3770" s="119" t="n">
        <v>283</v>
      </c>
      <c r="C3770" s="209" t="s">
        <v>10339</v>
      </c>
      <c r="D3770" s="210" t="s">
        <v>10340</v>
      </c>
      <c r="E3770" s="281" t="s">
        <v>10341</v>
      </c>
      <c r="F3770" s="121" t="n">
        <f aca="false">F3769+1</f>
        <v>3764</v>
      </c>
      <c r="G3770" s="285" t="s">
        <v>11228</v>
      </c>
      <c r="H3770" s="147" t="s">
        <v>11229</v>
      </c>
      <c r="I3770" s="283" t="s">
        <v>11230</v>
      </c>
      <c r="J3770" s="284" t="n">
        <v>16</v>
      </c>
      <c r="K3770" s="149" t="n">
        <v>0</v>
      </c>
      <c r="L3770" s="150" t="n">
        <v>3501069</v>
      </c>
      <c r="M3770" s="150" t="n">
        <v>0</v>
      </c>
      <c r="N3770" s="154" t="s">
        <v>11231</v>
      </c>
      <c r="O3770" s="186" t="n">
        <v>50</v>
      </c>
      <c r="P3770" s="130" t="n">
        <v>296.666666666667</v>
      </c>
      <c r="Q3770" s="130" t="n">
        <f aca="false">P3770*1.2</f>
        <v>356</v>
      </c>
      <c r="R3770" s="131" t="n">
        <f aca="false">S3770*Q3770</f>
        <v>0</v>
      </c>
      <c r="S3770" s="132"/>
    </row>
    <row r="3771" s="76" customFormat="true" ht="27.6" hidden="false" customHeight="true" outlineLevel="0" collapsed="false">
      <c r="A3771" s="118" t="n">
        <v>4590473</v>
      </c>
      <c r="B3771" s="119" t="n">
        <v>283</v>
      </c>
      <c r="C3771" s="209" t="s">
        <v>10339</v>
      </c>
      <c r="D3771" s="210" t="s">
        <v>10340</v>
      </c>
      <c r="E3771" s="281" t="s">
        <v>10341</v>
      </c>
      <c r="F3771" s="121" t="n">
        <f aca="false">F3770+1</f>
        <v>3765</v>
      </c>
      <c r="G3771" s="285" t="s">
        <v>11232</v>
      </c>
      <c r="H3771" s="147" t="s">
        <v>11233</v>
      </c>
      <c r="I3771" s="283" t="s">
        <v>11234</v>
      </c>
      <c r="J3771" s="284" t="n">
        <v>16</v>
      </c>
      <c r="K3771" s="150" t="n">
        <v>0</v>
      </c>
      <c r="L3771" s="150" t="n">
        <v>3501070</v>
      </c>
      <c r="M3771" s="150" t="n">
        <v>110</v>
      </c>
      <c r="N3771" s="289" t="s">
        <v>11235</v>
      </c>
      <c r="O3771" s="112" t="n">
        <v>10</v>
      </c>
      <c r="P3771" s="130" t="n">
        <v>11155</v>
      </c>
      <c r="Q3771" s="130" t="n">
        <f aca="false">P3771*1.2</f>
        <v>13386</v>
      </c>
      <c r="R3771" s="131" t="n">
        <f aca="false">S3771*Q3771</f>
        <v>0</v>
      </c>
      <c r="S3771" s="132"/>
    </row>
    <row r="3772" s="76" customFormat="true" ht="27.6" hidden="false" customHeight="true" outlineLevel="0" collapsed="false">
      <c r="A3772" s="118" t="n">
        <v>4592626</v>
      </c>
      <c r="B3772" s="119" t="n">
        <v>283</v>
      </c>
      <c r="C3772" s="209" t="s">
        <v>10339</v>
      </c>
      <c r="D3772" s="210" t="s">
        <v>10340</v>
      </c>
      <c r="E3772" s="281" t="s">
        <v>10341</v>
      </c>
      <c r="F3772" s="121" t="n">
        <f aca="false">F3771+1</f>
        <v>3766</v>
      </c>
      <c r="G3772" s="285" t="s">
        <v>11236</v>
      </c>
      <c r="H3772" s="147" t="s">
        <v>11236</v>
      </c>
      <c r="I3772" s="283" t="s">
        <v>11237</v>
      </c>
      <c r="J3772" s="284" t="n">
        <v>3205</v>
      </c>
      <c r="K3772" s="149" t="n">
        <v>0</v>
      </c>
      <c r="L3772" s="149" t="n">
        <v>3501070</v>
      </c>
      <c r="M3772" s="149" t="n">
        <v>30</v>
      </c>
      <c r="N3772" s="213" t="s">
        <v>11238</v>
      </c>
      <c r="O3772" s="186" t="n">
        <v>24</v>
      </c>
      <c r="P3772" s="130" t="n">
        <v>6772.5</v>
      </c>
      <c r="Q3772" s="130" t="n">
        <f aca="false">P3772*1.2</f>
        <v>8127</v>
      </c>
      <c r="R3772" s="131" t="n">
        <f aca="false">S3772*Q3772</f>
        <v>0</v>
      </c>
      <c r="S3772" s="132"/>
    </row>
    <row r="3773" s="76" customFormat="true" ht="15.6" hidden="false" customHeight="true" outlineLevel="0" collapsed="false">
      <c r="A3773" s="118" t="n">
        <v>4592832</v>
      </c>
      <c r="B3773" s="119" t="n">
        <v>283</v>
      </c>
      <c r="C3773" s="209" t="s">
        <v>10339</v>
      </c>
      <c r="D3773" s="210" t="s">
        <v>10340</v>
      </c>
      <c r="E3773" s="281" t="s">
        <v>10341</v>
      </c>
      <c r="F3773" s="121" t="n">
        <f aca="false">F3772+1</f>
        <v>3767</v>
      </c>
      <c r="G3773" s="285" t="s">
        <v>11239</v>
      </c>
      <c r="H3773" s="147" t="s">
        <v>11239</v>
      </c>
      <c r="I3773" s="283" t="s">
        <v>11240</v>
      </c>
      <c r="J3773" s="284" t="n">
        <v>5256</v>
      </c>
      <c r="K3773" s="149" t="n">
        <v>0</v>
      </c>
      <c r="L3773" s="149" t="n">
        <v>3501070</v>
      </c>
      <c r="M3773" s="149" t="n">
        <v>0</v>
      </c>
      <c r="N3773" s="213" t="s">
        <v>11241</v>
      </c>
      <c r="O3773" s="186" t="n">
        <v>10</v>
      </c>
      <c r="P3773" s="130" t="n">
        <v>10515</v>
      </c>
      <c r="Q3773" s="130" t="n">
        <f aca="false">P3773*1.2</f>
        <v>12618</v>
      </c>
      <c r="R3773" s="131" t="n">
        <f aca="false">S3773*Q3773</f>
        <v>0</v>
      </c>
      <c r="S3773" s="132"/>
    </row>
    <row r="3774" s="76" customFormat="true" ht="15.6" hidden="false" customHeight="true" outlineLevel="0" collapsed="false">
      <c r="A3774" s="118" t="n">
        <v>4592044</v>
      </c>
      <c r="B3774" s="119" t="n">
        <v>283</v>
      </c>
      <c r="C3774" s="209" t="s">
        <v>10339</v>
      </c>
      <c r="D3774" s="210" t="s">
        <v>10340</v>
      </c>
      <c r="E3774" s="281" t="s">
        <v>10341</v>
      </c>
      <c r="F3774" s="121" t="n">
        <f aca="false">F3773+1</f>
        <v>3768</v>
      </c>
      <c r="G3774" s="285" t="s">
        <v>11242</v>
      </c>
      <c r="H3774" s="147" t="s">
        <v>11243</v>
      </c>
      <c r="I3774" s="283" t="s">
        <v>11244</v>
      </c>
      <c r="J3774" s="284" t="n">
        <v>231</v>
      </c>
      <c r="K3774" s="149" t="n">
        <v>0</v>
      </c>
      <c r="L3774" s="149" t="n">
        <v>3501070</v>
      </c>
      <c r="M3774" s="149" t="n">
        <v>20</v>
      </c>
      <c r="N3774" s="213" t="s">
        <v>11245</v>
      </c>
      <c r="O3774" s="186" t="n">
        <v>10</v>
      </c>
      <c r="P3774" s="130" t="n">
        <v>12426.6666666667</v>
      </c>
      <c r="Q3774" s="130" t="n">
        <f aca="false">P3774*1.2</f>
        <v>14912</v>
      </c>
      <c r="R3774" s="131" t="n">
        <f aca="false">S3774*Q3774</f>
        <v>0</v>
      </c>
      <c r="S3774" s="132"/>
    </row>
    <row r="3775" s="76" customFormat="true" ht="27.6" hidden="false" customHeight="true" outlineLevel="0" collapsed="false">
      <c r="A3775" s="118" t="n">
        <v>3680546</v>
      </c>
      <c r="B3775" s="119" t="n">
        <v>283</v>
      </c>
      <c r="C3775" s="281" t="s">
        <v>10339</v>
      </c>
      <c r="D3775" s="210" t="s">
        <v>10340</v>
      </c>
      <c r="E3775" s="281" t="s">
        <v>10341</v>
      </c>
      <c r="F3775" s="121" t="n">
        <f aca="false">F3774+1</f>
        <v>3769</v>
      </c>
      <c r="G3775" s="285" t="s">
        <v>11246</v>
      </c>
      <c r="H3775" s="147" t="s">
        <v>11247</v>
      </c>
      <c r="I3775" s="283" t="s">
        <v>11248</v>
      </c>
      <c r="J3775" s="284" t="n">
        <v>111</v>
      </c>
      <c r="K3775" s="149" t="n">
        <v>0</v>
      </c>
      <c r="L3775" s="149" t="n">
        <v>3501070</v>
      </c>
      <c r="M3775" s="149" t="n">
        <v>50</v>
      </c>
      <c r="N3775" s="213" t="s">
        <v>11249</v>
      </c>
      <c r="O3775" s="186" t="n">
        <v>10</v>
      </c>
      <c r="P3775" s="130" t="n">
        <v>11020</v>
      </c>
      <c r="Q3775" s="130" t="n">
        <f aca="false">P3775*1.2</f>
        <v>13224</v>
      </c>
      <c r="R3775" s="131" t="n">
        <f aca="false">S3775*Q3775</f>
        <v>0</v>
      </c>
      <c r="S3775" s="132"/>
    </row>
    <row r="3776" s="76" customFormat="true" ht="15" hidden="false" customHeight="true" outlineLevel="0" collapsed="false">
      <c r="A3776" s="118" t="n">
        <v>4590038</v>
      </c>
      <c r="B3776" s="119" t="n">
        <v>283</v>
      </c>
      <c r="C3776" s="281" t="s">
        <v>10339</v>
      </c>
      <c r="D3776" s="210" t="s">
        <v>10340</v>
      </c>
      <c r="E3776" s="281" t="s">
        <v>10341</v>
      </c>
      <c r="F3776" s="121" t="n">
        <f aca="false">F3775+1</f>
        <v>3770</v>
      </c>
      <c r="G3776" s="285" t="s">
        <v>11250</v>
      </c>
      <c r="H3776" s="147" t="s">
        <v>11250</v>
      </c>
      <c r="I3776" s="283" t="s">
        <v>11251</v>
      </c>
      <c r="J3776" s="284" t="n">
        <v>111</v>
      </c>
      <c r="K3776" s="149" t="n">
        <v>0</v>
      </c>
      <c r="L3776" s="149" t="n">
        <v>3501070</v>
      </c>
      <c r="M3776" s="149" t="n">
        <v>501</v>
      </c>
      <c r="N3776" s="213" t="s">
        <v>11252</v>
      </c>
      <c r="O3776" s="186" t="n">
        <v>10</v>
      </c>
      <c r="P3776" s="130" t="n">
        <v>11786.6666666667</v>
      </c>
      <c r="Q3776" s="130" t="n">
        <f aca="false">P3776*1.2</f>
        <v>14144</v>
      </c>
      <c r="R3776" s="131" t="n">
        <f aca="false">S3776*Q3776</f>
        <v>0</v>
      </c>
      <c r="S3776" s="132"/>
    </row>
    <row r="3777" s="76" customFormat="true" ht="41.4" hidden="false" customHeight="true" outlineLevel="0" collapsed="false">
      <c r="A3777" s="118" t="n">
        <v>4592892</v>
      </c>
      <c r="B3777" s="119" t="n">
        <v>283</v>
      </c>
      <c r="C3777" s="281" t="s">
        <v>10339</v>
      </c>
      <c r="D3777" s="210" t="s">
        <v>10340</v>
      </c>
      <c r="E3777" s="281" t="s">
        <v>10341</v>
      </c>
      <c r="F3777" s="121" t="n">
        <f aca="false">F3776+1</f>
        <v>3771</v>
      </c>
      <c r="G3777" s="285" t="s">
        <v>11253</v>
      </c>
      <c r="H3777" s="147" t="s">
        <v>11253</v>
      </c>
      <c r="I3777" s="283" t="s">
        <v>11254</v>
      </c>
      <c r="J3777" s="284" t="n">
        <v>5264</v>
      </c>
      <c r="K3777" s="149" t="n">
        <v>0</v>
      </c>
      <c r="L3777" s="149" t="n">
        <v>3501070</v>
      </c>
      <c r="M3777" s="149" t="n">
        <v>1</v>
      </c>
      <c r="N3777" s="213" t="s">
        <v>11255</v>
      </c>
      <c r="O3777" s="186" t="n">
        <v>10</v>
      </c>
      <c r="P3777" s="130" t="n">
        <v>12638.3333333333</v>
      </c>
      <c r="Q3777" s="130" t="n">
        <f aca="false">P3777*1.2</f>
        <v>15166</v>
      </c>
      <c r="R3777" s="131" t="n">
        <f aca="false">S3777*Q3777</f>
        <v>0</v>
      </c>
      <c r="S3777" s="132"/>
    </row>
    <row r="3778" s="76" customFormat="true" ht="27.6" hidden="false" customHeight="true" outlineLevel="0" collapsed="false">
      <c r="A3778" s="118" t="n">
        <v>4590477</v>
      </c>
      <c r="B3778" s="119" t="n">
        <v>283</v>
      </c>
      <c r="C3778" s="209" t="s">
        <v>10339</v>
      </c>
      <c r="D3778" s="210" t="s">
        <v>10340</v>
      </c>
      <c r="E3778" s="281" t="s">
        <v>10341</v>
      </c>
      <c r="F3778" s="121" t="n">
        <f aca="false">F3777+1</f>
        <v>3772</v>
      </c>
      <c r="G3778" s="285" t="s">
        <v>11256</v>
      </c>
      <c r="H3778" s="147" t="s">
        <v>11257</v>
      </c>
      <c r="I3778" s="283" t="s">
        <v>11258</v>
      </c>
      <c r="J3778" s="284" t="n">
        <v>16</v>
      </c>
      <c r="K3778" s="149" t="n">
        <v>0</v>
      </c>
      <c r="L3778" s="150" t="n">
        <v>3501071</v>
      </c>
      <c r="M3778" s="150" t="n">
        <v>0</v>
      </c>
      <c r="N3778" s="154" t="s">
        <v>11259</v>
      </c>
      <c r="O3778" s="186" t="n">
        <v>50</v>
      </c>
      <c r="P3778" s="130" t="n">
        <v>151.666666666667</v>
      </c>
      <c r="Q3778" s="130" t="n">
        <f aca="false">P3778*1.2</f>
        <v>182</v>
      </c>
      <c r="R3778" s="131" t="n">
        <f aca="false">S3778*Q3778</f>
        <v>0</v>
      </c>
      <c r="S3778" s="132"/>
    </row>
    <row r="3779" s="76" customFormat="true" ht="27.6" hidden="false" customHeight="true" outlineLevel="0" collapsed="false">
      <c r="A3779" s="118" t="n">
        <v>4590475</v>
      </c>
      <c r="B3779" s="119" t="n">
        <v>283</v>
      </c>
      <c r="C3779" s="209" t="s">
        <v>10339</v>
      </c>
      <c r="D3779" s="210" t="s">
        <v>10340</v>
      </c>
      <c r="E3779" s="281" t="s">
        <v>10341</v>
      </c>
      <c r="F3779" s="121" t="n">
        <f aca="false">F3778+1</f>
        <v>3773</v>
      </c>
      <c r="G3779" s="285" t="s">
        <v>11260</v>
      </c>
      <c r="H3779" s="147" t="s">
        <v>11261</v>
      </c>
      <c r="I3779" s="283" t="s">
        <v>11262</v>
      </c>
      <c r="J3779" s="284" t="n">
        <v>16</v>
      </c>
      <c r="K3779" s="149" t="n">
        <v>0</v>
      </c>
      <c r="L3779" s="150" t="n">
        <v>3501071</v>
      </c>
      <c r="M3779" s="150" t="n">
        <v>10</v>
      </c>
      <c r="N3779" s="154" t="s">
        <v>11263</v>
      </c>
      <c r="O3779" s="186" t="n">
        <v>40</v>
      </c>
      <c r="P3779" s="130" t="n">
        <v>151.666666666667</v>
      </c>
      <c r="Q3779" s="130" t="n">
        <f aca="false">P3779*1.2</f>
        <v>182</v>
      </c>
      <c r="R3779" s="131" t="n">
        <f aca="false">S3779*Q3779</f>
        <v>0</v>
      </c>
      <c r="S3779" s="132"/>
    </row>
    <row r="3780" s="76" customFormat="true" ht="15.6" hidden="false" customHeight="true" outlineLevel="0" collapsed="false">
      <c r="A3780" s="118" t="n">
        <v>4592965</v>
      </c>
      <c r="B3780" s="119" t="n">
        <v>283</v>
      </c>
      <c r="C3780" s="209" t="s">
        <v>10339</v>
      </c>
      <c r="D3780" s="210" t="s">
        <v>10340</v>
      </c>
      <c r="E3780" s="281" t="s">
        <v>10341</v>
      </c>
      <c r="F3780" s="121" t="n">
        <f aca="false">F3779+1</f>
        <v>3774</v>
      </c>
      <c r="G3780" s="285" t="s">
        <v>11264</v>
      </c>
      <c r="H3780" s="147" t="s">
        <v>11264</v>
      </c>
      <c r="I3780" s="283" t="s">
        <v>11265</v>
      </c>
      <c r="J3780" s="284" t="n">
        <v>677</v>
      </c>
      <c r="K3780" s="149" t="n">
        <v>0</v>
      </c>
      <c r="L3780" s="149" t="n">
        <v>3501077</v>
      </c>
      <c r="M3780" s="149" t="n">
        <v>0</v>
      </c>
      <c r="N3780" s="213" t="s">
        <v>11266</v>
      </c>
      <c r="O3780" s="186" t="n">
        <v>100</v>
      </c>
      <c r="P3780" s="130" t="n">
        <v>94.1666666666667</v>
      </c>
      <c r="Q3780" s="130" t="n">
        <f aca="false">P3780*1.2</f>
        <v>113</v>
      </c>
      <c r="R3780" s="131" t="n">
        <f aca="false">S3780*Q3780</f>
        <v>0</v>
      </c>
      <c r="S3780" s="132"/>
    </row>
    <row r="3781" s="76" customFormat="true" ht="27.6" hidden="false" customHeight="true" outlineLevel="0" collapsed="false">
      <c r="A3781" s="118" t="n">
        <v>4592835</v>
      </c>
      <c r="B3781" s="119" t="n">
        <v>283</v>
      </c>
      <c r="C3781" s="209" t="s">
        <v>10339</v>
      </c>
      <c r="D3781" s="210" t="s">
        <v>10340</v>
      </c>
      <c r="E3781" s="281" t="s">
        <v>10341</v>
      </c>
      <c r="F3781" s="121" t="n">
        <f aca="false">F3780+1</f>
        <v>3775</v>
      </c>
      <c r="G3781" s="285" t="s">
        <v>11267</v>
      </c>
      <c r="H3781" s="147" t="s">
        <v>11267</v>
      </c>
      <c r="I3781" s="283" t="s">
        <v>11268</v>
      </c>
      <c r="J3781" s="284" t="n">
        <v>5256</v>
      </c>
      <c r="K3781" s="149" t="n">
        <v>0</v>
      </c>
      <c r="L3781" s="149" t="n">
        <v>3501082</v>
      </c>
      <c r="M3781" s="149" t="n">
        <v>1</v>
      </c>
      <c r="N3781" s="213" t="s">
        <v>11269</v>
      </c>
      <c r="O3781" s="186" t="n">
        <v>100</v>
      </c>
      <c r="P3781" s="130" t="n">
        <v>15.6666666666667</v>
      </c>
      <c r="Q3781" s="130" t="n">
        <f aca="false">P3781*1.2</f>
        <v>18.8</v>
      </c>
      <c r="R3781" s="131" t="n">
        <f aca="false">S3781*Q3781</f>
        <v>0</v>
      </c>
      <c r="S3781" s="132"/>
    </row>
    <row r="3782" s="76" customFormat="true" ht="27.6" hidden="false" customHeight="true" outlineLevel="0" collapsed="false">
      <c r="A3782" s="118" t="n">
        <v>4592837</v>
      </c>
      <c r="B3782" s="119" t="n">
        <v>283</v>
      </c>
      <c r="C3782" s="209" t="s">
        <v>10339</v>
      </c>
      <c r="D3782" s="210" t="s">
        <v>10340</v>
      </c>
      <c r="E3782" s="281" t="s">
        <v>10341</v>
      </c>
      <c r="F3782" s="121" t="n">
        <f aca="false">F3781+1</f>
        <v>3776</v>
      </c>
      <c r="G3782" s="122" t="s">
        <v>11270</v>
      </c>
      <c r="H3782" s="147" t="s">
        <v>11270</v>
      </c>
      <c r="I3782" s="124" t="s">
        <v>11271</v>
      </c>
      <c r="J3782" s="125" t="n">
        <v>5256</v>
      </c>
      <c r="K3782" s="149" t="n">
        <v>0</v>
      </c>
      <c r="L3782" s="149" t="n">
        <v>3501084</v>
      </c>
      <c r="M3782" s="149" t="n">
        <v>10</v>
      </c>
      <c r="N3782" s="213" t="s">
        <v>11272</v>
      </c>
      <c r="O3782" s="186" t="n">
        <v>100</v>
      </c>
      <c r="P3782" s="130" t="n">
        <v>47.9166666666667</v>
      </c>
      <c r="Q3782" s="130" t="n">
        <f aca="false">P3782*1.2</f>
        <v>57.5</v>
      </c>
      <c r="R3782" s="131" t="n">
        <f aca="false">S3782*Q3782</f>
        <v>0</v>
      </c>
      <c r="S3782" s="132"/>
    </row>
    <row r="3783" s="76" customFormat="true" ht="27.6" hidden="false" customHeight="true" outlineLevel="0" collapsed="false">
      <c r="A3783" s="118" t="n">
        <v>4592839</v>
      </c>
      <c r="B3783" s="119" t="n">
        <v>283</v>
      </c>
      <c r="C3783" s="209" t="s">
        <v>10339</v>
      </c>
      <c r="D3783" s="210" t="s">
        <v>10340</v>
      </c>
      <c r="E3783" s="281" t="s">
        <v>10341</v>
      </c>
      <c r="F3783" s="121" t="n">
        <f aca="false">F3782+1</f>
        <v>3777</v>
      </c>
      <c r="G3783" s="122" t="s">
        <v>11273</v>
      </c>
      <c r="H3783" s="147" t="s">
        <v>11273</v>
      </c>
      <c r="I3783" s="124" t="s">
        <v>11274</v>
      </c>
      <c r="J3783" s="125" t="n">
        <v>5256</v>
      </c>
      <c r="K3783" s="149" t="n">
        <v>0</v>
      </c>
      <c r="L3783" s="149" t="n">
        <v>3501085</v>
      </c>
      <c r="M3783" s="149" t="n">
        <v>0</v>
      </c>
      <c r="N3783" s="213" t="s">
        <v>11275</v>
      </c>
      <c r="O3783" s="186" t="n">
        <v>100</v>
      </c>
      <c r="P3783" s="130" t="n">
        <v>70.8333333333333</v>
      </c>
      <c r="Q3783" s="130" t="n">
        <f aca="false">P3783*1.2</f>
        <v>85</v>
      </c>
      <c r="R3783" s="131" t="n">
        <f aca="false">S3783*Q3783</f>
        <v>0</v>
      </c>
      <c r="S3783" s="132"/>
    </row>
    <row r="3784" s="76" customFormat="true" ht="13.8" hidden="false" customHeight="true" outlineLevel="0" collapsed="false">
      <c r="A3784" s="118" t="n">
        <v>4592843</v>
      </c>
      <c r="B3784" s="119" t="n">
        <v>283</v>
      </c>
      <c r="C3784" s="209" t="s">
        <v>10339</v>
      </c>
      <c r="D3784" s="210" t="s">
        <v>10340</v>
      </c>
      <c r="E3784" s="281" t="s">
        <v>10341</v>
      </c>
      <c r="F3784" s="121" t="n">
        <f aca="false">F3783+1</f>
        <v>3778</v>
      </c>
      <c r="G3784" s="285" t="s">
        <v>11276</v>
      </c>
      <c r="H3784" s="147" t="s">
        <v>11276</v>
      </c>
      <c r="I3784" s="283" t="s">
        <v>11277</v>
      </c>
      <c r="J3784" s="284" t="n">
        <v>5256</v>
      </c>
      <c r="K3784" s="149" t="n">
        <v>0</v>
      </c>
      <c r="L3784" s="149" t="n">
        <v>3501089</v>
      </c>
      <c r="M3784" s="149" t="n">
        <v>0</v>
      </c>
      <c r="N3784" s="213" t="s">
        <v>10655</v>
      </c>
      <c r="O3784" s="186" t="n">
        <v>100</v>
      </c>
      <c r="P3784" s="130" t="n">
        <v>34</v>
      </c>
      <c r="Q3784" s="130" t="n">
        <f aca="false">P3784*1.2</f>
        <v>40.8</v>
      </c>
      <c r="R3784" s="131" t="n">
        <f aca="false">S3784*Q3784</f>
        <v>0</v>
      </c>
      <c r="S3784" s="132"/>
    </row>
    <row r="3785" s="76" customFormat="true" ht="27.6" hidden="false" customHeight="true" outlineLevel="0" collapsed="false">
      <c r="A3785" s="118" t="n">
        <v>4590481</v>
      </c>
      <c r="B3785" s="119" t="n">
        <v>283</v>
      </c>
      <c r="C3785" s="209" t="s">
        <v>10339</v>
      </c>
      <c r="D3785" s="210" t="s">
        <v>10340</v>
      </c>
      <c r="E3785" s="281" t="s">
        <v>10341</v>
      </c>
      <c r="F3785" s="121" t="n">
        <f aca="false">F3784+1</f>
        <v>3779</v>
      </c>
      <c r="G3785" s="285" t="s">
        <v>11278</v>
      </c>
      <c r="H3785" s="147" t="s">
        <v>11279</v>
      </c>
      <c r="I3785" s="283" t="s">
        <v>11280</v>
      </c>
      <c r="J3785" s="284" t="n">
        <v>16</v>
      </c>
      <c r="K3785" s="149" t="n">
        <v>0</v>
      </c>
      <c r="L3785" s="150" t="n">
        <v>3501090</v>
      </c>
      <c r="M3785" s="150" t="n">
        <v>90</v>
      </c>
      <c r="N3785" s="289" t="s">
        <v>11281</v>
      </c>
      <c r="O3785" s="186" t="n">
        <v>4</v>
      </c>
      <c r="P3785" s="130" t="n">
        <v>2805</v>
      </c>
      <c r="Q3785" s="130" t="n">
        <f aca="false">P3785*1.2</f>
        <v>3366</v>
      </c>
      <c r="R3785" s="131" t="n">
        <f aca="false">S3785*Q3785</f>
        <v>67320</v>
      </c>
      <c r="S3785" s="132" t="n">
        <v>20</v>
      </c>
    </row>
    <row r="3786" s="76" customFormat="true" ht="27.6" hidden="false" customHeight="true" outlineLevel="0" collapsed="false">
      <c r="A3786" s="118" t="n">
        <v>4592628</v>
      </c>
      <c r="B3786" s="119" t="n">
        <v>283</v>
      </c>
      <c r="C3786" s="209" t="s">
        <v>10339</v>
      </c>
      <c r="D3786" s="210" t="s">
        <v>10340</v>
      </c>
      <c r="E3786" s="281" t="s">
        <v>10341</v>
      </c>
      <c r="F3786" s="121" t="n">
        <f aca="false">F3785+1</f>
        <v>3780</v>
      </c>
      <c r="G3786" s="285" t="s">
        <v>11282</v>
      </c>
      <c r="H3786" s="147" t="s">
        <v>11282</v>
      </c>
      <c r="I3786" s="283" t="s">
        <v>11283</v>
      </c>
      <c r="J3786" s="284" t="n">
        <v>3205</v>
      </c>
      <c r="K3786" s="149" t="n">
        <v>0</v>
      </c>
      <c r="L3786" s="149" t="n">
        <v>3501090</v>
      </c>
      <c r="M3786" s="149" t="n">
        <v>0</v>
      </c>
      <c r="N3786" s="213" t="s">
        <v>11284</v>
      </c>
      <c r="O3786" s="186" t="n">
        <v>4</v>
      </c>
      <c r="P3786" s="130" t="n">
        <v>1217.5</v>
      </c>
      <c r="Q3786" s="130" t="n">
        <f aca="false">P3786*1.2</f>
        <v>1461</v>
      </c>
      <c r="R3786" s="131" t="n">
        <f aca="false">S3786*Q3786</f>
        <v>0</v>
      </c>
      <c r="S3786" s="132"/>
    </row>
    <row r="3787" s="76" customFormat="true" ht="15" hidden="false" customHeight="true" outlineLevel="0" collapsed="false">
      <c r="A3787" s="118" t="n">
        <v>4590479</v>
      </c>
      <c r="B3787" s="119" t="n">
        <v>283</v>
      </c>
      <c r="C3787" s="209" t="s">
        <v>10339</v>
      </c>
      <c r="D3787" s="210" t="s">
        <v>10340</v>
      </c>
      <c r="E3787" s="281" t="s">
        <v>10341</v>
      </c>
      <c r="F3787" s="121" t="n">
        <f aca="false">F3786+1</f>
        <v>3781</v>
      </c>
      <c r="G3787" s="285" t="s">
        <v>11285</v>
      </c>
      <c r="H3787" s="147" t="s">
        <v>11286</v>
      </c>
      <c r="I3787" s="283" t="s">
        <v>11287</v>
      </c>
      <c r="J3787" s="284" t="n">
        <v>16</v>
      </c>
      <c r="K3787" s="149" t="n">
        <v>0</v>
      </c>
      <c r="L3787" s="149" t="n">
        <v>3501090</v>
      </c>
      <c r="M3787" s="149" t="n">
        <v>30</v>
      </c>
      <c r="N3787" s="289" t="s">
        <v>11288</v>
      </c>
      <c r="O3787" s="186" t="n">
        <v>4</v>
      </c>
      <c r="P3787" s="130" t="n">
        <v>3384.16666666667</v>
      </c>
      <c r="Q3787" s="130" t="n">
        <f aca="false">P3787*1.2</f>
        <v>4061</v>
      </c>
      <c r="R3787" s="131" t="n">
        <f aca="false">S3787*Q3787</f>
        <v>0</v>
      </c>
      <c r="S3787" s="132"/>
    </row>
    <row r="3788" s="76" customFormat="true" ht="27.6" hidden="false" customHeight="true" outlineLevel="0" collapsed="false">
      <c r="A3788" s="118" t="n">
        <v>4592630</v>
      </c>
      <c r="B3788" s="119" t="n">
        <v>283</v>
      </c>
      <c r="C3788" s="209" t="s">
        <v>10339</v>
      </c>
      <c r="D3788" s="210" t="s">
        <v>10340</v>
      </c>
      <c r="E3788" s="281" t="s">
        <v>10341</v>
      </c>
      <c r="F3788" s="121" t="n">
        <f aca="false">F3787+1</f>
        <v>3782</v>
      </c>
      <c r="G3788" s="285" t="s">
        <v>11289</v>
      </c>
      <c r="H3788" s="147" t="s">
        <v>11289</v>
      </c>
      <c r="I3788" s="283" t="s">
        <v>11290</v>
      </c>
      <c r="J3788" s="284" t="n">
        <v>3205</v>
      </c>
      <c r="K3788" s="149" t="n">
        <v>0</v>
      </c>
      <c r="L3788" s="149" t="n">
        <v>3501091</v>
      </c>
      <c r="M3788" s="149" t="n">
        <v>0</v>
      </c>
      <c r="N3788" s="213" t="s">
        <v>11291</v>
      </c>
      <c r="O3788" s="186" t="n">
        <v>4</v>
      </c>
      <c r="P3788" s="130" t="n">
        <v>1217.5</v>
      </c>
      <c r="Q3788" s="130" t="n">
        <f aca="false">P3788*1.2</f>
        <v>1461</v>
      </c>
      <c r="R3788" s="131" t="n">
        <f aca="false">S3788*Q3788</f>
        <v>0</v>
      </c>
      <c r="S3788" s="132"/>
    </row>
    <row r="3789" s="76" customFormat="true" ht="13.8" hidden="false" customHeight="true" outlineLevel="0" collapsed="false">
      <c r="A3789" s="118" t="n">
        <v>4592844</v>
      </c>
      <c r="B3789" s="119" t="n">
        <v>283</v>
      </c>
      <c r="C3789" s="209" t="s">
        <v>10339</v>
      </c>
      <c r="D3789" s="210" t="s">
        <v>10340</v>
      </c>
      <c r="E3789" s="281" t="s">
        <v>10341</v>
      </c>
      <c r="F3789" s="121" t="n">
        <f aca="false">F3788+1</f>
        <v>3783</v>
      </c>
      <c r="G3789" s="285" t="s">
        <v>11292</v>
      </c>
      <c r="H3789" s="147" t="s">
        <v>11292</v>
      </c>
      <c r="I3789" s="283" t="s">
        <v>11293</v>
      </c>
      <c r="J3789" s="284" t="n">
        <v>5256</v>
      </c>
      <c r="K3789" s="149" t="n">
        <v>0</v>
      </c>
      <c r="L3789" s="149" t="n">
        <v>3501092</v>
      </c>
      <c r="M3789" s="149" t="n">
        <v>1</v>
      </c>
      <c r="N3789" s="213" t="s">
        <v>11294</v>
      </c>
      <c r="O3789" s="186" t="n">
        <v>2</v>
      </c>
      <c r="P3789" s="130" t="n">
        <v>5218.33333333333</v>
      </c>
      <c r="Q3789" s="130" t="n">
        <f aca="false">P3789*1.2</f>
        <v>6262</v>
      </c>
      <c r="R3789" s="131" t="n">
        <f aca="false">S3789*Q3789</f>
        <v>25048</v>
      </c>
      <c r="S3789" s="132" t="n">
        <v>4</v>
      </c>
    </row>
    <row r="3790" s="76" customFormat="true" ht="41.4" hidden="false" customHeight="true" outlineLevel="0" collapsed="false">
      <c r="A3790" s="118" t="n">
        <v>4592048</v>
      </c>
      <c r="B3790" s="119" t="n">
        <v>283</v>
      </c>
      <c r="C3790" s="209" t="s">
        <v>10339</v>
      </c>
      <c r="D3790" s="210" t="s">
        <v>10340</v>
      </c>
      <c r="E3790" s="281" t="s">
        <v>10341</v>
      </c>
      <c r="F3790" s="121" t="n">
        <f aca="false">F3789+1</f>
        <v>3784</v>
      </c>
      <c r="G3790" s="285" t="s">
        <v>11295</v>
      </c>
      <c r="H3790" s="147" t="s">
        <v>11296</v>
      </c>
      <c r="I3790" s="283" t="s">
        <v>11297</v>
      </c>
      <c r="J3790" s="284" t="n">
        <v>231</v>
      </c>
      <c r="K3790" s="149" t="n">
        <v>0</v>
      </c>
      <c r="L3790" s="149" t="n">
        <v>3501092</v>
      </c>
      <c r="M3790" s="149" t="n">
        <v>10</v>
      </c>
      <c r="N3790" s="213" t="s">
        <v>11298</v>
      </c>
      <c r="O3790" s="186"/>
      <c r="P3790" s="130" t="n">
        <v>6371.66666666667</v>
      </c>
      <c r="Q3790" s="130" t="n">
        <f aca="false">P3790*1.2</f>
        <v>7646</v>
      </c>
      <c r="R3790" s="131" t="n">
        <f aca="false">S3790*Q3790</f>
        <v>0</v>
      </c>
      <c r="S3790" s="132"/>
    </row>
    <row r="3791" s="76" customFormat="true" ht="55.2" hidden="false" customHeight="true" outlineLevel="0" collapsed="false">
      <c r="A3791" s="118" t="n">
        <v>4592894</v>
      </c>
      <c r="B3791" s="119" t="n">
        <v>283</v>
      </c>
      <c r="C3791" s="281" t="s">
        <v>10339</v>
      </c>
      <c r="D3791" s="210" t="s">
        <v>10340</v>
      </c>
      <c r="E3791" s="281" t="s">
        <v>10341</v>
      </c>
      <c r="F3791" s="121" t="n">
        <f aca="false">F3790+1</f>
        <v>3785</v>
      </c>
      <c r="G3791" s="285" t="s">
        <v>11299</v>
      </c>
      <c r="H3791" s="147" t="s">
        <v>11299</v>
      </c>
      <c r="I3791" s="283" t="s">
        <v>11300</v>
      </c>
      <c r="J3791" s="284" t="n">
        <v>5264</v>
      </c>
      <c r="K3791" s="149" t="n">
        <v>20</v>
      </c>
      <c r="L3791" s="149" t="n">
        <v>3501092</v>
      </c>
      <c r="M3791" s="149" t="n">
        <v>0</v>
      </c>
      <c r="N3791" s="213" t="s">
        <v>11301</v>
      </c>
      <c r="O3791" s="186"/>
      <c r="P3791" s="130" t="n">
        <v>7067.5</v>
      </c>
      <c r="Q3791" s="130" t="n">
        <f aca="false">P3791*1.2</f>
        <v>8481</v>
      </c>
      <c r="R3791" s="131" t="n">
        <f aca="false">S3791*Q3791</f>
        <v>0</v>
      </c>
      <c r="S3791" s="132"/>
    </row>
    <row r="3792" s="76" customFormat="true" ht="13.8" hidden="false" customHeight="true" outlineLevel="0" collapsed="false">
      <c r="A3792" s="118" t="n">
        <v>4590490</v>
      </c>
      <c r="B3792" s="119" t="n">
        <v>283</v>
      </c>
      <c r="C3792" s="209" t="s">
        <v>10339</v>
      </c>
      <c r="D3792" s="210" t="s">
        <v>10340</v>
      </c>
      <c r="E3792" s="281" t="s">
        <v>10341</v>
      </c>
      <c r="F3792" s="121" t="n">
        <f aca="false">F3791+1</f>
        <v>3786</v>
      </c>
      <c r="G3792" s="285" t="s">
        <v>11302</v>
      </c>
      <c r="H3792" s="118" t="s">
        <v>11302</v>
      </c>
      <c r="I3792" s="283"/>
      <c r="J3792" s="284"/>
      <c r="K3792" s="150"/>
      <c r="L3792" s="150"/>
      <c r="M3792" s="150"/>
      <c r="N3792" s="289" t="s">
        <v>11303</v>
      </c>
      <c r="O3792" s="112"/>
      <c r="P3792" s="130" t="n">
        <v>0</v>
      </c>
      <c r="Q3792" s="130" t="n">
        <f aca="false">P3792*1.2</f>
        <v>0</v>
      </c>
      <c r="R3792" s="131" t="n">
        <f aca="false">S3792*Q3792</f>
        <v>0</v>
      </c>
      <c r="S3792" s="132"/>
    </row>
    <row r="3793" s="76" customFormat="true" ht="13.8" hidden="false" customHeight="true" outlineLevel="0" collapsed="false">
      <c r="A3793" s="118" t="n">
        <v>4590636</v>
      </c>
      <c r="B3793" s="119" t="n">
        <v>283</v>
      </c>
      <c r="C3793" s="209" t="s">
        <v>10339</v>
      </c>
      <c r="D3793" s="210" t="s">
        <v>10340</v>
      </c>
      <c r="E3793" s="281" t="s">
        <v>10341</v>
      </c>
      <c r="F3793" s="121" t="n">
        <f aca="false">F3792+1</f>
        <v>3787</v>
      </c>
      <c r="G3793" s="285" t="s">
        <v>11304</v>
      </c>
      <c r="H3793" s="118" t="s">
        <v>11304</v>
      </c>
      <c r="I3793" s="283"/>
      <c r="J3793" s="284"/>
      <c r="K3793" s="149"/>
      <c r="L3793" s="149"/>
      <c r="M3793" s="149"/>
      <c r="N3793" s="213" t="s">
        <v>10163</v>
      </c>
      <c r="O3793" s="186"/>
      <c r="P3793" s="130" t="n">
        <v>0</v>
      </c>
      <c r="Q3793" s="130" t="n">
        <f aca="false">P3793*1.2</f>
        <v>0</v>
      </c>
      <c r="R3793" s="131" t="n">
        <f aca="false">S3793*Q3793</f>
        <v>0</v>
      </c>
      <c r="S3793" s="132"/>
    </row>
    <row r="3794" s="76" customFormat="true" ht="13.8" hidden="false" customHeight="true" outlineLevel="0" collapsed="false">
      <c r="A3794" s="118" t="n">
        <v>4592848</v>
      </c>
      <c r="B3794" s="119" t="n">
        <v>283</v>
      </c>
      <c r="C3794" s="209" t="s">
        <v>10339</v>
      </c>
      <c r="D3794" s="210" t="s">
        <v>10340</v>
      </c>
      <c r="E3794" s="281" t="s">
        <v>10341</v>
      </c>
      <c r="F3794" s="121" t="n">
        <f aca="false">F3793+1</f>
        <v>3788</v>
      </c>
      <c r="G3794" s="285" t="s">
        <v>11305</v>
      </c>
      <c r="H3794" s="147" t="s">
        <v>11305</v>
      </c>
      <c r="I3794" s="283" t="s">
        <v>11306</v>
      </c>
      <c r="J3794" s="284" t="n">
        <v>5256</v>
      </c>
      <c r="K3794" s="149" t="n">
        <v>0</v>
      </c>
      <c r="L3794" s="149" t="n">
        <v>3501099</v>
      </c>
      <c r="M3794" s="149" t="n">
        <v>0</v>
      </c>
      <c r="N3794" s="213" t="s">
        <v>11307</v>
      </c>
      <c r="O3794" s="186" t="n">
        <v>1000</v>
      </c>
      <c r="P3794" s="130" t="n">
        <v>27.0833333333333</v>
      </c>
      <c r="Q3794" s="130" t="n">
        <f aca="false">P3794*1.2</f>
        <v>32.5</v>
      </c>
      <c r="R3794" s="131" t="n">
        <f aca="false">S3794*Q3794</f>
        <v>0</v>
      </c>
      <c r="S3794" s="132"/>
    </row>
    <row r="3795" s="76" customFormat="true" ht="13.8" hidden="false" customHeight="true" outlineLevel="0" collapsed="false">
      <c r="A3795" s="118" t="n">
        <v>4590043</v>
      </c>
      <c r="B3795" s="119" t="n">
        <v>283</v>
      </c>
      <c r="C3795" s="209" t="s">
        <v>10339</v>
      </c>
      <c r="D3795" s="210" t="s">
        <v>10340</v>
      </c>
      <c r="E3795" s="281" t="s">
        <v>10341</v>
      </c>
      <c r="F3795" s="121" t="n">
        <f aca="false">F3794+1</f>
        <v>3789</v>
      </c>
      <c r="G3795" s="290" t="s">
        <v>11308</v>
      </c>
      <c r="H3795" s="237" t="s">
        <v>11309</v>
      </c>
      <c r="I3795" s="283" t="s">
        <v>11310</v>
      </c>
      <c r="J3795" s="284" t="n">
        <v>111</v>
      </c>
      <c r="K3795" s="150" t="n">
        <v>0</v>
      </c>
      <c r="L3795" s="150" t="n">
        <v>3501109</v>
      </c>
      <c r="M3795" s="150" t="n">
        <v>3</v>
      </c>
      <c r="N3795" s="154" t="s">
        <v>11311</v>
      </c>
      <c r="O3795" s="112"/>
      <c r="P3795" s="130" t="n">
        <v>316.666666666667</v>
      </c>
      <c r="Q3795" s="130" t="n">
        <f aca="false">P3795*1.2</f>
        <v>380</v>
      </c>
      <c r="R3795" s="131" t="n">
        <f aca="false">S3795*Q3795</f>
        <v>0</v>
      </c>
      <c r="S3795" s="132"/>
    </row>
    <row r="3796" s="76" customFormat="true" ht="13.8" hidden="false" customHeight="true" outlineLevel="0" collapsed="false">
      <c r="A3796" s="118" t="n">
        <v>4590501</v>
      </c>
      <c r="B3796" s="119" t="n">
        <v>283</v>
      </c>
      <c r="C3796" s="209" t="s">
        <v>10339</v>
      </c>
      <c r="D3796" s="210" t="s">
        <v>10340</v>
      </c>
      <c r="E3796" s="281" t="s">
        <v>10341</v>
      </c>
      <c r="F3796" s="121" t="n">
        <f aca="false">F3795+1</f>
        <v>3790</v>
      </c>
      <c r="G3796" s="285" t="s">
        <v>11312</v>
      </c>
      <c r="H3796" s="147" t="s">
        <v>11313</v>
      </c>
      <c r="I3796" s="283" t="s">
        <v>11314</v>
      </c>
      <c r="J3796" s="284" t="n">
        <v>16</v>
      </c>
      <c r="K3796" s="150" t="n">
        <v>0</v>
      </c>
      <c r="L3796" s="150" t="n">
        <v>3501109</v>
      </c>
      <c r="M3796" s="150" t="n">
        <v>110</v>
      </c>
      <c r="N3796" s="289" t="s">
        <v>11311</v>
      </c>
      <c r="O3796" s="112" t="n">
        <v>20</v>
      </c>
      <c r="P3796" s="130" t="n">
        <v>305</v>
      </c>
      <c r="Q3796" s="130" t="n">
        <f aca="false">P3796*1.2</f>
        <v>366</v>
      </c>
      <c r="R3796" s="131" t="n">
        <f aca="false">S3796*Q3796</f>
        <v>0</v>
      </c>
      <c r="S3796" s="132"/>
    </row>
    <row r="3797" s="76" customFormat="true" ht="27.6" hidden="false" customHeight="true" outlineLevel="0" collapsed="false">
      <c r="A3797" s="118" t="n">
        <v>4592968</v>
      </c>
      <c r="B3797" s="119" t="n">
        <v>283</v>
      </c>
      <c r="C3797" s="209" t="s">
        <v>10339</v>
      </c>
      <c r="D3797" s="210" t="s">
        <v>10340</v>
      </c>
      <c r="E3797" s="281" t="s">
        <v>10341</v>
      </c>
      <c r="F3797" s="121" t="n">
        <f aca="false">F3796+1</f>
        <v>3791</v>
      </c>
      <c r="G3797" s="285" t="s">
        <v>11315</v>
      </c>
      <c r="H3797" s="147" t="s">
        <v>11315</v>
      </c>
      <c r="I3797" s="283" t="s">
        <v>11316</v>
      </c>
      <c r="J3797" s="284" t="n">
        <v>682</v>
      </c>
      <c r="K3797" s="149" t="n">
        <v>40</v>
      </c>
      <c r="L3797" s="149" t="n">
        <v>3501109</v>
      </c>
      <c r="M3797" s="149" t="n">
        <v>0</v>
      </c>
      <c r="N3797" s="213" t="s">
        <v>11317</v>
      </c>
      <c r="O3797" s="186" t="n">
        <v>15</v>
      </c>
      <c r="P3797" s="130" t="n">
        <v>269.166666666667</v>
      </c>
      <c r="Q3797" s="130" t="n">
        <f aca="false">P3797*1.2</f>
        <v>323</v>
      </c>
      <c r="R3797" s="131" t="n">
        <f aca="false">S3797*Q3797</f>
        <v>0</v>
      </c>
      <c r="S3797" s="132"/>
    </row>
    <row r="3798" s="76" customFormat="true" ht="15" hidden="false" customHeight="true" outlineLevel="0" collapsed="false">
      <c r="A3798" s="118" t="n">
        <v>4590506</v>
      </c>
      <c r="B3798" s="119" t="n">
        <v>283</v>
      </c>
      <c r="C3798" s="209" t="s">
        <v>10339</v>
      </c>
      <c r="D3798" s="210" t="s">
        <v>10340</v>
      </c>
      <c r="E3798" s="281" t="s">
        <v>10341</v>
      </c>
      <c r="F3798" s="121" t="n">
        <f aca="false">F3797+1</f>
        <v>3792</v>
      </c>
      <c r="G3798" s="285" t="s">
        <v>11318</v>
      </c>
      <c r="H3798" s="147" t="s">
        <v>11319</v>
      </c>
      <c r="I3798" s="283" t="s">
        <v>11320</v>
      </c>
      <c r="J3798" s="284" t="n">
        <v>16</v>
      </c>
      <c r="K3798" s="150" t="n">
        <v>0</v>
      </c>
      <c r="L3798" s="150" t="n">
        <v>3501110</v>
      </c>
      <c r="M3798" s="150" t="n">
        <v>110</v>
      </c>
      <c r="N3798" s="289" t="s">
        <v>11321</v>
      </c>
      <c r="O3798" s="112"/>
      <c r="P3798" s="130" t="n">
        <v>2440</v>
      </c>
      <c r="Q3798" s="130" t="n">
        <f aca="false">P3798*1.2</f>
        <v>2928</v>
      </c>
      <c r="R3798" s="131" t="n">
        <f aca="false">S3798*Q3798</f>
        <v>0</v>
      </c>
      <c r="S3798" s="132"/>
    </row>
    <row r="3799" s="76" customFormat="true" ht="15" hidden="false" customHeight="true" outlineLevel="0" collapsed="false">
      <c r="A3799" s="118" t="n">
        <v>4590508</v>
      </c>
      <c r="B3799" s="119" t="n">
        <v>283</v>
      </c>
      <c r="C3799" s="209" t="s">
        <v>10339</v>
      </c>
      <c r="D3799" s="210" t="s">
        <v>10340</v>
      </c>
      <c r="E3799" s="281" t="s">
        <v>10341</v>
      </c>
      <c r="F3799" s="121" t="n">
        <f aca="false">F3798+1</f>
        <v>3793</v>
      </c>
      <c r="G3799" s="285" t="s">
        <v>11322</v>
      </c>
      <c r="H3799" s="147" t="s">
        <v>11323</v>
      </c>
      <c r="I3799" s="283" t="s">
        <v>11324</v>
      </c>
      <c r="J3799" s="284" t="n">
        <v>16</v>
      </c>
      <c r="K3799" s="149" t="n">
        <v>0</v>
      </c>
      <c r="L3799" s="150" t="n">
        <v>3501110</v>
      </c>
      <c r="M3799" s="150" t="n">
        <v>0</v>
      </c>
      <c r="N3799" s="154" t="s">
        <v>11325</v>
      </c>
      <c r="O3799" s="186"/>
      <c r="P3799" s="130" t="n">
        <v>2463.33333333333</v>
      </c>
      <c r="Q3799" s="130" t="n">
        <f aca="false">P3799*1.2</f>
        <v>2956</v>
      </c>
      <c r="R3799" s="131" t="n">
        <f aca="false">S3799*Q3799</f>
        <v>2956</v>
      </c>
      <c r="S3799" s="132" t="n">
        <v>1</v>
      </c>
    </row>
    <row r="3800" s="76" customFormat="true" ht="27.6" hidden="false" customHeight="true" outlineLevel="0" collapsed="false">
      <c r="A3800" s="118" t="n">
        <v>4590504</v>
      </c>
      <c r="B3800" s="119" t="n">
        <v>283</v>
      </c>
      <c r="C3800" s="209" t="s">
        <v>10339</v>
      </c>
      <c r="D3800" s="210" t="s">
        <v>10340</v>
      </c>
      <c r="E3800" s="281" t="s">
        <v>10341</v>
      </c>
      <c r="F3800" s="121" t="n">
        <f aca="false">F3799+1</f>
        <v>3794</v>
      </c>
      <c r="G3800" s="285" t="s">
        <v>11326</v>
      </c>
      <c r="H3800" s="147" t="s">
        <v>11327</v>
      </c>
      <c r="I3800" s="283" t="s">
        <v>11328</v>
      </c>
      <c r="J3800" s="284" t="n">
        <v>16</v>
      </c>
      <c r="K3800" s="149" t="n">
        <v>0</v>
      </c>
      <c r="L3800" s="150" t="n">
        <v>3501110</v>
      </c>
      <c r="M3800" s="150" t="n">
        <v>10</v>
      </c>
      <c r="N3800" s="154" t="s">
        <v>11329</v>
      </c>
      <c r="O3800" s="186"/>
      <c r="P3800" s="130" t="n">
        <v>2463.33333333333</v>
      </c>
      <c r="Q3800" s="130" t="n">
        <f aca="false">P3800*1.2</f>
        <v>2956</v>
      </c>
      <c r="R3800" s="131" t="n">
        <f aca="false">S3800*Q3800</f>
        <v>0</v>
      </c>
      <c r="S3800" s="132"/>
    </row>
    <row r="3801" s="76" customFormat="true" ht="15.6" hidden="false" customHeight="true" outlineLevel="0" collapsed="false">
      <c r="A3801" s="118" t="n">
        <v>3680664</v>
      </c>
      <c r="B3801" s="119" t="n">
        <v>283</v>
      </c>
      <c r="C3801" s="209" t="s">
        <v>10339</v>
      </c>
      <c r="D3801" s="210" t="s">
        <v>10340</v>
      </c>
      <c r="E3801" s="281" t="s">
        <v>10341</v>
      </c>
      <c r="F3801" s="121" t="n">
        <f aca="false">F3800+1</f>
        <v>3795</v>
      </c>
      <c r="G3801" s="285" t="s">
        <v>11330</v>
      </c>
      <c r="H3801" s="147" t="s">
        <v>11330</v>
      </c>
      <c r="I3801" s="283" t="s">
        <v>11331</v>
      </c>
      <c r="J3801" s="284" t="n">
        <v>5256</v>
      </c>
      <c r="K3801" s="149" t="n">
        <v>0</v>
      </c>
      <c r="L3801" s="149" t="n">
        <v>3501110</v>
      </c>
      <c r="M3801" s="149" t="n">
        <v>0</v>
      </c>
      <c r="N3801" s="213" t="s">
        <v>11332</v>
      </c>
      <c r="O3801" s="186" t="n">
        <v>20</v>
      </c>
      <c r="P3801" s="130" t="n">
        <v>1931.66666666667</v>
      </c>
      <c r="Q3801" s="130" t="n">
        <f aca="false">P3801*1.2</f>
        <v>2318</v>
      </c>
      <c r="R3801" s="131" t="n">
        <f aca="false">S3801*Q3801</f>
        <v>9272</v>
      </c>
      <c r="S3801" s="132" t="n">
        <v>4</v>
      </c>
    </row>
    <row r="3802" s="76" customFormat="true" ht="15.6" hidden="false" customHeight="true" outlineLevel="0" collapsed="false">
      <c r="A3802" s="118" t="n">
        <v>4590639</v>
      </c>
      <c r="B3802" s="119" t="n">
        <v>283</v>
      </c>
      <c r="C3802" s="209" t="s">
        <v>10339</v>
      </c>
      <c r="D3802" s="210" t="s">
        <v>10340</v>
      </c>
      <c r="E3802" s="281" t="s">
        <v>10341</v>
      </c>
      <c r="F3802" s="121" t="n">
        <f aca="false">F3801+1</f>
        <v>3796</v>
      </c>
      <c r="G3802" s="285" t="s">
        <v>11333</v>
      </c>
      <c r="H3802" s="147" t="s">
        <v>11334</v>
      </c>
      <c r="I3802" s="283" t="s">
        <v>11335</v>
      </c>
      <c r="J3802" s="284" t="n">
        <v>161</v>
      </c>
      <c r="K3802" s="149" t="n">
        <v>0</v>
      </c>
      <c r="L3802" s="149" t="n">
        <v>3501110</v>
      </c>
      <c r="M3802" s="149" t="n">
        <v>10</v>
      </c>
      <c r="N3802" s="213" t="s">
        <v>11336</v>
      </c>
      <c r="O3802" s="186"/>
      <c r="P3802" s="130" t="n">
        <v>1643.33333333333</v>
      </c>
      <c r="Q3802" s="130" t="n">
        <f aca="false">P3802*1.2</f>
        <v>1972</v>
      </c>
      <c r="R3802" s="131" t="n">
        <f aca="false">S3802*Q3802</f>
        <v>0</v>
      </c>
      <c r="S3802" s="132"/>
    </row>
    <row r="3803" s="76" customFormat="true" ht="15.6" hidden="false" customHeight="true" outlineLevel="0" collapsed="false">
      <c r="A3803" s="118" t="n">
        <v>4590642</v>
      </c>
      <c r="B3803" s="119" t="n">
        <v>283</v>
      </c>
      <c r="C3803" s="281" t="s">
        <v>10339</v>
      </c>
      <c r="D3803" s="210" t="s">
        <v>10340</v>
      </c>
      <c r="E3803" s="281" t="s">
        <v>10341</v>
      </c>
      <c r="F3803" s="121" t="n">
        <f aca="false">F3802+1</f>
        <v>3797</v>
      </c>
      <c r="G3803" s="285" t="s">
        <v>11337</v>
      </c>
      <c r="H3803" s="147" t="s">
        <v>11338</v>
      </c>
      <c r="I3803" s="283" t="s">
        <v>11339</v>
      </c>
      <c r="J3803" s="284" t="n">
        <v>161</v>
      </c>
      <c r="K3803" s="149" t="n">
        <v>0</v>
      </c>
      <c r="L3803" s="149" t="n">
        <v>3501110</v>
      </c>
      <c r="M3803" s="149" t="n">
        <v>0</v>
      </c>
      <c r="N3803" s="154" t="s">
        <v>11340</v>
      </c>
      <c r="O3803" s="186"/>
      <c r="P3803" s="130" t="n">
        <v>2054.16666666667</v>
      </c>
      <c r="Q3803" s="130" t="n">
        <f aca="false">P3803*1.2</f>
        <v>2465</v>
      </c>
      <c r="R3803" s="131" t="n">
        <f aca="false">S3803*Q3803</f>
        <v>0</v>
      </c>
      <c r="S3803" s="132"/>
    </row>
    <row r="3804" s="76" customFormat="true" ht="15.6" hidden="false" customHeight="true" outlineLevel="0" collapsed="false">
      <c r="A3804" s="118" t="n">
        <v>4590046</v>
      </c>
      <c r="B3804" s="119" t="n">
        <v>283</v>
      </c>
      <c r="C3804" s="281" t="s">
        <v>10339</v>
      </c>
      <c r="D3804" s="210" t="s">
        <v>10340</v>
      </c>
      <c r="E3804" s="281" t="s">
        <v>10341</v>
      </c>
      <c r="F3804" s="121" t="n">
        <f aca="false">F3803+1</f>
        <v>3798</v>
      </c>
      <c r="G3804" s="285" t="s">
        <v>11341</v>
      </c>
      <c r="H3804" s="147" t="s">
        <v>11342</v>
      </c>
      <c r="I3804" s="283" t="s">
        <v>11343</v>
      </c>
      <c r="J3804" s="284" t="n">
        <v>111</v>
      </c>
      <c r="K3804" s="149" t="n">
        <v>0</v>
      </c>
      <c r="L3804" s="149" t="n">
        <v>3501110</v>
      </c>
      <c r="M3804" s="149" t="n">
        <v>501</v>
      </c>
      <c r="N3804" s="213" t="s">
        <v>11344</v>
      </c>
      <c r="O3804" s="186"/>
      <c r="P3804" s="130" t="n">
        <v>2531.66666666667</v>
      </c>
      <c r="Q3804" s="130" t="n">
        <f aca="false">P3804*1.2</f>
        <v>3038</v>
      </c>
      <c r="R3804" s="131" t="n">
        <f aca="false">S3804*Q3804</f>
        <v>3038</v>
      </c>
      <c r="S3804" s="132" t="n">
        <v>1</v>
      </c>
    </row>
    <row r="3805" s="76" customFormat="true" ht="15.6" hidden="false" customHeight="true" outlineLevel="0" collapsed="false">
      <c r="A3805" s="118" t="n">
        <v>4615167</v>
      </c>
      <c r="B3805" s="119" t="n">
        <v>283</v>
      </c>
      <c r="C3805" s="281" t="s">
        <v>10339</v>
      </c>
      <c r="D3805" s="210" t="s">
        <v>10340</v>
      </c>
      <c r="E3805" s="281" t="s">
        <v>10341</v>
      </c>
      <c r="F3805" s="121" t="n">
        <f aca="false">F3804+1</f>
        <v>3799</v>
      </c>
      <c r="G3805" s="285" t="s">
        <v>11345</v>
      </c>
      <c r="H3805" s="147" t="s">
        <v>11346</v>
      </c>
      <c r="I3805" s="283" t="s">
        <v>11347</v>
      </c>
      <c r="J3805" s="284" t="n">
        <v>111</v>
      </c>
      <c r="K3805" s="149" t="n">
        <v>88</v>
      </c>
      <c r="L3805" s="149" t="n">
        <v>3501110</v>
      </c>
      <c r="M3805" s="149" t="n">
        <v>502</v>
      </c>
      <c r="N3805" s="213" t="s">
        <v>11348</v>
      </c>
      <c r="O3805" s="186"/>
      <c r="P3805" s="130" t="n">
        <v>2531.66666666667</v>
      </c>
      <c r="Q3805" s="130" t="n">
        <f aca="false">P3805*1.2</f>
        <v>3038</v>
      </c>
      <c r="R3805" s="131" t="n">
        <f aca="false">S3805*Q3805</f>
        <v>0</v>
      </c>
      <c r="S3805" s="132"/>
    </row>
    <row r="3806" s="76" customFormat="true" ht="15.6" hidden="false" customHeight="true" outlineLevel="0" collapsed="false">
      <c r="A3806" s="118" t="n">
        <v>4590048</v>
      </c>
      <c r="B3806" s="119" t="n">
        <v>283</v>
      </c>
      <c r="C3806" s="281" t="s">
        <v>10339</v>
      </c>
      <c r="D3806" s="210" t="s">
        <v>10340</v>
      </c>
      <c r="E3806" s="281" t="s">
        <v>10341</v>
      </c>
      <c r="F3806" s="121" t="n">
        <f aca="false">F3805+1</f>
        <v>3800</v>
      </c>
      <c r="G3806" s="285" t="s">
        <v>11349</v>
      </c>
      <c r="H3806" s="147" t="s">
        <v>11350</v>
      </c>
      <c r="I3806" s="283" t="s">
        <v>11351</v>
      </c>
      <c r="J3806" s="284" t="n">
        <v>111</v>
      </c>
      <c r="K3806" s="149" t="n">
        <v>0</v>
      </c>
      <c r="L3806" s="149" t="n">
        <v>3501110</v>
      </c>
      <c r="M3806" s="149" t="n">
        <v>502</v>
      </c>
      <c r="N3806" s="213" t="s">
        <v>11352</v>
      </c>
      <c r="O3806" s="186"/>
      <c r="P3806" s="130" t="n">
        <v>2531.66666666667</v>
      </c>
      <c r="Q3806" s="130" t="n">
        <f aca="false">P3806*1.2</f>
        <v>3038</v>
      </c>
      <c r="R3806" s="131" t="n">
        <f aca="false">S3806*Q3806</f>
        <v>0</v>
      </c>
      <c r="S3806" s="132"/>
    </row>
    <row r="3807" s="76" customFormat="true" ht="15.6" hidden="false" customHeight="true" outlineLevel="0" collapsed="false">
      <c r="A3807" s="118" t="n">
        <v>4590512</v>
      </c>
      <c r="B3807" s="119" t="n">
        <v>283</v>
      </c>
      <c r="C3807" s="209" t="s">
        <v>10339</v>
      </c>
      <c r="D3807" s="210" t="s">
        <v>10340</v>
      </c>
      <c r="E3807" s="281" t="s">
        <v>10341</v>
      </c>
      <c r="F3807" s="121" t="n">
        <f aca="false">F3806+1</f>
        <v>3801</v>
      </c>
      <c r="G3807" s="285" t="s">
        <v>11353</v>
      </c>
      <c r="H3807" s="147" t="s">
        <v>11354</v>
      </c>
      <c r="I3807" s="283" t="s">
        <v>11355</v>
      </c>
      <c r="J3807" s="284" t="n">
        <v>16</v>
      </c>
      <c r="K3807" s="150" t="n">
        <v>0</v>
      </c>
      <c r="L3807" s="150" t="n">
        <v>3501111</v>
      </c>
      <c r="M3807" s="150" t="n">
        <v>110</v>
      </c>
      <c r="N3807" s="289" t="s">
        <v>11356</v>
      </c>
      <c r="O3807" s="112"/>
      <c r="P3807" s="130" t="n">
        <v>2440</v>
      </c>
      <c r="Q3807" s="130" t="n">
        <f aca="false">P3807*1.2</f>
        <v>2928</v>
      </c>
      <c r="R3807" s="131" t="n">
        <f aca="false">S3807*Q3807</f>
        <v>0</v>
      </c>
      <c r="S3807" s="132"/>
    </row>
    <row r="3808" s="76" customFormat="true" ht="15.6" hidden="false" customHeight="true" outlineLevel="0" collapsed="false">
      <c r="A3808" s="118" t="n">
        <v>4590514</v>
      </c>
      <c r="B3808" s="119" t="n">
        <v>283</v>
      </c>
      <c r="C3808" s="209" t="s">
        <v>10339</v>
      </c>
      <c r="D3808" s="210" t="s">
        <v>10340</v>
      </c>
      <c r="E3808" s="281" t="s">
        <v>10341</v>
      </c>
      <c r="F3808" s="121" t="n">
        <f aca="false">F3807+1</f>
        <v>3802</v>
      </c>
      <c r="G3808" s="285" t="s">
        <v>11357</v>
      </c>
      <c r="H3808" s="147" t="s">
        <v>11358</v>
      </c>
      <c r="I3808" s="283" t="s">
        <v>11359</v>
      </c>
      <c r="J3808" s="284" t="n">
        <v>16</v>
      </c>
      <c r="K3808" s="149" t="n">
        <v>0</v>
      </c>
      <c r="L3808" s="150" t="n">
        <v>3501111</v>
      </c>
      <c r="M3808" s="150" t="n">
        <v>0</v>
      </c>
      <c r="N3808" s="154" t="s">
        <v>11325</v>
      </c>
      <c r="O3808" s="186"/>
      <c r="P3808" s="130" t="n">
        <v>2463.33333333333</v>
      </c>
      <c r="Q3808" s="130" t="n">
        <f aca="false">P3808*1.2</f>
        <v>2956</v>
      </c>
      <c r="R3808" s="131" t="n">
        <f aca="false">S3808*Q3808</f>
        <v>0</v>
      </c>
      <c r="S3808" s="132"/>
    </row>
    <row r="3809" s="76" customFormat="true" ht="27.6" hidden="false" customHeight="true" outlineLevel="0" collapsed="false">
      <c r="A3809" s="118" t="n">
        <v>4590510</v>
      </c>
      <c r="B3809" s="119" t="n">
        <v>283</v>
      </c>
      <c r="C3809" s="209" t="s">
        <v>10339</v>
      </c>
      <c r="D3809" s="210" t="s">
        <v>10340</v>
      </c>
      <c r="E3809" s="281" t="s">
        <v>10341</v>
      </c>
      <c r="F3809" s="121" t="n">
        <f aca="false">F3808+1</f>
        <v>3803</v>
      </c>
      <c r="G3809" s="285" t="s">
        <v>11360</v>
      </c>
      <c r="H3809" s="320" t="s">
        <v>11361</v>
      </c>
      <c r="I3809" s="283" t="s">
        <v>11362</v>
      </c>
      <c r="J3809" s="284" t="n">
        <v>16</v>
      </c>
      <c r="K3809" s="149" t="n">
        <v>0</v>
      </c>
      <c r="L3809" s="150" t="n">
        <v>3501111</v>
      </c>
      <c r="M3809" s="150" t="n">
        <v>10</v>
      </c>
      <c r="N3809" s="154" t="s">
        <v>11329</v>
      </c>
      <c r="O3809" s="186"/>
      <c r="P3809" s="130" t="n">
        <v>2463.33333333333</v>
      </c>
      <c r="Q3809" s="130" t="n">
        <f aca="false">P3809*1.2</f>
        <v>2956</v>
      </c>
      <c r="R3809" s="131" t="n">
        <f aca="false">S3809*Q3809</f>
        <v>0</v>
      </c>
      <c r="S3809" s="132"/>
    </row>
    <row r="3810" s="76" customFormat="true" ht="15" hidden="false" customHeight="true" outlineLevel="0" collapsed="false">
      <c r="A3810" s="118" t="n">
        <v>4590644</v>
      </c>
      <c r="B3810" s="119" t="n">
        <v>283</v>
      </c>
      <c r="C3810" s="209" t="s">
        <v>10339</v>
      </c>
      <c r="D3810" s="210" t="s">
        <v>10340</v>
      </c>
      <c r="E3810" s="281" t="s">
        <v>10341</v>
      </c>
      <c r="F3810" s="121" t="n">
        <f aca="false">F3809+1</f>
        <v>3804</v>
      </c>
      <c r="G3810" s="285" t="s">
        <v>11363</v>
      </c>
      <c r="H3810" s="147" t="s">
        <v>11364</v>
      </c>
      <c r="I3810" s="283" t="s">
        <v>11365</v>
      </c>
      <c r="J3810" s="284" t="n">
        <v>161</v>
      </c>
      <c r="K3810" s="149" t="n">
        <v>0</v>
      </c>
      <c r="L3810" s="149" t="n">
        <v>3501111</v>
      </c>
      <c r="M3810" s="149" t="n">
        <v>10</v>
      </c>
      <c r="N3810" s="213" t="s">
        <v>11336</v>
      </c>
      <c r="O3810" s="186"/>
      <c r="P3810" s="130" t="n">
        <v>1643.33333333333</v>
      </c>
      <c r="Q3810" s="130" t="n">
        <f aca="false">P3810*1.2</f>
        <v>1972</v>
      </c>
      <c r="R3810" s="131" t="n">
        <f aca="false">S3810*Q3810</f>
        <v>0</v>
      </c>
      <c r="S3810" s="132"/>
    </row>
    <row r="3811" s="76" customFormat="true" ht="15" hidden="false" customHeight="true" outlineLevel="0" collapsed="false">
      <c r="A3811" s="118" t="n">
        <v>4590647</v>
      </c>
      <c r="B3811" s="119" t="n">
        <v>283</v>
      </c>
      <c r="C3811" s="281" t="s">
        <v>10339</v>
      </c>
      <c r="D3811" s="210" t="s">
        <v>10340</v>
      </c>
      <c r="E3811" s="281" t="s">
        <v>10341</v>
      </c>
      <c r="F3811" s="121" t="n">
        <f aca="false">F3810+1</f>
        <v>3805</v>
      </c>
      <c r="G3811" s="285" t="s">
        <v>11366</v>
      </c>
      <c r="H3811" s="147" t="s">
        <v>11367</v>
      </c>
      <c r="I3811" s="283" t="s">
        <v>11368</v>
      </c>
      <c r="J3811" s="284" t="n">
        <v>161</v>
      </c>
      <c r="K3811" s="149" t="n">
        <v>0</v>
      </c>
      <c r="L3811" s="149" t="n">
        <v>3501111</v>
      </c>
      <c r="M3811" s="149" t="n">
        <v>0</v>
      </c>
      <c r="N3811" s="154" t="s">
        <v>11369</v>
      </c>
      <c r="O3811" s="186"/>
      <c r="P3811" s="130" t="n">
        <v>2054.16666666667</v>
      </c>
      <c r="Q3811" s="130" t="n">
        <f aca="false">P3811*1.2</f>
        <v>2465</v>
      </c>
      <c r="R3811" s="131" t="n">
        <f aca="false">S3811*Q3811</f>
        <v>0</v>
      </c>
      <c r="S3811" s="132"/>
    </row>
    <row r="3812" s="76" customFormat="true" ht="15" hidden="false" customHeight="true" outlineLevel="0" collapsed="false">
      <c r="A3812" s="118" t="n">
        <v>4590051</v>
      </c>
      <c r="B3812" s="119" t="n">
        <v>283</v>
      </c>
      <c r="C3812" s="281" t="s">
        <v>10339</v>
      </c>
      <c r="D3812" s="210" t="s">
        <v>10340</v>
      </c>
      <c r="E3812" s="281" t="s">
        <v>10341</v>
      </c>
      <c r="F3812" s="121" t="n">
        <f aca="false">F3811+1</f>
        <v>3806</v>
      </c>
      <c r="G3812" s="285" t="s">
        <v>11370</v>
      </c>
      <c r="H3812" s="147" t="s">
        <v>11371</v>
      </c>
      <c r="I3812" s="283" t="s">
        <v>11372</v>
      </c>
      <c r="J3812" s="284" t="n">
        <v>111</v>
      </c>
      <c r="K3812" s="149" t="n">
        <v>0</v>
      </c>
      <c r="L3812" s="149" t="n">
        <v>3501111</v>
      </c>
      <c r="M3812" s="149" t="n">
        <v>501</v>
      </c>
      <c r="N3812" s="213" t="s">
        <v>11344</v>
      </c>
      <c r="O3812" s="186"/>
      <c r="P3812" s="130" t="n">
        <v>2531.66666666667</v>
      </c>
      <c r="Q3812" s="130" t="n">
        <f aca="false">P3812*1.2</f>
        <v>3038</v>
      </c>
      <c r="R3812" s="131" t="n">
        <f aca="false">S3812*Q3812</f>
        <v>6076</v>
      </c>
      <c r="S3812" s="132" t="n">
        <v>2</v>
      </c>
    </row>
    <row r="3813" s="76" customFormat="true" ht="15" hidden="false" customHeight="true" outlineLevel="0" collapsed="false">
      <c r="A3813" s="118" t="n">
        <v>4615171</v>
      </c>
      <c r="B3813" s="119" t="n">
        <v>283</v>
      </c>
      <c r="C3813" s="281" t="s">
        <v>10339</v>
      </c>
      <c r="D3813" s="210" t="s">
        <v>10340</v>
      </c>
      <c r="E3813" s="281" t="s">
        <v>10341</v>
      </c>
      <c r="F3813" s="121" t="n">
        <f aca="false">F3812+1</f>
        <v>3807</v>
      </c>
      <c r="G3813" s="285" t="s">
        <v>11373</v>
      </c>
      <c r="H3813" s="320" t="s">
        <v>11374</v>
      </c>
      <c r="I3813" s="283" t="s">
        <v>11375</v>
      </c>
      <c r="J3813" s="284" t="n">
        <v>111</v>
      </c>
      <c r="K3813" s="149" t="n">
        <v>88</v>
      </c>
      <c r="L3813" s="149" t="n">
        <v>3501111</v>
      </c>
      <c r="M3813" s="149" t="n">
        <v>502</v>
      </c>
      <c r="N3813" s="213" t="s">
        <v>11348</v>
      </c>
      <c r="O3813" s="186"/>
      <c r="P3813" s="130" t="n">
        <v>2531.66666666667</v>
      </c>
      <c r="Q3813" s="130" t="n">
        <f aca="false">P3813*1.2</f>
        <v>3038</v>
      </c>
      <c r="R3813" s="131" t="n">
        <f aca="false">S3813*Q3813</f>
        <v>0</v>
      </c>
      <c r="S3813" s="132"/>
    </row>
    <row r="3814" s="76" customFormat="true" ht="15" hidden="false" customHeight="true" outlineLevel="0" collapsed="false">
      <c r="A3814" s="118" t="n">
        <v>4590053</v>
      </c>
      <c r="B3814" s="119" t="n">
        <v>283</v>
      </c>
      <c r="C3814" s="281" t="s">
        <v>10339</v>
      </c>
      <c r="D3814" s="210" t="s">
        <v>10340</v>
      </c>
      <c r="E3814" s="281" t="s">
        <v>10341</v>
      </c>
      <c r="F3814" s="121" t="n">
        <f aca="false">F3813+1</f>
        <v>3808</v>
      </c>
      <c r="G3814" s="285" t="s">
        <v>11376</v>
      </c>
      <c r="H3814" s="147" t="s">
        <v>11374</v>
      </c>
      <c r="I3814" s="283" t="s">
        <v>11377</v>
      </c>
      <c r="J3814" s="284" t="n">
        <v>111</v>
      </c>
      <c r="K3814" s="149" t="n">
        <v>0</v>
      </c>
      <c r="L3814" s="149" t="n">
        <v>3501111</v>
      </c>
      <c r="M3814" s="149" t="n">
        <v>502</v>
      </c>
      <c r="N3814" s="213" t="s">
        <v>11352</v>
      </c>
      <c r="O3814" s="186"/>
      <c r="P3814" s="130" t="n">
        <v>2531.66666666667</v>
      </c>
      <c r="Q3814" s="130" t="n">
        <f aca="false">P3814*1.2</f>
        <v>3038</v>
      </c>
      <c r="R3814" s="131" t="n">
        <f aca="false">S3814*Q3814</f>
        <v>0</v>
      </c>
      <c r="S3814" s="132"/>
    </row>
    <row r="3815" s="76" customFormat="true" ht="28.8" hidden="false" customHeight="true" outlineLevel="0" collapsed="false">
      <c r="A3815" s="118" t="n">
        <v>4592967</v>
      </c>
      <c r="B3815" s="119" t="n">
        <v>283</v>
      </c>
      <c r="C3815" s="209" t="s">
        <v>10339</v>
      </c>
      <c r="D3815" s="210" t="s">
        <v>10340</v>
      </c>
      <c r="E3815" s="281" t="s">
        <v>10341</v>
      </c>
      <c r="F3815" s="121" t="n">
        <f aca="false">F3814+1</f>
        <v>3809</v>
      </c>
      <c r="G3815" s="285" t="s">
        <v>11378</v>
      </c>
      <c r="H3815" s="320" t="s">
        <v>11378</v>
      </c>
      <c r="I3815" s="283" t="s">
        <v>11379</v>
      </c>
      <c r="J3815" s="284" t="n">
        <v>677</v>
      </c>
      <c r="K3815" s="149" t="n">
        <v>0</v>
      </c>
      <c r="L3815" s="149" t="n">
        <v>3501112</v>
      </c>
      <c r="M3815" s="149" t="n">
        <v>0</v>
      </c>
      <c r="N3815" s="213" t="s">
        <v>11380</v>
      </c>
      <c r="O3815" s="186" t="n">
        <v>100</v>
      </c>
      <c r="P3815" s="130" t="n">
        <v>22.4166666666667</v>
      </c>
      <c r="Q3815" s="130" t="n">
        <f aca="false">P3815*1.2</f>
        <v>26.9</v>
      </c>
      <c r="R3815" s="131" t="n">
        <f aca="false">S3815*Q3815</f>
        <v>0</v>
      </c>
      <c r="S3815" s="132"/>
    </row>
    <row r="3816" s="76" customFormat="true" ht="13.8" hidden="false" customHeight="true" outlineLevel="0" collapsed="false">
      <c r="A3816" s="118" t="n">
        <v>4592857</v>
      </c>
      <c r="B3816" s="119" t="n">
        <v>283</v>
      </c>
      <c r="C3816" s="209" t="s">
        <v>10339</v>
      </c>
      <c r="D3816" s="210" t="s">
        <v>10340</v>
      </c>
      <c r="E3816" s="281" t="s">
        <v>10341</v>
      </c>
      <c r="F3816" s="121" t="n">
        <f aca="false">F3815+1</f>
        <v>3810</v>
      </c>
      <c r="G3816" s="285" t="s">
        <v>11381</v>
      </c>
      <c r="H3816" s="320" t="s">
        <v>11381</v>
      </c>
      <c r="I3816" s="283" t="s">
        <v>11382</v>
      </c>
      <c r="J3816" s="284" t="n">
        <v>5256</v>
      </c>
      <c r="K3816" s="149" t="n">
        <v>0</v>
      </c>
      <c r="L3816" s="149" t="n">
        <v>3501114</v>
      </c>
      <c r="M3816" s="149" t="n">
        <v>0</v>
      </c>
      <c r="N3816" s="213" t="s">
        <v>11383</v>
      </c>
      <c r="O3816" s="186" t="n">
        <v>25</v>
      </c>
      <c r="P3816" s="130" t="n">
        <v>1081.66666666667</v>
      </c>
      <c r="Q3816" s="130" t="n">
        <f aca="false">P3816*1.2</f>
        <v>1298</v>
      </c>
      <c r="R3816" s="131" t="n">
        <f aca="false">S3816*Q3816</f>
        <v>0</v>
      </c>
      <c r="S3816" s="132"/>
    </row>
    <row r="3817" s="76" customFormat="true" ht="13.8" hidden="false" customHeight="true" outlineLevel="0" collapsed="false">
      <c r="A3817" s="118" t="n">
        <v>4592861</v>
      </c>
      <c r="B3817" s="119" t="n">
        <v>283</v>
      </c>
      <c r="C3817" s="209" t="s">
        <v>10339</v>
      </c>
      <c r="D3817" s="210" t="s">
        <v>10340</v>
      </c>
      <c r="E3817" s="281" t="s">
        <v>10341</v>
      </c>
      <c r="F3817" s="121" t="n">
        <f aca="false">F3816+1</f>
        <v>3811</v>
      </c>
      <c r="G3817" s="285" t="s">
        <v>11384</v>
      </c>
      <c r="H3817" s="320" t="s">
        <v>11384</v>
      </c>
      <c r="I3817" s="283" t="s">
        <v>11385</v>
      </c>
      <c r="J3817" s="284" t="n">
        <v>5256</v>
      </c>
      <c r="K3817" s="149" t="n">
        <v>0</v>
      </c>
      <c r="L3817" s="149" t="n">
        <v>3501116</v>
      </c>
      <c r="M3817" s="149" t="n">
        <v>0</v>
      </c>
      <c r="N3817" s="213" t="s">
        <v>11386</v>
      </c>
      <c r="O3817" s="186" t="n">
        <v>100</v>
      </c>
      <c r="P3817" s="130" t="n">
        <v>144.166666666667</v>
      </c>
      <c r="Q3817" s="130" t="n">
        <f aca="false">P3817*1.2</f>
        <v>173</v>
      </c>
      <c r="R3817" s="131" t="n">
        <f aca="false">S3817*Q3817</f>
        <v>0</v>
      </c>
      <c r="S3817" s="132"/>
    </row>
    <row r="3818" s="76" customFormat="true" ht="13.8" hidden="false" customHeight="true" outlineLevel="0" collapsed="false">
      <c r="A3818" s="118" t="n">
        <v>4592863</v>
      </c>
      <c r="B3818" s="119" t="n">
        <v>283</v>
      </c>
      <c r="C3818" s="209" t="s">
        <v>10339</v>
      </c>
      <c r="D3818" s="210" t="s">
        <v>10340</v>
      </c>
      <c r="E3818" s="281" t="s">
        <v>10341</v>
      </c>
      <c r="F3818" s="121" t="n">
        <f aca="false">F3817+1</f>
        <v>3812</v>
      </c>
      <c r="G3818" s="285" t="s">
        <v>11387</v>
      </c>
      <c r="H3818" s="147" t="s">
        <v>11387</v>
      </c>
      <c r="I3818" s="283" t="s">
        <v>11388</v>
      </c>
      <c r="J3818" s="284" t="n">
        <v>5256</v>
      </c>
      <c r="K3818" s="149" t="n">
        <v>0</v>
      </c>
      <c r="L3818" s="149" t="n">
        <v>3501117</v>
      </c>
      <c r="M3818" s="149" t="n">
        <v>1</v>
      </c>
      <c r="N3818" s="213" t="s">
        <v>11389</v>
      </c>
      <c r="O3818" s="186" t="n">
        <v>25</v>
      </c>
      <c r="P3818" s="130" t="n">
        <v>87.5</v>
      </c>
      <c r="Q3818" s="130" t="n">
        <f aca="false">P3818*1.2</f>
        <v>105</v>
      </c>
      <c r="R3818" s="131" t="n">
        <f aca="false">S3818*Q3818</f>
        <v>0</v>
      </c>
      <c r="S3818" s="132"/>
    </row>
    <row r="3819" s="76" customFormat="true" ht="13.8" hidden="false" customHeight="true" outlineLevel="0" collapsed="false">
      <c r="A3819" s="118" t="n">
        <v>4590517</v>
      </c>
      <c r="B3819" s="119" t="n">
        <v>283</v>
      </c>
      <c r="C3819" s="209" t="s">
        <v>10339</v>
      </c>
      <c r="D3819" s="210" t="s">
        <v>10340</v>
      </c>
      <c r="E3819" s="281" t="s">
        <v>10341</v>
      </c>
      <c r="F3819" s="121" t="n">
        <f aca="false">F3818+1</f>
        <v>3813</v>
      </c>
      <c r="G3819" s="285" t="s">
        <v>11390</v>
      </c>
      <c r="H3819" s="147" t="s">
        <v>11391</v>
      </c>
      <c r="I3819" s="283" t="s">
        <v>11392</v>
      </c>
      <c r="J3819" s="284" t="n">
        <v>16</v>
      </c>
      <c r="K3819" s="149" t="n">
        <v>0</v>
      </c>
      <c r="L3819" s="150" t="n">
        <v>3501120</v>
      </c>
      <c r="M3819" s="150" t="n">
        <v>0</v>
      </c>
      <c r="N3819" s="154" t="s">
        <v>11393</v>
      </c>
      <c r="O3819" s="186"/>
      <c r="P3819" s="130" t="n">
        <v>3831.66666666667</v>
      </c>
      <c r="Q3819" s="130" t="n">
        <f aca="false">P3819*1.2</f>
        <v>4598</v>
      </c>
      <c r="R3819" s="131" t="n">
        <f aca="false">S3819*Q3819</f>
        <v>0</v>
      </c>
      <c r="S3819" s="132"/>
    </row>
    <row r="3820" s="76" customFormat="true" ht="13.8" hidden="false" customHeight="true" outlineLevel="0" collapsed="false">
      <c r="A3820" s="118" t="n">
        <v>4592866</v>
      </c>
      <c r="B3820" s="119" t="n">
        <v>283</v>
      </c>
      <c r="C3820" s="209" t="s">
        <v>10339</v>
      </c>
      <c r="D3820" s="210" t="s">
        <v>10340</v>
      </c>
      <c r="E3820" s="281" t="s">
        <v>10341</v>
      </c>
      <c r="F3820" s="121" t="n">
        <f aca="false">F3819+1</f>
        <v>3814</v>
      </c>
      <c r="G3820" s="285" t="s">
        <v>11394</v>
      </c>
      <c r="H3820" s="147" t="s">
        <v>11394</v>
      </c>
      <c r="I3820" s="283" t="s">
        <v>11395</v>
      </c>
      <c r="J3820" s="284" t="n">
        <v>5256</v>
      </c>
      <c r="K3820" s="149" t="n">
        <v>0</v>
      </c>
      <c r="L3820" s="149" t="n">
        <v>3501120</v>
      </c>
      <c r="M3820" s="149" t="n">
        <v>0</v>
      </c>
      <c r="N3820" s="213" t="s">
        <v>11396</v>
      </c>
      <c r="O3820" s="186" t="n">
        <v>100</v>
      </c>
      <c r="P3820" s="130" t="n">
        <v>27.0833333333333</v>
      </c>
      <c r="Q3820" s="130" t="n">
        <f aca="false">P3820*1.2</f>
        <v>32.5</v>
      </c>
      <c r="R3820" s="131" t="n">
        <f aca="false">S3820*Q3820</f>
        <v>0</v>
      </c>
      <c r="S3820" s="132"/>
    </row>
    <row r="3821" s="76" customFormat="true" ht="13.8" hidden="false" customHeight="true" outlineLevel="0" collapsed="false">
      <c r="A3821" s="118" t="n">
        <v>4590521</v>
      </c>
      <c r="B3821" s="119" t="n">
        <v>283</v>
      </c>
      <c r="C3821" s="209" t="s">
        <v>10339</v>
      </c>
      <c r="D3821" s="210" t="s">
        <v>10340</v>
      </c>
      <c r="E3821" s="281" t="s">
        <v>10341</v>
      </c>
      <c r="F3821" s="121" t="n">
        <f aca="false">F3820+1</f>
        <v>3815</v>
      </c>
      <c r="G3821" s="285" t="s">
        <v>11397</v>
      </c>
      <c r="H3821" s="147" t="s">
        <v>11398</v>
      </c>
      <c r="I3821" s="283" t="s">
        <v>11399</v>
      </c>
      <c r="J3821" s="284" t="n">
        <v>16</v>
      </c>
      <c r="K3821" s="149" t="n">
        <v>0</v>
      </c>
      <c r="L3821" s="150" t="n">
        <v>3501121</v>
      </c>
      <c r="M3821" s="150" t="n">
        <v>0</v>
      </c>
      <c r="N3821" s="154" t="s">
        <v>11393</v>
      </c>
      <c r="O3821" s="186"/>
      <c r="P3821" s="130" t="n">
        <v>3831.66666666667</v>
      </c>
      <c r="Q3821" s="130" t="n">
        <f aca="false">P3821*1.2</f>
        <v>4598</v>
      </c>
      <c r="R3821" s="131" t="n">
        <f aca="false">S3821*Q3821</f>
        <v>0</v>
      </c>
      <c r="S3821" s="132"/>
    </row>
    <row r="3822" s="76" customFormat="true" ht="13.8" hidden="false" customHeight="true" outlineLevel="0" collapsed="false">
      <c r="A3822" s="118" t="n">
        <v>4590523</v>
      </c>
      <c r="B3822" s="119" t="n">
        <v>283</v>
      </c>
      <c r="C3822" s="209" t="s">
        <v>10339</v>
      </c>
      <c r="D3822" s="210" t="s">
        <v>10340</v>
      </c>
      <c r="E3822" s="281" t="s">
        <v>10341</v>
      </c>
      <c r="F3822" s="121" t="n">
        <f aca="false">F3821+1</f>
        <v>3816</v>
      </c>
      <c r="G3822" s="122" t="s">
        <v>11400</v>
      </c>
      <c r="H3822" s="147" t="s">
        <v>11401</v>
      </c>
      <c r="I3822" s="124" t="s">
        <v>11402</v>
      </c>
      <c r="J3822" s="125" t="n">
        <v>16</v>
      </c>
      <c r="K3822" s="150" t="n">
        <v>0</v>
      </c>
      <c r="L3822" s="150" t="n">
        <v>3501124</v>
      </c>
      <c r="M3822" s="150" t="n">
        <v>100</v>
      </c>
      <c r="N3822" s="289" t="s">
        <v>11403</v>
      </c>
      <c r="O3822" s="112"/>
      <c r="P3822" s="130" t="n">
        <v>3759.16666666667</v>
      </c>
      <c r="Q3822" s="130" t="n">
        <f aca="false">P3822*1.2</f>
        <v>4511</v>
      </c>
      <c r="R3822" s="131" t="n">
        <f aca="false">S3822*Q3822</f>
        <v>0</v>
      </c>
      <c r="S3822" s="132"/>
    </row>
    <row r="3823" s="76" customFormat="true" ht="13.8" hidden="false" customHeight="true" outlineLevel="0" collapsed="false">
      <c r="A3823" s="118" t="n">
        <v>4590056</v>
      </c>
      <c r="B3823" s="119" t="n">
        <v>283</v>
      </c>
      <c r="C3823" s="281" t="s">
        <v>10339</v>
      </c>
      <c r="D3823" s="210" t="s">
        <v>10340</v>
      </c>
      <c r="E3823" s="281" t="s">
        <v>10341</v>
      </c>
      <c r="F3823" s="121" t="n">
        <f aca="false">F3822+1</f>
        <v>3817</v>
      </c>
      <c r="G3823" s="321" t="s">
        <v>11404</v>
      </c>
      <c r="H3823" s="301" t="s">
        <v>11405</v>
      </c>
      <c r="I3823" s="322" t="s">
        <v>11406</v>
      </c>
      <c r="J3823" s="323" t="n">
        <v>111</v>
      </c>
      <c r="K3823" s="297" t="n">
        <v>0</v>
      </c>
      <c r="L3823" s="297" t="n">
        <v>3501124</v>
      </c>
      <c r="M3823" s="297" t="n">
        <v>0</v>
      </c>
      <c r="N3823" s="313" t="s">
        <v>1404</v>
      </c>
      <c r="O3823" s="250"/>
      <c r="P3823" s="130" t="n">
        <v>3054.16666666667</v>
      </c>
      <c r="Q3823" s="130" t="n">
        <f aca="false">P3823*1.2</f>
        <v>3665</v>
      </c>
      <c r="R3823" s="131" t="n">
        <f aca="false">S3823*Q3823</f>
        <v>0</v>
      </c>
      <c r="S3823" s="132"/>
    </row>
    <row r="3824" s="76" customFormat="true" ht="13.8" hidden="false" customHeight="true" outlineLevel="0" collapsed="false">
      <c r="A3824" s="118" t="n">
        <v>4590528</v>
      </c>
      <c r="B3824" s="119" t="n">
        <v>283</v>
      </c>
      <c r="C3824" s="209" t="s">
        <v>10339</v>
      </c>
      <c r="D3824" s="210" t="s">
        <v>10340</v>
      </c>
      <c r="E3824" s="281" t="s">
        <v>10341</v>
      </c>
      <c r="F3824" s="121" t="n">
        <f aca="false">F3823+1</f>
        <v>3818</v>
      </c>
      <c r="G3824" s="321" t="s">
        <v>11407</v>
      </c>
      <c r="H3824" s="301" t="s">
        <v>11408</v>
      </c>
      <c r="I3824" s="322" t="s">
        <v>11409</v>
      </c>
      <c r="J3824" s="323" t="n">
        <v>16</v>
      </c>
      <c r="K3824" s="230" t="n">
        <v>0</v>
      </c>
      <c r="L3824" s="230" t="n">
        <v>3501125</v>
      </c>
      <c r="M3824" s="230" t="n">
        <v>100</v>
      </c>
      <c r="N3824" s="324" t="s">
        <v>11403</v>
      </c>
      <c r="O3824" s="325"/>
      <c r="P3824" s="130" t="n">
        <v>3759.16666666667</v>
      </c>
      <c r="Q3824" s="130" t="n">
        <f aca="false">P3824*1.2</f>
        <v>4511</v>
      </c>
      <c r="R3824" s="131" t="n">
        <f aca="false">S3824*Q3824</f>
        <v>0</v>
      </c>
      <c r="S3824" s="132"/>
    </row>
    <row r="3825" s="76" customFormat="true" ht="13.8" hidden="false" customHeight="true" outlineLevel="0" collapsed="false">
      <c r="A3825" s="118" t="n">
        <v>4590058</v>
      </c>
      <c r="B3825" s="119" t="n">
        <v>283</v>
      </c>
      <c r="C3825" s="281" t="s">
        <v>10339</v>
      </c>
      <c r="D3825" s="210" t="s">
        <v>10340</v>
      </c>
      <c r="E3825" s="281" t="s">
        <v>10341</v>
      </c>
      <c r="F3825" s="121" t="n">
        <f aca="false">F3824+1</f>
        <v>3819</v>
      </c>
      <c r="G3825" s="321" t="s">
        <v>11410</v>
      </c>
      <c r="H3825" s="301" t="s">
        <v>11411</v>
      </c>
      <c r="I3825" s="322" t="s">
        <v>11412</v>
      </c>
      <c r="J3825" s="323" t="n">
        <v>111</v>
      </c>
      <c r="K3825" s="297" t="n">
        <v>0</v>
      </c>
      <c r="L3825" s="297" t="n">
        <v>3501125</v>
      </c>
      <c r="M3825" s="297" t="n">
        <v>0</v>
      </c>
      <c r="N3825" s="313" t="s">
        <v>2318</v>
      </c>
      <c r="O3825" s="250"/>
      <c r="P3825" s="130" t="n">
        <v>3054.16666666667</v>
      </c>
      <c r="Q3825" s="130" t="n">
        <f aca="false">P3825*1.2</f>
        <v>3665</v>
      </c>
      <c r="R3825" s="131" t="n">
        <f aca="false">S3825*Q3825</f>
        <v>0</v>
      </c>
      <c r="S3825" s="132"/>
    </row>
    <row r="3826" s="76" customFormat="true" ht="27.6" hidden="false" customHeight="true" outlineLevel="0" collapsed="false">
      <c r="A3826" s="118" t="n">
        <v>4590096</v>
      </c>
      <c r="B3826" s="119" t="n">
        <v>283</v>
      </c>
      <c r="C3826" s="209" t="s">
        <v>10339</v>
      </c>
      <c r="D3826" s="210" t="s">
        <v>10340</v>
      </c>
      <c r="E3826" s="281" t="s">
        <v>10341</v>
      </c>
      <c r="F3826" s="121" t="n">
        <f aca="false">F3825+1</f>
        <v>3820</v>
      </c>
      <c r="G3826" s="122" t="s">
        <v>11413</v>
      </c>
      <c r="H3826" s="147" t="s">
        <v>11413</v>
      </c>
      <c r="I3826" s="124" t="s">
        <v>11414</v>
      </c>
      <c r="J3826" s="125" t="n">
        <v>130</v>
      </c>
      <c r="K3826" s="149" t="n">
        <v>0</v>
      </c>
      <c r="L3826" s="150" t="n">
        <v>3501126</v>
      </c>
      <c r="M3826" s="150" t="n">
        <v>0</v>
      </c>
      <c r="N3826" s="154" t="s">
        <v>11415</v>
      </c>
      <c r="O3826" s="186" t="n">
        <v>100</v>
      </c>
      <c r="P3826" s="130" t="n">
        <v>70.8333333333333</v>
      </c>
      <c r="Q3826" s="130" t="n">
        <f aca="false">P3826*1.2</f>
        <v>85</v>
      </c>
      <c r="R3826" s="131" t="n">
        <f aca="false">S3826*Q3826</f>
        <v>0</v>
      </c>
      <c r="S3826" s="132"/>
    </row>
    <row r="3827" s="76" customFormat="true" ht="15" hidden="false" customHeight="true" outlineLevel="0" collapsed="false">
      <c r="A3827" s="118" t="n">
        <v>4592868</v>
      </c>
      <c r="B3827" s="119" t="n">
        <v>283</v>
      </c>
      <c r="C3827" s="209" t="s">
        <v>10339</v>
      </c>
      <c r="D3827" s="210" t="s">
        <v>10340</v>
      </c>
      <c r="E3827" s="281" t="s">
        <v>10341</v>
      </c>
      <c r="F3827" s="121" t="n">
        <f aca="false">F3826+1</f>
        <v>3821</v>
      </c>
      <c r="G3827" s="122" t="s">
        <v>11416</v>
      </c>
      <c r="H3827" s="147" t="s">
        <v>11416</v>
      </c>
      <c r="I3827" s="124" t="s">
        <v>11417</v>
      </c>
      <c r="J3827" s="125" t="n">
        <v>5256</v>
      </c>
      <c r="K3827" s="149" t="n">
        <v>0</v>
      </c>
      <c r="L3827" s="149" t="n">
        <v>3501128</v>
      </c>
      <c r="M3827" s="149" t="n">
        <v>0</v>
      </c>
      <c r="N3827" s="213" t="s">
        <v>11418</v>
      </c>
      <c r="O3827" s="186" t="n">
        <v>100</v>
      </c>
      <c r="P3827" s="130" t="n">
        <v>170</v>
      </c>
      <c r="Q3827" s="130" t="n">
        <f aca="false">P3827*1.2</f>
        <v>204</v>
      </c>
      <c r="R3827" s="131" t="n">
        <f aca="false">S3827*Q3827</f>
        <v>0</v>
      </c>
      <c r="S3827" s="132"/>
    </row>
    <row r="3828" s="76" customFormat="true" ht="15" hidden="false" customHeight="true" outlineLevel="0" collapsed="false">
      <c r="A3828" s="118" t="n">
        <v>4592870</v>
      </c>
      <c r="B3828" s="119" t="n">
        <v>283</v>
      </c>
      <c r="C3828" s="209" t="s">
        <v>10339</v>
      </c>
      <c r="D3828" s="210" t="s">
        <v>10340</v>
      </c>
      <c r="E3828" s="281" t="s">
        <v>10341</v>
      </c>
      <c r="F3828" s="121" t="n">
        <f aca="false">F3827+1</f>
        <v>3822</v>
      </c>
      <c r="G3828" s="122" t="s">
        <v>11419</v>
      </c>
      <c r="H3828" s="147" t="s">
        <v>11419</v>
      </c>
      <c r="I3828" s="124" t="s">
        <v>11420</v>
      </c>
      <c r="J3828" s="125" t="n">
        <v>5256</v>
      </c>
      <c r="K3828" s="149" t="n">
        <v>0</v>
      </c>
      <c r="L3828" s="149" t="n">
        <v>3501130</v>
      </c>
      <c r="M3828" s="149" t="n">
        <v>0</v>
      </c>
      <c r="N3828" s="213" t="s">
        <v>11421</v>
      </c>
      <c r="O3828" s="186" t="n">
        <v>100</v>
      </c>
      <c r="P3828" s="130" t="n">
        <v>52.5</v>
      </c>
      <c r="Q3828" s="130" t="n">
        <f aca="false">P3828*1.2</f>
        <v>63</v>
      </c>
      <c r="R3828" s="131" t="n">
        <f aca="false">S3828*Q3828</f>
        <v>0</v>
      </c>
      <c r="S3828" s="132"/>
    </row>
    <row r="3829" s="76" customFormat="true" ht="15" hidden="false" customHeight="true" outlineLevel="0" collapsed="false">
      <c r="A3829" s="118" t="n">
        <v>4592634</v>
      </c>
      <c r="B3829" s="119" t="n">
        <v>283</v>
      </c>
      <c r="C3829" s="209" t="s">
        <v>10339</v>
      </c>
      <c r="D3829" s="210" t="s">
        <v>10340</v>
      </c>
      <c r="E3829" s="281" t="s">
        <v>10341</v>
      </c>
      <c r="F3829" s="121" t="n">
        <f aca="false">F3828+1</f>
        <v>3823</v>
      </c>
      <c r="G3829" s="122" t="s">
        <v>11422</v>
      </c>
      <c r="H3829" s="147" t="s">
        <v>11422</v>
      </c>
      <c r="I3829" s="124" t="s">
        <v>11423</v>
      </c>
      <c r="J3829" s="125" t="n">
        <v>3205</v>
      </c>
      <c r="K3829" s="149" t="n">
        <v>0</v>
      </c>
      <c r="L3829" s="149" t="n">
        <v>3501132</v>
      </c>
      <c r="M3829" s="149" t="n">
        <v>1</v>
      </c>
      <c r="N3829" s="213" t="s">
        <v>11424</v>
      </c>
      <c r="O3829" s="186" t="n">
        <v>25</v>
      </c>
      <c r="P3829" s="130" t="n">
        <v>395</v>
      </c>
      <c r="Q3829" s="130" t="n">
        <f aca="false">P3829*1.2</f>
        <v>474</v>
      </c>
      <c r="R3829" s="131" t="n">
        <f aca="false">S3829*Q3829</f>
        <v>0</v>
      </c>
      <c r="S3829" s="132"/>
    </row>
    <row r="3830" s="76" customFormat="true" ht="41.4" hidden="false" customHeight="true" outlineLevel="0" collapsed="false">
      <c r="A3830" s="118" t="n">
        <v>3680513</v>
      </c>
      <c r="B3830" s="119" t="n">
        <v>283</v>
      </c>
      <c r="C3830" s="281" t="s">
        <v>10339</v>
      </c>
      <c r="D3830" s="210" t="s">
        <v>10340</v>
      </c>
      <c r="E3830" s="281" t="s">
        <v>10341</v>
      </c>
      <c r="F3830" s="121" t="n">
        <f aca="false">F3829+1</f>
        <v>3824</v>
      </c>
      <c r="G3830" s="122" t="s">
        <v>11425</v>
      </c>
      <c r="H3830" s="147" t="s">
        <v>11425</v>
      </c>
      <c r="I3830" s="124" t="s">
        <v>11426</v>
      </c>
      <c r="J3830" s="125" t="n">
        <v>677</v>
      </c>
      <c r="K3830" s="149" t="n">
        <v>0</v>
      </c>
      <c r="L3830" s="149" t="n">
        <v>3501132</v>
      </c>
      <c r="M3830" s="149" t="n">
        <v>0</v>
      </c>
      <c r="N3830" s="154" t="s">
        <v>11427</v>
      </c>
      <c r="O3830" s="186"/>
      <c r="P3830" s="130" t="n">
        <v>652.5</v>
      </c>
      <c r="Q3830" s="130" t="n">
        <f aca="false">P3830*1.2</f>
        <v>783</v>
      </c>
      <c r="R3830" s="131" t="n">
        <f aca="false">S3830*Q3830</f>
        <v>0</v>
      </c>
      <c r="S3830" s="132"/>
    </row>
    <row r="3831" s="76" customFormat="true" ht="16.2" hidden="false" customHeight="true" outlineLevel="0" collapsed="false">
      <c r="A3831" s="118" t="n">
        <v>4592876</v>
      </c>
      <c r="B3831" s="119" t="n">
        <v>283</v>
      </c>
      <c r="C3831" s="209" t="s">
        <v>10339</v>
      </c>
      <c r="D3831" s="210" t="s">
        <v>10340</v>
      </c>
      <c r="E3831" s="281" t="s">
        <v>10341</v>
      </c>
      <c r="F3831" s="121" t="n">
        <f aca="false">F3830+1</f>
        <v>3825</v>
      </c>
      <c r="G3831" s="302" t="s">
        <v>11428</v>
      </c>
      <c r="H3831" s="147" t="s">
        <v>11428</v>
      </c>
      <c r="I3831" s="303" t="s">
        <v>11429</v>
      </c>
      <c r="J3831" s="304" t="n">
        <v>5256</v>
      </c>
      <c r="K3831" s="305" t="n">
        <v>0</v>
      </c>
      <c r="L3831" s="305" t="n">
        <v>3501146</v>
      </c>
      <c r="M3831" s="305" t="n">
        <v>0</v>
      </c>
      <c r="N3831" s="246" t="s">
        <v>11430</v>
      </c>
      <c r="O3831" s="186" t="n">
        <v>100</v>
      </c>
      <c r="P3831" s="130" t="n">
        <v>64.1666666666667</v>
      </c>
      <c r="Q3831" s="130" t="n">
        <f aca="false">P3831*1.2</f>
        <v>77</v>
      </c>
      <c r="R3831" s="131" t="n">
        <f aca="false">S3831*Q3831</f>
        <v>0</v>
      </c>
      <c r="S3831" s="132"/>
    </row>
    <row r="3832" s="76" customFormat="true" ht="16.2" hidden="false" customHeight="true" outlineLevel="0" collapsed="false">
      <c r="A3832" s="118" t="n">
        <v>4592878</v>
      </c>
      <c r="B3832" s="119" t="n">
        <v>283</v>
      </c>
      <c r="C3832" s="209" t="s">
        <v>10339</v>
      </c>
      <c r="D3832" s="210" t="s">
        <v>10340</v>
      </c>
      <c r="E3832" s="281" t="s">
        <v>10341</v>
      </c>
      <c r="F3832" s="121" t="n">
        <f aca="false">F3831+1</f>
        <v>3826</v>
      </c>
      <c r="G3832" s="302" t="s">
        <v>11431</v>
      </c>
      <c r="H3832" s="147" t="s">
        <v>11431</v>
      </c>
      <c r="I3832" s="303" t="s">
        <v>11432</v>
      </c>
      <c r="J3832" s="304" t="n">
        <v>5256</v>
      </c>
      <c r="K3832" s="305" t="n">
        <v>0</v>
      </c>
      <c r="L3832" s="305" t="n">
        <v>3501158</v>
      </c>
      <c r="M3832" s="305" t="n">
        <v>0</v>
      </c>
      <c r="N3832" s="246" t="s">
        <v>11433</v>
      </c>
      <c r="O3832" s="186" t="n">
        <v>100</v>
      </c>
      <c r="P3832" s="130" t="n">
        <v>47.9166666666667</v>
      </c>
      <c r="Q3832" s="130" t="n">
        <f aca="false">P3832*1.2</f>
        <v>57.5</v>
      </c>
      <c r="R3832" s="131" t="n">
        <f aca="false">S3832*Q3832</f>
        <v>0</v>
      </c>
      <c r="S3832" s="132"/>
    </row>
    <row r="3833" s="76" customFormat="true" ht="16.2" hidden="false" customHeight="true" outlineLevel="0" collapsed="false">
      <c r="A3833" s="118" t="n">
        <v>4590216</v>
      </c>
      <c r="B3833" s="119" t="n">
        <v>283</v>
      </c>
      <c r="C3833" s="281" t="s">
        <v>10339</v>
      </c>
      <c r="D3833" s="210" t="s">
        <v>10340</v>
      </c>
      <c r="E3833" s="281" t="s">
        <v>10341</v>
      </c>
      <c r="F3833" s="121" t="n">
        <f aca="false">F3832+1</f>
        <v>3827</v>
      </c>
      <c r="G3833" s="285" t="s">
        <v>11434</v>
      </c>
      <c r="H3833" s="147" t="s">
        <v>11435</v>
      </c>
      <c r="I3833" s="283" t="s">
        <v>11436</v>
      </c>
      <c r="J3833" s="284" t="n">
        <v>131</v>
      </c>
      <c r="K3833" s="149" t="n">
        <v>0</v>
      </c>
      <c r="L3833" s="150" t="n">
        <v>3501249</v>
      </c>
      <c r="M3833" s="150" t="n">
        <v>0</v>
      </c>
      <c r="N3833" s="154" t="s">
        <v>11437</v>
      </c>
      <c r="O3833" s="186" t="n">
        <v>50</v>
      </c>
      <c r="P3833" s="130" t="n">
        <v>85</v>
      </c>
      <c r="Q3833" s="130" t="n">
        <f aca="false">P3833*1.2</f>
        <v>102</v>
      </c>
      <c r="R3833" s="131" t="n">
        <f aca="false">S3833*Q3833</f>
        <v>0</v>
      </c>
      <c r="S3833" s="132"/>
    </row>
    <row r="3834" s="76" customFormat="true" ht="16.2" hidden="false" customHeight="true" outlineLevel="0" collapsed="false">
      <c r="A3834" s="118" t="n">
        <v>4591733</v>
      </c>
      <c r="B3834" s="119" t="n">
        <v>283</v>
      </c>
      <c r="C3834" s="209" t="s">
        <v>10339</v>
      </c>
      <c r="D3834" s="210" t="s">
        <v>10340</v>
      </c>
      <c r="E3834" s="281" t="s">
        <v>10341</v>
      </c>
      <c r="F3834" s="121" t="n">
        <f aca="false">F3833+1</f>
        <v>3828</v>
      </c>
      <c r="G3834" s="285" t="s">
        <v>11438</v>
      </c>
      <c r="H3834" s="147" t="s">
        <v>11439</v>
      </c>
      <c r="I3834" s="283" t="s">
        <v>11440</v>
      </c>
      <c r="J3834" s="284" t="n">
        <v>23</v>
      </c>
      <c r="K3834" s="150" t="n">
        <v>0</v>
      </c>
      <c r="L3834" s="150" t="n">
        <v>3502010</v>
      </c>
      <c r="M3834" s="150" t="n">
        <v>110</v>
      </c>
      <c r="N3834" s="289" t="s">
        <v>11441</v>
      </c>
      <c r="O3834" s="112"/>
      <c r="P3834" s="130" t="n">
        <v>28165.8333333333</v>
      </c>
      <c r="Q3834" s="130" t="n">
        <f aca="false">P3834*1.2</f>
        <v>33799</v>
      </c>
      <c r="R3834" s="131" t="n">
        <f aca="false">S3834*Q3834</f>
        <v>0</v>
      </c>
      <c r="S3834" s="132"/>
    </row>
    <row r="3835" s="76" customFormat="true" ht="27.6" hidden="false" customHeight="true" outlineLevel="0" collapsed="false">
      <c r="A3835" s="118" t="s">
        <v>11442</v>
      </c>
      <c r="B3835" s="119" t="n">
        <v>283</v>
      </c>
      <c r="C3835" s="209" t="s">
        <v>10339</v>
      </c>
      <c r="D3835" s="210" t="s">
        <v>10340</v>
      </c>
      <c r="E3835" s="281" t="s">
        <v>10341</v>
      </c>
      <c r="F3835" s="121" t="n">
        <f aca="false">F3834+1</f>
        <v>3829</v>
      </c>
      <c r="G3835" s="285" t="s">
        <v>11443</v>
      </c>
      <c r="H3835" s="147" t="s">
        <v>11444</v>
      </c>
      <c r="I3835" s="283" t="s">
        <v>11445</v>
      </c>
      <c r="J3835" s="284" t="n">
        <v>231</v>
      </c>
      <c r="K3835" s="150" t="n">
        <v>0</v>
      </c>
      <c r="L3835" s="150" t="n">
        <v>3502010</v>
      </c>
      <c r="M3835" s="150" t="n">
        <v>222</v>
      </c>
      <c r="N3835" s="289" t="s">
        <v>11446</v>
      </c>
      <c r="O3835" s="112"/>
      <c r="P3835" s="130" t="n">
        <v>26937.5</v>
      </c>
      <c r="Q3835" s="130" t="n">
        <f aca="false">P3835*1.2</f>
        <v>32325</v>
      </c>
      <c r="R3835" s="131" t="n">
        <f aca="false">S3835*Q3835</f>
        <v>0</v>
      </c>
      <c r="S3835" s="132"/>
    </row>
    <row r="3836" s="76" customFormat="true" ht="27.6" hidden="false" customHeight="true" outlineLevel="0" collapsed="false">
      <c r="A3836" s="118" t="n">
        <v>4591738</v>
      </c>
      <c r="B3836" s="119" t="n">
        <v>283</v>
      </c>
      <c r="C3836" s="209" t="s">
        <v>10339</v>
      </c>
      <c r="D3836" s="210" t="s">
        <v>10340</v>
      </c>
      <c r="E3836" s="281" t="s">
        <v>10341</v>
      </c>
      <c r="F3836" s="121" t="n">
        <f aca="false">F3835+1</f>
        <v>3830</v>
      </c>
      <c r="G3836" s="285" t="s">
        <v>11447</v>
      </c>
      <c r="H3836" s="147" t="s">
        <v>11448</v>
      </c>
      <c r="I3836" s="283" t="s">
        <v>11449</v>
      </c>
      <c r="J3836" s="284" t="n">
        <v>23</v>
      </c>
      <c r="K3836" s="149" t="n">
        <v>0</v>
      </c>
      <c r="L3836" s="150" t="n">
        <v>3502010</v>
      </c>
      <c r="M3836" s="150" t="n">
        <v>0</v>
      </c>
      <c r="N3836" s="154" t="s">
        <v>11450</v>
      </c>
      <c r="O3836" s="186"/>
      <c r="P3836" s="130" t="n">
        <v>22234.1666666667</v>
      </c>
      <c r="Q3836" s="130" t="n">
        <f aca="false">P3836*1.2</f>
        <v>26681</v>
      </c>
      <c r="R3836" s="131" t="n">
        <f aca="false">S3836*Q3836</f>
        <v>0</v>
      </c>
      <c r="S3836" s="132"/>
    </row>
    <row r="3837" s="76" customFormat="true" ht="15.6" hidden="false" customHeight="true" outlineLevel="0" collapsed="false">
      <c r="A3837" s="118" t="n">
        <v>4592054</v>
      </c>
      <c r="B3837" s="119" t="n">
        <v>283</v>
      </c>
      <c r="C3837" s="209" t="s">
        <v>10339</v>
      </c>
      <c r="D3837" s="210" t="s">
        <v>10340</v>
      </c>
      <c r="E3837" s="281" t="s">
        <v>10341</v>
      </c>
      <c r="F3837" s="121" t="n">
        <f aca="false">F3836+1</f>
        <v>3831</v>
      </c>
      <c r="G3837" s="285" t="s">
        <v>11451</v>
      </c>
      <c r="H3837" s="147" t="s">
        <v>11452</v>
      </c>
      <c r="I3837" s="283" t="s">
        <v>11453</v>
      </c>
      <c r="J3837" s="284" t="n">
        <v>231</v>
      </c>
      <c r="K3837" s="149" t="n">
        <v>0</v>
      </c>
      <c r="L3837" s="149" t="n">
        <v>3502010</v>
      </c>
      <c r="M3837" s="149" t="n">
        <v>20</v>
      </c>
      <c r="N3837" s="213" t="s">
        <v>11454</v>
      </c>
      <c r="O3837" s="186"/>
      <c r="P3837" s="130" t="n">
        <v>26263.3333333333</v>
      </c>
      <c r="Q3837" s="130" t="n">
        <f aca="false">P3837*1.2</f>
        <v>31516</v>
      </c>
      <c r="R3837" s="131" t="n">
        <f aca="false">S3837*Q3837</f>
        <v>0</v>
      </c>
      <c r="S3837" s="132"/>
    </row>
    <row r="3838" s="76" customFormat="true" ht="15.6" hidden="false" customHeight="true" outlineLevel="0" collapsed="false">
      <c r="A3838" s="118" t="n">
        <v>4591511</v>
      </c>
      <c r="B3838" s="119" t="n">
        <v>283</v>
      </c>
      <c r="C3838" s="281" t="s">
        <v>10339</v>
      </c>
      <c r="D3838" s="210" t="s">
        <v>10340</v>
      </c>
      <c r="E3838" s="281" t="s">
        <v>10341</v>
      </c>
      <c r="F3838" s="121" t="n">
        <f aca="false">F3837+1</f>
        <v>3832</v>
      </c>
      <c r="G3838" s="285" t="s">
        <v>11455</v>
      </c>
      <c r="H3838" s="147" t="s">
        <v>11456</v>
      </c>
      <c r="I3838" s="283" t="s">
        <v>11457</v>
      </c>
      <c r="J3838" s="284" t="n">
        <v>224</v>
      </c>
      <c r="K3838" s="149" t="n">
        <v>0</v>
      </c>
      <c r="L3838" s="149" t="n">
        <v>3502010</v>
      </c>
      <c r="M3838" s="149" t="n">
        <v>0</v>
      </c>
      <c r="N3838" s="213" t="s">
        <v>11454</v>
      </c>
      <c r="O3838" s="186"/>
      <c r="P3838" s="130" t="n">
        <v>28157.5</v>
      </c>
      <c r="Q3838" s="130" t="n">
        <f aca="false">P3838*1.2</f>
        <v>33789</v>
      </c>
      <c r="R3838" s="131" t="n">
        <f aca="false">S3838*Q3838</f>
        <v>0</v>
      </c>
      <c r="S3838" s="132"/>
    </row>
    <row r="3839" s="76" customFormat="true" ht="15.6" hidden="false" customHeight="true" outlineLevel="0" collapsed="false">
      <c r="A3839" s="118" t="n">
        <v>4591746</v>
      </c>
      <c r="B3839" s="119" t="n">
        <v>283</v>
      </c>
      <c r="C3839" s="209" t="s">
        <v>10339</v>
      </c>
      <c r="D3839" s="210" t="s">
        <v>10340</v>
      </c>
      <c r="E3839" s="281" t="s">
        <v>10341</v>
      </c>
      <c r="F3839" s="121" t="n">
        <f aca="false">F3838+1</f>
        <v>3833</v>
      </c>
      <c r="G3839" s="285" t="s">
        <v>11458</v>
      </c>
      <c r="H3839" s="147" t="s">
        <v>11459</v>
      </c>
      <c r="I3839" s="283" t="s">
        <v>11460</v>
      </c>
      <c r="J3839" s="284" t="n">
        <v>23</v>
      </c>
      <c r="K3839" s="150" t="n">
        <v>0</v>
      </c>
      <c r="L3839" s="150" t="n">
        <v>3502011</v>
      </c>
      <c r="M3839" s="150" t="n">
        <v>110</v>
      </c>
      <c r="N3839" s="289" t="s">
        <v>11441</v>
      </c>
      <c r="O3839" s="112"/>
      <c r="P3839" s="130" t="n">
        <v>28165.8333333333</v>
      </c>
      <c r="Q3839" s="130" t="n">
        <f aca="false">P3839*1.2</f>
        <v>33799</v>
      </c>
      <c r="R3839" s="131" t="n">
        <f aca="false">S3839*Q3839</f>
        <v>0</v>
      </c>
      <c r="S3839" s="132"/>
    </row>
    <row r="3840" s="76" customFormat="true" ht="27.6" hidden="false" customHeight="true" outlineLevel="0" collapsed="false">
      <c r="A3840" s="118" t="s">
        <v>11461</v>
      </c>
      <c r="B3840" s="119" t="n">
        <v>283</v>
      </c>
      <c r="C3840" s="209" t="s">
        <v>10339</v>
      </c>
      <c r="D3840" s="210" t="s">
        <v>10340</v>
      </c>
      <c r="E3840" s="281" t="s">
        <v>10341</v>
      </c>
      <c r="F3840" s="121" t="n">
        <f aca="false">F3839+1</f>
        <v>3834</v>
      </c>
      <c r="G3840" s="285" t="s">
        <v>11462</v>
      </c>
      <c r="H3840" s="147" t="s">
        <v>11463</v>
      </c>
      <c r="I3840" s="283" t="s">
        <v>11464</v>
      </c>
      <c r="J3840" s="284" t="n">
        <v>231</v>
      </c>
      <c r="K3840" s="150" t="n">
        <v>0</v>
      </c>
      <c r="L3840" s="150" t="n">
        <v>3502011</v>
      </c>
      <c r="M3840" s="150" t="n">
        <v>222</v>
      </c>
      <c r="N3840" s="289" t="s">
        <v>11465</v>
      </c>
      <c r="O3840" s="112"/>
      <c r="P3840" s="130" t="n">
        <v>26937.5</v>
      </c>
      <c r="Q3840" s="130" t="n">
        <f aca="false">P3840*1.2</f>
        <v>32325</v>
      </c>
      <c r="R3840" s="131" t="n">
        <f aca="false">S3840*Q3840</f>
        <v>0</v>
      </c>
      <c r="S3840" s="132"/>
    </row>
    <row r="3841" s="76" customFormat="true" ht="27.6" hidden="false" customHeight="true" outlineLevel="0" collapsed="false">
      <c r="A3841" s="118" t="n">
        <v>4591750</v>
      </c>
      <c r="B3841" s="119" t="n">
        <v>283</v>
      </c>
      <c r="C3841" s="209" t="s">
        <v>10339</v>
      </c>
      <c r="D3841" s="210" t="s">
        <v>10340</v>
      </c>
      <c r="E3841" s="281" t="s">
        <v>10341</v>
      </c>
      <c r="F3841" s="121" t="n">
        <f aca="false">F3840+1</f>
        <v>3835</v>
      </c>
      <c r="G3841" s="285" t="s">
        <v>11466</v>
      </c>
      <c r="H3841" s="147" t="s">
        <v>11467</v>
      </c>
      <c r="I3841" s="283" t="s">
        <v>11468</v>
      </c>
      <c r="J3841" s="284" t="n">
        <v>23</v>
      </c>
      <c r="K3841" s="149" t="n">
        <v>0</v>
      </c>
      <c r="L3841" s="150" t="n">
        <v>3502011</v>
      </c>
      <c r="M3841" s="150" t="n">
        <v>0</v>
      </c>
      <c r="N3841" s="154" t="s">
        <v>11450</v>
      </c>
      <c r="O3841" s="186"/>
      <c r="P3841" s="130" t="n">
        <v>22234.1666666667</v>
      </c>
      <c r="Q3841" s="130" t="n">
        <f aca="false">P3841*1.2</f>
        <v>26681</v>
      </c>
      <c r="R3841" s="131" t="n">
        <f aca="false">S3841*Q3841</f>
        <v>26681</v>
      </c>
      <c r="S3841" s="132" t="n">
        <v>1</v>
      </c>
    </row>
    <row r="3842" s="76" customFormat="true" ht="15.6" hidden="false" customHeight="true" outlineLevel="0" collapsed="false">
      <c r="A3842" s="118" t="n">
        <v>4592063</v>
      </c>
      <c r="B3842" s="119" t="n">
        <v>283</v>
      </c>
      <c r="C3842" s="209" t="s">
        <v>10339</v>
      </c>
      <c r="D3842" s="210" t="s">
        <v>10340</v>
      </c>
      <c r="E3842" s="281" t="s">
        <v>10341</v>
      </c>
      <c r="F3842" s="121" t="n">
        <f aca="false">F3841+1</f>
        <v>3836</v>
      </c>
      <c r="G3842" s="285" t="s">
        <v>11469</v>
      </c>
      <c r="H3842" s="147" t="s">
        <v>11469</v>
      </c>
      <c r="I3842" s="283" t="s">
        <v>11470</v>
      </c>
      <c r="J3842" s="284" t="n">
        <v>231</v>
      </c>
      <c r="K3842" s="149" t="n">
        <v>0</v>
      </c>
      <c r="L3842" s="149" t="n">
        <v>3502011</v>
      </c>
      <c r="M3842" s="149" t="n">
        <v>20</v>
      </c>
      <c r="N3842" s="213" t="s">
        <v>11471</v>
      </c>
      <c r="O3842" s="186"/>
      <c r="P3842" s="130" t="n">
        <v>26263.3333333333</v>
      </c>
      <c r="Q3842" s="130" t="n">
        <f aca="false">P3842*1.2</f>
        <v>31516</v>
      </c>
      <c r="R3842" s="131" t="n">
        <f aca="false">S3842*Q3842</f>
        <v>0</v>
      </c>
      <c r="S3842" s="132"/>
    </row>
    <row r="3843" s="76" customFormat="true" ht="15.6" hidden="false" customHeight="true" outlineLevel="0" collapsed="false">
      <c r="A3843" s="118" t="n">
        <v>4591521</v>
      </c>
      <c r="B3843" s="119" t="n">
        <v>283</v>
      </c>
      <c r="C3843" s="281" t="s">
        <v>10339</v>
      </c>
      <c r="D3843" s="210" t="s">
        <v>10340</v>
      </c>
      <c r="E3843" s="281" t="s">
        <v>10341</v>
      </c>
      <c r="F3843" s="121" t="n">
        <f aca="false">F3842+1</f>
        <v>3837</v>
      </c>
      <c r="G3843" s="285" t="s">
        <v>11472</v>
      </c>
      <c r="H3843" s="147" t="s">
        <v>11473</v>
      </c>
      <c r="I3843" s="283" t="s">
        <v>11474</v>
      </c>
      <c r="J3843" s="284" t="n">
        <v>224</v>
      </c>
      <c r="K3843" s="149" t="n">
        <v>0</v>
      </c>
      <c r="L3843" s="149" t="n">
        <v>3502011</v>
      </c>
      <c r="M3843" s="149" t="n">
        <v>0</v>
      </c>
      <c r="N3843" s="213" t="s">
        <v>11471</v>
      </c>
      <c r="O3843" s="186"/>
      <c r="P3843" s="130" t="n">
        <v>28157.5</v>
      </c>
      <c r="Q3843" s="130" t="n">
        <f aca="false">P3843*1.2</f>
        <v>33789</v>
      </c>
      <c r="R3843" s="131" t="n">
        <f aca="false">S3843*Q3843</f>
        <v>0</v>
      </c>
      <c r="S3843" s="132"/>
    </row>
    <row r="3844" s="76" customFormat="true" ht="27.6" hidden="false" customHeight="true" outlineLevel="0" collapsed="false">
      <c r="A3844" s="118" t="n">
        <v>4592073</v>
      </c>
      <c r="B3844" s="119" t="n">
        <v>283</v>
      </c>
      <c r="C3844" s="281" t="s">
        <v>10339</v>
      </c>
      <c r="D3844" s="210" t="s">
        <v>10340</v>
      </c>
      <c r="E3844" s="281" t="s">
        <v>10341</v>
      </c>
      <c r="F3844" s="121" t="n">
        <f aca="false">F3843+1</f>
        <v>3838</v>
      </c>
      <c r="G3844" s="285" t="s">
        <v>11475</v>
      </c>
      <c r="H3844" s="147" t="s">
        <v>11476</v>
      </c>
      <c r="I3844" s="283" t="s">
        <v>11477</v>
      </c>
      <c r="J3844" s="284" t="n">
        <v>231</v>
      </c>
      <c r="K3844" s="149" t="n">
        <v>0</v>
      </c>
      <c r="L3844" s="149" t="n">
        <v>3502014</v>
      </c>
      <c r="M3844" s="149" t="n">
        <v>206</v>
      </c>
      <c r="N3844" s="213" t="s">
        <v>11478</v>
      </c>
      <c r="O3844" s="186"/>
      <c r="P3844" s="130" t="n">
        <v>5565</v>
      </c>
      <c r="Q3844" s="130" t="n">
        <f aca="false">P3844*1.2</f>
        <v>6678</v>
      </c>
      <c r="R3844" s="131" t="n">
        <f aca="false">S3844*Q3844</f>
        <v>6678</v>
      </c>
      <c r="S3844" s="132" t="n">
        <v>1</v>
      </c>
    </row>
    <row r="3845" s="76" customFormat="true" ht="16.2" hidden="false" customHeight="true" outlineLevel="0" collapsed="false">
      <c r="A3845" s="118" t="n">
        <v>4591525</v>
      </c>
      <c r="B3845" s="119" t="n">
        <v>283</v>
      </c>
      <c r="C3845" s="281" t="s">
        <v>10339</v>
      </c>
      <c r="D3845" s="210" t="s">
        <v>10340</v>
      </c>
      <c r="E3845" s="281" t="s">
        <v>10341</v>
      </c>
      <c r="F3845" s="121" t="n">
        <f aca="false">F3844+1</f>
        <v>3839</v>
      </c>
      <c r="G3845" s="285" t="s">
        <v>11479</v>
      </c>
      <c r="H3845" s="147" t="s">
        <v>11480</v>
      </c>
      <c r="I3845" s="283" t="s">
        <v>11481</v>
      </c>
      <c r="J3845" s="284" t="n">
        <v>224</v>
      </c>
      <c r="K3845" s="149" t="n">
        <v>0</v>
      </c>
      <c r="L3845" s="149" t="n">
        <v>3502014</v>
      </c>
      <c r="M3845" s="149" t="n">
        <v>0</v>
      </c>
      <c r="N3845" s="213" t="s">
        <v>11482</v>
      </c>
      <c r="O3845" s="186"/>
      <c r="P3845" s="130" t="n">
        <v>4787.5</v>
      </c>
      <c r="Q3845" s="130" t="n">
        <f aca="false">P3845*1.2</f>
        <v>5745</v>
      </c>
      <c r="R3845" s="131" t="n">
        <f aca="false">S3845*Q3845</f>
        <v>0</v>
      </c>
      <c r="S3845" s="132"/>
    </row>
    <row r="3846" s="76" customFormat="true" ht="27.6" hidden="false" customHeight="true" outlineLevel="0" collapsed="false">
      <c r="A3846" s="118" t="n">
        <v>4591522</v>
      </c>
      <c r="B3846" s="119" t="n">
        <v>283</v>
      </c>
      <c r="C3846" s="281" t="s">
        <v>10339</v>
      </c>
      <c r="D3846" s="210" t="s">
        <v>10340</v>
      </c>
      <c r="E3846" s="281" t="s">
        <v>10341</v>
      </c>
      <c r="F3846" s="121" t="n">
        <f aca="false">F3845+1</f>
        <v>3840</v>
      </c>
      <c r="G3846" s="285" t="s">
        <v>11483</v>
      </c>
      <c r="H3846" s="147" t="s">
        <v>11484</v>
      </c>
      <c r="I3846" s="283" t="s">
        <v>11485</v>
      </c>
      <c r="J3846" s="284" t="n">
        <v>224</v>
      </c>
      <c r="K3846" s="149" t="n">
        <v>0</v>
      </c>
      <c r="L3846" s="149" t="n">
        <v>3502014</v>
      </c>
      <c r="M3846" s="149" t="n">
        <v>1</v>
      </c>
      <c r="N3846" s="213" t="s">
        <v>11486</v>
      </c>
      <c r="O3846" s="186"/>
      <c r="P3846" s="130" t="n">
        <v>4350</v>
      </c>
      <c r="Q3846" s="130" t="n">
        <f aca="false">P3846*1.2</f>
        <v>5220</v>
      </c>
      <c r="R3846" s="131" t="n">
        <f aca="false">S3846*Q3846</f>
        <v>5220</v>
      </c>
      <c r="S3846" s="132" t="n">
        <v>1</v>
      </c>
    </row>
    <row r="3847" s="76" customFormat="true" ht="15.6" hidden="false" customHeight="true" outlineLevel="0" collapsed="false">
      <c r="A3847" s="118" t="n">
        <v>4591119</v>
      </c>
      <c r="B3847" s="119" t="n">
        <v>283</v>
      </c>
      <c r="C3847" s="209" t="s">
        <v>10339</v>
      </c>
      <c r="D3847" s="210" t="s">
        <v>10340</v>
      </c>
      <c r="E3847" s="281" t="s">
        <v>10341</v>
      </c>
      <c r="F3847" s="121" t="n">
        <f aca="false">F3846+1</f>
        <v>3841</v>
      </c>
      <c r="G3847" s="285" t="s">
        <v>11487</v>
      </c>
      <c r="H3847" s="118" t="s">
        <v>11487</v>
      </c>
      <c r="I3847" s="283"/>
      <c r="J3847" s="284"/>
      <c r="K3847" s="149"/>
      <c r="L3847" s="149"/>
      <c r="M3847" s="149"/>
      <c r="N3847" s="213" t="s">
        <v>11036</v>
      </c>
      <c r="O3847" s="186"/>
      <c r="P3847" s="130" t="n">
        <v>0</v>
      </c>
      <c r="Q3847" s="130" t="n">
        <f aca="false">P3847*1.2</f>
        <v>0</v>
      </c>
      <c r="R3847" s="131" t="n">
        <f aca="false">S3847*Q3847</f>
        <v>0</v>
      </c>
      <c r="S3847" s="132"/>
    </row>
    <row r="3848" s="76" customFormat="true" ht="27.6" hidden="false" customHeight="true" outlineLevel="0" collapsed="false">
      <c r="A3848" s="118" t="n">
        <v>4592079</v>
      </c>
      <c r="B3848" s="119" t="n">
        <v>283</v>
      </c>
      <c r="C3848" s="281" t="s">
        <v>10339</v>
      </c>
      <c r="D3848" s="210" t="s">
        <v>10340</v>
      </c>
      <c r="E3848" s="281" t="s">
        <v>10341</v>
      </c>
      <c r="F3848" s="121" t="n">
        <f aca="false">F3847+1</f>
        <v>3842</v>
      </c>
      <c r="G3848" s="285" t="s">
        <v>11488</v>
      </c>
      <c r="H3848" s="147" t="s">
        <v>11489</v>
      </c>
      <c r="I3848" s="283" t="s">
        <v>11490</v>
      </c>
      <c r="J3848" s="284" t="n">
        <v>231</v>
      </c>
      <c r="K3848" s="149" t="n">
        <v>0</v>
      </c>
      <c r="L3848" s="149" t="n">
        <v>3502015</v>
      </c>
      <c r="M3848" s="149" t="n">
        <v>206</v>
      </c>
      <c r="N3848" s="213" t="s">
        <v>11478</v>
      </c>
      <c r="O3848" s="186"/>
      <c r="P3848" s="130" t="n">
        <v>5565</v>
      </c>
      <c r="Q3848" s="130" t="n">
        <f aca="false">P3848*1.2</f>
        <v>6678</v>
      </c>
      <c r="R3848" s="131" t="n">
        <f aca="false">S3848*Q3848</f>
        <v>6678</v>
      </c>
      <c r="S3848" s="132" t="n">
        <v>1</v>
      </c>
    </row>
    <row r="3849" s="76" customFormat="true" ht="16.2" hidden="false" customHeight="true" outlineLevel="0" collapsed="false">
      <c r="A3849" s="118" t="n">
        <v>4591532</v>
      </c>
      <c r="B3849" s="119" t="n">
        <v>283</v>
      </c>
      <c r="C3849" s="281" t="s">
        <v>10339</v>
      </c>
      <c r="D3849" s="210" t="s">
        <v>10340</v>
      </c>
      <c r="E3849" s="281" t="s">
        <v>10341</v>
      </c>
      <c r="F3849" s="121" t="n">
        <f aca="false">F3848+1</f>
        <v>3843</v>
      </c>
      <c r="G3849" s="285" t="s">
        <v>11491</v>
      </c>
      <c r="H3849" s="147" t="s">
        <v>11492</v>
      </c>
      <c r="I3849" s="283" t="s">
        <v>11493</v>
      </c>
      <c r="J3849" s="284" t="n">
        <v>224</v>
      </c>
      <c r="K3849" s="149" t="n">
        <v>0</v>
      </c>
      <c r="L3849" s="149" t="n">
        <v>3502015</v>
      </c>
      <c r="M3849" s="149" t="n">
        <v>0</v>
      </c>
      <c r="N3849" s="213" t="s">
        <v>11494</v>
      </c>
      <c r="O3849" s="186"/>
      <c r="P3849" s="130" t="n">
        <v>4787.5</v>
      </c>
      <c r="Q3849" s="130" t="n">
        <f aca="false">P3849*1.2</f>
        <v>5745</v>
      </c>
      <c r="R3849" s="131" t="n">
        <f aca="false">S3849*Q3849</f>
        <v>5745</v>
      </c>
      <c r="S3849" s="132" t="n">
        <v>1</v>
      </c>
    </row>
    <row r="3850" s="76" customFormat="true" ht="27.6" hidden="false" customHeight="true" outlineLevel="0" collapsed="false">
      <c r="A3850" s="118" t="n">
        <v>4591528</v>
      </c>
      <c r="B3850" s="119" t="n">
        <v>283</v>
      </c>
      <c r="C3850" s="281" t="s">
        <v>10339</v>
      </c>
      <c r="D3850" s="210" t="s">
        <v>10340</v>
      </c>
      <c r="E3850" s="281" t="s">
        <v>10341</v>
      </c>
      <c r="F3850" s="121" t="n">
        <f aca="false">F3849+1</f>
        <v>3844</v>
      </c>
      <c r="G3850" s="285" t="s">
        <v>11495</v>
      </c>
      <c r="H3850" s="147" t="s">
        <v>11496</v>
      </c>
      <c r="I3850" s="283" t="s">
        <v>11497</v>
      </c>
      <c r="J3850" s="284" t="n">
        <v>224</v>
      </c>
      <c r="K3850" s="149" t="n">
        <v>0</v>
      </c>
      <c r="L3850" s="149" t="n">
        <v>3502015</v>
      </c>
      <c r="M3850" s="149" t="n">
        <v>1</v>
      </c>
      <c r="N3850" s="213" t="s">
        <v>11498</v>
      </c>
      <c r="O3850" s="186"/>
      <c r="P3850" s="130" t="n">
        <v>4350</v>
      </c>
      <c r="Q3850" s="130" t="n">
        <f aca="false">P3850*1.2</f>
        <v>5220</v>
      </c>
      <c r="R3850" s="131" t="n">
        <f aca="false">S3850*Q3850</f>
        <v>0</v>
      </c>
      <c r="S3850" s="132"/>
    </row>
    <row r="3851" s="76" customFormat="true" ht="16.2" hidden="false" customHeight="true" outlineLevel="0" collapsed="false">
      <c r="A3851" s="118" t="n">
        <v>4591764</v>
      </c>
      <c r="B3851" s="119" t="n">
        <v>283</v>
      </c>
      <c r="C3851" s="209" t="s">
        <v>10339</v>
      </c>
      <c r="D3851" s="210" t="s">
        <v>10340</v>
      </c>
      <c r="E3851" s="281" t="s">
        <v>10341</v>
      </c>
      <c r="F3851" s="121" t="n">
        <f aca="false">F3850+1</f>
        <v>3845</v>
      </c>
      <c r="G3851" s="285" t="s">
        <v>11499</v>
      </c>
      <c r="H3851" s="147" t="s">
        <v>11500</v>
      </c>
      <c r="I3851" s="283" t="s">
        <v>11501</v>
      </c>
      <c r="J3851" s="284" t="n">
        <v>23</v>
      </c>
      <c r="K3851" s="150" t="n">
        <v>0</v>
      </c>
      <c r="L3851" s="150" t="n">
        <v>3502020</v>
      </c>
      <c r="M3851" s="150" t="n">
        <v>110</v>
      </c>
      <c r="N3851" s="289" t="s">
        <v>11502</v>
      </c>
      <c r="O3851" s="112"/>
      <c r="P3851" s="130" t="n">
        <v>7035</v>
      </c>
      <c r="Q3851" s="130" t="n">
        <f aca="false">P3851*1.2</f>
        <v>8442</v>
      </c>
      <c r="R3851" s="131" t="n">
        <f aca="false">S3851*Q3851</f>
        <v>16884</v>
      </c>
      <c r="S3851" s="132" t="n">
        <v>2</v>
      </c>
    </row>
    <row r="3852" s="76" customFormat="true" ht="27.6" hidden="false" customHeight="true" outlineLevel="0" collapsed="false">
      <c r="A3852" s="118" t="n">
        <v>4591766</v>
      </c>
      <c r="B3852" s="119" t="n">
        <v>283</v>
      </c>
      <c r="C3852" s="209" t="s">
        <v>10339</v>
      </c>
      <c r="D3852" s="210" t="s">
        <v>10340</v>
      </c>
      <c r="E3852" s="281" t="s">
        <v>10341</v>
      </c>
      <c r="F3852" s="121" t="n">
        <f aca="false">F3851+1</f>
        <v>3846</v>
      </c>
      <c r="G3852" s="285" t="s">
        <v>11503</v>
      </c>
      <c r="H3852" s="147" t="s">
        <v>11504</v>
      </c>
      <c r="I3852" s="283" t="s">
        <v>11505</v>
      </c>
      <c r="J3852" s="284" t="n">
        <v>23</v>
      </c>
      <c r="K3852" s="149" t="n">
        <v>0</v>
      </c>
      <c r="L3852" s="150" t="n">
        <v>3502020</v>
      </c>
      <c r="M3852" s="150" t="n">
        <v>0</v>
      </c>
      <c r="N3852" s="154" t="s">
        <v>11506</v>
      </c>
      <c r="O3852" s="186"/>
      <c r="P3852" s="130" t="n">
        <v>4619.16666666667</v>
      </c>
      <c r="Q3852" s="130" t="n">
        <f aca="false">P3852*1.2</f>
        <v>5543</v>
      </c>
      <c r="R3852" s="131" t="n">
        <f aca="false">S3852*Q3852</f>
        <v>0</v>
      </c>
      <c r="S3852" s="132"/>
    </row>
    <row r="3853" s="76" customFormat="true" ht="16.2" hidden="false" customHeight="true" outlineLevel="0" collapsed="false">
      <c r="A3853" s="118" t="n">
        <v>4592085</v>
      </c>
      <c r="B3853" s="119" t="n">
        <v>283</v>
      </c>
      <c r="C3853" s="209" t="s">
        <v>10339</v>
      </c>
      <c r="D3853" s="210" t="s">
        <v>10340</v>
      </c>
      <c r="E3853" s="281" t="s">
        <v>10341</v>
      </c>
      <c r="F3853" s="121" t="n">
        <f aca="false">F3852+1</f>
        <v>3847</v>
      </c>
      <c r="G3853" s="285" t="s">
        <v>11507</v>
      </c>
      <c r="H3853" s="147" t="s">
        <v>11508</v>
      </c>
      <c r="I3853" s="283" t="s">
        <v>11509</v>
      </c>
      <c r="J3853" s="284" t="n">
        <v>231</v>
      </c>
      <c r="K3853" s="149" t="n">
        <v>0</v>
      </c>
      <c r="L3853" s="149" t="n">
        <v>3502020</v>
      </c>
      <c r="M3853" s="149" t="n">
        <v>20</v>
      </c>
      <c r="N3853" s="213" t="s">
        <v>11510</v>
      </c>
      <c r="O3853" s="186"/>
      <c r="P3853" s="130" t="n">
        <v>6445</v>
      </c>
      <c r="Q3853" s="130" t="n">
        <f aca="false">P3853*1.2</f>
        <v>7734</v>
      </c>
      <c r="R3853" s="131" t="n">
        <f aca="false">S3853*Q3853</f>
        <v>0</v>
      </c>
      <c r="S3853" s="132"/>
    </row>
    <row r="3854" s="76" customFormat="true" ht="16.2" hidden="false" customHeight="true" outlineLevel="0" collapsed="false">
      <c r="A3854" s="118" t="n">
        <v>4591771</v>
      </c>
      <c r="B3854" s="119" t="n">
        <v>283</v>
      </c>
      <c r="C3854" s="209" t="s">
        <v>10339</v>
      </c>
      <c r="D3854" s="210" t="s">
        <v>10340</v>
      </c>
      <c r="E3854" s="281" t="s">
        <v>10341</v>
      </c>
      <c r="F3854" s="121" t="n">
        <f aca="false">F3853+1</f>
        <v>3848</v>
      </c>
      <c r="G3854" s="285" t="s">
        <v>11511</v>
      </c>
      <c r="H3854" s="147" t="s">
        <v>11512</v>
      </c>
      <c r="I3854" s="283" t="s">
        <v>11513</v>
      </c>
      <c r="J3854" s="284" t="n">
        <v>23</v>
      </c>
      <c r="K3854" s="150" t="n">
        <v>0</v>
      </c>
      <c r="L3854" s="150" t="n">
        <v>3502021</v>
      </c>
      <c r="M3854" s="150" t="n">
        <v>110</v>
      </c>
      <c r="N3854" s="289" t="s">
        <v>11502</v>
      </c>
      <c r="O3854" s="112"/>
      <c r="P3854" s="130" t="n">
        <v>7035</v>
      </c>
      <c r="Q3854" s="130" t="n">
        <f aca="false">P3854*1.2</f>
        <v>8442</v>
      </c>
      <c r="R3854" s="131" t="n">
        <f aca="false">S3854*Q3854</f>
        <v>0</v>
      </c>
      <c r="S3854" s="132"/>
    </row>
    <row r="3855" s="76" customFormat="true" ht="27.6" hidden="false" customHeight="true" outlineLevel="0" collapsed="false">
      <c r="A3855" s="118" t="n">
        <v>4591773</v>
      </c>
      <c r="B3855" s="119" t="n">
        <v>283</v>
      </c>
      <c r="C3855" s="209" t="s">
        <v>10339</v>
      </c>
      <c r="D3855" s="210" t="s">
        <v>10340</v>
      </c>
      <c r="E3855" s="281" t="s">
        <v>10341</v>
      </c>
      <c r="F3855" s="121" t="n">
        <f aca="false">F3854+1</f>
        <v>3849</v>
      </c>
      <c r="G3855" s="285" t="s">
        <v>11514</v>
      </c>
      <c r="H3855" s="147" t="s">
        <v>11515</v>
      </c>
      <c r="I3855" s="283" t="s">
        <v>11516</v>
      </c>
      <c r="J3855" s="284" t="n">
        <v>23</v>
      </c>
      <c r="K3855" s="149" t="n">
        <v>0</v>
      </c>
      <c r="L3855" s="150" t="n">
        <v>3502021</v>
      </c>
      <c r="M3855" s="150" t="n">
        <v>0</v>
      </c>
      <c r="N3855" s="154" t="s">
        <v>11506</v>
      </c>
      <c r="O3855" s="186"/>
      <c r="P3855" s="130" t="n">
        <v>4619.16666666667</v>
      </c>
      <c r="Q3855" s="130" t="n">
        <f aca="false">P3855*1.2</f>
        <v>5543</v>
      </c>
      <c r="R3855" s="131" t="n">
        <f aca="false">S3855*Q3855</f>
        <v>0</v>
      </c>
      <c r="S3855" s="132"/>
    </row>
    <row r="3856" s="76" customFormat="true" ht="15.6" hidden="false" customHeight="true" outlineLevel="0" collapsed="false">
      <c r="A3856" s="118" t="n">
        <v>4592091</v>
      </c>
      <c r="B3856" s="119" t="n">
        <v>283</v>
      </c>
      <c r="C3856" s="209" t="s">
        <v>10339</v>
      </c>
      <c r="D3856" s="210" t="s">
        <v>10340</v>
      </c>
      <c r="E3856" s="281" t="s">
        <v>10341</v>
      </c>
      <c r="F3856" s="121" t="n">
        <f aca="false">F3855+1</f>
        <v>3850</v>
      </c>
      <c r="G3856" s="285" t="s">
        <v>11517</v>
      </c>
      <c r="H3856" s="147" t="s">
        <v>11518</v>
      </c>
      <c r="I3856" s="283" t="s">
        <v>11519</v>
      </c>
      <c r="J3856" s="284" t="n">
        <v>231</v>
      </c>
      <c r="K3856" s="149" t="n">
        <v>0</v>
      </c>
      <c r="L3856" s="149" t="n">
        <v>3502021</v>
      </c>
      <c r="M3856" s="149" t="n">
        <v>20</v>
      </c>
      <c r="N3856" s="213" t="s">
        <v>11510</v>
      </c>
      <c r="O3856" s="186"/>
      <c r="P3856" s="130" t="n">
        <v>6445</v>
      </c>
      <c r="Q3856" s="130" t="n">
        <f aca="false">P3856*1.2</f>
        <v>7734</v>
      </c>
      <c r="R3856" s="131" t="n">
        <f aca="false">S3856*Q3856</f>
        <v>0</v>
      </c>
      <c r="S3856" s="132"/>
    </row>
    <row r="3857" s="76" customFormat="true" ht="15.6" hidden="false" customHeight="true" outlineLevel="0" collapsed="false">
      <c r="A3857" s="118" t="n">
        <v>4591126</v>
      </c>
      <c r="B3857" s="119" t="n">
        <v>283</v>
      </c>
      <c r="C3857" s="209" t="s">
        <v>10339</v>
      </c>
      <c r="D3857" s="210" t="s">
        <v>10340</v>
      </c>
      <c r="E3857" s="281" t="s">
        <v>10341</v>
      </c>
      <c r="F3857" s="121" t="n">
        <f aca="false">F3856+1</f>
        <v>3851</v>
      </c>
      <c r="G3857" s="285" t="s">
        <v>11520</v>
      </c>
      <c r="H3857" s="147" t="s">
        <v>11521</v>
      </c>
      <c r="I3857" s="283" t="s">
        <v>11522</v>
      </c>
      <c r="J3857" s="284" t="n">
        <v>22</v>
      </c>
      <c r="K3857" s="149" t="n">
        <v>0</v>
      </c>
      <c r="L3857" s="149" t="n">
        <v>3502030</v>
      </c>
      <c r="M3857" s="149" t="n">
        <v>0</v>
      </c>
      <c r="N3857" s="213" t="s">
        <v>11523</v>
      </c>
      <c r="O3857" s="186" t="n">
        <v>25</v>
      </c>
      <c r="P3857" s="130" t="n">
        <v>542.5</v>
      </c>
      <c r="Q3857" s="130" t="n">
        <f aca="false">P3857*1.2</f>
        <v>651</v>
      </c>
      <c r="R3857" s="131" t="n">
        <f aca="false">S3857*Q3857</f>
        <v>0</v>
      </c>
      <c r="S3857" s="132"/>
    </row>
    <row r="3858" s="76" customFormat="true" ht="15.6" hidden="false" customHeight="true" outlineLevel="0" collapsed="false">
      <c r="A3858" s="118" t="n">
        <v>4591125</v>
      </c>
      <c r="B3858" s="119" t="n">
        <v>283</v>
      </c>
      <c r="C3858" s="209" t="s">
        <v>10339</v>
      </c>
      <c r="D3858" s="210" t="s">
        <v>10340</v>
      </c>
      <c r="E3858" s="281" t="s">
        <v>10341</v>
      </c>
      <c r="F3858" s="121" t="n">
        <f aca="false">F3857+1</f>
        <v>3852</v>
      </c>
      <c r="G3858" s="285" t="s">
        <v>11524</v>
      </c>
      <c r="H3858" s="147" t="s">
        <v>11525</v>
      </c>
      <c r="I3858" s="283" t="s">
        <v>11526</v>
      </c>
      <c r="J3858" s="284" t="n">
        <v>22</v>
      </c>
      <c r="K3858" s="149" t="n">
        <v>0</v>
      </c>
      <c r="L3858" s="149" t="n">
        <v>3502030</v>
      </c>
      <c r="M3858" s="149" t="n">
        <v>1</v>
      </c>
      <c r="N3858" s="213" t="s">
        <v>11527</v>
      </c>
      <c r="O3858" s="186" t="n">
        <v>25</v>
      </c>
      <c r="P3858" s="130" t="n">
        <v>542.5</v>
      </c>
      <c r="Q3858" s="130" t="n">
        <f aca="false">P3858*1.2</f>
        <v>651</v>
      </c>
      <c r="R3858" s="131" t="n">
        <f aca="false">S3858*Q3858</f>
        <v>0</v>
      </c>
      <c r="S3858" s="132"/>
    </row>
    <row r="3859" s="76" customFormat="true" ht="15.6" hidden="false" customHeight="true" outlineLevel="0" collapsed="false">
      <c r="A3859" s="118" t="n">
        <v>4591797</v>
      </c>
      <c r="B3859" s="119" t="n">
        <v>283</v>
      </c>
      <c r="C3859" s="209" t="s">
        <v>10339</v>
      </c>
      <c r="D3859" s="210" t="s">
        <v>10340</v>
      </c>
      <c r="E3859" s="281" t="s">
        <v>10341</v>
      </c>
      <c r="F3859" s="121" t="n">
        <f aca="false">F3858+1</f>
        <v>3853</v>
      </c>
      <c r="G3859" s="285" t="s">
        <v>11528</v>
      </c>
      <c r="H3859" s="147" t="s">
        <v>11529</v>
      </c>
      <c r="I3859" s="283" t="s">
        <v>11530</v>
      </c>
      <c r="J3859" s="284" t="n">
        <v>23</v>
      </c>
      <c r="K3859" s="149" t="n">
        <v>0</v>
      </c>
      <c r="L3859" s="150" t="n">
        <v>3502060</v>
      </c>
      <c r="M3859" s="150" t="n">
        <v>0</v>
      </c>
      <c r="N3859" s="154" t="s">
        <v>11531</v>
      </c>
      <c r="O3859" s="186"/>
      <c r="P3859" s="130" t="n">
        <v>116.666666666667</v>
      </c>
      <c r="Q3859" s="130" t="n">
        <f aca="false">P3859*1.2</f>
        <v>140</v>
      </c>
      <c r="R3859" s="131" t="n">
        <f aca="false">S3859*Q3859</f>
        <v>0</v>
      </c>
      <c r="S3859" s="132"/>
    </row>
    <row r="3860" s="76" customFormat="true" ht="15.6" hidden="false" customHeight="true" outlineLevel="0" collapsed="false">
      <c r="A3860" s="118" t="n">
        <v>4591545</v>
      </c>
      <c r="B3860" s="119" t="n">
        <v>283</v>
      </c>
      <c r="C3860" s="281" t="s">
        <v>10339</v>
      </c>
      <c r="D3860" s="210" t="s">
        <v>10340</v>
      </c>
      <c r="E3860" s="281" t="s">
        <v>10341</v>
      </c>
      <c r="F3860" s="121" t="n">
        <f aca="false">F3859+1</f>
        <v>3854</v>
      </c>
      <c r="G3860" s="285" t="s">
        <v>11532</v>
      </c>
      <c r="H3860" s="147" t="s">
        <v>11533</v>
      </c>
      <c r="I3860" s="283" t="s">
        <v>11534</v>
      </c>
      <c r="J3860" s="284" t="n">
        <v>224</v>
      </c>
      <c r="K3860" s="149" t="n">
        <v>0</v>
      </c>
      <c r="L3860" s="149" t="n">
        <v>3502060</v>
      </c>
      <c r="M3860" s="149" t="n">
        <v>0</v>
      </c>
      <c r="N3860" s="213" t="s">
        <v>11535</v>
      </c>
      <c r="O3860" s="186"/>
      <c r="P3860" s="130" t="n">
        <v>271.666666666667</v>
      </c>
      <c r="Q3860" s="130" t="n">
        <f aca="false">P3860*1.2</f>
        <v>326</v>
      </c>
      <c r="R3860" s="131" t="n">
        <f aca="false">S3860*Q3860</f>
        <v>0</v>
      </c>
      <c r="S3860" s="132"/>
    </row>
    <row r="3861" s="76" customFormat="true" ht="15.6" hidden="false" customHeight="true" outlineLevel="0" collapsed="false">
      <c r="A3861" s="118" t="n">
        <v>4591542</v>
      </c>
      <c r="B3861" s="119" t="n">
        <v>283</v>
      </c>
      <c r="C3861" s="281" t="s">
        <v>10339</v>
      </c>
      <c r="D3861" s="210" t="s">
        <v>10340</v>
      </c>
      <c r="E3861" s="281" t="s">
        <v>10341</v>
      </c>
      <c r="F3861" s="121" t="n">
        <f aca="false">F3860+1</f>
        <v>3855</v>
      </c>
      <c r="G3861" s="285" t="s">
        <v>11536</v>
      </c>
      <c r="H3861" s="147" t="s">
        <v>11536</v>
      </c>
      <c r="I3861" s="283" t="s">
        <v>11537</v>
      </c>
      <c r="J3861" s="284" t="n">
        <v>224</v>
      </c>
      <c r="K3861" s="149" t="n">
        <v>0</v>
      </c>
      <c r="L3861" s="149" t="n">
        <v>3502060</v>
      </c>
      <c r="M3861" s="149" t="n">
        <v>1</v>
      </c>
      <c r="N3861" s="213" t="s">
        <v>11535</v>
      </c>
      <c r="O3861" s="186"/>
      <c r="P3861" s="130" t="n">
        <v>340.833333333333</v>
      </c>
      <c r="Q3861" s="130" t="n">
        <f aca="false">P3861*1.2</f>
        <v>409</v>
      </c>
      <c r="R3861" s="131" t="n">
        <f aca="false">S3861*Q3861</f>
        <v>0</v>
      </c>
      <c r="S3861" s="132"/>
    </row>
    <row r="3862" s="76" customFormat="true" ht="15.6" hidden="false" customHeight="true" outlineLevel="0" collapsed="false">
      <c r="A3862" s="118" t="n">
        <v>4591802</v>
      </c>
      <c r="B3862" s="119" t="n">
        <v>283</v>
      </c>
      <c r="C3862" s="209" t="s">
        <v>10339</v>
      </c>
      <c r="D3862" s="210" t="s">
        <v>10340</v>
      </c>
      <c r="E3862" s="281" t="s">
        <v>10341</v>
      </c>
      <c r="F3862" s="121" t="n">
        <f aca="false">F3861+1</f>
        <v>3856</v>
      </c>
      <c r="G3862" s="285" t="s">
        <v>11538</v>
      </c>
      <c r="H3862" s="147" t="s">
        <v>11539</v>
      </c>
      <c r="I3862" s="283" t="s">
        <v>11540</v>
      </c>
      <c r="J3862" s="284" t="n">
        <v>23</v>
      </c>
      <c r="K3862" s="149" t="n">
        <v>0</v>
      </c>
      <c r="L3862" s="150" t="n">
        <v>3502061</v>
      </c>
      <c r="M3862" s="150" t="n">
        <v>0</v>
      </c>
      <c r="N3862" s="154" t="s">
        <v>11531</v>
      </c>
      <c r="O3862" s="186"/>
      <c r="P3862" s="130" t="n">
        <v>116.666666666667</v>
      </c>
      <c r="Q3862" s="130" t="n">
        <f aca="false">P3862*1.2</f>
        <v>140</v>
      </c>
      <c r="R3862" s="131" t="n">
        <f aca="false">S3862*Q3862</f>
        <v>0</v>
      </c>
      <c r="S3862" s="132"/>
    </row>
    <row r="3863" s="76" customFormat="true" ht="15.6" hidden="false" customHeight="true" outlineLevel="0" collapsed="false">
      <c r="A3863" s="118" t="n">
        <v>4592103</v>
      </c>
      <c r="B3863" s="119" t="n">
        <v>283</v>
      </c>
      <c r="C3863" s="209" t="s">
        <v>10339</v>
      </c>
      <c r="D3863" s="210" t="s">
        <v>10340</v>
      </c>
      <c r="E3863" s="281" t="s">
        <v>10341</v>
      </c>
      <c r="F3863" s="121" t="n">
        <f aca="false">F3862+1</f>
        <v>3857</v>
      </c>
      <c r="G3863" s="285" t="s">
        <v>11541</v>
      </c>
      <c r="H3863" s="220" t="s">
        <v>11541</v>
      </c>
      <c r="I3863" s="283" t="s">
        <v>11542</v>
      </c>
      <c r="J3863" s="284" t="n">
        <v>231</v>
      </c>
      <c r="K3863" s="150" t="n">
        <v>0</v>
      </c>
      <c r="L3863" s="150" t="n">
        <v>3502070</v>
      </c>
      <c r="M3863" s="150" t="n">
        <v>261</v>
      </c>
      <c r="N3863" s="154" t="s">
        <v>11543</v>
      </c>
      <c r="O3863" s="112"/>
      <c r="P3863" s="130" t="n">
        <v>14285</v>
      </c>
      <c r="Q3863" s="130" t="n">
        <f aca="false">P3863*1.2</f>
        <v>17142</v>
      </c>
      <c r="R3863" s="131" t="n">
        <f aca="false">S3863*Q3863</f>
        <v>0</v>
      </c>
      <c r="S3863" s="132"/>
    </row>
    <row r="3864" s="76" customFormat="true" ht="15.6" hidden="false" customHeight="true" outlineLevel="0" collapsed="false">
      <c r="A3864" s="118" t="n">
        <v>4591132</v>
      </c>
      <c r="B3864" s="119" t="n">
        <v>283</v>
      </c>
      <c r="C3864" s="209" t="s">
        <v>10339</v>
      </c>
      <c r="D3864" s="210" t="s">
        <v>10340</v>
      </c>
      <c r="E3864" s="281" t="s">
        <v>10341</v>
      </c>
      <c r="F3864" s="121" t="n">
        <f aca="false">F3863+1</f>
        <v>3858</v>
      </c>
      <c r="G3864" s="285" t="s">
        <v>11544</v>
      </c>
      <c r="H3864" s="147" t="s">
        <v>11545</v>
      </c>
      <c r="I3864" s="283" t="s">
        <v>11546</v>
      </c>
      <c r="J3864" s="284" t="n">
        <v>22</v>
      </c>
      <c r="K3864" s="149" t="n">
        <v>0</v>
      </c>
      <c r="L3864" s="149" t="n">
        <v>3502070</v>
      </c>
      <c r="M3864" s="149" t="n">
        <v>20</v>
      </c>
      <c r="N3864" s="213" t="s">
        <v>11547</v>
      </c>
      <c r="O3864" s="186" t="n">
        <v>10</v>
      </c>
      <c r="P3864" s="130" t="n">
        <v>11364.1666666667</v>
      </c>
      <c r="Q3864" s="130" t="n">
        <f aca="false">P3864*1.2</f>
        <v>13637</v>
      </c>
      <c r="R3864" s="131" t="n">
        <f aca="false">S3864*Q3864</f>
        <v>0</v>
      </c>
      <c r="S3864" s="132"/>
    </row>
    <row r="3865" s="76" customFormat="true" ht="15.6" hidden="false" customHeight="true" outlineLevel="0" collapsed="false">
      <c r="A3865" s="118" t="n">
        <v>4591134</v>
      </c>
      <c r="B3865" s="119" t="n">
        <v>283</v>
      </c>
      <c r="C3865" s="209" t="s">
        <v>10339</v>
      </c>
      <c r="D3865" s="210" t="s">
        <v>10340</v>
      </c>
      <c r="E3865" s="281" t="s">
        <v>10341</v>
      </c>
      <c r="F3865" s="121" t="n">
        <f aca="false">F3864+1</f>
        <v>3859</v>
      </c>
      <c r="G3865" s="285" t="s">
        <v>11548</v>
      </c>
      <c r="H3865" s="147" t="s">
        <v>11549</v>
      </c>
      <c r="I3865" s="283" t="s">
        <v>11550</v>
      </c>
      <c r="J3865" s="284" t="n">
        <v>22</v>
      </c>
      <c r="K3865" s="149" t="n">
        <v>0</v>
      </c>
      <c r="L3865" s="149" t="n">
        <v>3502070</v>
      </c>
      <c r="M3865" s="149" t="n">
        <v>0</v>
      </c>
      <c r="N3865" s="213" t="s">
        <v>11551</v>
      </c>
      <c r="O3865" s="186" t="n">
        <v>10</v>
      </c>
      <c r="P3865" s="130" t="n">
        <v>10721.6666666667</v>
      </c>
      <c r="Q3865" s="130" t="n">
        <f aca="false">P3865*1.2</f>
        <v>12866</v>
      </c>
      <c r="R3865" s="131" t="n">
        <f aca="false">S3865*Q3865</f>
        <v>0</v>
      </c>
      <c r="S3865" s="132"/>
    </row>
    <row r="3866" s="76" customFormat="true" ht="15.6" hidden="false" customHeight="true" outlineLevel="0" collapsed="false">
      <c r="A3866" s="118" t="n">
        <v>4591808</v>
      </c>
      <c r="B3866" s="119" t="n">
        <v>283</v>
      </c>
      <c r="C3866" s="209" t="s">
        <v>10339</v>
      </c>
      <c r="D3866" s="210" t="s">
        <v>10340</v>
      </c>
      <c r="E3866" s="281" t="s">
        <v>10341</v>
      </c>
      <c r="F3866" s="121" t="n">
        <f aca="false">F3865+1</f>
        <v>3860</v>
      </c>
      <c r="G3866" s="285" t="s">
        <v>11552</v>
      </c>
      <c r="H3866" s="147" t="s">
        <v>11553</v>
      </c>
      <c r="I3866" s="283" t="s">
        <v>11554</v>
      </c>
      <c r="J3866" s="284" t="n">
        <v>23</v>
      </c>
      <c r="K3866" s="149" t="n">
        <v>0</v>
      </c>
      <c r="L3866" s="150" t="n">
        <v>3502070</v>
      </c>
      <c r="M3866" s="150" t="n">
        <v>0</v>
      </c>
      <c r="N3866" s="154" t="s">
        <v>11555</v>
      </c>
      <c r="O3866" s="186" t="n">
        <v>24</v>
      </c>
      <c r="P3866" s="130" t="n">
        <v>6382.5</v>
      </c>
      <c r="Q3866" s="130" t="n">
        <f aca="false">P3866*1.2</f>
        <v>7659</v>
      </c>
      <c r="R3866" s="131" t="n">
        <f aca="false">S3866*Q3866</f>
        <v>0</v>
      </c>
      <c r="S3866" s="132"/>
    </row>
    <row r="3867" s="76" customFormat="true" ht="41.4" hidden="false" customHeight="true" outlineLevel="0" collapsed="false">
      <c r="A3867" s="118" t="n">
        <v>4591804</v>
      </c>
      <c r="B3867" s="119" t="n">
        <v>283</v>
      </c>
      <c r="C3867" s="209" t="s">
        <v>10339</v>
      </c>
      <c r="D3867" s="210" t="s">
        <v>10340</v>
      </c>
      <c r="E3867" s="281" t="s">
        <v>10341</v>
      </c>
      <c r="F3867" s="121" t="n">
        <f aca="false">F3866+1</f>
        <v>3861</v>
      </c>
      <c r="G3867" s="285" t="s">
        <v>11556</v>
      </c>
      <c r="H3867" s="147" t="s">
        <v>11557</v>
      </c>
      <c r="I3867" s="283" t="s">
        <v>11558</v>
      </c>
      <c r="J3867" s="284" t="n">
        <v>23</v>
      </c>
      <c r="K3867" s="149" t="n">
        <v>0</v>
      </c>
      <c r="L3867" s="150" t="n">
        <v>3502070</v>
      </c>
      <c r="M3867" s="150" t="n">
        <v>10</v>
      </c>
      <c r="N3867" s="154" t="s">
        <v>11559</v>
      </c>
      <c r="O3867" s="186" t="n">
        <v>24</v>
      </c>
      <c r="P3867" s="130" t="n">
        <v>6382.5</v>
      </c>
      <c r="Q3867" s="130" t="n">
        <f aca="false">P3867*1.2</f>
        <v>7659</v>
      </c>
      <c r="R3867" s="131" t="n">
        <f aca="false">S3867*Q3867</f>
        <v>0</v>
      </c>
      <c r="S3867" s="132"/>
    </row>
    <row r="3868" s="76" customFormat="true" ht="27.6" hidden="false" customHeight="true" outlineLevel="0" collapsed="false">
      <c r="A3868" s="118" t="n">
        <v>4592102</v>
      </c>
      <c r="B3868" s="119" t="n">
        <v>283</v>
      </c>
      <c r="C3868" s="281" t="s">
        <v>10339</v>
      </c>
      <c r="D3868" s="210" t="s">
        <v>10340</v>
      </c>
      <c r="E3868" s="281" t="s">
        <v>10341</v>
      </c>
      <c r="F3868" s="121" t="n">
        <f aca="false">F3867+1</f>
        <v>3862</v>
      </c>
      <c r="G3868" s="285" t="s">
        <v>11560</v>
      </c>
      <c r="H3868" s="147" t="s">
        <v>11561</v>
      </c>
      <c r="I3868" s="283" t="s">
        <v>11562</v>
      </c>
      <c r="J3868" s="284" t="n">
        <v>231</v>
      </c>
      <c r="K3868" s="149" t="n">
        <v>0</v>
      </c>
      <c r="L3868" s="149" t="n">
        <v>3502070</v>
      </c>
      <c r="M3868" s="149" t="n">
        <v>206</v>
      </c>
      <c r="N3868" s="154" t="s">
        <v>11563</v>
      </c>
      <c r="O3868" s="186" t="n">
        <v>10</v>
      </c>
      <c r="P3868" s="130" t="n">
        <v>14389.1666666667</v>
      </c>
      <c r="Q3868" s="130" t="n">
        <f aca="false">P3868*1.2</f>
        <v>17267</v>
      </c>
      <c r="R3868" s="131" t="n">
        <f aca="false">S3868*Q3868</f>
        <v>0</v>
      </c>
      <c r="S3868" s="132"/>
    </row>
    <row r="3869" s="76" customFormat="true" ht="15" hidden="false" customHeight="true" outlineLevel="0" collapsed="false">
      <c r="A3869" s="118" t="n">
        <v>4591548</v>
      </c>
      <c r="B3869" s="119" t="n">
        <v>283</v>
      </c>
      <c r="C3869" s="281" t="s">
        <v>10339</v>
      </c>
      <c r="D3869" s="210" t="s">
        <v>10340</v>
      </c>
      <c r="E3869" s="281" t="s">
        <v>10341</v>
      </c>
      <c r="F3869" s="121" t="n">
        <f aca="false">F3868+1</f>
        <v>3863</v>
      </c>
      <c r="G3869" s="285" t="s">
        <v>11564</v>
      </c>
      <c r="H3869" s="147" t="s">
        <v>11565</v>
      </c>
      <c r="I3869" s="283" t="s">
        <v>11566</v>
      </c>
      <c r="J3869" s="284" t="n">
        <v>224</v>
      </c>
      <c r="K3869" s="149" t="n">
        <v>0</v>
      </c>
      <c r="L3869" s="149" t="n">
        <v>3502070</v>
      </c>
      <c r="M3869" s="149" t="n">
        <v>0</v>
      </c>
      <c r="N3869" s="213" t="s">
        <v>11252</v>
      </c>
      <c r="O3869" s="186" t="n">
        <v>10</v>
      </c>
      <c r="P3869" s="130" t="n">
        <v>12075.8333333333</v>
      </c>
      <c r="Q3869" s="130" t="n">
        <f aca="false">P3869*1.2</f>
        <v>14491</v>
      </c>
      <c r="R3869" s="131" t="n">
        <f aca="false">S3869*Q3869</f>
        <v>28982</v>
      </c>
      <c r="S3869" s="132" t="n">
        <v>2</v>
      </c>
    </row>
    <row r="3870" s="76" customFormat="true" ht="15" hidden="false" customHeight="true" outlineLevel="0" collapsed="false">
      <c r="A3870" s="118" t="n">
        <v>4591131</v>
      </c>
      <c r="B3870" s="119" t="n">
        <v>283</v>
      </c>
      <c r="C3870" s="281" t="s">
        <v>10339</v>
      </c>
      <c r="D3870" s="210" t="s">
        <v>10340</v>
      </c>
      <c r="E3870" s="281" t="s">
        <v>10341</v>
      </c>
      <c r="F3870" s="121" t="n">
        <f aca="false">F3869+1</f>
        <v>3864</v>
      </c>
      <c r="G3870" s="285" t="s">
        <v>11567</v>
      </c>
      <c r="H3870" s="147" t="s">
        <v>11568</v>
      </c>
      <c r="I3870" s="283" t="s">
        <v>11569</v>
      </c>
      <c r="J3870" s="284" t="n">
        <v>22</v>
      </c>
      <c r="K3870" s="149" t="n">
        <v>0</v>
      </c>
      <c r="L3870" s="149" t="n">
        <v>3502070</v>
      </c>
      <c r="M3870" s="149" t="n">
        <v>10</v>
      </c>
      <c r="N3870" s="213" t="s">
        <v>11570</v>
      </c>
      <c r="O3870" s="186" t="n">
        <v>10</v>
      </c>
      <c r="P3870" s="130" t="n">
        <v>12030</v>
      </c>
      <c r="Q3870" s="130" t="n">
        <f aca="false">P3870*1.2</f>
        <v>14436</v>
      </c>
      <c r="R3870" s="131" t="n">
        <f aca="false">S3870*Q3870</f>
        <v>0</v>
      </c>
      <c r="S3870" s="132"/>
    </row>
    <row r="3871" s="76" customFormat="true" ht="15" hidden="false" customHeight="true" outlineLevel="0" collapsed="false">
      <c r="A3871" s="118"/>
      <c r="B3871" s="119" t="n">
        <v>283</v>
      </c>
      <c r="C3871" s="209" t="s">
        <v>10339</v>
      </c>
      <c r="D3871" s="210" t="s">
        <v>10340</v>
      </c>
      <c r="E3871" s="281" t="s">
        <v>10341</v>
      </c>
      <c r="F3871" s="121" t="n">
        <f aca="false">F3870+1</f>
        <v>3865</v>
      </c>
      <c r="G3871" s="122" t="s">
        <v>11571</v>
      </c>
      <c r="H3871" s="147" t="s">
        <v>11572</v>
      </c>
      <c r="I3871" s="124" t="s">
        <v>11573</v>
      </c>
      <c r="J3871" s="125" t="n">
        <v>23</v>
      </c>
      <c r="K3871" s="149" t="n">
        <v>0</v>
      </c>
      <c r="L3871" s="150" t="n">
        <v>3502070</v>
      </c>
      <c r="M3871" s="150" t="n">
        <v>11</v>
      </c>
      <c r="N3871" s="154" t="s">
        <v>11543</v>
      </c>
      <c r="O3871" s="186"/>
      <c r="P3871" s="130" t="n">
        <v>7659.16666666667</v>
      </c>
      <c r="Q3871" s="130" t="n">
        <f aca="false">P3871*1.2</f>
        <v>9191</v>
      </c>
      <c r="R3871" s="131" t="n">
        <f aca="false">S3871*Q3871</f>
        <v>0</v>
      </c>
      <c r="S3871" s="132"/>
    </row>
    <row r="3872" s="76" customFormat="true" ht="15" hidden="false" customHeight="true" outlineLevel="0" collapsed="false">
      <c r="A3872" s="118" t="n">
        <v>4592105</v>
      </c>
      <c r="B3872" s="119" t="n">
        <v>283</v>
      </c>
      <c r="C3872" s="209" t="s">
        <v>10339</v>
      </c>
      <c r="D3872" s="210" t="s">
        <v>10340</v>
      </c>
      <c r="E3872" s="281" t="s">
        <v>10341</v>
      </c>
      <c r="F3872" s="121" t="n">
        <f aca="false">F3871+1</f>
        <v>3866</v>
      </c>
      <c r="G3872" s="122" t="s">
        <v>11574</v>
      </c>
      <c r="H3872" s="147" t="s">
        <v>11574</v>
      </c>
      <c r="I3872" s="124" t="s">
        <v>11575</v>
      </c>
      <c r="J3872" s="125" t="n">
        <v>231</v>
      </c>
      <c r="K3872" s="150" t="n">
        <v>0</v>
      </c>
      <c r="L3872" s="150" t="n">
        <v>3502091</v>
      </c>
      <c r="M3872" s="150" t="n">
        <v>206</v>
      </c>
      <c r="N3872" s="154" t="s">
        <v>11576</v>
      </c>
      <c r="O3872" s="112"/>
      <c r="P3872" s="130" t="n">
        <v>8055</v>
      </c>
      <c r="Q3872" s="130" t="n">
        <f aca="false">P3872*1.2</f>
        <v>9666</v>
      </c>
      <c r="R3872" s="131" t="n">
        <f aca="false">S3872*Q3872</f>
        <v>0</v>
      </c>
      <c r="S3872" s="132"/>
    </row>
    <row r="3873" s="76" customFormat="true" ht="15" hidden="false" customHeight="true" outlineLevel="0" collapsed="false">
      <c r="A3873" s="118" t="n">
        <v>4592107</v>
      </c>
      <c r="B3873" s="119" t="n">
        <v>283</v>
      </c>
      <c r="C3873" s="209" t="s">
        <v>10339</v>
      </c>
      <c r="D3873" s="210" t="s">
        <v>10340</v>
      </c>
      <c r="E3873" s="281" t="s">
        <v>10341</v>
      </c>
      <c r="F3873" s="121" t="n">
        <f aca="false">F3872+1</f>
        <v>3867</v>
      </c>
      <c r="G3873" s="122" t="s">
        <v>11577</v>
      </c>
      <c r="H3873" s="147" t="s">
        <v>11577</v>
      </c>
      <c r="I3873" s="124" t="s">
        <v>11578</v>
      </c>
      <c r="J3873" s="125" t="n">
        <v>231</v>
      </c>
      <c r="K3873" s="150" t="n">
        <v>0</v>
      </c>
      <c r="L3873" s="150" t="n">
        <v>3502092</v>
      </c>
      <c r="M3873" s="150" t="n">
        <v>206</v>
      </c>
      <c r="N3873" s="154" t="s">
        <v>11576</v>
      </c>
      <c r="O3873" s="112"/>
      <c r="P3873" s="130" t="n">
        <v>8055</v>
      </c>
      <c r="Q3873" s="130" t="n">
        <f aca="false">P3873*1.2</f>
        <v>9666</v>
      </c>
      <c r="R3873" s="131" t="n">
        <f aca="false">S3873*Q3873</f>
        <v>0</v>
      </c>
      <c r="S3873" s="132"/>
    </row>
    <row r="3874" s="76" customFormat="true" ht="27.6" hidden="false" customHeight="true" outlineLevel="0" collapsed="false">
      <c r="A3874" s="118" t="n">
        <v>4591813</v>
      </c>
      <c r="B3874" s="119" t="n">
        <v>283</v>
      </c>
      <c r="C3874" s="209" t="s">
        <v>10339</v>
      </c>
      <c r="D3874" s="210" t="s">
        <v>10340</v>
      </c>
      <c r="E3874" s="281" t="s">
        <v>10341</v>
      </c>
      <c r="F3874" s="121" t="n">
        <f aca="false">F3873+1</f>
        <v>3868</v>
      </c>
      <c r="G3874" s="122" t="s">
        <v>11579</v>
      </c>
      <c r="H3874" s="147" t="s">
        <v>11580</v>
      </c>
      <c r="I3874" s="124" t="s">
        <v>11581</v>
      </c>
      <c r="J3874" s="125" t="n">
        <v>23</v>
      </c>
      <c r="K3874" s="150" t="n">
        <v>0</v>
      </c>
      <c r="L3874" s="150" t="n">
        <v>3502092</v>
      </c>
      <c r="M3874" s="150" t="n">
        <v>110</v>
      </c>
      <c r="N3874" s="289" t="s">
        <v>11582</v>
      </c>
      <c r="O3874" s="112"/>
      <c r="P3874" s="130" t="n">
        <v>6660.83333333333</v>
      </c>
      <c r="Q3874" s="130" t="n">
        <f aca="false">P3874*1.2</f>
        <v>7993</v>
      </c>
      <c r="R3874" s="131" t="n">
        <f aca="false">S3874*Q3874</f>
        <v>0</v>
      </c>
      <c r="S3874" s="132"/>
    </row>
    <row r="3875" s="76" customFormat="true" ht="16.2" hidden="false" customHeight="true" outlineLevel="0" collapsed="false">
      <c r="A3875" s="118" t="n">
        <v>4590670</v>
      </c>
      <c r="B3875" s="119" t="n">
        <v>283</v>
      </c>
      <c r="C3875" s="209" t="s">
        <v>10339</v>
      </c>
      <c r="D3875" s="210" t="s">
        <v>10340</v>
      </c>
      <c r="E3875" s="281" t="s">
        <v>10341</v>
      </c>
      <c r="F3875" s="121" t="n">
        <f aca="false">F3874+1</f>
        <v>3869</v>
      </c>
      <c r="G3875" s="122" t="s">
        <v>11583</v>
      </c>
      <c r="H3875" s="147" t="s">
        <v>11584</v>
      </c>
      <c r="I3875" s="124" t="s">
        <v>11585</v>
      </c>
      <c r="J3875" s="125" t="n">
        <v>161</v>
      </c>
      <c r="K3875" s="149" t="n">
        <v>0</v>
      </c>
      <c r="L3875" s="150" t="n">
        <v>3502109</v>
      </c>
      <c r="M3875" s="150" t="n">
        <v>10</v>
      </c>
      <c r="N3875" s="154" t="s">
        <v>11586</v>
      </c>
      <c r="O3875" s="186" t="n">
        <v>20</v>
      </c>
      <c r="P3875" s="130" t="n">
        <v>237.5</v>
      </c>
      <c r="Q3875" s="130" t="n">
        <f aca="false">P3875*1.2</f>
        <v>285</v>
      </c>
      <c r="R3875" s="131" t="n">
        <f aca="false">S3875*Q3875</f>
        <v>0</v>
      </c>
      <c r="S3875" s="132"/>
    </row>
    <row r="3876" s="76" customFormat="true" ht="16.2" hidden="false" customHeight="true" outlineLevel="0" collapsed="false">
      <c r="A3876" s="118" t="n">
        <v>4592114</v>
      </c>
      <c r="B3876" s="119" t="n">
        <v>283</v>
      </c>
      <c r="C3876" s="209" t="s">
        <v>10339</v>
      </c>
      <c r="D3876" s="210" t="s">
        <v>10340</v>
      </c>
      <c r="E3876" s="281" t="s">
        <v>10341</v>
      </c>
      <c r="F3876" s="121" t="n">
        <f aca="false">F3875+1</f>
        <v>3870</v>
      </c>
      <c r="G3876" s="122" t="s">
        <v>11587</v>
      </c>
      <c r="H3876" s="220" t="s">
        <v>11587</v>
      </c>
      <c r="I3876" s="124" t="s">
        <v>11588</v>
      </c>
      <c r="J3876" s="125" t="n">
        <v>231</v>
      </c>
      <c r="K3876" s="150" t="n">
        <v>20</v>
      </c>
      <c r="L3876" s="150" t="n">
        <v>3502110</v>
      </c>
      <c r="M3876" s="150" t="n">
        <v>206</v>
      </c>
      <c r="N3876" s="154" t="s">
        <v>11344</v>
      </c>
      <c r="O3876" s="112"/>
      <c r="P3876" s="130" t="n">
        <v>5835</v>
      </c>
      <c r="Q3876" s="130" t="n">
        <f aca="false">P3876*1.2</f>
        <v>7002</v>
      </c>
      <c r="R3876" s="131" t="n">
        <f aca="false">S3876*Q3876</f>
        <v>0</v>
      </c>
      <c r="S3876" s="132"/>
    </row>
    <row r="3877" s="76" customFormat="true" ht="16.2" hidden="false" customHeight="true" outlineLevel="0" collapsed="false">
      <c r="A3877" s="118" t="n">
        <v>4592116</v>
      </c>
      <c r="B3877" s="119" t="n">
        <v>283</v>
      </c>
      <c r="C3877" s="209" t="s">
        <v>10339</v>
      </c>
      <c r="D3877" s="210" t="s">
        <v>10340</v>
      </c>
      <c r="E3877" s="281" t="s">
        <v>10341</v>
      </c>
      <c r="F3877" s="121" t="n">
        <f aca="false">F3876+1</f>
        <v>3871</v>
      </c>
      <c r="G3877" s="122" t="s">
        <v>11589</v>
      </c>
      <c r="H3877" s="147" t="s">
        <v>11589</v>
      </c>
      <c r="I3877" s="124" t="s">
        <v>11590</v>
      </c>
      <c r="J3877" s="125" t="n">
        <v>231</v>
      </c>
      <c r="K3877" s="150" t="n">
        <v>0</v>
      </c>
      <c r="L3877" s="150" t="n">
        <v>3502110</v>
      </c>
      <c r="M3877" s="150" t="n">
        <v>222</v>
      </c>
      <c r="N3877" s="289" t="s">
        <v>11344</v>
      </c>
      <c r="O3877" s="112"/>
      <c r="P3877" s="130" t="n">
        <v>4996.66666666667</v>
      </c>
      <c r="Q3877" s="130" t="n">
        <f aca="false">P3877*1.2</f>
        <v>5996</v>
      </c>
      <c r="R3877" s="131" t="n">
        <f aca="false">S3877*Q3877</f>
        <v>0</v>
      </c>
      <c r="S3877" s="132"/>
    </row>
    <row r="3878" s="76" customFormat="true" ht="16.2" hidden="false" customHeight="true" outlineLevel="0" collapsed="false">
      <c r="A3878" s="118" t="n">
        <v>4591816</v>
      </c>
      <c r="B3878" s="119" t="n">
        <v>283</v>
      </c>
      <c r="C3878" s="209" t="s">
        <v>10339</v>
      </c>
      <c r="D3878" s="210" t="s">
        <v>10340</v>
      </c>
      <c r="E3878" s="281" t="s">
        <v>10341</v>
      </c>
      <c r="F3878" s="121" t="n">
        <f aca="false">F3877+1</f>
        <v>3872</v>
      </c>
      <c r="G3878" s="122" t="s">
        <v>11591</v>
      </c>
      <c r="H3878" s="147" t="s">
        <v>11592</v>
      </c>
      <c r="I3878" s="124" t="s">
        <v>11593</v>
      </c>
      <c r="J3878" s="125" t="n">
        <v>23</v>
      </c>
      <c r="K3878" s="150" t="n">
        <v>0</v>
      </c>
      <c r="L3878" s="150" t="n">
        <v>3502110</v>
      </c>
      <c r="M3878" s="150" t="n">
        <v>110</v>
      </c>
      <c r="N3878" s="289" t="s">
        <v>11321</v>
      </c>
      <c r="O3878" s="112"/>
      <c r="P3878" s="130" t="n">
        <v>3696.66666666667</v>
      </c>
      <c r="Q3878" s="130" t="n">
        <f aca="false">P3878*1.2</f>
        <v>4436</v>
      </c>
      <c r="R3878" s="131" t="n">
        <f aca="false">S3878*Q3878</f>
        <v>0</v>
      </c>
      <c r="S3878" s="132"/>
    </row>
    <row r="3879" s="76" customFormat="true" ht="16.2" hidden="false" customHeight="true" outlineLevel="0" collapsed="false">
      <c r="A3879" s="118" t="n">
        <v>4591818</v>
      </c>
      <c r="B3879" s="119" t="n">
        <v>283</v>
      </c>
      <c r="C3879" s="209" t="s">
        <v>10339</v>
      </c>
      <c r="D3879" s="210" t="s">
        <v>10340</v>
      </c>
      <c r="E3879" s="281" t="s">
        <v>10341</v>
      </c>
      <c r="F3879" s="121" t="n">
        <f aca="false">F3878+1</f>
        <v>3873</v>
      </c>
      <c r="G3879" s="122" t="s">
        <v>11594</v>
      </c>
      <c r="H3879" s="147" t="s">
        <v>11595</v>
      </c>
      <c r="I3879" s="124" t="s">
        <v>11596</v>
      </c>
      <c r="J3879" s="125" t="n">
        <v>23</v>
      </c>
      <c r="K3879" s="149" t="n">
        <v>0</v>
      </c>
      <c r="L3879" s="150" t="n">
        <v>3502110</v>
      </c>
      <c r="M3879" s="150" t="n">
        <v>0</v>
      </c>
      <c r="N3879" s="154" t="s">
        <v>11597</v>
      </c>
      <c r="O3879" s="186"/>
      <c r="P3879" s="130" t="n">
        <v>3645</v>
      </c>
      <c r="Q3879" s="130" t="n">
        <f aca="false">P3879*1.2</f>
        <v>4374</v>
      </c>
      <c r="R3879" s="131" t="n">
        <f aca="false">S3879*Q3879</f>
        <v>0</v>
      </c>
      <c r="S3879" s="132"/>
    </row>
    <row r="3880" s="76" customFormat="true" ht="16.2" hidden="false" customHeight="true" outlineLevel="0" collapsed="false">
      <c r="A3880" s="118" t="n">
        <v>4592109</v>
      </c>
      <c r="B3880" s="119" t="n">
        <v>283</v>
      </c>
      <c r="C3880" s="209" t="s">
        <v>10339</v>
      </c>
      <c r="D3880" s="210" t="s">
        <v>10340</v>
      </c>
      <c r="E3880" s="281" t="s">
        <v>10341</v>
      </c>
      <c r="F3880" s="121" t="n">
        <f aca="false">F3879+1</f>
        <v>3874</v>
      </c>
      <c r="G3880" s="122" t="s">
        <v>11598</v>
      </c>
      <c r="H3880" s="147" t="s">
        <v>11599</v>
      </c>
      <c r="I3880" s="124" t="s">
        <v>11600</v>
      </c>
      <c r="J3880" s="125" t="n">
        <v>231</v>
      </c>
      <c r="K3880" s="149" t="n">
        <v>0</v>
      </c>
      <c r="L3880" s="149" t="n">
        <v>3502110</v>
      </c>
      <c r="M3880" s="149" t="n">
        <v>20</v>
      </c>
      <c r="N3880" s="213" t="s">
        <v>11344</v>
      </c>
      <c r="O3880" s="186"/>
      <c r="P3880" s="130" t="n">
        <v>2708.33333333333</v>
      </c>
      <c r="Q3880" s="130" t="n">
        <f aca="false">P3880*1.2</f>
        <v>3250</v>
      </c>
      <c r="R3880" s="131" t="n">
        <f aca="false">S3880*Q3880</f>
        <v>0</v>
      </c>
      <c r="S3880" s="132"/>
    </row>
    <row r="3881" s="76" customFormat="true" ht="55.2" hidden="false" customHeight="true" outlineLevel="0" collapsed="false">
      <c r="A3881" s="118" t="n">
        <v>4590671</v>
      </c>
      <c r="B3881" s="119" t="n">
        <v>283</v>
      </c>
      <c r="C3881" s="209" t="s">
        <v>10339</v>
      </c>
      <c r="D3881" s="210" t="s">
        <v>10340</v>
      </c>
      <c r="E3881" s="281" t="s">
        <v>10341</v>
      </c>
      <c r="F3881" s="121" t="n">
        <f aca="false">F3880+1</f>
        <v>3875</v>
      </c>
      <c r="G3881" s="204" t="s">
        <v>11601</v>
      </c>
      <c r="H3881" s="125" t="s">
        <v>11602</v>
      </c>
      <c r="I3881" s="124" t="s">
        <v>11603</v>
      </c>
      <c r="J3881" s="125" t="n">
        <v>161</v>
      </c>
      <c r="K3881" s="150" t="n">
        <v>0</v>
      </c>
      <c r="L3881" s="149" t="n">
        <v>3502110</v>
      </c>
      <c r="M3881" s="149" t="n">
        <v>109</v>
      </c>
      <c r="N3881" s="154" t="s">
        <v>11604</v>
      </c>
      <c r="O3881" s="186" t="n">
        <v>32</v>
      </c>
      <c r="P3881" s="130" t="n">
        <v>1188.33333333333</v>
      </c>
      <c r="Q3881" s="130" t="n">
        <f aca="false">P3881*1.2</f>
        <v>1426</v>
      </c>
      <c r="R3881" s="131" t="n">
        <f aca="false">S3881*Q3881</f>
        <v>0</v>
      </c>
      <c r="S3881" s="132"/>
    </row>
    <row r="3882" s="76" customFormat="true" ht="27.6" hidden="false" customHeight="true" outlineLevel="0" collapsed="false">
      <c r="A3882" s="118" t="n">
        <v>4592111</v>
      </c>
      <c r="B3882" s="119" t="n">
        <v>283</v>
      </c>
      <c r="C3882" s="209" t="s">
        <v>10339</v>
      </c>
      <c r="D3882" s="210" t="s">
        <v>10340</v>
      </c>
      <c r="E3882" s="281" t="s">
        <v>10341</v>
      </c>
      <c r="F3882" s="121" t="n">
        <f aca="false">F3881+1</f>
        <v>3876</v>
      </c>
      <c r="G3882" s="285" t="s">
        <v>11605</v>
      </c>
      <c r="H3882" s="147" t="s">
        <v>11606</v>
      </c>
      <c r="I3882" s="124" t="s">
        <v>11607</v>
      </c>
      <c r="J3882" s="125" t="n">
        <v>231</v>
      </c>
      <c r="K3882" s="149" t="n">
        <v>0</v>
      </c>
      <c r="L3882" s="149" t="n">
        <v>3502110</v>
      </c>
      <c r="M3882" s="149" t="n">
        <v>205</v>
      </c>
      <c r="N3882" s="213" t="s">
        <v>11608</v>
      </c>
      <c r="O3882" s="186"/>
      <c r="P3882" s="130" t="n">
        <v>5890.83333333333</v>
      </c>
      <c r="Q3882" s="130" t="n">
        <f aca="false">P3882*1.2</f>
        <v>7069</v>
      </c>
      <c r="R3882" s="131" t="n">
        <f aca="false">S3882*Q3882</f>
        <v>0</v>
      </c>
      <c r="S3882" s="132"/>
    </row>
    <row r="3883" s="76" customFormat="true" ht="27.6" hidden="false" customHeight="true" outlineLevel="0" collapsed="false">
      <c r="A3883" s="118" t="n">
        <v>4592112</v>
      </c>
      <c r="B3883" s="119" t="n">
        <v>283</v>
      </c>
      <c r="C3883" s="281" t="s">
        <v>10339</v>
      </c>
      <c r="D3883" s="210" t="s">
        <v>10340</v>
      </c>
      <c r="E3883" s="281" t="s">
        <v>10341</v>
      </c>
      <c r="F3883" s="121" t="n">
        <f aca="false">F3882+1</f>
        <v>3877</v>
      </c>
      <c r="G3883" s="285" t="s">
        <v>11609</v>
      </c>
      <c r="H3883" s="147" t="s">
        <v>11610</v>
      </c>
      <c r="I3883" s="283" t="s">
        <v>11611</v>
      </c>
      <c r="J3883" s="284" t="n">
        <v>231</v>
      </c>
      <c r="K3883" s="149" t="n">
        <v>0</v>
      </c>
      <c r="L3883" s="149" t="n">
        <v>3502110</v>
      </c>
      <c r="M3883" s="149" t="n">
        <v>206</v>
      </c>
      <c r="N3883" s="213" t="s">
        <v>11608</v>
      </c>
      <c r="O3883" s="186"/>
      <c r="P3883" s="130" t="n">
        <v>5890.83333333333</v>
      </c>
      <c r="Q3883" s="130" t="n">
        <f aca="false">P3883*1.2</f>
        <v>7069</v>
      </c>
      <c r="R3883" s="131" t="n">
        <f aca="false">S3883*Q3883</f>
        <v>0</v>
      </c>
      <c r="S3883" s="132"/>
    </row>
    <row r="3884" s="76" customFormat="true" ht="27.6" hidden="false" customHeight="true" outlineLevel="0" collapsed="false">
      <c r="A3884" s="118" t="n">
        <v>4591555</v>
      </c>
      <c r="B3884" s="119" t="n">
        <v>283</v>
      </c>
      <c r="C3884" s="281" t="s">
        <v>10339</v>
      </c>
      <c r="D3884" s="210" t="s">
        <v>10340</v>
      </c>
      <c r="E3884" s="281" t="s">
        <v>10341</v>
      </c>
      <c r="F3884" s="121" t="n">
        <f aca="false">F3883+1</f>
        <v>3878</v>
      </c>
      <c r="G3884" s="285" t="s">
        <v>11612</v>
      </c>
      <c r="H3884" s="147" t="s">
        <v>11613</v>
      </c>
      <c r="I3884" s="283" t="s">
        <v>11614</v>
      </c>
      <c r="J3884" s="284" t="n">
        <v>224</v>
      </c>
      <c r="K3884" s="149" t="n">
        <v>0</v>
      </c>
      <c r="L3884" s="149" t="n">
        <v>3502110</v>
      </c>
      <c r="M3884" s="149" t="n">
        <v>0</v>
      </c>
      <c r="N3884" s="213" t="s">
        <v>11615</v>
      </c>
      <c r="O3884" s="186"/>
      <c r="P3884" s="130" t="n">
        <v>2585</v>
      </c>
      <c r="Q3884" s="130" t="n">
        <f aca="false">P3884*1.2</f>
        <v>3102</v>
      </c>
      <c r="R3884" s="131" t="n">
        <f aca="false">S3884*Q3884</f>
        <v>3102</v>
      </c>
      <c r="S3884" s="132" t="n">
        <v>1</v>
      </c>
    </row>
    <row r="3885" s="76" customFormat="true" ht="27.6" hidden="false" customHeight="true" outlineLevel="0" collapsed="false">
      <c r="A3885" s="118" t="n">
        <v>4590221</v>
      </c>
      <c r="B3885" s="119" t="n">
        <v>283</v>
      </c>
      <c r="C3885" s="281" t="s">
        <v>10339</v>
      </c>
      <c r="D3885" s="210" t="s">
        <v>10340</v>
      </c>
      <c r="E3885" s="281" t="s">
        <v>10341</v>
      </c>
      <c r="F3885" s="121" t="n">
        <f aca="false">F3884+1</f>
        <v>3879</v>
      </c>
      <c r="G3885" s="285" t="s">
        <v>11616</v>
      </c>
      <c r="H3885" s="147" t="s">
        <v>11617</v>
      </c>
      <c r="I3885" s="283" t="s">
        <v>11618</v>
      </c>
      <c r="J3885" s="284" t="n">
        <v>131</v>
      </c>
      <c r="K3885" s="149" t="n">
        <v>0</v>
      </c>
      <c r="L3885" s="149" t="n">
        <v>3502110</v>
      </c>
      <c r="M3885" s="149" t="n">
        <v>0</v>
      </c>
      <c r="N3885" s="213" t="s">
        <v>11619</v>
      </c>
      <c r="O3885" s="186"/>
      <c r="P3885" s="130" t="n">
        <v>4490</v>
      </c>
      <c r="Q3885" s="130" t="n">
        <f aca="false">P3885*1.2</f>
        <v>5388</v>
      </c>
      <c r="R3885" s="131" t="n">
        <f aca="false">S3885*Q3885</f>
        <v>0</v>
      </c>
      <c r="S3885" s="132"/>
    </row>
    <row r="3886" s="76" customFormat="true" ht="15.6" hidden="false" customHeight="true" outlineLevel="0" collapsed="false">
      <c r="A3886" s="118" t="n">
        <v>4592124</v>
      </c>
      <c r="B3886" s="119" t="n">
        <v>283</v>
      </c>
      <c r="C3886" s="209" t="s">
        <v>10339</v>
      </c>
      <c r="D3886" s="210" t="s">
        <v>10340</v>
      </c>
      <c r="E3886" s="281" t="s">
        <v>10341</v>
      </c>
      <c r="F3886" s="121" t="n">
        <f aca="false">F3885+1</f>
        <v>3880</v>
      </c>
      <c r="G3886" s="285" t="s">
        <v>11620</v>
      </c>
      <c r="H3886" s="220" t="s">
        <v>11620</v>
      </c>
      <c r="I3886" s="283" t="s">
        <v>11621</v>
      </c>
      <c r="J3886" s="284" t="n">
        <v>231</v>
      </c>
      <c r="K3886" s="150" t="n">
        <v>20</v>
      </c>
      <c r="L3886" s="150" t="n">
        <v>3502111</v>
      </c>
      <c r="M3886" s="150" t="n">
        <v>206</v>
      </c>
      <c r="N3886" s="154" t="s">
        <v>11344</v>
      </c>
      <c r="O3886" s="112"/>
      <c r="P3886" s="130" t="n">
        <v>5835</v>
      </c>
      <c r="Q3886" s="130" t="n">
        <f aca="false">P3886*1.2</f>
        <v>7002</v>
      </c>
      <c r="R3886" s="131" t="n">
        <f aca="false">S3886*Q3886</f>
        <v>0</v>
      </c>
      <c r="S3886" s="132"/>
    </row>
    <row r="3887" s="76" customFormat="true" ht="15.6" hidden="false" customHeight="true" outlineLevel="0" collapsed="false">
      <c r="A3887" s="118" t="n">
        <v>4592126</v>
      </c>
      <c r="B3887" s="119" t="n">
        <v>283</v>
      </c>
      <c r="C3887" s="209" t="s">
        <v>10339</v>
      </c>
      <c r="D3887" s="210" t="s">
        <v>10340</v>
      </c>
      <c r="E3887" s="281" t="s">
        <v>10341</v>
      </c>
      <c r="F3887" s="121" t="n">
        <f aca="false">F3886+1</f>
        <v>3881</v>
      </c>
      <c r="G3887" s="285" t="s">
        <v>11622</v>
      </c>
      <c r="H3887" s="147" t="s">
        <v>11623</v>
      </c>
      <c r="I3887" s="283" t="s">
        <v>11624</v>
      </c>
      <c r="J3887" s="284" t="n">
        <v>231</v>
      </c>
      <c r="K3887" s="150" t="n">
        <v>0</v>
      </c>
      <c r="L3887" s="150" t="n">
        <v>3502111</v>
      </c>
      <c r="M3887" s="150" t="n">
        <v>222</v>
      </c>
      <c r="N3887" s="289" t="s">
        <v>11344</v>
      </c>
      <c r="O3887" s="112"/>
      <c r="P3887" s="130" t="n">
        <v>4996.66666666667</v>
      </c>
      <c r="Q3887" s="130" t="n">
        <f aca="false">P3887*1.2</f>
        <v>5996</v>
      </c>
      <c r="R3887" s="131" t="n">
        <f aca="false">S3887*Q3887</f>
        <v>0</v>
      </c>
      <c r="S3887" s="132"/>
    </row>
    <row r="3888" s="76" customFormat="true" ht="15.6" hidden="false" customHeight="true" outlineLevel="0" collapsed="false">
      <c r="A3888" s="118" t="n">
        <v>4591820</v>
      </c>
      <c r="B3888" s="119" t="n">
        <v>283</v>
      </c>
      <c r="C3888" s="209" t="s">
        <v>10339</v>
      </c>
      <c r="D3888" s="210" t="s">
        <v>10340</v>
      </c>
      <c r="E3888" s="281" t="s">
        <v>10341</v>
      </c>
      <c r="F3888" s="121" t="n">
        <f aca="false">F3887+1</f>
        <v>3882</v>
      </c>
      <c r="G3888" s="285" t="s">
        <v>11625</v>
      </c>
      <c r="H3888" s="147" t="s">
        <v>11626</v>
      </c>
      <c r="I3888" s="283" t="s">
        <v>11627</v>
      </c>
      <c r="J3888" s="284" t="n">
        <v>23</v>
      </c>
      <c r="K3888" s="150" t="n">
        <v>0</v>
      </c>
      <c r="L3888" s="150" t="n">
        <v>3502111</v>
      </c>
      <c r="M3888" s="150" t="n">
        <v>110</v>
      </c>
      <c r="N3888" s="289" t="s">
        <v>11356</v>
      </c>
      <c r="O3888" s="112"/>
      <c r="P3888" s="130" t="n">
        <v>3696.66666666667</v>
      </c>
      <c r="Q3888" s="130" t="n">
        <f aca="false">P3888*1.2</f>
        <v>4436</v>
      </c>
      <c r="R3888" s="131" t="n">
        <f aca="false">S3888*Q3888</f>
        <v>0</v>
      </c>
      <c r="S3888" s="132"/>
    </row>
    <row r="3889" s="76" customFormat="true" ht="15.6" hidden="false" customHeight="true" outlineLevel="0" collapsed="false">
      <c r="A3889" s="118" t="n">
        <v>4591823</v>
      </c>
      <c r="B3889" s="119" t="n">
        <v>283</v>
      </c>
      <c r="C3889" s="209" t="s">
        <v>10339</v>
      </c>
      <c r="D3889" s="210" t="s">
        <v>10340</v>
      </c>
      <c r="E3889" s="281" t="s">
        <v>10341</v>
      </c>
      <c r="F3889" s="121" t="n">
        <f aca="false">F3888+1</f>
        <v>3883</v>
      </c>
      <c r="G3889" s="285" t="s">
        <v>11628</v>
      </c>
      <c r="H3889" s="147" t="s">
        <v>11629</v>
      </c>
      <c r="I3889" s="283" t="s">
        <v>11630</v>
      </c>
      <c r="J3889" s="284" t="n">
        <v>23</v>
      </c>
      <c r="K3889" s="149" t="n">
        <v>0</v>
      </c>
      <c r="L3889" s="150" t="n">
        <v>3502111</v>
      </c>
      <c r="M3889" s="150" t="n">
        <v>0</v>
      </c>
      <c r="N3889" s="154" t="s">
        <v>11597</v>
      </c>
      <c r="O3889" s="186"/>
      <c r="P3889" s="130" t="n">
        <v>3645</v>
      </c>
      <c r="Q3889" s="130" t="n">
        <f aca="false">P3889*1.2</f>
        <v>4374</v>
      </c>
      <c r="R3889" s="131" t="n">
        <f aca="false">S3889*Q3889</f>
        <v>0</v>
      </c>
      <c r="S3889" s="132"/>
    </row>
    <row r="3890" s="76" customFormat="true" ht="15.6" hidden="false" customHeight="true" outlineLevel="0" collapsed="false">
      <c r="A3890" s="118" t="n">
        <v>4592118</v>
      </c>
      <c r="B3890" s="119" t="n">
        <v>283</v>
      </c>
      <c r="C3890" s="209" t="s">
        <v>10339</v>
      </c>
      <c r="D3890" s="210" t="s">
        <v>10340</v>
      </c>
      <c r="E3890" s="281" t="s">
        <v>10341</v>
      </c>
      <c r="F3890" s="121" t="n">
        <f aca="false">F3889+1</f>
        <v>3884</v>
      </c>
      <c r="G3890" s="285" t="s">
        <v>11631</v>
      </c>
      <c r="H3890" s="147" t="s">
        <v>11632</v>
      </c>
      <c r="I3890" s="283" t="s">
        <v>11633</v>
      </c>
      <c r="J3890" s="284" t="n">
        <v>231</v>
      </c>
      <c r="K3890" s="149" t="n">
        <v>0</v>
      </c>
      <c r="L3890" s="149" t="n">
        <v>3502111</v>
      </c>
      <c r="M3890" s="149" t="n">
        <v>20</v>
      </c>
      <c r="N3890" s="213" t="s">
        <v>11344</v>
      </c>
      <c r="O3890" s="186"/>
      <c r="P3890" s="130" t="n">
        <v>2708.33333333333</v>
      </c>
      <c r="Q3890" s="130" t="n">
        <f aca="false">P3890*1.2</f>
        <v>3250</v>
      </c>
      <c r="R3890" s="131" t="n">
        <f aca="false">S3890*Q3890</f>
        <v>0</v>
      </c>
      <c r="S3890" s="132"/>
    </row>
    <row r="3891" s="76" customFormat="true" ht="27.6" hidden="false" customHeight="true" outlineLevel="0" collapsed="false">
      <c r="A3891" s="118" t="n">
        <v>4592120</v>
      </c>
      <c r="B3891" s="119" t="n">
        <v>283</v>
      </c>
      <c r="C3891" s="209" t="s">
        <v>10339</v>
      </c>
      <c r="D3891" s="210" t="s">
        <v>10340</v>
      </c>
      <c r="E3891" s="281" t="s">
        <v>10341</v>
      </c>
      <c r="F3891" s="121" t="n">
        <f aca="false">F3890+1</f>
        <v>3885</v>
      </c>
      <c r="G3891" s="285" t="s">
        <v>11634</v>
      </c>
      <c r="H3891" s="147" t="s">
        <v>11635</v>
      </c>
      <c r="I3891" s="283" t="s">
        <v>11636</v>
      </c>
      <c r="J3891" s="284" t="n">
        <v>231</v>
      </c>
      <c r="K3891" s="149" t="n">
        <v>0</v>
      </c>
      <c r="L3891" s="149" t="n">
        <v>3502111</v>
      </c>
      <c r="M3891" s="149" t="n">
        <v>205</v>
      </c>
      <c r="N3891" s="213" t="s">
        <v>11608</v>
      </c>
      <c r="O3891" s="186"/>
      <c r="P3891" s="130" t="n">
        <v>5890.83333333333</v>
      </c>
      <c r="Q3891" s="130" t="n">
        <f aca="false">P3891*1.2</f>
        <v>7069</v>
      </c>
      <c r="R3891" s="131" t="n">
        <f aca="false">S3891*Q3891</f>
        <v>0</v>
      </c>
      <c r="S3891" s="132"/>
    </row>
    <row r="3892" s="76" customFormat="true" ht="27.6" hidden="false" customHeight="true" outlineLevel="0" collapsed="false">
      <c r="A3892" s="118" t="n">
        <v>4592122</v>
      </c>
      <c r="B3892" s="119" t="n">
        <v>283</v>
      </c>
      <c r="C3892" s="281" t="s">
        <v>10339</v>
      </c>
      <c r="D3892" s="210" t="s">
        <v>10340</v>
      </c>
      <c r="E3892" s="281" t="s">
        <v>10341</v>
      </c>
      <c r="F3892" s="121" t="n">
        <f aca="false">F3891+1</f>
        <v>3886</v>
      </c>
      <c r="G3892" s="285" t="s">
        <v>11637</v>
      </c>
      <c r="H3892" s="147" t="s">
        <v>11638</v>
      </c>
      <c r="I3892" s="283" t="s">
        <v>11639</v>
      </c>
      <c r="J3892" s="284" t="n">
        <v>231</v>
      </c>
      <c r="K3892" s="149" t="n">
        <v>0</v>
      </c>
      <c r="L3892" s="149" t="n">
        <v>3502111</v>
      </c>
      <c r="M3892" s="149" t="n">
        <v>206</v>
      </c>
      <c r="N3892" s="213" t="s">
        <v>11608</v>
      </c>
      <c r="O3892" s="186"/>
      <c r="P3892" s="130" t="n">
        <v>5890.83333333333</v>
      </c>
      <c r="Q3892" s="130" t="n">
        <f aca="false">P3892*1.2</f>
        <v>7069</v>
      </c>
      <c r="R3892" s="131" t="n">
        <f aca="false">S3892*Q3892</f>
        <v>0</v>
      </c>
      <c r="S3892" s="132"/>
    </row>
    <row r="3893" s="76" customFormat="true" ht="27.6" hidden="false" customHeight="true" outlineLevel="0" collapsed="false">
      <c r="A3893" s="118" t="n">
        <v>4591558</v>
      </c>
      <c r="B3893" s="119" t="n">
        <v>283</v>
      </c>
      <c r="C3893" s="281" t="s">
        <v>10339</v>
      </c>
      <c r="D3893" s="210" t="s">
        <v>10340</v>
      </c>
      <c r="E3893" s="281" t="s">
        <v>10341</v>
      </c>
      <c r="F3893" s="121" t="n">
        <f aca="false">F3892+1</f>
        <v>3887</v>
      </c>
      <c r="G3893" s="326" t="s">
        <v>11640</v>
      </c>
      <c r="H3893" s="327" t="s">
        <v>11641</v>
      </c>
      <c r="I3893" s="328" t="s">
        <v>11642</v>
      </c>
      <c r="J3893" s="329" t="n">
        <v>224</v>
      </c>
      <c r="K3893" s="330" t="n">
        <v>0</v>
      </c>
      <c r="L3893" s="330" t="n">
        <v>3502111</v>
      </c>
      <c r="M3893" s="330" t="n">
        <v>0</v>
      </c>
      <c r="N3893" s="331" t="s">
        <v>11643</v>
      </c>
      <c r="O3893" s="256"/>
      <c r="P3893" s="130" t="n">
        <v>2585</v>
      </c>
      <c r="Q3893" s="130" t="n">
        <f aca="false">P3893*1.2</f>
        <v>3102</v>
      </c>
      <c r="R3893" s="131" t="n">
        <f aca="false">S3893*Q3893</f>
        <v>3102</v>
      </c>
      <c r="S3893" s="132" t="n">
        <v>1</v>
      </c>
    </row>
    <row r="3894" s="76" customFormat="true" ht="28.2" hidden="false" customHeight="true" outlineLevel="0" collapsed="false">
      <c r="A3894" s="118" t="n">
        <v>4590226</v>
      </c>
      <c r="B3894" s="119" t="n">
        <v>283</v>
      </c>
      <c r="C3894" s="281" t="s">
        <v>10339</v>
      </c>
      <c r="D3894" s="210" t="s">
        <v>10340</v>
      </c>
      <c r="E3894" s="281" t="s">
        <v>10341</v>
      </c>
      <c r="F3894" s="121" t="n">
        <f aca="false">F3893+1</f>
        <v>3888</v>
      </c>
      <c r="G3894" s="332" t="s">
        <v>11644</v>
      </c>
      <c r="H3894" s="333" t="s">
        <v>11645</v>
      </c>
      <c r="I3894" s="334" t="s">
        <v>11646</v>
      </c>
      <c r="J3894" s="335" t="n">
        <v>131</v>
      </c>
      <c r="K3894" s="336" t="n">
        <v>0</v>
      </c>
      <c r="L3894" s="336" t="n">
        <v>3502111</v>
      </c>
      <c r="M3894" s="336" t="n">
        <v>0</v>
      </c>
      <c r="N3894" s="337" t="s">
        <v>11619</v>
      </c>
      <c r="O3894" s="260"/>
      <c r="P3894" s="130" t="n">
        <v>4490</v>
      </c>
      <c r="Q3894" s="130" t="n">
        <f aca="false">P3894*1.2</f>
        <v>5388</v>
      </c>
      <c r="R3894" s="131" t="n">
        <f aca="false">S3894*Q3894</f>
        <v>0</v>
      </c>
      <c r="S3894" s="132"/>
    </row>
    <row r="3895" s="76" customFormat="true" ht="17.4" hidden="false" customHeight="true" outlineLevel="0" collapsed="false">
      <c r="A3895" s="118" t="n">
        <v>4590558</v>
      </c>
      <c r="B3895" s="119" t="n">
        <v>283</v>
      </c>
      <c r="C3895" s="209" t="s">
        <v>10339</v>
      </c>
      <c r="D3895" s="210" t="s">
        <v>10340</v>
      </c>
      <c r="E3895" s="281" t="s">
        <v>10341</v>
      </c>
      <c r="F3895" s="121" t="n">
        <f aca="false">F3894+1</f>
        <v>3889</v>
      </c>
      <c r="G3895" s="326" t="s">
        <v>11647</v>
      </c>
      <c r="H3895" s="327" t="s">
        <v>11648</v>
      </c>
      <c r="I3895" s="328" t="s">
        <v>11649</v>
      </c>
      <c r="J3895" s="329" t="n">
        <v>16</v>
      </c>
      <c r="K3895" s="330" t="n">
        <v>0</v>
      </c>
      <c r="L3895" s="338" t="n">
        <v>3502112</v>
      </c>
      <c r="M3895" s="338" t="n">
        <v>0</v>
      </c>
      <c r="N3895" s="339" t="s">
        <v>11650</v>
      </c>
      <c r="O3895" s="256" t="n">
        <v>100</v>
      </c>
      <c r="P3895" s="130" t="n">
        <v>24.75</v>
      </c>
      <c r="Q3895" s="130" t="n">
        <f aca="false">P3895*1.2</f>
        <v>29.7</v>
      </c>
      <c r="R3895" s="131" t="n">
        <f aca="false">S3895*Q3895</f>
        <v>0</v>
      </c>
      <c r="S3895" s="132"/>
    </row>
    <row r="3896" s="76" customFormat="true" ht="17.4" hidden="false" customHeight="true" outlineLevel="0" collapsed="false">
      <c r="A3896" s="118" t="n">
        <v>3680508</v>
      </c>
      <c r="B3896" s="119" t="n">
        <v>283</v>
      </c>
      <c r="C3896" s="281" t="s">
        <v>10339</v>
      </c>
      <c r="D3896" s="210" t="s">
        <v>10340</v>
      </c>
      <c r="E3896" s="281" t="s">
        <v>10341</v>
      </c>
      <c r="F3896" s="121" t="n">
        <f aca="false">F3895+1</f>
        <v>3890</v>
      </c>
      <c r="G3896" s="332" t="s">
        <v>11651</v>
      </c>
      <c r="H3896" s="340" t="s">
        <v>11651</v>
      </c>
      <c r="I3896" s="334" t="s">
        <v>11652</v>
      </c>
      <c r="J3896" s="335" t="n">
        <v>131</v>
      </c>
      <c r="K3896" s="336" t="n">
        <v>0</v>
      </c>
      <c r="L3896" s="336" t="n">
        <v>3502118</v>
      </c>
      <c r="M3896" s="336" t="n">
        <v>0</v>
      </c>
      <c r="N3896" s="337" t="s">
        <v>11653</v>
      </c>
      <c r="O3896" s="260"/>
      <c r="P3896" s="130" t="n">
        <v>4688.33333333333</v>
      </c>
      <c r="Q3896" s="130" t="n">
        <f aca="false">P3896*1.2</f>
        <v>5626</v>
      </c>
      <c r="R3896" s="131" t="n">
        <f aca="false">S3896*Q3896</f>
        <v>0</v>
      </c>
      <c r="S3896" s="132"/>
    </row>
    <row r="3897" s="76" customFormat="true" ht="16.2" hidden="false" customHeight="true" outlineLevel="0" collapsed="false">
      <c r="A3897" s="118" t="n">
        <v>4591829</v>
      </c>
      <c r="B3897" s="119" t="n">
        <v>283</v>
      </c>
      <c r="C3897" s="209" t="s">
        <v>10339</v>
      </c>
      <c r="D3897" s="210" t="s">
        <v>10340</v>
      </c>
      <c r="E3897" s="281" t="s">
        <v>10341</v>
      </c>
      <c r="F3897" s="121" t="n">
        <f aca="false">F3896+1</f>
        <v>3891</v>
      </c>
      <c r="G3897" s="326" t="s">
        <v>11654</v>
      </c>
      <c r="H3897" s="327" t="s">
        <v>11655</v>
      </c>
      <c r="I3897" s="328" t="s">
        <v>11656</v>
      </c>
      <c r="J3897" s="329" t="n">
        <v>23</v>
      </c>
      <c r="K3897" s="330" t="n">
        <v>0</v>
      </c>
      <c r="L3897" s="338" t="n">
        <v>3502124</v>
      </c>
      <c r="M3897" s="338" t="n">
        <v>0</v>
      </c>
      <c r="N3897" s="339" t="s">
        <v>11657</v>
      </c>
      <c r="O3897" s="256"/>
      <c r="P3897" s="130" t="n">
        <v>852.5</v>
      </c>
      <c r="Q3897" s="130" t="n">
        <f aca="false">P3897*1.2</f>
        <v>1023</v>
      </c>
      <c r="R3897" s="131" t="n">
        <f aca="false">S3897*Q3897</f>
        <v>0</v>
      </c>
      <c r="S3897" s="132"/>
    </row>
    <row r="3898" s="76" customFormat="true" ht="16.2" hidden="false" customHeight="true" outlineLevel="0" collapsed="false">
      <c r="A3898" s="118" t="n">
        <v>4591832</v>
      </c>
      <c r="B3898" s="119" t="n">
        <v>283</v>
      </c>
      <c r="C3898" s="209" t="s">
        <v>10339</v>
      </c>
      <c r="D3898" s="210" t="s">
        <v>10340</v>
      </c>
      <c r="E3898" s="281" t="s">
        <v>10341</v>
      </c>
      <c r="F3898" s="121" t="n">
        <f aca="false">F3897+1</f>
        <v>3892</v>
      </c>
      <c r="G3898" s="341" t="s">
        <v>11658</v>
      </c>
      <c r="H3898" s="147" t="s">
        <v>11659</v>
      </c>
      <c r="I3898" s="124" t="s">
        <v>11660</v>
      </c>
      <c r="J3898" s="125" t="n">
        <v>23</v>
      </c>
      <c r="K3898" s="149" t="n">
        <v>0</v>
      </c>
      <c r="L3898" s="150" t="n">
        <v>3502125</v>
      </c>
      <c r="M3898" s="150" t="n">
        <v>0</v>
      </c>
      <c r="N3898" s="154" t="s">
        <v>11657</v>
      </c>
      <c r="O3898" s="186"/>
      <c r="P3898" s="130" t="n">
        <v>852.5</v>
      </c>
      <c r="Q3898" s="130" t="n">
        <f aca="false">P3898*1.2</f>
        <v>1023</v>
      </c>
      <c r="R3898" s="131" t="n">
        <f aca="false">S3898*Q3898</f>
        <v>0</v>
      </c>
      <c r="S3898" s="132"/>
    </row>
    <row r="3899" s="76" customFormat="true" ht="16.2" hidden="false" customHeight="true" outlineLevel="0" collapsed="false">
      <c r="A3899" s="118" t="n">
        <v>3680505</v>
      </c>
      <c r="B3899" s="119" t="n">
        <v>283</v>
      </c>
      <c r="C3899" s="281" t="s">
        <v>10339</v>
      </c>
      <c r="D3899" s="210" t="s">
        <v>10340</v>
      </c>
      <c r="E3899" s="281" t="s">
        <v>10341</v>
      </c>
      <c r="F3899" s="121" t="n">
        <f aca="false">F3898+1</f>
        <v>3893</v>
      </c>
      <c r="G3899" s="332" t="s">
        <v>11661</v>
      </c>
      <c r="H3899" s="333" t="s">
        <v>11661</v>
      </c>
      <c r="I3899" s="334" t="s">
        <v>11662</v>
      </c>
      <c r="J3899" s="335" t="n">
        <v>224</v>
      </c>
      <c r="K3899" s="336" t="n">
        <v>0</v>
      </c>
      <c r="L3899" s="336" t="n">
        <v>3502127</v>
      </c>
      <c r="M3899" s="336" t="n">
        <v>0</v>
      </c>
      <c r="N3899" s="337" t="s">
        <v>11663</v>
      </c>
      <c r="O3899" s="260"/>
      <c r="P3899" s="130" t="n">
        <v>512.5</v>
      </c>
      <c r="Q3899" s="130" t="n">
        <f aca="false">P3899*1.2</f>
        <v>615</v>
      </c>
      <c r="R3899" s="131" t="n">
        <f aca="false">S3899*Q3899</f>
        <v>0</v>
      </c>
      <c r="S3899" s="132"/>
    </row>
    <row r="3900" s="76" customFormat="true" ht="27.6" hidden="false" customHeight="true" outlineLevel="0" collapsed="false">
      <c r="A3900" s="118" t="n">
        <v>4591847</v>
      </c>
      <c r="B3900" s="119" t="n">
        <v>283</v>
      </c>
      <c r="C3900" s="209" t="s">
        <v>10339</v>
      </c>
      <c r="D3900" s="210" t="s">
        <v>10340</v>
      </c>
      <c r="E3900" s="281" t="s">
        <v>10341</v>
      </c>
      <c r="F3900" s="121" t="n">
        <f aca="false">F3899+1</f>
        <v>3894</v>
      </c>
      <c r="G3900" s="326" t="s">
        <v>11664</v>
      </c>
      <c r="H3900" s="327" t="s">
        <v>11665</v>
      </c>
      <c r="I3900" s="328" t="s">
        <v>11666</v>
      </c>
      <c r="J3900" s="329" t="n">
        <v>23</v>
      </c>
      <c r="K3900" s="330" t="n">
        <v>0</v>
      </c>
      <c r="L3900" s="338" t="n">
        <v>3502134</v>
      </c>
      <c r="M3900" s="338" t="n">
        <v>0</v>
      </c>
      <c r="N3900" s="339" t="s">
        <v>11667</v>
      </c>
      <c r="O3900" s="256"/>
      <c r="P3900" s="130" t="n">
        <v>2745</v>
      </c>
      <c r="Q3900" s="130" t="n">
        <f aca="false">P3900*1.2</f>
        <v>3294</v>
      </c>
      <c r="R3900" s="131" t="n">
        <f aca="false">S3900*Q3900</f>
        <v>0</v>
      </c>
      <c r="S3900" s="132"/>
    </row>
    <row r="3901" s="76" customFormat="true" ht="13.2" hidden="false" customHeight="true" outlineLevel="0" collapsed="false">
      <c r="A3901" s="118" t="n">
        <v>4591572</v>
      </c>
      <c r="B3901" s="119" t="n">
        <v>283</v>
      </c>
      <c r="C3901" s="281" t="s">
        <v>10339</v>
      </c>
      <c r="D3901" s="210" t="s">
        <v>10340</v>
      </c>
      <c r="E3901" s="281" t="s">
        <v>10341</v>
      </c>
      <c r="F3901" s="121" t="n">
        <f aca="false">F3900+1</f>
        <v>3895</v>
      </c>
      <c r="G3901" s="341" t="s">
        <v>11668</v>
      </c>
      <c r="H3901" s="147" t="s">
        <v>11669</v>
      </c>
      <c r="I3901" s="124" t="s">
        <v>11670</v>
      </c>
      <c r="J3901" s="125" t="n">
        <v>224</v>
      </c>
      <c r="K3901" s="149" t="n">
        <v>0</v>
      </c>
      <c r="L3901" s="149" t="n">
        <v>3502134</v>
      </c>
      <c r="M3901" s="149" t="n">
        <v>0</v>
      </c>
      <c r="N3901" s="213" t="s">
        <v>8012</v>
      </c>
      <c r="O3901" s="186"/>
      <c r="P3901" s="130" t="n">
        <v>3545.83333333333</v>
      </c>
      <c r="Q3901" s="130" t="n">
        <f aca="false">P3901*1.2</f>
        <v>4255</v>
      </c>
      <c r="R3901" s="131" t="n">
        <f aca="false">S3901*Q3901</f>
        <v>0</v>
      </c>
      <c r="S3901" s="132"/>
    </row>
    <row r="3902" s="76" customFormat="true" ht="27.6" hidden="false" customHeight="true" outlineLevel="0" collapsed="false">
      <c r="A3902" s="118" t="n">
        <v>4591853</v>
      </c>
      <c r="B3902" s="119" t="n">
        <v>283</v>
      </c>
      <c r="C3902" s="209" t="s">
        <v>10339</v>
      </c>
      <c r="D3902" s="210" t="s">
        <v>10340</v>
      </c>
      <c r="E3902" s="281" t="s">
        <v>10341</v>
      </c>
      <c r="F3902" s="121" t="n">
        <f aca="false">F3901+1</f>
        <v>3896</v>
      </c>
      <c r="G3902" s="342" t="s">
        <v>11671</v>
      </c>
      <c r="H3902" s="301" t="s">
        <v>11672</v>
      </c>
      <c r="I3902" s="322" t="s">
        <v>11673</v>
      </c>
      <c r="J3902" s="323" t="n">
        <v>23</v>
      </c>
      <c r="K3902" s="297" t="n">
        <v>0</v>
      </c>
      <c r="L3902" s="230" t="n">
        <v>3502135</v>
      </c>
      <c r="M3902" s="230" t="n">
        <v>0</v>
      </c>
      <c r="N3902" s="309" t="s">
        <v>11667</v>
      </c>
      <c r="O3902" s="250"/>
      <c r="P3902" s="130" t="n">
        <v>2745</v>
      </c>
      <c r="Q3902" s="130" t="n">
        <f aca="false">P3902*1.2</f>
        <v>3294</v>
      </c>
      <c r="R3902" s="131" t="n">
        <f aca="false">S3902*Q3902</f>
        <v>0</v>
      </c>
      <c r="S3902" s="132"/>
    </row>
    <row r="3903" s="76" customFormat="true" ht="15" hidden="false" customHeight="true" outlineLevel="0" collapsed="false">
      <c r="A3903" s="118" t="n">
        <v>4591575</v>
      </c>
      <c r="B3903" s="119" t="n">
        <v>283</v>
      </c>
      <c r="C3903" s="281" t="s">
        <v>10339</v>
      </c>
      <c r="D3903" s="210" t="s">
        <v>10340</v>
      </c>
      <c r="E3903" s="281" t="s">
        <v>10341</v>
      </c>
      <c r="F3903" s="121" t="n">
        <f aca="false">F3902+1</f>
        <v>3897</v>
      </c>
      <c r="G3903" s="326" t="s">
        <v>11674</v>
      </c>
      <c r="H3903" s="327" t="s">
        <v>11675</v>
      </c>
      <c r="I3903" s="328" t="s">
        <v>11676</v>
      </c>
      <c r="J3903" s="329" t="n">
        <v>224</v>
      </c>
      <c r="K3903" s="330" t="n">
        <v>0</v>
      </c>
      <c r="L3903" s="330" t="n">
        <v>3502135</v>
      </c>
      <c r="M3903" s="330" t="n">
        <v>0</v>
      </c>
      <c r="N3903" s="331" t="s">
        <v>8012</v>
      </c>
      <c r="O3903" s="256"/>
      <c r="P3903" s="130" t="n">
        <v>3545.83333333333</v>
      </c>
      <c r="Q3903" s="130" t="n">
        <f aca="false">P3903*1.2</f>
        <v>4255</v>
      </c>
      <c r="R3903" s="131" t="n">
        <f aca="false">S3903*Q3903</f>
        <v>0</v>
      </c>
      <c r="S3903" s="132"/>
    </row>
    <row r="3904" s="76" customFormat="true" ht="15" hidden="false" customHeight="true" outlineLevel="0" collapsed="false">
      <c r="A3904" s="118" t="n">
        <v>4591867</v>
      </c>
      <c r="B3904" s="119" t="n">
        <v>283</v>
      </c>
      <c r="C3904" s="209" t="s">
        <v>10339</v>
      </c>
      <c r="D3904" s="210" t="s">
        <v>10340</v>
      </c>
      <c r="E3904" s="281" t="s">
        <v>10341</v>
      </c>
      <c r="F3904" s="121" t="n">
        <f aca="false">F3903+1</f>
        <v>3898</v>
      </c>
      <c r="G3904" s="341" t="s">
        <v>11677</v>
      </c>
      <c r="H3904" s="147" t="s">
        <v>11678</v>
      </c>
      <c r="I3904" s="124" t="s">
        <v>11679</v>
      </c>
      <c r="J3904" s="125" t="n">
        <v>23</v>
      </c>
      <c r="K3904" s="149" t="n">
        <v>0</v>
      </c>
      <c r="L3904" s="150" t="n">
        <v>3503103</v>
      </c>
      <c r="M3904" s="150" t="n">
        <v>0</v>
      </c>
      <c r="N3904" s="154" t="s">
        <v>11680</v>
      </c>
      <c r="O3904" s="186"/>
      <c r="P3904" s="130" t="n">
        <v>111.666666666667</v>
      </c>
      <c r="Q3904" s="130" t="n">
        <f aca="false">P3904*1.2</f>
        <v>134</v>
      </c>
      <c r="R3904" s="131" t="n">
        <f aca="false">S3904*Q3904</f>
        <v>0</v>
      </c>
      <c r="S3904" s="132"/>
    </row>
    <row r="3905" s="76" customFormat="true" ht="15" hidden="false" customHeight="true" outlineLevel="0" collapsed="false">
      <c r="A3905" s="118" t="n">
        <v>4590232</v>
      </c>
      <c r="B3905" s="119" t="n">
        <v>283</v>
      </c>
      <c r="C3905" s="281" t="s">
        <v>10339</v>
      </c>
      <c r="D3905" s="210" t="s">
        <v>10340</v>
      </c>
      <c r="E3905" s="281" t="s">
        <v>10341</v>
      </c>
      <c r="F3905" s="121" t="n">
        <f aca="false">F3904+1</f>
        <v>3899</v>
      </c>
      <c r="G3905" s="332" t="s">
        <v>11681</v>
      </c>
      <c r="H3905" s="340" t="s">
        <v>11681</v>
      </c>
      <c r="I3905" s="334"/>
      <c r="J3905" s="335"/>
      <c r="K3905" s="336"/>
      <c r="L3905" s="336"/>
      <c r="M3905" s="336"/>
      <c r="N3905" s="337" t="s">
        <v>11393</v>
      </c>
      <c r="O3905" s="260"/>
      <c r="P3905" s="130" t="n">
        <v>0</v>
      </c>
      <c r="Q3905" s="130" t="n">
        <f aca="false">P3905*1.2</f>
        <v>0</v>
      </c>
      <c r="R3905" s="131" t="n">
        <f aca="false">S3905*Q3905</f>
        <v>0</v>
      </c>
      <c r="S3905" s="132"/>
    </row>
    <row r="3906" s="76" customFormat="true" ht="27.6" hidden="false" customHeight="true" outlineLevel="0" collapsed="false">
      <c r="A3906" s="118" t="n">
        <v>4591933</v>
      </c>
      <c r="B3906" s="119" t="n">
        <v>283</v>
      </c>
      <c r="C3906" s="209" t="s">
        <v>10339</v>
      </c>
      <c r="D3906" s="210" t="s">
        <v>10340</v>
      </c>
      <c r="E3906" s="281" t="s">
        <v>10341</v>
      </c>
      <c r="F3906" s="121" t="n">
        <f aca="false">F3905+1</f>
        <v>3900</v>
      </c>
      <c r="G3906" s="285" t="s">
        <v>11682</v>
      </c>
      <c r="H3906" s="147" t="s">
        <v>11683</v>
      </c>
      <c r="I3906" s="283" t="s">
        <v>11684</v>
      </c>
      <c r="J3906" s="284" t="n">
        <v>231</v>
      </c>
      <c r="K3906" s="149" t="n">
        <v>0</v>
      </c>
      <c r="L3906" s="149" t="n">
        <v>2401005</v>
      </c>
      <c r="M3906" s="149" t="n">
        <v>205</v>
      </c>
      <c r="N3906" s="213" t="s">
        <v>11685</v>
      </c>
      <c r="O3906" s="186"/>
      <c r="P3906" s="130" t="n">
        <v>131566.666666667</v>
      </c>
      <c r="Q3906" s="130" t="n">
        <f aca="false">P3906*1.2</f>
        <v>157880</v>
      </c>
      <c r="R3906" s="131" t="n">
        <f aca="false">S3906*Q3906</f>
        <v>0</v>
      </c>
      <c r="S3906" s="132"/>
    </row>
    <row r="3907" s="76" customFormat="true" ht="41.4" hidden="false" customHeight="true" outlineLevel="0" collapsed="false">
      <c r="A3907" s="118" t="n">
        <v>4591940</v>
      </c>
      <c r="B3907" s="119" t="n">
        <v>283</v>
      </c>
      <c r="C3907" s="281" t="s">
        <v>10339</v>
      </c>
      <c r="D3907" s="210" t="s">
        <v>10340</v>
      </c>
      <c r="E3907" s="281" t="s">
        <v>10341</v>
      </c>
      <c r="F3907" s="121" t="n">
        <f aca="false">F3906+1</f>
        <v>3901</v>
      </c>
      <c r="G3907" s="285" t="s">
        <v>11686</v>
      </c>
      <c r="H3907" s="147" t="s">
        <v>11687</v>
      </c>
      <c r="I3907" s="283" t="s">
        <v>11688</v>
      </c>
      <c r="J3907" s="284" t="n">
        <v>231</v>
      </c>
      <c r="K3907" s="149" t="n">
        <v>0</v>
      </c>
      <c r="L3907" s="149" t="n">
        <v>2401005</v>
      </c>
      <c r="M3907" s="149" t="n">
        <v>211</v>
      </c>
      <c r="N3907" s="213" t="s">
        <v>11689</v>
      </c>
      <c r="O3907" s="186"/>
      <c r="P3907" s="130" t="n">
        <v>142023.333333333</v>
      </c>
      <c r="Q3907" s="130" t="n">
        <f aca="false">P3907*1.2</f>
        <v>170428</v>
      </c>
      <c r="R3907" s="131" t="n">
        <f aca="false">S3907*Q3907</f>
        <v>0</v>
      </c>
      <c r="S3907" s="132"/>
    </row>
    <row r="3908" s="76" customFormat="true" ht="15.6" hidden="false" customHeight="true" outlineLevel="0" collapsed="false">
      <c r="A3908" s="118" t="n">
        <v>4591957</v>
      </c>
      <c r="B3908" s="119" t="n">
        <v>283</v>
      </c>
      <c r="C3908" s="209" t="s">
        <v>10339</v>
      </c>
      <c r="D3908" s="210" t="s">
        <v>10340</v>
      </c>
      <c r="E3908" s="281" t="s">
        <v>10341</v>
      </c>
      <c r="F3908" s="121" t="n">
        <f aca="false">F3907+1</f>
        <v>3902</v>
      </c>
      <c r="G3908" s="285" t="s">
        <v>11690</v>
      </c>
      <c r="H3908" s="147" t="s">
        <v>11691</v>
      </c>
      <c r="I3908" s="283" t="s">
        <v>11692</v>
      </c>
      <c r="J3908" s="284" t="n">
        <v>231</v>
      </c>
      <c r="K3908" s="149" t="n">
        <v>0</v>
      </c>
      <c r="L3908" s="149" t="n">
        <v>2401025</v>
      </c>
      <c r="M3908" s="149" t="n">
        <v>10</v>
      </c>
      <c r="N3908" s="154" t="s">
        <v>11693</v>
      </c>
      <c r="O3908" s="186" t="n">
        <v>20</v>
      </c>
      <c r="P3908" s="130" t="n">
        <v>1242.5</v>
      </c>
      <c r="Q3908" s="130" t="n">
        <f aca="false">P3908*1.2</f>
        <v>1491</v>
      </c>
      <c r="R3908" s="131" t="n">
        <f aca="false">S3908*Q3908</f>
        <v>0</v>
      </c>
      <c r="S3908" s="132"/>
    </row>
    <row r="3909" s="76" customFormat="true" ht="27.6" hidden="false" customHeight="true" outlineLevel="0" collapsed="false">
      <c r="A3909" s="118" t="n">
        <v>4591348</v>
      </c>
      <c r="B3909" s="119" t="n">
        <v>283</v>
      </c>
      <c r="C3909" s="281" t="s">
        <v>10339</v>
      </c>
      <c r="D3909" s="210" t="s">
        <v>10340</v>
      </c>
      <c r="E3909" s="281" t="s">
        <v>10341</v>
      </c>
      <c r="F3909" s="121" t="n">
        <f aca="false">F3908+1</f>
        <v>3903</v>
      </c>
      <c r="G3909" s="285" t="s">
        <v>11694</v>
      </c>
      <c r="H3909" s="147" t="s">
        <v>11695</v>
      </c>
      <c r="I3909" s="283" t="s">
        <v>11696</v>
      </c>
      <c r="J3909" s="284" t="n">
        <v>224</v>
      </c>
      <c r="K3909" s="149" t="n">
        <v>0</v>
      </c>
      <c r="L3909" s="149" t="n">
        <v>2401055</v>
      </c>
      <c r="M3909" s="149" t="n">
        <v>1</v>
      </c>
      <c r="N3909" s="213" t="s">
        <v>11697</v>
      </c>
      <c r="O3909" s="186"/>
      <c r="P3909" s="130" t="n">
        <v>591.666666666667</v>
      </c>
      <c r="Q3909" s="130" t="n">
        <f aca="false">P3909*1.2</f>
        <v>710</v>
      </c>
      <c r="R3909" s="131" t="n">
        <f aca="false">S3909*Q3909</f>
        <v>0</v>
      </c>
      <c r="S3909" s="132"/>
    </row>
    <row r="3910" s="76" customFormat="true" ht="17.4" hidden="false" customHeight="true" outlineLevel="0" collapsed="false">
      <c r="A3910" s="118"/>
      <c r="B3910" s="119" t="n">
        <v>283</v>
      </c>
      <c r="C3910" s="209" t="s">
        <v>10339</v>
      </c>
      <c r="D3910" s="210" t="s">
        <v>10340</v>
      </c>
      <c r="E3910" s="281" t="s">
        <v>10341</v>
      </c>
      <c r="F3910" s="121" t="n">
        <f aca="false">F3909+1</f>
        <v>3904</v>
      </c>
      <c r="G3910" s="343" t="s">
        <v>11698</v>
      </c>
      <c r="H3910" s="118" t="s">
        <v>11698</v>
      </c>
      <c r="I3910" s="283"/>
      <c r="J3910" s="284"/>
      <c r="K3910" s="149"/>
      <c r="L3910" s="149"/>
      <c r="M3910" s="149"/>
      <c r="N3910" s="213" t="s">
        <v>11699</v>
      </c>
      <c r="O3910" s="186"/>
      <c r="P3910" s="251" t="n">
        <v>0</v>
      </c>
      <c r="Q3910" s="130" t="n">
        <f aca="false">P3910*1.2</f>
        <v>0</v>
      </c>
      <c r="R3910" s="131" t="n">
        <f aca="false">S3910*Q3910</f>
        <v>0</v>
      </c>
      <c r="S3910" s="132"/>
    </row>
    <row r="3911" customFormat="false" ht="27.6" hidden="false" customHeight="true" outlineLevel="0" collapsed="false">
      <c r="A3911" s="207"/>
      <c r="B3911" s="208" t="n">
        <v>283</v>
      </c>
      <c r="C3911" s="281" t="s">
        <v>11700</v>
      </c>
      <c r="D3911" s="344" t="s">
        <v>15</v>
      </c>
      <c r="E3911" s="281" t="s">
        <v>11701</v>
      </c>
      <c r="F3911" s="121" t="n">
        <f aca="false">F3910+1</f>
        <v>3905</v>
      </c>
      <c r="G3911" s="345" t="s">
        <v>11702</v>
      </c>
      <c r="H3911" s="118" t="s">
        <v>11702</v>
      </c>
      <c r="I3911" s="283"/>
      <c r="J3911" s="284"/>
      <c r="K3911" s="149"/>
      <c r="L3911" s="149"/>
      <c r="M3911" s="149"/>
      <c r="N3911" s="346" t="s">
        <v>11703</v>
      </c>
      <c r="O3911" s="205"/>
      <c r="P3911" s="130"/>
      <c r="Q3911" s="347" t="n">
        <f aca="false">P3911*1.2</f>
        <v>0</v>
      </c>
      <c r="R3911" s="131" t="n">
        <f aca="false">S3911*Q3911</f>
        <v>0</v>
      </c>
      <c r="S3911" s="132"/>
    </row>
    <row r="3912" customFormat="false" ht="27.6" hidden="false" customHeight="true" outlineLevel="0" collapsed="false">
      <c r="A3912" s="207"/>
      <c r="B3912" s="208" t="n">
        <v>283</v>
      </c>
      <c r="C3912" s="281" t="s">
        <v>11700</v>
      </c>
      <c r="D3912" s="344" t="s">
        <v>15</v>
      </c>
      <c r="E3912" s="281" t="s">
        <v>11701</v>
      </c>
      <c r="F3912" s="121" t="n">
        <f aca="false">F3911+1</f>
        <v>3906</v>
      </c>
      <c r="G3912" s="345" t="s">
        <v>11704</v>
      </c>
      <c r="H3912" s="118" t="s">
        <v>11704</v>
      </c>
      <c r="I3912" s="283"/>
      <c r="J3912" s="284"/>
      <c r="K3912" s="149"/>
      <c r="L3912" s="149"/>
      <c r="M3912" s="149"/>
      <c r="N3912" s="346" t="s">
        <v>11705</v>
      </c>
      <c r="O3912" s="205"/>
      <c r="P3912" s="130"/>
      <c r="Q3912" s="347" t="n">
        <f aca="false">P3912*1.2</f>
        <v>0</v>
      </c>
      <c r="R3912" s="131" t="n">
        <f aca="false">S3912*Q3912</f>
        <v>0</v>
      </c>
      <c r="S3912" s="132"/>
    </row>
    <row r="3913" customFormat="false" ht="14.4" hidden="false" customHeight="true" outlineLevel="0" collapsed="false">
      <c r="A3913" s="207"/>
      <c r="B3913" s="208" t="n">
        <v>283</v>
      </c>
      <c r="C3913" s="281" t="s">
        <v>11700</v>
      </c>
      <c r="D3913" s="344" t="s">
        <v>15</v>
      </c>
      <c r="E3913" s="281" t="s">
        <v>11701</v>
      </c>
      <c r="F3913" s="121" t="n">
        <f aca="false">F3912+1</f>
        <v>3907</v>
      </c>
      <c r="G3913" s="348" t="s">
        <v>11706</v>
      </c>
      <c r="H3913" s="118" t="s">
        <v>11706</v>
      </c>
      <c r="I3913" s="283"/>
      <c r="J3913" s="284"/>
      <c r="K3913" s="149"/>
      <c r="L3913" s="149"/>
      <c r="M3913" s="149"/>
      <c r="N3913" s="349" t="s">
        <v>11707</v>
      </c>
      <c r="O3913" s="205"/>
      <c r="P3913" s="130"/>
      <c r="Q3913" s="347" t="n">
        <f aca="false">P3913*1.2</f>
        <v>0</v>
      </c>
      <c r="R3913" s="131" t="n">
        <f aca="false">S3913*Q3913</f>
        <v>0</v>
      </c>
      <c r="S3913" s="132"/>
    </row>
    <row r="3914" customFormat="false" ht="14.4" hidden="false" customHeight="true" outlineLevel="0" collapsed="false">
      <c r="A3914" s="207"/>
      <c r="B3914" s="208" t="n">
        <v>283</v>
      </c>
      <c r="C3914" s="281" t="s">
        <v>11700</v>
      </c>
      <c r="D3914" s="344" t="s">
        <v>15</v>
      </c>
      <c r="E3914" s="281" t="s">
        <v>11701</v>
      </c>
      <c r="F3914" s="121" t="n">
        <f aca="false">F3913+1</f>
        <v>3908</v>
      </c>
      <c r="G3914" s="348" t="s">
        <v>11708</v>
      </c>
      <c r="H3914" s="118" t="s">
        <v>11708</v>
      </c>
      <c r="I3914" s="283"/>
      <c r="J3914" s="284"/>
      <c r="K3914" s="149"/>
      <c r="L3914" s="149"/>
      <c r="M3914" s="149"/>
      <c r="N3914" s="349" t="s">
        <v>1039</v>
      </c>
      <c r="O3914" s="205"/>
      <c r="P3914" s="130"/>
      <c r="Q3914" s="347" t="n">
        <f aca="false">P3914*1.2</f>
        <v>0</v>
      </c>
      <c r="R3914" s="131" t="n">
        <f aca="false">S3914*Q3914</f>
        <v>0</v>
      </c>
      <c r="S3914" s="132"/>
    </row>
    <row r="3915" customFormat="false" ht="14.4" hidden="false" customHeight="true" outlineLevel="0" collapsed="false">
      <c r="A3915" s="207"/>
      <c r="B3915" s="208" t="n">
        <v>283</v>
      </c>
      <c r="C3915" s="281" t="s">
        <v>11700</v>
      </c>
      <c r="D3915" s="344" t="s">
        <v>15</v>
      </c>
      <c r="E3915" s="281" t="s">
        <v>11701</v>
      </c>
      <c r="F3915" s="121" t="n">
        <f aca="false">F3914+1</f>
        <v>3909</v>
      </c>
      <c r="G3915" s="348" t="s">
        <v>11709</v>
      </c>
      <c r="H3915" s="118" t="s">
        <v>11709</v>
      </c>
      <c r="I3915" s="283"/>
      <c r="J3915" s="284"/>
      <c r="K3915" s="149"/>
      <c r="L3915" s="149"/>
      <c r="M3915" s="149"/>
      <c r="N3915" s="349" t="s">
        <v>2070</v>
      </c>
      <c r="O3915" s="205"/>
      <c r="P3915" s="130"/>
      <c r="Q3915" s="347" t="n">
        <f aca="false">P3915*1.2</f>
        <v>0</v>
      </c>
      <c r="R3915" s="131" t="n">
        <f aca="false">S3915*Q3915</f>
        <v>0</v>
      </c>
      <c r="S3915" s="132"/>
    </row>
    <row r="3916" customFormat="false" ht="27.6" hidden="false" customHeight="true" outlineLevel="0" collapsed="false">
      <c r="A3916" s="207" t="n">
        <v>4055283</v>
      </c>
      <c r="B3916" s="208" t="n">
        <v>283</v>
      </c>
      <c r="C3916" s="281" t="s">
        <v>11700</v>
      </c>
      <c r="D3916" s="344" t="s">
        <v>15</v>
      </c>
      <c r="E3916" s="281" t="s">
        <v>11701</v>
      </c>
      <c r="F3916" s="121" t="n">
        <f aca="false">F3915+1</f>
        <v>3910</v>
      </c>
      <c r="G3916" s="345" t="s">
        <v>11710</v>
      </c>
      <c r="H3916" s="147" t="s">
        <v>11710</v>
      </c>
      <c r="I3916" s="283" t="s">
        <v>11711</v>
      </c>
      <c r="J3916" s="284" t="n">
        <v>4270</v>
      </c>
      <c r="K3916" s="149" t="n">
        <v>20</v>
      </c>
      <c r="L3916" s="149" t="n">
        <v>1001070</v>
      </c>
      <c r="M3916" s="149" t="n">
        <v>0</v>
      </c>
      <c r="N3916" s="346" t="s">
        <v>11712</v>
      </c>
      <c r="O3916" s="205"/>
      <c r="P3916" s="130"/>
      <c r="Q3916" s="347" t="n">
        <f aca="false">P3916*1.2</f>
        <v>0</v>
      </c>
      <c r="R3916" s="131" t="n">
        <f aca="false">S3916*Q3916</f>
        <v>0</v>
      </c>
      <c r="S3916" s="132"/>
    </row>
    <row r="3917" customFormat="false" ht="27.6" hidden="false" customHeight="true" outlineLevel="0" collapsed="false">
      <c r="A3917" s="207" t="n">
        <v>4055284</v>
      </c>
      <c r="B3917" s="208" t="n">
        <v>283</v>
      </c>
      <c r="C3917" s="281" t="s">
        <v>11700</v>
      </c>
      <c r="D3917" s="344" t="s">
        <v>15</v>
      </c>
      <c r="E3917" s="281" t="s">
        <v>11701</v>
      </c>
      <c r="F3917" s="121" t="n">
        <f aca="false">F3916+1</f>
        <v>3911</v>
      </c>
      <c r="G3917" s="345" t="s">
        <v>11713</v>
      </c>
      <c r="H3917" s="147" t="s">
        <v>11713</v>
      </c>
      <c r="I3917" s="283" t="s">
        <v>11714</v>
      </c>
      <c r="J3917" s="284" t="n">
        <v>4270</v>
      </c>
      <c r="K3917" s="149" t="n">
        <v>20</v>
      </c>
      <c r="L3917" s="149" t="n">
        <v>1001071</v>
      </c>
      <c r="M3917" s="149" t="n">
        <v>0</v>
      </c>
      <c r="N3917" s="346" t="s">
        <v>11715</v>
      </c>
      <c r="O3917" s="205"/>
      <c r="P3917" s="130"/>
      <c r="Q3917" s="347" t="n">
        <f aca="false">P3917*1.2</f>
        <v>0</v>
      </c>
      <c r="R3917" s="131" t="n">
        <f aca="false">S3917*Q3917</f>
        <v>0</v>
      </c>
      <c r="S3917" s="132"/>
    </row>
    <row r="3918" customFormat="false" ht="27.6" hidden="false" customHeight="true" outlineLevel="0" collapsed="false">
      <c r="A3918" s="207"/>
      <c r="B3918" s="208" t="n">
        <v>283</v>
      </c>
      <c r="C3918" s="281" t="s">
        <v>11700</v>
      </c>
      <c r="D3918" s="344" t="s">
        <v>15</v>
      </c>
      <c r="E3918" s="281" t="s">
        <v>11701</v>
      </c>
      <c r="F3918" s="121" t="n">
        <f aca="false">F3917+1</f>
        <v>3912</v>
      </c>
      <c r="G3918" s="345" t="s">
        <v>11716</v>
      </c>
      <c r="H3918" s="118" t="s">
        <v>11716</v>
      </c>
      <c r="I3918" s="283"/>
      <c r="J3918" s="284"/>
      <c r="K3918" s="149"/>
      <c r="L3918" s="149"/>
      <c r="M3918" s="149"/>
      <c r="N3918" s="350" t="s">
        <v>11717</v>
      </c>
      <c r="O3918" s="351"/>
      <c r="P3918" s="130"/>
      <c r="Q3918" s="347" t="n">
        <f aca="false">P3918*1.2</f>
        <v>0</v>
      </c>
      <c r="R3918" s="131" t="n">
        <f aca="false">S3918*Q3918</f>
        <v>0</v>
      </c>
      <c r="S3918" s="132"/>
    </row>
    <row r="3919" customFormat="false" ht="14.4" hidden="false" customHeight="true" outlineLevel="0" collapsed="false">
      <c r="A3919" s="207" t="n">
        <v>4050911</v>
      </c>
      <c r="B3919" s="208" t="n">
        <v>283</v>
      </c>
      <c r="C3919" s="281" t="s">
        <v>11700</v>
      </c>
      <c r="D3919" s="344" t="s">
        <v>15</v>
      </c>
      <c r="E3919" s="281" t="s">
        <v>11701</v>
      </c>
      <c r="F3919" s="121" t="n">
        <f aca="false">F3918+1</f>
        <v>3913</v>
      </c>
      <c r="G3919" s="345" t="s">
        <v>11718</v>
      </c>
      <c r="H3919" s="188" t="s">
        <v>11718</v>
      </c>
      <c r="I3919" s="283" t="s">
        <v>11719</v>
      </c>
      <c r="J3919" s="284" t="n">
        <v>4238</v>
      </c>
      <c r="K3919" s="149" t="n">
        <v>0</v>
      </c>
      <c r="L3919" s="149" t="n">
        <v>1001080</v>
      </c>
      <c r="M3919" s="149" t="n">
        <v>0</v>
      </c>
      <c r="N3919" s="346" t="s">
        <v>7650</v>
      </c>
      <c r="O3919" s="205"/>
      <c r="P3919" s="352" t="n">
        <v>626.53</v>
      </c>
      <c r="Q3919" s="347" t="n">
        <f aca="false">P3919*1.2</f>
        <v>751.836</v>
      </c>
      <c r="R3919" s="131" t="n">
        <f aca="false">S3919*Q3919</f>
        <v>0</v>
      </c>
      <c r="S3919" s="132"/>
    </row>
    <row r="3920" customFormat="false" ht="27.6" hidden="false" customHeight="true" outlineLevel="0" collapsed="false">
      <c r="A3920" s="207" t="n">
        <v>4050859</v>
      </c>
      <c r="B3920" s="208" t="n">
        <v>283</v>
      </c>
      <c r="C3920" s="281" t="s">
        <v>11700</v>
      </c>
      <c r="D3920" s="344" t="s">
        <v>15</v>
      </c>
      <c r="E3920" s="281" t="s">
        <v>11701</v>
      </c>
      <c r="F3920" s="121" t="n">
        <f aca="false">F3919+1</f>
        <v>3914</v>
      </c>
      <c r="G3920" s="348" t="s">
        <v>11720</v>
      </c>
      <c r="H3920" s="188" t="s">
        <v>11721</v>
      </c>
      <c r="I3920" s="283" t="s">
        <v>11722</v>
      </c>
      <c r="J3920" s="284" t="n">
        <v>4235</v>
      </c>
      <c r="K3920" s="149" t="n">
        <v>12</v>
      </c>
      <c r="L3920" s="149" t="n">
        <v>1001080</v>
      </c>
      <c r="M3920" s="149" t="n">
        <v>0</v>
      </c>
      <c r="N3920" s="349" t="s">
        <v>11723</v>
      </c>
      <c r="O3920" s="205"/>
      <c r="P3920" s="352" t="n">
        <v>941.96</v>
      </c>
      <c r="Q3920" s="347" t="n">
        <f aca="false">P3920*1.2</f>
        <v>1130.352</v>
      </c>
      <c r="R3920" s="131" t="n">
        <f aca="false">S3920*Q3920</f>
        <v>0</v>
      </c>
      <c r="S3920" s="132"/>
    </row>
    <row r="3921" customFormat="false" ht="27.6" hidden="false" customHeight="true" outlineLevel="0" collapsed="false">
      <c r="A3921" s="207" t="n">
        <v>4050912</v>
      </c>
      <c r="B3921" s="208" t="n">
        <v>283</v>
      </c>
      <c r="C3921" s="281" t="s">
        <v>11700</v>
      </c>
      <c r="D3921" s="344" t="s">
        <v>15</v>
      </c>
      <c r="E3921" s="281" t="s">
        <v>11701</v>
      </c>
      <c r="F3921" s="121" t="n">
        <f aca="false">F3920+1</f>
        <v>3915</v>
      </c>
      <c r="G3921" s="345" t="s">
        <v>11724</v>
      </c>
      <c r="H3921" s="188" t="s">
        <v>11724</v>
      </c>
      <c r="I3921" s="283" t="s">
        <v>11725</v>
      </c>
      <c r="J3921" s="284" t="n">
        <v>4238</v>
      </c>
      <c r="K3921" s="149" t="n">
        <v>0</v>
      </c>
      <c r="L3921" s="149" t="n">
        <v>1001081</v>
      </c>
      <c r="M3921" s="149" t="n">
        <v>0</v>
      </c>
      <c r="N3921" s="346" t="s">
        <v>11726</v>
      </c>
      <c r="O3921" s="205"/>
      <c r="P3921" s="352" t="n">
        <v>525.75</v>
      </c>
      <c r="Q3921" s="347" t="n">
        <f aca="false">P3921*1.2</f>
        <v>630.9</v>
      </c>
      <c r="R3921" s="131" t="n">
        <f aca="false">S3921*Q3921</f>
        <v>0</v>
      </c>
      <c r="S3921" s="132"/>
    </row>
    <row r="3922" customFormat="false" ht="27.6" hidden="false" customHeight="true" outlineLevel="0" collapsed="false">
      <c r="A3922" s="207" t="n">
        <v>4050860</v>
      </c>
      <c r="B3922" s="208" t="n">
        <v>283</v>
      </c>
      <c r="C3922" s="281" t="s">
        <v>11700</v>
      </c>
      <c r="D3922" s="344" t="s">
        <v>15</v>
      </c>
      <c r="E3922" s="281" t="s">
        <v>11701</v>
      </c>
      <c r="F3922" s="121" t="n">
        <f aca="false">F3921+1</f>
        <v>3916</v>
      </c>
      <c r="G3922" s="348" t="s">
        <v>11727</v>
      </c>
      <c r="H3922" s="188" t="s">
        <v>11728</v>
      </c>
      <c r="I3922" s="283" t="s">
        <v>11729</v>
      </c>
      <c r="J3922" s="284" t="n">
        <v>4235</v>
      </c>
      <c r="K3922" s="149" t="n">
        <v>12</v>
      </c>
      <c r="L3922" s="149" t="n">
        <v>1001081</v>
      </c>
      <c r="M3922" s="149" t="n">
        <v>0</v>
      </c>
      <c r="N3922" s="349" t="s">
        <v>11730</v>
      </c>
      <c r="O3922" s="205"/>
      <c r="P3922" s="352" t="n">
        <v>1051.48</v>
      </c>
      <c r="Q3922" s="347" t="n">
        <f aca="false">P3922*1.2</f>
        <v>1261.776</v>
      </c>
      <c r="R3922" s="131" t="n">
        <f aca="false">S3922*Q3922</f>
        <v>0</v>
      </c>
      <c r="S3922" s="132"/>
    </row>
    <row r="3923" customFormat="false" ht="14.4" hidden="false" customHeight="true" outlineLevel="0" collapsed="false">
      <c r="A3923" s="207"/>
      <c r="B3923" s="208" t="n">
        <v>283</v>
      </c>
      <c r="C3923" s="281" t="s">
        <v>11700</v>
      </c>
      <c r="D3923" s="344" t="s">
        <v>15</v>
      </c>
      <c r="E3923" s="281" t="s">
        <v>11701</v>
      </c>
      <c r="F3923" s="121" t="n">
        <f aca="false">F3922+1</f>
        <v>3917</v>
      </c>
      <c r="G3923" s="345" t="s">
        <v>11731</v>
      </c>
      <c r="H3923" s="118" t="s">
        <v>11731</v>
      </c>
      <c r="I3923" s="283"/>
      <c r="J3923" s="284"/>
      <c r="K3923" s="149"/>
      <c r="L3923" s="149"/>
      <c r="M3923" s="149"/>
      <c r="N3923" s="346" t="s">
        <v>11732</v>
      </c>
      <c r="O3923" s="205"/>
      <c r="P3923" s="130"/>
      <c r="Q3923" s="347" t="n">
        <f aca="false">P3923*1.2</f>
        <v>0</v>
      </c>
      <c r="R3923" s="131" t="n">
        <f aca="false">S3923*Q3923</f>
        <v>0</v>
      </c>
      <c r="S3923" s="132"/>
    </row>
    <row r="3924" customFormat="false" ht="14.4" hidden="false" customHeight="true" outlineLevel="0" collapsed="false">
      <c r="A3924" s="207" t="n">
        <v>4050895</v>
      </c>
      <c r="B3924" s="208" t="n">
        <v>283</v>
      </c>
      <c r="C3924" s="281" t="s">
        <v>11700</v>
      </c>
      <c r="D3924" s="344" t="s">
        <v>15</v>
      </c>
      <c r="E3924" s="281" t="s">
        <v>11701</v>
      </c>
      <c r="F3924" s="121" t="n">
        <f aca="false">F3923+1</f>
        <v>3918</v>
      </c>
      <c r="G3924" s="345" t="s">
        <v>11733</v>
      </c>
      <c r="H3924" s="188" t="s">
        <v>11734</v>
      </c>
      <c r="I3924" s="283" t="s">
        <v>11735</v>
      </c>
      <c r="J3924" s="284" t="n">
        <v>4235</v>
      </c>
      <c r="K3924" s="149" t="n">
        <v>31</v>
      </c>
      <c r="L3924" s="149" t="n">
        <v>1001090</v>
      </c>
      <c r="M3924" s="149" t="n">
        <v>0</v>
      </c>
      <c r="N3924" s="346" t="s">
        <v>11732</v>
      </c>
      <c r="O3924" s="205"/>
      <c r="P3924" s="352" t="n">
        <v>13691.18</v>
      </c>
      <c r="Q3924" s="347" t="n">
        <f aca="false">P3924*1.2</f>
        <v>16429.416</v>
      </c>
      <c r="R3924" s="131" t="n">
        <f aca="false">S3924*Q3924</f>
        <v>0</v>
      </c>
      <c r="S3924" s="132"/>
    </row>
    <row r="3925" customFormat="false" ht="14.4" hidden="false" customHeight="true" outlineLevel="0" collapsed="false">
      <c r="A3925" s="207" t="n">
        <v>4053766</v>
      </c>
      <c r="B3925" s="208" t="n">
        <v>283</v>
      </c>
      <c r="C3925" s="281" t="s">
        <v>11700</v>
      </c>
      <c r="D3925" s="344" t="s">
        <v>15</v>
      </c>
      <c r="E3925" s="281" t="s">
        <v>11701</v>
      </c>
      <c r="F3925" s="121" t="n">
        <f aca="false">F3924+1</f>
        <v>3919</v>
      </c>
      <c r="G3925" s="345" t="s">
        <v>11736</v>
      </c>
      <c r="H3925" s="188" t="s">
        <v>11737</v>
      </c>
      <c r="I3925" s="283" t="s">
        <v>11738</v>
      </c>
      <c r="J3925" s="284" t="n">
        <v>4238</v>
      </c>
      <c r="K3925" s="149" t="n">
        <v>1</v>
      </c>
      <c r="L3925" s="149" t="n">
        <v>1001090</v>
      </c>
      <c r="M3925" s="149" t="n">
        <v>0</v>
      </c>
      <c r="N3925" s="346" t="s">
        <v>11732</v>
      </c>
      <c r="O3925" s="205"/>
      <c r="P3925" s="352" t="n">
        <v>13318.77</v>
      </c>
      <c r="Q3925" s="347" t="n">
        <f aca="false">P3925*1.2</f>
        <v>15982.524</v>
      </c>
      <c r="R3925" s="131" t="n">
        <f aca="false">S3925*Q3925</f>
        <v>0</v>
      </c>
      <c r="S3925" s="132"/>
    </row>
    <row r="3926" customFormat="false" ht="14.4" hidden="false" customHeight="true" outlineLevel="0" collapsed="false">
      <c r="A3926" s="207" t="n">
        <v>4050866</v>
      </c>
      <c r="B3926" s="208" t="n">
        <v>283</v>
      </c>
      <c r="C3926" s="281" t="s">
        <v>11700</v>
      </c>
      <c r="D3926" s="344" t="s">
        <v>15</v>
      </c>
      <c r="E3926" s="281" t="s">
        <v>11701</v>
      </c>
      <c r="F3926" s="121" t="n">
        <f aca="false">F3925+1</f>
        <v>3920</v>
      </c>
      <c r="G3926" s="348" t="s">
        <v>11739</v>
      </c>
      <c r="H3926" s="188" t="s">
        <v>11740</v>
      </c>
      <c r="I3926" s="283" t="s">
        <v>11741</v>
      </c>
      <c r="J3926" s="284" t="n">
        <v>4235</v>
      </c>
      <c r="K3926" s="149" t="n">
        <v>12</v>
      </c>
      <c r="L3926" s="149" t="n">
        <v>1001090</v>
      </c>
      <c r="M3926" s="149" t="n">
        <v>0</v>
      </c>
      <c r="N3926" s="349" t="s">
        <v>202</v>
      </c>
      <c r="O3926" s="205"/>
      <c r="P3926" s="352" t="n">
        <v>10843.41</v>
      </c>
      <c r="Q3926" s="347" t="n">
        <f aca="false">P3926*1.2</f>
        <v>13012.092</v>
      </c>
      <c r="R3926" s="131" t="n">
        <f aca="false">S3926*Q3926</f>
        <v>0</v>
      </c>
      <c r="S3926" s="132"/>
    </row>
    <row r="3927" customFormat="false" ht="14.4" hidden="false" customHeight="true" outlineLevel="0" collapsed="false">
      <c r="A3927" s="207" t="n">
        <v>4522659</v>
      </c>
      <c r="B3927" s="208" t="n">
        <v>283</v>
      </c>
      <c r="C3927" s="281" t="s">
        <v>11700</v>
      </c>
      <c r="D3927" s="344" t="s">
        <v>15</v>
      </c>
      <c r="E3927" s="281" t="s">
        <v>11701</v>
      </c>
      <c r="F3927" s="121" t="n">
        <f aca="false">F3926+1</f>
        <v>3921</v>
      </c>
      <c r="G3927" s="345" t="s">
        <v>11742</v>
      </c>
      <c r="H3927" s="188" t="s">
        <v>11742</v>
      </c>
      <c r="I3927" s="283" t="s">
        <v>11743</v>
      </c>
      <c r="J3927" s="284" t="n">
        <v>4230</v>
      </c>
      <c r="K3927" s="149" t="n">
        <v>0</v>
      </c>
      <c r="L3927" s="149" t="n">
        <v>1001091</v>
      </c>
      <c r="M3927" s="149" t="n">
        <v>0</v>
      </c>
      <c r="N3927" s="346" t="s">
        <v>11744</v>
      </c>
      <c r="O3927" s="205"/>
      <c r="P3927" s="352" t="n">
        <v>865.79</v>
      </c>
      <c r="Q3927" s="347" t="n">
        <f aca="false">P3927*1.2</f>
        <v>1038.948</v>
      </c>
      <c r="R3927" s="131" t="n">
        <f aca="false">S3927*Q3927</f>
        <v>0</v>
      </c>
      <c r="S3927" s="132"/>
    </row>
    <row r="3928" customFormat="false" ht="14.4" hidden="false" customHeight="true" outlineLevel="0" collapsed="false">
      <c r="A3928" s="207"/>
      <c r="B3928" s="208" t="n">
        <v>283</v>
      </c>
      <c r="C3928" s="281" t="s">
        <v>11700</v>
      </c>
      <c r="D3928" s="344" t="s">
        <v>15</v>
      </c>
      <c r="E3928" s="281" t="s">
        <v>11701</v>
      </c>
      <c r="F3928" s="121" t="n">
        <f aca="false">F3927+1</f>
        <v>3922</v>
      </c>
      <c r="G3928" s="345" t="s">
        <v>11745</v>
      </c>
      <c r="H3928" s="118" t="s">
        <v>11745</v>
      </c>
      <c r="I3928" s="283"/>
      <c r="J3928" s="284"/>
      <c r="K3928" s="149"/>
      <c r="L3928" s="149"/>
      <c r="M3928" s="149"/>
      <c r="N3928" s="346" t="s">
        <v>234</v>
      </c>
      <c r="O3928" s="205"/>
      <c r="P3928" s="130"/>
      <c r="Q3928" s="347" t="n">
        <f aca="false">P3928*1.2</f>
        <v>0</v>
      </c>
      <c r="R3928" s="131" t="n">
        <f aca="false">S3928*Q3928</f>
        <v>0</v>
      </c>
      <c r="S3928" s="132"/>
    </row>
    <row r="3929" customFormat="false" ht="14.4" hidden="false" customHeight="true" outlineLevel="0" collapsed="false">
      <c r="A3929" s="207" t="n">
        <v>4050914</v>
      </c>
      <c r="B3929" s="208" t="n">
        <v>283</v>
      </c>
      <c r="C3929" s="281" t="s">
        <v>11700</v>
      </c>
      <c r="D3929" s="344" t="s">
        <v>15</v>
      </c>
      <c r="E3929" s="281" t="s">
        <v>11701</v>
      </c>
      <c r="F3929" s="121" t="n">
        <f aca="false">F3928+1</f>
        <v>3923</v>
      </c>
      <c r="G3929" s="345" t="s">
        <v>11746</v>
      </c>
      <c r="H3929" s="188" t="s">
        <v>11746</v>
      </c>
      <c r="I3929" s="283" t="s">
        <v>11747</v>
      </c>
      <c r="J3929" s="284" t="n">
        <v>4238</v>
      </c>
      <c r="K3929" s="149" t="n">
        <v>0</v>
      </c>
      <c r="L3929" s="149" t="n">
        <v>1001106</v>
      </c>
      <c r="M3929" s="149" t="n">
        <v>0</v>
      </c>
      <c r="N3929" s="346" t="s">
        <v>11748</v>
      </c>
      <c r="O3929" s="205"/>
      <c r="P3929" s="352" t="n">
        <v>3975.93</v>
      </c>
      <c r="Q3929" s="347" t="n">
        <f aca="false">P3929*1.2</f>
        <v>4771.116</v>
      </c>
      <c r="R3929" s="131" t="n">
        <f aca="false">S3929*Q3929</f>
        <v>0</v>
      </c>
      <c r="S3929" s="132"/>
    </row>
    <row r="3930" customFormat="false" ht="14.4" hidden="false" customHeight="true" outlineLevel="0" collapsed="false">
      <c r="A3930" s="207"/>
      <c r="B3930" s="208" t="n">
        <v>283</v>
      </c>
      <c r="C3930" s="281" t="s">
        <v>11700</v>
      </c>
      <c r="D3930" s="344" t="s">
        <v>15</v>
      </c>
      <c r="E3930" s="281" t="s">
        <v>11701</v>
      </c>
      <c r="F3930" s="121" t="n">
        <f aca="false">F3929+1</f>
        <v>3924</v>
      </c>
      <c r="G3930" s="345" t="s">
        <v>11749</v>
      </c>
      <c r="H3930" s="118" t="s">
        <v>11749</v>
      </c>
      <c r="I3930" s="283"/>
      <c r="J3930" s="284"/>
      <c r="K3930" s="149"/>
      <c r="L3930" s="149"/>
      <c r="M3930" s="149"/>
      <c r="N3930" s="346" t="s">
        <v>11750</v>
      </c>
      <c r="O3930" s="205"/>
      <c r="P3930" s="130"/>
      <c r="Q3930" s="347" t="n">
        <f aca="false">P3930*1.2</f>
        <v>0</v>
      </c>
      <c r="R3930" s="131" t="n">
        <f aca="false">S3930*Q3930</f>
        <v>0</v>
      </c>
      <c r="S3930" s="132"/>
    </row>
    <row r="3931" customFormat="false" ht="14.4" hidden="false" customHeight="true" outlineLevel="0" collapsed="false">
      <c r="A3931" s="207" t="n">
        <v>4053769</v>
      </c>
      <c r="B3931" s="208" t="n">
        <v>283</v>
      </c>
      <c r="C3931" s="281" t="s">
        <v>11700</v>
      </c>
      <c r="D3931" s="344" t="s">
        <v>15</v>
      </c>
      <c r="E3931" s="281" t="s">
        <v>11701</v>
      </c>
      <c r="F3931" s="121" t="n">
        <f aca="false">F3930+1</f>
        <v>3925</v>
      </c>
      <c r="G3931" s="345" t="s">
        <v>11751</v>
      </c>
      <c r="H3931" s="188" t="s">
        <v>11752</v>
      </c>
      <c r="I3931" s="283" t="s">
        <v>11753</v>
      </c>
      <c r="J3931" s="284" t="n">
        <v>4238</v>
      </c>
      <c r="K3931" s="149" t="n">
        <v>1</v>
      </c>
      <c r="L3931" s="149" t="n">
        <v>1001116</v>
      </c>
      <c r="M3931" s="149" t="n">
        <v>0</v>
      </c>
      <c r="N3931" s="346" t="s">
        <v>251</v>
      </c>
      <c r="O3931" s="205"/>
      <c r="P3931" s="352" t="n">
        <v>3680.19</v>
      </c>
      <c r="Q3931" s="347" t="n">
        <f aca="false">P3931*1.2</f>
        <v>4416.228</v>
      </c>
      <c r="R3931" s="131" t="n">
        <f aca="false">S3931*Q3931</f>
        <v>0</v>
      </c>
      <c r="S3931" s="132"/>
    </row>
    <row r="3932" customFormat="false" ht="27.6" hidden="false" customHeight="true" outlineLevel="0" collapsed="false">
      <c r="A3932" s="353" t="n">
        <v>4050875</v>
      </c>
      <c r="B3932" s="208" t="n">
        <v>283</v>
      </c>
      <c r="C3932" s="281" t="s">
        <v>11700</v>
      </c>
      <c r="D3932" s="344" t="s">
        <v>15</v>
      </c>
      <c r="E3932" s="281" t="s">
        <v>11701</v>
      </c>
      <c r="F3932" s="121" t="n">
        <f aca="false">F3931+1</f>
        <v>3926</v>
      </c>
      <c r="G3932" s="354" t="s">
        <v>11754</v>
      </c>
      <c r="H3932" s="118" t="s">
        <v>11754</v>
      </c>
      <c r="I3932" s="283"/>
      <c r="J3932" s="284"/>
      <c r="K3932" s="149"/>
      <c r="L3932" s="149"/>
      <c r="M3932" s="149"/>
      <c r="N3932" s="280" t="s">
        <v>11755</v>
      </c>
      <c r="O3932" s="205"/>
      <c r="P3932" s="130"/>
      <c r="Q3932" s="347" t="n">
        <f aca="false">P3932*1.2</f>
        <v>0</v>
      </c>
      <c r="R3932" s="131" t="n">
        <f aca="false">S3932*Q3932</f>
        <v>0</v>
      </c>
      <c r="S3932" s="132"/>
    </row>
    <row r="3933" customFormat="false" ht="27.6" hidden="false" customHeight="true" outlineLevel="0" collapsed="false">
      <c r="A3933" s="207"/>
      <c r="B3933" s="208" t="n">
        <v>283</v>
      </c>
      <c r="C3933" s="281" t="s">
        <v>11700</v>
      </c>
      <c r="D3933" s="344" t="s">
        <v>15</v>
      </c>
      <c r="E3933" s="281" t="s">
        <v>11701</v>
      </c>
      <c r="F3933" s="121" t="n">
        <f aca="false">F3932+1</f>
        <v>3927</v>
      </c>
      <c r="G3933" s="354" t="s">
        <v>11756</v>
      </c>
      <c r="H3933" s="118" t="s">
        <v>11756</v>
      </c>
      <c r="I3933" s="283"/>
      <c r="J3933" s="284"/>
      <c r="K3933" s="149"/>
      <c r="L3933" s="149"/>
      <c r="M3933" s="149"/>
      <c r="N3933" s="280" t="s">
        <v>11757</v>
      </c>
      <c r="O3933" s="205"/>
      <c r="P3933" s="130"/>
      <c r="Q3933" s="347" t="n">
        <f aca="false">P3933*1.2</f>
        <v>0</v>
      </c>
      <c r="R3933" s="131" t="n">
        <f aca="false">S3933*Q3933</f>
        <v>0</v>
      </c>
      <c r="S3933" s="132"/>
    </row>
    <row r="3934" customFormat="false" ht="27.6" hidden="false" customHeight="true" outlineLevel="0" collapsed="false">
      <c r="A3934" s="207" t="n">
        <v>4049997</v>
      </c>
      <c r="B3934" s="208" t="n">
        <v>283</v>
      </c>
      <c r="C3934" s="281" t="s">
        <v>11700</v>
      </c>
      <c r="D3934" s="344" t="s">
        <v>15</v>
      </c>
      <c r="E3934" s="281" t="s">
        <v>11701</v>
      </c>
      <c r="F3934" s="121" t="n">
        <f aca="false">F3933+1</f>
        <v>3928</v>
      </c>
      <c r="G3934" s="345" t="s">
        <v>11758</v>
      </c>
      <c r="H3934" s="188" t="s">
        <v>11758</v>
      </c>
      <c r="I3934" s="283" t="s">
        <v>11759</v>
      </c>
      <c r="J3934" s="284" t="n">
        <v>4235</v>
      </c>
      <c r="K3934" s="149" t="n">
        <v>0</v>
      </c>
      <c r="L3934" s="149" t="n">
        <v>1001500</v>
      </c>
      <c r="M3934" s="149" t="n">
        <v>0</v>
      </c>
      <c r="N3934" s="346" t="s">
        <v>11712</v>
      </c>
      <c r="O3934" s="205"/>
      <c r="P3934" s="352" t="n">
        <v>1518.82</v>
      </c>
      <c r="Q3934" s="347" t="n">
        <f aca="false">P3934*1.2</f>
        <v>1822.584</v>
      </c>
      <c r="R3934" s="131" t="n">
        <f aca="false">S3934*Q3934</f>
        <v>0</v>
      </c>
      <c r="S3934" s="132"/>
    </row>
    <row r="3935" customFormat="false" ht="27.6" hidden="false" customHeight="true" outlineLevel="0" collapsed="false">
      <c r="A3935" s="207" t="n">
        <v>4050879</v>
      </c>
      <c r="B3935" s="208" t="n">
        <v>283</v>
      </c>
      <c r="C3935" s="281" t="s">
        <v>11700</v>
      </c>
      <c r="D3935" s="344" t="s">
        <v>15</v>
      </c>
      <c r="E3935" s="281" t="s">
        <v>11701</v>
      </c>
      <c r="F3935" s="121" t="n">
        <f aca="false">F3934+1</f>
        <v>3929</v>
      </c>
      <c r="G3935" s="348" t="s">
        <v>11760</v>
      </c>
      <c r="H3935" s="188" t="s">
        <v>11761</v>
      </c>
      <c r="I3935" s="283" t="s">
        <v>11762</v>
      </c>
      <c r="J3935" s="284" t="n">
        <v>4235</v>
      </c>
      <c r="K3935" s="149" t="n">
        <v>12</v>
      </c>
      <c r="L3935" s="149" t="n">
        <v>1001500</v>
      </c>
      <c r="M3935" s="149" t="n">
        <v>0</v>
      </c>
      <c r="N3935" s="349" t="s">
        <v>11712</v>
      </c>
      <c r="O3935" s="205"/>
      <c r="P3935" s="352" t="n">
        <v>953.41</v>
      </c>
      <c r="Q3935" s="347" t="n">
        <f aca="false">P3935*1.2</f>
        <v>1144.092</v>
      </c>
      <c r="R3935" s="131" t="n">
        <f aca="false">S3935*Q3935</f>
        <v>0</v>
      </c>
      <c r="S3935" s="132"/>
    </row>
    <row r="3936" customFormat="false" ht="27.6" hidden="false" customHeight="true" outlineLevel="0" collapsed="false">
      <c r="A3936" s="207"/>
      <c r="B3936" s="208" t="n">
        <v>283</v>
      </c>
      <c r="C3936" s="281" t="s">
        <v>11700</v>
      </c>
      <c r="D3936" s="344" t="s">
        <v>15</v>
      </c>
      <c r="E3936" s="281" t="s">
        <v>11701</v>
      </c>
      <c r="F3936" s="121" t="n">
        <f aca="false">F3935+1</f>
        <v>3930</v>
      </c>
      <c r="G3936" s="354" t="s">
        <v>11763</v>
      </c>
      <c r="H3936" s="118" t="s">
        <v>11763</v>
      </c>
      <c r="I3936" s="283"/>
      <c r="J3936" s="284"/>
      <c r="K3936" s="149"/>
      <c r="L3936" s="149"/>
      <c r="M3936" s="149"/>
      <c r="N3936" s="280" t="s">
        <v>11764</v>
      </c>
      <c r="O3936" s="205"/>
      <c r="P3936" s="130"/>
      <c r="Q3936" s="347" t="n">
        <f aca="false">P3936*1.2</f>
        <v>0</v>
      </c>
      <c r="R3936" s="131" t="n">
        <f aca="false">S3936*Q3936</f>
        <v>0</v>
      </c>
      <c r="S3936" s="132"/>
    </row>
    <row r="3937" customFormat="false" ht="27.6" hidden="false" customHeight="true" outlineLevel="0" collapsed="false">
      <c r="A3937" s="207" t="n">
        <v>4049998</v>
      </c>
      <c r="B3937" s="208" t="n">
        <v>283</v>
      </c>
      <c r="C3937" s="281" t="s">
        <v>11700</v>
      </c>
      <c r="D3937" s="344" t="s">
        <v>15</v>
      </c>
      <c r="E3937" s="281" t="s">
        <v>11701</v>
      </c>
      <c r="F3937" s="121" t="n">
        <f aca="false">F3936+1</f>
        <v>3931</v>
      </c>
      <c r="G3937" s="345" t="s">
        <v>11765</v>
      </c>
      <c r="H3937" s="188" t="s">
        <v>11765</v>
      </c>
      <c r="I3937" s="283" t="s">
        <v>11766</v>
      </c>
      <c r="J3937" s="284" t="n">
        <v>4235</v>
      </c>
      <c r="K3937" s="149" t="n">
        <v>0</v>
      </c>
      <c r="L3937" s="149" t="n">
        <v>1001501</v>
      </c>
      <c r="M3937" s="149" t="n">
        <v>0</v>
      </c>
      <c r="N3937" s="346" t="s">
        <v>11715</v>
      </c>
      <c r="O3937" s="205"/>
      <c r="P3937" s="352" t="n">
        <v>1543.85</v>
      </c>
      <c r="Q3937" s="347" t="n">
        <f aca="false">P3937*1.2</f>
        <v>1852.62</v>
      </c>
      <c r="R3937" s="131" t="n">
        <f aca="false">S3937*Q3937</f>
        <v>0</v>
      </c>
      <c r="S3937" s="132"/>
    </row>
    <row r="3938" customFormat="false" ht="27.6" hidden="false" customHeight="true" outlineLevel="0" collapsed="false">
      <c r="A3938" s="207" t="n">
        <v>4050880</v>
      </c>
      <c r="B3938" s="208" t="n">
        <v>283</v>
      </c>
      <c r="C3938" s="281" t="s">
        <v>11700</v>
      </c>
      <c r="D3938" s="344" t="s">
        <v>15</v>
      </c>
      <c r="E3938" s="281" t="s">
        <v>11701</v>
      </c>
      <c r="F3938" s="121" t="n">
        <f aca="false">F3937+1</f>
        <v>3932</v>
      </c>
      <c r="G3938" s="348" t="s">
        <v>11767</v>
      </c>
      <c r="H3938" s="188" t="s">
        <v>11768</v>
      </c>
      <c r="I3938" s="283" t="s">
        <v>11769</v>
      </c>
      <c r="J3938" s="284" t="n">
        <v>4235</v>
      </c>
      <c r="K3938" s="149" t="n">
        <v>12</v>
      </c>
      <c r="L3938" s="149" t="n">
        <v>1001501</v>
      </c>
      <c r="M3938" s="149" t="n">
        <v>0</v>
      </c>
      <c r="N3938" s="349" t="s">
        <v>11715</v>
      </c>
      <c r="O3938" s="205"/>
      <c r="P3938" s="352" t="n">
        <v>978.45</v>
      </c>
      <c r="Q3938" s="347" t="n">
        <f aca="false">P3938*1.2</f>
        <v>1174.14</v>
      </c>
      <c r="R3938" s="131" t="n">
        <f aca="false">S3938*Q3938</f>
        <v>0</v>
      </c>
      <c r="S3938" s="132"/>
    </row>
    <row r="3939" customFormat="false" ht="27.6" hidden="false" customHeight="true" outlineLevel="0" collapsed="false">
      <c r="A3939" s="207" t="n">
        <v>4050002</v>
      </c>
      <c r="B3939" s="208" t="n">
        <v>283</v>
      </c>
      <c r="C3939" s="281" t="s">
        <v>11700</v>
      </c>
      <c r="D3939" s="344" t="s">
        <v>15</v>
      </c>
      <c r="E3939" s="281" t="s">
        <v>11701</v>
      </c>
      <c r="F3939" s="121" t="n">
        <f aca="false">F3938+1</f>
        <v>3933</v>
      </c>
      <c r="G3939" s="345" t="s">
        <v>11770</v>
      </c>
      <c r="H3939" s="188" t="s">
        <v>11770</v>
      </c>
      <c r="I3939" s="283" t="s">
        <v>11771</v>
      </c>
      <c r="J3939" s="284" t="n">
        <v>4235</v>
      </c>
      <c r="K3939" s="149" t="n">
        <v>0</v>
      </c>
      <c r="L3939" s="149" t="n">
        <v>1001520</v>
      </c>
      <c r="M3939" s="149" t="n">
        <v>0</v>
      </c>
      <c r="N3939" s="346" t="s">
        <v>11772</v>
      </c>
      <c r="O3939" s="205"/>
      <c r="P3939" s="352" t="n">
        <v>1248.63</v>
      </c>
      <c r="Q3939" s="347" t="n">
        <f aca="false">P3939*1.2</f>
        <v>1498.356</v>
      </c>
      <c r="R3939" s="131" t="n">
        <f aca="false">S3939*Q3939</f>
        <v>0</v>
      </c>
      <c r="S3939" s="132"/>
    </row>
    <row r="3940" customFormat="false" ht="14.4" hidden="false" customHeight="true" outlineLevel="0" collapsed="false">
      <c r="A3940" s="207" t="n">
        <v>4050008</v>
      </c>
      <c r="B3940" s="208" t="n">
        <v>283</v>
      </c>
      <c r="C3940" s="281" t="s">
        <v>11700</v>
      </c>
      <c r="D3940" s="344" t="s">
        <v>15</v>
      </c>
      <c r="E3940" s="281" t="s">
        <v>11701</v>
      </c>
      <c r="F3940" s="121" t="n">
        <f aca="false">F3939+1</f>
        <v>3934</v>
      </c>
      <c r="G3940" s="345" t="s">
        <v>11773</v>
      </c>
      <c r="H3940" s="188" t="s">
        <v>11773</v>
      </c>
      <c r="I3940" s="283" t="s">
        <v>11774</v>
      </c>
      <c r="J3940" s="284" t="n">
        <v>4235</v>
      </c>
      <c r="K3940" s="149" t="n">
        <v>0</v>
      </c>
      <c r="L3940" s="149" t="n">
        <v>1001600</v>
      </c>
      <c r="M3940" s="149" t="n">
        <v>0</v>
      </c>
      <c r="N3940" s="346" t="s">
        <v>11775</v>
      </c>
      <c r="O3940" s="205"/>
      <c r="P3940" s="352" t="n">
        <v>5422.22</v>
      </c>
      <c r="Q3940" s="347" t="n">
        <f aca="false">P3940*1.2</f>
        <v>6506.664</v>
      </c>
      <c r="R3940" s="131" t="n">
        <f aca="false">S3940*Q3940</f>
        <v>0</v>
      </c>
      <c r="S3940" s="132"/>
    </row>
    <row r="3941" customFormat="false" ht="14.4" hidden="false" customHeight="true" outlineLevel="0" collapsed="false">
      <c r="A3941" s="207"/>
      <c r="B3941" s="208" t="n">
        <v>283</v>
      </c>
      <c r="C3941" s="281" t="s">
        <v>11700</v>
      </c>
      <c r="D3941" s="344" t="s">
        <v>15</v>
      </c>
      <c r="E3941" s="281" t="s">
        <v>11701</v>
      </c>
      <c r="F3941" s="121" t="n">
        <f aca="false">F3940+1</f>
        <v>3935</v>
      </c>
      <c r="G3941" s="348" t="s">
        <v>11776</v>
      </c>
      <c r="H3941" s="118" t="s">
        <v>11776</v>
      </c>
      <c r="I3941" s="283"/>
      <c r="J3941" s="284"/>
      <c r="K3941" s="149"/>
      <c r="L3941" s="149"/>
      <c r="M3941" s="149"/>
      <c r="N3941" s="349" t="s">
        <v>2089</v>
      </c>
      <c r="O3941" s="205"/>
      <c r="P3941" s="130"/>
      <c r="Q3941" s="347" t="n">
        <f aca="false">P3941*1.2</f>
        <v>0</v>
      </c>
      <c r="R3941" s="131" t="n">
        <f aca="false">S3941*Q3941</f>
        <v>0</v>
      </c>
      <c r="S3941" s="132"/>
    </row>
    <row r="3942" customFormat="false" ht="27.6" hidden="false" customHeight="true" outlineLevel="0" collapsed="false">
      <c r="A3942" s="207" t="n">
        <v>4050947</v>
      </c>
      <c r="B3942" s="208" t="n">
        <v>283</v>
      </c>
      <c r="C3942" s="281" t="s">
        <v>11700</v>
      </c>
      <c r="D3942" s="344" t="s">
        <v>15</v>
      </c>
      <c r="E3942" s="281" t="s">
        <v>11701</v>
      </c>
      <c r="F3942" s="121" t="n">
        <f aca="false">F3941+1</f>
        <v>3936</v>
      </c>
      <c r="G3942" s="345" t="s">
        <v>11777</v>
      </c>
      <c r="H3942" s="188" t="s">
        <v>11777</v>
      </c>
      <c r="I3942" s="283" t="s">
        <v>11778</v>
      </c>
      <c r="J3942" s="284" t="n">
        <v>4238</v>
      </c>
      <c r="K3942" s="149" t="n">
        <v>0</v>
      </c>
      <c r="L3942" s="149" t="n">
        <v>1104035</v>
      </c>
      <c r="M3942" s="149" t="n">
        <v>0</v>
      </c>
      <c r="N3942" s="346" t="s">
        <v>11779</v>
      </c>
      <c r="O3942" s="205"/>
      <c r="P3942" s="352" t="n">
        <v>1376.95</v>
      </c>
      <c r="Q3942" s="347" t="n">
        <f aca="false">P3942*1.2</f>
        <v>1652.34</v>
      </c>
      <c r="R3942" s="131" t="n">
        <f aca="false">S3942*Q3942</f>
        <v>0</v>
      </c>
      <c r="S3942" s="132"/>
    </row>
    <row r="3943" customFormat="false" ht="27.6" hidden="false" customHeight="true" outlineLevel="0" collapsed="false">
      <c r="A3943" s="207" t="n">
        <v>4050948</v>
      </c>
      <c r="B3943" s="208" t="n">
        <v>283</v>
      </c>
      <c r="C3943" s="281" t="s">
        <v>11700</v>
      </c>
      <c r="D3943" s="344" t="s">
        <v>15</v>
      </c>
      <c r="E3943" s="281" t="s">
        <v>11701</v>
      </c>
      <c r="F3943" s="121" t="n">
        <f aca="false">F3942+1</f>
        <v>3937</v>
      </c>
      <c r="G3943" s="345" t="s">
        <v>11780</v>
      </c>
      <c r="H3943" s="188" t="s">
        <v>11780</v>
      </c>
      <c r="I3943" s="283" t="s">
        <v>11781</v>
      </c>
      <c r="J3943" s="284" t="n">
        <v>4238</v>
      </c>
      <c r="K3943" s="149" t="n">
        <v>0</v>
      </c>
      <c r="L3943" s="149" t="n">
        <v>1104036</v>
      </c>
      <c r="M3943" s="149" t="n">
        <v>0</v>
      </c>
      <c r="N3943" s="346" t="s">
        <v>11782</v>
      </c>
      <c r="O3943" s="205"/>
      <c r="P3943" s="352" t="n">
        <v>1472.08</v>
      </c>
      <c r="Q3943" s="347" t="n">
        <f aca="false">P3943*1.2</f>
        <v>1766.496</v>
      </c>
      <c r="R3943" s="131" t="n">
        <f aca="false">S3943*Q3943</f>
        <v>0</v>
      </c>
      <c r="S3943" s="132"/>
    </row>
    <row r="3944" customFormat="false" ht="14.4" hidden="false" customHeight="true" outlineLevel="0" collapsed="false">
      <c r="A3944" s="207" t="n">
        <v>4053776</v>
      </c>
      <c r="B3944" s="208" t="n">
        <v>283</v>
      </c>
      <c r="C3944" s="281" t="s">
        <v>11700</v>
      </c>
      <c r="D3944" s="344" t="s">
        <v>15</v>
      </c>
      <c r="E3944" s="281" t="s">
        <v>11701</v>
      </c>
      <c r="F3944" s="121" t="n">
        <f aca="false">F3943+1</f>
        <v>3938</v>
      </c>
      <c r="G3944" s="345" t="s">
        <v>11783</v>
      </c>
      <c r="H3944" s="188" t="s">
        <v>11784</v>
      </c>
      <c r="I3944" s="283" t="s">
        <v>11785</v>
      </c>
      <c r="J3944" s="284" t="n">
        <v>4238</v>
      </c>
      <c r="K3944" s="149" t="n">
        <v>1</v>
      </c>
      <c r="L3944" s="149" t="n">
        <v>1104040</v>
      </c>
      <c r="M3944" s="149" t="n">
        <v>0</v>
      </c>
      <c r="N3944" s="346" t="s">
        <v>11786</v>
      </c>
      <c r="O3944" s="205"/>
      <c r="P3944" s="352" t="n">
        <v>591.47</v>
      </c>
      <c r="Q3944" s="347" t="n">
        <f aca="false">P3944*1.2</f>
        <v>709.764</v>
      </c>
      <c r="R3944" s="131" t="n">
        <f aca="false">S3944*Q3944</f>
        <v>0</v>
      </c>
      <c r="S3944" s="132"/>
    </row>
    <row r="3945" customFormat="false" ht="27.6" hidden="false" customHeight="true" outlineLevel="0" collapsed="false">
      <c r="A3945" s="207" t="n">
        <v>4056159</v>
      </c>
      <c r="B3945" s="208" t="n">
        <v>283</v>
      </c>
      <c r="C3945" s="281" t="s">
        <v>11700</v>
      </c>
      <c r="D3945" s="344" t="s">
        <v>15</v>
      </c>
      <c r="E3945" s="281" t="s">
        <v>11701</v>
      </c>
      <c r="F3945" s="121" t="n">
        <f aca="false">F3944+1</f>
        <v>3939</v>
      </c>
      <c r="G3945" s="348" t="s">
        <v>11787</v>
      </c>
      <c r="H3945" s="188" t="s">
        <v>11788</v>
      </c>
      <c r="I3945" s="283" t="s">
        <v>11789</v>
      </c>
      <c r="J3945" s="284" t="n">
        <v>4235</v>
      </c>
      <c r="K3945" s="149" t="n">
        <v>12</v>
      </c>
      <c r="L3945" s="149" t="n">
        <v>1104152</v>
      </c>
      <c r="M3945" s="149" t="n">
        <v>0</v>
      </c>
      <c r="N3945" s="349" t="s">
        <v>11790</v>
      </c>
      <c r="O3945" s="205"/>
      <c r="P3945" s="352" t="n">
        <v>289.16</v>
      </c>
      <c r="Q3945" s="347" t="n">
        <f aca="false">P3945*1.2</f>
        <v>346.992</v>
      </c>
      <c r="R3945" s="131" t="n">
        <f aca="false">S3945*Q3945</f>
        <v>0</v>
      </c>
      <c r="S3945" s="132"/>
    </row>
    <row r="3946" customFormat="false" ht="14.4" hidden="false" customHeight="true" outlineLevel="0" collapsed="false">
      <c r="A3946" s="207" t="n">
        <v>4178753</v>
      </c>
      <c r="B3946" s="208" t="n">
        <v>283</v>
      </c>
      <c r="C3946" s="281" t="s">
        <v>11700</v>
      </c>
      <c r="D3946" s="344" t="s">
        <v>15</v>
      </c>
      <c r="E3946" s="281" t="s">
        <v>11701</v>
      </c>
      <c r="F3946" s="121" t="n">
        <f aca="false">F3945+1</f>
        <v>3940</v>
      </c>
      <c r="G3946" s="348" t="s">
        <v>11791</v>
      </c>
      <c r="H3946" s="188" t="s">
        <v>11792</v>
      </c>
      <c r="I3946" s="283" t="s">
        <v>11793</v>
      </c>
      <c r="J3946" s="284" t="n">
        <v>4235</v>
      </c>
      <c r="K3946" s="149" t="n">
        <v>12</v>
      </c>
      <c r="L3946" s="149" t="n">
        <v>1104154</v>
      </c>
      <c r="M3946" s="149" t="n">
        <v>0</v>
      </c>
      <c r="N3946" s="349" t="s">
        <v>1292</v>
      </c>
      <c r="O3946" s="205"/>
      <c r="P3946" s="352" t="n">
        <v>219.06</v>
      </c>
      <c r="Q3946" s="347" t="n">
        <f aca="false">P3946*1.2</f>
        <v>262.872</v>
      </c>
      <c r="R3946" s="131" t="n">
        <f aca="false">S3946*Q3946</f>
        <v>0</v>
      </c>
      <c r="S3946" s="132"/>
    </row>
    <row r="3947" customFormat="false" ht="14.4" hidden="false" customHeight="true" outlineLevel="0" collapsed="false">
      <c r="A3947" s="207" t="n">
        <v>4178754</v>
      </c>
      <c r="B3947" s="208" t="n">
        <v>283</v>
      </c>
      <c r="C3947" s="281" t="s">
        <v>11700</v>
      </c>
      <c r="D3947" s="344" t="s">
        <v>15</v>
      </c>
      <c r="E3947" s="281" t="s">
        <v>11701</v>
      </c>
      <c r="F3947" s="121" t="n">
        <f aca="false">F3946+1</f>
        <v>3941</v>
      </c>
      <c r="G3947" s="348" t="s">
        <v>11794</v>
      </c>
      <c r="H3947" s="188" t="s">
        <v>11795</v>
      </c>
      <c r="I3947" s="283" t="s">
        <v>11796</v>
      </c>
      <c r="J3947" s="284" t="n">
        <v>4235</v>
      </c>
      <c r="K3947" s="149" t="n">
        <v>12</v>
      </c>
      <c r="L3947" s="149" t="n">
        <v>1104156</v>
      </c>
      <c r="M3947" s="149" t="n">
        <v>0</v>
      </c>
      <c r="N3947" s="349" t="s">
        <v>11797</v>
      </c>
      <c r="O3947" s="205"/>
      <c r="P3947" s="352" t="n">
        <v>70.1</v>
      </c>
      <c r="Q3947" s="347" t="n">
        <f aca="false">P3947*1.2</f>
        <v>84.12</v>
      </c>
      <c r="R3947" s="131" t="n">
        <f aca="false">S3947*Q3947</f>
        <v>0</v>
      </c>
      <c r="S3947" s="132"/>
    </row>
    <row r="3948" customFormat="false" ht="14.4" hidden="false" customHeight="true" outlineLevel="0" collapsed="false">
      <c r="A3948" s="207"/>
      <c r="B3948" s="208" t="n">
        <v>283</v>
      </c>
      <c r="C3948" s="281" t="s">
        <v>11700</v>
      </c>
      <c r="D3948" s="344" t="s">
        <v>15</v>
      </c>
      <c r="E3948" s="281" t="s">
        <v>11701</v>
      </c>
      <c r="F3948" s="121" t="n">
        <f aca="false">F3947+1</f>
        <v>3942</v>
      </c>
      <c r="G3948" s="345" t="s">
        <v>11798</v>
      </c>
      <c r="H3948" s="188" t="s">
        <v>11798</v>
      </c>
      <c r="I3948" s="283" t="s">
        <v>11799</v>
      </c>
      <c r="J3948" s="284" t="n">
        <v>4230</v>
      </c>
      <c r="K3948" s="149" t="n">
        <v>1</v>
      </c>
      <c r="L3948" s="149" t="n">
        <v>1109110</v>
      </c>
      <c r="M3948" s="149" t="n">
        <v>0</v>
      </c>
      <c r="N3948" s="346" t="s">
        <v>269</v>
      </c>
      <c r="O3948" s="205"/>
      <c r="P3948" s="352" t="n">
        <v>120.99</v>
      </c>
      <c r="Q3948" s="347" t="n">
        <f aca="false">P3948*1.2</f>
        <v>145.188</v>
      </c>
      <c r="R3948" s="131" t="n">
        <f aca="false">S3948*Q3948</f>
        <v>0</v>
      </c>
      <c r="S3948" s="132"/>
    </row>
    <row r="3949" customFormat="false" ht="14.4" hidden="false" customHeight="true" outlineLevel="0" collapsed="false">
      <c r="A3949" s="207"/>
      <c r="B3949" s="208" t="n">
        <v>283</v>
      </c>
      <c r="C3949" s="281" t="s">
        <v>11700</v>
      </c>
      <c r="D3949" s="344" t="s">
        <v>15</v>
      </c>
      <c r="E3949" s="281" t="s">
        <v>11701</v>
      </c>
      <c r="F3949" s="121" t="n">
        <f aca="false">F3948+1</f>
        <v>3943</v>
      </c>
      <c r="G3949" s="345" t="s">
        <v>11800</v>
      </c>
      <c r="H3949" s="118" t="s">
        <v>11800</v>
      </c>
      <c r="I3949" s="283"/>
      <c r="J3949" s="284"/>
      <c r="K3949" s="149"/>
      <c r="L3949" s="149"/>
      <c r="M3949" s="149"/>
      <c r="N3949" s="346" t="s">
        <v>269</v>
      </c>
      <c r="O3949" s="205"/>
      <c r="P3949" s="130"/>
      <c r="Q3949" s="347" t="n">
        <f aca="false">P3949*1.2</f>
        <v>0</v>
      </c>
      <c r="R3949" s="131" t="n">
        <f aca="false">S3949*Q3949</f>
        <v>0</v>
      </c>
      <c r="S3949" s="132"/>
    </row>
    <row r="3950" customFormat="false" ht="14.4" hidden="false" customHeight="true" outlineLevel="0" collapsed="false">
      <c r="A3950" s="207" t="n">
        <v>4053783</v>
      </c>
      <c r="B3950" s="208" t="n">
        <v>283</v>
      </c>
      <c r="C3950" s="281" t="s">
        <v>11700</v>
      </c>
      <c r="D3950" s="344" t="s">
        <v>15</v>
      </c>
      <c r="E3950" s="281" t="s">
        <v>11701</v>
      </c>
      <c r="F3950" s="121" t="n">
        <f aca="false">F3949+1</f>
        <v>3944</v>
      </c>
      <c r="G3950" s="345" t="s">
        <v>11801</v>
      </c>
      <c r="H3950" s="188" t="s">
        <v>11802</v>
      </c>
      <c r="I3950" s="283" t="s">
        <v>11803</v>
      </c>
      <c r="J3950" s="284" t="n">
        <v>4238</v>
      </c>
      <c r="K3950" s="149" t="n">
        <v>1</v>
      </c>
      <c r="L3950" s="149" t="n">
        <v>1109150</v>
      </c>
      <c r="M3950" s="149" t="n">
        <v>0</v>
      </c>
      <c r="N3950" s="346" t="s">
        <v>11804</v>
      </c>
      <c r="O3950" s="205"/>
      <c r="P3950" s="352" t="n">
        <v>3001.11</v>
      </c>
      <c r="Q3950" s="347" t="n">
        <f aca="false">P3950*1.2</f>
        <v>3601.332</v>
      </c>
      <c r="R3950" s="131" t="n">
        <f aca="false">S3950*Q3950</f>
        <v>0</v>
      </c>
      <c r="S3950" s="132"/>
    </row>
    <row r="3951" customFormat="false" ht="14.4" hidden="false" customHeight="true" outlineLevel="0" collapsed="false">
      <c r="A3951" s="207"/>
      <c r="B3951" s="208" t="n">
        <v>283</v>
      </c>
      <c r="C3951" s="281" t="s">
        <v>11700</v>
      </c>
      <c r="D3951" s="344" t="s">
        <v>15</v>
      </c>
      <c r="E3951" s="281" t="s">
        <v>11701</v>
      </c>
      <c r="F3951" s="121" t="n">
        <f aca="false">F3950+1</f>
        <v>3945</v>
      </c>
      <c r="G3951" s="348" t="s">
        <v>11805</v>
      </c>
      <c r="H3951" s="118" t="s">
        <v>11805</v>
      </c>
      <c r="I3951" s="283"/>
      <c r="J3951" s="284"/>
      <c r="K3951" s="149"/>
      <c r="L3951" s="149"/>
      <c r="M3951" s="149"/>
      <c r="N3951" s="349" t="s">
        <v>11806</v>
      </c>
      <c r="O3951" s="205"/>
      <c r="P3951" s="130"/>
      <c r="Q3951" s="347" t="n">
        <f aca="false">P3951*1.2</f>
        <v>0</v>
      </c>
      <c r="R3951" s="131" t="n">
        <f aca="false">S3951*Q3951</f>
        <v>0</v>
      </c>
      <c r="S3951" s="132"/>
    </row>
    <row r="3952" customFormat="false" ht="14.4" hidden="false" customHeight="true" outlineLevel="0" collapsed="false">
      <c r="A3952" s="207"/>
      <c r="B3952" s="208" t="n">
        <v>283</v>
      </c>
      <c r="C3952" s="281" t="s">
        <v>11700</v>
      </c>
      <c r="D3952" s="344" t="s">
        <v>15</v>
      </c>
      <c r="E3952" s="281" t="s">
        <v>11701</v>
      </c>
      <c r="F3952" s="121" t="n">
        <f aca="false">F3951+1</f>
        <v>3946</v>
      </c>
      <c r="G3952" s="348" t="s">
        <v>11807</v>
      </c>
      <c r="H3952" s="118" t="s">
        <v>11807</v>
      </c>
      <c r="I3952" s="283"/>
      <c r="J3952" s="284"/>
      <c r="K3952" s="149"/>
      <c r="L3952" s="149"/>
      <c r="M3952" s="149"/>
      <c r="N3952" s="349" t="s">
        <v>11808</v>
      </c>
      <c r="O3952" s="205"/>
      <c r="P3952" s="130"/>
      <c r="Q3952" s="347" t="n">
        <f aca="false">P3952*1.2</f>
        <v>0</v>
      </c>
      <c r="R3952" s="131" t="n">
        <f aca="false">S3952*Q3952</f>
        <v>0</v>
      </c>
      <c r="S3952" s="132"/>
    </row>
    <row r="3953" customFormat="false" ht="14.4" hidden="false" customHeight="true" outlineLevel="0" collapsed="false">
      <c r="A3953" s="207"/>
      <c r="B3953" s="208" t="n">
        <v>283</v>
      </c>
      <c r="C3953" s="281" t="s">
        <v>11700</v>
      </c>
      <c r="D3953" s="344" t="s">
        <v>15</v>
      </c>
      <c r="E3953" s="281" t="s">
        <v>11701</v>
      </c>
      <c r="F3953" s="121" t="n">
        <f aca="false">F3952+1</f>
        <v>3947</v>
      </c>
      <c r="G3953" s="348" t="s">
        <v>11809</v>
      </c>
      <c r="H3953" s="118" t="s">
        <v>11809</v>
      </c>
      <c r="I3953" s="283"/>
      <c r="J3953" s="284"/>
      <c r="K3953" s="149"/>
      <c r="L3953" s="149"/>
      <c r="M3953" s="149"/>
      <c r="N3953" s="349" t="s">
        <v>11810</v>
      </c>
      <c r="O3953" s="205"/>
      <c r="P3953" s="130"/>
      <c r="Q3953" s="347" t="n">
        <f aca="false">P3953*1.2</f>
        <v>0</v>
      </c>
      <c r="R3953" s="131" t="n">
        <f aca="false">S3953*Q3953</f>
        <v>0</v>
      </c>
      <c r="S3953" s="132"/>
    </row>
    <row r="3954" customFormat="false" ht="14.4" hidden="false" customHeight="true" outlineLevel="0" collapsed="false">
      <c r="A3954" s="207"/>
      <c r="B3954" s="208" t="n">
        <v>283</v>
      </c>
      <c r="C3954" s="281" t="s">
        <v>11700</v>
      </c>
      <c r="D3954" s="344" t="s">
        <v>15</v>
      </c>
      <c r="E3954" s="281" t="s">
        <v>11701</v>
      </c>
      <c r="F3954" s="121" t="n">
        <f aca="false">F3953+1</f>
        <v>3948</v>
      </c>
      <c r="G3954" s="348" t="s">
        <v>11811</v>
      </c>
      <c r="H3954" s="118" t="s">
        <v>11811</v>
      </c>
      <c r="I3954" s="283"/>
      <c r="J3954" s="284"/>
      <c r="K3954" s="149"/>
      <c r="L3954" s="149"/>
      <c r="M3954" s="149"/>
      <c r="N3954" s="349" t="s">
        <v>11812</v>
      </c>
      <c r="O3954" s="205"/>
      <c r="P3954" s="130"/>
      <c r="Q3954" s="347" t="n">
        <f aca="false">P3954*1.2</f>
        <v>0</v>
      </c>
      <c r="R3954" s="131" t="n">
        <f aca="false">S3954*Q3954</f>
        <v>0</v>
      </c>
      <c r="S3954" s="132"/>
    </row>
    <row r="3955" customFormat="false" ht="14.4" hidden="false" customHeight="true" outlineLevel="0" collapsed="false">
      <c r="A3955" s="207"/>
      <c r="B3955" s="208" t="n">
        <v>283</v>
      </c>
      <c r="C3955" s="281" t="s">
        <v>11700</v>
      </c>
      <c r="D3955" s="344" t="s">
        <v>15</v>
      </c>
      <c r="E3955" s="281" t="s">
        <v>11701</v>
      </c>
      <c r="F3955" s="121" t="n">
        <f aca="false">F3954+1</f>
        <v>3949</v>
      </c>
      <c r="G3955" s="345" t="s">
        <v>11813</v>
      </c>
      <c r="H3955" s="118" t="s">
        <v>11813</v>
      </c>
      <c r="I3955" s="283"/>
      <c r="J3955" s="284"/>
      <c r="K3955" s="149"/>
      <c r="L3955" s="149"/>
      <c r="M3955" s="149"/>
      <c r="N3955" s="346" t="s">
        <v>11814</v>
      </c>
      <c r="O3955" s="205"/>
      <c r="P3955" s="130"/>
      <c r="Q3955" s="347" t="n">
        <f aca="false">P3955*1.2</f>
        <v>0</v>
      </c>
      <c r="R3955" s="131" t="n">
        <f aca="false">S3955*Q3955</f>
        <v>0</v>
      </c>
      <c r="S3955" s="132"/>
    </row>
    <row r="3956" customFormat="false" ht="27.6" hidden="false" customHeight="true" outlineLevel="0" collapsed="false">
      <c r="A3956" s="207"/>
      <c r="B3956" s="208" t="n">
        <v>283</v>
      </c>
      <c r="C3956" s="281" t="s">
        <v>11700</v>
      </c>
      <c r="D3956" s="344" t="s">
        <v>15</v>
      </c>
      <c r="E3956" s="281" t="s">
        <v>11701</v>
      </c>
      <c r="F3956" s="121" t="n">
        <f aca="false">F3955+1</f>
        <v>3950</v>
      </c>
      <c r="G3956" s="345" t="s">
        <v>11815</v>
      </c>
      <c r="H3956" s="118" t="s">
        <v>11815</v>
      </c>
      <c r="I3956" s="283"/>
      <c r="J3956" s="284"/>
      <c r="K3956" s="149"/>
      <c r="L3956" s="149"/>
      <c r="M3956" s="149"/>
      <c r="N3956" s="346" t="s">
        <v>11816</v>
      </c>
      <c r="O3956" s="205"/>
      <c r="P3956" s="130"/>
      <c r="Q3956" s="347" t="n">
        <f aca="false">P3956*1.2</f>
        <v>0</v>
      </c>
      <c r="R3956" s="131" t="n">
        <f aca="false">S3956*Q3956</f>
        <v>0</v>
      </c>
      <c r="S3956" s="132"/>
    </row>
    <row r="3957" customFormat="false" ht="27.6" hidden="false" customHeight="true" outlineLevel="0" collapsed="false">
      <c r="A3957" s="207"/>
      <c r="B3957" s="208" t="n">
        <v>283</v>
      </c>
      <c r="C3957" s="281" t="s">
        <v>11700</v>
      </c>
      <c r="D3957" s="344" t="s">
        <v>15</v>
      </c>
      <c r="E3957" s="281" t="s">
        <v>11701</v>
      </c>
      <c r="F3957" s="121" t="n">
        <f aca="false">F3956+1</f>
        <v>3951</v>
      </c>
      <c r="G3957" s="345" t="s">
        <v>11817</v>
      </c>
      <c r="H3957" s="118" t="s">
        <v>11817</v>
      </c>
      <c r="I3957" s="283"/>
      <c r="J3957" s="284"/>
      <c r="K3957" s="149"/>
      <c r="L3957" s="149"/>
      <c r="M3957" s="149"/>
      <c r="N3957" s="346" t="s">
        <v>11818</v>
      </c>
      <c r="O3957" s="205"/>
      <c r="P3957" s="130"/>
      <c r="Q3957" s="347" t="n">
        <f aca="false">P3957*1.2</f>
        <v>0</v>
      </c>
      <c r="R3957" s="131" t="n">
        <f aca="false">S3957*Q3957</f>
        <v>0</v>
      </c>
      <c r="S3957" s="132"/>
    </row>
    <row r="3958" customFormat="false" ht="14.4" hidden="false" customHeight="true" outlineLevel="0" collapsed="false">
      <c r="A3958" s="207"/>
      <c r="B3958" s="208" t="n">
        <v>283</v>
      </c>
      <c r="C3958" s="281" t="s">
        <v>11700</v>
      </c>
      <c r="D3958" s="344" t="s">
        <v>15</v>
      </c>
      <c r="E3958" s="281" t="s">
        <v>11701</v>
      </c>
      <c r="F3958" s="121" t="n">
        <f aca="false">F3957+1</f>
        <v>3952</v>
      </c>
      <c r="G3958" s="345" t="s">
        <v>11819</v>
      </c>
      <c r="H3958" s="118" t="s">
        <v>11819</v>
      </c>
      <c r="I3958" s="283"/>
      <c r="J3958" s="284"/>
      <c r="K3958" s="149"/>
      <c r="L3958" s="149"/>
      <c r="M3958" s="149"/>
      <c r="N3958" s="346" t="s">
        <v>11820</v>
      </c>
      <c r="O3958" s="205"/>
      <c r="P3958" s="130"/>
      <c r="Q3958" s="347" t="n">
        <f aca="false">P3958*1.2</f>
        <v>0</v>
      </c>
      <c r="R3958" s="131" t="n">
        <f aca="false">S3958*Q3958</f>
        <v>0</v>
      </c>
      <c r="S3958" s="132"/>
    </row>
    <row r="3959" customFormat="false" ht="14.4" hidden="false" customHeight="true" outlineLevel="0" collapsed="false">
      <c r="A3959" s="207"/>
      <c r="B3959" s="208" t="n">
        <v>283</v>
      </c>
      <c r="C3959" s="281" t="s">
        <v>11700</v>
      </c>
      <c r="D3959" s="344" t="s">
        <v>15</v>
      </c>
      <c r="E3959" s="281" t="s">
        <v>11701</v>
      </c>
      <c r="F3959" s="121" t="n">
        <f aca="false">F3958+1</f>
        <v>3953</v>
      </c>
      <c r="G3959" s="348" t="s">
        <v>11821</v>
      </c>
      <c r="H3959" s="118" t="s">
        <v>11821</v>
      </c>
      <c r="I3959" s="283"/>
      <c r="J3959" s="284"/>
      <c r="K3959" s="149"/>
      <c r="L3959" s="149"/>
      <c r="M3959" s="149"/>
      <c r="N3959" s="349" t="s">
        <v>11822</v>
      </c>
      <c r="O3959" s="205"/>
      <c r="P3959" s="130"/>
      <c r="Q3959" s="347" t="n">
        <f aca="false">P3959*1.2</f>
        <v>0</v>
      </c>
      <c r="R3959" s="131" t="n">
        <f aca="false">S3959*Q3959</f>
        <v>0</v>
      </c>
      <c r="S3959" s="132"/>
    </row>
    <row r="3960" customFormat="false" ht="14.4" hidden="false" customHeight="true" outlineLevel="0" collapsed="false">
      <c r="A3960" s="207" t="n">
        <v>4148717</v>
      </c>
      <c r="B3960" s="208" t="n">
        <v>283</v>
      </c>
      <c r="C3960" s="281" t="s">
        <v>11700</v>
      </c>
      <c r="D3960" s="344" t="s">
        <v>15</v>
      </c>
      <c r="E3960" s="281" t="s">
        <v>11701</v>
      </c>
      <c r="F3960" s="121" t="n">
        <f aca="false">F3959+1</f>
        <v>3954</v>
      </c>
      <c r="G3960" s="348" t="s">
        <v>11823</v>
      </c>
      <c r="H3960" s="188" t="s">
        <v>11824</v>
      </c>
      <c r="I3960" s="283" t="s">
        <v>11825</v>
      </c>
      <c r="J3960" s="284" t="n">
        <v>4235</v>
      </c>
      <c r="K3960" s="149" t="n">
        <v>12</v>
      </c>
      <c r="L3960" s="149" t="n">
        <v>1200100</v>
      </c>
      <c r="M3960" s="149" t="n">
        <v>0</v>
      </c>
      <c r="N3960" s="349" t="s">
        <v>11826</v>
      </c>
      <c r="O3960" s="205"/>
      <c r="P3960" s="352" t="n">
        <v>98.88</v>
      </c>
      <c r="Q3960" s="347" t="n">
        <f aca="false">P3960*1.2</f>
        <v>118.656</v>
      </c>
      <c r="R3960" s="131" t="n">
        <f aca="false">S3960*Q3960</f>
        <v>0</v>
      </c>
      <c r="S3960" s="132"/>
    </row>
    <row r="3961" customFormat="false" ht="14.4" hidden="false" customHeight="true" outlineLevel="0" collapsed="false">
      <c r="A3961" s="207" t="n">
        <v>4141345</v>
      </c>
      <c r="B3961" s="208" t="n">
        <v>283</v>
      </c>
      <c r="C3961" s="281" t="s">
        <v>11700</v>
      </c>
      <c r="D3961" s="344" t="s">
        <v>15</v>
      </c>
      <c r="E3961" s="281" t="s">
        <v>11701</v>
      </c>
      <c r="F3961" s="121" t="n">
        <f aca="false">F3960+1</f>
        <v>3955</v>
      </c>
      <c r="G3961" s="354" t="s">
        <v>11827</v>
      </c>
      <c r="H3961" s="188" t="s">
        <v>11828</v>
      </c>
      <c r="I3961" s="283" t="s">
        <v>11829</v>
      </c>
      <c r="J3961" s="284" t="n">
        <v>4238</v>
      </c>
      <c r="K3961" s="149" t="n">
        <v>71</v>
      </c>
      <c r="L3961" s="149" t="n">
        <v>1201010</v>
      </c>
      <c r="M3961" s="149" t="n">
        <v>0</v>
      </c>
      <c r="N3961" s="280" t="s">
        <v>11830</v>
      </c>
      <c r="O3961" s="205"/>
      <c r="P3961" s="352" t="n">
        <v>27283.76</v>
      </c>
      <c r="Q3961" s="347" t="n">
        <f aca="false">P3961*1.2</f>
        <v>32740.512</v>
      </c>
      <c r="R3961" s="131" t="n">
        <f aca="false">S3961*Q3961</f>
        <v>0</v>
      </c>
      <c r="S3961" s="132"/>
    </row>
    <row r="3962" customFormat="false" ht="14.4" hidden="false" customHeight="true" outlineLevel="0" collapsed="false">
      <c r="A3962" s="207"/>
      <c r="B3962" s="208" t="n">
        <v>283</v>
      </c>
      <c r="C3962" s="281" t="s">
        <v>11700</v>
      </c>
      <c r="D3962" s="344" t="s">
        <v>15</v>
      </c>
      <c r="E3962" s="281" t="s">
        <v>11701</v>
      </c>
      <c r="F3962" s="121" t="n">
        <f aca="false">F3961+1</f>
        <v>3956</v>
      </c>
      <c r="G3962" s="345" t="s">
        <v>11831</v>
      </c>
      <c r="H3962" s="118" t="s">
        <v>11831</v>
      </c>
      <c r="I3962" s="283"/>
      <c r="J3962" s="284"/>
      <c r="K3962" s="149"/>
      <c r="L3962" s="149"/>
      <c r="M3962" s="149"/>
      <c r="N3962" s="346" t="s">
        <v>11832</v>
      </c>
      <c r="O3962" s="205"/>
      <c r="P3962" s="130"/>
      <c r="Q3962" s="347" t="n">
        <f aca="false">P3962*1.2</f>
        <v>0</v>
      </c>
      <c r="R3962" s="131" t="n">
        <f aca="false">S3962*Q3962</f>
        <v>0</v>
      </c>
      <c r="S3962" s="132"/>
    </row>
    <row r="3963" customFormat="false" ht="14.4" hidden="false" customHeight="true" outlineLevel="0" collapsed="false">
      <c r="A3963" s="207" t="n">
        <v>4493884</v>
      </c>
      <c r="B3963" s="208" t="n">
        <v>283</v>
      </c>
      <c r="C3963" s="281" t="s">
        <v>11700</v>
      </c>
      <c r="D3963" s="344" t="s">
        <v>15</v>
      </c>
      <c r="E3963" s="281" t="s">
        <v>11701</v>
      </c>
      <c r="F3963" s="121" t="n">
        <f aca="false">F3962+1</f>
        <v>3957</v>
      </c>
      <c r="G3963" s="345" t="s">
        <v>11833</v>
      </c>
      <c r="H3963" s="188" t="s">
        <v>11833</v>
      </c>
      <c r="I3963" s="283" t="s">
        <v>11834</v>
      </c>
      <c r="J3963" s="284" t="n">
        <v>4238</v>
      </c>
      <c r="K3963" s="149" t="n">
        <v>0</v>
      </c>
      <c r="L3963" s="149" t="n">
        <v>1203010</v>
      </c>
      <c r="M3963" s="149" t="n">
        <v>10</v>
      </c>
      <c r="N3963" s="346" t="s">
        <v>535</v>
      </c>
      <c r="O3963" s="205"/>
      <c r="P3963" s="352" t="n">
        <v>23074.2</v>
      </c>
      <c r="Q3963" s="347" t="n">
        <f aca="false">P3963*1.2</f>
        <v>27689.04</v>
      </c>
      <c r="R3963" s="131" t="n">
        <f aca="false">S3963*Q3963</f>
        <v>0</v>
      </c>
      <c r="S3963" s="132"/>
    </row>
    <row r="3964" customFormat="false" ht="14.4" hidden="false" customHeight="true" outlineLevel="0" collapsed="false">
      <c r="A3964" s="207" t="n">
        <v>4493947</v>
      </c>
      <c r="B3964" s="208" t="n">
        <v>283</v>
      </c>
      <c r="C3964" s="281" t="s">
        <v>11700</v>
      </c>
      <c r="D3964" s="344" t="s">
        <v>15</v>
      </c>
      <c r="E3964" s="281" t="s">
        <v>11701</v>
      </c>
      <c r="F3964" s="121" t="n">
        <f aca="false">F3963+1</f>
        <v>3958</v>
      </c>
      <c r="G3964" s="345" t="s">
        <v>11835</v>
      </c>
      <c r="H3964" s="188" t="s">
        <v>11835</v>
      </c>
      <c r="I3964" s="283" t="s">
        <v>11836</v>
      </c>
      <c r="J3964" s="284" t="n">
        <v>4230</v>
      </c>
      <c r="K3964" s="149" t="n">
        <v>0</v>
      </c>
      <c r="L3964" s="149" t="n">
        <v>1203012</v>
      </c>
      <c r="M3964" s="149" t="n">
        <v>0</v>
      </c>
      <c r="N3964" s="346" t="s">
        <v>11837</v>
      </c>
      <c r="O3964" s="205"/>
      <c r="P3964" s="352" t="n">
        <v>7174.69</v>
      </c>
      <c r="Q3964" s="347" t="n">
        <f aca="false">P3964*1.2</f>
        <v>8609.628</v>
      </c>
      <c r="R3964" s="131" t="n">
        <f aca="false">S3964*Q3964</f>
        <v>0</v>
      </c>
      <c r="S3964" s="132"/>
    </row>
    <row r="3965" customFormat="false" ht="14.4" hidden="false" customHeight="true" outlineLevel="0" collapsed="false">
      <c r="A3965" s="207"/>
      <c r="B3965" s="208" t="n">
        <v>283</v>
      </c>
      <c r="C3965" s="281" t="s">
        <v>11700</v>
      </c>
      <c r="D3965" s="344" t="s">
        <v>15</v>
      </c>
      <c r="E3965" s="281" t="s">
        <v>11701</v>
      </c>
      <c r="F3965" s="121" t="n">
        <f aca="false">F3964+1</f>
        <v>3959</v>
      </c>
      <c r="G3965" s="345" t="s">
        <v>11838</v>
      </c>
      <c r="H3965" s="188" t="s">
        <v>11838</v>
      </c>
      <c r="I3965" s="283" t="s">
        <v>11839</v>
      </c>
      <c r="J3965" s="284" t="n">
        <v>4230</v>
      </c>
      <c r="K3965" s="149" t="n">
        <v>0</v>
      </c>
      <c r="L3965" s="149" t="n">
        <v>1203015</v>
      </c>
      <c r="M3965" s="149" t="n">
        <v>20</v>
      </c>
      <c r="N3965" s="346" t="s">
        <v>11840</v>
      </c>
      <c r="O3965" s="205"/>
      <c r="P3965" s="352" t="n">
        <v>2291.75</v>
      </c>
      <c r="Q3965" s="347" t="n">
        <f aca="false">P3965*1.2</f>
        <v>2750.1</v>
      </c>
      <c r="R3965" s="131" t="n">
        <f aca="false">S3965*Q3965</f>
        <v>0</v>
      </c>
      <c r="S3965" s="132"/>
    </row>
    <row r="3966" customFormat="false" ht="27.6" hidden="false" customHeight="true" outlineLevel="0" collapsed="false">
      <c r="A3966" s="207" t="n">
        <v>4148718</v>
      </c>
      <c r="B3966" s="208" t="n">
        <v>283</v>
      </c>
      <c r="C3966" s="281" t="s">
        <v>11700</v>
      </c>
      <c r="D3966" s="344" t="s">
        <v>15</v>
      </c>
      <c r="E3966" s="281" t="s">
        <v>11701</v>
      </c>
      <c r="F3966" s="121" t="n">
        <f aca="false">F3965+1</f>
        <v>3960</v>
      </c>
      <c r="G3966" s="348" t="s">
        <v>11841</v>
      </c>
      <c r="H3966" s="188" t="s">
        <v>11842</v>
      </c>
      <c r="I3966" s="283" t="s">
        <v>11843</v>
      </c>
      <c r="J3966" s="284" t="n">
        <v>4235</v>
      </c>
      <c r="K3966" s="149" t="n">
        <v>12</v>
      </c>
      <c r="L3966" s="149" t="n">
        <v>1203033</v>
      </c>
      <c r="M3966" s="149" t="n">
        <v>0</v>
      </c>
      <c r="N3966" s="349" t="s">
        <v>11844</v>
      </c>
      <c r="O3966" s="205"/>
      <c r="P3966" s="352" t="n">
        <v>184</v>
      </c>
      <c r="Q3966" s="347" t="n">
        <f aca="false">P3966*1.2</f>
        <v>220.8</v>
      </c>
      <c r="R3966" s="131" t="n">
        <f aca="false">S3966*Q3966</f>
        <v>0</v>
      </c>
      <c r="S3966" s="132"/>
    </row>
    <row r="3967" customFormat="false" ht="15.6" hidden="false" customHeight="true" outlineLevel="0" collapsed="false">
      <c r="A3967" s="207"/>
      <c r="B3967" s="208" t="n">
        <v>283</v>
      </c>
      <c r="C3967" s="281" t="s">
        <v>11700</v>
      </c>
      <c r="D3967" s="344" t="s">
        <v>15</v>
      </c>
      <c r="E3967" s="281" t="s">
        <v>11701</v>
      </c>
      <c r="F3967" s="121" t="n">
        <f aca="false">F3966+1</f>
        <v>3961</v>
      </c>
      <c r="G3967" s="348" t="s">
        <v>11845</v>
      </c>
      <c r="H3967" s="188" t="s">
        <v>11845</v>
      </c>
      <c r="I3967" s="283" t="s">
        <v>11846</v>
      </c>
      <c r="J3967" s="284" t="n">
        <v>4235</v>
      </c>
      <c r="K3967" s="149" t="n">
        <v>0</v>
      </c>
      <c r="L3967" s="149" t="n">
        <v>1203036</v>
      </c>
      <c r="M3967" s="149" t="n">
        <v>0</v>
      </c>
      <c r="N3967" s="349" t="s">
        <v>11847</v>
      </c>
      <c r="O3967" s="205"/>
      <c r="P3967" s="130"/>
      <c r="Q3967" s="347" t="n">
        <f aca="false">P3967*1.2</f>
        <v>0</v>
      </c>
      <c r="R3967" s="131" t="n">
        <f aca="false">S3967*Q3967</f>
        <v>0</v>
      </c>
      <c r="S3967" s="132"/>
    </row>
    <row r="3968" customFormat="false" ht="14.4" hidden="false" customHeight="true" outlineLevel="0" collapsed="false">
      <c r="A3968" s="207"/>
      <c r="B3968" s="208" t="n">
        <v>283</v>
      </c>
      <c r="C3968" s="281" t="s">
        <v>11700</v>
      </c>
      <c r="D3968" s="344" t="s">
        <v>15</v>
      </c>
      <c r="E3968" s="281" t="s">
        <v>11701</v>
      </c>
      <c r="F3968" s="121" t="n">
        <f aca="false">F3967+1</f>
        <v>3962</v>
      </c>
      <c r="G3968" s="345" t="s">
        <v>11848</v>
      </c>
      <c r="H3968" s="118" t="s">
        <v>11848</v>
      </c>
      <c r="I3968" s="283"/>
      <c r="J3968" s="284"/>
      <c r="K3968" s="149"/>
      <c r="L3968" s="149"/>
      <c r="M3968" s="149"/>
      <c r="N3968" s="346" t="s">
        <v>11849</v>
      </c>
      <c r="O3968" s="205"/>
      <c r="P3968" s="130"/>
      <c r="Q3968" s="347" t="n">
        <f aca="false">P3968*1.2</f>
        <v>0</v>
      </c>
      <c r="R3968" s="131" t="n">
        <f aca="false">S3968*Q3968</f>
        <v>0</v>
      </c>
      <c r="S3968" s="132"/>
    </row>
    <row r="3969" customFormat="false" ht="14.4" hidden="false" customHeight="true" outlineLevel="0" collapsed="false">
      <c r="A3969" s="207" t="n">
        <v>4053956</v>
      </c>
      <c r="B3969" s="208" t="n">
        <v>283</v>
      </c>
      <c r="C3969" s="281" t="s">
        <v>11700</v>
      </c>
      <c r="D3969" s="344" t="s">
        <v>15</v>
      </c>
      <c r="E3969" s="281" t="s">
        <v>11701</v>
      </c>
      <c r="F3969" s="121" t="n">
        <f aca="false">F3968+1</f>
        <v>3963</v>
      </c>
      <c r="G3969" s="345" t="s">
        <v>11850</v>
      </c>
      <c r="H3969" s="188" t="s">
        <v>11851</v>
      </c>
      <c r="I3969" s="283" t="s">
        <v>11850</v>
      </c>
      <c r="J3969" s="284" t="n">
        <v>4238</v>
      </c>
      <c r="K3969" s="149" t="n">
        <v>41</v>
      </c>
      <c r="L3969" s="149" t="n">
        <v>1203050</v>
      </c>
      <c r="M3969" s="149" t="n">
        <v>10</v>
      </c>
      <c r="N3969" s="346" t="s">
        <v>11852</v>
      </c>
      <c r="O3969" s="205"/>
      <c r="P3969" s="352" t="n">
        <v>4589.29</v>
      </c>
      <c r="Q3969" s="347" t="n">
        <f aca="false">P3969*1.2</f>
        <v>5507.148</v>
      </c>
      <c r="R3969" s="131" t="n">
        <f aca="false">S3969*Q3969</f>
        <v>0</v>
      </c>
      <c r="S3969" s="132"/>
    </row>
    <row r="3970" customFormat="false" ht="14.4" hidden="false" customHeight="true" outlineLevel="0" collapsed="false">
      <c r="A3970" s="207" t="n">
        <v>4571347</v>
      </c>
      <c r="B3970" s="208" t="n">
        <v>283</v>
      </c>
      <c r="C3970" s="281" t="s">
        <v>11700</v>
      </c>
      <c r="D3970" s="344" t="s">
        <v>15</v>
      </c>
      <c r="E3970" s="281" t="s">
        <v>11701</v>
      </c>
      <c r="F3970" s="121" t="n">
        <f aca="false">F3969+1</f>
        <v>3964</v>
      </c>
      <c r="G3970" s="348" t="s">
        <v>11853</v>
      </c>
      <c r="H3970" s="188" t="s">
        <v>11854</v>
      </c>
      <c r="I3970" s="283" t="s">
        <v>11855</v>
      </c>
      <c r="J3970" s="284" t="n">
        <v>4235</v>
      </c>
      <c r="K3970" s="149" t="n">
        <v>12</v>
      </c>
      <c r="L3970" s="149" t="n">
        <v>1203050</v>
      </c>
      <c r="M3970" s="149" t="n">
        <v>0</v>
      </c>
      <c r="N3970" s="349" t="s">
        <v>11837</v>
      </c>
      <c r="O3970" s="205"/>
      <c r="P3970" s="352" t="n">
        <v>2584.9</v>
      </c>
      <c r="Q3970" s="347" t="n">
        <f aca="false">P3970*1.2</f>
        <v>3101.88</v>
      </c>
      <c r="R3970" s="131" t="n">
        <f aca="false">S3970*Q3970</f>
        <v>0</v>
      </c>
      <c r="S3970" s="132"/>
    </row>
    <row r="3971" customFormat="false" ht="14.4" hidden="false" customHeight="true" outlineLevel="0" collapsed="false">
      <c r="A3971" s="207" t="n">
        <v>4185903</v>
      </c>
      <c r="B3971" s="208" t="n">
        <v>283</v>
      </c>
      <c r="C3971" s="281" t="s">
        <v>11700</v>
      </c>
      <c r="D3971" s="344" t="s">
        <v>15</v>
      </c>
      <c r="E3971" s="281" t="s">
        <v>11701</v>
      </c>
      <c r="F3971" s="121" t="n">
        <f aca="false">F3970+1</f>
        <v>3965</v>
      </c>
      <c r="G3971" s="348" t="s">
        <v>11856</v>
      </c>
      <c r="H3971" s="188" t="s">
        <v>11857</v>
      </c>
      <c r="I3971" s="283" t="s">
        <v>11858</v>
      </c>
      <c r="J3971" s="284" t="n">
        <v>4235</v>
      </c>
      <c r="K3971" s="149" t="n">
        <v>12</v>
      </c>
      <c r="L3971" s="149" t="n">
        <v>1203051</v>
      </c>
      <c r="M3971" s="149" t="n">
        <v>0</v>
      </c>
      <c r="N3971" s="349" t="s">
        <v>11859</v>
      </c>
      <c r="O3971" s="205"/>
      <c r="P3971" s="352" t="n">
        <v>466.58</v>
      </c>
      <c r="Q3971" s="347" t="n">
        <f aca="false">P3971*1.2</f>
        <v>559.896</v>
      </c>
      <c r="R3971" s="131" t="n">
        <f aca="false">S3971*Q3971</f>
        <v>0</v>
      </c>
      <c r="S3971" s="132"/>
    </row>
    <row r="3972" customFormat="false" ht="14.4" hidden="false" customHeight="true" outlineLevel="0" collapsed="false">
      <c r="A3972" s="207"/>
      <c r="B3972" s="208" t="n">
        <v>283</v>
      </c>
      <c r="C3972" s="281" t="s">
        <v>11700</v>
      </c>
      <c r="D3972" s="344" t="s">
        <v>15</v>
      </c>
      <c r="E3972" s="281" t="s">
        <v>11701</v>
      </c>
      <c r="F3972" s="121" t="n">
        <f aca="false">F3971+1</f>
        <v>3966</v>
      </c>
      <c r="G3972" s="354" t="s">
        <v>11860</v>
      </c>
      <c r="H3972" s="118" t="s">
        <v>11860</v>
      </c>
      <c r="I3972" s="283"/>
      <c r="J3972" s="284"/>
      <c r="K3972" s="149"/>
      <c r="L3972" s="149"/>
      <c r="M3972" s="149"/>
      <c r="N3972" s="280" t="s">
        <v>11832</v>
      </c>
      <c r="O3972" s="205"/>
      <c r="P3972" s="130"/>
      <c r="Q3972" s="347" t="n">
        <f aca="false">P3972*1.2</f>
        <v>0</v>
      </c>
      <c r="R3972" s="131" t="n">
        <f aca="false">S3972*Q3972</f>
        <v>0</v>
      </c>
      <c r="S3972" s="132"/>
    </row>
    <row r="3973" customFormat="false" ht="14.4" hidden="false" customHeight="true" outlineLevel="0" collapsed="false">
      <c r="A3973" s="207" t="n">
        <v>4571363</v>
      </c>
      <c r="B3973" s="208" t="n">
        <v>283</v>
      </c>
      <c r="C3973" s="281" t="s">
        <v>11700</v>
      </c>
      <c r="D3973" s="344" t="s">
        <v>15</v>
      </c>
      <c r="E3973" s="281" t="s">
        <v>11701</v>
      </c>
      <c r="F3973" s="121" t="n">
        <f aca="false">F3972+1</f>
        <v>3967</v>
      </c>
      <c r="G3973" s="348" t="s">
        <v>11861</v>
      </c>
      <c r="H3973" s="188" t="s">
        <v>11862</v>
      </c>
      <c r="I3973" s="283" t="s">
        <v>11863</v>
      </c>
      <c r="J3973" s="284" t="n">
        <v>4235</v>
      </c>
      <c r="K3973" s="149" t="n">
        <v>12</v>
      </c>
      <c r="L3973" s="149" t="n">
        <v>1203060</v>
      </c>
      <c r="M3973" s="149" t="n">
        <v>0</v>
      </c>
      <c r="N3973" s="349" t="s">
        <v>11832</v>
      </c>
      <c r="O3973" s="205"/>
      <c r="P3973" s="352" t="n">
        <v>920.05</v>
      </c>
      <c r="Q3973" s="347" t="n">
        <f aca="false">P3973*1.2</f>
        <v>1104.06</v>
      </c>
      <c r="R3973" s="131" t="n">
        <f aca="false">S3973*Q3973</f>
        <v>0</v>
      </c>
      <c r="S3973" s="132"/>
    </row>
    <row r="3974" customFormat="false" ht="14.4" hidden="false" customHeight="true" outlineLevel="0" collapsed="false">
      <c r="A3974" s="207" t="n">
        <v>4623782</v>
      </c>
      <c r="B3974" s="208" t="n">
        <v>283</v>
      </c>
      <c r="C3974" s="281" t="s">
        <v>11700</v>
      </c>
      <c r="D3974" s="344" t="s">
        <v>15</v>
      </c>
      <c r="E3974" s="281" t="s">
        <v>11701</v>
      </c>
      <c r="F3974" s="121" t="n">
        <f aca="false">F3973+1</f>
        <v>3968</v>
      </c>
      <c r="G3974" s="345" t="s">
        <v>11864</v>
      </c>
      <c r="H3974" s="188" t="s">
        <v>11864</v>
      </c>
      <c r="I3974" s="283" t="s">
        <v>11865</v>
      </c>
      <c r="J3974" s="284" t="n">
        <v>4230</v>
      </c>
      <c r="K3974" s="149" t="n">
        <v>0</v>
      </c>
      <c r="L3974" s="149" t="n">
        <v>1203065</v>
      </c>
      <c r="M3974" s="149" t="n">
        <v>0</v>
      </c>
      <c r="N3974" s="346" t="s">
        <v>7922</v>
      </c>
      <c r="O3974" s="205"/>
      <c r="P3974" s="352" t="n">
        <v>129.25</v>
      </c>
      <c r="Q3974" s="347" t="n">
        <f aca="false">P3974*1.2</f>
        <v>155.1</v>
      </c>
      <c r="R3974" s="131" t="n">
        <f aca="false">S3974*Q3974</f>
        <v>0</v>
      </c>
      <c r="S3974" s="132"/>
    </row>
    <row r="3975" customFormat="false" ht="14.4" hidden="false" customHeight="true" outlineLevel="0" collapsed="false">
      <c r="A3975" s="207" t="n">
        <v>4053963</v>
      </c>
      <c r="B3975" s="208" t="n">
        <v>283</v>
      </c>
      <c r="C3975" s="281" t="s">
        <v>11700</v>
      </c>
      <c r="D3975" s="344" t="s">
        <v>15</v>
      </c>
      <c r="E3975" s="281" t="s">
        <v>11701</v>
      </c>
      <c r="F3975" s="121" t="n">
        <f aca="false">F3974+1</f>
        <v>3969</v>
      </c>
      <c r="G3975" s="345" t="s">
        <v>11866</v>
      </c>
      <c r="H3975" s="188" t="s">
        <v>11867</v>
      </c>
      <c r="I3975" s="283" t="s">
        <v>11868</v>
      </c>
      <c r="J3975" s="284" t="n">
        <v>4238</v>
      </c>
      <c r="K3975" s="149" t="n">
        <v>41</v>
      </c>
      <c r="L3975" s="149" t="n">
        <v>1203070</v>
      </c>
      <c r="M3975" s="149" t="n">
        <v>0</v>
      </c>
      <c r="N3975" s="346" t="s">
        <v>11849</v>
      </c>
      <c r="O3975" s="205"/>
      <c r="P3975" s="352" t="n">
        <v>3732.76</v>
      </c>
      <c r="Q3975" s="347" t="n">
        <f aca="false">P3975*1.2</f>
        <v>4479.312</v>
      </c>
      <c r="R3975" s="131" t="n">
        <f aca="false">S3975*Q3975</f>
        <v>0</v>
      </c>
      <c r="S3975" s="132"/>
    </row>
    <row r="3976" customFormat="false" ht="14.4" hidden="false" customHeight="true" outlineLevel="0" collapsed="false">
      <c r="A3976" s="207" t="n">
        <v>4580470</v>
      </c>
      <c r="B3976" s="208" t="n">
        <v>283</v>
      </c>
      <c r="C3976" s="281" t="s">
        <v>11700</v>
      </c>
      <c r="D3976" s="344" t="s">
        <v>15</v>
      </c>
      <c r="E3976" s="281" t="s">
        <v>11701</v>
      </c>
      <c r="F3976" s="121" t="n">
        <f aca="false">F3975+1</f>
        <v>3970</v>
      </c>
      <c r="G3976" s="345" t="s">
        <v>11869</v>
      </c>
      <c r="H3976" s="188" t="s">
        <v>11869</v>
      </c>
      <c r="I3976" s="283" t="s">
        <v>11870</v>
      </c>
      <c r="J3976" s="284" t="n">
        <v>4238</v>
      </c>
      <c r="K3976" s="149" t="n">
        <v>0</v>
      </c>
      <c r="L3976" s="149" t="n">
        <v>1203100</v>
      </c>
      <c r="M3976" s="149" t="n">
        <v>20</v>
      </c>
      <c r="N3976" s="346" t="s">
        <v>11830</v>
      </c>
      <c r="O3976" s="205"/>
      <c r="P3976" s="352" t="n">
        <v>20208.16</v>
      </c>
      <c r="Q3976" s="347" t="n">
        <f aca="false">P3976*1.2</f>
        <v>24249.792</v>
      </c>
      <c r="R3976" s="131" t="n">
        <f aca="false">S3976*Q3976</f>
        <v>0</v>
      </c>
      <c r="S3976" s="132"/>
    </row>
    <row r="3977" customFormat="false" ht="14.4" hidden="false" customHeight="true" outlineLevel="0" collapsed="false">
      <c r="A3977" s="207" t="n">
        <v>4470063</v>
      </c>
      <c r="B3977" s="208" t="n">
        <v>283</v>
      </c>
      <c r="C3977" s="281" t="s">
        <v>11700</v>
      </c>
      <c r="D3977" s="344" t="s">
        <v>15</v>
      </c>
      <c r="E3977" s="281" t="s">
        <v>11701</v>
      </c>
      <c r="F3977" s="121" t="n">
        <f aca="false">F3976+1</f>
        <v>3971</v>
      </c>
      <c r="G3977" s="345" t="s">
        <v>11871</v>
      </c>
      <c r="H3977" s="188" t="s">
        <v>11871</v>
      </c>
      <c r="I3977" s="283" t="s">
        <v>11872</v>
      </c>
      <c r="J3977" s="284" t="n">
        <v>4235</v>
      </c>
      <c r="K3977" s="149" t="n">
        <v>0</v>
      </c>
      <c r="L3977" s="149" t="n">
        <v>1203100</v>
      </c>
      <c r="M3977" s="149" t="n">
        <v>0</v>
      </c>
      <c r="N3977" s="346" t="s">
        <v>11873</v>
      </c>
      <c r="O3977" s="205"/>
      <c r="P3977" s="352" t="n">
        <v>10098.62</v>
      </c>
      <c r="Q3977" s="347" t="n">
        <f aca="false">P3977*1.2</f>
        <v>12118.344</v>
      </c>
      <c r="R3977" s="131" t="n">
        <f aca="false">S3977*Q3977</f>
        <v>0</v>
      </c>
      <c r="S3977" s="132"/>
    </row>
    <row r="3978" customFormat="false" ht="14.4" hidden="false" customHeight="true" outlineLevel="0" collapsed="false">
      <c r="A3978" s="207" t="n">
        <v>4053791</v>
      </c>
      <c r="B3978" s="208" t="n">
        <v>283</v>
      </c>
      <c r="C3978" s="281" t="s">
        <v>11700</v>
      </c>
      <c r="D3978" s="344" t="s">
        <v>15</v>
      </c>
      <c r="E3978" s="281" t="s">
        <v>11701</v>
      </c>
      <c r="F3978" s="121" t="n">
        <f aca="false">F3977+1</f>
        <v>3972</v>
      </c>
      <c r="G3978" s="345" t="s">
        <v>11874</v>
      </c>
      <c r="H3978" s="188" t="s">
        <v>11875</v>
      </c>
      <c r="I3978" s="283" t="s">
        <v>11876</v>
      </c>
      <c r="J3978" s="284" t="n">
        <v>4238</v>
      </c>
      <c r="K3978" s="149" t="n">
        <v>1</v>
      </c>
      <c r="L3978" s="149" t="n">
        <v>1203110</v>
      </c>
      <c r="M3978" s="149" t="n">
        <v>0</v>
      </c>
      <c r="N3978" s="346" t="s">
        <v>11830</v>
      </c>
      <c r="O3978" s="205"/>
      <c r="P3978" s="352" t="n">
        <v>20383.4</v>
      </c>
      <c r="Q3978" s="347" t="n">
        <f aca="false">P3978*1.2</f>
        <v>24460.08</v>
      </c>
      <c r="R3978" s="131" t="n">
        <f aca="false">S3978*Q3978</f>
        <v>0</v>
      </c>
      <c r="S3978" s="132"/>
    </row>
    <row r="3979" customFormat="false" ht="14.4" hidden="false" customHeight="true" outlineLevel="0" collapsed="false">
      <c r="A3979" s="207"/>
      <c r="B3979" s="208" t="n">
        <v>283</v>
      </c>
      <c r="C3979" s="281" t="s">
        <v>11700</v>
      </c>
      <c r="D3979" s="344" t="s">
        <v>15</v>
      </c>
      <c r="E3979" s="281" t="s">
        <v>11701</v>
      </c>
      <c r="F3979" s="121" t="n">
        <f aca="false">F3978+1</f>
        <v>3973</v>
      </c>
      <c r="G3979" s="345" t="s">
        <v>11877</v>
      </c>
      <c r="H3979" s="118" t="s">
        <v>11877</v>
      </c>
      <c r="I3979" s="283"/>
      <c r="J3979" s="284"/>
      <c r="K3979" s="149"/>
      <c r="L3979" s="149"/>
      <c r="M3979" s="149"/>
      <c r="N3979" s="346" t="s">
        <v>11837</v>
      </c>
      <c r="O3979" s="205"/>
      <c r="P3979" s="130"/>
      <c r="Q3979" s="347" t="n">
        <f aca="false">P3979*1.2</f>
        <v>0</v>
      </c>
      <c r="R3979" s="131" t="n">
        <f aca="false">S3979*Q3979</f>
        <v>0</v>
      </c>
      <c r="S3979" s="132"/>
    </row>
    <row r="3980" customFormat="false" ht="14.4" hidden="false" customHeight="true" outlineLevel="0" collapsed="false">
      <c r="A3980" s="207" t="n">
        <v>4470191</v>
      </c>
      <c r="B3980" s="208" t="n">
        <v>283</v>
      </c>
      <c r="C3980" s="281" t="s">
        <v>11700</v>
      </c>
      <c r="D3980" s="344" t="s">
        <v>15</v>
      </c>
      <c r="E3980" s="281" t="s">
        <v>11701</v>
      </c>
      <c r="F3980" s="121" t="n">
        <f aca="false">F3979+1</f>
        <v>3974</v>
      </c>
      <c r="G3980" s="345" t="s">
        <v>11878</v>
      </c>
      <c r="H3980" s="188" t="s">
        <v>11878</v>
      </c>
      <c r="I3980" s="283" t="s">
        <v>11879</v>
      </c>
      <c r="J3980" s="284" t="n">
        <v>4235</v>
      </c>
      <c r="K3980" s="149" t="n">
        <v>0</v>
      </c>
      <c r="L3980" s="149" t="n">
        <v>1203200</v>
      </c>
      <c r="M3980" s="149" t="n">
        <v>0</v>
      </c>
      <c r="N3980" s="346" t="s">
        <v>11880</v>
      </c>
      <c r="O3980" s="205"/>
      <c r="P3980" s="352" t="n">
        <v>3780.96</v>
      </c>
      <c r="Q3980" s="347" t="n">
        <f aca="false">P3980*1.2</f>
        <v>4537.152</v>
      </c>
      <c r="R3980" s="131" t="n">
        <f aca="false">S3980*Q3980</f>
        <v>0</v>
      </c>
      <c r="S3980" s="132"/>
    </row>
    <row r="3981" customFormat="false" ht="14.4" hidden="false" customHeight="true" outlineLevel="0" collapsed="false">
      <c r="A3981" s="207" t="n">
        <v>4053966</v>
      </c>
      <c r="B3981" s="208" t="n">
        <v>283</v>
      </c>
      <c r="C3981" s="281" t="s">
        <v>11700</v>
      </c>
      <c r="D3981" s="344" t="s">
        <v>15</v>
      </c>
      <c r="E3981" s="281" t="s">
        <v>11701</v>
      </c>
      <c r="F3981" s="121" t="n">
        <f aca="false">F3980+1</f>
        <v>3975</v>
      </c>
      <c r="G3981" s="345" t="s">
        <v>11881</v>
      </c>
      <c r="H3981" s="188" t="s">
        <v>11882</v>
      </c>
      <c r="I3981" s="283" t="s">
        <v>11883</v>
      </c>
      <c r="J3981" s="284" t="n">
        <v>4238</v>
      </c>
      <c r="K3981" s="149" t="n">
        <v>41</v>
      </c>
      <c r="L3981" s="149" t="n">
        <v>1203200</v>
      </c>
      <c r="M3981" s="149" t="n">
        <v>0</v>
      </c>
      <c r="N3981" s="346" t="s">
        <v>535</v>
      </c>
      <c r="O3981" s="205"/>
      <c r="P3981" s="352" t="n">
        <v>15334.11</v>
      </c>
      <c r="Q3981" s="347" t="n">
        <f aca="false">P3981*1.2</f>
        <v>18400.932</v>
      </c>
      <c r="R3981" s="131" t="n">
        <f aca="false">S3981*Q3981</f>
        <v>0</v>
      </c>
      <c r="S3981" s="132"/>
    </row>
    <row r="3982" customFormat="false" ht="14.4" hidden="false" customHeight="true" outlineLevel="0" collapsed="false">
      <c r="A3982" s="207" t="n">
        <v>4164657</v>
      </c>
      <c r="B3982" s="208" t="n">
        <v>283</v>
      </c>
      <c r="C3982" s="281" t="s">
        <v>11700</v>
      </c>
      <c r="D3982" s="344" t="s">
        <v>15</v>
      </c>
      <c r="E3982" s="281" t="s">
        <v>11701</v>
      </c>
      <c r="F3982" s="121" t="n">
        <f aca="false">F3981+1</f>
        <v>3976</v>
      </c>
      <c r="G3982" s="345" t="s">
        <v>11884</v>
      </c>
      <c r="H3982" s="147" t="s">
        <v>11884</v>
      </c>
      <c r="I3982" s="283" t="s">
        <v>11885</v>
      </c>
      <c r="J3982" s="284" t="n">
        <v>4270</v>
      </c>
      <c r="K3982" s="149" t="n">
        <v>20</v>
      </c>
      <c r="L3982" s="149" t="n">
        <v>1203200</v>
      </c>
      <c r="M3982" s="149" t="n">
        <v>0</v>
      </c>
      <c r="N3982" s="346" t="s">
        <v>535</v>
      </c>
      <c r="O3982" s="205"/>
      <c r="P3982" s="130"/>
      <c r="Q3982" s="347" t="n">
        <f aca="false">P3982*1.2</f>
        <v>0</v>
      </c>
      <c r="R3982" s="131" t="n">
        <f aca="false">S3982*Q3982</f>
        <v>0</v>
      </c>
      <c r="S3982" s="132"/>
    </row>
    <row r="3983" customFormat="false" ht="27.6" hidden="false" customHeight="true" outlineLevel="0" collapsed="false">
      <c r="A3983" s="207"/>
      <c r="B3983" s="208" t="n">
        <v>283</v>
      </c>
      <c r="C3983" s="281" t="s">
        <v>11700</v>
      </c>
      <c r="D3983" s="344" t="s">
        <v>15</v>
      </c>
      <c r="E3983" s="281" t="s">
        <v>11701</v>
      </c>
      <c r="F3983" s="121" t="n">
        <f aca="false">F3982+1</f>
        <v>3977</v>
      </c>
      <c r="G3983" s="345" t="s">
        <v>11886</v>
      </c>
      <c r="H3983" s="188" t="s">
        <v>11886</v>
      </c>
      <c r="I3983" s="283" t="s">
        <v>11887</v>
      </c>
      <c r="J3983" s="284" t="n">
        <v>4238</v>
      </c>
      <c r="K3983" s="149" t="n">
        <v>0</v>
      </c>
      <c r="L3983" s="149" t="n">
        <v>1203240</v>
      </c>
      <c r="M3983" s="149" t="n">
        <v>10</v>
      </c>
      <c r="N3983" s="346" t="s">
        <v>11888</v>
      </c>
      <c r="O3983" s="205"/>
      <c r="P3983" s="352" t="n">
        <v>657.18</v>
      </c>
      <c r="Q3983" s="347" t="n">
        <f aca="false">P3983*1.2</f>
        <v>788.616</v>
      </c>
      <c r="R3983" s="131" t="n">
        <f aca="false">S3983*Q3983</f>
        <v>0</v>
      </c>
      <c r="S3983" s="132"/>
    </row>
    <row r="3984" customFormat="false" ht="14.4" hidden="false" customHeight="true" outlineLevel="0" collapsed="false">
      <c r="A3984" s="207" t="n">
        <v>4522441</v>
      </c>
      <c r="B3984" s="208" t="n">
        <v>283</v>
      </c>
      <c r="C3984" s="281" t="s">
        <v>11700</v>
      </c>
      <c r="D3984" s="344" t="s">
        <v>15</v>
      </c>
      <c r="E3984" s="281" t="s">
        <v>11701</v>
      </c>
      <c r="F3984" s="121" t="n">
        <f aca="false">F3983+1</f>
        <v>3978</v>
      </c>
      <c r="G3984" s="345" t="s">
        <v>11889</v>
      </c>
      <c r="H3984" s="188" t="s">
        <v>11889</v>
      </c>
      <c r="I3984" s="283" t="s">
        <v>11890</v>
      </c>
      <c r="J3984" s="284" t="n">
        <v>4235</v>
      </c>
      <c r="K3984" s="149" t="n">
        <v>0</v>
      </c>
      <c r="L3984" s="149" t="n">
        <v>1203250</v>
      </c>
      <c r="M3984" s="149" t="n">
        <v>0</v>
      </c>
      <c r="N3984" s="346" t="s">
        <v>964</v>
      </c>
      <c r="O3984" s="205"/>
      <c r="P3984" s="352" t="n">
        <v>6276.03</v>
      </c>
      <c r="Q3984" s="347" t="n">
        <f aca="false">P3984*1.2</f>
        <v>7531.236</v>
      </c>
      <c r="R3984" s="131" t="n">
        <f aca="false">S3984*Q3984</f>
        <v>0</v>
      </c>
      <c r="S3984" s="132"/>
    </row>
    <row r="3985" customFormat="false" ht="14.4" hidden="false" customHeight="true" outlineLevel="0" collapsed="false">
      <c r="A3985" s="207" t="n">
        <v>4605665</v>
      </c>
      <c r="B3985" s="208" t="n">
        <v>283</v>
      </c>
      <c r="C3985" s="281" t="s">
        <v>11700</v>
      </c>
      <c r="D3985" s="344" t="s">
        <v>15</v>
      </c>
      <c r="E3985" s="281" t="s">
        <v>11701</v>
      </c>
      <c r="F3985" s="121" t="n">
        <f aca="false">F3984+1</f>
        <v>3979</v>
      </c>
      <c r="G3985" s="345" t="s">
        <v>11891</v>
      </c>
      <c r="H3985" s="188" t="s">
        <v>11892</v>
      </c>
      <c r="I3985" s="283" t="s">
        <v>11893</v>
      </c>
      <c r="J3985" s="284" t="n">
        <v>4230</v>
      </c>
      <c r="K3985" s="149" t="n">
        <v>99</v>
      </c>
      <c r="L3985" s="149" t="n">
        <v>1203250</v>
      </c>
      <c r="M3985" s="149" t="n">
        <v>0</v>
      </c>
      <c r="N3985" s="346" t="s">
        <v>11894</v>
      </c>
      <c r="O3985" s="205"/>
      <c r="P3985" s="352" t="n">
        <v>6276.03</v>
      </c>
      <c r="Q3985" s="347" t="n">
        <f aca="false">P3985*1.2</f>
        <v>7531.236</v>
      </c>
      <c r="R3985" s="131" t="n">
        <f aca="false">S3985*Q3985</f>
        <v>0</v>
      </c>
      <c r="S3985" s="132"/>
    </row>
    <row r="3986" customFormat="false" ht="14.4" hidden="false" customHeight="true" outlineLevel="0" collapsed="false">
      <c r="A3986" s="207" t="n">
        <v>4053975</v>
      </c>
      <c r="B3986" s="208" t="n">
        <v>283</v>
      </c>
      <c r="C3986" s="281" t="s">
        <v>11700</v>
      </c>
      <c r="D3986" s="344" t="s">
        <v>15</v>
      </c>
      <c r="E3986" s="281" t="s">
        <v>11701</v>
      </c>
      <c r="F3986" s="121" t="n">
        <f aca="false">F3985+1</f>
        <v>3980</v>
      </c>
      <c r="G3986" s="348" t="s">
        <v>11895</v>
      </c>
      <c r="H3986" s="188" t="s">
        <v>11896</v>
      </c>
      <c r="I3986" s="283" t="s">
        <v>11897</v>
      </c>
      <c r="J3986" s="284" t="n">
        <v>4238</v>
      </c>
      <c r="K3986" s="149" t="n">
        <v>41</v>
      </c>
      <c r="L3986" s="149" t="n">
        <v>1203250</v>
      </c>
      <c r="M3986" s="149" t="n">
        <v>0</v>
      </c>
      <c r="N3986" s="349" t="s">
        <v>582</v>
      </c>
      <c r="O3986" s="205"/>
      <c r="P3986" s="352" t="n">
        <v>8543.29</v>
      </c>
      <c r="Q3986" s="347" t="n">
        <f aca="false">P3986*1.2</f>
        <v>10251.948</v>
      </c>
      <c r="R3986" s="131" t="n">
        <f aca="false">S3986*Q3986</f>
        <v>0</v>
      </c>
      <c r="S3986" s="132"/>
    </row>
    <row r="3987" customFormat="false" ht="14.4" hidden="false" customHeight="true" outlineLevel="0" collapsed="false">
      <c r="A3987" s="207" t="n">
        <v>4053795</v>
      </c>
      <c r="B3987" s="208" t="n">
        <v>283</v>
      </c>
      <c r="C3987" s="281" t="s">
        <v>11700</v>
      </c>
      <c r="D3987" s="344" t="s">
        <v>15</v>
      </c>
      <c r="E3987" s="281" t="s">
        <v>11701</v>
      </c>
      <c r="F3987" s="121" t="n">
        <f aca="false">F3986+1</f>
        <v>3981</v>
      </c>
      <c r="G3987" s="345" t="s">
        <v>11898</v>
      </c>
      <c r="H3987" s="188" t="s">
        <v>11899</v>
      </c>
      <c r="I3987" s="283" t="s">
        <v>11900</v>
      </c>
      <c r="J3987" s="284" t="n">
        <v>4238</v>
      </c>
      <c r="K3987" s="149" t="n">
        <v>1</v>
      </c>
      <c r="L3987" s="149" t="n">
        <v>1203260</v>
      </c>
      <c r="M3987" s="149" t="n">
        <v>0</v>
      </c>
      <c r="N3987" s="346" t="s">
        <v>535</v>
      </c>
      <c r="O3987" s="205"/>
      <c r="P3987" s="352" t="n">
        <v>14742.66</v>
      </c>
      <c r="Q3987" s="347" t="n">
        <f aca="false">P3987*1.2</f>
        <v>17691.192</v>
      </c>
      <c r="R3987" s="131" t="n">
        <f aca="false">S3987*Q3987</f>
        <v>0</v>
      </c>
      <c r="S3987" s="132"/>
    </row>
    <row r="3988" customFormat="false" ht="14.4" hidden="false" customHeight="true" outlineLevel="0" collapsed="false">
      <c r="A3988" s="207" t="n">
        <v>4053884</v>
      </c>
      <c r="B3988" s="208" t="n">
        <v>283</v>
      </c>
      <c r="C3988" s="281" t="s">
        <v>11700</v>
      </c>
      <c r="D3988" s="344" t="s">
        <v>15</v>
      </c>
      <c r="E3988" s="281" t="s">
        <v>11701</v>
      </c>
      <c r="F3988" s="121" t="n">
        <f aca="false">F3987+1</f>
        <v>3982</v>
      </c>
      <c r="G3988" s="345" t="s">
        <v>11901</v>
      </c>
      <c r="H3988" s="188" t="s">
        <v>11902</v>
      </c>
      <c r="I3988" s="283" t="s">
        <v>11903</v>
      </c>
      <c r="J3988" s="284" t="n">
        <v>4238</v>
      </c>
      <c r="K3988" s="149" t="n">
        <v>3</v>
      </c>
      <c r="L3988" s="149" t="n">
        <v>1203270</v>
      </c>
      <c r="M3988" s="149" t="n">
        <v>0</v>
      </c>
      <c r="N3988" s="346" t="s">
        <v>11904</v>
      </c>
      <c r="O3988" s="205"/>
      <c r="P3988" s="352" t="n">
        <v>431.54</v>
      </c>
      <c r="Q3988" s="347" t="n">
        <f aca="false">P3988*1.2</f>
        <v>517.848</v>
      </c>
      <c r="R3988" s="131" t="n">
        <f aca="false">S3988*Q3988</f>
        <v>0</v>
      </c>
      <c r="S3988" s="132"/>
    </row>
    <row r="3989" customFormat="false" ht="14.4" hidden="false" customHeight="true" outlineLevel="0" collapsed="false">
      <c r="A3989" s="207" t="n">
        <v>4050032</v>
      </c>
      <c r="B3989" s="208" t="n">
        <v>283</v>
      </c>
      <c r="C3989" s="281" t="s">
        <v>11700</v>
      </c>
      <c r="D3989" s="344" t="s">
        <v>15</v>
      </c>
      <c r="E3989" s="281" t="s">
        <v>11701</v>
      </c>
      <c r="F3989" s="121" t="n">
        <f aca="false">F3988+1</f>
        <v>3983</v>
      </c>
      <c r="G3989" s="345" t="s">
        <v>11905</v>
      </c>
      <c r="H3989" s="188" t="s">
        <v>11905</v>
      </c>
      <c r="I3989" s="283" t="s">
        <v>11906</v>
      </c>
      <c r="J3989" s="284" t="n">
        <v>4235</v>
      </c>
      <c r="K3989" s="149" t="n">
        <v>0</v>
      </c>
      <c r="L3989" s="149" t="n">
        <v>1203355</v>
      </c>
      <c r="M3989" s="149" t="n">
        <v>0</v>
      </c>
      <c r="N3989" s="346" t="s">
        <v>2269</v>
      </c>
      <c r="O3989" s="205"/>
      <c r="P3989" s="352" t="n">
        <v>199.35</v>
      </c>
      <c r="Q3989" s="347" t="n">
        <f aca="false">P3989*1.2</f>
        <v>239.22</v>
      </c>
      <c r="R3989" s="131" t="n">
        <f aca="false">S3989*Q3989</f>
        <v>0</v>
      </c>
      <c r="S3989" s="132"/>
    </row>
    <row r="3990" customFormat="false" ht="14.4" hidden="false" customHeight="true" outlineLevel="0" collapsed="false">
      <c r="A3990" s="207" t="n">
        <v>4570923</v>
      </c>
      <c r="B3990" s="208" t="n">
        <v>283</v>
      </c>
      <c r="C3990" s="281" t="s">
        <v>11700</v>
      </c>
      <c r="D3990" s="344" t="s">
        <v>15</v>
      </c>
      <c r="E3990" s="281" t="s">
        <v>11701</v>
      </c>
      <c r="F3990" s="121" t="n">
        <f aca="false">F3989+1</f>
        <v>3984</v>
      </c>
      <c r="G3990" s="348" t="s">
        <v>11907</v>
      </c>
      <c r="H3990" s="188" t="s">
        <v>11908</v>
      </c>
      <c r="I3990" s="283" t="s">
        <v>11909</v>
      </c>
      <c r="J3990" s="284" t="n">
        <v>4235</v>
      </c>
      <c r="K3990" s="149" t="n">
        <v>12</v>
      </c>
      <c r="L3990" s="149" t="n">
        <v>1203500</v>
      </c>
      <c r="M3990" s="149" t="n">
        <v>0</v>
      </c>
      <c r="N3990" s="349" t="s">
        <v>11910</v>
      </c>
      <c r="O3990" s="205"/>
      <c r="P3990" s="352" t="n">
        <v>3708.66</v>
      </c>
      <c r="Q3990" s="347" t="n">
        <f aca="false">P3990*1.2</f>
        <v>4450.392</v>
      </c>
      <c r="R3990" s="131" t="n">
        <f aca="false">S3990*Q3990</f>
        <v>0</v>
      </c>
      <c r="S3990" s="132"/>
    </row>
    <row r="3991" customFormat="false" ht="14.4" hidden="false" customHeight="true" outlineLevel="0" collapsed="false">
      <c r="A3991" s="207" t="n">
        <v>4056160</v>
      </c>
      <c r="B3991" s="208" t="n">
        <v>283</v>
      </c>
      <c r="C3991" s="281" t="s">
        <v>11700</v>
      </c>
      <c r="D3991" s="344" t="s">
        <v>15</v>
      </c>
      <c r="E3991" s="281" t="s">
        <v>11701</v>
      </c>
      <c r="F3991" s="121" t="n">
        <f aca="false">F3990+1</f>
        <v>3985</v>
      </c>
      <c r="G3991" s="348" t="s">
        <v>11911</v>
      </c>
      <c r="H3991" s="188" t="s">
        <v>11912</v>
      </c>
      <c r="I3991" s="283" t="s">
        <v>11913</v>
      </c>
      <c r="J3991" s="284" t="n">
        <v>4235</v>
      </c>
      <c r="K3991" s="149" t="n">
        <v>12</v>
      </c>
      <c r="L3991" s="149" t="n">
        <v>1203510</v>
      </c>
      <c r="M3991" s="149" t="n">
        <v>0</v>
      </c>
      <c r="N3991" s="349" t="s">
        <v>11914</v>
      </c>
      <c r="O3991" s="205"/>
      <c r="P3991" s="352" t="n">
        <v>119.39</v>
      </c>
      <c r="Q3991" s="347" t="n">
        <f aca="false">P3991*1.2</f>
        <v>143.268</v>
      </c>
      <c r="R3991" s="131" t="n">
        <f aca="false">S3991*Q3991</f>
        <v>0</v>
      </c>
      <c r="S3991" s="132"/>
    </row>
    <row r="3992" customFormat="false" ht="14.4" hidden="false" customHeight="true" outlineLevel="0" collapsed="false">
      <c r="A3992" s="207" t="n">
        <v>4051006</v>
      </c>
      <c r="B3992" s="208" t="n">
        <v>283</v>
      </c>
      <c r="C3992" s="281" t="s">
        <v>11700</v>
      </c>
      <c r="D3992" s="344" t="s">
        <v>15</v>
      </c>
      <c r="E3992" s="281" t="s">
        <v>11701</v>
      </c>
      <c r="F3992" s="121" t="n">
        <f aca="false">F3991+1</f>
        <v>3986</v>
      </c>
      <c r="G3992" s="345" t="s">
        <v>11915</v>
      </c>
      <c r="H3992" s="188" t="s">
        <v>11915</v>
      </c>
      <c r="I3992" s="283" t="s">
        <v>11916</v>
      </c>
      <c r="J3992" s="284" t="n">
        <v>4238</v>
      </c>
      <c r="K3992" s="149" t="n">
        <v>0</v>
      </c>
      <c r="L3992" s="149" t="n">
        <v>1302012</v>
      </c>
      <c r="M3992" s="149" t="n">
        <v>0</v>
      </c>
      <c r="N3992" s="346" t="s">
        <v>687</v>
      </c>
      <c r="O3992" s="205"/>
      <c r="P3992" s="352" t="n">
        <v>812.69</v>
      </c>
      <c r="Q3992" s="347" t="n">
        <f aca="false">P3992*1.2</f>
        <v>975.228</v>
      </c>
      <c r="R3992" s="131" t="n">
        <f aca="false">S3992*Q3992</f>
        <v>0</v>
      </c>
      <c r="S3992" s="132"/>
    </row>
    <row r="3993" customFormat="false" ht="14.4" hidden="false" customHeight="true" outlineLevel="0" collapsed="false">
      <c r="A3993" s="207"/>
      <c r="B3993" s="208" t="n">
        <v>283</v>
      </c>
      <c r="C3993" s="281" t="s">
        <v>11700</v>
      </c>
      <c r="D3993" s="344" t="s">
        <v>15</v>
      </c>
      <c r="E3993" s="281" t="s">
        <v>11701</v>
      </c>
      <c r="F3993" s="121" t="n">
        <f aca="false">F3992+1</f>
        <v>3987</v>
      </c>
      <c r="G3993" s="345" t="s">
        <v>11917</v>
      </c>
      <c r="H3993" s="188" t="s">
        <v>11917</v>
      </c>
      <c r="I3993" s="283" t="s">
        <v>11918</v>
      </c>
      <c r="J3993" s="284" t="n">
        <v>4230</v>
      </c>
      <c r="K3993" s="149" t="n">
        <v>1</v>
      </c>
      <c r="L3993" s="149" t="n">
        <v>1303012</v>
      </c>
      <c r="M3993" s="149" t="n">
        <v>0</v>
      </c>
      <c r="N3993" s="346" t="s">
        <v>11919</v>
      </c>
      <c r="O3993" s="205"/>
      <c r="P3993" s="352" t="n">
        <v>1623.22</v>
      </c>
      <c r="Q3993" s="347" t="n">
        <f aca="false">P3993*1.2</f>
        <v>1947.864</v>
      </c>
      <c r="R3993" s="131" t="n">
        <f aca="false">S3993*Q3993</f>
        <v>0</v>
      </c>
      <c r="S3993" s="132"/>
    </row>
    <row r="3994" customFormat="false" ht="14.4" hidden="false" customHeight="true" outlineLevel="0" collapsed="false">
      <c r="A3994" s="207" t="n">
        <v>4049125</v>
      </c>
      <c r="B3994" s="208" t="n">
        <v>283</v>
      </c>
      <c r="C3994" s="281" t="s">
        <v>11700</v>
      </c>
      <c r="D3994" s="344" t="s">
        <v>15</v>
      </c>
      <c r="E3994" s="281" t="s">
        <v>11701</v>
      </c>
      <c r="F3994" s="121" t="n">
        <f aca="false">F3993+1</f>
        <v>3988</v>
      </c>
      <c r="G3994" s="345" t="s">
        <v>11920</v>
      </c>
      <c r="H3994" s="188" t="s">
        <v>11921</v>
      </c>
      <c r="I3994" s="283"/>
      <c r="J3994" s="284"/>
      <c r="K3994" s="149"/>
      <c r="L3994" s="149"/>
      <c r="M3994" s="149"/>
      <c r="N3994" s="346" t="s">
        <v>269</v>
      </c>
      <c r="O3994" s="205"/>
      <c r="P3994" s="130"/>
      <c r="Q3994" s="347" t="n">
        <f aca="false">P3994*1.2</f>
        <v>0</v>
      </c>
      <c r="R3994" s="131" t="n">
        <f aca="false">S3994*Q3994</f>
        <v>0</v>
      </c>
      <c r="S3994" s="132"/>
    </row>
    <row r="3995" customFormat="false" ht="14.4" hidden="false" customHeight="true" outlineLevel="0" collapsed="false">
      <c r="A3995" s="207" t="n">
        <v>4565244</v>
      </c>
      <c r="B3995" s="208" t="n">
        <v>283</v>
      </c>
      <c r="C3995" s="281" t="s">
        <v>11700</v>
      </c>
      <c r="D3995" s="344" t="s">
        <v>15</v>
      </c>
      <c r="E3995" s="281" t="s">
        <v>11701</v>
      </c>
      <c r="F3995" s="121" t="n">
        <f aca="false">F3994+1</f>
        <v>3989</v>
      </c>
      <c r="G3995" s="345" t="s">
        <v>11922</v>
      </c>
      <c r="H3995" s="188" t="s">
        <v>11923</v>
      </c>
      <c r="I3995" s="283" t="s">
        <v>11924</v>
      </c>
      <c r="J3995" s="284" t="n">
        <v>4230</v>
      </c>
      <c r="K3995" s="149" t="n">
        <v>2</v>
      </c>
      <c r="L3995" s="149" t="n">
        <v>1303046</v>
      </c>
      <c r="M3995" s="149" t="n">
        <v>0</v>
      </c>
      <c r="N3995" s="346" t="s">
        <v>771</v>
      </c>
      <c r="O3995" s="205"/>
      <c r="P3995" s="352" t="n">
        <v>1656.1</v>
      </c>
      <c r="Q3995" s="347" t="n">
        <f aca="false">P3995*1.2</f>
        <v>1987.32</v>
      </c>
      <c r="R3995" s="131" t="n">
        <f aca="false">S3995*Q3995</f>
        <v>0</v>
      </c>
      <c r="S3995" s="132"/>
    </row>
    <row r="3996" customFormat="false" ht="14.4" hidden="false" customHeight="true" outlineLevel="0" collapsed="false">
      <c r="A3996" s="207" t="n">
        <v>4564950</v>
      </c>
      <c r="B3996" s="208" t="n">
        <v>283</v>
      </c>
      <c r="C3996" s="281" t="s">
        <v>11700</v>
      </c>
      <c r="D3996" s="344" t="s">
        <v>15</v>
      </c>
      <c r="E3996" s="281" t="s">
        <v>11701</v>
      </c>
      <c r="F3996" s="121" t="n">
        <f aca="false">F3995+1</f>
        <v>3990</v>
      </c>
      <c r="G3996" s="345" t="s">
        <v>11925</v>
      </c>
      <c r="H3996" s="188" t="s">
        <v>11925</v>
      </c>
      <c r="I3996" s="283" t="s">
        <v>11926</v>
      </c>
      <c r="J3996" s="284" t="n">
        <v>4238</v>
      </c>
      <c r="K3996" s="149" t="n">
        <v>0</v>
      </c>
      <c r="L3996" s="149" t="n">
        <v>1303090</v>
      </c>
      <c r="M3996" s="149" t="n">
        <v>0</v>
      </c>
      <c r="N3996" s="346" t="s">
        <v>505</v>
      </c>
      <c r="O3996" s="205"/>
      <c r="P3996" s="352" t="n">
        <v>1564.09</v>
      </c>
      <c r="Q3996" s="347" t="n">
        <f aca="false">P3996*1.2</f>
        <v>1876.908</v>
      </c>
      <c r="R3996" s="131" t="n">
        <f aca="false">S3996*Q3996</f>
        <v>0</v>
      </c>
      <c r="S3996" s="132"/>
    </row>
    <row r="3997" customFormat="false" ht="27.6" hidden="false" customHeight="true" outlineLevel="0" collapsed="false">
      <c r="A3997" s="207"/>
      <c r="B3997" s="208" t="n">
        <v>283</v>
      </c>
      <c r="C3997" s="281" t="s">
        <v>11700</v>
      </c>
      <c r="D3997" s="344" t="s">
        <v>15</v>
      </c>
      <c r="E3997" s="281" t="s">
        <v>11701</v>
      </c>
      <c r="F3997" s="121" t="n">
        <f aca="false">F3996+1</f>
        <v>3991</v>
      </c>
      <c r="G3997" s="345" t="s">
        <v>11927</v>
      </c>
      <c r="H3997" s="118" t="s">
        <v>11927</v>
      </c>
      <c r="I3997" s="283"/>
      <c r="J3997" s="284"/>
      <c r="K3997" s="149"/>
      <c r="L3997" s="149"/>
      <c r="M3997" s="149"/>
      <c r="N3997" s="346" t="s">
        <v>269</v>
      </c>
      <c r="O3997" s="205"/>
      <c r="P3997" s="130"/>
      <c r="Q3997" s="347" t="n">
        <f aca="false">P3997*1.2</f>
        <v>0</v>
      </c>
      <c r="R3997" s="131" t="n">
        <f aca="false">S3997*Q3997</f>
        <v>0</v>
      </c>
      <c r="S3997" s="132"/>
    </row>
    <row r="3998" customFormat="false" ht="27.6" hidden="false" customHeight="true" outlineLevel="0" collapsed="false">
      <c r="A3998" s="207"/>
      <c r="B3998" s="208" t="n">
        <v>283</v>
      </c>
      <c r="C3998" s="281" t="s">
        <v>11700</v>
      </c>
      <c r="D3998" s="344" t="s">
        <v>15</v>
      </c>
      <c r="E3998" s="281" t="s">
        <v>11701</v>
      </c>
      <c r="F3998" s="121" t="n">
        <f aca="false">F3997+1</f>
        <v>3992</v>
      </c>
      <c r="G3998" s="345" t="s">
        <v>11928</v>
      </c>
      <c r="H3998" s="118" t="s">
        <v>11928</v>
      </c>
      <c r="I3998" s="283"/>
      <c r="J3998" s="284"/>
      <c r="K3998" s="149"/>
      <c r="L3998" s="149"/>
      <c r="M3998" s="149"/>
      <c r="N3998" s="280" t="s">
        <v>11929</v>
      </c>
      <c r="O3998" s="205"/>
      <c r="P3998" s="130"/>
      <c r="Q3998" s="347" t="n">
        <f aca="false">P3998*1.2</f>
        <v>0</v>
      </c>
      <c r="R3998" s="131" t="n">
        <f aca="false">S3998*Q3998</f>
        <v>0</v>
      </c>
      <c r="S3998" s="132"/>
    </row>
    <row r="3999" customFormat="false" ht="27.6" hidden="false" customHeight="true" outlineLevel="0" collapsed="false">
      <c r="A3999" s="207"/>
      <c r="B3999" s="208" t="n">
        <v>283</v>
      </c>
      <c r="C3999" s="281" t="s">
        <v>11700</v>
      </c>
      <c r="D3999" s="344" t="s">
        <v>15</v>
      </c>
      <c r="E3999" s="281" t="s">
        <v>11701</v>
      </c>
      <c r="F3999" s="121" t="n">
        <f aca="false">F3998+1</f>
        <v>3993</v>
      </c>
      <c r="G3999" s="345" t="s">
        <v>11930</v>
      </c>
      <c r="H3999" s="118" t="s">
        <v>11930</v>
      </c>
      <c r="I3999" s="283"/>
      <c r="J3999" s="284"/>
      <c r="K3999" s="149"/>
      <c r="L3999" s="149"/>
      <c r="M3999" s="149"/>
      <c r="N3999" s="280" t="s">
        <v>11929</v>
      </c>
      <c r="O3999" s="205"/>
      <c r="P3999" s="130"/>
      <c r="Q3999" s="347" t="n">
        <f aca="false">P3999*1.2</f>
        <v>0</v>
      </c>
      <c r="R3999" s="131" t="n">
        <f aca="false">S3999*Q3999</f>
        <v>0</v>
      </c>
      <c r="S3999" s="132"/>
    </row>
    <row r="4000" customFormat="false" ht="14.4" hidden="false" customHeight="true" outlineLevel="0" collapsed="false">
      <c r="A4000" s="207"/>
      <c r="B4000" s="208" t="n">
        <v>283</v>
      </c>
      <c r="C4000" s="281" t="s">
        <v>11700</v>
      </c>
      <c r="D4000" s="344" t="s">
        <v>15</v>
      </c>
      <c r="E4000" s="281" t="s">
        <v>11701</v>
      </c>
      <c r="F4000" s="121" t="n">
        <f aca="false">F3999+1</f>
        <v>3994</v>
      </c>
      <c r="G4000" s="345" t="s">
        <v>11931</v>
      </c>
      <c r="H4000" s="188" t="s">
        <v>11932</v>
      </c>
      <c r="I4000" s="283" t="s">
        <v>11933</v>
      </c>
      <c r="J4000" s="284" t="n">
        <v>4270</v>
      </c>
      <c r="K4000" s="149" t="n">
        <v>20</v>
      </c>
      <c r="L4000" s="149" t="n">
        <v>1303230</v>
      </c>
      <c r="M4000" s="149" t="n">
        <v>0</v>
      </c>
      <c r="N4000" s="280" t="s">
        <v>11934</v>
      </c>
      <c r="O4000" s="205"/>
      <c r="P4000" s="352" t="n">
        <v>1253</v>
      </c>
      <c r="Q4000" s="347" t="n">
        <f aca="false">P4000*1.2</f>
        <v>1503.6</v>
      </c>
      <c r="R4000" s="131" t="n">
        <f aca="false">S4000*Q4000</f>
        <v>0</v>
      </c>
      <c r="S4000" s="132"/>
    </row>
    <row r="4001" customFormat="false" ht="27.6" hidden="false" customHeight="true" outlineLevel="0" collapsed="false">
      <c r="A4001" s="207"/>
      <c r="B4001" s="208" t="n">
        <v>283</v>
      </c>
      <c r="C4001" s="281" t="s">
        <v>11700</v>
      </c>
      <c r="D4001" s="344" t="s">
        <v>15</v>
      </c>
      <c r="E4001" s="281" t="s">
        <v>11701</v>
      </c>
      <c r="F4001" s="121" t="n">
        <f aca="false">F4000+1</f>
        <v>3995</v>
      </c>
      <c r="G4001" s="345" t="s">
        <v>11935</v>
      </c>
      <c r="H4001" s="118" t="s">
        <v>11935</v>
      </c>
      <c r="I4001" s="283"/>
      <c r="J4001" s="284"/>
      <c r="K4001" s="149"/>
      <c r="L4001" s="149"/>
      <c r="M4001" s="149"/>
      <c r="N4001" s="280" t="s">
        <v>11929</v>
      </c>
      <c r="O4001" s="205"/>
      <c r="P4001" s="130"/>
      <c r="Q4001" s="347" t="n">
        <f aca="false">P4001*1.2</f>
        <v>0</v>
      </c>
      <c r="R4001" s="131" t="n">
        <f aca="false">S4001*Q4001</f>
        <v>0</v>
      </c>
      <c r="S4001" s="132"/>
    </row>
    <row r="4002" customFormat="false" ht="14.4" hidden="false" customHeight="true" outlineLevel="0" collapsed="false">
      <c r="A4002" s="207" t="n">
        <v>4141122</v>
      </c>
      <c r="B4002" s="208" t="n">
        <v>283</v>
      </c>
      <c r="C4002" s="281" t="s">
        <v>11700</v>
      </c>
      <c r="D4002" s="344" t="s">
        <v>15</v>
      </c>
      <c r="E4002" s="281" t="s">
        <v>11701</v>
      </c>
      <c r="F4002" s="121" t="n">
        <f aca="false">F4001+1</f>
        <v>3996</v>
      </c>
      <c r="G4002" s="345" t="s">
        <v>11936</v>
      </c>
      <c r="H4002" s="188" t="s">
        <v>11937</v>
      </c>
      <c r="I4002" s="283" t="s">
        <v>11938</v>
      </c>
      <c r="J4002" s="284" t="n">
        <v>4238</v>
      </c>
      <c r="K4002" s="149" t="n">
        <v>1</v>
      </c>
      <c r="L4002" s="149" t="n">
        <v>1308200</v>
      </c>
      <c r="M4002" s="149" t="n">
        <v>0</v>
      </c>
      <c r="N4002" s="346" t="s">
        <v>11939</v>
      </c>
      <c r="O4002" s="205"/>
      <c r="P4002" s="352" t="n">
        <v>5859.82</v>
      </c>
      <c r="Q4002" s="347" t="n">
        <f aca="false">P4002*1.2</f>
        <v>7031.784</v>
      </c>
      <c r="R4002" s="131" t="n">
        <f aca="false">S4002*Q4002</f>
        <v>0</v>
      </c>
      <c r="S4002" s="132"/>
    </row>
    <row r="4003" customFormat="false" ht="14.4" hidden="false" customHeight="true" outlineLevel="0" collapsed="false">
      <c r="A4003" s="207" t="n">
        <v>4051034</v>
      </c>
      <c r="B4003" s="208" t="n">
        <v>283</v>
      </c>
      <c r="C4003" s="281" t="s">
        <v>11700</v>
      </c>
      <c r="D4003" s="344" t="s">
        <v>15</v>
      </c>
      <c r="E4003" s="281" t="s">
        <v>11701</v>
      </c>
      <c r="F4003" s="121" t="n">
        <f aca="false">F4002+1</f>
        <v>3997</v>
      </c>
      <c r="G4003" s="345" t="s">
        <v>11940</v>
      </c>
      <c r="H4003" s="188" t="s">
        <v>11940</v>
      </c>
      <c r="I4003" s="283" t="s">
        <v>11941</v>
      </c>
      <c r="J4003" s="284" t="n">
        <v>4238</v>
      </c>
      <c r="K4003" s="149" t="n">
        <v>0</v>
      </c>
      <c r="L4003" s="149" t="n">
        <v>1309002</v>
      </c>
      <c r="M4003" s="149" t="n">
        <v>0</v>
      </c>
      <c r="N4003" s="349" t="s">
        <v>876</v>
      </c>
      <c r="O4003" s="205"/>
      <c r="P4003" s="352" t="n">
        <v>65864.36</v>
      </c>
      <c r="Q4003" s="347" t="n">
        <f aca="false">P4003*1.2</f>
        <v>79037.232</v>
      </c>
      <c r="R4003" s="131" t="n">
        <f aca="false">S4003*Q4003</f>
        <v>0</v>
      </c>
      <c r="S4003" s="132"/>
    </row>
    <row r="4004" customFormat="false" ht="14.4" hidden="false" customHeight="true" outlineLevel="0" collapsed="false">
      <c r="A4004" s="207"/>
      <c r="B4004" s="208" t="n">
        <v>283</v>
      </c>
      <c r="C4004" s="281" t="s">
        <v>11700</v>
      </c>
      <c r="D4004" s="344" t="s">
        <v>15</v>
      </c>
      <c r="E4004" s="281" t="s">
        <v>11701</v>
      </c>
      <c r="F4004" s="121" t="n">
        <f aca="false">F4003+1</f>
        <v>3998</v>
      </c>
      <c r="G4004" s="348" t="s">
        <v>11942</v>
      </c>
      <c r="H4004" s="118" t="s">
        <v>11942</v>
      </c>
      <c r="I4004" s="283"/>
      <c r="J4004" s="284"/>
      <c r="K4004" s="149"/>
      <c r="L4004" s="149"/>
      <c r="M4004" s="149"/>
      <c r="N4004" s="349" t="s">
        <v>11943</v>
      </c>
      <c r="O4004" s="205"/>
      <c r="P4004" s="130"/>
      <c r="Q4004" s="347" t="n">
        <f aca="false">P4004*1.2</f>
        <v>0</v>
      </c>
      <c r="R4004" s="131" t="n">
        <f aca="false">S4004*Q4004</f>
        <v>0</v>
      </c>
      <c r="S4004" s="132"/>
    </row>
    <row r="4005" customFormat="false" ht="14.4" hidden="false" customHeight="true" outlineLevel="0" collapsed="false">
      <c r="A4005" s="207" t="n">
        <v>4051035</v>
      </c>
      <c r="B4005" s="208" t="n">
        <v>283</v>
      </c>
      <c r="C4005" s="281" t="s">
        <v>11700</v>
      </c>
      <c r="D4005" s="344" t="s">
        <v>15</v>
      </c>
      <c r="E4005" s="281" t="s">
        <v>11701</v>
      </c>
      <c r="F4005" s="121" t="n">
        <f aca="false">F4004+1</f>
        <v>3999</v>
      </c>
      <c r="G4005" s="345" t="s">
        <v>11944</v>
      </c>
      <c r="H4005" s="188" t="s">
        <v>11944</v>
      </c>
      <c r="I4005" s="283" t="s">
        <v>11945</v>
      </c>
      <c r="J4005" s="284" t="n">
        <v>4238</v>
      </c>
      <c r="K4005" s="149" t="n">
        <v>0</v>
      </c>
      <c r="L4005" s="149" t="n">
        <v>1309150</v>
      </c>
      <c r="M4005" s="149" t="n">
        <v>0</v>
      </c>
      <c r="N4005" s="346" t="s">
        <v>884</v>
      </c>
      <c r="O4005" s="205"/>
      <c r="P4005" s="352" t="n">
        <v>3207.02</v>
      </c>
      <c r="Q4005" s="347" t="n">
        <f aca="false">P4005*1.2</f>
        <v>3848.424</v>
      </c>
      <c r="R4005" s="131" t="n">
        <f aca="false">S4005*Q4005</f>
        <v>0</v>
      </c>
      <c r="S4005" s="132"/>
    </row>
    <row r="4006" customFormat="false" ht="27.6" hidden="false" customHeight="true" outlineLevel="0" collapsed="false">
      <c r="A4006" s="207" t="n">
        <v>4470109</v>
      </c>
      <c r="B4006" s="208" t="n">
        <v>283</v>
      </c>
      <c r="C4006" s="281" t="s">
        <v>11700</v>
      </c>
      <c r="D4006" s="344" t="s">
        <v>15</v>
      </c>
      <c r="E4006" s="281" t="s">
        <v>11701</v>
      </c>
      <c r="F4006" s="121" t="n">
        <f aca="false">F4005+1</f>
        <v>4000</v>
      </c>
      <c r="G4006" s="345" t="s">
        <v>11946</v>
      </c>
      <c r="H4006" s="188" t="s">
        <v>11946</v>
      </c>
      <c r="I4006" s="283" t="s">
        <v>11947</v>
      </c>
      <c r="J4006" s="284" t="n">
        <v>4235</v>
      </c>
      <c r="K4006" s="149" t="n">
        <v>0</v>
      </c>
      <c r="L4006" s="149" t="n">
        <v>1309170</v>
      </c>
      <c r="M4006" s="149" t="n">
        <v>10</v>
      </c>
      <c r="N4006" s="346" t="s">
        <v>11948</v>
      </c>
      <c r="O4006" s="205"/>
      <c r="P4006" s="352" t="n">
        <v>1730.56</v>
      </c>
      <c r="Q4006" s="347" t="n">
        <f aca="false">P4006*1.2</f>
        <v>2076.672</v>
      </c>
      <c r="R4006" s="131" t="n">
        <f aca="false">S4006*Q4006</f>
        <v>0</v>
      </c>
      <c r="S4006" s="132"/>
    </row>
    <row r="4007" customFormat="false" ht="27.6" hidden="false" customHeight="true" outlineLevel="0" collapsed="false">
      <c r="A4007" s="207" t="n">
        <v>4051043</v>
      </c>
      <c r="B4007" s="208" t="n">
        <v>283</v>
      </c>
      <c r="C4007" s="281" t="s">
        <v>11700</v>
      </c>
      <c r="D4007" s="344" t="s">
        <v>15</v>
      </c>
      <c r="E4007" s="281" t="s">
        <v>11701</v>
      </c>
      <c r="F4007" s="121" t="n">
        <f aca="false">F4006+1</f>
        <v>4001</v>
      </c>
      <c r="G4007" s="345" t="s">
        <v>11949</v>
      </c>
      <c r="H4007" s="188" t="s">
        <v>11949</v>
      </c>
      <c r="I4007" s="283" t="s">
        <v>11950</v>
      </c>
      <c r="J4007" s="284" t="n">
        <v>4235</v>
      </c>
      <c r="K4007" s="149" t="n">
        <v>0</v>
      </c>
      <c r="L4007" s="149" t="n">
        <v>1309170</v>
      </c>
      <c r="M4007" s="149" t="n">
        <v>0</v>
      </c>
      <c r="N4007" s="346" t="s">
        <v>11951</v>
      </c>
      <c r="O4007" s="205"/>
      <c r="P4007" s="352" t="n">
        <v>2002.19</v>
      </c>
      <c r="Q4007" s="347" t="n">
        <f aca="false">P4007*1.2</f>
        <v>2402.628</v>
      </c>
      <c r="R4007" s="131" t="n">
        <f aca="false">S4007*Q4007</f>
        <v>0</v>
      </c>
      <c r="S4007" s="132"/>
    </row>
    <row r="4008" customFormat="false" ht="14.4" hidden="false" customHeight="true" outlineLevel="0" collapsed="false">
      <c r="A4008" s="207" t="n">
        <v>4121169</v>
      </c>
      <c r="B4008" s="208" t="n">
        <v>283</v>
      </c>
      <c r="C4008" s="281" t="s">
        <v>11700</v>
      </c>
      <c r="D4008" s="344" t="s">
        <v>15</v>
      </c>
      <c r="E4008" s="281" t="s">
        <v>11701</v>
      </c>
      <c r="F4008" s="121" t="n">
        <f aca="false">F4007+1</f>
        <v>4002</v>
      </c>
      <c r="G4008" s="348" t="s">
        <v>11952</v>
      </c>
      <c r="H4008" s="188" t="s">
        <v>11953</v>
      </c>
      <c r="I4008" s="283" t="s">
        <v>11954</v>
      </c>
      <c r="J4008" s="284" t="n">
        <v>4235</v>
      </c>
      <c r="K4008" s="149" t="n">
        <v>12</v>
      </c>
      <c r="L4008" s="149" t="n">
        <v>1309170</v>
      </c>
      <c r="M4008" s="149" t="n">
        <v>0</v>
      </c>
      <c r="N4008" s="349" t="s">
        <v>11943</v>
      </c>
      <c r="O4008" s="205"/>
      <c r="P4008" s="352" t="n">
        <v>814.91</v>
      </c>
      <c r="Q4008" s="347" t="n">
        <f aca="false">P4008*1.2</f>
        <v>977.892</v>
      </c>
      <c r="R4008" s="131" t="n">
        <f aca="false">S4008*Q4008</f>
        <v>0</v>
      </c>
      <c r="S4008" s="132"/>
    </row>
    <row r="4009" customFormat="false" ht="14.4" hidden="false" customHeight="true" outlineLevel="0" collapsed="false">
      <c r="A4009" s="207"/>
      <c r="B4009" s="208" t="n">
        <v>283</v>
      </c>
      <c r="C4009" s="281" t="s">
        <v>11700</v>
      </c>
      <c r="D4009" s="344" t="s">
        <v>15</v>
      </c>
      <c r="E4009" s="281" t="s">
        <v>11701</v>
      </c>
      <c r="F4009" s="121" t="n">
        <f aca="false">F4008+1</f>
        <v>4003</v>
      </c>
      <c r="G4009" s="348" t="s">
        <v>11955</v>
      </c>
      <c r="H4009" s="118" t="s">
        <v>11955</v>
      </c>
      <c r="I4009" s="283"/>
      <c r="J4009" s="284"/>
      <c r="K4009" s="149"/>
      <c r="L4009" s="149"/>
      <c r="M4009" s="149"/>
      <c r="N4009" s="349" t="s">
        <v>11956</v>
      </c>
      <c r="O4009" s="205"/>
      <c r="P4009" s="130"/>
      <c r="Q4009" s="347" t="n">
        <f aca="false">P4009*1.2</f>
        <v>0</v>
      </c>
      <c r="R4009" s="131" t="n">
        <f aca="false">S4009*Q4009</f>
        <v>0</v>
      </c>
      <c r="S4009" s="132"/>
    </row>
    <row r="4010" customFormat="false" ht="14.4" hidden="false" customHeight="true" outlineLevel="0" collapsed="false">
      <c r="A4010" s="207" t="n">
        <v>4050891</v>
      </c>
      <c r="B4010" s="208" t="n">
        <v>283</v>
      </c>
      <c r="C4010" s="281" t="s">
        <v>11700</v>
      </c>
      <c r="D4010" s="344" t="s">
        <v>15</v>
      </c>
      <c r="E4010" s="281" t="s">
        <v>11701</v>
      </c>
      <c r="F4010" s="121" t="n">
        <f aca="false">F4009+1</f>
        <v>4004</v>
      </c>
      <c r="G4010" s="348" t="s">
        <v>11957</v>
      </c>
      <c r="H4010" s="188" t="s">
        <v>11958</v>
      </c>
      <c r="I4010" s="283" t="s">
        <v>11959</v>
      </c>
      <c r="J4010" s="284" t="n">
        <v>4235</v>
      </c>
      <c r="K4010" s="149" t="n">
        <v>12</v>
      </c>
      <c r="L4010" s="149" t="n">
        <v>1309190</v>
      </c>
      <c r="M4010" s="149" t="n">
        <v>0</v>
      </c>
      <c r="N4010" s="349" t="s">
        <v>11960</v>
      </c>
      <c r="O4010" s="205"/>
      <c r="P4010" s="352" t="n">
        <v>326.4</v>
      </c>
      <c r="Q4010" s="347" t="n">
        <f aca="false">P4010*1.2</f>
        <v>391.68</v>
      </c>
      <c r="R4010" s="131" t="n">
        <f aca="false">S4010*Q4010</f>
        <v>0</v>
      </c>
      <c r="S4010" s="132"/>
    </row>
    <row r="4011" customFormat="false" ht="14.4" hidden="false" customHeight="true" outlineLevel="0" collapsed="false">
      <c r="A4011" s="207"/>
      <c r="B4011" s="208" t="n">
        <v>283</v>
      </c>
      <c r="C4011" s="281" t="s">
        <v>11700</v>
      </c>
      <c r="D4011" s="344" t="s">
        <v>15</v>
      </c>
      <c r="E4011" s="281" t="s">
        <v>11701</v>
      </c>
      <c r="F4011" s="121" t="n">
        <f aca="false">F4010+1</f>
        <v>4005</v>
      </c>
      <c r="G4011" s="348" t="s">
        <v>11961</v>
      </c>
      <c r="H4011" s="118" t="s">
        <v>11961</v>
      </c>
      <c r="I4011" s="283"/>
      <c r="J4011" s="284"/>
      <c r="K4011" s="149"/>
      <c r="L4011" s="149"/>
      <c r="M4011" s="149"/>
      <c r="N4011" s="349" t="s">
        <v>964</v>
      </c>
      <c r="O4011" s="205"/>
      <c r="P4011" s="130"/>
      <c r="Q4011" s="347" t="n">
        <f aca="false">P4011*1.2</f>
        <v>0</v>
      </c>
      <c r="R4011" s="131" t="n">
        <f aca="false">S4011*Q4011</f>
        <v>0</v>
      </c>
      <c r="S4011" s="132"/>
    </row>
    <row r="4012" customFormat="false" ht="14.4" hidden="false" customHeight="true" outlineLevel="0" collapsed="false">
      <c r="A4012" s="207" t="n">
        <v>4121232</v>
      </c>
      <c r="B4012" s="208" t="n">
        <v>283</v>
      </c>
      <c r="C4012" s="281" t="s">
        <v>11700</v>
      </c>
      <c r="D4012" s="344" t="s">
        <v>15</v>
      </c>
      <c r="E4012" s="281" t="s">
        <v>11701</v>
      </c>
      <c r="F4012" s="121" t="n">
        <f aca="false">F4011+1</f>
        <v>4006</v>
      </c>
      <c r="G4012" s="348" t="s">
        <v>11962</v>
      </c>
      <c r="H4012" s="188" t="s">
        <v>11963</v>
      </c>
      <c r="I4012" s="283" t="s">
        <v>11964</v>
      </c>
      <c r="J4012" s="284" t="n">
        <v>4235</v>
      </c>
      <c r="K4012" s="149" t="n">
        <v>12</v>
      </c>
      <c r="L4012" s="149" t="n">
        <v>1309208</v>
      </c>
      <c r="M4012" s="149" t="n">
        <v>0</v>
      </c>
      <c r="N4012" s="349" t="s">
        <v>11965</v>
      </c>
      <c r="O4012" s="205"/>
      <c r="P4012" s="352" t="n">
        <v>118.29</v>
      </c>
      <c r="Q4012" s="347" t="n">
        <f aca="false">P4012*1.2</f>
        <v>141.948</v>
      </c>
      <c r="R4012" s="131" t="n">
        <f aca="false">S4012*Q4012</f>
        <v>0</v>
      </c>
      <c r="S4012" s="132"/>
    </row>
    <row r="4013" customFormat="false" ht="27.6" hidden="false" customHeight="true" outlineLevel="0" collapsed="false">
      <c r="A4013" s="207"/>
      <c r="B4013" s="208" t="n">
        <v>283</v>
      </c>
      <c r="C4013" s="281" t="s">
        <v>11700</v>
      </c>
      <c r="D4013" s="344" t="s">
        <v>15</v>
      </c>
      <c r="E4013" s="281" t="s">
        <v>11701</v>
      </c>
      <c r="F4013" s="121" t="n">
        <f aca="false">F4012+1</f>
        <v>4007</v>
      </c>
      <c r="G4013" s="345" t="s">
        <v>11966</v>
      </c>
      <c r="H4013" s="118" t="s">
        <v>11966</v>
      </c>
      <c r="I4013" s="283"/>
      <c r="J4013" s="284"/>
      <c r="K4013" s="149"/>
      <c r="L4013" s="149"/>
      <c r="M4013" s="149"/>
      <c r="N4013" s="346" t="s">
        <v>3641</v>
      </c>
      <c r="O4013" s="205"/>
      <c r="P4013" s="130"/>
      <c r="Q4013" s="347" t="n">
        <f aca="false">P4013*1.2</f>
        <v>0</v>
      </c>
      <c r="R4013" s="131" t="n">
        <f aca="false">S4013*Q4013</f>
        <v>0</v>
      </c>
      <c r="S4013" s="132"/>
    </row>
    <row r="4014" customFormat="false" ht="14.4" hidden="false" customHeight="true" outlineLevel="0" collapsed="false">
      <c r="A4014" s="207" t="n">
        <v>4119331</v>
      </c>
      <c r="B4014" s="208" t="n">
        <v>283</v>
      </c>
      <c r="C4014" s="281" t="s">
        <v>11700</v>
      </c>
      <c r="D4014" s="344" t="s">
        <v>15</v>
      </c>
      <c r="E4014" s="281" t="s">
        <v>11701</v>
      </c>
      <c r="F4014" s="121" t="n">
        <f aca="false">F4013+1</f>
        <v>4008</v>
      </c>
      <c r="G4014" s="345" t="s">
        <v>11967</v>
      </c>
      <c r="H4014" s="188" t="s">
        <v>11967</v>
      </c>
      <c r="I4014" s="283" t="s">
        <v>11968</v>
      </c>
      <c r="J4014" s="284" t="n">
        <v>4235</v>
      </c>
      <c r="K4014" s="149" t="n">
        <v>0</v>
      </c>
      <c r="L4014" s="149" t="n">
        <v>1602090</v>
      </c>
      <c r="M4014" s="149" t="n">
        <v>0</v>
      </c>
      <c r="N4014" s="346" t="s">
        <v>354</v>
      </c>
      <c r="O4014" s="205"/>
      <c r="P4014" s="352" t="n">
        <v>569.56</v>
      </c>
      <c r="Q4014" s="347" t="n">
        <f aca="false">P4014*1.2</f>
        <v>683.472</v>
      </c>
      <c r="R4014" s="131" t="n">
        <f aca="false">S4014*Q4014</f>
        <v>0</v>
      </c>
      <c r="S4014" s="132"/>
    </row>
    <row r="4015" customFormat="false" ht="14.4" hidden="false" customHeight="true" outlineLevel="0" collapsed="false">
      <c r="A4015" s="207" t="n">
        <v>4049132</v>
      </c>
      <c r="B4015" s="208" t="n">
        <v>283</v>
      </c>
      <c r="C4015" s="281" t="s">
        <v>11700</v>
      </c>
      <c r="D4015" s="344" t="s">
        <v>15</v>
      </c>
      <c r="E4015" s="281" t="s">
        <v>11701</v>
      </c>
      <c r="F4015" s="121" t="n">
        <f aca="false">F4014+1</f>
        <v>4009</v>
      </c>
      <c r="G4015" s="345" t="s">
        <v>11969</v>
      </c>
      <c r="H4015" s="188" t="s">
        <v>11969</v>
      </c>
      <c r="I4015" s="283" t="s">
        <v>11970</v>
      </c>
      <c r="J4015" s="284" t="n">
        <v>4230</v>
      </c>
      <c r="K4015" s="149" t="n">
        <v>0</v>
      </c>
      <c r="L4015" s="149" t="n">
        <v>1602412</v>
      </c>
      <c r="M4015" s="149" t="n">
        <v>0</v>
      </c>
      <c r="N4015" s="346" t="s">
        <v>1000</v>
      </c>
      <c r="O4015" s="205"/>
      <c r="P4015" s="352" t="n">
        <v>4403.07</v>
      </c>
      <c r="Q4015" s="347" t="n">
        <f aca="false">P4015*1.2</f>
        <v>5283.684</v>
      </c>
      <c r="R4015" s="131" t="n">
        <f aca="false">S4015*Q4015</f>
        <v>0</v>
      </c>
      <c r="S4015" s="132"/>
    </row>
    <row r="4016" customFormat="false" ht="14.4" hidden="false" customHeight="true" outlineLevel="0" collapsed="false">
      <c r="A4016" s="207" t="n">
        <v>4565198</v>
      </c>
      <c r="B4016" s="208" t="n">
        <v>283</v>
      </c>
      <c r="C4016" s="281" t="s">
        <v>11700</v>
      </c>
      <c r="D4016" s="344" t="s">
        <v>15</v>
      </c>
      <c r="E4016" s="281" t="s">
        <v>11701</v>
      </c>
      <c r="F4016" s="121" t="n">
        <f aca="false">F4015+1</f>
        <v>4010</v>
      </c>
      <c r="G4016" s="345" t="s">
        <v>11971</v>
      </c>
      <c r="H4016" s="188" t="s">
        <v>11971</v>
      </c>
      <c r="I4016" s="283" t="s">
        <v>11972</v>
      </c>
      <c r="J4016" s="284" t="n">
        <v>4230</v>
      </c>
      <c r="K4016" s="149" t="n">
        <v>0</v>
      </c>
      <c r="L4016" s="149" t="n">
        <v>1609020</v>
      </c>
      <c r="M4016" s="149" t="n">
        <v>40</v>
      </c>
      <c r="N4016" s="346" t="s">
        <v>153</v>
      </c>
      <c r="O4016" s="205"/>
      <c r="P4016" s="352" t="n">
        <v>523.55</v>
      </c>
      <c r="Q4016" s="347" t="n">
        <f aca="false">P4016*1.2</f>
        <v>628.26</v>
      </c>
      <c r="R4016" s="131" t="n">
        <f aca="false">S4016*Q4016</f>
        <v>0</v>
      </c>
      <c r="S4016" s="132"/>
    </row>
    <row r="4017" customFormat="false" ht="14.4" hidden="false" customHeight="true" outlineLevel="0" collapsed="false">
      <c r="A4017" s="207"/>
      <c r="B4017" s="208" t="n">
        <v>283</v>
      </c>
      <c r="C4017" s="281" t="s">
        <v>11700</v>
      </c>
      <c r="D4017" s="344" t="s">
        <v>15</v>
      </c>
      <c r="E4017" s="281" t="s">
        <v>11701</v>
      </c>
      <c r="F4017" s="121" t="n">
        <f aca="false">F4016+1</f>
        <v>4011</v>
      </c>
      <c r="G4017" s="354" t="s">
        <v>11973</v>
      </c>
      <c r="H4017" s="118" t="s">
        <v>11973</v>
      </c>
      <c r="I4017" s="283"/>
      <c r="J4017" s="284"/>
      <c r="K4017" s="149"/>
      <c r="L4017" s="149"/>
      <c r="M4017" s="149"/>
      <c r="N4017" s="280" t="s">
        <v>1733</v>
      </c>
      <c r="O4017" s="205"/>
      <c r="P4017" s="130"/>
      <c r="Q4017" s="347" t="n">
        <f aca="false">P4017*1.2</f>
        <v>0</v>
      </c>
      <c r="R4017" s="131" t="n">
        <f aca="false">S4017*Q4017</f>
        <v>0</v>
      </c>
      <c r="S4017" s="132"/>
    </row>
    <row r="4018" customFormat="false" ht="14.4" hidden="false" customHeight="true" outlineLevel="0" collapsed="false">
      <c r="A4018" s="207" t="n">
        <v>4049136</v>
      </c>
      <c r="B4018" s="208" t="n">
        <v>283</v>
      </c>
      <c r="C4018" s="281" t="s">
        <v>11700</v>
      </c>
      <c r="D4018" s="344" t="s">
        <v>15</v>
      </c>
      <c r="E4018" s="281" t="s">
        <v>11701</v>
      </c>
      <c r="F4018" s="121" t="n">
        <f aca="false">F4017+1</f>
        <v>4012</v>
      </c>
      <c r="G4018" s="345" t="s">
        <v>11974</v>
      </c>
      <c r="H4018" s="188" t="s">
        <v>11974</v>
      </c>
      <c r="I4018" s="283" t="s">
        <v>11975</v>
      </c>
      <c r="J4018" s="284" t="n">
        <v>4230</v>
      </c>
      <c r="K4018" s="149" t="n">
        <v>0</v>
      </c>
      <c r="L4018" s="149" t="n">
        <v>2401024</v>
      </c>
      <c r="M4018" s="149" t="n">
        <v>0</v>
      </c>
      <c r="N4018" s="346" t="s">
        <v>1211</v>
      </c>
      <c r="O4018" s="205"/>
      <c r="P4018" s="352" t="n">
        <v>1967.15</v>
      </c>
      <c r="Q4018" s="347" t="n">
        <f aca="false">P4018*1.2</f>
        <v>2360.58</v>
      </c>
      <c r="R4018" s="131" t="n">
        <f aca="false">S4018*Q4018</f>
        <v>0</v>
      </c>
      <c r="S4018" s="132"/>
    </row>
    <row r="4019" customFormat="false" ht="27.6" hidden="false" customHeight="true" outlineLevel="0" collapsed="false">
      <c r="A4019" s="207"/>
      <c r="B4019" s="208" t="n">
        <v>283</v>
      </c>
      <c r="C4019" s="281" t="s">
        <v>11700</v>
      </c>
      <c r="D4019" s="344" t="s">
        <v>15</v>
      </c>
      <c r="E4019" s="281" t="s">
        <v>11701</v>
      </c>
      <c r="F4019" s="121" t="n">
        <f aca="false">F4018+1</f>
        <v>4013</v>
      </c>
      <c r="G4019" s="345" t="s">
        <v>11976</v>
      </c>
      <c r="H4019" s="118" t="s">
        <v>11976</v>
      </c>
      <c r="I4019" s="283"/>
      <c r="J4019" s="284"/>
      <c r="K4019" s="149"/>
      <c r="L4019" s="149"/>
      <c r="M4019" s="149"/>
      <c r="N4019" s="346" t="s">
        <v>11977</v>
      </c>
      <c r="O4019" s="205"/>
      <c r="P4019" s="130"/>
      <c r="Q4019" s="347" t="n">
        <f aca="false">P4019*1.2</f>
        <v>0</v>
      </c>
      <c r="R4019" s="131" t="n">
        <f aca="false">S4019*Q4019</f>
        <v>0</v>
      </c>
      <c r="S4019" s="132"/>
    </row>
    <row r="4020" customFormat="false" ht="14.4" hidden="false" customHeight="true" outlineLevel="0" collapsed="false">
      <c r="A4020" s="207"/>
      <c r="B4020" s="208" t="n">
        <v>283</v>
      </c>
      <c r="C4020" s="281" t="s">
        <v>11700</v>
      </c>
      <c r="D4020" s="344" t="s">
        <v>15</v>
      </c>
      <c r="E4020" s="281" t="s">
        <v>11701</v>
      </c>
      <c r="F4020" s="121" t="n">
        <f aca="false">F4019+1</f>
        <v>4014</v>
      </c>
      <c r="G4020" s="345" t="s">
        <v>11978</v>
      </c>
      <c r="H4020" s="118" t="s">
        <v>11978</v>
      </c>
      <c r="I4020" s="283"/>
      <c r="J4020" s="284"/>
      <c r="K4020" s="149"/>
      <c r="L4020" s="149"/>
      <c r="M4020" s="149"/>
      <c r="N4020" s="346" t="s">
        <v>11979</v>
      </c>
      <c r="O4020" s="205"/>
      <c r="P4020" s="130"/>
      <c r="Q4020" s="347" t="n">
        <f aca="false">P4020*1.2</f>
        <v>0</v>
      </c>
      <c r="R4020" s="131" t="n">
        <f aca="false">S4020*Q4020</f>
        <v>0</v>
      </c>
      <c r="S4020" s="132"/>
    </row>
    <row r="4021" customFormat="false" ht="14.4" hidden="false" customHeight="true" outlineLevel="0" collapsed="false">
      <c r="A4021" s="207" t="n">
        <v>4530422</v>
      </c>
      <c r="B4021" s="208" t="n">
        <v>283</v>
      </c>
      <c r="C4021" s="281" t="s">
        <v>11700</v>
      </c>
      <c r="D4021" s="344" t="s">
        <v>15</v>
      </c>
      <c r="E4021" s="281" t="s">
        <v>11701</v>
      </c>
      <c r="F4021" s="121" t="n">
        <f aca="false">F4020+1</f>
        <v>4015</v>
      </c>
      <c r="G4021" s="345" t="s">
        <v>11980</v>
      </c>
      <c r="H4021" s="188" t="s">
        <v>11980</v>
      </c>
      <c r="I4021" s="283" t="s">
        <v>11981</v>
      </c>
      <c r="J4021" s="284" t="n">
        <v>4235</v>
      </c>
      <c r="K4021" s="149" t="n">
        <v>0</v>
      </c>
      <c r="L4021" s="149" t="n">
        <v>2906014</v>
      </c>
      <c r="M4021" s="149" t="n">
        <v>0</v>
      </c>
      <c r="N4021" s="346" t="s">
        <v>11982</v>
      </c>
      <c r="O4021" s="205"/>
      <c r="P4021" s="352" t="n">
        <v>2744.81</v>
      </c>
      <c r="Q4021" s="347" t="n">
        <f aca="false">P4021*1.2</f>
        <v>3293.772</v>
      </c>
      <c r="R4021" s="131" t="n">
        <f aca="false">S4021*Q4021</f>
        <v>0</v>
      </c>
      <c r="S4021" s="132"/>
    </row>
    <row r="4022" customFormat="false" ht="14.4" hidden="false" customHeight="true" outlineLevel="0" collapsed="false">
      <c r="A4022" s="207" t="n">
        <v>4530421</v>
      </c>
      <c r="B4022" s="208" t="n">
        <v>283</v>
      </c>
      <c r="C4022" s="281" t="s">
        <v>11700</v>
      </c>
      <c r="D4022" s="344" t="s">
        <v>15</v>
      </c>
      <c r="E4022" s="281" t="s">
        <v>11701</v>
      </c>
      <c r="F4022" s="121" t="n">
        <f aca="false">F4021+1</f>
        <v>4016</v>
      </c>
      <c r="G4022" s="345" t="s">
        <v>11983</v>
      </c>
      <c r="H4022" s="188" t="s">
        <v>11983</v>
      </c>
      <c r="I4022" s="283" t="s">
        <v>11984</v>
      </c>
      <c r="J4022" s="284" t="n">
        <v>4235</v>
      </c>
      <c r="K4022" s="149" t="n">
        <v>0</v>
      </c>
      <c r="L4022" s="149" t="n">
        <v>2906015</v>
      </c>
      <c r="M4022" s="149" t="n">
        <v>0</v>
      </c>
      <c r="N4022" s="346" t="s">
        <v>11982</v>
      </c>
      <c r="O4022" s="205"/>
      <c r="P4022" s="352" t="n">
        <v>2633.08</v>
      </c>
      <c r="Q4022" s="347" t="n">
        <f aca="false">P4022*1.2</f>
        <v>3159.696</v>
      </c>
      <c r="R4022" s="131" t="n">
        <f aca="false">S4022*Q4022</f>
        <v>0</v>
      </c>
      <c r="S4022" s="132"/>
    </row>
    <row r="4023" customFormat="false" ht="27.6" hidden="false" customHeight="true" outlineLevel="0" collapsed="false">
      <c r="A4023" s="207" t="n">
        <v>4580274</v>
      </c>
      <c r="B4023" s="208" t="n">
        <v>283</v>
      </c>
      <c r="C4023" s="281" t="s">
        <v>11700</v>
      </c>
      <c r="D4023" s="344" t="s">
        <v>15</v>
      </c>
      <c r="E4023" s="281" t="s">
        <v>11701</v>
      </c>
      <c r="F4023" s="121" t="n">
        <f aca="false">F4022+1</f>
        <v>4017</v>
      </c>
      <c r="G4023" s="345" t="s">
        <v>11985</v>
      </c>
      <c r="H4023" s="188" t="s">
        <v>11985</v>
      </c>
      <c r="I4023" s="283" t="s">
        <v>11986</v>
      </c>
      <c r="J4023" s="284" t="n">
        <v>4238</v>
      </c>
      <c r="K4023" s="149" t="n">
        <v>0</v>
      </c>
      <c r="L4023" s="149" t="n">
        <v>2906020</v>
      </c>
      <c r="M4023" s="149" t="n">
        <v>0</v>
      </c>
      <c r="N4023" s="346" t="s">
        <v>11987</v>
      </c>
      <c r="O4023" s="205"/>
      <c r="P4023" s="352" t="n">
        <v>558.61</v>
      </c>
      <c r="Q4023" s="347" t="n">
        <f aca="false">P4023*1.2</f>
        <v>670.332</v>
      </c>
      <c r="R4023" s="131" t="n">
        <f aca="false">S4023*Q4023</f>
        <v>0</v>
      </c>
      <c r="S4023" s="132"/>
    </row>
    <row r="4024" customFormat="false" ht="14.4" hidden="false" customHeight="true" outlineLevel="0" collapsed="false">
      <c r="A4024" s="207" t="n">
        <v>4580448</v>
      </c>
      <c r="B4024" s="208" t="n">
        <v>283</v>
      </c>
      <c r="C4024" s="281" t="s">
        <v>11700</v>
      </c>
      <c r="D4024" s="344" t="s">
        <v>15</v>
      </c>
      <c r="E4024" s="281" t="s">
        <v>11701</v>
      </c>
      <c r="F4024" s="121" t="n">
        <f aca="false">F4023+1</f>
        <v>4018</v>
      </c>
      <c r="G4024" s="345" t="s">
        <v>11988</v>
      </c>
      <c r="H4024" s="188" t="s">
        <v>11988</v>
      </c>
      <c r="I4024" s="283" t="s">
        <v>11989</v>
      </c>
      <c r="J4024" s="284" t="n">
        <v>4235</v>
      </c>
      <c r="K4024" s="149" t="n">
        <v>0</v>
      </c>
      <c r="L4024" s="149" t="n">
        <v>2906026</v>
      </c>
      <c r="M4024" s="149" t="n">
        <v>0</v>
      </c>
      <c r="N4024" s="346" t="s">
        <v>1319</v>
      </c>
      <c r="O4024" s="205"/>
      <c r="P4024" s="352" t="n">
        <v>626.51</v>
      </c>
      <c r="Q4024" s="347" t="n">
        <f aca="false">P4024*1.2</f>
        <v>751.812</v>
      </c>
      <c r="R4024" s="131" t="n">
        <f aca="false">S4024*Q4024</f>
        <v>0</v>
      </c>
      <c r="S4024" s="132"/>
    </row>
    <row r="4025" customFormat="false" ht="27.6" hidden="false" customHeight="true" outlineLevel="0" collapsed="false">
      <c r="A4025" s="207"/>
      <c r="B4025" s="208" t="n">
        <v>283</v>
      </c>
      <c r="C4025" s="281" t="s">
        <v>11700</v>
      </c>
      <c r="D4025" s="344" t="s">
        <v>15</v>
      </c>
      <c r="E4025" s="281" t="s">
        <v>11701</v>
      </c>
      <c r="F4025" s="121" t="n">
        <f aca="false">F4024+1</f>
        <v>4019</v>
      </c>
      <c r="G4025" s="345" t="s">
        <v>11990</v>
      </c>
      <c r="H4025" s="118" t="s">
        <v>11990</v>
      </c>
      <c r="I4025" s="283"/>
      <c r="J4025" s="284"/>
      <c r="K4025" s="149"/>
      <c r="L4025" s="149"/>
      <c r="M4025" s="149"/>
      <c r="N4025" s="346" t="s">
        <v>1316</v>
      </c>
      <c r="O4025" s="205"/>
      <c r="P4025" s="130"/>
      <c r="Q4025" s="347" t="n">
        <f aca="false">P4025*1.2</f>
        <v>0</v>
      </c>
      <c r="R4025" s="131" t="n">
        <f aca="false">S4025*Q4025</f>
        <v>0</v>
      </c>
      <c r="S4025" s="132"/>
    </row>
    <row r="4026" customFormat="false" ht="27.6" hidden="false" customHeight="true" outlineLevel="0" collapsed="false">
      <c r="A4026" s="207" t="n">
        <v>4580774</v>
      </c>
      <c r="B4026" s="208" t="n">
        <v>283</v>
      </c>
      <c r="C4026" s="281" t="s">
        <v>11700</v>
      </c>
      <c r="D4026" s="344" t="s">
        <v>15</v>
      </c>
      <c r="E4026" s="281" t="s">
        <v>11701</v>
      </c>
      <c r="F4026" s="121" t="n">
        <f aca="false">F4025+1</f>
        <v>4020</v>
      </c>
      <c r="G4026" s="345" t="s">
        <v>11991</v>
      </c>
      <c r="H4026" s="188" t="s">
        <v>11991</v>
      </c>
      <c r="I4026" s="283" t="s">
        <v>11992</v>
      </c>
      <c r="J4026" s="284" t="n">
        <v>4235</v>
      </c>
      <c r="K4026" s="149" t="n">
        <v>0</v>
      </c>
      <c r="L4026" s="149" t="n">
        <v>2906034</v>
      </c>
      <c r="M4026" s="149" t="n">
        <v>0</v>
      </c>
      <c r="N4026" s="346" t="s">
        <v>11993</v>
      </c>
      <c r="O4026" s="205"/>
      <c r="P4026" s="352" t="n">
        <v>511.27</v>
      </c>
      <c r="Q4026" s="347" t="n">
        <f aca="false">P4026*1.2</f>
        <v>613.524</v>
      </c>
      <c r="R4026" s="131" t="n">
        <f aca="false">S4026*Q4026</f>
        <v>0</v>
      </c>
      <c r="S4026" s="132"/>
    </row>
    <row r="4027" customFormat="false" ht="14.4" hidden="false" customHeight="true" outlineLevel="0" collapsed="false">
      <c r="A4027" s="207" t="n">
        <v>4470512</v>
      </c>
      <c r="B4027" s="208" t="n">
        <v>283</v>
      </c>
      <c r="C4027" s="281" t="s">
        <v>11700</v>
      </c>
      <c r="D4027" s="344" t="s">
        <v>15</v>
      </c>
      <c r="E4027" s="281" t="s">
        <v>11701</v>
      </c>
      <c r="F4027" s="121" t="n">
        <f aca="false">F4026+1</f>
        <v>4021</v>
      </c>
      <c r="G4027" s="345" t="s">
        <v>11994</v>
      </c>
      <c r="H4027" s="188" t="s">
        <v>11994</v>
      </c>
      <c r="I4027" s="283" t="s">
        <v>11995</v>
      </c>
      <c r="J4027" s="284" t="n">
        <v>4238</v>
      </c>
      <c r="K4027" s="149" t="n">
        <v>0</v>
      </c>
      <c r="L4027" s="149" t="n">
        <v>2906034</v>
      </c>
      <c r="M4027" s="149" t="n">
        <v>0</v>
      </c>
      <c r="N4027" s="346" t="s">
        <v>1316</v>
      </c>
      <c r="O4027" s="205"/>
      <c r="P4027" s="352" t="n">
        <v>511.27</v>
      </c>
      <c r="Q4027" s="347" t="n">
        <f aca="false">P4027*1.2</f>
        <v>613.524</v>
      </c>
      <c r="R4027" s="131" t="n">
        <f aca="false">S4027*Q4027</f>
        <v>0</v>
      </c>
      <c r="S4027" s="132"/>
    </row>
    <row r="4028" customFormat="false" ht="14.4" hidden="false" customHeight="true" outlineLevel="0" collapsed="false">
      <c r="A4028" s="207" t="n">
        <v>4346275</v>
      </c>
      <c r="B4028" s="208" t="n">
        <v>283</v>
      </c>
      <c r="C4028" s="281" t="s">
        <v>11700</v>
      </c>
      <c r="D4028" s="344" t="s">
        <v>15</v>
      </c>
      <c r="E4028" s="281" t="s">
        <v>11701</v>
      </c>
      <c r="F4028" s="121" t="n">
        <f aca="false">F4027+1</f>
        <v>4022</v>
      </c>
      <c r="G4028" s="345" t="s">
        <v>11996</v>
      </c>
      <c r="H4028" s="188" t="s">
        <v>11996</v>
      </c>
      <c r="I4028" s="283" t="s">
        <v>11997</v>
      </c>
      <c r="J4028" s="284" t="n">
        <v>4238</v>
      </c>
      <c r="K4028" s="149" t="n">
        <v>0</v>
      </c>
      <c r="L4028" s="149" t="n">
        <v>2906034</v>
      </c>
      <c r="M4028" s="149" t="n">
        <v>30</v>
      </c>
      <c r="N4028" s="346" t="s">
        <v>11998</v>
      </c>
      <c r="O4028" s="205"/>
      <c r="P4028" s="352" t="n">
        <v>811.54</v>
      </c>
      <c r="Q4028" s="347" t="n">
        <f aca="false">P4028*1.2</f>
        <v>973.848</v>
      </c>
      <c r="R4028" s="131" t="n">
        <f aca="false">S4028*Q4028</f>
        <v>0</v>
      </c>
      <c r="S4028" s="132"/>
    </row>
    <row r="4029" customFormat="false" ht="27.6" hidden="false" customHeight="true" outlineLevel="0" collapsed="false">
      <c r="A4029" s="207"/>
      <c r="B4029" s="208" t="n">
        <v>283</v>
      </c>
      <c r="C4029" s="281" t="s">
        <v>11700</v>
      </c>
      <c r="D4029" s="344" t="s">
        <v>15</v>
      </c>
      <c r="E4029" s="281" t="s">
        <v>11701</v>
      </c>
      <c r="F4029" s="121" t="n">
        <f aca="false">F4028+1</f>
        <v>4023</v>
      </c>
      <c r="G4029" s="345" t="s">
        <v>11999</v>
      </c>
      <c r="H4029" s="188" t="s">
        <v>11999</v>
      </c>
      <c r="I4029" s="283" t="s">
        <v>12000</v>
      </c>
      <c r="J4029" s="284" t="n">
        <v>4235</v>
      </c>
      <c r="K4029" s="149" t="n">
        <v>0</v>
      </c>
      <c r="L4029" s="149" t="n">
        <v>2906046</v>
      </c>
      <c r="M4029" s="149" t="n">
        <v>0</v>
      </c>
      <c r="N4029" s="346" t="s">
        <v>12001</v>
      </c>
      <c r="O4029" s="205"/>
      <c r="P4029" s="352" t="n">
        <v>944.13</v>
      </c>
      <c r="Q4029" s="347" t="n">
        <f aca="false">P4029*1.2</f>
        <v>1132.956</v>
      </c>
      <c r="R4029" s="131" t="n">
        <f aca="false">S4029*Q4029</f>
        <v>0</v>
      </c>
      <c r="S4029" s="132"/>
    </row>
    <row r="4030" customFormat="false" ht="27.6" hidden="false" customHeight="true" outlineLevel="0" collapsed="false">
      <c r="A4030" s="207" t="n">
        <v>4049052</v>
      </c>
      <c r="B4030" s="208" t="n">
        <v>283</v>
      </c>
      <c r="C4030" s="281" t="s">
        <v>11700</v>
      </c>
      <c r="D4030" s="344" t="s">
        <v>15</v>
      </c>
      <c r="E4030" s="281" t="s">
        <v>11701</v>
      </c>
      <c r="F4030" s="121" t="n">
        <f aca="false">F4029+1</f>
        <v>4024</v>
      </c>
      <c r="G4030" s="345" t="s">
        <v>12002</v>
      </c>
      <c r="H4030" s="188" t="s">
        <v>12002</v>
      </c>
      <c r="I4030" s="283" t="s">
        <v>12003</v>
      </c>
      <c r="J4030" s="284" t="n">
        <v>3206</v>
      </c>
      <c r="K4030" s="149" t="n">
        <v>0</v>
      </c>
      <c r="L4030" s="149" t="n">
        <v>2906048</v>
      </c>
      <c r="M4030" s="149" t="n">
        <v>0</v>
      </c>
      <c r="N4030" s="346" t="s">
        <v>12004</v>
      </c>
      <c r="O4030" s="205"/>
      <c r="P4030" s="352" t="n">
        <v>381.42</v>
      </c>
      <c r="Q4030" s="347" t="n">
        <f aca="false">P4030*1.2</f>
        <v>457.704</v>
      </c>
      <c r="R4030" s="131" t="n">
        <f aca="false">S4030*Q4030</f>
        <v>0</v>
      </c>
      <c r="S4030" s="132"/>
    </row>
    <row r="4031" customFormat="false" ht="14.4" hidden="false" customHeight="true" outlineLevel="0" collapsed="false">
      <c r="A4031" s="207"/>
      <c r="B4031" s="208" t="n">
        <v>283</v>
      </c>
      <c r="C4031" s="281" t="s">
        <v>11700</v>
      </c>
      <c r="D4031" s="344" t="s">
        <v>15</v>
      </c>
      <c r="E4031" s="281" t="s">
        <v>11701</v>
      </c>
      <c r="F4031" s="121" t="n">
        <f aca="false">F4030+1</f>
        <v>4025</v>
      </c>
      <c r="G4031" s="345" t="s">
        <v>12005</v>
      </c>
      <c r="H4031" s="188" t="s">
        <v>12005</v>
      </c>
      <c r="I4031" s="283" t="s">
        <v>12006</v>
      </c>
      <c r="J4031" s="284" t="n">
        <v>4238</v>
      </c>
      <c r="K4031" s="149" t="n">
        <v>0</v>
      </c>
      <c r="L4031" s="149" t="n">
        <v>2906060</v>
      </c>
      <c r="M4031" s="149" t="n">
        <v>0</v>
      </c>
      <c r="N4031" s="346" t="s">
        <v>1316</v>
      </c>
      <c r="O4031" s="205"/>
      <c r="P4031" s="352" t="n">
        <v>3741.52</v>
      </c>
      <c r="Q4031" s="347" t="n">
        <f aca="false">P4031*1.2</f>
        <v>4489.824</v>
      </c>
      <c r="R4031" s="131" t="n">
        <f aca="false">S4031*Q4031</f>
        <v>0</v>
      </c>
      <c r="S4031" s="132"/>
    </row>
    <row r="4032" customFormat="false" ht="14.4" hidden="false" customHeight="true" outlineLevel="0" collapsed="false">
      <c r="A4032" s="207" t="n">
        <v>4623441</v>
      </c>
      <c r="B4032" s="208" t="n">
        <v>283</v>
      </c>
      <c r="C4032" s="281" t="s">
        <v>11700</v>
      </c>
      <c r="D4032" s="344" t="s">
        <v>15</v>
      </c>
      <c r="E4032" s="281" t="s">
        <v>11701</v>
      </c>
      <c r="F4032" s="121" t="n">
        <f aca="false">F4031+1</f>
        <v>4026</v>
      </c>
      <c r="G4032" s="345" t="s">
        <v>12007</v>
      </c>
      <c r="H4032" s="188" t="s">
        <v>12007</v>
      </c>
      <c r="I4032" s="283" t="s">
        <v>12008</v>
      </c>
      <c r="J4032" s="284" t="n">
        <v>4230</v>
      </c>
      <c r="K4032" s="149" t="n">
        <v>99</v>
      </c>
      <c r="L4032" s="149" t="n">
        <v>2906060</v>
      </c>
      <c r="M4032" s="149" t="n">
        <v>10</v>
      </c>
      <c r="N4032" s="346" t="s">
        <v>12009</v>
      </c>
      <c r="O4032" s="205"/>
      <c r="P4032" s="352" t="n">
        <v>6359.28</v>
      </c>
      <c r="Q4032" s="347" t="n">
        <f aca="false">P4032*1.2</f>
        <v>7631.136</v>
      </c>
      <c r="R4032" s="131" t="n">
        <f aca="false">S4032*Q4032</f>
        <v>0</v>
      </c>
      <c r="S4032" s="132"/>
    </row>
    <row r="4033" customFormat="false" ht="14.4" hidden="false" customHeight="true" outlineLevel="0" collapsed="false">
      <c r="A4033" s="207" t="n">
        <v>4493883</v>
      </c>
      <c r="B4033" s="208" t="n">
        <v>283</v>
      </c>
      <c r="C4033" s="281" t="s">
        <v>11700</v>
      </c>
      <c r="D4033" s="344" t="s">
        <v>15</v>
      </c>
      <c r="E4033" s="281" t="s">
        <v>11701</v>
      </c>
      <c r="F4033" s="121" t="n">
        <f aca="false">F4032+1</f>
        <v>4027</v>
      </c>
      <c r="G4033" s="345" t="s">
        <v>12010</v>
      </c>
      <c r="H4033" s="188" t="s">
        <v>12010</v>
      </c>
      <c r="I4033" s="283" t="s">
        <v>12011</v>
      </c>
      <c r="J4033" s="284" t="n">
        <v>4238</v>
      </c>
      <c r="K4033" s="149" t="n">
        <v>0</v>
      </c>
      <c r="L4033" s="149" t="n">
        <v>2906082</v>
      </c>
      <c r="M4033" s="149" t="n">
        <v>0</v>
      </c>
      <c r="N4033" s="346" t="s">
        <v>12012</v>
      </c>
      <c r="O4033" s="205"/>
      <c r="P4033" s="352" t="n">
        <v>214.68</v>
      </c>
      <c r="Q4033" s="347" t="n">
        <f aca="false">P4033*1.2</f>
        <v>257.616</v>
      </c>
      <c r="R4033" s="131" t="n">
        <f aca="false">S4033*Q4033</f>
        <v>0</v>
      </c>
      <c r="S4033" s="132"/>
    </row>
    <row r="4034" customFormat="false" ht="27.6" hidden="false" customHeight="true" outlineLevel="0" collapsed="false">
      <c r="A4034" s="207" t="n">
        <v>4111408</v>
      </c>
      <c r="B4034" s="208" t="n">
        <v>283</v>
      </c>
      <c r="C4034" s="281" t="s">
        <v>11700</v>
      </c>
      <c r="D4034" s="344" t="s">
        <v>15</v>
      </c>
      <c r="E4034" s="281" t="s">
        <v>11701</v>
      </c>
      <c r="F4034" s="121" t="n">
        <f aca="false">F4033+1</f>
        <v>4028</v>
      </c>
      <c r="G4034" s="345" t="s">
        <v>12013</v>
      </c>
      <c r="H4034" s="188" t="s">
        <v>12013</v>
      </c>
      <c r="I4034" s="283" t="s">
        <v>12014</v>
      </c>
      <c r="J4034" s="284" t="n">
        <v>4230</v>
      </c>
      <c r="K4034" s="149" t="n">
        <v>0</v>
      </c>
      <c r="L4034" s="149" t="n">
        <v>2913008</v>
      </c>
      <c r="M4034" s="149" t="n">
        <v>0</v>
      </c>
      <c r="N4034" s="346" t="s">
        <v>12015</v>
      </c>
      <c r="O4034" s="205"/>
      <c r="P4034" s="352" t="n">
        <v>28804.02</v>
      </c>
      <c r="Q4034" s="347" t="n">
        <f aca="false">P4034*1.2</f>
        <v>34564.824</v>
      </c>
      <c r="R4034" s="131" t="n">
        <f aca="false">S4034*Q4034</f>
        <v>0</v>
      </c>
      <c r="S4034" s="132"/>
    </row>
    <row r="4035" customFormat="false" ht="27.6" hidden="false" customHeight="true" outlineLevel="0" collapsed="false">
      <c r="A4035" s="207" t="n">
        <v>4111409</v>
      </c>
      <c r="B4035" s="208" t="n">
        <v>283</v>
      </c>
      <c r="C4035" s="281" t="s">
        <v>11700</v>
      </c>
      <c r="D4035" s="344" t="s">
        <v>15</v>
      </c>
      <c r="E4035" s="281" t="s">
        <v>11701</v>
      </c>
      <c r="F4035" s="121" t="n">
        <f aca="false">F4034+1</f>
        <v>4029</v>
      </c>
      <c r="G4035" s="345" t="s">
        <v>12016</v>
      </c>
      <c r="H4035" s="188" t="s">
        <v>12016</v>
      </c>
      <c r="I4035" s="283" t="s">
        <v>12017</v>
      </c>
      <c r="J4035" s="284" t="n">
        <v>4230</v>
      </c>
      <c r="K4035" s="149" t="n">
        <v>0</v>
      </c>
      <c r="L4035" s="149" t="n">
        <v>2913009</v>
      </c>
      <c r="M4035" s="149" t="n">
        <v>0</v>
      </c>
      <c r="N4035" s="346" t="s">
        <v>12018</v>
      </c>
      <c r="O4035" s="205"/>
      <c r="P4035" s="352" t="n">
        <v>28804.02</v>
      </c>
      <c r="Q4035" s="347" t="n">
        <f aca="false">P4035*1.2</f>
        <v>34564.824</v>
      </c>
      <c r="R4035" s="131" t="n">
        <f aca="false">S4035*Q4035</f>
        <v>0</v>
      </c>
      <c r="S4035" s="132"/>
    </row>
    <row r="4036" customFormat="false" ht="27.6" hidden="false" customHeight="true" outlineLevel="0" collapsed="false">
      <c r="A4036" s="207" t="n">
        <v>4141382</v>
      </c>
      <c r="B4036" s="208" t="n">
        <v>283</v>
      </c>
      <c r="C4036" s="281" t="s">
        <v>11700</v>
      </c>
      <c r="D4036" s="344" t="s">
        <v>15</v>
      </c>
      <c r="E4036" s="281" t="s">
        <v>11701</v>
      </c>
      <c r="F4036" s="121" t="n">
        <f aca="false">F4035+1</f>
        <v>4030</v>
      </c>
      <c r="G4036" s="345" t="s">
        <v>12019</v>
      </c>
      <c r="H4036" s="188" t="s">
        <v>12019</v>
      </c>
      <c r="I4036" s="283" t="s">
        <v>12020</v>
      </c>
      <c r="J4036" s="284" t="n">
        <v>4230</v>
      </c>
      <c r="K4036" s="149" t="n">
        <v>0</v>
      </c>
      <c r="L4036" s="149" t="n">
        <v>2915540</v>
      </c>
      <c r="M4036" s="149" t="n">
        <v>0</v>
      </c>
      <c r="N4036" s="346" t="s">
        <v>12021</v>
      </c>
      <c r="O4036" s="205"/>
      <c r="P4036" s="352" t="n">
        <v>2208.11</v>
      </c>
      <c r="Q4036" s="347" t="n">
        <f aca="false">P4036*1.2</f>
        <v>2649.732</v>
      </c>
      <c r="R4036" s="131" t="n">
        <f aca="false">S4036*Q4036</f>
        <v>0</v>
      </c>
      <c r="S4036" s="132"/>
    </row>
    <row r="4037" customFormat="false" ht="27.6" hidden="false" customHeight="true" outlineLevel="0" collapsed="false">
      <c r="A4037" s="207" t="n">
        <v>4053895</v>
      </c>
      <c r="B4037" s="208" t="n">
        <v>283</v>
      </c>
      <c r="C4037" s="281" t="s">
        <v>11700</v>
      </c>
      <c r="D4037" s="344" t="s">
        <v>15</v>
      </c>
      <c r="E4037" s="281" t="s">
        <v>11701</v>
      </c>
      <c r="F4037" s="121" t="n">
        <f aca="false">F4036+1</f>
        <v>4031</v>
      </c>
      <c r="G4037" s="345" t="s">
        <v>12022</v>
      </c>
      <c r="H4037" s="188" t="s">
        <v>12023</v>
      </c>
      <c r="I4037" s="283" t="s">
        <v>12024</v>
      </c>
      <c r="J4037" s="284" t="n">
        <v>4238</v>
      </c>
      <c r="K4037" s="149" t="n">
        <v>3</v>
      </c>
      <c r="L4037" s="149" t="n">
        <v>2916004</v>
      </c>
      <c r="M4037" s="149" t="n">
        <v>0</v>
      </c>
      <c r="N4037" s="346" t="s">
        <v>12025</v>
      </c>
      <c r="O4037" s="205"/>
      <c r="P4037" s="352" t="n">
        <v>38150.47</v>
      </c>
      <c r="Q4037" s="347" t="n">
        <f aca="false">P4037*1.2</f>
        <v>45780.564</v>
      </c>
      <c r="R4037" s="131" t="n">
        <f aca="false">S4037*Q4037</f>
        <v>0</v>
      </c>
      <c r="S4037" s="132"/>
    </row>
    <row r="4038" customFormat="false" ht="14.4" hidden="false" customHeight="true" outlineLevel="0" collapsed="false">
      <c r="A4038" s="207"/>
      <c r="B4038" s="208" t="n">
        <v>283</v>
      </c>
      <c r="C4038" s="281" t="s">
        <v>11700</v>
      </c>
      <c r="D4038" s="344" t="s">
        <v>15</v>
      </c>
      <c r="E4038" s="281" t="s">
        <v>11701</v>
      </c>
      <c r="F4038" s="121" t="n">
        <f aca="false">F4037+1</f>
        <v>4032</v>
      </c>
      <c r="G4038" s="355" t="s">
        <v>12026</v>
      </c>
      <c r="H4038" s="300" t="s">
        <v>12026</v>
      </c>
      <c r="I4038" s="295"/>
      <c r="J4038" s="296"/>
      <c r="K4038" s="297"/>
      <c r="L4038" s="297"/>
      <c r="M4038" s="297"/>
      <c r="N4038" s="356" t="s">
        <v>12027</v>
      </c>
      <c r="O4038" s="357"/>
      <c r="P4038" s="130"/>
      <c r="Q4038" s="347" t="n">
        <f aca="false">P4038*1.2</f>
        <v>0</v>
      </c>
      <c r="R4038" s="131" t="n">
        <f aca="false">S4038*Q4038</f>
        <v>0</v>
      </c>
      <c r="S4038" s="132"/>
    </row>
    <row r="4039" customFormat="false" ht="14.4" hidden="false" customHeight="true" outlineLevel="0" collapsed="false">
      <c r="A4039" s="207" t="n">
        <v>4580450</v>
      </c>
      <c r="B4039" s="208" t="n">
        <v>283</v>
      </c>
      <c r="C4039" s="281" t="s">
        <v>11700</v>
      </c>
      <c r="D4039" s="344" t="s">
        <v>15</v>
      </c>
      <c r="E4039" s="281" t="s">
        <v>11701</v>
      </c>
      <c r="F4039" s="121" t="n">
        <f aca="false">F4038+1</f>
        <v>4033</v>
      </c>
      <c r="G4039" s="358" t="s">
        <v>12028</v>
      </c>
      <c r="H4039" s="359" t="s">
        <v>12028</v>
      </c>
      <c r="I4039" s="360" t="s">
        <v>12029</v>
      </c>
      <c r="J4039" s="361" t="n">
        <v>4238</v>
      </c>
      <c r="K4039" s="330" t="n">
        <v>0</v>
      </c>
      <c r="L4039" s="330" t="n">
        <v>2916082</v>
      </c>
      <c r="M4039" s="330" t="n">
        <v>0</v>
      </c>
      <c r="N4039" s="362" t="s">
        <v>12030</v>
      </c>
      <c r="O4039" s="363"/>
      <c r="P4039" s="352" t="n">
        <v>451.25</v>
      </c>
      <c r="Q4039" s="347" t="n">
        <f aca="false">P4039*1.2</f>
        <v>541.5</v>
      </c>
      <c r="R4039" s="131" t="n">
        <f aca="false">S4039*Q4039</f>
        <v>0</v>
      </c>
      <c r="S4039" s="132"/>
    </row>
    <row r="4040" customFormat="false" ht="42" hidden="false" customHeight="true" outlineLevel="0" collapsed="false">
      <c r="A4040" s="207" t="n">
        <v>4113016</v>
      </c>
      <c r="B4040" s="208" t="n">
        <v>283</v>
      </c>
      <c r="C4040" s="281" t="s">
        <v>11700</v>
      </c>
      <c r="D4040" s="344" t="s">
        <v>15</v>
      </c>
      <c r="E4040" s="281" t="s">
        <v>11701</v>
      </c>
      <c r="F4040" s="121" t="n">
        <f aca="false">F4039+1</f>
        <v>4034</v>
      </c>
      <c r="G4040" s="364" t="s">
        <v>12031</v>
      </c>
      <c r="H4040" s="365" t="s">
        <v>12032</v>
      </c>
      <c r="I4040" s="366" t="s">
        <v>12033</v>
      </c>
      <c r="J4040" s="367" t="n">
        <v>4238</v>
      </c>
      <c r="K4040" s="336" t="n">
        <v>3</v>
      </c>
      <c r="L4040" s="336" t="n">
        <v>2924008</v>
      </c>
      <c r="M4040" s="336" t="n">
        <v>0</v>
      </c>
      <c r="N4040" s="368" t="s">
        <v>12034</v>
      </c>
      <c r="O4040" s="369"/>
      <c r="P4040" s="352" t="n">
        <v>3818.19</v>
      </c>
      <c r="Q4040" s="347" t="n">
        <f aca="false">P4040*1.2</f>
        <v>4581.828</v>
      </c>
      <c r="R4040" s="131" t="n">
        <f aca="false">S4040*Q4040</f>
        <v>0</v>
      </c>
      <c r="S4040" s="132"/>
    </row>
    <row r="4041" customFormat="false" ht="41.4" hidden="false" customHeight="true" outlineLevel="0" collapsed="false">
      <c r="A4041" s="207" t="n">
        <v>4113017</v>
      </c>
      <c r="B4041" s="208" t="n">
        <v>283</v>
      </c>
      <c r="C4041" s="281" t="s">
        <v>11700</v>
      </c>
      <c r="D4041" s="344" t="s">
        <v>15</v>
      </c>
      <c r="E4041" s="281" t="s">
        <v>11701</v>
      </c>
      <c r="F4041" s="121" t="n">
        <f aca="false">F4040+1</f>
        <v>4035</v>
      </c>
      <c r="G4041" s="370" t="s">
        <v>12035</v>
      </c>
      <c r="H4041" s="371" t="s">
        <v>12036</v>
      </c>
      <c r="I4041" s="303" t="s">
        <v>12037</v>
      </c>
      <c r="J4041" s="304" t="n">
        <v>4238</v>
      </c>
      <c r="K4041" s="305" t="n">
        <v>3</v>
      </c>
      <c r="L4041" s="305" t="n">
        <v>2924009</v>
      </c>
      <c r="M4041" s="305" t="n">
        <v>0</v>
      </c>
      <c r="N4041" s="372" t="s">
        <v>12038</v>
      </c>
      <c r="O4041" s="373"/>
      <c r="P4041" s="352" t="n">
        <v>3818.19</v>
      </c>
      <c r="Q4041" s="347" t="n">
        <f aca="false">P4041*1.2</f>
        <v>4581.828</v>
      </c>
      <c r="R4041" s="131" t="n">
        <f aca="false">S4041*Q4041</f>
        <v>0</v>
      </c>
      <c r="S4041" s="132"/>
    </row>
    <row r="4042" customFormat="false" ht="27.6" hidden="false" customHeight="true" outlineLevel="0" collapsed="false">
      <c r="A4042" s="207" t="n">
        <v>4050064</v>
      </c>
      <c r="B4042" s="208" t="n">
        <v>283</v>
      </c>
      <c r="C4042" s="281" t="s">
        <v>11700</v>
      </c>
      <c r="D4042" s="344" t="s">
        <v>15</v>
      </c>
      <c r="E4042" s="281" t="s">
        <v>11701</v>
      </c>
      <c r="F4042" s="121" t="n">
        <f aca="false">F4041+1</f>
        <v>4036</v>
      </c>
      <c r="G4042" s="345" t="s">
        <v>12039</v>
      </c>
      <c r="H4042" s="188" t="s">
        <v>12039</v>
      </c>
      <c r="I4042" s="283" t="s">
        <v>12040</v>
      </c>
      <c r="J4042" s="284" t="n">
        <v>4235</v>
      </c>
      <c r="K4042" s="149" t="n">
        <v>0</v>
      </c>
      <c r="L4042" s="149" t="n">
        <v>2924050</v>
      </c>
      <c r="M4042" s="149" t="n">
        <v>10</v>
      </c>
      <c r="N4042" s="346" t="s">
        <v>12041</v>
      </c>
      <c r="O4042" s="205"/>
      <c r="P4042" s="352" t="n">
        <v>562.97</v>
      </c>
      <c r="Q4042" s="347" t="n">
        <f aca="false">P4042*1.2</f>
        <v>675.564</v>
      </c>
      <c r="R4042" s="131" t="n">
        <f aca="false">S4042*Q4042</f>
        <v>0</v>
      </c>
      <c r="S4042" s="132"/>
    </row>
    <row r="4043" customFormat="false" ht="27.6" hidden="false" customHeight="true" outlineLevel="0" collapsed="false">
      <c r="A4043" s="207" t="n">
        <v>4050065</v>
      </c>
      <c r="B4043" s="208" t="n">
        <v>283</v>
      </c>
      <c r="C4043" s="281" t="s">
        <v>11700</v>
      </c>
      <c r="D4043" s="344" t="s">
        <v>15</v>
      </c>
      <c r="E4043" s="281" t="s">
        <v>11701</v>
      </c>
      <c r="F4043" s="121" t="n">
        <f aca="false">F4042+1</f>
        <v>4037</v>
      </c>
      <c r="G4043" s="345" t="s">
        <v>12042</v>
      </c>
      <c r="H4043" s="188" t="s">
        <v>12042</v>
      </c>
      <c r="I4043" s="283" t="s">
        <v>12043</v>
      </c>
      <c r="J4043" s="284" t="n">
        <v>4235</v>
      </c>
      <c r="K4043" s="149" t="n">
        <v>0</v>
      </c>
      <c r="L4043" s="149" t="n">
        <v>2924052</v>
      </c>
      <c r="M4043" s="149" t="n">
        <v>0</v>
      </c>
      <c r="N4043" s="346" t="s">
        <v>12044</v>
      </c>
      <c r="O4043" s="205"/>
      <c r="P4043" s="352" t="n">
        <v>289.16</v>
      </c>
      <c r="Q4043" s="347" t="n">
        <f aca="false">P4043*1.2</f>
        <v>346.992</v>
      </c>
      <c r="R4043" s="131" t="n">
        <f aca="false">S4043*Q4043</f>
        <v>0</v>
      </c>
      <c r="S4043" s="132"/>
    </row>
    <row r="4044" customFormat="false" ht="27.6" hidden="false" customHeight="true" outlineLevel="0" collapsed="false">
      <c r="A4044" s="207" t="n">
        <v>4050066</v>
      </c>
      <c r="B4044" s="208" t="n">
        <v>283</v>
      </c>
      <c r="C4044" s="281" t="s">
        <v>11700</v>
      </c>
      <c r="D4044" s="344" t="s">
        <v>15</v>
      </c>
      <c r="E4044" s="281" t="s">
        <v>11701</v>
      </c>
      <c r="F4044" s="121" t="n">
        <f aca="false">F4043+1</f>
        <v>4038</v>
      </c>
      <c r="G4044" s="345" t="s">
        <v>12045</v>
      </c>
      <c r="H4044" s="188" t="s">
        <v>12045</v>
      </c>
      <c r="I4044" s="283" t="s">
        <v>12046</v>
      </c>
      <c r="J4044" s="284" t="n">
        <v>4235</v>
      </c>
      <c r="K4044" s="149" t="n">
        <v>0</v>
      </c>
      <c r="L4044" s="149" t="n">
        <v>2924055</v>
      </c>
      <c r="M4044" s="149" t="n">
        <v>0</v>
      </c>
      <c r="N4044" s="346" t="s">
        <v>12047</v>
      </c>
      <c r="O4044" s="205"/>
      <c r="P4044" s="352" t="n">
        <v>94.21</v>
      </c>
      <c r="Q4044" s="347" t="n">
        <f aca="false">P4044*1.2</f>
        <v>113.052</v>
      </c>
      <c r="R4044" s="131" t="n">
        <f aca="false">S4044*Q4044</f>
        <v>0</v>
      </c>
      <c r="S4044" s="132"/>
    </row>
    <row r="4045" customFormat="false" ht="27.6" hidden="false" customHeight="true" outlineLevel="0" collapsed="false">
      <c r="A4045" s="207" t="n">
        <v>4050067</v>
      </c>
      <c r="B4045" s="208" t="n">
        <v>283</v>
      </c>
      <c r="C4045" s="281" t="s">
        <v>11700</v>
      </c>
      <c r="D4045" s="344" t="s">
        <v>15</v>
      </c>
      <c r="E4045" s="281" t="s">
        <v>11701</v>
      </c>
      <c r="F4045" s="121" t="n">
        <f aca="false">F4044+1</f>
        <v>4039</v>
      </c>
      <c r="G4045" s="345" t="s">
        <v>12048</v>
      </c>
      <c r="H4045" s="188" t="s">
        <v>12048</v>
      </c>
      <c r="I4045" s="283" t="s">
        <v>12049</v>
      </c>
      <c r="J4045" s="284" t="n">
        <v>4235</v>
      </c>
      <c r="K4045" s="149" t="n">
        <v>0</v>
      </c>
      <c r="L4045" s="149" t="n">
        <v>2924057</v>
      </c>
      <c r="M4045" s="149" t="n">
        <v>0</v>
      </c>
      <c r="N4045" s="346" t="s">
        <v>852</v>
      </c>
      <c r="O4045" s="205"/>
      <c r="P4045" s="352" t="n">
        <v>177.46</v>
      </c>
      <c r="Q4045" s="347" t="n">
        <f aca="false">P4045*1.2</f>
        <v>212.952</v>
      </c>
      <c r="R4045" s="131" t="n">
        <f aca="false">S4045*Q4045</f>
        <v>0</v>
      </c>
      <c r="S4045" s="132"/>
    </row>
    <row r="4046" customFormat="false" ht="27.6" hidden="false" customHeight="true" outlineLevel="0" collapsed="false">
      <c r="A4046" s="207" t="n">
        <v>4050068</v>
      </c>
      <c r="B4046" s="208" t="n">
        <v>283</v>
      </c>
      <c r="C4046" s="281" t="s">
        <v>11700</v>
      </c>
      <c r="D4046" s="344" t="s">
        <v>15</v>
      </c>
      <c r="E4046" s="281" t="s">
        <v>11701</v>
      </c>
      <c r="F4046" s="121" t="n">
        <f aca="false">F4045+1</f>
        <v>4040</v>
      </c>
      <c r="G4046" s="345" t="s">
        <v>12050</v>
      </c>
      <c r="H4046" s="188" t="s">
        <v>12050</v>
      </c>
      <c r="I4046" s="283" t="s">
        <v>12051</v>
      </c>
      <c r="J4046" s="284" t="n">
        <v>4235</v>
      </c>
      <c r="K4046" s="149" t="n">
        <v>0</v>
      </c>
      <c r="L4046" s="149" t="n">
        <v>2924058</v>
      </c>
      <c r="M4046" s="149" t="n">
        <v>0</v>
      </c>
      <c r="N4046" s="346" t="s">
        <v>2661</v>
      </c>
      <c r="O4046" s="205"/>
      <c r="P4046" s="352" t="n">
        <v>142.38</v>
      </c>
      <c r="Q4046" s="347" t="n">
        <f aca="false">P4046*1.2</f>
        <v>170.856</v>
      </c>
      <c r="R4046" s="131" t="n">
        <f aca="false">S4046*Q4046</f>
        <v>0</v>
      </c>
      <c r="S4046" s="132"/>
    </row>
    <row r="4047" customFormat="false" ht="14.4" hidden="false" customHeight="true" outlineLevel="0" collapsed="false">
      <c r="A4047" s="207"/>
      <c r="B4047" s="208" t="n">
        <v>283</v>
      </c>
      <c r="C4047" s="281" t="s">
        <v>11700</v>
      </c>
      <c r="D4047" s="344" t="s">
        <v>15</v>
      </c>
      <c r="E4047" s="281" t="s">
        <v>11701</v>
      </c>
      <c r="F4047" s="121" t="n">
        <f aca="false">F4046+1</f>
        <v>4041</v>
      </c>
      <c r="G4047" s="345" t="s">
        <v>12052</v>
      </c>
      <c r="H4047" s="118" t="s">
        <v>12052</v>
      </c>
      <c r="I4047" s="283"/>
      <c r="J4047" s="284"/>
      <c r="K4047" s="149"/>
      <c r="L4047" s="149"/>
      <c r="M4047" s="149"/>
      <c r="N4047" s="280" t="s">
        <v>12053</v>
      </c>
      <c r="O4047" s="205"/>
      <c r="P4047" s="130"/>
      <c r="Q4047" s="347" t="n">
        <f aca="false">P4047*1.2</f>
        <v>0</v>
      </c>
      <c r="R4047" s="131" t="n">
        <f aca="false">S4047*Q4047</f>
        <v>0</v>
      </c>
      <c r="S4047" s="132"/>
    </row>
    <row r="4048" customFormat="false" ht="14.4" hidden="false" customHeight="true" outlineLevel="0" collapsed="false">
      <c r="A4048" s="207"/>
      <c r="B4048" s="208" t="n">
        <v>283</v>
      </c>
      <c r="C4048" s="281" t="s">
        <v>11700</v>
      </c>
      <c r="D4048" s="344" t="s">
        <v>15</v>
      </c>
      <c r="E4048" s="281" t="s">
        <v>11701</v>
      </c>
      <c r="F4048" s="121" t="n">
        <f aca="false">F4047+1</f>
        <v>4042</v>
      </c>
      <c r="G4048" s="345" t="s">
        <v>12054</v>
      </c>
      <c r="H4048" s="118" t="s">
        <v>12054</v>
      </c>
      <c r="I4048" s="283"/>
      <c r="J4048" s="284"/>
      <c r="K4048" s="149"/>
      <c r="L4048" s="149"/>
      <c r="M4048" s="149"/>
      <c r="N4048" s="280" t="s">
        <v>12055</v>
      </c>
      <c r="O4048" s="205"/>
      <c r="P4048" s="130"/>
      <c r="Q4048" s="347" t="n">
        <f aca="false">P4048*1.2</f>
        <v>0</v>
      </c>
      <c r="R4048" s="131" t="n">
        <f aca="false">S4048*Q4048</f>
        <v>0</v>
      </c>
      <c r="S4048" s="132"/>
    </row>
    <row r="4049" customFormat="false" ht="14.4" hidden="false" customHeight="true" outlineLevel="0" collapsed="false">
      <c r="A4049" s="207"/>
      <c r="B4049" s="208" t="n">
        <v>283</v>
      </c>
      <c r="C4049" s="281" t="s">
        <v>11700</v>
      </c>
      <c r="D4049" s="344" t="s">
        <v>15</v>
      </c>
      <c r="E4049" s="281" t="s">
        <v>11701</v>
      </c>
      <c r="F4049" s="121" t="n">
        <f aca="false">F4048+1</f>
        <v>4043</v>
      </c>
      <c r="G4049" s="345" t="s">
        <v>12056</v>
      </c>
      <c r="H4049" s="118" t="s">
        <v>12056</v>
      </c>
      <c r="I4049" s="283"/>
      <c r="J4049" s="284"/>
      <c r="K4049" s="149"/>
      <c r="L4049" s="149"/>
      <c r="M4049" s="149"/>
      <c r="N4049" s="280" t="s">
        <v>12057</v>
      </c>
      <c r="O4049" s="205"/>
      <c r="P4049" s="130"/>
      <c r="Q4049" s="347" t="n">
        <f aca="false">P4049*1.2</f>
        <v>0</v>
      </c>
      <c r="R4049" s="131" t="n">
        <f aca="false">S4049*Q4049</f>
        <v>0</v>
      </c>
      <c r="S4049" s="132"/>
    </row>
    <row r="4050" customFormat="false" ht="14.4" hidden="false" customHeight="true" outlineLevel="0" collapsed="false">
      <c r="A4050" s="207"/>
      <c r="B4050" s="208" t="n">
        <v>283</v>
      </c>
      <c r="C4050" s="281" t="s">
        <v>11700</v>
      </c>
      <c r="D4050" s="344" t="s">
        <v>15</v>
      </c>
      <c r="E4050" s="281" t="s">
        <v>11701</v>
      </c>
      <c r="F4050" s="121" t="n">
        <f aca="false">F4049+1</f>
        <v>4044</v>
      </c>
      <c r="G4050" s="345" t="s">
        <v>12058</v>
      </c>
      <c r="H4050" s="118" t="s">
        <v>12058</v>
      </c>
      <c r="I4050" s="283"/>
      <c r="J4050" s="284"/>
      <c r="K4050" s="149"/>
      <c r="L4050" s="149"/>
      <c r="M4050" s="149"/>
      <c r="N4050" s="346" t="s">
        <v>12059</v>
      </c>
      <c r="O4050" s="205"/>
      <c r="P4050" s="130"/>
      <c r="Q4050" s="347" t="n">
        <f aca="false">P4050*1.2</f>
        <v>0</v>
      </c>
      <c r="R4050" s="131" t="n">
        <f aca="false">S4050*Q4050</f>
        <v>0</v>
      </c>
      <c r="S4050" s="132"/>
    </row>
    <row r="4051" customFormat="false" ht="14.4" hidden="false" customHeight="true" outlineLevel="0" collapsed="false">
      <c r="A4051" s="207" t="n">
        <v>4050077</v>
      </c>
      <c r="B4051" s="208" t="n">
        <v>283</v>
      </c>
      <c r="C4051" s="281" t="s">
        <v>11700</v>
      </c>
      <c r="D4051" s="344" t="s">
        <v>15</v>
      </c>
      <c r="E4051" s="281" t="s">
        <v>11701</v>
      </c>
      <c r="F4051" s="121" t="n">
        <f aca="false">F4050+1</f>
        <v>4045</v>
      </c>
      <c r="G4051" s="345" t="s">
        <v>12060</v>
      </c>
      <c r="H4051" s="188" t="s">
        <v>12060</v>
      </c>
      <c r="I4051" s="283" t="s">
        <v>12061</v>
      </c>
      <c r="J4051" s="284" t="n">
        <v>4235</v>
      </c>
      <c r="K4051" s="149" t="n">
        <v>0</v>
      </c>
      <c r="L4051" s="149" t="n">
        <v>3105050</v>
      </c>
      <c r="M4051" s="149" t="n">
        <v>0</v>
      </c>
      <c r="N4051" s="346" t="s">
        <v>12062</v>
      </c>
      <c r="O4051" s="205"/>
      <c r="P4051" s="352" t="n">
        <v>2070.11</v>
      </c>
      <c r="Q4051" s="347" t="n">
        <f aca="false">P4051*1.2</f>
        <v>2484.132</v>
      </c>
      <c r="R4051" s="131" t="n">
        <f aca="false">S4051*Q4051</f>
        <v>0</v>
      </c>
      <c r="S4051" s="132"/>
    </row>
    <row r="4052" customFormat="false" ht="14.4" hidden="false" customHeight="true" outlineLevel="0" collapsed="false">
      <c r="A4052" s="207" t="n">
        <v>4049184</v>
      </c>
      <c r="B4052" s="208" t="n">
        <v>283</v>
      </c>
      <c r="C4052" s="281" t="s">
        <v>11700</v>
      </c>
      <c r="D4052" s="344" t="s">
        <v>15</v>
      </c>
      <c r="E4052" s="281" t="s">
        <v>11701</v>
      </c>
      <c r="F4052" s="121" t="n">
        <f aca="false">F4051+1</f>
        <v>4046</v>
      </c>
      <c r="G4052" s="345" t="s">
        <v>12063</v>
      </c>
      <c r="H4052" s="188" t="s">
        <v>12063</v>
      </c>
      <c r="I4052" s="283" t="s">
        <v>12064</v>
      </c>
      <c r="J4052" s="284" t="n">
        <v>4230</v>
      </c>
      <c r="K4052" s="149" t="n">
        <v>0</v>
      </c>
      <c r="L4052" s="149" t="n">
        <v>3403030</v>
      </c>
      <c r="M4052" s="149" t="n">
        <v>0</v>
      </c>
      <c r="N4052" s="346" t="s">
        <v>1742</v>
      </c>
      <c r="O4052" s="205"/>
      <c r="P4052" s="352" t="n">
        <v>2446.88</v>
      </c>
      <c r="Q4052" s="347" t="n">
        <f aca="false">P4052*1.2</f>
        <v>2936.256</v>
      </c>
      <c r="R4052" s="131" t="n">
        <f aca="false">S4052*Q4052</f>
        <v>0</v>
      </c>
      <c r="S4052" s="132"/>
    </row>
    <row r="4053" customFormat="false" ht="14.4" hidden="false" customHeight="true" outlineLevel="0" collapsed="false">
      <c r="A4053" s="207"/>
      <c r="B4053" s="208" t="n">
        <v>283</v>
      </c>
      <c r="C4053" s="281" t="s">
        <v>11700</v>
      </c>
      <c r="D4053" s="344" t="s">
        <v>15</v>
      </c>
      <c r="E4053" s="281" t="s">
        <v>11701</v>
      </c>
      <c r="F4053" s="121" t="n">
        <f aca="false">F4052+1</f>
        <v>4047</v>
      </c>
      <c r="G4053" s="345" t="s">
        <v>12065</v>
      </c>
      <c r="H4053" s="118" t="s">
        <v>12065</v>
      </c>
      <c r="I4053" s="283"/>
      <c r="J4053" s="284"/>
      <c r="K4053" s="149"/>
      <c r="L4053" s="149"/>
      <c r="M4053" s="149"/>
      <c r="N4053" s="346" t="s">
        <v>8647</v>
      </c>
      <c r="O4053" s="205"/>
      <c r="P4053" s="130"/>
      <c r="Q4053" s="347" t="n">
        <f aca="false">P4053*1.2</f>
        <v>0</v>
      </c>
      <c r="R4053" s="131" t="n">
        <f aca="false">S4053*Q4053</f>
        <v>0</v>
      </c>
      <c r="S4053" s="132"/>
    </row>
    <row r="4054" customFormat="false" ht="27.6" hidden="false" customHeight="true" outlineLevel="0" collapsed="false">
      <c r="A4054" s="207"/>
      <c r="B4054" s="208" t="n">
        <v>283</v>
      </c>
      <c r="C4054" s="281" t="s">
        <v>11700</v>
      </c>
      <c r="D4054" s="344" t="s">
        <v>15</v>
      </c>
      <c r="E4054" s="281" t="s">
        <v>11701</v>
      </c>
      <c r="F4054" s="121" t="n">
        <f aca="false">F4053+1</f>
        <v>4048</v>
      </c>
      <c r="G4054" s="345" t="s">
        <v>12066</v>
      </c>
      <c r="H4054" s="118" t="s">
        <v>12066</v>
      </c>
      <c r="I4054" s="283"/>
      <c r="J4054" s="284"/>
      <c r="K4054" s="149"/>
      <c r="L4054" s="149"/>
      <c r="M4054" s="149"/>
      <c r="N4054" s="346" t="s">
        <v>2089</v>
      </c>
      <c r="O4054" s="205"/>
      <c r="P4054" s="130"/>
      <c r="Q4054" s="347" t="n">
        <f aca="false">P4054*1.2</f>
        <v>0</v>
      </c>
      <c r="R4054" s="131" t="n">
        <f aca="false">S4054*Q4054</f>
        <v>0</v>
      </c>
      <c r="S4054" s="132"/>
    </row>
    <row r="4055" customFormat="false" ht="14.4" hidden="false" customHeight="true" outlineLevel="0" collapsed="false">
      <c r="A4055" s="207" t="n">
        <v>4050087</v>
      </c>
      <c r="B4055" s="208" t="n">
        <v>283</v>
      </c>
      <c r="C4055" s="281" t="s">
        <v>11700</v>
      </c>
      <c r="D4055" s="344" t="s">
        <v>15</v>
      </c>
      <c r="E4055" s="281" t="s">
        <v>11701</v>
      </c>
      <c r="F4055" s="121" t="n">
        <f aca="false">F4054+1</f>
        <v>4049</v>
      </c>
      <c r="G4055" s="348" t="s">
        <v>12067</v>
      </c>
      <c r="H4055" s="188" t="s">
        <v>12067</v>
      </c>
      <c r="I4055" s="283" t="s">
        <v>12068</v>
      </c>
      <c r="J4055" s="284" t="n">
        <v>4235</v>
      </c>
      <c r="K4055" s="149" t="n">
        <v>0</v>
      </c>
      <c r="L4055" s="149" t="n">
        <v>3405194</v>
      </c>
      <c r="M4055" s="149" t="n">
        <v>0</v>
      </c>
      <c r="N4055" s="349" t="s">
        <v>12069</v>
      </c>
      <c r="O4055" s="205"/>
      <c r="P4055" s="352" t="n">
        <v>1079.96</v>
      </c>
      <c r="Q4055" s="347" t="n">
        <f aca="false">P4055*1.2</f>
        <v>1295.952</v>
      </c>
      <c r="R4055" s="131" t="n">
        <f aca="false">S4055*Q4055</f>
        <v>0</v>
      </c>
      <c r="S4055" s="132"/>
    </row>
    <row r="4056" customFormat="false" ht="14.4" hidden="false" customHeight="true" outlineLevel="0" collapsed="false">
      <c r="A4056" s="207"/>
      <c r="B4056" s="208" t="n">
        <v>283</v>
      </c>
      <c r="C4056" s="281" t="s">
        <v>11700</v>
      </c>
      <c r="D4056" s="344" t="s">
        <v>15</v>
      </c>
      <c r="E4056" s="281" t="s">
        <v>11701</v>
      </c>
      <c r="F4056" s="121" t="n">
        <f aca="false">F4055+1</f>
        <v>4050</v>
      </c>
      <c r="G4056" s="348" t="s">
        <v>12070</v>
      </c>
      <c r="H4056" s="118" t="s">
        <v>12070</v>
      </c>
      <c r="I4056" s="283"/>
      <c r="J4056" s="284"/>
      <c r="K4056" s="149"/>
      <c r="L4056" s="149"/>
      <c r="M4056" s="149"/>
      <c r="N4056" s="349" t="s">
        <v>12071</v>
      </c>
      <c r="O4056" s="205"/>
      <c r="P4056" s="130"/>
      <c r="Q4056" s="347" t="n">
        <f aca="false">P4056*1.2</f>
        <v>0</v>
      </c>
      <c r="R4056" s="131" t="n">
        <f aca="false">S4056*Q4056</f>
        <v>0</v>
      </c>
      <c r="S4056" s="132"/>
    </row>
    <row r="4057" customFormat="false" ht="14.4" hidden="false" customHeight="true" outlineLevel="0" collapsed="false">
      <c r="A4057" s="207"/>
      <c r="B4057" s="208" t="n">
        <v>283</v>
      </c>
      <c r="C4057" s="281" t="s">
        <v>11700</v>
      </c>
      <c r="D4057" s="344" t="s">
        <v>15</v>
      </c>
      <c r="E4057" s="281" t="s">
        <v>11701</v>
      </c>
      <c r="F4057" s="121" t="n">
        <f aca="false">F4056+1</f>
        <v>4051</v>
      </c>
      <c r="G4057" s="345" t="s">
        <v>12072</v>
      </c>
      <c r="H4057" s="118" t="s">
        <v>12072</v>
      </c>
      <c r="I4057" s="283"/>
      <c r="J4057" s="284"/>
      <c r="K4057" s="149"/>
      <c r="L4057" s="149"/>
      <c r="M4057" s="149"/>
      <c r="N4057" s="346" t="s">
        <v>12073</v>
      </c>
      <c r="O4057" s="205"/>
      <c r="P4057" s="130"/>
      <c r="Q4057" s="347" t="n">
        <f aca="false">P4057*1.2</f>
        <v>0</v>
      </c>
      <c r="R4057" s="131" t="n">
        <f aca="false">S4057*Q4057</f>
        <v>0</v>
      </c>
      <c r="S4057" s="132"/>
    </row>
    <row r="4058" customFormat="false" ht="14.4" hidden="false" customHeight="true" outlineLevel="0" collapsed="false">
      <c r="A4058" s="207"/>
      <c r="B4058" s="208" t="n">
        <v>283</v>
      </c>
      <c r="C4058" s="281" t="s">
        <v>11700</v>
      </c>
      <c r="D4058" s="344" t="s">
        <v>15</v>
      </c>
      <c r="E4058" s="281" t="s">
        <v>11701</v>
      </c>
      <c r="F4058" s="121" t="n">
        <f aca="false">F4057+1</f>
        <v>4052</v>
      </c>
      <c r="G4058" s="348" t="s">
        <v>12074</v>
      </c>
      <c r="H4058" s="118" t="s">
        <v>12074</v>
      </c>
      <c r="I4058" s="283"/>
      <c r="J4058" s="284"/>
      <c r="K4058" s="149"/>
      <c r="L4058" s="149"/>
      <c r="M4058" s="149"/>
      <c r="N4058" s="350" t="s">
        <v>12073</v>
      </c>
      <c r="O4058" s="205"/>
      <c r="P4058" s="130"/>
      <c r="Q4058" s="347" t="n">
        <f aca="false">P4058*1.2</f>
        <v>0</v>
      </c>
      <c r="R4058" s="131" t="n">
        <f aca="false">S4058*Q4058</f>
        <v>0</v>
      </c>
      <c r="S4058" s="132"/>
    </row>
    <row r="4059" customFormat="false" ht="14.4" hidden="false" customHeight="true" outlineLevel="0" collapsed="false">
      <c r="A4059" s="207" t="n">
        <v>4051147</v>
      </c>
      <c r="B4059" s="208" t="n">
        <v>283</v>
      </c>
      <c r="C4059" s="281" t="s">
        <v>11700</v>
      </c>
      <c r="D4059" s="344" t="s">
        <v>15</v>
      </c>
      <c r="E4059" s="281" t="s">
        <v>11701</v>
      </c>
      <c r="F4059" s="121" t="n">
        <f aca="false">F4058+1</f>
        <v>4053</v>
      </c>
      <c r="G4059" s="345" t="s">
        <v>12075</v>
      </c>
      <c r="H4059" s="188" t="s">
        <v>12075</v>
      </c>
      <c r="I4059" s="283" t="s">
        <v>12076</v>
      </c>
      <c r="J4059" s="284" t="n">
        <v>4238</v>
      </c>
      <c r="K4059" s="149" t="n">
        <v>0</v>
      </c>
      <c r="L4059" s="149" t="n">
        <v>3408050</v>
      </c>
      <c r="M4059" s="149" t="n">
        <v>0</v>
      </c>
      <c r="N4059" s="346" t="s">
        <v>12077</v>
      </c>
      <c r="O4059" s="205"/>
      <c r="P4059" s="352" t="n">
        <v>6457.85</v>
      </c>
      <c r="Q4059" s="347" t="n">
        <f aca="false">P4059*1.2</f>
        <v>7749.42</v>
      </c>
      <c r="R4059" s="131" t="n">
        <f aca="false">S4059*Q4059</f>
        <v>0</v>
      </c>
      <c r="S4059" s="132"/>
    </row>
    <row r="4060" customFormat="false" ht="14.4" hidden="false" customHeight="true" outlineLevel="0" collapsed="false">
      <c r="A4060" s="207"/>
      <c r="B4060" s="208" t="n">
        <v>283</v>
      </c>
      <c r="C4060" s="281" t="s">
        <v>11700</v>
      </c>
      <c r="D4060" s="344" t="s">
        <v>15</v>
      </c>
      <c r="E4060" s="281" t="s">
        <v>11701</v>
      </c>
      <c r="F4060" s="121" t="n">
        <f aca="false">F4059+1</f>
        <v>4054</v>
      </c>
      <c r="G4060" s="345" t="s">
        <v>12078</v>
      </c>
      <c r="H4060" s="188" t="s">
        <v>12078</v>
      </c>
      <c r="I4060" s="283" t="s">
        <v>12079</v>
      </c>
      <c r="J4060" s="284" t="n">
        <v>4230</v>
      </c>
      <c r="K4060" s="149" t="n">
        <v>0</v>
      </c>
      <c r="L4060" s="149" t="n">
        <v>3504010</v>
      </c>
      <c r="M4060" s="149" t="n">
        <v>0</v>
      </c>
      <c r="N4060" s="346" t="s">
        <v>1858</v>
      </c>
      <c r="O4060" s="205"/>
      <c r="P4060" s="352" t="n">
        <v>4138.02</v>
      </c>
      <c r="Q4060" s="347" t="n">
        <f aca="false">P4060*1.2</f>
        <v>4965.624</v>
      </c>
      <c r="R4060" s="131" t="n">
        <f aca="false">S4060*Q4060</f>
        <v>0</v>
      </c>
      <c r="S4060" s="132"/>
    </row>
    <row r="4061" customFormat="false" ht="14.4" hidden="false" customHeight="true" outlineLevel="0" collapsed="false">
      <c r="A4061" s="207"/>
      <c r="B4061" s="208" t="n">
        <v>283</v>
      </c>
      <c r="C4061" s="281" t="s">
        <v>11700</v>
      </c>
      <c r="D4061" s="344" t="s">
        <v>15</v>
      </c>
      <c r="E4061" s="281" t="s">
        <v>11701</v>
      </c>
      <c r="F4061" s="121" t="n">
        <f aca="false">F4060+1</f>
        <v>4055</v>
      </c>
      <c r="G4061" s="345" t="s">
        <v>12080</v>
      </c>
      <c r="H4061" s="188" t="s">
        <v>12080</v>
      </c>
      <c r="I4061" s="283" t="s">
        <v>12081</v>
      </c>
      <c r="J4061" s="284" t="n">
        <v>4230</v>
      </c>
      <c r="K4061" s="149" t="n">
        <v>1</v>
      </c>
      <c r="L4061" s="149" t="n">
        <v>3509010</v>
      </c>
      <c r="M4061" s="149" t="n">
        <v>0</v>
      </c>
      <c r="N4061" s="346" t="s">
        <v>11203</v>
      </c>
      <c r="O4061" s="205"/>
      <c r="P4061" s="352" t="n">
        <v>764.51</v>
      </c>
      <c r="Q4061" s="347" t="n">
        <f aca="false">P4061*1.2</f>
        <v>917.412</v>
      </c>
      <c r="R4061" s="131" t="n">
        <f aca="false">S4061*Q4061</f>
        <v>0</v>
      </c>
      <c r="S4061" s="132"/>
    </row>
    <row r="4062" customFormat="false" ht="27.6" hidden="false" customHeight="true" outlineLevel="0" collapsed="false">
      <c r="A4062" s="207"/>
      <c r="B4062" s="208" t="n">
        <v>283</v>
      </c>
      <c r="C4062" s="281" t="s">
        <v>11700</v>
      </c>
      <c r="D4062" s="344" t="s">
        <v>15</v>
      </c>
      <c r="E4062" s="281" t="s">
        <v>11701</v>
      </c>
      <c r="F4062" s="121" t="n">
        <f aca="false">F4061+1</f>
        <v>4056</v>
      </c>
      <c r="G4062" s="345" t="s">
        <v>12082</v>
      </c>
      <c r="H4062" s="118" t="s">
        <v>12082</v>
      </c>
      <c r="I4062" s="283"/>
      <c r="J4062" s="284"/>
      <c r="K4062" s="149"/>
      <c r="L4062" s="149"/>
      <c r="M4062" s="149"/>
      <c r="N4062" s="346" t="s">
        <v>153</v>
      </c>
      <c r="O4062" s="205"/>
      <c r="P4062" s="130"/>
      <c r="Q4062" s="347" t="n">
        <f aca="false">P4062*1.2</f>
        <v>0</v>
      </c>
      <c r="R4062" s="131" t="n">
        <f aca="false">S4062*Q4062</f>
        <v>0</v>
      </c>
      <c r="S4062" s="132"/>
    </row>
    <row r="4063" customFormat="false" ht="14.4" hidden="false" customHeight="true" outlineLevel="0" collapsed="false">
      <c r="A4063" s="207"/>
      <c r="B4063" s="208" t="n">
        <v>283</v>
      </c>
      <c r="C4063" s="281" t="s">
        <v>11700</v>
      </c>
      <c r="D4063" s="344" t="s">
        <v>15</v>
      </c>
      <c r="E4063" s="281" t="s">
        <v>11701</v>
      </c>
      <c r="F4063" s="121" t="n">
        <f aca="false">F4062+1</f>
        <v>4057</v>
      </c>
      <c r="G4063" s="345" t="s">
        <v>12083</v>
      </c>
      <c r="H4063" s="118" t="s">
        <v>12083</v>
      </c>
      <c r="I4063" s="283"/>
      <c r="J4063" s="284"/>
      <c r="K4063" s="149"/>
      <c r="L4063" s="149"/>
      <c r="M4063" s="149"/>
      <c r="N4063" s="346" t="s">
        <v>12084</v>
      </c>
      <c r="O4063" s="205"/>
      <c r="P4063" s="130"/>
      <c r="Q4063" s="347" t="n">
        <f aca="false">P4063*1.2</f>
        <v>0</v>
      </c>
      <c r="R4063" s="131" t="n">
        <f aca="false">S4063*Q4063</f>
        <v>0</v>
      </c>
      <c r="S4063" s="132"/>
    </row>
    <row r="4064" customFormat="false" ht="14.4" hidden="false" customHeight="true" outlineLevel="0" collapsed="false">
      <c r="A4064" s="207"/>
      <c r="B4064" s="208" t="n">
        <v>283</v>
      </c>
      <c r="C4064" s="281" t="s">
        <v>11700</v>
      </c>
      <c r="D4064" s="344" t="s">
        <v>15</v>
      </c>
      <c r="E4064" s="281" t="s">
        <v>11701</v>
      </c>
      <c r="F4064" s="121" t="n">
        <f aca="false">F4063+1</f>
        <v>4058</v>
      </c>
      <c r="G4064" s="348" t="s">
        <v>12085</v>
      </c>
      <c r="H4064" s="118" t="s">
        <v>12085</v>
      </c>
      <c r="I4064" s="283"/>
      <c r="J4064" s="284"/>
      <c r="K4064" s="149"/>
      <c r="L4064" s="149"/>
      <c r="M4064" s="149"/>
      <c r="N4064" s="349" t="s">
        <v>12086</v>
      </c>
      <c r="O4064" s="205"/>
      <c r="P4064" s="130"/>
      <c r="Q4064" s="347" t="n">
        <f aca="false">P4064*1.2</f>
        <v>0</v>
      </c>
      <c r="R4064" s="131" t="n">
        <f aca="false">S4064*Q4064</f>
        <v>0</v>
      </c>
      <c r="S4064" s="132"/>
    </row>
    <row r="4065" customFormat="false" ht="27.6" hidden="false" customHeight="true" outlineLevel="0" collapsed="false">
      <c r="A4065" s="207"/>
      <c r="B4065" s="208" t="n">
        <v>283</v>
      </c>
      <c r="C4065" s="281" t="s">
        <v>11700</v>
      </c>
      <c r="D4065" s="344" t="s">
        <v>15</v>
      </c>
      <c r="E4065" s="281" t="s">
        <v>11701</v>
      </c>
      <c r="F4065" s="121" t="n">
        <f aca="false">F4064+1</f>
        <v>4059</v>
      </c>
      <c r="G4065" s="345" t="s">
        <v>12087</v>
      </c>
      <c r="H4065" s="118" t="s">
        <v>12087</v>
      </c>
      <c r="I4065" s="283"/>
      <c r="J4065" s="284"/>
      <c r="K4065" s="149"/>
      <c r="L4065" s="149"/>
      <c r="M4065" s="149"/>
      <c r="N4065" s="346" t="s">
        <v>12088</v>
      </c>
      <c r="O4065" s="205"/>
      <c r="P4065" s="130"/>
      <c r="Q4065" s="347" t="n">
        <f aca="false">P4065*1.2</f>
        <v>0</v>
      </c>
      <c r="R4065" s="131" t="n">
        <f aca="false">S4065*Q4065</f>
        <v>0</v>
      </c>
      <c r="S4065" s="132"/>
    </row>
    <row r="4066" customFormat="false" ht="27.6" hidden="false" customHeight="true" outlineLevel="0" collapsed="false">
      <c r="A4066" s="207" t="n">
        <v>4049216</v>
      </c>
      <c r="B4066" s="208" t="n">
        <v>283</v>
      </c>
      <c r="C4066" s="281" t="s">
        <v>11700</v>
      </c>
      <c r="D4066" s="344" t="s">
        <v>15</v>
      </c>
      <c r="E4066" s="281" t="s">
        <v>11701</v>
      </c>
      <c r="F4066" s="121" t="n">
        <f aca="false">F4065+1</f>
        <v>4060</v>
      </c>
      <c r="G4066" s="345" t="s">
        <v>12089</v>
      </c>
      <c r="H4066" s="188" t="s">
        <v>12089</v>
      </c>
      <c r="I4066" s="283" t="s">
        <v>12090</v>
      </c>
      <c r="J4066" s="284" t="n">
        <v>4230</v>
      </c>
      <c r="K4066" s="149" t="n">
        <v>0</v>
      </c>
      <c r="L4066" s="149" t="n">
        <v>3710002</v>
      </c>
      <c r="M4066" s="149" t="n">
        <v>0</v>
      </c>
      <c r="N4066" s="346" t="s">
        <v>12091</v>
      </c>
      <c r="O4066" s="205"/>
      <c r="P4066" s="352" t="n">
        <v>2403.08</v>
      </c>
      <c r="Q4066" s="347" t="n">
        <f aca="false">P4066*1.2</f>
        <v>2883.696</v>
      </c>
      <c r="R4066" s="131" t="n">
        <f aca="false">S4066*Q4066</f>
        <v>0</v>
      </c>
      <c r="S4066" s="132"/>
    </row>
    <row r="4067" customFormat="false" ht="27.6" hidden="false" customHeight="true" outlineLevel="0" collapsed="false">
      <c r="A4067" s="207"/>
      <c r="B4067" s="208" t="n">
        <v>283</v>
      </c>
      <c r="C4067" s="281" t="s">
        <v>11700</v>
      </c>
      <c r="D4067" s="344" t="s">
        <v>15</v>
      </c>
      <c r="E4067" s="281" t="s">
        <v>11701</v>
      </c>
      <c r="F4067" s="121" t="n">
        <f aca="false">F4066+1</f>
        <v>4061</v>
      </c>
      <c r="G4067" s="345" t="s">
        <v>12092</v>
      </c>
      <c r="H4067" s="188" t="s">
        <v>12093</v>
      </c>
      <c r="I4067" s="283" t="s">
        <v>12094</v>
      </c>
      <c r="J4067" s="284" t="n">
        <v>4270</v>
      </c>
      <c r="K4067" s="149" t="n">
        <v>0</v>
      </c>
      <c r="L4067" s="149" t="n">
        <v>3710004</v>
      </c>
      <c r="M4067" s="149" t="n">
        <v>0</v>
      </c>
      <c r="N4067" s="280" t="s">
        <v>12095</v>
      </c>
      <c r="O4067" s="205"/>
      <c r="P4067" s="352" t="n">
        <v>5202.64</v>
      </c>
      <c r="Q4067" s="347" t="n">
        <f aca="false">P4067*1.2</f>
        <v>6243.168</v>
      </c>
      <c r="R4067" s="131" t="n">
        <f aca="false">S4067*Q4067</f>
        <v>0</v>
      </c>
      <c r="S4067" s="132"/>
    </row>
    <row r="4068" customFormat="false" ht="14.4" hidden="false" customHeight="true" outlineLevel="0" collapsed="false">
      <c r="A4068" s="207"/>
      <c r="B4068" s="208" t="n">
        <v>283</v>
      </c>
      <c r="C4068" s="281" t="s">
        <v>11700</v>
      </c>
      <c r="D4068" s="344" t="s">
        <v>15</v>
      </c>
      <c r="E4068" s="281" t="s">
        <v>11701</v>
      </c>
      <c r="F4068" s="121" t="n">
        <f aca="false">F4067+1</f>
        <v>4062</v>
      </c>
      <c r="G4068" s="345" t="s">
        <v>12096</v>
      </c>
      <c r="H4068" s="118" t="s">
        <v>12096</v>
      </c>
      <c r="I4068" s="283"/>
      <c r="J4068" s="284"/>
      <c r="K4068" s="149"/>
      <c r="L4068" s="149"/>
      <c r="M4068" s="149"/>
      <c r="N4068" s="346" t="s">
        <v>12097</v>
      </c>
      <c r="O4068" s="205"/>
      <c r="P4068" s="130"/>
      <c r="Q4068" s="347" t="n">
        <f aca="false">P4068*1.2</f>
        <v>0</v>
      </c>
      <c r="R4068" s="131" t="n">
        <f aca="false">S4068*Q4068</f>
        <v>0</v>
      </c>
      <c r="S4068" s="132"/>
    </row>
    <row r="4069" customFormat="false" ht="27.6" hidden="false" customHeight="true" outlineLevel="0" collapsed="false">
      <c r="A4069" s="207"/>
      <c r="B4069" s="208" t="n">
        <v>283</v>
      </c>
      <c r="C4069" s="281" t="s">
        <v>11700</v>
      </c>
      <c r="D4069" s="344" t="s">
        <v>15</v>
      </c>
      <c r="E4069" s="281" t="s">
        <v>11701</v>
      </c>
      <c r="F4069" s="121" t="n">
        <f aca="false">F4068+1</f>
        <v>4063</v>
      </c>
      <c r="G4069" s="345" t="s">
        <v>12098</v>
      </c>
      <c r="H4069" s="118" t="s">
        <v>12098</v>
      </c>
      <c r="I4069" s="283"/>
      <c r="J4069" s="284"/>
      <c r="K4069" s="149"/>
      <c r="L4069" s="149"/>
      <c r="M4069" s="149"/>
      <c r="N4069" s="346" t="s">
        <v>12099</v>
      </c>
      <c r="O4069" s="205"/>
      <c r="P4069" s="130"/>
      <c r="Q4069" s="347" t="n">
        <f aca="false">P4069*1.2</f>
        <v>0</v>
      </c>
      <c r="R4069" s="131" t="n">
        <f aca="false">S4069*Q4069</f>
        <v>0</v>
      </c>
      <c r="S4069" s="132"/>
    </row>
    <row r="4070" customFormat="false" ht="14.4" hidden="false" customHeight="true" outlineLevel="0" collapsed="false">
      <c r="A4070" s="207" t="n">
        <v>4050167</v>
      </c>
      <c r="B4070" s="208" t="n">
        <v>283</v>
      </c>
      <c r="C4070" s="281" t="s">
        <v>11700</v>
      </c>
      <c r="D4070" s="344" t="s">
        <v>15</v>
      </c>
      <c r="E4070" s="281" t="s">
        <v>11701</v>
      </c>
      <c r="F4070" s="121" t="n">
        <f aca="false">F4069+1</f>
        <v>4064</v>
      </c>
      <c r="G4070" s="345" t="s">
        <v>12100</v>
      </c>
      <c r="H4070" s="188" t="s">
        <v>12101</v>
      </c>
      <c r="I4070" s="283" t="s">
        <v>12102</v>
      </c>
      <c r="J4070" s="284" t="n">
        <v>4235</v>
      </c>
      <c r="K4070" s="149" t="n">
        <v>0</v>
      </c>
      <c r="L4070" s="149" t="n">
        <v>3747030</v>
      </c>
      <c r="M4070" s="149" t="n">
        <v>0</v>
      </c>
      <c r="N4070" s="346" t="s">
        <v>12103</v>
      </c>
      <c r="O4070" s="205"/>
      <c r="P4070" s="352" t="n">
        <v>19684.61</v>
      </c>
      <c r="Q4070" s="347" t="n">
        <f aca="false">P4070*1.2</f>
        <v>23621.532</v>
      </c>
      <c r="R4070" s="131" t="n">
        <f aca="false">S4070*Q4070</f>
        <v>0</v>
      </c>
      <c r="S4070" s="132"/>
    </row>
    <row r="4071" customFormat="false" ht="14.4" hidden="false" customHeight="true" outlineLevel="0" collapsed="false">
      <c r="A4071" s="207"/>
      <c r="B4071" s="208" t="n">
        <v>283</v>
      </c>
      <c r="C4071" s="281" t="s">
        <v>11700</v>
      </c>
      <c r="D4071" s="344" t="s">
        <v>15</v>
      </c>
      <c r="E4071" s="281" t="s">
        <v>11701</v>
      </c>
      <c r="F4071" s="121" t="n">
        <f aca="false">F4070+1</f>
        <v>4065</v>
      </c>
      <c r="G4071" s="345" t="s">
        <v>12104</v>
      </c>
      <c r="H4071" s="118" t="s">
        <v>12104</v>
      </c>
      <c r="I4071" s="283"/>
      <c r="J4071" s="284"/>
      <c r="K4071" s="305"/>
      <c r="L4071" s="305"/>
      <c r="M4071" s="305"/>
      <c r="N4071" s="372" t="s">
        <v>12105</v>
      </c>
      <c r="O4071" s="205"/>
      <c r="P4071" s="130"/>
      <c r="Q4071" s="347" t="n">
        <f aca="false">P4071*1.2</f>
        <v>0</v>
      </c>
      <c r="R4071" s="131" t="n">
        <f aca="false">S4071*Q4071</f>
        <v>0</v>
      </c>
      <c r="S4071" s="132"/>
    </row>
    <row r="4072" customFormat="false" ht="14.4" hidden="false" customHeight="true" outlineLevel="0" collapsed="false">
      <c r="A4072" s="207"/>
      <c r="B4072" s="208" t="n">
        <v>283</v>
      </c>
      <c r="C4072" s="281" t="s">
        <v>11700</v>
      </c>
      <c r="D4072" s="344" t="s">
        <v>15</v>
      </c>
      <c r="E4072" s="281" t="s">
        <v>11701</v>
      </c>
      <c r="F4072" s="121" t="n">
        <f aca="false">F4071+1</f>
        <v>4066</v>
      </c>
      <c r="G4072" s="345" t="s">
        <v>12106</v>
      </c>
      <c r="H4072" s="118" t="s">
        <v>12106</v>
      </c>
      <c r="I4072" s="283"/>
      <c r="J4072" s="284"/>
      <c r="K4072" s="305"/>
      <c r="L4072" s="305"/>
      <c r="M4072" s="305"/>
      <c r="N4072" s="372" t="s">
        <v>12107</v>
      </c>
      <c r="O4072" s="205"/>
      <c r="P4072" s="130"/>
      <c r="Q4072" s="347" t="n">
        <f aca="false">P4072*1.2</f>
        <v>0</v>
      </c>
      <c r="R4072" s="131" t="n">
        <f aca="false">S4072*Q4072</f>
        <v>0</v>
      </c>
      <c r="S4072" s="132"/>
    </row>
    <row r="4073" customFormat="false" ht="14.4" hidden="false" customHeight="true" outlineLevel="0" collapsed="false">
      <c r="A4073" s="207"/>
      <c r="B4073" s="208" t="n">
        <v>283</v>
      </c>
      <c r="C4073" s="281" t="s">
        <v>11700</v>
      </c>
      <c r="D4073" s="344" t="s">
        <v>15</v>
      </c>
      <c r="E4073" s="281" t="s">
        <v>11701</v>
      </c>
      <c r="F4073" s="121" t="n">
        <f aca="false">F4072+1</f>
        <v>4067</v>
      </c>
      <c r="G4073" s="345" t="s">
        <v>12108</v>
      </c>
      <c r="H4073" s="118" t="s">
        <v>12108</v>
      </c>
      <c r="I4073" s="283"/>
      <c r="J4073" s="284"/>
      <c r="K4073" s="305"/>
      <c r="L4073" s="305"/>
      <c r="M4073" s="305"/>
      <c r="N4073" s="372" t="s">
        <v>8886</v>
      </c>
      <c r="O4073" s="205"/>
      <c r="P4073" s="130"/>
      <c r="Q4073" s="347" t="n">
        <f aca="false">P4073*1.2</f>
        <v>0</v>
      </c>
      <c r="R4073" s="131" t="n">
        <f aca="false">S4073*Q4073</f>
        <v>0</v>
      </c>
      <c r="S4073" s="132"/>
    </row>
    <row r="4074" customFormat="false" ht="14.4" hidden="false" customHeight="true" outlineLevel="0" collapsed="false">
      <c r="A4074" s="207" t="n">
        <v>4050173</v>
      </c>
      <c r="B4074" s="208" t="n">
        <v>283</v>
      </c>
      <c r="C4074" s="281" t="s">
        <v>11700</v>
      </c>
      <c r="D4074" s="344" t="s">
        <v>15</v>
      </c>
      <c r="E4074" s="281" t="s">
        <v>11701</v>
      </c>
      <c r="F4074" s="121" t="n">
        <f aca="false">F4073+1</f>
        <v>4068</v>
      </c>
      <c r="G4074" s="345" t="s">
        <v>12109</v>
      </c>
      <c r="H4074" s="188" t="s">
        <v>12109</v>
      </c>
      <c r="I4074" s="283" t="s">
        <v>12110</v>
      </c>
      <c r="J4074" s="284" t="n">
        <v>4235</v>
      </c>
      <c r="K4074" s="305" t="n">
        <v>0</v>
      </c>
      <c r="L4074" s="305" t="n">
        <v>3805010</v>
      </c>
      <c r="M4074" s="305" t="n">
        <v>0</v>
      </c>
      <c r="N4074" s="372" t="s">
        <v>12111</v>
      </c>
      <c r="O4074" s="205"/>
      <c r="P4074" s="352" t="n">
        <v>4085.45</v>
      </c>
      <c r="Q4074" s="347" t="n">
        <f aca="false">P4074*1.2</f>
        <v>4902.54</v>
      </c>
      <c r="R4074" s="131" t="n">
        <f aca="false">S4074*Q4074</f>
        <v>0</v>
      </c>
      <c r="S4074" s="132"/>
    </row>
    <row r="4075" customFormat="false" ht="14.4" hidden="false" customHeight="true" outlineLevel="0" collapsed="false">
      <c r="A4075" s="207"/>
      <c r="B4075" s="208" t="n">
        <v>283</v>
      </c>
      <c r="C4075" s="281" t="s">
        <v>11700</v>
      </c>
      <c r="D4075" s="344" t="s">
        <v>15</v>
      </c>
      <c r="E4075" s="281" t="s">
        <v>11701</v>
      </c>
      <c r="F4075" s="121" t="n">
        <f aca="false">F4074+1</f>
        <v>4069</v>
      </c>
      <c r="G4075" s="345" t="s">
        <v>12112</v>
      </c>
      <c r="H4075" s="118" t="s">
        <v>12112</v>
      </c>
      <c r="I4075" s="283"/>
      <c r="J4075" s="284"/>
      <c r="K4075" s="305"/>
      <c r="L4075" s="305"/>
      <c r="M4075" s="305"/>
      <c r="N4075" s="372" t="s">
        <v>8877</v>
      </c>
      <c r="O4075" s="205"/>
      <c r="P4075" s="130"/>
      <c r="Q4075" s="347" t="n">
        <f aca="false">P4075*1.2</f>
        <v>0</v>
      </c>
      <c r="R4075" s="131" t="n">
        <f aca="false">S4075*Q4075</f>
        <v>0</v>
      </c>
      <c r="S4075" s="132"/>
    </row>
    <row r="4076" customFormat="false" ht="14.4" hidden="false" customHeight="true" outlineLevel="0" collapsed="false">
      <c r="A4076" s="207"/>
      <c r="B4076" s="208" t="n">
        <v>283</v>
      </c>
      <c r="C4076" s="281" t="s">
        <v>11700</v>
      </c>
      <c r="D4076" s="344" t="s">
        <v>15</v>
      </c>
      <c r="E4076" s="281" t="s">
        <v>11701</v>
      </c>
      <c r="F4076" s="121" t="n">
        <f aca="false">F4075+1</f>
        <v>4070</v>
      </c>
      <c r="G4076" s="345" t="s">
        <v>12113</v>
      </c>
      <c r="H4076" s="118" t="s">
        <v>12113</v>
      </c>
      <c r="I4076" s="283"/>
      <c r="J4076" s="284"/>
      <c r="K4076" s="305"/>
      <c r="L4076" s="305"/>
      <c r="M4076" s="305"/>
      <c r="N4076" s="372" t="s">
        <v>12114</v>
      </c>
      <c r="O4076" s="205"/>
      <c r="P4076" s="130"/>
      <c r="Q4076" s="347" t="n">
        <f aca="false">P4076*1.2</f>
        <v>0</v>
      </c>
      <c r="R4076" s="131" t="n">
        <f aca="false">S4076*Q4076</f>
        <v>0</v>
      </c>
      <c r="S4076" s="132"/>
    </row>
    <row r="4077" customFormat="false" ht="27.6" hidden="false" customHeight="true" outlineLevel="0" collapsed="false">
      <c r="A4077" s="207"/>
      <c r="B4077" s="208" t="n">
        <v>283</v>
      </c>
      <c r="C4077" s="281" t="s">
        <v>11700</v>
      </c>
      <c r="D4077" s="344" t="s">
        <v>15</v>
      </c>
      <c r="E4077" s="281" t="s">
        <v>11701</v>
      </c>
      <c r="F4077" s="121" t="n">
        <f aca="false">F4076+1</f>
        <v>4071</v>
      </c>
      <c r="G4077" s="354" t="s">
        <v>12115</v>
      </c>
      <c r="H4077" s="188" t="s">
        <v>12115</v>
      </c>
      <c r="I4077" s="283" t="s">
        <v>12116</v>
      </c>
      <c r="J4077" s="284" t="n">
        <v>4235</v>
      </c>
      <c r="K4077" s="305" t="n">
        <v>61</v>
      </c>
      <c r="L4077" s="305" t="n">
        <v>3805012</v>
      </c>
      <c r="M4077" s="305" t="n">
        <v>0</v>
      </c>
      <c r="N4077" s="374" t="s">
        <v>12117</v>
      </c>
      <c r="O4077" s="205"/>
      <c r="P4077" s="352" t="n">
        <v>17491.83</v>
      </c>
      <c r="Q4077" s="347" t="n">
        <f aca="false">P4077*1.2</f>
        <v>20990.196</v>
      </c>
      <c r="R4077" s="131" t="n">
        <f aca="false">S4077*Q4077</f>
        <v>0</v>
      </c>
      <c r="S4077" s="132"/>
    </row>
    <row r="4078" customFormat="false" ht="14.4" hidden="false" customHeight="true" outlineLevel="0" collapsed="false">
      <c r="A4078" s="207"/>
      <c r="B4078" s="208" t="n">
        <v>283</v>
      </c>
      <c r="C4078" s="281" t="s">
        <v>11700</v>
      </c>
      <c r="D4078" s="344" t="s">
        <v>15</v>
      </c>
      <c r="E4078" s="281" t="s">
        <v>11701</v>
      </c>
      <c r="F4078" s="121" t="n">
        <f aca="false">F4077+1</f>
        <v>4072</v>
      </c>
      <c r="G4078" s="345" t="s">
        <v>12118</v>
      </c>
      <c r="H4078" s="147" t="s">
        <v>12118</v>
      </c>
      <c r="I4078" s="283" t="s">
        <v>12119</v>
      </c>
      <c r="J4078" s="284" t="n">
        <v>4230</v>
      </c>
      <c r="K4078" s="305" t="n">
        <v>0</v>
      </c>
      <c r="L4078" s="305" t="n">
        <v>3805013</v>
      </c>
      <c r="M4078" s="305" t="n">
        <v>40</v>
      </c>
      <c r="N4078" s="372" t="s">
        <v>12120</v>
      </c>
      <c r="O4078" s="205"/>
      <c r="P4078" s="352" t="n">
        <v>1266.15</v>
      </c>
      <c r="Q4078" s="347" t="n">
        <f aca="false">P4078*1.2</f>
        <v>1519.38</v>
      </c>
      <c r="R4078" s="131" t="n">
        <f aca="false">S4078*Q4078</f>
        <v>0</v>
      </c>
      <c r="S4078" s="132"/>
    </row>
    <row r="4079" customFormat="false" ht="14.4" hidden="false" customHeight="true" outlineLevel="0" collapsed="false">
      <c r="A4079" s="207"/>
      <c r="B4079" s="208" t="n">
        <v>283</v>
      </c>
      <c r="C4079" s="281" t="s">
        <v>11700</v>
      </c>
      <c r="D4079" s="344" t="s">
        <v>15</v>
      </c>
      <c r="E4079" s="281" t="s">
        <v>11701</v>
      </c>
      <c r="F4079" s="121" t="n">
        <f aca="false">F4078+1</f>
        <v>4073</v>
      </c>
      <c r="G4079" s="345" t="s">
        <v>12121</v>
      </c>
      <c r="H4079" s="118" t="s">
        <v>12121</v>
      </c>
      <c r="I4079" s="283"/>
      <c r="J4079" s="284"/>
      <c r="K4079" s="305"/>
      <c r="L4079" s="305"/>
      <c r="M4079" s="305"/>
      <c r="N4079" s="372" t="s">
        <v>12122</v>
      </c>
      <c r="O4079" s="205"/>
      <c r="P4079" s="130"/>
      <c r="Q4079" s="347" t="n">
        <f aca="false">P4079*1.2</f>
        <v>0</v>
      </c>
      <c r="R4079" s="131" t="n">
        <f aca="false">S4079*Q4079</f>
        <v>0</v>
      </c>
      <c r="S4079" s="132"/>
    </row>
    <row r="4080" customFormat="false" ht="27.6" hidden="false" customHeight="true" outlineLevel="0" collapsed="false">
      <c r="A4080" s="207"/>
      <c r="B4080" s="208" t="n">
        <v>283</v>
      </c>
      <c r="C4080" s="281" t="s">
        <v>11700</v>
      </c>
      <c r="D4080" s="344" t="s">
        <v>15</v>
      </c>
      <c r="E4080" s="281" t="s">
        <v>11701</v>
      </c>
      <c r="F4080" s="121" t="n">
        <f aca="false">F4079+1</f>
        <v>4074</v>
      </c>
      <c r="G4080" s="345" t="s">
        <v>12123</v>
      </c>
      <c r="H4080" s="118" t="s">
        <v>12123</v>
      </c>
      <c r="I4080" s="283"/>
      <c r="J4080" s="284"/>
      <c r="K4080" s="305"/>
      <c r="L4080" s="305"/>
      <c r="M4080" s="305"/>
      <c r="N4080" s="372" t="s">
        <v>12124</v>
      </c>
      <c r="O4080" s="205"/>
      <c r="P4080" s="130"/>
      <c r="Q4080" s="347" t="n">
        <f aca="false">P4080*1.2</f>
        <v>0</v>
      </c>
      <c r="R4080" s="131" t="n">
        <f aca="false">S4080*Q4080</f>
        <v>0</v>
      </c>
      <c r="S4080" s="132"/>
    </row>
    <row r="4081" customFormat="false" ht="41.4" hidden="false" customHeight="true" outlineLevel="0" collapsed="false">
      <c r="A4081" s="207" t="n">
        <v>4049271</v>
      </c>
      <c r="B4081" s="208" t="n">
        <v>283</v>
      </c>
      <c r="C4081" s="281" t="s">
        <v>11700</v>
      </c>
      <c r="D4081" s="344" t="s">
        <v>15</v>
      </c>
      <c r="E4081" s="281" t="s">
        <v>11701</v>
      </c>
      <c r="F4081" s="121" t="n">
        <f aca="false">F4080+1</f>
        <v>4075</v>
      </c>
      <c r="G4081" s="345" t="s">
        <v>12125</v>
      </c>
      <c r="H4081" s="188" t="s">
        <v>12125</v>
      </c>
      <c r="I4081" s="283" t="s">
        <v>12126</v>
      </c>
      <c r="J4081" s="284" t="n">
        <v>4230</v>
      </c>
      <c r="K4081" s="305" t="n">
        <v>0</v>
      </c>
      <c r="L4081" s="305" t="n">
        <v>3836010</v>
      </c>
      <c r="M4081" s="305" t="n">
        <v>0</v>
      </c>
      <c r="N4081" s="372" t="s">
        <v>12127</v>
      </c>
      <c r="O4081" s="205"/>
      <c r="P4081" s="352" t="n">
        <v>20933.25</v>
      </c>
      <c r="Q4081" s="347" t="n">
        <f aca="false">P4081*1.2</f>
        <v>25119.9</v>
      </c>
      <c r="R4081" s="131" t="n">
        <f aca="false">S4081*Q4081</f>
        <v>0</v>
      </c>
      <c r="S4081" s="132"/>
    </row>
    <row r="4082" customFormat="false" ht="14.4" hidden="false" customHeight="true" outlineLevel="0" collapsed="false">
      <c r="A4082" s="207"/>
      <c r="B4082" s="208" t="n">
        <v>283</v>
      </c>
      <c r="C4082" s="281" t="s">
        <v>11700</v>
      </c>
      <c r="D4082" s="344" t="s">
        <v>15</v>
      </c>
      <c r="E4082" s="281" t="s">
        <v>11701</v>
      </c>
      <c r="F4082" s="121" t="n">
        <f aca="false">F4081+1</f>
        <v>4076</v>
      </c>
      <c r="G4082" s="345" t="s">
        <v>12128</v>
      </c>
      <c r="H4082" s="118" t="s">
        <v>12128</v>
      </c>
      <c r="I4082" s="283"/>
      <c r="J4082" s="284"/>
      <c r="K4082" s="305"/>
      <c r="L4082" s="305"/>
      <c r="M4082" s="305"/>
      <c r="N4082" s="375" t="s">
        <v>12129</v>
      </c>
      <c r="O4082" s="205"/>
      <c r="P4082" s="130"/>
      <c r="Q4082" s="347" t="n">
        <f aca="false">P4082*1.2</f>
        <v>0</v>
      </c>
      <c r="R4082" s="131" t="n">
        <f aca="false">S4082*Q4082</f>
        <v>0</v>
      </c>
      <c r="S4082" s="132"/>
    </row>
    <row r="4083" customFormat="false" ht="14.4" hidden="false" customHeight="true" outlineLevel="0" collapsed="false">
      <c r="A4083" s="207" t="n">
        <v>4049273</v>
      </c>
      <c r="B4083" s="208" t="n">
        <v>283</v>
      </c>
      <c r="C4083" s="281" t="s">
        <v>11700</v>
      </c>
      <c r="D4083" s="344" t="s">
        <v>15</v>
      </c>
      <c r="E4083" s="281" t="s">
        <v>11701</v>
      </c>
      <c r="F4083" s="121" t="n">
        <f aca="false">F4082+1</f>
        <v>4077</v>
      </c>
      <c r="G4083" s="345" t="s">
        <v>12130</v>
      </c>
      <c r="H4083" s="188" t="s">
        <v>12130</v>
      </c>
      <c r="I4083" s="283" t="s">
        <v>12131</v>
      </c>
      <c r="J4083" s="284" t="n">
        <v>4230</v>
      </c>
      <c r="K4083" s="305" t="n">
        <v>0</v>
      </c>
      <c r="L4083" s="305" t="n">
        <v>3836029</v>
      </c>
      <c r="M4083" s="305" t="n">
        <v>0</v>
      </c>
      <c r="N4083" s="372" t="s">
        <v>12132</v>
      </c>
      <c r="O4083" s="205"/>
      <c r="P4083" s="352" t="n">
        <v>2418.42</v>
      </c>
      <c r="Q4083" s="347" t="n">
        <f aca="false">P4083*1.2</f>
        <v>2902.104</v>
      </c>
      <c r="R4083" s="131" t="n">
        <f aca="false">S4083*Q4083</f>
        <v>0</v>
      </c>
      <c r="S4083" s="132"/>
    </row>
    <row r="4084" customFormat="false" ht="27.6" hidden="false" customHeight="true" outlineLevel="0" collapsed="false">
      <c r="A4084" s="207" t="n">
        <v>4049275</v>
      </c>
      <c r="B4084" s="208" t="n">
        <v>283</v>
      </c>
      <c r="C4084" s="281" t="s">
        <v>11700</v>
      </c>
      <c r="D4084" s="344" t="s">
        <v>15</v>
      </c>
      <c r="E4084" s="281" t="s">
        <v>11701</v>
      </c>
      <c r="F4084" s="121" t="n">
        <f aca="false">F4083+1</f>
        <v>4078</v>
      </c>
      <c r="G4084" s="345" t="s">
        <v>12133</v>
      </c>
      <c r="H4084" s="188" t="s">
        <v>12133</v>
      </c>
      <c r="I4084" s="283" t="s">
        <v>12134</v>
      </c>
      <c r="J4084" s="284" t="n">
        <v>4230</v>
      </c>
      <c r="K4084" s="305" t="n">
        <v>0</v>
      </c>
      <c r="L4084" s="305" t="n">
        <v>3836031</v>
      </c>
      <c r="M4084" s="305" t="n">
        <v>0</v>
      </c>
      <c r="N4084" s="372" t="s">
        <v>12135</v>
      </c>
      <c r="O4084" s="205"/>
      <c r="P4084" s="352" t="n">
        <v>17879.59</v>
      </c>
      <c r="Q4084" s="347" t="n">
        <f aca="false">P4084*1.2</f>
        <v>21455.508</v>
      </c>
      <c r="R4084" s="131" t="n">
        <f aca="false">S4084*Q4084</f>
        <v>0</v>
      </c>
      <c r="S4084" s="132"/>
    </row>
    <row r="4085" customFormat="false" ht="27.6" hidden="false" customHeight="true" outlineLevel="0" collapsed="false">
      <c r="A4085" s="207"/>
      <c r="B4085" s="208" t="n">
        <v>283</v>
      </c>
      <c r="C4085" s="281" t="s">
        <v>11700</v>
      </c>
      <c r="D4085" s="344" t="s">
        <v>15</v>
      </c>
      <c r="E4085" s="281" t="s">
        <v>11701</v>
      </c>
      <c r="F4085" s="121" t="n">
        <f aca="false">F4084+1</f>
        <v>4079</v>
      </c>
      <c r="G4085" s="345" t="s">
        <v>12136</v>
      </c>
      <c r="H4085" s="118" t="s">
        <v>12136</v>
      </c>
      <c r="I4085" s="283"/>
      <c r="J4085" s="284"/>
      <c r="K4085" s="305"/>
      <c r="L4085" s="305"/>
      <c r="M4085" s="305"/>
      <c r="N4085" s="376" t="s">
        <v>12137</v>
      </c>
      <c r="O4085" s="205"/>
      <c r="P4085" s="130"/>
      <c r="Q4085" s="347" t="n">
        <f aca="false">P4085*1.2</f>
        <v>0</v>
      </c>
      <c r="R4085" s="131" t="n">
        <f aca="false">S4085*Q4085</f>
        <v>0</v>
      </c>
      <c r="S4085" s="132"/>
    </row>
    <row r="4086" customFormat="false" ht="14.4" hidden="false" customHeight="true" outlineLevel="0" collapsed="false">
      <c r="A4086" s="207"/>
      <c r="B4086" s="208" t="n">
        <v>283</v>
      </c>
      <c r="C4086" s="281" t="s">
        <v>11700</v>
      </c>
      <c r="D4086" s="344" t="s">
        <v>15</v>
      </c>
      <c r="E4086" s="281" t="s">
        <v>11701</v>
      </c>
      <c r="F4086" s="121" t="n">
        <f aca="false">F4085+1</f>
        <v>4080</v>
      </c>
      <c r="G4086" s="345" t="s">
        <v>12138</v>
      </c>
      <c r="H4086" s="118" t="s">
        <v>12138</v>
      </c>
      <c r="I4086" s="283"/>
      <c r="J4086" s="284"/>
      <c r="K4086" s="305"/>
      <c r="L4086" s="305"/>
      <c r="M4086" s="305"/>
      <c r="N4086" s="376" t="s">
        <v>12139</v>
      </c>
      <c r="O4086" s="205"/>
      <c r="P4086" s="130"/>
      <c r="Q4086" s="347" t="n">
        <f aca="false">P4086*1.2</f>
        <v>0</v>
      </c>
      <c r="R4086" s="131" t="n">
        <f aca="false">S4086*Q4086</f>
        <v>0</v>
      </c>
      <c r="S4086" s="132"/>
    </row>
    <row r="4087" customFormat="false" ht="14.4" hidden="false" customHeight="true" outlineLevel="0" collapsed="false">
      <c r="A4087" s="207"/>
      <c r="B4087" s="208" t="n">
        <v>283</v>
      </c>
      <c r="C4087" s="281" t="s">
        <v>11700</v>
      </c>
      <c r="D4087" s="344" t="s">
        <v>15</v>
      </c>
      <c r="E4087" s="281" t="s">
        <v>11701</v>
      </c>
      <c r="F4087" s="121" t="n">
        <f aca="false">F4086+1</f>
        <v>4081</v>
      </c>
      <c r="G4087" s="345" t="s">
        <v>12140</v>
      </c>
      <c r="H4087" s="118" t="s">
        <v>12140</v>
      </c>
      <c r="I4087" s="283"/>
      <c r="J4087" s="284"/>
      <c r="K4087" s="305"/>
      <c r="L4087" s="305"/>
      <c r="M4087" s="305"/>
      <c r="N4087" s="376" t="s">
        <v>12141</v>
      </c>
      <c r="O4087" s="205"/>
      <c r="P4087" s="130"/>
      <c r="Q4087" s="347" t="n">
        <f aca="false">P4087*1.2</f>
        <v>0</v>
      </c>
      <c r="R4087" s="131" t="n">
        <f aca="false">S4087*Q4087</f>
        <v>0</v>
      </c>
      <c r="S4087" s="132"/>
    </row>
    <row r="4088" customFormat="false" ht="14.4" hidden="false" customHeight="true" outlineLevel="0" collapsed="false">
      <c r="A4088" s="207"/>
      <c r="B4088" s="208" t="n">
        <v>283</v>
      </c>
      <c r="C4088" s="281" t="s">
        <v>11700</v>
      </c>
      <c r="D4088" s="344" t="s">
        <v>15</v>
      </c>
      <c r="E4088" s="281" t="s">
        <v>11701</v>
      </c>
      <c r="F4088" s="121" t="n">
        <f aca="false">F4087+1</f>
        <v>4082</v>
      </c>
      <c r="G4088" s="345" t="s">
        <v>12142</v>
      </c>
      <c r="H4088" s="118" t="s">
        <v>12142</v>
      </c>
      <c r="I4088" s="283"/>
      <c r="J4088" s="284"/>
      <c r="K4088" s="305"/>
      <c r="L4088" s="305"/>
      <c r="M4088" s="305"/>
      <c r="N4088" s="374" t="s">
        <v>12143</v>
      </c>
      <c r="O4088" s="205"/>
      <c r="P4088" s="130"/>
      <c r="Q4088" s="347" t="n">
        <f aca="false">P4088*1.2</f>
        <v>0</v>
      </c>
      <c r="R4088" s="131" t="n">
        <f aca="false">S4088*Q4088</f>
        <v>0</v>
      </c>
      <c r="S4088" s="132"/>
    </row>
    <row r="4089" customFormat="false" ht="27.6" hidden="false" customHeight="true" outlineLevel="0" collapsed="false">
      <c r="A4089" s="207" t="n">
        <v>4259900</v>
      </c>
      <c r="B4089" s="208" t="n">
        <v>283</v>
      </c>
      <c r="C4089" s="281" t="s">
        <v>11700</v>
      </c>
      <c r="D4089" s="344" t="s">
        <v>15</v>
      </c>
      <c r="E4089" s="281" t="s">
        <v>11701</v>
      </c>
      <c r="F4089" s="121" t="n">
        <f aca="false">F4088+1</f>
        <v>4083</v>
      </c>
      <c r="G4089" s="345" t="s">
        <v>12144</v>
      </c>
      <c r="H4089" s="188" t="s">
        <v>12145</v>
      </c>
      <c r="I4089" s="283" t="s">
        <v>12146</v>
      </c>
      <c r="J4089" s="284" t="n">
        <v>4238</v>
      </c>
      <c r="K4089" s="305" t="n">
        <v>22</v>
      </c>
      <c r="L4089" s="305" t="n">
        <v>4408118</v>
      </c>
      <c r="M4089" s="305" t="n">
        <v>0</v>
      </c>
      <c r="N4089" s="372" t="s">
        <v>12147</v>
      </c>
      <c r="O4089" s="205"/>
      <c r="P4089" s="352" t="n">
        <v>696.61</v>
      </c>
      <c r="Q4089" s="347" t="n">
        <f aca="false">P4089*1.2</f>
        <v>835.932</v>
      </c>
      <c r="R4089" s="131" t="n">
        <f aca="false">S4089*Q4089</f>
        <v>0</v>
      </c>
      <c r="S4089" s="132"/>
    </row>
    <row r="4090" customFormat="false" ht="14.4" hidden="false" customHeight="true" outlineLevel="0" collapsed="false">
      <c r="A4090" s="207"/>
      <c r="B4090" s="208" t="n">
        <v>283</v>
      </c>
      <c r="C4090" s="281" t="s">
        <v>11700</v>
      </c>
      <c r="D4090" s="344" t="s">
        <v>15</v>
      </c>
      <c r="E4090" s="281" t="s">
        <v>11701</v>
      </c>
      <c r="F4090" s="121" t="n">
        <f aca="false">F4089+1</f>
        <v>4084</v>
      </c>
      <c r="G4090" s="345" t="s">
        <v>12148</v>
      </c>
      <c r="H4090" s="118" t="s">
        <v>12148</v>
      </c>
      <c r="I4090" s="283" t="s">
        <v>12149</v>
      </c>
      <c r="J4090" s="284" t="n">
        <v>4270</v>
      </c>
      <c r="K4090" s="305" t="n">
        <v>70</v>
      </c>
      <c r="L4090" s="305" t="n">
        <v>4408300</v>
      </c>
      <c r="M4090" s="305" t="n">
        <v>0</v>
      </c>
      <c r="N4090" s="374" t="s">
        <v>12150</v>
      </c>
      <c r="O4090" s="205"/>
      <c r="P4090" s="352" t="n">
        <v>1555.32</v>
      </c>
      <c r="Q4090" s="347" t="n">
        <f aca="false">P4090*1.2</f>
        <v>1866.384</v>
      </c>
      <c r="R4090" s="131" t="n">
        <f aca="false">S4090*Q4090</f>
        <v>0</v>
      </c>
      <c r="S4090" s="132"/>
    </row>
    <row r="4091" customFormat="false" ht="14.4" hidden="false" customHeight="true" outlineLevel="0" collapsed="false">
      <c r="A4091" s="207"/>
      <c r="B4091" s="208" t="n">
        <v>283</v>
      </c>
      <c r="C4091" s="281" t="s">
        <v>11700</v>
      </c>
      <c r="D4091" s="344" t="s">
        <v>15</v>
      </c>
      <c r="E4091" s="281" t="s">
        <v>11701</v>
      </c>
      <c r="F4091" s="121" t="n">
        <f aca="false">F4090+1</f>
        <v>4085</v>
      </c>
      <c r="G4091" s="345" t="s">
        <v>12151</v>
      </c>
      <c r="H4091" s="118" t="s">
        <v>12151</v>
      </c>
      <c r="I4091" s="283" t="s">
        <v>12152</v>
      </c>
      <c r="J4091" s="284" t="n">
        <v>4270</v>
      </c>
      <c r="K4091" s="305" t="n">
        <v>70</v>
      </c>
      <c r="L4091" s="305" t="n">
        <v>4408302</v>
      </c>
      <c r="M4091" s="305" t="n">
        <v>0</v>
      </c>
      <c r="N4091" s="374" t="s">
        <v>12150</v>
      </c>
      <c r="O4091" s="205"/>
      <c r="P4091" s="352" t="n">
        <v>1610.08</v>
      </c>
      <c r="Q4091" s="347" t="n">
        <f aca="false">P4091*1.2</f>
        <v>1932.096</v>
      </c>
      <c r="R4091" s="131" t="n">
        <f aca="false">S4091*Q4091</f>
        <v>0</v>
      </c>
      <c r="S4091" s="132"/>
    </row>
    <row r="4092" customFormat="false" ht="14.4" hidden="false" customHeight="true" outlineLevel="0" collapsed="false">
      <c r="A4092" s="207" t="n">
        <v>4050217</v>
      </c>
      <c r="B4092" s="208" t="n">
        <v>283</v>
      </c>
      <c r="C4092" s="281" t="s">
        <v>11700</v>
      </c>
      <c r="D4092" s="344" t="s">
        <v>15</v>
      </c>
      <c r="E4092" s="281" t="s">
        <v>11701</v>
      </c>
      <c r="F4092" s="121" t="n">
        <f aca="false">F4091+1</f>
        <v>4086</v>
      </c>
      <c r="G4092" s="348" t="s">
        <v>12153</v>
      </c>
      <c r="H4092" s="188" t="s">
        <v>12153</v>
      </c>
      <c r="I4092" s="283" t="s">
        <v>12154</v>
      </c>
      <c r="J4092" s="284" t="n">
        <v>4235</v>
      </c>
      <c r="K4092" s="305" t="n">
        <v>0</v>
      </c>
      <c r="L4092" s="305" t="n">
        <v>5101040</v>
      </c>
      <c r="M4092" s="305" t="n">
        <v>0</v>
      </c>
      <c r="N4092" s="375" t="s">
        <v>2597</v>
      </c>
      <c r="O4092" s="205"/>
      <c r="P4092" s="352" t="n">
        <v>1073.38</v>
      </c>
      <c r="Q4092" s="347" t="n">
        <f aca="false">P4092*1.2</f>
        <v>1288.056</v>
      </c>
      <c r="R4092" s="131" t="n">
        <f aca="false">S4092*Q4092</f>
        <v>0</v>
      </c>
      <c r="S4092" s="132"/>
    </row>
    <row r="4093" customFormat="false" ht="14.4" hidden="false" customHeight="true" outlineLevel="0" collapsed="false">
      <c r="A4093" s="207"/>
      <c r="B4093" s="208" t="n">
        <v>283</v>
      </c>
      <c r="C4093" s="281" t="s">
        <v>11700</v>
      </c>
      <c r="D4093" s="344" t="s">
        <v>15</v>
      </c>
      <c r="E4093" s="281" t="s">
        <v>11701</v>
      </c>
      <c r="F4093" s="121" t="n">
        <f aca="false">F4092+1</f>
        <v>4087</v>
      </c>
      <c r="G4093" s="348" t="s">
        <v>12155</v>
      </c>
      <c r="H4093" s="118" t="s">
        <v>12155</v>
      </c>
      <c r="I4093" s="283"/>
      <c r="J4093" s="284"/>
      <c r="K4093" s="305"/>
      <c r="L4093" s="305"/>
      <c r="M4093" s="305"/>
      <c r="N4093" s="375" t="s">
        <v>12156</v>
      </c>
      <c r="O4093" s="205"/>
      <c r="P4093" s="130"/>
      <c r="Q4093" s="347" t="n">
        <f aca="false">P4093*1.2</f>
        <v>0</v>
      </c>
      <c r="R4093" s="131" t="n">
        <f aca="false">S4093*Q4093</f>
        <v>0</v>
      </c>
      <c r="S4093" s="132"/>
    </row>
    <row r="4094" customFormat="false" ht="27.6" hidden="false" customHeight="true" outlineLevel="0" collapsed="false">
      <c r="A4094" s="207" t="n">
        <v>4051271</v>
      </c>
      <c r="B4094" s="208" t="n">
        <v>283</v>
      </c>
      <c r="C4094" s="281" t="s">
        <v>11700</v>
      </c>
      <c r="D4094" s="344" t="s">
        <v>15</v>
      </c>
      <c r="E4094" s="281" t="s">
        <v>11701</v>
      </c>
      <c r="F4094" s="121" t="n">
        <f aca="false">F4093+1</f>
        <v>4088</v>
      </c>
      <c r="G4094" s="345" t="s">
        <v>12157</v>
      </c>
      <c r="H4094" s="188" t="s">
        <v>12157</v>
      </c>
      <c r="I4094" s="283" t="s">
        <v>12158</v>
      </c>
      <c r="J4094" s="284" t="n">
        <v>4238</v>
      </c>
      <c r="K4094" s="305" t="n">
        <v>0</v>
      </c>
      <c r="L4094" s="305" t="n">
        <v>5101060</v>
      </c>
      <c r="M4094" s="305" t="n">
        <v>0</v>
      </c>
      <c r="N4094" s="372" t="s">
        <v>12159</v>
      </c>
      <c r="O4094" s="205"/>
      <c r="P4094" s="352" t="n">
        <v>14983.62</v>
      </c>
      <c r="Q4094" s="347" t="n">
        <f aca="false">P4094*1.2</f>
        <v>17980.344</v>
      </c>
      <c r="R4094" s="131" t="n">
        <f aca="false">S4094*Q4094</f>
        <v>0</v>
      </c>
      <c r="S4094" s="132"/>
    </row>
    <row r="4095" customFormat="false" ht="14.4" hidden="false" customHeight="true" outlineLevel="0" collapsed="false">
      <c r="A4095" s="207"/>
      <c r="B4095" s="208" t="n">
        <v>283</v>
      </c>
      <c r="C4095" s="281" t="s">
        <v>11700</v>
      </c>
      <c r="D4095" s="344" t="s">
        <v>15</v>
      </c>
      <c r="E4095" s="281" t="s">
        <v>11701</v>
      </c>
      <c r="F4095" s="121" t="n">
        <f aca="false">F4094+1</f>
        <v>4089</v>
      </c>
      <c r="G4095" s="345" t="s">
        <v>12160</v>
      </c>
      <c r="H4095" s="118" t="s">
        <v>12160</v>
      </c>
      <c r="I4095" s="283"/>
      <c r="J4095" s="284"/>
      <c r="K4095" s="305"/>
      <c r="L4095" s="305"/>
      <c r="M4095" s="305"/>
      <c r="N4095" s="372" t="s">
        <v>12161</v>
      </c>
      <c r="O4095" s="205"/>
      <c r="P4095" s="130"/>
      <c r="Q4095" s="347" t="n">
        <f aca="false">P4095*1.2</f>
        <v>0</v>
      </c>
      <c r="R4095" s="131" t="n">
        <f aca="false">S4095*Q4095</f>
        <v>0</v>
      </c>
      <c r="S4095" s="132"/>
    </row>
    <row r="4096" customFormat="false" ht="27.6" hidden="false" customHeight="true" outlineLevel="0" collapsed="false">
      <c r="A4096" s="207" t="n">
        <v>4051272</v>
      </c>
      <c r="B4096" s="208" t="n">
        <v>283</v>
      </c>
      <c r="C4096" s="281" t="s">
        <v>11700</v>
      </c>
      <c r="D4096" s="344" t="s">
        <v>15</v>
      </c>
      <c r="E4096" s="281" t="s">
        <v>11701</v>
      </c>
      <c r="F4096" s="121" t="n">
        <f aca="false">F4095+1</f>
        <v>4090</v>
      </c>
      <c r="G4096" s="345" t="s">
        <v>12162</v>
      </c>
      <c r="H4096" s="188" t="s">
        <v>12162</v>
      </c>
      <c r="I4096" s="283" t="s">
        <v>12163</v>
      </c>
      <c r="J4096" s="284" t="n">
        <v>4238</v>
      </c>
      <c r="K4096" s="305" t="n">
        <v>0</v>
      </c>
      <c r="L4096" s="305" t="n">
        <v>5101064</v>
      </c>
      <c r="M4096" s="305" t="n">
        <v>0</v>
      </c>
      <c r="N4096" s="375" t="s">
        <v>12164</v>
      </c>
      <c r="O4096" s="205"/>
      <c r="P4096" s="352" t="n">
        <v>14435.97</v>
      </c>
      <c r="Q4096" s="347" t="n">
        <f aca="false">P4096*1.2</f>
        <v>17323.164</v>
      </c>
      <c r="R4096" s="131" t="n">
        <f aca="false">S4096*Q4096</f>
        <v>0</v>
      </c>
      <c r="S4096" s="132"/>
    </row>
    <row r="4097" customFormat="false" ht="41.4" hidden="false" customHeight="true" outlineLevel="0" collapsed="false">
      <c r="A4097" s="207" t="n">
        <v>4051277</v>
      </c>
      <c r="B4097" s="208" t="n">
        <v>283</v>
      </c>
      <c r="C4097" s="281" t="s">
        <v>11700</v>
      </c>
      <c r="D4097" s="344" t="s">
        <v>15</v>
      </c>
      <c r="E4097" s="281" t="s">
        <v>11701</v>
      </c>
      <c r="F4097" s="121" t="n">
        <f aca="false">F4096+1</f>
        <v>4091</v>
      </c>
      <c r="G4097" s="345" t="s">
        <v>12165</v>
      </c>
      <c r="H4097" s="188" t="s">
        <v>12165</v>
      </c>
      <c r="I4097" s="283" t="s">
        <v>12166</v>
      </c>
      <c r="J4097" s="284" t="n">
        <v>4238</v>
      </c>
      <c r="K4097" s="305" t="n">
        <v>0</v>
      </c>
      <c r="L4097" s="305" t="n">
        <v>5101080</v>
      </c>
      <c r="M4097" s="305" t="n">
        <v>0</v>
      </c>
      <c r="N4097" s="372" t="s">
        <v>12167</v>
      </c>
      <c r="O4097" s="205"/>
      <c r="P4097" s="352" t="n">
        <v>14977.05</v>
      </c>
      <c r="Q4097" s="347" t="n">
        <f aca="false">P4097*1.2</f>
        <v>17972.46</v>
      </c>
      <c r="R4097" s="131" t="n">
        <f aca="false">S4097*Q4097</f>
        <v>0</v>
      </c>
      <c r="S4097" s="132"/>
    </row>
    <row r="4098" customFormat="false" ht="41.4" hidden="false" customHeight="true" outlineLevel="0" collapsed="false">
      <c r="A4098" s="207" t="n">
        <v>4051278</v>
      </c>
      <c r="B4098" s="208" t="n">
        <v>283</v>
      </c>
      <c r="C4098" s="281" t="s">
        <v>11700</v>
      </c>
      <c r="D4098" s="344" t="s">
        <v>15</v>
      </c>
      <c r="E4098" s="281" t="s">
        <v>11701</v>
      </c>
      <c r="F4098" s="121" t="n">
        <f aca="false">F4097+1</f>
        <v>4092</v>
      </c>
      <c r="G4098" s="345" t="s">
        <v>12168</v>
      </c>
      <c r="H4098" s="188" t="s">
        <v>12168</v>
      </c>
      <c r="I4098" s="283" t="s">
        <v>12169</v>
      </c>
      <c r="J4098" s="284" t="n">
        <v>4238</v>
      </c>
      <c r="K4098" s="305" t="n">
        <v>0</v>
      </c>
      <c r="L4098" s="305" t="n">
        <v>5101081</v>
      </c>
      <c r="M4098" s="305" t="n">
        <v>0</v>
      </c>
      <c r="N4098" s="372" t="s">
        <v>12170</v>
      </c>
      <c r="O4098" s="205"/>
      <c r="P4098" s="352" t="n">
        <v>14885.04</v>
      </c>
      <c r="Q4098" s="347" t="n">
        <f aca="false">P4098*1.2</f>
        <v>17862.048</v>
      </c>
      <c r="R4098" s="131" t="n">
        <f aca="false">S4098*Q4098</f>
        <v>0</v>
      </c>
      <c r="S4098" s="132"/>
    </row>
    <row r="4099" customFormat="false" ht="14.4" hidden="false" customHeight="true" outlineLevel="0" collapsed="false">
      <c r="A4099" s="207"/>
      <c r="B4099" s="208" t="n">
        <v>283</v>
      </c>
      <c r="C4099" s="281" t="s">
        <v>11700</v>
      </c>
      <c r="D4099" s="344" t="s">
        <v>15</v>
      </c>
      <c r="E4099" s="281" t="s">
        <v>11701</v>
      </c>
      <c r="F4099" s="121" t="n">
        <f aca="false">F4098+1</f>
        <v>4093</v>
      </c>
      <c r="G4099" s="345" t="s">
        <v>12171</v>
      </c>
      <c r="H4099" s="118" t="s">
        <v>12171</v>
      </c>
      <c r="I4099" s="283"/>
      <c r="J4099" s="284"/>
      <c r="K4099" s="305"/>
      <c r="L4099" s="305"/>
      <c r="M4099" s="305"/>
      <c r="N4099" s="372" t="s">
        <v>12172</v>
      </c>
      <c r="O4099" s="205"/>
      <c r="P4099" s="130"/>
      <c r="Q4099" s="347" t="n">
        <f aca="false">P4099*1.2</f>
        <v>0</v>
      </c>
      <c r="R4099" s="131" t="n">
        <f aca="false">S4099*Q4099</f>
        <v>0</v>
      </c>
      <c r="S4099" s="132"/>
    </row>
    <row r="4100" customFormat="false" ht="27.6" hidden="false" customHeight="true" outlineLevel="0" collapsed="false">
      <c r="A4100" s="207" t="n">
        <v>4051283</v>
      </c>
      <c r="B4100" s="208" t="n">
        <v>283</v>
      </c>
      <c r="C4100" s="281" t="s">
        <v>11700</v>
      </c>
      <c r="D4100" s="344" t="s">
        <v>15</v>
      </c>
      <c r="E4100" s="281" t="s">
        <v>11701</v>
      </c>
      <c r="F4100" s="121" t="n">
        <f aca="false">F4099+1</f>
        <v>4094</v>
      </c>
      <c r="G4100" s="345" t="s">
        <v>12173</v>
      </c>
      <c r="H4100" s="188" t="s">
        <v>12173</v>
      </c>
      <c r="I4100" s="283" t="s">
        <v>12174</v>
      </c>
      <c r="J4100" s="284" t="n">
        <v>4238</v>
      </c>
      <c r="K4100" s="305" t="n">
        <v>0</v>
      </c>
      <c r="L4100" s="305" t="n">
        <v>5101090</v>
      </c>
      <c r="M4100" s="305" t="n">
        <v>0</v>
      </c>
      <c r="N4100" s="372" t="s">
        <v>12175</v>
      </c>
      <c r="O4100" s="205"/>
      <c r="P4100" s="352" t="n">
        <v>14238.82</v>
      </c>
      <c r="Q4100" s="347" t="n">
        <f aca="false">P4100*1.2</f>
        <v>17086.584</v>
      </c>
      <c r="R4100" s="131" t="n">
        <f aca="false">S4100*Q4100</f>
        <v>0</v>
      </c>
      <c r="S4100" s="132"/>
    </row>
    <row r="4101" customFormat="false" ht="14.4" hidden="false" customHeight="true" outlineLevel="0" collapsed="false">
      <c r="A4101" s="207"/>
      <c r="B4101" s="208" t="n">
        <v>283</v>
      </c>
      <c r="C4101" s="281" t="s">
        <v>11700</v>
      </c>
      <c r="D4101" s="344" t="s">
        <v>15</v>
      </c>
      <c r="E4101" s="281" t="s">
        <v>11701</v>
      </c>
      <c r="F4101" s="121" t="n">
        <f aca="false">F4100+1</f>
        <v>4095</v>
      </c>
      <c r="G4101" s="345" t="s">
        <v>12176</v>
      </c>
      <c r="H4101" s="118" t="s">
        <v>12176</v>
      </c>
      <c r="I4101" s="283"/>
      <c r="J4101" s="284"/>
      <c r="K4101" s="305"/>
      <c r="L4101" s="305"/>
      <c r="M4101" s="305"/>
      <c r="N4101" s="372" t="s">
        <v>12172</v>
      </c>
      <c r="O4101" s="205"/>
      <c r="P4101" s="130"/>
      <c r="Q4101" s="347" t="n">
        <f aca="false">P4101*1.2</f>
        <v>0</v>
      </c>
      <c r="R4101" s="131" t="n">
        <f aca="false">S4101*Q4101</f>
        <v>0</v>
      </c>
      <c r="S4101" s="132"/>
    </row>
    <row r="4102" customFormat="false" ht="27.6" hidden="false" customHeight="true" outlineLevel="0" collapsed="false">
      <c r="A4102" s="207" t="n">
        <v>4051284</v>
      </c>
      <c r="B4102" s="208" t="n">
        <v>283</v>
      </c>
      <c r="C4102" s="281" t="s">
        <v>11700</v>
      </c>
      <c r="D4102" s="344" t="s">
        <v>15</v>
      </c>
      <c r="E4102" s="281" t="s">
        <v>11701</v>
      </c>
      <c r="F4102" s="121" t="n">
        <f aca="false">F4101+1</f>
        <v>4096</v>
      </c>
      <c r="G4102" s="345" t="s">
        <v>12177</v>
      </c>
      <c r="H4102" s="188" t="s">
        <v>12177</v>
      </c>
      <c r="I4102" s="283" t="s">
        <v>12178</v>
      </c>
      <c r="J4102" s="284" t="n">
        <v>4238</v>
      </c>
      <c r="K4102" s="305" t="n">
        <v>0</v>
      </c>
      <c r="L4102" s="305" t="n">
        <v>5101091</v>
      </c>
      <c r="M4102" s="305" t="n">
        <v>0</v>
      </c>
      <c r="N4102" s="372" t="s">
        <v>12179</v>
      </c>
      <c r="O4102" s="205"/>
      <c r="P4102" s="352" t="n">
        <v>14212.53</v>
      </c>
      <c r="Q4102" s="347" t="n">
        <f aca="false">P4102*1.2</f>
        <v>17055.036</v>
      </c>
      <c r="R4102" s="131" t="n">
        <f aca="false">S4102*Q4102</f>
        <v>0</v>
      </c>
      <c r="S4102" s="132"/>
    </row>
    <row r="4103" customFormat="false" ht="27.6" hidden="false" customHeight="true" outlineLevel="0" collapsed="false">
      <c r="A4103" s="207"/>
      <c r="B4103" s="208" t="n">
        <v>283</v>
      </c>
      <c r="C4103" s="281" t="s">
        <v>11700</v>
      </c>
      <c r="D4103" s="344" t="s">
        <v>15</v>
      </c>
      <c r="E4103" s="281" t="s">
        <v>11701</v>
      </c>
      <c r="F4103" s="121" t="n">
        <f aca="false">F4102+1</f>
        <v>4097</v>
      </c>
      <c r="G4103" s="345" t="s">
        <v>12180</v>
      </c>
      <c r="H4103" s="118" t="s">
        <v>12180</v>
      </c>
      <c r="I4103" s="283"/>
      <c r="J4103" s="284"/>
      <c r="K4103" s="305"/>
      <c r="L4103" s="305"/>
      <c r="M4103" s="305"/>
      <c r="N4103" s="372" t="s">
        <v>12181</v>
      </c>
      <c r="O4103" s="205"/>
      <c r="P4103" s="130"/>
      <c r="Q4103" s="347" t="n">
        <f aca="false">P4103*1.2</f>
        <v>0</v>
      </c>
      <c r="R4103" s="131" t="n">
        <f aca="false">S4103*Q4103</f>
        <v>0</v>
      </c>
      <c r="S4103" s="132"/>
    </row>
    <row r="4104" customFormat="false" ht="14.4" hidden="false" customHeight="true" outlineLevel="0" collapsed="false">
      <c r="A4104" s="207"/>
      <c r="B4104" s="208" t="n">
        <v>283</v>
      </c>
      <c r="C4104" s="281" t="s">
        <v>11700</v>
      </c>
      <c r="D4104" s="344" t="s">
        <v>15</v>
      </c>
      <c r="E4104" s="281" t="s">
        <v>11701</v>
      </c>
      <c r="F4104" s="121" t="n">
        <f aca="false">F4103+1</f>
        <v>4098</v>
      </c>
      <c r="G4104" s="345" t="s">
        <v>12182</v>
      </c>
      <c r="H4104" s="118" t="s">
        <v>12182</v>
      </c>
      <c r="I4104" s="283"/>
      <c r="J4104" s="284"/>
      <c r="K4104" s="305"/>
      <c r="L4104" s="305"/>
      <c r="M4104" s="305"/>
      <c r="N4104" s="372" t="s">
        <v>12183</v>
      </c>
      <c r="O4104" s="205"/>
      <c r="P4104" s="130"/>
      <c r="Q4104" s="347" t="n">
        <f aca="false">P4104*1.2</f>
        <v>0</v>
      </c>
      <c r="R4104" s="131" t="n">
        <f aca="false">S4104*Q4104</f>
        <v>0</v>
      </c>
      <c r="S4104" s="132"/>
    </row>
    <row r="4105" customFormat="false" ht="14.4" hidden="false" customHeight="true" outlineLevel="0" collapsed="false">
      <c r="A4105" s="207"/>
      <c r="B4105" s="208" t="n">
        <v>283</v>
      </c>
      <c r="C4105" s="281" t="s">
        <v>11700</v>
      </c>
      <c r="D4105" s="344" t="s">
        <v>15</v>
      </c>
      <c r="E4105" s="281" t="s">
        <v>11701</v>
      </c>
      <c r="F4105" s="121" t="n">
        <f aca="false">F4104+1</f>
        <v>4099</v>
      </c>
      <c r="G4105" s="345" t="s">
        <v>12184</v>
      </c>
      <c r="H4105" s="118" t="s">
        <v>12184</v>
      </c>
      <c r="I4105" s="283"/>
      <c r="J4105" s="284"/>
      <c r="K4105" s="305"/>
      <c r="L4105" s="305"/>
      <c r="M4105" s="305"/>
      <c r="N4105" s="372" t="s">
        <v>12185</v>
      </c>
      <c r="O4105" s="205"/>
      <c r="P4105" s="130"/>
      <c r="Q4105" s="347" t="n">
        <f aca="false">P4105*1.2</f>
        <v>0</v>
      </c>
      <c r="R4105" s="131" t="n">
        <f aca="false">S4105*Q4105</f>
        <v>0</v>
      </c>
      <c r="S4105" s="132"/>
    </row>
    <row r="4106" customFormat="false" ht="27.6" hidden="false" customHeight="true" outlineLevel="0" collapsed="false">
      <c r="A4106" s="207"/>
      <c r="B4106" s="208" t="n">
        <v>283</v>
      </c>
      <c r="C4106" s="281" t="s">
        <v>11700</v>
      </c>
      <c r="D4106" s="344" t="s">
        <v>15</v>
      </c>
      <c r="E4106" s="281" t="s">
        <v>11701</v>
      </c>
      <c r="F4106" s="121" t="n">
        <f aca="false">F4105+1</f>
        <v>4100</v>
      </c>
      <c r="G4106" s="345" t="s">
        <v>12186</v>
      </c>
      <c r="H4106" s="118" t="s">
        <v>12186</v>
      </c>
      <c r="I4106" s="283"/>
      <c r="J4106" s="284"/>
      <c r="K4106" s="305"/>
      <c r="L4106" s="305"/>
      <c r="M4106" s="305"/>
      <c r="N4106" s="372" t="s">
        <v>12187</v>
      </c>
      <c r="O4106" s="205"/>
      <c r="P4106" s="130"/>
      <c r="Q4106" s="347" t="n">
        <f aca="false">P4106*1.2</f>
        <v>0</v>
      </c>
      <c r="R4106" s="131" t="n">
        <f aca="false">S4106*Q4106</f>
        <v>0</v>
      </c>
      <c r="S4106" s="132"/>
    </row>
    <row r="4107" customFormat="false" ht="14.4" hidden="false" customHeight="true" outlineLevel="0" collapsed="false">
      <c r="A4107" s="207"/>
      <c r="B4107" s="208" t="n">
        <v>283</v>
      </c>
      <c r="C4107" s="281" t="s">
        <v>11700</v>
      </c>
      <c r="D4107" s="344" t="s">
        <v>15</v>
      </c>
      <c r="E4107" s="281" t="s">
        <v>11701</v>
      </c>
      <c r="F4107" s="121" t="n">
        <f aca="false">F4106+1</f>
        <v>4101</v>
      </c>
      <c r="G4107" s="345" t="s">
        <v>12188</v>
      </c>
      <c r="H4107" s="118" t="s">
        <v>12188</v>
      </c>
      <c r="I4107" s="283"/>
      <c r="J4107" s="284"/>
      <c r="K4107" s="305"/>
      <c r="L4107" s="305"/>
      <c r="M4107" s="305"/>
      <c r="N4107" s="372" t="s">
        <v>12189</v>
      </c>
      <c r="O4107" s="205"/>
      <c r="P4107" s="130"/>
      <c r="Q4107" s="347" t="n">
        <f aca="false">P4107*1.2</f>
        <v>0</v>
      </c>
      <c r="R4107" s="131" t="n">
        <f aca="false">S4107*Q4107</f>
        <v>0</v>
      </c>
      <c r="S4107" s="132"/>
    </row>
    <row r="4108" customFormat="false" ht="14.4" hidden="false" customHeight="true" outlineLevel="0" collapsed="false">
      <c r="A4108" s="207" t="n">
        <v>4049318</v>
      </c>
      <c r="B4108" s="208" t="n">
        <v>283</v>
      </c>
      <c r="C4108" s="281" t="s">
        <v>11700</v>
      </c>
      <c r="D4108" s="344" t="s">
        <v>15</v>
      </c>
      <c r="E4108" s="281" t="s">
        <v>11701</v>
      </c>
      <c r="F4108" s="121" t="n">
        <f aca="false">F4107+1</f>
        <v>4102</v>
      </c>
      <c r="G4108" s="345" t="s">
        <v>12190</v>
      </c>
      <c r="H4108" s="188" t="s">
        <v>12190</v>
      </c>
      <c r="I4108" s="283" t="s">
        <v>12191</v>
      </c>
      <c r="J4108" s="284" t="n">
        <v>4230</v>
      </c>
      <c r="K4108" s="305" t="n">
        <v>0</v>
      </c>
      <c r="L4108" s="305" t="n">
        <v>5102120</v>
      </c>
      <c r="M4108" s="305" t="n">
        <v>0</v>
      </c>
      <c r="N4108" s="372" t="s">
        <v>12192</v>
      </c>
      <c r="O4108" s="205"/>
      <c r="P4108" s="352" t="n">
        <v>4129.26</v>
      </c>
      <c r="Q4108" s="347" t="n">
        <f aca="false">P4108*1.2</f>
        <v>4955.112</v>
      </c>
      <c r="R4108" s="131" t="n">
        <f aca="false">S4108*Q4108</f>
        <v>0</v>
      </c>
      <c r="S4108" s="132"/>
    </row>
    <row r="4109" customFormat="false" ht="27.6" hidden="false" customHeight="true" outlineLevel="0" collapsed="false">
      <c r="A4109" s="207"/>
      <c r="B4109" s="208" t="n">
        <v>283</v>
      </c>
      <c r="C4109" s="281" t="s">
        <v>11700</v>
      </c>
      <c r="D4109" s="344" t="s">
        <v>15</v>
      </c>
      <c r="E4109" s="281" t="s">
        <v>11701</v>
      </c>
      <c r="F4109" s="121" t="n">
        <f aca="false">F4108+1</f>
        <v>4103</v>
      </c>
      <c r="G4109" s="345" t="s">
        <v>12193</v>
      </c>
      <c r="H4109" s="118" t="s">
        <v>12193</v>
      </c>
      <c r="I4109" s="283"/>
      <c r="J4109" s="284"/>
      <c r="K4109" s="305"/>
      <c r="L4109" s="305"/>
      <c r="M4109" s="305"/>
      <c r="N4109" s="372" t="s">
        <v>12194</v>
      </c>
      <c r="O4109" s="205"/>
      <c r="P4109" s="130"/>
      <c r="Q4109" s="347" t="n">
        <f aca="false">P4109*1.2</f>
        <v>0</v>
      </c>
      <c r="R4109" s="131" t="n">
        <f aca="false">S4109*Q4109</f>
        <v>0</v>
      </c>
      <c r="S4109" s="132"/>
    </row>
    <row r="4110" customFormat="false" ht="14.4" hidden="false" customHeight="true" outlineLevel="0" collapsed="false">
      <c r="A4110" s="207"/>
      <c r="B4110" s="208" t="n">
        <v>283</v>
      </c>
      <c r="C4110" s="281" t="s">
        <v>11700</v>
      </c>
      <c r="D4110" s="344" t="s">
        <v>15</v>
      </c>
      <c r="E4110" s="281" t="s">
        <v>11701</v>
      </c>
      <c r="F4110" s="121" t="n">
        <f aca="false">F4109+1</f>
        <v>4104</v>
      </c>
      <c r="G4110" s="345" t="s">
        <v>12195</v>
      </c>
      <c r="H4110" s="118" t="s">
        <v>12195</v>
      </c>
      <c r="I4110" s="283"/>
      <c r="J4110" s="284"/>
      <c r="K4110" s="305"/>
      <c r="L4110" s="305"/>
      <c r="M4110" s="305"/>
      <c r="N4110" s="372" t="s">
        <v>12196</v>
      </c>
      <c r="O4110" s="205"/>
      <c r="P4110" s="130"/>
      <c r="Q4110" s="347" t="n">
        <f aca="false">P4110*1.2</f>
        <v>0</v>
      </c>
      <c r="R4110" s="131" t="n">
        <f aca="false">S4110*Q4110</f>
        <v>0</v>
      </c>
      <c r="S4110" s="132"/>
    </row>
    <row r="4111" customFormat="false" ht="14.4" hidden="false" customHeight="true" outlineLevel="0" collapsed="false">
      <c r="A4111" s="207" t="n">
        <v>4124017</v>
      </c>
      <c r="B4111" s="208" t="n">
        <v>283</v>
      </c>
      <c r="C4111" s="281" t="s">
        <v>11700</v>
      </c>
      <c r="D4111" s="344" t="s">
        <v>15</v>
      </c>
      <c r="E4111" s="281" t="s">
        <v>11701</v>
      </c>
      <c r="F4111" s="121" t="n">
        <f aca="false">F4110+1</f>
        <v>4105</v>
      </c>
      <c r="G4111" s="345" t="s">
        <v>12197</v>
      </c>
      <c r="H4111" s="188" t="s">
        <v>12198</v>
      </c>
      <c r="I4111" s="283" t="s">
        <v>12199</v>
      </c>
      <c r="J4111" s="284" t="n">
        <v>4235</v>
      </c>
      <c r="K4111" s="305" t="n">
        <v>3</v>
      </c>
      <c r="L4111" s="305" t="n">
        <v>5102180</v>
      </c>
      <c r="M4111" s="305" t="n">
        <v>0</v>
      </c>
      <c r="N4111" s="372" t="s">
        <v>12200</v>
      </c>
      <c r="O4111" s="205"/>
      <c r="P4111" s="352" t="n">
        <v>5605.72</v>
      </c>
      <c r="Q4111" s="347" t="n">
        <f aca="false">P4111*1.2</f>
        <v>6726.864</v>
      </c>
      <c r="R4111" s="131" t="n">
        <f aca="false">S4111*Q4111</f>
        <v>0</v>
      </c>
      <c r="S4111" s="132"/>
    </row>
    <row r="4112" customFormat="false" ht="14.4" hidden="false" customHeight="true" outlineLevel="0" collapsed="false">
      <c r="A4112" s="207"/>
      <c r="B4112" s="208" t="n">
        <v>283</v>
      </c>
      <c r="C4112" s="281" t="s">
        <v>11700</v>
      </c>
      <c r="D4112" s="344" t="s">
        <v>15</v>
      </c>
      <c r="E4112" s="281" t="s">
        <v>11701</v>
      </c>
      <c r="F4112" s="121" t="n">
        <f aca="false">F4111+1</f>
        <v>4106</v>
      </c>
      <c r="G4112" s="345" t="s">
        <v>12201</v>
      </c>
      <c r="H4112" s="118" t="s">
        <v>12201</v>
      </c>
      <c r="I4112" s="283"/>
      <c r="J4112" s="284"/>
      <c r="K4112" s="305"/>
      <c r="L4112" s="305"/>
      <c r="M4112" s="305"/>
      <c r="N4112" s="372" t="s">
        <v>12202</v>
      </c>
      <c r="O4112" s="205"/>
      <c r="P4112" s="130"/>
      <c r="Q4112" s="347" t="n">
        <f aca="false">P4112*1.2</f>
        <v>0</v>
      </c>
      <c r="R4112" s="131" t="n">
        <f aca="false">S4112*Q4112</f>
        <v>0</v>
      </c>
      <c r="S4112" s="132"/>
    </row>
    <row r="4113" customFormat="false" ht="14.4" hidden="false" customHeight="true" outlineLevel="0" collapsed="false">
      <c r="A4113" s="207"/>
      <c r="B4113" s="208" t="n">
        <v>283</v>
      </c>
      <c r="C4113" s="281" t="s">
        <v>11700</v>
      </c>
      <c r="D4113" s="344" t="s">
        <v>15</v>
      </c>
      <c r="E4113" s="281" t="s">
        <v>11701</v>
      </c>
      <c r="F4113" s="121" t="n">
        <f aca="false">F4112+1</f>
        <v>4107</v>
      </c>
      <c r="G4113" s="345" t="s">
        <v>12203</v>
      </c>
      <c r="H4113" s="118" t="s">
        <v>12203</v>
      </c>
      <c r="I4113" s="283"/>
      <c r="J4113" s="284"/>
      <c r="K4113" s="305"/>
      <c r="L4113" s="305"/>
      <c r="M4113" s="305"/>
      <c r="N4113" s="372" t="s">
        <v>12204</v>
      </c>
      <c r="O4113" s="205"/>
      <c r="P4113" s="130"/>
      <c r="Q4113" s="347" t="n">
        <f aca="false">P4113*1.2</f>
        <v>0</v>
      </c>
      <c r="R4113" s="131" t="n">
        <f aca="false">S4113*Q4113</f>
        <v>0</v>
      </c>
      <c r="S4113" s="132"/>
    </row>
    <row r="4114" customFormat="false" ht="14.4" hidden="false" customHeight="true" outlineLevel="0" collapsed="false">
      <c r="A4114" s="207" t="n">
        <v>4051382</v>
      </c>
      <c r="B4114" s="208" t="n">
        <v>283</v>
      </c>
      <c r="C4114" s="281" t="s">
        <v>11700</v>
      </c>
      <c r="D4114" s="344" t="s">
        <v>15</v>
      </c>
      <c r="E4114" s="281" t="s">
        <v>11701</v>
      </c>
      <c r="F4114" s="121" t="n">
        <f aca="false">F4113+1</f>
        <v>4108</v>
      </c>
      <c r="G4114" s="345" t="s">
        <v>12205</v>
      </c>
      <c r="H4114" s="188" t="s">
        <v>12205</v>
      </c>
      <c r="I4114" s="283" t="s">
        <v>12206</v>
      </c>
      <c r="J4114" s="284" t="n">
        <v>4238</v>
      </c>
      <c r="K4114" s="305" t="n">
        <v>0</v>
      </c>
      <c r="L4114" s="305" t="n">
        <v>5107010</v>
      </c>
      <c r="M4114" s="305" t="n">
        <v>0</v>
      </c>
      <c r="N4114" s="372" t="s">
        <v>12207</v>
      </c>
      <c r="O4114" s="205"/>
      <c r="P4114" s="352" t="n">
        <v>9951.84</v>
      </c>
      <c r="Q4114" s="347" t="n">
        <f aca="false">P4114*1.2</f>
        <v>11942.208</v>
      </c>
      <c r="R4114" s="131" t="n">
        <f aca="false">S4114*Q4114</f>
        <v>0</v>
      </c>
      <c r="S4114" s="132"/>
    </row>
    <row r="4115" customFormat="false" ht="27.6" hidden="false" customHeight="true" outlineLevel="0" collapsed="false">
      <c r="A4115" s="207"/>
      <c r="B4115" s="208" t="n">
        <v>283</v>
      </c>
      <c r="C4115" s="281" t="s">
        <v>11700</v>
      </c>
      <c r="D4115" s="344" t="s">
        <v>15</v>
      </c>
      <c r="E4115" s="281" t="s">
        <v>11701</v>
      </c>
      <c r="F4115" s="121" t="n">
        <f aca="false">F4114+1</f>
        <v>4109</v>
      </c>
      <c r="G4115" s="345" t="s">
        <v>12208</v>
      </c>
      <c r="H4115" s="118" t="s">
        <v>12208</v>
      </c>
      <c r="I4115" s="283"/>
      <c r="J4115" s="284"/>
      <c r="K4115" s="305"/>
      <c r="L4115" s="305"/>
      <c r="M4115" s="305"/>
      <c r="N4115" s="372" t="s">
        <v>12209</v>
      </c>
      <c r="O4115" s="205"/>
      <c r="P4115" s="130"/>
      <c r="Q4115" s="347" t="n">
        <f aca="false">P4115*1.2</f>
        <v>0</v>
      </c>
      <c r="R4115" s="131" t="n">
        <f aca="false">S4115*Q4115</f>
        <v>0</v>
      </c>
      <c r="S4115" s="132"/>
    </row>
    <row r="4116" customFormat="false" ht="14.4" hidden="false" customHeight="true" outlineLevel="0" collapsed="false">
      <c r="A4116" s="207" t="n">
        <v>4154606</v>
      </c>
      <c r="B4116" s="208" t="n">
        <v>283</v>
      </c>
      <c r="C4116" s="281" t="s">
        <v>11700</v>
      </c>
      <c r="D4116" s="344" t="s">
        <v>15</v>
      </c>
      <c r="E4116" s="281" t="s">
        <v>11701</v>
      </c>
      <c r="F4116" s="121" t="n">
        <f aca="false">F4115+1</f>
        <v>4110</v>
      </c>
      <c r="G4116" s="345" t="s">
        <v>12210</v>
      </c>
      <c r="H4116" s="188" t="s">
        <v>12211</v>
      </c>
      <c r="I4116" s="283" t="s">
        <v>12212</v>
      </c>
      <c r="J4116" s="284" t="n">
        <v>4230</v>
      </c>
      <c r="K4116" s="305" t="n">
        <v>3</v>
      </c>
      <c r="L4116" s="305" t="n">
        <v>5107011</v>
      </c>
      <c r="M4116" s="305" t="n">
        <v>0</v>
      </c>
      <c r="N4116" s="372" t="s">
        <v>12213</v>
      </c>
      <c r="O4116" s="205"/>
      <c r="P4116" s="352" t="n">
        <v>8931.03</v>
      </c>
      <c r="Q4116" s="347" t="n">
        <f aca="false">P4116*1.2</f>
        <v>10717.236</v>
      </c>
      <c r="R4116" s="131" t="n">
        <f aca="false">S4116*Q4116</f>
        <v>0</v>
      </c>
      <c r="S4116" s="132"/>
    </row>
    <row r="4117" customFormat="false" ht="27.6" hidden="false" customHeight="true" outlineLevel="0" collapsed="false">
      <c r="A4117" s="207"/>
      <c r="B4117" s="208" t="n">
        <v>283</v>
      </c>
      <c r="C4117" s="281" t="s">
        <v>11700</v>
      </c>
      <c r="D4117" s="344" t="s">
        <v>15</v>
      </c>
      <c r="E4117" s="281" t="s">
        <v>11701</v>
      </c>
      <c r="F4117" s="121" t="n">
        <f aca="false">F4116+1</f>
        <v>4111</v>
      </c>
      <c r="G4117" s="345" t="s">
        <v>12214</v>
      </c>
      <c r="H4117" s="118" t="s">
        <v>12214</v>
      </c>
      <c r="I4117" s="283"/>
      <c r="J4117" s="284"/>
      <c r="K4117" s="305"/>
      <c r="L4117" s="305"/>
      <c r="M4117" s="305"/>
      <c r="N4117" s="372" t="s">
        <v>12215</v>
      </c>
      <c r="O4117" s="205"/>
      <c r="P4117" s="130"/>
      <c r="Q4117" s="347" t="n">
        <f aca="false">P4117*1.2</f>
        <v>0</v>
      </c>
      <c r="R4117" s="131" t="n">
        <f aca="false">S4117*Q4117</f>
        <v>0</v>
      </c>
      <c r="S4117" s="132"/>
    </row>
    <row r="4118" customFormat="false" ht="14.4" hidden="false" customHeight="true" outlineLevel="0" collapsed="false">
      <c r="A4118" s="207" t="n">
        <v>4154626</v>
      </c>
      <c r="B4118" s="208" t="n">
        <v>283</v>
      </c>
      <c r="C4118" s="281" t="s">
        <v>11700</v>
      </c>
      <c r="D4118" s="344" t="s">
        <v>15</v>
      </c>
      <c r="E4118" s="281" t="s">
        <v>11701</v>
      </c>
      <c r="F4118" s="121" t="n">
        <f aca="false">F4117+1</f>
        <v>4112</v>
      </c>
      <c r="G4118" s="345" t="s">
        <v>12216</v>
      </c>
      <c r="H4118" s="188" t="s">
        <v>12217</v>
      </c>
      <c r="I4118" s="283" t="s">
        <v>12218</v>
      </c>
      <c r="J4118" s="284" t="n">
        <v>4235</v>
      </c>
      <c r="K4118" s="305" t="n">
        <v>3</v>
      </c>
      <c r="L4118" s="305" t="n">
        <v>5107012</v>
      </c>
      <c r="M4118" s="305" t="n">
        <v>0</v>
      </c>
      <c r="N4118" s="372" t="s">
        <v>12219</v>
      </c>
      <c r="O4118" s="205"/>
      <c r="P4118" s="352" t="n">
        <v>7375.7</v>
      </c>
      <c r="Q4118" s="347" t="n">
        <f aca="false">P4118*1.2</f>
        <v>8850.84</v>
      </c>
      <c r="R4118" s="131" t="n">
        <f aca="false">S4118*Q4118</f>
        <v>0</v>
      </c>
      <c r="S4118" s="132"/>
    </row>
    <row r="4119" customFormat="false" ht="14.4" hidden="false" customHeight="true" outlineLevel="0" collapsed="false">
      <c r="A4119" s="207"/>
      <c r="B4119" s="208" t="n">
        <v>283</v>
      </c>
      <c r="C4119" s="281" t="s">
        <v>11700</v>
      </c>
      <c r="D4119" s="344" t="s">
        <v>15</v>
      </c>
      <c r="E4119" s="281" t="s">
        <v>11701</v>
      </c>
      <c r="F4119" s="121" t="n">
        <f aca="false">F4118+1</f>
        <v>4113</v>
      </c>
      <c r="G4119" s="345" t="s">
        <v>12220</v>
      </c>
      <c r="H4119" s="118" t="s">
        <v>12220</v>
      </c>
      <c r="I4119" s="283"/>
      <c r="J4119" s="284"/>
      <c r="K4119" s="305"/>
      <c r="L4119" s="305"/>
      <c r="M4119" s="305"/>
      <c r="N4119" s="372" t="s">
        <v>12219</v>
      </c>
      <c r="O4119" s="205"/>
      <c r="P4119" s="130"/>
      <c r="Q4119" s="347" t="n">
        <f aca="false">P4119*1.2</f>
        <v>0</v>
      </c>
      <c r="R4119" s="131" t="n">
        <f aca="false">S4119*Q4119</f>
        <v>0</v>
      </c>
      <c r="S4119" s="132"/>
    </row>
    <row r="4120" customFormat="false" ht="14.4" hidden="false" customHeight="true" outlineLevel="0" collapsed="false">
      <c r="A4120" s="207"/>
      <c r="B4120" s="208" t="n">
        <v>283</v>
      </c>
      <c r="C4120" s="281" t="s">
        <v>11700</v>
      </c>
      <c r="D4120" s="344" t="s">
        <v>15</v>
      </c>
      <c r="E4120" s="281" t="s">
        <v>11701</v>
      </c>
      <c r="F4120" s="121" t="n">
        <f aca="false">F4119+1</f>
        <v>4114</v>
      </c>
      <c r="G4120" s="345" t="s">
        <v>12221</v>
      </c>
      <c r="H4120" s="118" t="s">
        <v>12221</v>
      </c>
      <c r="I4120" s="283"/>
      <c r="J4120" s="284"/>
      <c r="K4120" s="305"/>
      <c r="L4120" s="305"/>
      <c r="M4120" s="305"/>
      <c r="N4120" s="372" t="s">
        <v>12222</v>
      </c>
      <c r="O4120" s="205"/>
      <c r="P4120" s="130"/>
      <c r="Q4120" s="347" t="n">
        <f aca="false">P4120*1.2</f>
        <v>0</v>
      </c>
      <c r="R4120" s="131" t="n">
        <f aca="false">S4120*Q4120</f>
        <v>0</v>
      </c>
      <c r="S4120" s="132"/>
    </row>
    <row r="4121" customFormat="false" ht="27.6" hidden="false" customHeight="true" outlineLevel="0" collapsed="false">
      <c r="A4121" s="207"/>
      <c r="B4121" s="208" t="n">
        <v>283</v>
      </c>
      <c r="C4121" s="281" t="s">
        <v>11700</v>
      </c>
      <c r="D4121" s="344" t="s">
        <v>15</v>
      </c>
      <c r="E4121" s="281" t="s">
        <v>11701</v>
      </c>
      <c r="F4121" s="121" t="n">
        <f aca="false">F4120+1</f>
        <v>4115</v>
      </c>
      <c r="G4121" s="345" t="s">
        <v>12223</v>
      </c>
      <c r="H4121" s="118" t="s">
        <v>12223</v>
      </c>
      <c r="I4121" s="283"/>
      <c r="J4121" s="284"/>
      <c r="K4121" s="305"/>
      <c r="L4121" s="305"/>
      <c r="M4121" s="305"/>
      <c r="N4121" s="372" t="s">
        <v>12224</v>
      </c>
      <c r="O4121" s="205"/>
      <c r="P4121" s="130"/>
      <c r="Q4121" s="347" t="n">
        <f aca="false">P4121*1.2</f>
        <v>0</v>
      </c>
      <c r="R4121" s="131" t="n">
        <f aca="false">S4121*Q4121</f>
        <v>0</v>
      </c>
      <c r="S4121" s="132"/>
    </row>
    <row r="4122" customFormat="false" ht="27.6" hidden="false" customHeight="true" outlineLevel="0" collapsed="false">
      <c r="A4122" s="207"/>
      <c r="B4122" s="208" t="n">
        <v>283</v>
      </c>
      <c r="C4122" s="281" t="s">
        <v>11700</v>
      </c>
      <c r="D4122" s="344" t="s">
        <v>15</v>
      </c>
      <c r="E4122" s="281" t="s">
        <v>11701</v>
      </c>
      <c r="F4122" s="121" t="n">
        <f aca="false">F4121+1</f>
        <v>4116</v>
      </c>
      <c r="G4122" s="345" t="s">
        <v>12225</v>
      </c>
      <c r="H4122" s="118" t="s">
        <v>12225</v>
      </c>
      <c r="I4122" s="283"/>
      <c r="J4122" s="284"/>
      <c r="K4122" s="305"/>
      <c r="L4122" s="305"/>
      <c r="M4122" s="305"/>
      <c r="N4122" s="372" t="s">
        <v>12226</v>
      </c>
      <c r="O4122" s="205"/>
      <c r="P4122" s="130"/>
      <c r="Q4122" s="347" t="n">
        <f aca="false">P4122*1.2</f>
        <v>0</v>
      </c>
      <c r="R4122" s="131" t="n">
        <f aca="false">S4122*Q4122</f>
        <v>0</v>
      </c>
      <c r="S4122" s="132"/>
    </row>
    <row r="4123" customFormat="false" ht="27.6" hidden="false" customHeight="true" outlineLevel="0" collapsed="false">
      <c r="A4123" s="207"/>
      <c r="B4123" s="208" t="n">
        <v>283</v>
      </c>
      <c r="C4123" s="281" t="s">
        <v>11700</v>
      </c>
      <c r="D4123" s="344" t="s">
        <v>15</v>
      </c>
      <c r="E4123" s="281" t="s">
        <v>11701</v>
      </c>
      <c r="F4123" s="121" t="n">
        <f aca="false">F4122+1</f>
        <v>4117</v>
      </c>
      <c r="G4123" s="345" t="s">
        <v>12227</v>
      </c>
      <c r="H4123" s="118" t="s">
        <v>12227</v>
      </c>
      <c r="I4123" s="283"/>
      <c r="J4123" s="284"/>
      <c r="K4123" s="305"/>
      <c r="L4123" s="305"/>
      <c r="M4123" s="305"/>
      <c r="N4123" s="374" t="s">
        <v>12228</v>
      </c>
      <c r="O4123" s="205"/>
      <c r="P4123" s="130"/>
      <c r="Q4123" s="347" t="n">
        <f aca="false">P4123*1.2</f>
        <v>0</v>
      </c>
      <c r="R4123" s="131" t="n">
        <f aca="false">S4123*Q4123</f>
        <v>0</v>
      </c>
      <c r="S4123" s="132"/>
    </row>
    <row r="4124" customFormat="false" ht="14.4" hidden="false" customHeight="true" outlineLevel="0" collapsed="false">
      <c r="A4124" s="207" t="n">
        <v>4050243</v>
      </c>
      <c r="B4124" s="208" t="n">
        <v>283</v>
      </c>
      <c r="C4124" s="281" t="s">
        <v>11700</v>
      </c>
      <c r="D4124" s="344" t="s">
        <v>15</v>
      </c>
      <c r="E4124" s="281" t="s">
        <v>11701</v>
      </c>
      <c r="F4124" s="121" t="n">
        <f aca="false">F4123+1</f>
        <v>4118</v>
      </c>
      <c r="G4124" s="345" t="s">
        <v>12229</v>
      </c>
      <c r="H4124" s="188" t="s">
        <v>12229</v>
      </c>
      <c r="I4124" s="283" t="s">
        <v>12230</v>
      </c>
      <c r="J4124" s="284" t="n">
        <v>4235</v>
      </c>
      <c r="K4124" s="305" t="n">
        <v>0</v>
      </c>
      <c r="L4124" s="305" t="n">
        <v>5109590</v>
      </c>
      <c r="M4124" s="305" t="n">
        <v>0</v>
      </c>
      <c r="N4124" s="372" t="s">
        <v>12231</v>
      </c>
      <c r="O4124" s="205"/>
      <c r="P4124" s="352" t="n">
        <v>1391.01</v>
      </c>
      <c r="Q4124" s="347" t="n">
        <f aca="false">P4124*1.2</f>
        <v>1669.212</v>
      </c>
      <c r="R4124" s="131" t="n">
        <f aca="false">S4124*Q4124</f>
        <v>0</v>
      </c>
      <c r="S4124" s="132"/>
    </row>
    <row r="4125" customFormat="false" ht="14.4" hidden="false" customHeight="true" outlineLevel="0" collapsed="false">
      <c r="A4125" s="207" t="n">
        <v>4050244</v>
      </c>
      <c r="B4125" s="208" t="n">
        <v>283</v>
      </c>
      <c r="C4125" s="281" t="s">
        <v>11700</v>
      </c>
      <c r="D4125" s="344" t="s">
        <v>15</v>
      </c>
      <c r="E4125" s="281" t="s">
        <v>11701</v>
      </c>
      <c r="F4125" s="121" t="n">
        <f aca="false">F4124+1</f>
        <v>4119</v>
      </c>
      <c r="G4125" s="345" t="s">
        <v>12232</v>
      </c>
      <c r="H4125" s="188" t="s">
        <v>12232</v>
      </c>
      <c r="I4125" s="283" t="s">
        <v>12233</v>
      </c>
      <c r="J4125" s="284" t="n">
        <v>4235</v>
      </c>
      <c r="K4125" s="305" t="n">
        <v>0</v>
      </c>
      <c r="L4125" s="305" t="n">
        <v>5109592</v>
      </c>
      <c r="M4125" s="305" t="n">
        <v>0</v>
      </c>
      <c r="N4125" s="372" t="s">
        <v>12234</v>
      </c>
      <c r="O4125" s="205"/>
      <c r="P4125" s="352" t="n">
        <v>368.02</v>
      </c>
      <c r="Q4125" s="347" t="n">
        <f aca="false">P4125*1.2</f>
        <v>441.624</v>
      </c>
      <c r="R4125" s="131" t="n">
        <f aca="false">S4125*Q4125</f>
        <v>0</v>
      </c>
      <c r="S4125" s="132"/>
    </row>
    <row r="4126" customFormat="false" ht="14.4" hidden="false" customHeight="true" outlineLevel="0" collapsed="false">
      <c r="A4126" s="207"/>
      <c r="B4126" s="208" t="n">
        <v>283</v>
      </c>
      <c r="C4126" s="281" t="s">
        <v>11700</v>
      </c>
      <c r="D4126" s="344" t="s">
        <v>15</v>
      </c>
      <c r="E4126" s="281" t="s">
        <v>11701</v>
      </c>
      <c r="F4126" s="121" t="n">
        <f aca="false">F4125+1</f>
        <v>4120</v>
      </c>
      <c r="G4126" s="345" t="s">
        <v>12235</v>
      </c>
      <c r="H4126" s="118" t="s">
        <v>12235</v>
      </c>
      <c r="I4126" s="283"/>
      <c r="J4126" s="284"/>
      <c r="K4126" s="305"/>
      <c r="L4126" s="305"/>
      <c r="M4126" s="305"/>
      <c r="N4126" s="372" t="s">
        <v>12236</v>
      </c>
      <c r="O4126" s="205"/>
      <c r="P4126" s="130"/>
      <c r="Q4126" s="347" t="n">
        <f aca="false">P4126*1.2</f>
        <v>0</v>
      </c>
      <c r="R4126" s="131" t="n">
        <f aca="false">S4126*Q4126</f>
        <v>0</v>
      </c>
      <c r="S4126" s="132"/>
    </row>
    <row r="4127" customFormat="false" ht="14.4" hidden="false" customHeight="true" outlineLevel="0" collapsed="false">
      <c r="A4127" s="207" t="n">
        <v>4050250</v>
      </c>
      <c r="B4127" s="208" t="n">
        <v>283</v>
      </c>
      <c r="C4127" s="281" t="s">
        <v>11700</v>
      </c>
      <c r="D4127" s="344" t="s">
        <v>15</v>
      </c>
      <c r="E4127" s="281" t="s">
        <v>11701</v>
      </c>
      <c r="F4127" s="121" t="n">
        <f aca="false">F4126+1</f>
        <v>4121</v>
      </c>
      <c r="G4127" s="345" t="s">
        <v>12237</v>
      </c>
      <c r="H4127" s="188" t="s">
        <v>12237</v>
      </c>
      <c r="I4127" s="283" t="s">
        <v>12238</v>
      </c>
      <c r="J4127" s="284" t="n">
        <v>4235</v>
      </c>
      <c r="K4127" s="305" t="n">
        <v>0</v>
      </c>
      <c r="L4127" s="305" t="n">
        <v>5109610</v>
      </c>
      <c r="M4127" s="305" t="n">
        <v>0</v>
      </c>
      <c r="N4127" s="372" t="s">
        <v>12239</v>
      </c>
      <c r="O4127" s="205"/>
      <c r="P4127" s="352" t="n">
        <v>262.88</v>
      </c>
      <c r="Q4127" s="347" t="n">
        <f aca="false">P4127*1.2</f>
        <v>315.456</v>
      </c>
      <c r="R4127" s="131" t="n">
        <f aca="false">S4127*Q4127</f>
        <v>0</v>
      </c>
      <c r="S4127" s="132"/>
    </row>
    <row r="4128" customFormat="false" ht="14.4" hidden="false" customHeight="true" outlineLevel="0" collapsed="false">
      <c r="A4128" s="207" t="n">
        <v>4050251</v>
      </c>
      <c r="B4128" s="208" t="n">
        <v>283</v>
      </c>
      <c r="C4128" s="281" t="s">
        <v>11700</v>
      </c>
      <c r="D4128" s="344" t="s">
        <v>15</v>
      </c>
      <c r="E4128" s="281" t="s">
        <v>11701</v>
      </c>
      <c r="F4128" s="121" t="n">
        <f aca="false">F4127+1</f>
        <v>4122</v>
      </c>
      <c r="G4128" s="345" t="s">
        <v>12240</v>
      </c>
      <c r="H4128" s="188" t="s">
        <v>12240</v>
      </c>
      <c r="I4128" s="283" t="s">
        <v>12241</v>
      </c>
      <c r="J4128" s="284" t="n">
        <v>4235</v>
      </c>
      <c r="K4128" s="305" t="n">
        <v>0</v>
      </c>
      <c r="L4128" s="305" t="n">
        <v>5109612</v>
      </c>
      <c r="M4128" s="305" t="n">
        <v>0</v>
      </c>
      <c r="N4128" s="372" t="s">
        <v>12239</v>
      </c>
      <c r="O4128" s="205"/>
      <c r="P4128" s="352" t="n">
        <v>102.09</v>
      </c>
      <c r="Q4128" s="347" t="n">
        <f aca="false">P4128*1.2</f>
        <v>122.508</v>
      </c>
      <c r="R4128" s="131" t="n">
        <f aca="false">S4128*Q4128</f>
        <v>0</v>
      </c>
      <c r="S4128" s="132"/>
    </row>
    <row r="4129" customFormat="false" ht="14.4" hidden="false" customHeight="true" outlineLevel="0" collapsed="false">
      <c r="A4129" s="207" t="n">
        <v>4050252</v>
      </c>
      <c r="B4129" s="208" t="n">
        <v>283</v>
      </c>
      <c r="C4129" s="281" t="s">
        <v>11700</v>
      </c>
      <c r="D4129" s="344" t="s">
        <v>15</v>
      </c>
      <c r="E4129" s="281" t="s">
        <v>11701</v>
      </c>
      <c r="F4129" s="121" t="n">
        <f aca="false">F4128+1</f>
        <v>4123</v>
      </c>
      <c r="G4129" s="345" t="s">
        <v>12242</v>
      </c>
      <c r="H4129" s="188" t="s">
        <v>12242</v>
      </c>
      <c r="I4129" s="283" t="s">
        <v>12243</v>
      </c>
      <c r="J4129" s="284" t="n">
        <v>4235</v>
      </c>
      <c r="K4129" s="305" t="n">
        <v>0</v>
      </c>
      <c r="L4129" s="305" t="n">
        <v>5109614</v>
      </c>
      <c r="M4129" s="305" t="n">
        <v>0</v>
      </c>
      <c r="N4129" s="372" t="s">
        <v>12239</v>
      </c>
      <c r="O4129" s="205"/>
      <c r="P4129" s="352" t="n">
        <v>94.19</v>
      </c>
      <c r="Q4129" s="347" t="n">
        <f aca="false">P4129*1.2</f>
        <v>113.028</v>
      </c>
      <c r="R4129" s="131" t="n">
        <f aca="false">S4129*Q4129</f>
        <v>0</v>
      </c>
      <c r="S4129" s="132"/>
    </row>
    <row r="4130" customFormat="false" ht="14.4" hidden="false" customHeight="true" outlineLevel="0" collapsed="false">
      <c r="A4130" s="207" t="n">
        <v>4050253</v>
      </c>
      <c r="B4130" s="208" t="n">
        <v>283</v>
      </c>
      <c r="C4130" s="281" t="s">
        <v>11700</v>
      </c>
      <c r="D4130" s="344" t="s">
        <v>15</v>
      </c>
      <c r="E4130" s="281" t="s">
        <v>11701</v>
      </c>
      <c r="F4130" s="121" t="n">
        <f aca="false">F4129+1</f>
        <v>4124</v>
      </c>
      <c r="G4130" s="345" t="s">
        <v>12244</v>
      </c>
      <c r="H4130" s="188" t="s">
        <v>12244</v>
      </c>
      <c r="I4130" s="283" t="s">
        <v>12245</v>
      </c>
      <c r="J4130" s="284" t="n">
        <v>4235</v>
      </c>
      <c r="K4130" s="305" t="n">
        <v>0</v>
      </c>
      <c r="L4130" s="305" t="n">
        <v>5109616</v>
      </c>
      <c r="M4130" s="305" t="n">
        <v>0</v>
      </c>
      <c r="N4130" s="372" t="s">
        <v>12239</v>
      </c>
      <c r="O4130" s="205"/>
      <c r="P4130" s="352" t="n">
        <v>409.63</v>
      </c>
      <c r="Q4130" s="347" t="n">
        <f aca="false">P4130*1.2</f>
        <v>491.556</v>
      </c>
      <c r="R4130" s="131" t="n">
        <f aca="false">S4130*Q4130</f>
        <v>0</v>
      </c>
      <c r="S4130" s="132"/>
    </row>
    <row r="4131" customFormat="false" ht="14.4" hidden="false" customHeight="true" outlineLevel="0" collapsed="false">
      <c r="A4131" s="207" t="n">
        <v>4050254</v>
      </c>
      <c r="B4131" s="208" t="n">
        <v>283</v>
      </c>
      <c r="C4131" s="281" t="s">
        <v>11700</v>
      </c>
      <c r="D4131" s="344" t="s">
        <v>15</v>
      </c>
      <c r="E4131" s="281" t="s">
        <v>11701</v>
      </c>
      <c r="F4131" s="121" t="n">
        <f aca="false">F4130+1</f>
        <v>4125</v>
      </c>
      <c r="G4131" s="345" t="s">
        <v>12246</v>
      </c>
      <c r="H4131" s="188" t="s">
        <v>12246</v>
      </c>
      <c r="I4131" s="283" t="s">
        <v>12247</v>
      </c>
      <c r="J4131" s="284" t="n">
        <v>4235</v>
      </c>
      <c r="K4131" s="305" t="n">
        <v>0</v>
      </c>
      <c r="L4131" s="305" t="n">
        <v>5109618</v>
      </c>
      <c r="M4131" s="305" t="n">
        <v>0</v>
      </c>
      <c r="N4131" s="372" t="s">
        <v>12239</v>
      </c>
      <c r="O4131" s="205"/>
      <c r="P4131" s="352" t="n">
        <v>282.58</v>
      </c>
      <c r="Q4131" s="347" t="n">
        <f aca="false">P4131*1.2</f>
        <v>339.096</v>
      </c>
      <c r="R4131" s="131" t="n">
        <f aca="false">S4131*Q4131</f>
        <v>0</v>
      </c>
      <c r="S4131" s="132"/>
    </row>
    <row r="4132" customFormat="false" ht="14.4" hidden="false" customHeight="true" outlineLevel="0" collapsed="false">
      <c r="A4132" s="207" t="n">
        <v>4050255</v>
      </c>
      <c r="B4132" s="208" t="n">
        <v>283</v>
      </c>
      <c r="C4132" s="281" t="s">
        <v>11700</v>
      </c>
      <c r="D4132" s="344" t="s">
        <v>15</v>
      </c>
      <c r="E4132" s="281" t="s">
        <v>11701</v>
      </c>
      <c r="F4132" s="121" t="n">
        <f aca="false">F4131+1</f>
        <v>4126</v>
      </c>
      <c r="G4132" s="345" t="s">
        <v>12248</v>
      </c>
      <c r="H4132" s="188" t="s">
        <v>12248</v>
      </c>
      <c r="I4132" s="283" t="s">
        <v>12249</v>
      </c>
      <c r="J4132" s="284" t="n">
        <v>4235</v>
      </c>
      <c r="K4132" s="305" t="n">
        <v>0</v>
      </c>
      <c r="L4132" s="305" t="n">
        <v>5109620</v>
      </c>
      <c r="M4132" s="305" t="n">
        <v>0</v>
      </c>
      <c r="N4132" s="372" t="s">
        <v>12239</v>
      </c>
      <c r="O4132" s="205"/>
      <c r="P4132" s="352" t="n">
        <v>188.4</v>
      </c>
      <c r="Q4132" s="347" t="n">
        <f aca="false">P4132*1.2</f>
        <v>226.08</v>
      </c>
      <c r="R4132" s="131" t="n">
        <f aca="false">S4132*Q4132</f>
        <v>0</v>
      </c>
      <c r="S4132" s="132"/>
    </row>
    <row r="4133" customFormat="false" ht="14.4" hidden="false" customHeight="true" outlineLevel="0" collapsed="false">
      <c r="A4133" s="207" t="n">
        <v>4050256</v>
      </c>
      <c r="B4133" s="208" t="n">
        <v>283</v>
      </c>
      <c r="C4133" s="281" t="s">
        <v>11700</v>
      </c>
      <c r="D4133" s="344" t="s">
        <v>15</v>
      </c>
      <c r="E4133" s="281" t="s">
        <v>11701</v>
      </c>
      <c r="F4133" s="121" t="n">
        <f aca="false">F4132+1</f>
        <v>4127</v>
      </c>
      <c r="G4133" s="345" t="s">
        <v>12250</v>
      </c>
      <c r="H4133" s="188" t="s">
        <v>12250</v>
      </c>
      <c r="I4133" s="283" t="s">
        <v>12251</v>
      </c>
      <c r="J4133" s="284" t="n">
        <v>4235</v>
      </c>
      <c r="K4133" s="305" t="n">
        <v>0</v>
      </c>
      <c r="L4133" s="305" t="n">
        <v>5109626</v>
      </c>
      <c r="M4133" s="305" t="n">
        <v>0</v>
      </c>
      <c r="N4133" s="372" t="s">
        <v>2290</v>
      </c>
      <c r="O4133" s="205"/>
      <c r="P4133" s="352" t="n">
        <v>260.68</v>
      </c>
      <c r="Q4133" s="347" t="n">
        <f aca="false">P4133*1.2</f>
        <v>312.816</v>
      </c>
      <c r="R4133" s="131" t="n">
        <f aca="false">S4133*Q4133</f>
        <v>0</v>
      </c>
      <c r="S4133" s="132"/>
    </row>
    <row r="4134" customFormat="false" ht="27.6" hidden="false" customHeight="true" outlineLevel="0" collapsed="false">
      <c r="A4134" s="207" t="n">
        <v>4051490</v>
      </c>
      <c r="B4134" s="208" t="n">
        <v>283</v>
      </c>
      <c r="C4134" s="281" t="s">
        <v>11700</v>
      </c>
      <c r="D4134" s="344" t="s">
        <v>15</v>
      </c>
      <c r="E4134" s="281" t="s">
        <v>11701</v>
      </c>
      <c r="F4134" s="121" t="n">
        <f aca="false">F4133+1</f>
        <v>4128</v>
      </c>
      <c r="G4134" s="345" t="s">
        <v>12252</v>
      </c>
      <c r="H4134" s="188" t="s">
        <v>12252</v>
      </c>
      <c r="I4134" s="283" t="s">
        <v>12253</v>
      </c>
      <c r="J4134" s="284" t="n">
        <v>4238</v>
      </c>
      <c r="K4134" s="305" t="n">
        <v>0</v>
      </c>
      <c r="L4134" s="305" t="n">
        <v>5111410</v>
      </c>
      <c r="M4134" s="305" t="n">
        <v>0</v>
      </c>
      <c r="N4134" s="372" t="s">
        <v>12254</v>
      </c>
      <c r="O4134" s="205"/>
      <c r="P4134" s="352" t="n">
        <v>7288.08</v>
      </c>
      <c r="Q4134" s="347" t="n">
        <f aca="false">P4134*1.2</f>
        <v>8745.696</v>
      </c>
      <c r="R4134" s="131" t="n">
        <f aca="false">S4134*Q4134</f>
        <v>0</v>
      </c>
      <c r="S4134" s="132"/>
    </row>
    <row r="4135" customFormat="false" ht="14.4" hidden="false" customHeight="true" outlineLevel="0" collapsed="false">
      <c r="A4135" s="207"/>
      <c r="B4135" s="208" t="n">
        <v>283</v>
      </c>
      <c r="C4135" s="281" t="s">
        <v>11700</v>
      </c>
      <c r="D4135" s="344" t="s">
        <v>15</v>
      </c>
      <c r="E4135" s="281" t="s">
        <v>11701</v>
      </c>
      <c r="F4135" s="121" t="n">
        <f aca="false">F4134+1</f>
        <v>4129</v>
      </c>
      <c r="G4135" s="345" t="s">
        <v>12255</v>
      </c>
      <c r="H4135" s="118" t="s">
        <v>12255</v>
      </c>
      <c r="I4135" s="283"/>
      <c r="J4135" s="284"/>
      <c r="K4135" s="305"/>
      <c r="L4135" s="305"/>
      <c r="M4135" s="305"/>
      <c r="N4135" s="372" t="s">
        <v>5713</v>
      </c>
      <c r="O4135" s="205"/>
      <c r="P4135" s="130"/>
      <c r="Q4135" s="347" t="n">
        <f aca="false">P4135*1.2</f>
        <v>0</v>
      </c>
      <c r="R4135" s="131" t="n">
        <f aca="false">S4135*Q4135</f>
        <v>0</v>
      </c>
      <c r="S4135" s="132"/>
    </row>
    <row r="4136" customFormat="false" ht="27.6" hidden="false" customHeight="true" outlineLevel="0" collapsed="false">
      <c r="A4136" s="207" t="n">
        <v>4049353</v>
      </c>
      <c r="B4136" s="208" t="n">
        <v>283</v>
      </c>
      <c r="C4136" s="281" t="s">
        <v>11700</v>
      </c>
      <c r="D4136" s="344" t="s">
        <v>15</v>
      </c>
      <c r="E4136" s="281" t="s">
        <v>11701</v>
      </c>
      <c r="F4136" s="121" t="n">
        <f aca="false">F4135+1</f>
        <v>4130</v>
      </c>
      <c r="G4136" s="345" t="s">
        <v>12256</v>
      </c>
      <c r="H4136" s="188" t="s">
        <v>12256</v>
      </c>
      <c r="I4136" s="283" t="s">
        <v>12257</v>
      </c>
      <c r="J4136" s="284" t="n">
        <v>4230</v>
      </c>
      <c r="K4136" s="305" t="n">
        <v>0</v>
      </c>
      <c r="L4136" s="305" t="n">
        <v>5206024</v>
      </c>
      <c r="M4136" s="305" t="n">
        <v>0</v>
      </c>
      <c r="N4136" s="372" t="s">
        <v>12258</v>
      </c>
      <c r="O4136" s="205"/>
      <c r="P4136" s="352" t="n">
        <v>269.45</v>
      </c>
      <c r="Q4136" s="347" t="n">
        <f aca="false">P4136*1.2</f>
        <v>323.34</v>
      </c>
      <c r="R4136" s="131" t="n">
        <f aca="false">S4136*Q4136</f>
        <v>0</v>
      </c>
      <c r="S4136" s="132"/>
    </row>
    <row r="4137" customFormat="false" ht="14.4" hidden="false" customHeight="true" outlineLevel="0" collapsed="false">
      <c r="A4137" s="207" t="n">
        <v>4049354</v>
      </c>
      <c r="B4137" s="208" t="n">
        <v>283</v>
      </c>
      <c r="C4137" s="281" t="s">
        <v>11700</v>
      </c>
      <c r="D4137" s="344" t="s">
        <v>15</v>
      </c>
      <c r="E4137" s="281" t="s">
        <v>11701</v>
      </c>
      <c r="F4137" s="121" t="n">
        <f aca="false">F4136+1</f>
        <v>4131</v>
      </c>
      <c r="G4137" s="345" t="s">
        <v>12259</v>
      </c>
      <c r="H4137" s="188" t="s">
        <v>12259</v>
      </c>
      <c r="I4137" s="283" t="s">
        <v>12260</v>
      </c>
      <c r="J4137" s="284" t="n">
        <v>4230</v>
      </c>
      <c r="K4137" s="305" t="n">
        <v>0</v>
      </c>
      <c r="L4137" s="305" t="n">
        <v>5206026</v>
      </c>
      <c r="M4137" s="305" t="n">
        <v>0</v>
      </c>
      <c r="N4137" s="372" t="s">
        <v>12261</v>
      </c>
      <c r="O4137" s="205"/>
      <c r="P4137" s="352" t="n">
        <v>3811.62</v>
      </c>
      <c r="Q4137" s="347" t="n">
        <f aca="false">P4137*1.2</f>
        <v>4573.944</v>
      </c>
      <c r="R4137" s="131" t="n">
        <f aca="false">S4137*Q4137</f>
        <v>0</v>
      </c>
      <c r="S4137" s="132"/>
    </row>
    <row r="4138" customFormat="false" ht="14.4" hidden="false" customHeight="true" outlineLevel="0" collapsed="false">
      <c r="A4138" s="207" t="n">
        <v>4049355</v>
      </c>
      <c r="B4138" s="208" t="n">
        <v>283</v>
      </c>
      <c r="C4138" s="281" t="s">
        <v>11700</v>
      </c>
      <c r="D4138" s="344" t="s">
        <v>15</v>
      </c>
      <c r="E4138" s="281" t="s">
        <v>11701</v>
      </c>
      <c r="F4138" s="121" t="n">
        <f aca="false">F4137+1</f>
        <v>4132</v>
      </c>
      <c r="G4138" s="345" t="s">
        <v>12262</v>
      </c>
      <c r="H4138" s="188" t="s">
        <v>12262</v>
      </c>
      <c r="I4138" s="283" t="s">
        <v>12263</v>
      </c>
      <c r="J4138" s="284" t="n">
        <v>4230</v>
      </c>
      <c r="K4138" s="305" t="n">
        <v>0</v>
      </c>
      <c r="L4138" s="305" t="n">
        <v>5206028</v>
      </c>
      <c r="M4138" s="305" t="n">
        <v>0</v>
      </c>
      <c r="N4138" s="372" t="s">
        <v>12264</v>
      </c>
      <c r="O4138" s="205"/>
      <c r="P4138" s="352" t="n">
        <v>3811.62</v>
      </c>
      <c r="Q4138" s="347" t="n">
        <f aca="false">P4138*1.2</f>
        <v>4573.944</v>
      </c>
      <c r="R4138" s="131" t="n">
        <f aca="false">S4138*Q4138</f>
        <v>0</v>
      </c>
      <c r="S4138" s="132"/>
    </row>
    <row r="4139" customFormat="false" ht="14.4" hidden="false" customHeight="true" outlineLevel="0" collapsed="false">
      <c r="A4139" s="207" t="n">
        <v>4049356</v>
      </c>
      <c r="B4139" s="208" t="n">
        <v>283</v>
      </c>
      <c r="C4139" s="281" t="s">
        <v>11700</v>
      </c>
      <c r="D4139" s="344" t="s">
        <v>15</v>
      </c>
      <c r="E4139" s="281" t="s">
        <v>11701</v>
      </c>
      <c r="F4139" s="121" t="n">
        <f aca="false">F4138+1</f>
        <v>4133</v>
      </c>
      <c r="G4139" s="345" t="s">
        <v>12265</v>
      </c>
      <c r="H4139" s="188" t="s">
        <v>12265</v>
      </c>
      <c r="I4139" s="283" t="s">
        <v>12266</v>
      </c>
      <c r="J4139" s="284" t="n">
        <v>4230</v>
      </c>
      <c r="K4139" s="305" t="n">
        <v>0</v>
      </c>
      <c r="L4139" s="305" t="n">
        <v>5206030</v>
      </c>
      <c r="M4139" s="305" t="n">
        <v>0</v>
      </c>
      <c r="N4139" s="372" t="s">
        <v>12267</v>
      </c>
      <c r="O4139" s="205"/>
      <c r="P4139" s="352" t="n">
        <v>199.33</v>
      </c>
      <c r="Q4139" s="347" t="n">
        <f aca="false">P4139*1.2</f>
        <v>239.196</v>
      </c>
      <c r="R4139" s="131" t="n">
        <f aca="false">S4139*Q4139</f>
        <v>0</v>
      </c>
      <c r="S4139" s="132"/>
    </row>
    <row r="4140" customFormat="false" ht="14.4" hidden="false" customHeight="true" outlineLevel="0" collapsed="false">
      <c r="A4140" s="207" t="n">
        <v>4049363</v>
      </c>
      <c r="B4140" s="208" t="n">
        <v>283</v>
      </c>
      <c r="C4140" s="281" t="s">
        <v>11700</v>
      </c>
      <c r="D4140" s="344" t="s">
        <v>15</v>
      </c>
      <c r="E4140" s="281" t="s">
        <v>11701</v>
      </c>
      <c r="F4140" s="121" t="n">
        <f aca="false">F4139+1</f>
        <v>4134</v>
      </c>
      <c r="G4140" s="345" t="s">
        <v>12268</v>
      </c>
      <c r="H4140" s="188" t="s">
        <v>12268</v>
      </c>
      <c r="I4140" s="283" t="s">
        <v>12269</v>
      </c>
      <c r="J4140" s="284" t="n">
        <v>4230</v>
      </c>
      <c r="K4140" s="305" t="n">
        <v>0</v>
      </c>
      <c r="L4140" s="305" t="n">
        <v>5301010</v>
      </c>
      <c r="M4140" s="305" t="n">
        <v>0</v>
      </c>
      <c r="N4140" s="372" t="s">
        <v>3146</v>
      </c>
      <c r="O4140" s="205"/>
      <c r="P4140" s="352" t="n">
        <v>25244.32</v>
      </c>
      <c r="Q4140" s="347" t="n">
        <f aca="false">P4140*1.2</f>
        <v>30293.184</v>
      </c>
      <c r="R4140" s="131" t="n">
        <f aca="false">S4140*Q4140</f>
        <v>0</v>
      </c>
      <c r="S4140" s="132"/>
    </row>
    <row r="4141" customFormat="false" ht="14.4" hidden="false" customHeight="true" outlineLevel="0" collapsed="false">
      <c r="A4141" s="207" t="n">
        <v>4049364</v>
      </c>
      <c r="B4141" s="208" t="n">
        <v>283</v>
      </c>
      <c r="C4141" s="281" t="s">
        <v>11700</v>
      </c>
      <c r="D4141" s="344" t="s">
        <v>15</v>
      </c>
      <c r="E4141" s="281" t="s">
        <v>11701</v>
      </c>
      <c r="F4141" s="121" t="n">
        <f aca="false">F4140+1</f>
        <v>4135</v>
      </c>
      <c r="G4141" s="345" t="s">
        <v>12270</v>
      </c>
      <c r="H4141" s="188" t="s">
        <v>12270</v>
      </c>
      <c r="I4141" s="283" t="s">
        <v>12271</v>
      </c>
      <c r="J4141" s="284" t="n">
        <v>4230</v>
      </c>
      <c r="K4141" s="305" t="n">
        <v>0</v>
      </c>
      <c r="L4141" s="305" t="n">
        <v>5301032</v>
      </c>
      <c r="M4141" s="305" t="n">
        <v>0</v>
      </c>
      <c r="N4141" s="372" t="s">
        <v>3774</v>
      </c>
      <c r="O4141" s="205"/>
      <c r="P4141" s="352" t="n">
        <v>1467.7</v>
      </c>
      <c r="Q4141" s="347" t="n">
        <f aca="false">P4141*1.2</f>
        <v>1761.24</v>
      </c>
      <c r="R4141" s="131" t="n">
        <f aca="false">S4141*Q4141</f>
        <v>0</v>
      </c>
      <c r="S4141" s="132"/>
    </row>
    <row r="4142" customFormat="false" ht="14.4" hidden="false" customHeight="true" outlineLevel="0" collapsed="false">
      <c r="A4142" s="207" t="n">
        <v>4049367</v>
      </c>
      <c r="B4142" s="208" t="n">
        <v>283</v>
      </c>
      <c r="C4142" s="281" t="s">
        <v>11700</v>
      </c>
      <c r="D4142" s="344" t="s">
        <v>15</v>
      </c>
      <c r="E4142" s="281" t="s">
        <v>11701</v>
      </c>
      <c r="F4142" s="121" t="n">
        <f aca="false">F4141+1</f>
        <v>4136</v>
      </c>
      <c r="G4142" s="345" t="s">
        <v>12272</v>
      </c>
      <c r="H4142" s="188" t="s">
        <v>12272</v>
      </c>
      <c r="I4142" s="283" t="s">
        <v>12273</v>
      </c>
      <c r="J4142" s="284" t="n">
        <v>4230</v>
      </c>
      <c r="K4142" s="305" t="n">
        <v>0</v>
      </c>
      <c r="L4142" s="305" t="n">
        <v>5301040</v>
      </c>
      <c r="M4142" s="305" t="n">
        <v>0</v>
      </c>
      <c r="N4142" s="372" t="s">
        <v>3762</v>
      </c>
      <c r="O4142" s="205"/>
      <c r="P4142" s="352" t="n">
        <v>1014.24</v>
      </c>
      <c r="Q4142" s="347" t="n">
        <f aca="false">P4142*1.2</f>
        <v>1217.088</v>
      </c>
      <c r="R4142" s="131" t="n">
        <f aca="false">S4142*Q4142</f>
        <v>0</v>
      </c>
      <c r="S4142" s="132"/>
    </row>
    <row r="4143" customFormat="false" ht="14.4" hidden="false" customHeight="true" outlineLevel="0" collapsed="false">
      <c r="A4143" s="207" t="n">
        <v>4049369</v>
      </c>
      <c r="B4143" s="208" t="n">
        <v>283</v>
      </c>
      <c r="C4143" s="281" t="s">
        <v>11700</v>
      </c>
      <c r="D4143" s="344" t="s">
        <v>15</v>
      </c>
      <c r="E4143" s="281" t="s">
        <v>11701</v>
      </c>
      <c r="F4143" s="121" t="n">
        <f aca="false">F4142+1</f>
        <v>4137</v>
      </c>
      <c r="G4143" s="345" t="s">
        <v>12274</v>
      </c>
      <c r="H4143" s="188" t="s">
        <v>12274</v>
      </c>
      <c r="I4143" s="283" t="s">
        <v>12275</v>
      </c>
      <c r="J4143" s="284" t="n">
        <v>4230</v>
      </c>
      <c r="K4143" s="305" t="n">
        <v>0</v>
      </c>
      <c r="L4143" s="305" t="n">
        <v>5301042</v>
      </c>
      <c r="M4143" s="305" t="n">
        <v>0</v>
      </c>
      <c r="N4143" s="372" t="s">
        <v>3762</v>
      </c>
      <c r="O4143" s="205"/>
      <c r="P4143" s="352" t="n">
        <v>1590.36</v>
      </c>
      <c r="Q4143" s="347" t="n">
        <f aca="false">P4143*1.2</f>
        <v>1908.432</v>
      </c>
      <c r="R4143" s="131" t="n">
        <f aca="false">S4143*Q4143</f>
        <v>0</v>
      </c>
      <c r="S4143" s="132"/>
    </row>
    <row r="4144" customFormat="false" ht="14.4" hidden="false" customHeight="true" outlineLevel="0" collapsed="false">
      <c r="A4144" s="207" t="n">
        <v>4049371</v>
      </c>
      <c r="B4144" s="208" t="n">
        <v>283</v>
      </c>
      <c r="C4144" s="281" t="s">
        <v>11700</v>
      </c>
      <c r="D4144" s="344" t="s">
        <v>15</v>
      </c>
      <c r="E4144" s="281" t="s">
        <v>11701</v>
      </c>
      <c r="F4144" s="121" t="n">
        <f aca="false">F4143+1</f>
        <v>4138</v>
      </c>
      <c r="G4144" s="345" t="s">
        <v>12276</v>
      </c>
      <c r="H4144" s="188" t="s">
        <v>12276</v>
      </c>
      <c r="I4144" s="283" t="s">
        <v>12277</v>
      </c>
      <c r="J4144" s="284" t="n">
        <v>4230</v>
      </c>
      <c r="K4144" s="305" t="n">
        <v>0</v>
      </c>
      <c r="L4144" s="305" t="n">
        <v>5301046</v>
      </c>
      <c r="M4144" s="305" t="n">
        <v>0</v>
      </c>
      <c r="N4144" s="372" t="s">
        <v>12278</v>
      </c>
      <c r="O4144" s="205"/>
      <c r="P4144" s="352" t="n">
        <v>1084.34</v>
      </c>
      <c r="Q4144" s="347" t="n">
        <f aca="false">P4144*1.2</f>
        <v>1301.208</v>
      </c>
      <c r="R4144" s="131" t="n">
        <f aca="false">S4144*Q4144</f>
        <v>0</v>
      </c>
      <c r="S4144" s="132"/>
    </row>
    <row r="4145" customFormat="false" ht="14.4" hidden="false" customHeight="true" outlineLevel="0" collapsed="false">
      <c r="A4145" s="207" t="n">
        <v>4049372</v>
      </c>
      <c r="B4145" s="208" t="n">
        <v>283</v>
      </c>
      <c r="C4145" s="281" t="s">
        <v>11700</v>
      </c>
      <c r="D4145" s="344" t="s">
        <v>15</v>
      </c>
      <c r="E4145" s="281" t="s">
        <v>11701</v>
      </c>
      <c r="F4145" s="121" t="n">
        <f aca="false">F4144+1</f>
        <v>4139</v>
      </c>
      <c r="G4145" s="345" t="s">
        <v>12279</v>
      </c>
      <c r="H4145" s="188" t="s">
        <v>12279</v>
      </c>
      <c r="I4145" s="283" t="s">
        <v>12280</v>
      </c>
      <c r="J4145" s="284" t="n">
        <v>4230</v>
      </c>
      <c r="K4145" s="305" t="n">
        <v>0</v>
      </c>
      <c r="L4145" s="305" t="n">
        <v>5301047</v>
      </c>
      <c r="M4145" s="305" t="n">
        <v>0</v>
      </c>
      <c r="N4145" s="372" t="s">
        <v>3740</v>
      </c>
      <c r="O4145" s="205"/>
      <c r="P4145" s="352" t="n">
        <v>1084.34</v>
      </c>
      <c r="Q4145" s="347" t="n">
        <f aca="false">P4145*1.2</f>
        <v>1301.208</v>
      </c>
      <c r="R4145" s="131" t="n">
        <f aca="false">S4145*Q4145</f>
        <v>0</v>
      </c>
      <c r="S4145" s="132"/>
    </row>
    <row r="4146" customFormat="false" ht="14.4" hidden="false" customHeight="true" outlineLevel="0" collapsed="false">
      <c r="A4146" s="207" t="n">
        <v>4049374</v>
      </c>
      <c r="B4146" s="208" t="n">
        <v>283</v>
      </c>
      <c r="C4146" s="281" t="s">
        <v>11700</v>
      </c>
      <c r="D4146" s="344" t="s">
        <v>15</v>
      </c>
      <c r="E4146" s="281" t="s">
        <v>11701</v>
      </c>
      <c r="F4146" s="121" t="n">
        <f aca="false">F4145+1</f>
        <v>4140</v>
      </c>
      <c r="G4146" s="345" t="s">
        <v>12281</v>
      </c>
      <c r="H4146" s="188" t="s">
        <v>12281</v>
      </c>
      <c r="I4146" s="283" t="s">
        <v>12282</v>
      </c>
      <c r="J4146" s="284" t="n">
        <v>4230</v>
      </c>
      <c r="K4146" s="305" t="n">
        <v>0</v>
      </c>
      <c r="L4146" s="305" t="n">
        <v>5301050</v>
      </c>
      <c r="M4146" s="305" t="n">
        <v>0</v>
      </c>
      <c r="N4146" s="372" t="s">
        <v>12283</v>
      </c>
      <c r="O4146" s="205"/>
      <c r="P4146" s="352" t="n">
        <v>1715.23</v>
      </c>
      <c r="Q4146" s="347" t="n">
        <f aca="false">P4146*1.2</f>
        <v>2058.276</v>
      </c>
      <c r="R4146" s="131" t="n">
        <f aca="false">S4146*Q4146</f>
        <v>0</v>
      </c>
      <c r="S4146" s="132"/>
    </row>
    <row r="4147" customFormat="false" ht="14.4" hidden="false" customHeight="true" outlineLevel="0" collapsed="false">
      <c r="A4147" s="207" t="n">
        <v>4049375</v>
      </c>
      <c r="B4147" s="208" t="n">
        <v>283</v>
      </c>
      <c r="C4147" s="281" t="s">
        <v>11700</v>
      </c>
      <c r="D4147" s="344" t="s">
        <v>15</v>
      </c>
      <c r="E4147" s="281" t="s">
        <v>11701</v>
      </c>
      <c r="F4147" s="121" t="n">
        <f aca="false">F4146+1</f>
        <v>4141</v>
      </c>
      <c r="G4147" s="345" t="s">
        <v>12284</v>
      </c>
      <c r="H4147" s="188" t="s">
        <v>12284</v>
      </c>
      <c r="I4147" s="283" t="s">
        <v>12285</v>
      </c>
      <c r="J4147" s="284" t="n">
        <v>4230</v>
      </c>
      <c r="K4147" s="305" t="n">
        <v>0</v>
      </c>
      <c r="L4147" s="305" t="n">
        <v>5301051</v>
      </c>
      <c r="M4147" s="305" t="n">
        <v>0</v>
      </c>
      <c r="N4147" s="372" t="s">
        <v>12286</v>
      </c>
      <c r="O4147" s="205"/>
      <c r="P4147" s="352" t="n">
        <v>2326.4</v>
      </c>
      <c r="Q4147" s="347" t="n">
        <f aca="false">P4147*1.2</f>
        <v>2791.68</v>
      </c>
      <c r="R4147" s="131" t="n">
        <f aca="false">S4147*Q4147</f>
        <v>0</v>
      </c>
      <c r="S4147" s="132"/>
    </row>
    <row r="4148" customFormat="false" ht="14.4" hidden="false" customHeight="true" outlineLevel="0" collapsed="false">
      <c r="A4148" s="207" t="n">
        <v>4049382</v>
      </c>
      <c r="B4148" s="208" t="n">
        <v>283</v>
      </c>
      <c r="C4148" s="281" t="s">
        <v>11700</v>
      </c>
      <c r="D4148" s="344" t="s">
        <v>15</v>
      </c>
      <c r="E4148" s="281" t="s">
        <v>11701</v>
      </c>
      <c r="F4148" s="121" t="n">
        <f aca="false">F4147+1</f>
        <v>4142</v>
      </c>
      <c r="G4148" s="345" t="s">
        <v>12287</v>
      </c>
      <c r="H4148" s="188" t="s">
        <v>12287</v>
      </c>
      <c r="I4148" s="283" t="s">
        <v>12288</v>
      </c>
      <c r="J4148" s="284" t="n">
        <v>4230</v>
      </c>
      <c r="K4148" s="305" t="n">
        <v>0</v>
      </c>
      <c r="L4148" s="305" t="n">
        <v>5301064</v>
      </c>
      <c r="M4148" s="305" t="n">
        <v>0</v>
      </c>
      <c r="N4148" s="372" t="s">
        <v>4292</v>
      </c>
      <c r="O4148" s="205"/>
      <c r="P4148" s="352" t="n">
        <v>438.12</v>
      </c>
      <c r="Q4148" s="347" t="n">
        <f aca="false">P4148*1.2</f>
        <v>525.744</v>
      </c>
      <c r="R4148" s="131" t="n">
        <f aca="false">S4148*Q4148</f>
        <v>0</v>
      </c>
      <c r="S4148" s="132"/>
    </row>
    <row r="4149" customFormat="false" ht="14.4" hidden="false" customHeight="true" outlineLevel="0" collapsed="false">
      <c r="A4149" s="207" t="n">
        <v>4049384</v>
      </c>
      <c r="B4149" s="208" t="n">
        <v>283</v>
      </c>
      <c r="C4149" s="281" t="s">
        <v>11700</v>
      </c>
      <c r="D4149" s="344" t="s">
        <v>15</v>
      </c>
      <c r="E4149" s="281" t="s">
        <v>11701</v>
      </c>
      <c r="F4149" s="121" t="n">
        <f aca="false">F4148+1</f>
        <v>4143</v>
      </c>
      <c r="G4149" s="345" t="s">
        <v>12289</v>
      </c>
      <c r="H4149" s="188" t="s">
        <v>12289</v>
      </c>
      <c r="I4149" s="283" t="s">
        <v>12290</v>
      </c>
      <c r="J4149" s="284" t="n">
        <v>4230</v>
      </c>
      <c r="K4149" s="305" t="n">
        <v>0</v>
      </c>
      <c r="L4149" s="305" t="n">
        <v>5301066</v>
      </c>
      <c r="M4149" s="305" t="n">
        <v>0</v>
      </c>
      <c r="N4149" s="372" t="s">
        <v>1257</v>
      </c>
      <c r="O4149" s="205"/>
      <c r="P4149" s="352" t="n">
        <v>407.45</v>
      </c>
      <c r="Q4149" s="347" t="n">
        <f aca="false">P4149*1.2</f>
        <v>488.94</v>
      </c>
      <c r="R4149" s="131" t="n">
        <f aca="false">S4149*Q4149</f>
        <v>0</v>
      </c>
      <c r="S4149" s="132"/>
    </row>
    <row r="4150" customFormat="false" ht="14.4" hidden="false" customHeight="true" outlineLevel="0" collapsed="false">
      <c r="A4150" s="207"/>
      <c r="B4150" s="208" t="n">
        <v>283</v>
      </c>
      <c r="C4150" s="281" t="s">
        <v>11700</v>
      </c>
      <c r="D4150" s="344" t="s">
        <v>15</v>
      </c>
      <c r="E4150" s="281" t="s">
        <v>11701</v>
      </c>
      <c r="F4150" s="121" t="n">
        <f aca="false">F4149+1</f>
        <v>4144</v>
      </c>
      <c r="G4150" s="345" t="s">
        <v>12291</v>
      </c>
      <c r="H4150" s="118" t="s">
        <v>12291</v>
      </c>
      <c r="I4150" s="283"/>
      <c r="J4150" s="284"/>
      <c r="K4150" s="305"/>
      <c r="L4150" s="305"/>
      <c r="M4150" s="305"/>
      <c r="N4150" s="372" t="s">
        <v>1257</v>
      </c>
      <c r="O4150" s="205"/>
      <c r="P4150" s="130"/>
      <c r="Q4150" s="347" t="n">
        <f aca="false">P4150*1.2</f>
        <v>0</v>
      </c>
      <c r="R4150" s="131" t="n">
        <f aca="false">S4150*Q4150</f>
        <v>0</v>
      </c>
      <c r="S4150" s="132"/>
    </row>
    <row r="4151" customFormat="false" ht="14.4" hidden="false" customHeight="true" outlineLevel="0" collapsed="false">
      <c r="A4151" s="207"/>
      <c r="B4151" s="208" t="n">
        <v>283</v>
      </c>
      <c r="C4151" s="281" t="s">
        <v>11700</v>
      </c>
      <c r="D4151" s="344" t="s">
        <v>15</v>
      </c>
      <c r="E4151" s="281" t="s">
        <v>11701</v>
      </c>
      <c r="F4151" s="121" t="n">
        <f aca="false">F4150+1</f>
        <v>4145</v>
      </c>
      <c r="G4151" s="345" t="s">
        <v>12292</v>
      </c>
      <c r="H4151" s="118" t="s">
        <v>12292</v>
      </c>
      <c r="I4151" s="283"/>
      <c r="J4151" s="284"/>
      <c r="K4151" s="305"/>
      <c r="L4151" s="305"/>
      <c r="M4151" s="305"/>
      <c r="N4151" s="372" t="s">
        <v>1257</v>
      </c>
      <c r="O4151" s="205"/>
      <c r="P4151" s="130"/>
      <c r="Q4151" s="347" t="n">
        <f aca="false">P4151*1.2</f>
        <v>0</v>
      </c>
      <c r="R4151" s="131" t="n">
        <f aca="false">S4151*Q4151</f>
        <v>0</v>
      </c>
      <c r="S4151" s="132"/>
    </row>
    <row r="4152" customFormat="false" ht="14.4" hidden="false" customHeight="true" outlineLevel="0" collapsed="false">
      <c r="A4152" s="207"/>
      <c r="B4152" s="208" t="n">
        <v>283</v>
      </c>
      <c r="C4152" s="281" t="s">
        <v>11700</v>
      </c>
      <c r="D4152" s="344" t="s">
        <v>15</v>
      </c>
      <c r="E4152" s="281" t="s">
        <v>11701</v>
      </c>
      <c r="F4152" s="121" t="n">
        <f aca="false">F4151+1</f>
        <v>4146</v>
      </c>
      <c r="G4152" s="345" t="s">
        <v>12293</v>
      </c>
      <c r="H4152" s="188" t="s">
        <v>12293</v>
      </c>
      <c r="I4152" s="283" t="s">
        <v>12294</v>
      </c>
      <c r="J4152" s="284" t="n">
        <v>4235</v>
      </c>
      <c r="K4152" s="305" t="n">
        <v>0</v>
      </c>
      <c r="L4152" s="305" t="n">
        <v>5301100</v>
      </c>
      <c r="M4152" s="305" t="n">
        <v>0</v>
      </c>
      <c r="N4152" s="372" t="s">
        <v>12295</v>
      </c>
      <c r="O4152" s="205"/>
      <c r="P4152" s="352" t="n">
        <v>2059.16</v>
      </c>
      <c r="Q4152" s="347" t="n">
        <f aca="false">P4152*1.2</f>
        <v>2470.992</v>
      </c>
      <c r="R4152" s="131" t="n">
        <f aca="false">S4152*Q4152</f>
        <v>0</v>
      </c>
      <c r="S4152" s="132"/>
    </row>
    <row r="4153" customFormat="false" ht="14.4" hidden="false" customHeight="true" outlineLevel="0" collapsed="false">
      <c r="A4153" s="207" t="n">
        <v>4049388</v>
      </c>
      <c r="B4153" s="208" t="n">
        <v>283</v>
      </c>
      <c r="C4153" s="281" t="s">
        <v>11700</v>
      </c>
      <c r="D4153" s="344" t="s">
        <v>15</v>
      </c>
      <c r="E4153" s="281" t="s">
        <v>11701</v>
      </c>
      <c r="F4153" s="121" t="n">
        <f aca="false">F4152+1</f>
        <v>4147</v>
      </c>
      <c r="G4153" s="345" t="s">
        <v>12296</v>
      </c>
      <c r="H4153" s="188" t="s">
        <v>12296</v>
      </c>
      <c r="I4153" s="283" t="s">
        <v>12297</v>
      </c>
      <c r="J4153" s="284" t="n">
        <v>4230</v>
      </c>
      <c r="K4153" s="305" t="n">
        <v>0</v>
      </c>
      <c r="L4153" s="305" t="n">
        <v>5301110</v>
      </c>
      <c r="M4153" s="305" t="n">
        <v>0</v>
      </c>
      <c r="N4153" s="372" t="s">
        <v>12298</v>
      </c>
      <c r="O4153" s="205"/>
      <c r="P4153" s="352" t="n">
        <v>3430.47</v>
      </c>
      <c r="Q4153" s="347" t="n">
        <f aca="false">P4153*1.2</f>
        <v>4116.564</v>
      </c>
      <c r="R4153" s="131" t="n">
        <f aca="false">S4153*Q4153</f>
        <v>0</v>
      </c>
      <c r="S4153" s="132"/>
    </row>
    <row r="4154" customFormat="false" ht="14.4" hidden="false" customHeight="true" outlineLevel="0" collapsed="false">
      <c r="A4154" s="207"/>
      <c r="B4154" s="208" t="n">
        <v>283</v>
      </c>
      <c r="C4154" s="281" t="s">
        <v>11700</v>
      </c>
      <c r="D4154" s="344" t="s">
        <v>15</v>
      </c>
      <c r="E4154" s="281" t="s">
        <v>11701</v>
      </c>
      <c r="F4154" s="121" t="n">
        <f aca="false">F4153+1</f>
        <v>4148</v>
      </c>
      <c r="G4154" s="345" t="s">
        <v>12299</v>
      </c>
      <c r="H4154" s="118" t="s">
        <v>12299</v>
      </c>
      <c r="I4154" s="283"/>
      <c r="J4154" s="284"/>
      <c r="K4154" s="305"/>
      <c r="L4154" s="305"/>
      <c r="M4154" s="305"/>
      <c r="N4154" s="372" t="s">
        <v>9535</v>
      </c>
      <c r="O4154" s="205"/>
      <c r="P4154" s="130"/>
      <c r="Q4154" s="347" t="n">
        <f aca="false">P4154*1.2</f>
        <v>0</v>
      </c>
      <c r="R4154" s="131" t="n">
        <f aca="false">S4154*Q4154</f>
        <v>0</v>
      </c>
      <c r="S4154" s="132"/>
    </row>
    <row r="4155" customFormat="false" ht="14.4" hidden="false" customHeight="true" outlineLevel="0" collapsed="false">
      <c r="A4155" s="207"/>
      <c r="B4155" s="208" t="n">
        <v>283</v>
      </c>
      <c r="C4155" s="281" t="s">
        <v>11700</v>
      </c>
      <c r="D4155" s="344" t="s">
        <v>15</v>
      </c>
      <c r="E4155" s="281" t="s">
        <v>11701</v>
      </c>
      <c r="F4155" s="121" t="n">
        <f aca="false">F4154+1</f>
        <v>4149</v>
      </c>
      <c r="G4155" s="345" t="s">
        <v>12300</v>
      </c>
      <c r="H4155" s="188" t="s">
        <v>12300</v>
      </c>
      <c r="I4155" s="283" t="s">
        <v>12301</v>
      </c>
      <c r="J4155" s="284" t="n">
        <v>4230</v>
      </c>
      <c r="K4155" s="305" t="n">
        <v>0</v>
      </c>
      <c r="L4155" s="305" t="n">
        <v>5301120</v>
      </c>
      <c r="M4155" s="305" t="n">
        <v>0</v>
      </c>
      <c r="N4155" s="372" t="s">
        <v>12302</v>
      </c>
      <c r="O4155" s="205"/>
      <c r="P4155" s="352" t="n">
        <v>760.14</v>
      </c>
      <c r="Q4155" s="347" t="n">
        <f aca="false">P4155*1.2</f>
        <v>912.168</v>
      </c>
      <c r="R4155" s="131" t="n">
        <f aca="false">S4155*Q4155</f>
        <v>0</v>
      </c>
      <c r="S4155" s="132"/>
    </row>
    <row r="4156" customFormat="false" ht="27.6" hidden="false" customHeight="true" outlineLevel="0" collapsed="false">
      <c r="A4156" s="207" t="n">
        <v>4049400</v>
      </c>
      <c r="B4156" s="208" t="n">
        <v>283</v>
      </c>
      <c r="C4156" s="281" t="s">
        <v>11700</v>
      </c>
      <c r="D4156" s="344" t="s">
        <v>15</v>
      </c>
      <c r="E4156" s="281" t="s">
        <v>11701</v>
      </c>
      <c r="F4156" s="121" t="n">
        <f aca="false">F4155+1</f>
        <v>4150</v>
      </c>
      <c r="G4156" s="345" t="s">
        <v>12303</v>
      </c>
      <c r="H4156" s="188" t="s">
        <v>12303</v>
      </c>
      <c r="I4156" s="283" t="s">
        <v>12304</v>
      </c>
      <c r="J4156" s="284" t="n">
        <v>4230</v>
      </c>
      <c r="K4156" s="305" t="n">
        <v>0</v>
      </c>
      <c r="L4156" s="305" t="n">
        <v>5301148</v>
      </c>
      <c r="M4156" s="305" t="n">
        <v>0</v>
      </c>
      <c r="N4156" s="372" t="s">
        <v>12305</v>
      </c>
      <c r="O4156" s="205"/>
      <c r="P4156" s="352" t="n">
        <v>939.76</v>
      </c>
      <c r="Q4156" s="347" t="n">
        <f aca="false">P4156*1.2</f>
        <v>1127.712</v>
      </c>
      <c r="R4156" s="131" t="n">
        <f aca="false">S4156*Q4156</f>
        <v>0</v>
      </c>
      <c r="S4156" s="132"/>
    </row>
    <row r="4157" customFormat="false" ht="27.6" hidden="false" customHeight="true" outlineLevel="0" collapsed="false">
      <c r="A4157" s="207" t="n">
        <v>4049401</v>
      </c>
      <c r="B4157" s="208" t="n">
        <v>283</v>
      </c>
      <c r="C4157" s="281" t="s">
        <v>11700</v>
      </c>
      <c r="D4157" s="344" t="s">
        <v>15</v>
      </c>
      <c r="E4157" s="281" t="s">
        <v>11701</v>
      </c>
      <c r="F4157" s="121" t="n">
        <f aca="false">F4156+1</f>
        <v>4151</v>
      </c>
      <c r="G4157" s="345" t="s">
        <v>12306</v>
      </c>
      <c r="H4157" s="188" t="s">
        <v>12306</v>
      </c>
      <c r="I4157" s="283" t="s">
        <v>12307</v>
      </c>
      <c r="J4157" s="284" t="n">
        <v>4230</v>
      </c>
      <c r="K4157" s="149" t="n">
        <v>0</v>
      </c>
      <c r="L4157" s="149" t="n">
        <v>5301149</v>
      </c>
      <c r="M4157" s="149" t="n">
        <v>0</v>
      </c>
      <c r="N4157" s="346" t="s">
        <v>12308</v>
      </c>
      <c r="O4157" s="205"/>
      <c r="P4157" s="352" t="n">
        <v>939.76</v>
      </c>
      <c r="Q4157" s="347" t="n">
        <f aca="false">P4157*1.2</f>
        <v>1127.712</v>
      </c>
      <c r="R4157" s="131" t="n">
        <f aca="false">S4157*Q4157</f>
        <v>0</v>
      </c>
      <c r="S4157" s="132"/>
    </row>
    <row r="4158" customFormat="false" ht="14.4" hidden="false" customHeight="true" outlineLevel="0" collapsed="false">
      <c r="A4158" s="207"/>
      <c r="B4158" s="208" t="n">
        <v>283</v>
      </c>
      <c r="C4158" s="281" t="s">
        <v>11700</v>
      </c>
      <c r="D4158" s="344" t="s">
        <v>15</v>
      </c>
      <c r="E4158" s="281" t="s">
        <v>11701</v>
      </c>
      <c r="F4158" s="121" t="n">
        <f aca="false">F4157+1</f>
        <v>4152</v>
      </c>
      <c r="G4158" s="345" t="s">
        <v>12309</v>
      </c>
      <c r="H4158" s="118" t="s">
        <v>12309</v>
      </c>
      <c r="I4158" s="283"/>
      <c r="J4158" s="284"/>
      <c r="K4158" s="149"/>
      <c r="L4158" s="149"/>
      <c r="M4158" s="149"/>
      <c r="N4158" s="346" t="s">
        <v>12310</v>
      </c>
      <c r="O4158" s="205"/>
      <c r="P4158" s="130"/>
      <c r="Q4158" s="347" t="n">
        <f aca="false">P4158*1.2</f>
        <v>0</v>
      </c>
      <c r="R4158" s="131" t="n">
        <f aca="false">S4158*Q4158</f>
        <v>0</v>
      </c>
      <c r="S4158" s="132"/>
    </row>
    <row r="4159" customFormat="false" ht="14.4" hidden="false" customHeight="true" outlineLevel="0" collapsed="false">
      <c r="A4159" s="207" t="n">
        <v>4049437</v>
      </c>
      <c r="B4159" s="208" t="n">
        <v>283</v>
      </c>
      <c r="C4159" s="281" t="s">
        <v>11700</v>
      </c>
      <c r="D4159" s="344" t="s">
        <v>15</v>
      </c>
      <c r="E4159" s="281" t="s">
        <v>11701</v>
      </c>
      <c r="F4159" s="121" t="n">
        <f aca="false">F4158+1</f>
        <v>4153</v>
      </c>
      <c r="G4159" s="345" t="s">
        <v>12311</v>
      </c>
      <c r="H4159" s="188" t="s">
        <v>12311</v>
      </c>
      <c r="I4159" s="283" t="s">
        <v>12312</v>
      </c>
      <c r="J4159" s="284" t="n">
        <v>4230</v>
      </c>
      <c r="K4159" s="149" t="n">
        <v>0</v>
      </c>
      <c r="L4159" s="149" t="n">
        <v>5303048</v>
      </c>
      <c r="M4159" s="149" t="n">
        <v>0</v>
      </c>
      <c r="N4159" s="346" t="s">
        <v>12313</v>
      </c>
      <c r="O4159" s="205"/>
      <c r="P4159" s="352" t="n">
        <v>1824.76</v>
      </c>
      <c r="Q4159" s="347" t="n">
        <f aca="false">P4159*1.2</f>
        <v>2189.712</v>
      </c>
      <c r="R4159" s="131" t="n">
        <f aca="false">S4159*Q4159</f>
        <v>0</v>
      </c>
      <c r="S4159" s="132"/>
    </row>
    <row r="4160" customFormat="false" ht="14.4" hidden="false" customHeight="true" outlineLevel="0" collapsed="false">
      <c r="A4160" s="207" t="n">
        <v>4049438</v>
      </c>
      <c r="B4160" s="208" t="n">
        <v>283</v>
      </c>
      <c r="C4160" s="281" t="s">
        <v>11700</v>
      </c>
      <c r="D4160" s="344" t="s">
        <v>15</v>
      </c>
      <c r="E4160" s="281" t="s">
        <v>11701</v>
      </c>
      <c r="F4160" s="121" t="n">
        <f aca="false">F4159+1</f>
        <v>4154</v>
      </c>
      <c r="G4160" s="345" t="s">
        <v>12314</v>
      </c>
      <c r="H4160" s="188" t="s">
        <v>12314</v>
      </c>
      <c r="I4160" s="283" t="s">
        <v>12315</v>
      </c>
      <c r="J4160" s="284" t="n">
        <v>4230</v>
      </c>
      <c r="K4160" s="149" t="n">
        <v>0</v>
      </c>
      <c r="L4160" s="149" t="n">
        <v>5303052</v>
      </c>
      <c r="M4160" s="149" t="n">
        <v>0</v>
      </c>
      <c r="N4160" s="346" t="s">
        <v>12316</v>
      </c>
      <c r="O4160" s="205"/>
      <c r="P4160" s="352" t="n">
        <v>304.49</v>
      </c>
      <c r="Q4160" s="347" t="n">
        <f aca="false">P4160*1.2</f>
        <v>365.388</v>
      </c>
      <c r="R4160" s="131" t="n">
        <f aca="false">S4160*Q4160</f>
        <v>0</v>
      </c>
      <c r="S4160" s="132"/>
    </row>
    <row r="4161" customFormat="false" ht="27.6" hidden="false" customHeight="true" outlineLevel="0" collapsed="false">
      <c r="A4161" s="207" t="n">
        <v>4049439</v>
      </c>
      <c r="B4161" s="208" t="n">
        <v>283</v>
      </c>
      <c r="C4161" s="281" t="s">
        <v>11700</v>
      </c>
      <c r="D4161" s="344" t="s">
        <v>15</v>
      </c>
      <c r="E4161" s="281" t="s">
        <v>11701</v>
      </c>
      <c r="F4161" s="121" t="n">
        <f aca="false">F4160+1</f>
        <v>4155</v>
      </c>
      <c r="G4161" s="345" t="s">
        <v>12317</v>
      </c>
      <c r="H4161" s="188" t="s">
        <v>12317</v>
      </c>
      <c r="I4161" s="283" t="s">
        <v>12318</v>
      </c>
      <c r="J4161" s="284" t="n">
        <v>4230</v>
      </c>
      <c r="K4161" s="149" t="n">
        <v>0</v>
      </c>
      <c r="L4161" s="149" t="n">
        <v>5303056</v>
      </c>
      <c r="M4161" s="149" t="n">
        <v>0</v>
      </c>
      <c r="N4161" s="346" t="s">
        <v>12319</v>
      </c>
      <c r="O4161" s="205"/>
      <c r="P4161" s="352" t="n">
        <v>322.02</v>
      </c>
      <c r="Q4161" s="347" t="n">
        <f aca="false">P4161*1.2</f>
        <v>386.424</v>
      </c>
      <c r="R4161" s="131" t="n">
        <f aca="false">S4161*Q4161</f>
        <v>0</v>
      </c>
      <c r="S4161" s="132"/>
    </row>
    <row r="4162" customFormat="false" ht="27.6" hidden="false" customHeight="true" outlineLevel="0" collapsed="false">
      <c r="A4162" s="207" t="n">
        <v>4049440</v>
      </c>
      <c r="B4162" s="208" t="n">
        <v>283</v>
      </c>
      <c r="C4162" s="281" t="s">
        <v>11700</v>
      </c>
      <c r="D4162" s="344" t="s">
        <v>15</v>
      </c>
      <c r="E4162" s="281" t="s">
        <v>11701</v>
      </c>
      <c r="F4162" s="121" t="n">
        <f aca="false">F4161+1</f>
        <v>4156</v>
      </c>
      <c r="G4162" s="345" t="s">
        <v>12320</v>
      </c>
      <c r="H4162" s="188" t="s">
        <v>12320</v>
      </c>
      <c r="I4162" s="283" t="s">
        <v>12321</v>
      </c>
      <c r="J4162" s="284" t="n">
        <v>4230</v>
      </c>
      <c r="K4162" s="149" t="n">
        <v>0</v>
      </c>
      <c r="L4162" s="149" t="n">
        <v>5303060</v>
      </c>
      <c r="M4162" s="149" t="n">
        <v>0</v>
      </c>
      <c r="N4162" s="346" t="s">
        <v>12322</v>
      </c>
      <c r="O4162" s="205"/>
      <c r="P4162" s="352" t="n">
        <v>98.57</v>
      </c>
      <c r="Q4162" s="347" t="n">
        <f aca="false">P4162*1.2</f>
        <v>118.284</v>
      </c>
      <c r="R4162" s="131" t="n">
        <f aca="false">S4162*Q4162</f>
        <v>0</v>
      </c>
      <c r="S4162" s="132"/>
    </row>
    <row r="4163" customFormat="false" ht="14.4" hidden="false" customHeight="true" outlineLevel="0" collapsed="false">
      <c r="A4163" s="207" t="n">
        <v>4049441</v>
      </c>
      <c r="B4163" s="208" t="n">
        <v>283</v>
      </c>
      <c r="C4163" s="281" t="s">
        <v>11700</v>
      </c>
      <c r="D4163" s="344" t="s">
        <v>15</v>
      </c>
      <c r="E4163" s="281" t="s">
        <v>11701</v>
      </c>
      <c r="F4163" s="121" t="n">
        <f aca="false">F4162+1</f>
        <v>4157</v>
      </c>
      <c r="G4163" s="345" t="s">
        <v>12323</v>
      </c>
      <c r="H4163" s="188" t="s">
        <v>12323</v>
      </c>
      <c r="I4163" s="283" t="s">
        <v>12324</v>
      </c>
      <c r="J4163" s="284" t="n">
        <v>4230</v>
      </c>
      <c r="K4163" s="149" t="n">
        <v>0</v>
      </c>
      <c r="L4163" s="149" t="n">
        <v>5303062</v>
      </c>
      <c r="M4163" s="149" t="n">
        <v>0</v>
      </c>
      <c r="N4163" s="346" t="s">
        <v>4488</v>
      </c>
      <c r="O4163" s="205"/>
      <c r="P4163" s="352" t="n">
        <v>140.2</v>
      </c>
      <c r="Q4163" s="347" t="n">
        <f aca="false">P4163*1.2</f>
        <v>168.24</v>
      </c>
      <c r="R4163" s="131" t="n">
        <f aca="false">S4163*Q4163</f>
        <v>0</v>
      </c>
      <c r="S4163" s="132"/>
    </row>
    <row r="4164" customFormat="false" ht="14.4" hidden="false" customHeight="true" outlineLevel="0" collapsed="false">
      <c r="A4164" s="207" t="n">
        <v>4049442</v>
      </c>
      <c r="B4164" s="208" t="n">
        <v>283</v>
      </c>
      <c r="C4164" s="281" t="s">
        <v>11700</v>
      </c>
      <c r="D4164" s="344" t="s">
        <v>15</v>
      </c>
      <c r="E4164" s="281" t="s">
        <v>11701</v>
      </c>
      <c r="F4164" s="121" t="n">
        <f aca="false">F4163+1</f>
        <v>4158</v>
      </c>
      <c r="G4164" s="345" t="s">
        <v>12325</v>
      </c>
      <c r="H4164" s="188" t="s">
        <v>12325</v>
      </c>
      <c r="I4164" s="283" t="s">
        <v>12326</v>
      </c>
      <c r="J4164" s="284" t="n">
        <v>4230</v>
      </c>
      <c r="K4164" s="149" t="n">
        <v>0</v>
      </c>
      <c r="L4164" s="149" t="n">
        <v>5303066</v>
      </c>
      <c r="M4164" s="149" t="n">
        <v>0</v>
      </c>
      <c r="N4164" s="346" t="s">
        <v>4488</v>
      </c>
      <c r="O4164" s="205"/>
      <c r="P4164" s="352" t="n">
        <v>135.82</v>
      </c>
      <c r="Q4164" s="347" t="n">
        <f aca="false">P4164*1.2</f>
        <v>162.984</v>
      </c>
      <c r="R4164" s="131" t="n">
        <f aca="false">S4164*Q4164</f>
        <v>0</v>
      </c>
      <c r="S4164" s="132"/>
    </row>
    <row r="4165" customFormat="false" ht="14.4" hidden="false" customHeight="true" outlineLevel="0" collapsed="false">
      <c r="A4165" s="207"/>
      <c r="B4165" s="208" t="n">
        <v>283</v>
      </c>
      <c r="C4165" s="281" t="s">
        <v>11700</v>
      </c>
      <c r="D4165" s="344" t="s">
        <v>15</v>
      </c>
      <c r="E4165" s="281" t="s">
        <v>11701</v>
      </c>
      <c r="F4165" s="121" t="n">
        <f aca="false">F4164+1</f>
        <v>4159</v>
      </c>
      <c r="G4165" s="345" t="s">
        <v>12327</v>
      </c>
      <c r="H4165" s="118" t="s">
        <v>12327</v>
      </c>
      <c r="I4165" s="283"/>
      <c r="J4165" s="284"/>
      <c r="K4165" s="149"/>
      <c r="L4165" s="149"/>
      <c r="M4165" s="149"/>
      <c r="N4165" s="346" t="s">
        <v>2290</v>
      </c>
      <c r="O4165" s="205"/>
      <c r="P4165" s="130"/>
      <c r="Q4165" s="347" t="n">
        <f aca="false">P4165*1.2</f>
        <v>0</v>
      </c>
      <c r="R4165" s="131" t="n">
        <f aca="false">S4165*Q4165</f>
        <v>0</v>
      </c>
      <c r="S4165" s="132"/>
    </row>
    <row r="4166" customFormat="false" ht="14.4" hidden="false" customHeight="true" outlineLevel="0" collapsed="false">
      <c r="A4166" s="207" t="n">
        <v>4049448</v>
      </c>
      <c r="B4166" s="208" t="n">
        <v>283</v>
      </c>
      <c r="C4166" s="281" t="s">
        <v>11700</v>
      </c>
      <c r="D4166" s="344" t="s">
        <v>15</v>
      </c>
      <c r="E4166" s="281" t="s">
        <v>11701</v>
      </c>
      <c r="F4166" s="121" t="n">
        <f aca="false">F4165+1</f>
        <v>4160</v>
      </c>
      <c r="G4166" s="345" t="s">
        <v>12328</v>
      </c>
      <c r="H4166" s="188" t="s">
        <v>12328</v>
      </c>
      <c r="I4166" s="283" t="s">
        <v>12329</v>
      </c>
      <c r="J4166" s="284" t="n">
        <v>4230</v>
      </c>
      <c r="K4166" s="149" t="n">
        <v>0</v>
      </c>
      <c r="L4166" s="149" t="n">
        <v>5312020</v>
      </c>
      <c r="M4166" s="149" t="n">
        <v>0</v>
      </c>
      <c r="N4166" s="346" t="s">
        <v>12330</v>
      </c>
      <c r="O4166" s="205"/>
      <c r="P4166" s="352" t="n">
        <v>297.93</v>
      </c>
      <c r="Q4166" s="347" t="n">
        <f aca="false">P4166*1.2</f>
        <v>357.516</v>
      </c>
      <c r="R4166" s="131" t="n">
        <f aca="false">S4166*Q4166</f>
        <v>0</v>
      </c>
      <c r="S4166" s="132"/>
    </row>
    <row r="4167" customFormat="false" ht="14.4" hidden="false" customHeight="true" outlineLevel="0" collapsed="false">
      <c r="A4167" s="207" t="n">
        <v>4049449</v>
      </c>
      <c r="B4167" s="208" t="n">
        <v>283</v>
      </c>
      <c r="C4167" s="281" t="s">
        <v>11700</v>
      </c>
      <c r="D4167" s="344" t="s">
        <v>15</v>
      </c>
      <c r="E4167" s="281" t="s">
        <v>11701</v>
      </c>
      <c r="F4167" s="121" t="n">
        <f aca="false">F4166+1</f>
        <v>4161</v>
      </c>
      <c r="G4167" s="345" t="s">
        <v>12331</v>
      </c>
      <c r="H4167" s="188" t="s">
        <v>12331</v>
      </c>
      <c r="I4167" s="283" t="s">
        <v>12332</v>
      </c>
      <c r="J4167" s="284" t="n">
        <v>4230</v>
      </c>
      <c r="K4167" s="149" t="n">
        <v>0</v>
      </c>
      <c r="L4167" s="149" t="n">
        <v>5312022</v>
      </c>
      <c r="M4167" s="149" t="n">
        <v>0</v>
      </c>
      <c r="N4167" s="346" t="s">
        <v>12333</v>
      </c>
      <c r="O4167" s="205"/>
      <c r="P4167" s="352" t="n">
        <v>376.77</v>
      </c>
      <c r="Q4167" s="347" t="n">
        <f aca="false">P4167*1.2</f>
        <v>452.124</v>
      </c>
      <c r="R4167" s="131" t="n">
        <f aca="false">S4167*Q4167</f>
        <v>0</v>
      </c>
      <c r="S4167" s="132"/>
    </row>
    <row r="4168" customFormat="false" ht="14.4" hidden="false" customHeight="true" outlineLevel="0" collapsed="false">
      <c r="A4168" s="207" t="n">
        <v>4049451</v>
      </c>
      <c r="B4168" s="208" t="n">
        <v>283</v>
      </c>
      <c r="C4168" s="281" t="s">
        <v>11700</v>
      </c>
      <c r="D4168" s="344" t="s">
        <v>15</v>
      </c>
      <c r="E4168" s="281" t="s">
        <v>11701</v>
      </c>
      <c r="F4168" s="121" t="n">
        <f aca="false">F4167+1</f>
        <v>4162</v>
      </c>
      <c r="G4168" s="345" t="s">
        <v>12334</v>
      </c>
      <c r="H4168" s="188" t="s">
        <v>12334</v>
      </c>
      <c r="I4168" s="283" t="s">
        <v>12335</v>
      </c>
      <c r="J4168" s="284" t="n">
        <v>4230</v>
      </c>
      <c r="K4168" s="149" t="n">
        <v>0</v>
      </c>
      <c r="L4168" s="149" t="n">
        <v>5312026</v>
      </c>
      <c r="M4168" s="149" t="n">
        <v>0</v>
      </c>
      <c r="N4168" s="346" t="s">
        <v>12336</v>
      </c>
      <c r="O4168" s="205"/>
      <c r="P4168" s="352" t="n">
        <v>350.49</v>
      </c>
      <c r="Q4168" s="347" t="n">
        <f aca="false">P4168*1.2</f>
        <v>420.588</v>
      </c>
      <c r="R4168" s="131" t="n">
        <f aca="false">S4168*Q4168</f>
        <v>0</v>
      </c>
      <c r="S4168" s="132"/>
    </row>
    <row r="4169" customFormat="false" ht="14.4" hidden="false" customHeight="true" outlineLevel="0" collapsed="false">
      <c r="A4169" s="207" t="n">
        <v>4049452</v>
      </c>
      <c r="B4169" s="208" t="n">
        <v>283</v>
      </c>
      <c r="C4169" s="281" t="s">
        <v>11700</v>
      </c>
      <c r="D4169" s="344" t="s">
        <v>15</v>
      </c>
      <c r="E4169" s="281" t="s">
        <v>11701</v>
      </c>
      <c r="F4169" s="121" t="n">
        <f aca="false">F4168+1</f>
        <v>4163</v>
      </c>
      <c r="G4169" s="345" t="s">
        <v>12337</v>
      </c>
      <c r="H4169" s="188" t="s">
        <v>12337</v>
      </c>
      <c r="I4169" s="283" t="s">
        <v>12338</v>
      </c>
      <c r="J4169" s="284" t="n">
        <v>4230</v>
      </c>
      <c r="K4169" s="149" t="n">
        <v>0</v>
      </c>
      <c r="L4169" s="149" t="n">
        <v>5312030</v>
      </c>
      <c r="M4169" s="149" t="n">
        <v>0</v>
      </c>
      <c r="N4169" s="346" t="s">
        <v>12339</v>
      </c>
      <c r="O4169" s="205"/>
      <c r="P4169" s="352" t="n">
        <v>133.63</v>
      </c>
      <c r="Q4169" s="347" t="n">
        <f aca="false">P4169*1.2</f>
        <v>160.356</v>
      </c>
      <c r="R4169" s="131" t="n">
        <f aca="false">S4169*Q4169</f>
        <v>0</v>
      </c>
      <c r="S4169" s="132"/>
    </row>
    <row r="4170" customFormat="false" ht="14.4" hidden="false" customHeight="true" outlineLevel="0" collapsed="false">
      <c r="A4170" s="207" t="n">
        <v>4049453</v>
      </c>
      <c r="B4170" s="208" t="n">
        <v>283</v>
      </c>
      <c r="C4170" s="281" t="s">
        <v>11700</v>
      </c>
      <c r="D4170" s="344" t="s">
        <v>15</v>
      </c>
      <c r="E4170" s="281" t="s">
        <v>11701</v>
      </c>
      <c r="F4170" s="121" t="n">
        <f aca="false">F4169+1</f>
        <v>4164</v>
      </c>
      <c r="G4170" s="345" t="s">
        <v>12340</v>
      </c>
      <c r="H4170" s="188" t="s">
        <v>12340</v>
      </c>
      <c r="I4170" s="283" t="s">
        <v>12341</v>
      </c>
      <c r="J4170" s="284" t="n">
        <v>4230</v>
      </c>
      <c r="K4170" s="149" t="n">
        <v>0</v>
      </c>
      <c r="L4170" s="149" t="n">
        <v>5313002</v>
      </c>
      <c r="M4170" s="149" t="n">
        <v>0</v>
      </c>
      <c r="N4170" s="346" t="s">
        <v>12342</v>
      </c>
      <c r="O4170" s="205"/>
      <c r="P4170" s="352" t="n">
        <v>22966.1</v>
      </c>
      <c r="Q4170" s="347" t="n">
        <f aca="false">P4170*1.2</f>
        <v>27559.32</v>
      </c>
      <c r="R4170" s="131" t="n">
        <f aca="false">S4170*Q4170</f>
        <v>0</v>
      </c>
      <c r="S4170" s="132"/>
    </row>
    <row r="4171" customFormat="false" ht="14.4" hidden="false" customHeight="true" outlineLevel="0" collapsed="false">
      <c r="A4171" s="207" t="n">
        <v>4049471</v>
      </c>
      <c r="B4171" s="208" t="n">
        <v>283</v>
      </c>
      <c r="C4171" s="281" t="s">
        <v>11700</v>
      </c>
      <c r="D4171" s="344" t="s">
        <v>15</v>
      </c>
      <c r="E4171" s="281" t="s">
        <v>11701</v>
      </c>
      <c r="F4171" s="121" t="n">
        <f aca="false">F4170+1</f>
        <v>4165</v>
      </c>
      <c r="G4171" s="345" t="s">
        <v>12343</v>
      </c>
      <c r="H4171" s="188" t="s">
        <v>12343</v>
      </c>
      <c r="I4171" s="283" t="s">
        <v>12344</v>
      </c>
      <c r="J4171" s="284" t="n">
        <v>4230</v>
      </c>
      <c r="K4171" s="149" t="n">
        <v>0</v>
      </c>
      <c r="L4171" s="149" t="n">
        <v>5313070</v>
      </c>
      <c r="M4171" s="149" t="n">
        <v>0</v>
      </c>
      <c r="N4171" s="346" t="s">
        <v>4862</v>
      </c>
      <c r="O4171" s="205"/>
      <c r="P4171" s="352" t="n">
        <v>1879.53</v>
      </c>
      <c r="Q4171" s="347" t="n">
        <f aca="false">P4171*1.2</f>
        <v>2255.436</v>
      </c>
      <c r="R4171" s="131" t="n">
        <f aca="false">S4171*Q4171</f>
        <v>0</v>
      </c>
      <c r="S4171" s="132"/>
    </row>
    <row r="4172" customFormat="false" ht="14.4" hidden="false" customHeight="true" outlineLevel="0" collapsed="false">
      <c r="A4172" s="207" t="n">
        <v>4141423</v>
      </c>
      <c r="B4172" s="208" t="n">
        <v>283</v>
      </c>
      <c r="C4172" s="281" t="s">
        <v>11700</v>
      </c>
      <c r="D4172" s="344" t="s">
        <v>15</v>
      </c>
      <c r="E4172" s="281" t="s">
        <v>11701</v>
      </c>
      <c r="F4172" s="121" t="n">
        <f aca="false">F4171+1</f>
        <v>4166</v>
      </c>
      <c r="G4172" s="345" t="s">
        <v>12345</v>
      </c>
      <c r="H4172" s="188" t="s">
        <v>12345</v>
      </c>
      <c r="I4172" s="283" t="s">
        <v>12346</v>
      </c>
      <c r="J4172" s="284" t="n">
        <v>4230</v>
      </c>
      <c r="K4172" s="149" t="n">
        <v>0</v>
      </c>
      <c r="L4172" s="149" t="n">
        <v>5313072</v>
      </c>
      <c r="M4172" s="149" t="n">
        <v>0</v>
      </c>
      <c r="N4172" s="346" t="s">
        <v>12347</v>
      </c>
      <c r="O4172" s="205"/>
      <c r="P4172" s="352" t="n">
        <v>405.26</v>
      </c>
      <c r="Q4172" s="347" t="n">
        <f aca="false">P4172*1.2</f>
        <v>486.312</v>
      </c>
      <c r="R4172" s="131" t="n">
        <f aca="false">S4172*Q4172</f>
        <v>0</v>
      </c>
      <c r="S4172" s="132"/>
    </row>
    <row r="4173" customFormat="false" ht="14.4" hidden="false" customHeight="true" outlineLevel="0" collapsed="false">
      <c r="A4173" s="207"/>
      <c r="B4173" s="208" t="n">
        <v>283</v>
      </c>
      <c r="C4173" s="281" t="s">
        <v>11700</v>
      </c>
      <c r="D4173" s="344" t="s">
        <v>15</v>
      </c>
      <c r="E4173" s="281" t="s">
        <v>11701</v>
      </c>
      <c r="F4173" s="121" t="n">
        <f aca="false">F4172+1</f>
        <v>4167</v>
      </c>
      <c r="G4173" s="345" t="s">
        <v>12348</v>
      </c>
      <c r="H4173" s="188" t="s">
        <v>12348</v>
      </c>
      <c r="I4173" s="283" t="s">
        <v>12349</v>
      </c>
      <c r="J4173" s="284" t="n">
        <v>4230</v>
      </c>
      <c r="K4173" s="149" t="n">
        <v>0</v>
      </c>
      <c r="L4173" s="149" t="n">
        <v>5313076</v>
      </c>
      <c r="M4173" s="149" t="n">
        <v>0</v>
      </c>
      <c r="N4173" s="346" t="s">
        <v>12350</v>
      </c>
      <c r="O4173" s="205"/>
      <c r="P4173" s="352" t="n">
        <v>455.63</v>
      </c>
      <c r="Q4173" s="347" t="n">
        <f aca="false">P4173*1.2</f>
        <v>546.756</v>
      </c>
      <c r="R4173" s="131" t="n">
        <f aca="false">S4173*Q4173</f>
        <v>0</v>
      </c>
      <c r="S4173" s="132"/>
    </row>
    <row r="4174" customFormat="false" ht="14.4" hidden="false" customHeight="true" outlineLevel="0" collapsed="false">
      <c r="A4174" s="207" t="n">
        <v>4051612</v>
      </c>
      <c r="B4174" s="208" t="n">
        <v>283</v>
      </c>
      <c r="C4174" s="281" t="s">
        <v>11700</v>
      </c>
      <c r="D4174" s="344" t="s">
        <v>15</v>
      </c>
      <c r="E4174" s="281" t="s">
        <v>11701</v>
      </c>
      <c r="F4174" s="121" t="n">
        <f aca="false">F4173+1</f>
        <v>4168</v>
      </c>
      <c r="G4174" s="345" t="s">
        <v>12351</v>
      </c>
      <c r="H4174" s="188" t="s">
        <v>12351</v>
      </c>
      <c r="I4174" s="283" t="s">
        <v>12352</v>
      </c>
      <c r="J4174" s="284" t="n">
        <v>4238</v>
      </c>
      <c r="K4174" s="149" t="n">
        <v>0</v>
      </c>
      <c r="L4174" s="149" t="n">
        <v>5401010</v>
      </c>
      <c r="M4174" s="149" t="n">
        <v>0</v>
      </c>
      <c r="N4174" s="346" t="s">
        <v>12353</v>
      </c>
      <c r="O4174" s="205"/>
      <c r="P4174" s="352" t="n">
        <v>31233.4</v>
      </c>
      <c r="Q4174" s="347" t="n">
        <f aca="false">P4174*1.2</f>
        <v>37480.08</v>
      </c>
      <c r="R4174" s="131" t="n">
        <f aca="false">S4174*Q4174</f>
        <v>0</v>
      </c>
      <c r="S4174" s="132"/>
    </row>
    <row r="4175" customFormat="false" ht="14.4" hidden="false" customHeight="true" outlineLevel="0" collapsed="false">
      <c r="A4175" s="207"/>
      <c r="B4175" s="208" t="n">
        <v>283</v>
      </c>
      <c r="C4175" s="281" t="s">
        <v>11700</v>
      </c>
      <c r="D4175" s="344" t="s">
        <v>15</v>
      </c>
      <c r="E4175" s="281" t="s">
        <v>11701</v>
      </c>
      <c r="F4175" s="121" t="n">
        <f aca="false">F4174+1</f>
        <v>4169</v>
      </c>
      <c r="G4175" s="345" t="s">
        <v>12354</v>
      </c>
      <c r="H4175" s="118" t="s">
        <v>12354</v>
      </c>
      <c r="I4175" s="283"/>
      <c r="J4175" s="284"/>
      <c r="K4175" s="149"/>
      <c r="L4175" s="149"/>
      <c r="M4175" s="149"/>
      <c r="N4175" s="346" t="s">
        <v>3163</v>
      </c>
      <c r="O4175" s="205"/>
      <c r="P4175" s="130"/>
      <c r="Q4175" s="347" t="n">
        <f aca="false">P4175*1.2</f>
        <v>0</v>
      </c>
      <c r="R4175" s="131" t="n">
        <f aca="false">S4175*Q4175</f>
        <v>0</v>
      </c>
      <c r="S4175" s="132"/>
    </row>
    <row r="4176" customFormat="false" ht="27.6" hidden="false" customHeight="true" outlineLevel="0" collapsed="false">
      <c r="A4176" s="207" t="n">
        <v>4165255</v>
      </c>
      <c r="B4176" s="208" t="n">
        <v>283</v>
      </c>
      <c r="C4176" s="281" t="s">
        <v>11700</v>
      </c>
      <c r="D4176" s="344" t="s">
        <v>15</v>
      </c>
      <c r="E4176" s="281" t="s">
        <v>11701</v>
      </c>
      <c r="F4176" s="121" t="n">
        <f aca="false">F4175+1</f>
        <v>4170</v>
      </c>
      <c r="G4176" s="345" t="s">
        <v>12355</v>
      </c>
      <c r="H4176" s="188" t="s">
        <v>12355</v>
      </c>
      <c r="I4176" s="283" t="s">
        <v>12356</v>
      </c>
      <c r="J4176" s="284" t="n">
        <v>4230</v>
      </c>
      <c r="K4176" s="149" t="n">
        <v>0</v>
      </c>
      <c r="L4176" s="149" t="n">
        <v>5401052</v>
      </c>
      <c r="M4176" s="149" t="n">
        <v>0</v>
      </c>
      <c r="N4176" s="346" t="s">
        <v>12357</v>
      </c>
      <c r="O4176" s="205"/>
      <c r="P4176" s="352" t="n">
        <v>674.7</v>
      </c>
      <c r="Q4176" s="347" t="n">
        <f aca="false">P4176*1.2</f>
        <v>809.64</v>
      </c>
      <c r="R4176" s="131" t="n">
        <f aca="false">S4176*Q4176</f>
        <v>0</v>
      </c>
      <c r="S4176" s="132"/>
    </row>
    <row r="4177" customFormat="false" ht="14.4" hidden="false" customHeight="true" outlineLevel="0" collapsed="false">
      <c r="A4177" s="207" t="n">
        <v>4051629</v>
      </c>
      <c r="B4177" s="208" t="n">
        <v>283</v>
      </c>
      <c r="C4177" s="281" t="s">
        <v>11700</v>
      </c>
      <c r="D4177" s="344" t="s">
        <v>15</v>
      </c>
      <c r="E4177" s="281" t="s">
        <v>11701</v>
      </c>
      <c r="F4177" s="121" t="n">
        <f aca="false">F4176+1</f>
        <v>4171</v>
      </c>
      <c r="G4177" s="345" t="s">
        <v>12358</v>
      </c>
      <c r="H4177" s="188" t="s">
        <v>12358</v>
      </c>
      <c r="I4177" s="283" t="s">
        <v>12359</v>
      </c>
      <c r="J4177" s="284" t="n">
        <v>4238</v>
      </c>
      <c r="K4177" s="149" t="n">
        <v>0</v>
      </c>
      <c r="L4177" s="149" t="n">
        <v>5401068</v>
      </c>
      <c r="M4177" s="149" t="n">
        <v>0</v>
      </c>
      <c r="N4177" s="346" t="s">
        <v>12360</v>
      </c>
      <c r="O4177" s="205"/>
      <c r="P4177" s="352" t="n">
        <v>304.49</v>
      </c>
      <c r="Q4177" s="347" t="n">
        <f aca="false">P4177*1.2</f>
        <v>365.388</v>
      </c>
      <c r="R4177" s="131" t="n">
        <f aca="false">S4177*Q4177</f>
        <v>0</v>
      </c>
      <c r="S4177" s="132"/>
    </row>
    <row r="4178" customFormat="false" ht="14.4" hidden="false" customHeight="true" outlineLevel="0" collapsed="false">
      <c r="A4178" s="207" t="n">
        <v>4071636</v>
      </c>
      <c r="B4178" s="208" t="n">
        <v>283</v>
      </c>
      <c r="C4178" s="281" t="s">
        <v>11700</v>
      </c>
      <c r="D4178" s="344" t="s">
        <v>15</v>
      </c>
      <c r="E4178" s="281" t="s">
        <v>11701</v>
      </c>
      <c r="F4178" s="121" t="n">
        <f aca="false">F4177+1</f>
        <v>4172</v>
      </c>
      <c r="G4178" s="345" t="s">
        <v>12361</v>
      </c>
      <c r="H4178" s="188" t="s">
        <v>12361</v>
      </c>
      <c r="I4178" s="283" t="s">
        <v>12362</v>
      </c>
      <c r="J4178" s="284" t="n">
        <v>4238</v>
      </c>
      <c r="K4178" s="149" t="n">
        <v>0</v>
      </c>
      <c r="L4178" s="149" t="n">
        <v>5401070</v>
      </c>
      <c r="M4178" s="149" t="n">
        <v>0</v>
      </c>
      <c r="N4178" s="346" t="s">
        <v>3732</v>
      </c>
      <c r="O4178" s="205"/>
      <c r="P4178" s="352" t="n">
        <v>1040.52</v>
      </c>
      <c r="Q4178" s="347" t="n">
        <f aca="false">P4178*1.2</f>
        <v>1248.624</v>
      </c>
      <c r="R4178" s="131" t="n">
        <f aca="false">S4178*Q4178</f>
        <v>0</v>
      </c>
      <c r="S4178" s="132"/>
    </row>
    <row r="4179" customFormat="false" ht="14.4" hidden="false" customHeight="true" outlineLevel="0" collapsed="false">
      <c r="A4179" s="207" t="n">
        <v>4051642</v>
      </c>
      <c r="B4179" s="208" t="n">
        <v>283</v>
      </c>
      <c r="C4179" s="281" t="s">
        <v>11700</v>
      </c>
      <c r="D4179" s="344" t="s">
        <v>15</v>
      </c>
      <c r="E4179" s="281" t="s">
        <v>11701</v>
      </c>
      <c r="F4179" s="121" t="n">
        <f aca="false">F4178+1</f>
        <v>4173</v>
      </c>
      <c r="G4179" s="345" t="s">
        <v>12363</v>
      </c>
      <c r="H4179" s="188" t="s">
        <v>12363</v>
      </c>
      <c r="I4179" s="283" t="s">
        <v>12364</v>
      </c>
      <c r="J4179" s="284" t="n">
        <v>4238</v>
      </c>
      <c r="K4179" s="149" t="n">
        <v>0</v>
      </c>
      <c r="L4179" s="149" t="n">
        <v>5401094</v>
      </c>
      <c r="M4179" s="149" t="n">
        <v>0</v>
      </c>
      <c r="N4179" s="346" t="s">
        <v>9177</v>
      </c>
      <c r="O4179" s="205"/>
      <c r="P4179" s="352" t="n">
        <v>221.26</v>
      </c>
      <c r="Q4179" s="347" t="n">
        <f aca="false">P4179*1.2</f>
        <v>265.512</v>
      </c>
      <c r="R4179" s="131" t="n">
        <f aca="false">S4179*Q4179</f>
        <v>0</v>
      </c>
      <c r="S4179" s="132"/>
    </row>
    <row r="4180" customFormat="false" ht="14.4" hidden="false" customHeight="true" outlineLevel="0" collapsed="false">
      <c r="A4180" s="207"/>
      <c r="B4180" s="208" t="n">
        <v>283</v>
      </c>
      <c r="C4180" s="281" t="s">
        <v>11700</v>
      </c>
      <c r="D4180" s="344" t="s">
        <v>15</v>
      </c>
      <c r="E4180" s="281" t="s">
        <v>11701</v>
      </c>
      <c r="F4180" s="121" t="n">
        <f aca="false">F4179+1</f>
        <v>4174</v>
      </c>
      <c r="G4180" s="345" t="s">
        <v>12365</v>
      </c>
      <c r="H4180" s="118" t="s">
        <v>12365</v>
      </c>
      <c r="I4180" s="283"/>
      <c r="J4180" s="284"/>
      <c r="K4180" s="149"/>
      <c r="L4180" s="149"/>
      <c r="M4180" s="149"/>
      <c r="N4180" s="346" t="s">
        <v>12366</v>
      </c>
      <c r="O4180" s="205"/>
      <c r="P4180" s="130"/>
      <c r="Q4180" s="347" t="n">
        <f aca="false">P4180*1.2</f>
        <v>0</v>
      </c>
      <c r="R4180" s="131" t="n">
        <f aca="false">S4180*Q4180</f>
        <v>0</v>
      </c>
      <c r="S4180" s="132"/>
    </row>
    <row r="4181" customFormat="false" ht="14.4" hidden="false" customHeight="true" outlineLevel="0" collapsed="false">
      <c r="A4181" s="207" t="n">
        <v>4049480</v>
      </c>
      <c r="B4181" s="208" t="n">
        <v>283</v>
      </c>
      <c r="C4181" s="281" t="s">
        <v>11700</v>
      </c>
      <c r="D4181" s="344" t="s">
        <v>15</v>
      </c>
      <c r="E4181" s="281" t="s">
        <v>11701</v>
      </c>
      <c r="F4181" s="121" t="n">
        <f aca="false">F4180+1</f>
        <v>4175</v>
      </c>
      <c r="G4181" s="345" t="s">
        <v>12367</v>
      </c>
      <c r="H4181" s="188" t="s">
        <v>12367</v>
      </c>
      <c r="I4181" s="283" t="s">
        <v>12368</v>
      </c>
      <c r="J4181" s="284" t="n">
        <v>4230</v>
      </c>
      <c r="K4181" s="149" t="n">
        <v>0</v>
      </c>
      <c r="L4181" s="149" t="n">
        <v>5401104</v>
      </c>
      <c r="M4181" s="149" t="n">
        <v>0</v>
      </c>
      <c r="N4181" s="346" t="s">
        <v>12366</v>
      </c>
      <c r="O4181" s="205"/>
      <c r="P4181" s="352" t="n">
        <v>368.02</v>
      </c>
      <c r="Q4181" s="347" t="n">
        <f aca="false">P4181*1.2</f>
        <v>441.624</v>
      </c>
      <c r="R4181" s="131" t="n">
        <f aca="false">S4181*Q4181</f>
        <v>0</v>
      </c>
      <c r="S4181" s="132"/>
    </row>
    <row r="4182" customFormat="false" ht="14.4" hidden="false" customHeight="true" outlineLevel="0" collapsed="false">
      <c r="A4182" s="207"/>
      <c r="B4182" s="208" t="n">
        <v>283</v>
      </c>
      <c r="C4182" s="281" t="s">
        <v>11700</v>
      </c>
      <c r="D4182" s="344" t="s">
        <v>15</v>
      </c>
      <c r="E4182" s="281" t="s">
        <v>11701</v>
      </c>
      <c r="F4182" s="121" t="n">
        <f aca="false">F4181+1</f>
        <v>4176</v>
      </c>
      <c r="G4182" s="345" t="s">
        <v>12369</v>
      </c>
      <c r="H4182" s="118" t="s">
        <v>12369</v>
      </c>
      <c r="I4182" s="283"/>
      <c r="J4182" s="284"/>
      <c r="K4182" s="149"/>
      <c r="L4182" s="149"/>
      <c r="M4182" s="149"/>
      <c r="N4182" s="346" t="s">
        <v>12370</v>
      </c>
      <c r="O4182" s="205"/>
      <c r="P4182" s="130"/>
      <c r="Q4182" s="347" t="n">
        <f aca="false">P4182*1.2</f>
        <v>0</v>
      </c>
      <c r="R4182" s="131" t="n">
        <f aca="false">S4182*Q4182</f>
        <v>0</v>
      </c>
      <c r="S4182" s="132"/>
    </row>
    <row r="4183" customFormat="false" ht="14.4" hidden="false" customHeight="true" outlineLevel="0" collapsed="false">
      <c r="A4183" s="207"/>
      <c r="B4183" s="208" t="n">
        <v>283</v>
      </c>
      <c r="C4183" s="281" t="s">
        <v>11700</v>
      </c>
      <c r="D4183" s="344" t="s">
        <v>15</v>
      </c>
      <c r="E4183" s="281" t="s">
        <v>11701</v>
      </c>
      <c r="F4183" s="121" t="n">
        <f aca="false">F4182+1</f>
        <v>4177</v>
      </c>
      <c r="G4183" s="345" t="s">
        <v>12371</v>
      </c>
      <c r="H4183" s="118" t="s">
        <v>12371</v>
      </c>
      <c r="I4183" s="283"/>
      <c r="J4183" s="284"/>
      <c r="K4183" s="149"/>
      <c r="L4183" s="149"/>
      <c r="M4183" s="149"/>
      <c r="N4183" s="346" t="s">
        <v>12372</v>
      </c>
      <c r="O4183" s="205"/>
      <c r="P4183" s="130"/>
      <c r="Q4183" s="347" t="n">
        <f aca="false">P4183*1.2</f>
        <v>0</v>
      </c>
      <c r="R4183" s="131" t="n">
        <f aca="false">S4183*Q4183</f>
        <v>0</v>
      </c>
      <c r="S4183" s="132"/>
    </row>
    <row r="4184" customFormat="false" ht="27.6" hidden="false" customHeight="true" outlineLevel="0" collapsed="false">
      <c r="A4184" s="207" t="n">
        <v>4164270</v>
      </c>
      <c r="B4184" s="208" t="n">
        <v>283</v>
      </c>
      <c r="C4184" s="281" t="s">
        <v>11700</v>
      </c>
      <c r="D4184" s="344" t="s">
        <v>15</v>
      </c>
      <c r="E4184" s="281" t="s">
        <v>11701</v>
      </c>
      <c r="F4184" s="121" t="n">
        <f aca="false">F4183+1</f>
        <v>4178</v>
      </c>
      <c r="G4184" s="345" t="s">
        <v>12373</v>
      </c>
      <c r="H4184" s="188" t="s">
        <v>12373</v>
      </c>
      <c r="I4184" s="283" t="s">
        <v>12374</v>
      </c>
      <c r="J4184" s="284" t="n">
        <v>4230</v>
      </c>
      <c r="K4184" s="149" t="n">
        <v>0</v>
      </c>
      <c r="L4184" s="149" t="n">
        <v>5401173</v>
      </c>
      <c r="M4184" s="149" t="n">
        <v>0</v>
      </c>
      <c r="N4184" s="346" t="s">
        <v>12375</v>
      </c>
      <c r="O4184" s="205"/>
      <c r="P4184" s="352" t="n">
        <v>1154.42</v>
      </c>
      <c r="Q4184" s="347" t="n">
        <f aca="false">P4184*1.2</f>
        <v>1385.304</v>
      </c>
      <c r="R4184" s="131" t="n">
        <f aca="false">S4184*Q4184</f>
        <v>0</v>
      </c>
      <c r="S4184" s="132"/>
    </row>
    <row r="4185" customFormat="false" ht="14.4" hidden="false" customHeight="true" outlineLevel="0" collapsed="false">
      <c r="A4185" s="207" t="n">
        <v>4164271</v>
      </c>
      <c r="B4185" s="208" t="n">
        <v>283</v>
      </c>
      <c r="C4185" s="281" t="s">
        <v>11700</v>
      </c>
      <c r="D4185" s="344" t="s">
        <v>15</v>
      </c>
      <c r="E4185" s="281" t="s">
        <v>11701</v>
      </c>
      <c r="F4185" s="121" t="n">
        <f aca="false">F4184+1</f>
        <v>4179</v>
      </c>
      <c r="G4185" s="345" t="s">
        <v>12376</v>
      </c>
      <c r="H4185" s="188" t="s">
        <v>12376</v>
      </c>
      <c r="I4185" s="283" t="s">
        <v>12377</v>
      </c>
      <c r="J4185" s="284" t="n">
        <v>4230</v>
      </c>
      <c r="K4185" s="149" t="n">
        <v>0</v>
      </c>
      <c r="L4185" s="149" t="n">
        <v>5401184</v>
      </c>
      <c r="M4185" s="149" t="n">
        <v>0</v>
      </c>
      <c r="N4185" s="346" t="s">
        <v>3908</v>
      </c>
      <c r="O4185" s="205"/>
      <c r="P4185" s="352" t="n">
        <v>192.77</v>
      </c>
      <c r="Q4185" s="347" t="n">
        <f aca="false">P4185*1.2</f>
        <v>231.324</v>
      </c>
      <c r="R4185" s="131" t="n">
        <f aca="false">S4185*Q4185</f>
        <v>0</v>
      </c>
      <c r="S4185" s="132"/>
    </row>
    <row r="4186" customFormat="false" ht="14.4" hidden="false" customHeight="true" outlineLevel="0" collapsed="false">
      <c r="A4186" s="207" t="n">
        <v>4051655</v>
      </c>
      <c r="B4186" s="208" t="n">
        <v>283</v>
      </c>
      <c r="C4186" s="281" t="s">
        <v>11700</v>
      </c>
      <c r="D4186" s="344" t="s">
        <v>15</v>
      </c>
      <c r="E4186" s="281" t="s">
        <v>11701</v>
      </c>
      <c r="F4186" s="121" t="n">
        <f aca="false">F4185+1</f>
        <v>4180</v>
      </c>
      <c r="G4186" s="345" t="s">
        <v>12378</v>
      </c>
      <c r="H4186" s="188" t="s">
        <v>12378</v>
      </c>
      <c r="I4186" s="283" t="s">
        <v>12379</v>
      </c>
      <c r="J4186" s="284" t="n">
        <v>4238</v>
      </c>
      <c r="K4186" s="149" t="n">
        <v>0</v>
      </c>
      <c r="L4186" s="149" t="n">
        <v>5401197</v>
      </c>
      <c r="M4186" s="149" t="n">
        <v>0</v>
      </c>
      <c r="N4186" s="346" t="s">
        <v>12380</v>
      </c>
      <c r="O4186" s="205"/>
      <c r="P4186" s="352" t="n">
        <v>4453.46</v>
      </c>
      <c r="Q4186" s="347" t="n">
        <f aca="false">P4186*1.2</f>
        <v>5344.152</v>
      </c>
      <c r="R4186" s="131" t="n">
        <f aca="false">S4186*Q4186</f>
        <v>0</v>
      </c>
      <c r="S4186" s="132"/>
    </row>
    <row r="4187" customFormat="false" ht="14.4" hidden="false" customHeight="true" outlineLevel="0" collapsed="false">
      <c r="A4187" s="207" t="n">
        <v>4049490</v>
      </c>
      <c r="B4187" s="208" t="n">
        <v>283</v>
      </c>
      <c r="C4187" s="281" t="s">
        <v>11700</v>
      </c>
      <c r="D4187" s="344" t="s">
        <v>15</v>
      </c>
      <c r="E4187" s="281" t="s">
        <v>11701</v>
      </c>
      <c r="F4187" s="121" t="n">
        <f aca="false">F4186+1</f>
        <v>4181</v>
      </c>
      <c r="G4187" s="345" t="s">
        <v>12381</v>
      </c>
      <c r="H4187" s="188" t="s">
        <v>12381</v>
      </c>
      <c r="I4187" s="283" t="s">
        <v>12382</v>
      </c>
      <c r="J4187" s="284" t="n">
        <v>4230</v>
      </c>
      <c r="K4187" s="149" t="n">
        <v>0</v>
      </c>
      <c r="L4187" s="149" t="n">
        <v>5401204</v>
      </c>
      <c r="M4187" s="149" t="n">
        <v>0</v>
      </c>
      <c r="N4187" s="346" t="s">
        <v>12383</v>
      </c>
      <c r="O4187" s="205"/>
      <c r="P4187" s="352" t="n">
        <v>10.95</v>
      </c>
      <c r="Q4187" s="347" t="n">
        <f aca="false">P4187*1.2</f>
        <v>13.14</v>
      </c>
      <c r="R4187" s="131" t="n">
        <f aca="false">S4187*Q4187</f>
        <v>0</v>
      </c>
      <c r="S4187" s="132"/>
    </row>
    <row r="4188" customFormat="false" ht="14.4" hidden="false" customHeight="true" outlineLevel="0" collapsed="false">
      <c r="A4188" s="207"/>
      <c r="B4188" s="208" t="n">
        <v>283</v>
      </c>
      <c r="C4188" s="281" t="s">
        <v>11700</v>
      </c>
      <c r="D4188" s="344" t="s">
        <v>15</v>
      </c>
      <c r="E4188" s="281" t="s">
        <v>11701</v>
      </c>
      <c r="F4188" s="121" t="n">
        <f aca="false">F4187+1</f>
        <v>4182</v>
      </c>
      <c r="G4188" s="345" t="s">
        <v>12384</v>
      </c>
      <c r="H4188" s="188" t="s">
        <v>12384</v>
      </c>
      <c r="I4188" s="283" t="s">
        <v>12385</v>
      </c>
      <c r="J4188" s="284" t="n">
        <v>4230</v>
      </c>
      <c r="K4188" s="149" t="n">
        <v>0</v>
      </c>
      <c r="L4188" s="149" t="n">
        <v>5401210</v>
      </c>
      <c r="M4188" s="149" t="n">
        <v>0</v>
      </c>
      <c r="N4188" s="346" t="s">
        <v>12386</v>
      </c>
      <c r="O4188" s="205"/>
      <c r="P4188" s="352" t="n">
        <v>1141.3</v>
      </c>
      <c r="Q4188" s="347" t="n">
        <f aca="false">P4188*1.2</f>
        <v>1369.56</v>
      </c>
      <c r="R4188" s="131" t="n">
        <f aca="false">S4188*Q4188</f>
        <v>0</v>
      </c>
      <c r="S4188" s="132"/>
    </row>
    <row r="4189" customFormat="false" ht="14.4" hidden="false" customHeight="true" outlineLevel="0" collapsed="false">
      <c r="A4189" s="207" t="n">
        <v>4051658</v>
      </c>
      <c r="B4189" s="208" t="n">
        <v>283</v>
      </c>
      <c r="C4189" s="281" t="s">
        <v>11700</v>
      </c>
      <c r="D4189" s="344" t="s">
        <v>15</v>
      </c>
      <c r="E4189" s="281" t="s">
        <v>11701</v>
      </c>
      <c r="F4189" s="121" t="n">
        <f aca="false">F4188+1</f>
        <v>4183</v>
      </c>
      <c r="G4189" s="345" t="s">
        <v>12387</v>
      </c>
      <c r="H4189" s="188" t="s">
        <v>12387</v>
      </c>
      <c r="I4189" s="283" t="s">
        <v>12388</v>
      </c>
      <c r="J4189" s="284" t="n">
        <v>4238</v>
      </c>
      <c r="K4189" s="149" t="n">
        <v>0</v>
      </c>
      <c r="L4189" s="149" t="n">
        <v>5401212</v>
      </c>
      <c r="M4189" s="149" t="n">
        <v>0</v>
      </c>
      <c r="N4189" s="346" t="s">
        <v>1285</v>
      </c>
      <c r="O4189" s="205"/>
      <c r="P4189" s="352" t="n">
        <v>10.95</v>
      </c>
      <c r="Q4189" s="347" t="n">
        <f aca="false">P4189*1.2</f>
        <v>13.14</v>
      </c>
      <c r="R4189" s="131" t="n">
        <f aca="false">S4189*Q4189</f>
        <v>0</v>
      </c>
      <c r="S4189" s="132"/>
    </row>
    <row r="4190" customFormat="false" ht="14.4" hidden="false" customHeight="true" outlineLevel="0" collapsed="false">
      <c r="A4190" s="207" t="n">
        <v>4547167</v>
      </c>
      <c r="B4190" s="208" t="n">
        <v>283</v>
      </c>
      <c r="C4190" s="281" t="s">
        <v>11700</v>
      </c>
      <c r="D4190" s="344" t="s">
        <v>15</v>
      </c>
      <c r="E4190" s="281" t="s">
        <v>11701</v>
      </c>
      <c r="F4190" s="121" t="n">
        <f aca="false">F4189+1</f>
        <v>4184</v>
      </c>
      <c r="G4190" s="345" t="s">
        <v>12389</v>
      </c>
      <c r="H4190" s="188" t="s">
        <v>12389</v>
      </c>
      <c r="I4190" s="283" t="s">
        <v>12390</v>
      </c>
      <c r="J4190" s="284" t="n">
        <v>4230</v>
      </c>
      <c r="K4190" s="149" t="n">
        <v>0</v>
      </c>
      <c r="L4190" s="149" t="n">
        <v>5401214</v>
      </c>
      <c r="M4190" s="149" t="n">
        <v>0</v>
      </c>
      <c r="N4190" s="346" t="s">
        <v>9235</v>
      </c>
      <c r="O4190" s="205"/>
      <c r="P4190" s="352" t="n">
        <v>1432.66</v>
      </c>
      <c r="Q4190" s="347" t="n">
        <f aca="false">P4190*1.2</f>
        <v>1719.192</v>
      </c>
      <c r="R4190" s="131" t="n">
        <f aca="false">S4190*Q4190</f>
        <v>0</v>
      </c>
      <c r="S4190" s="132"/>
    </row>
    <row r="4191" customFormat="false" ht="27.6" hidden="false" customHeight="true" outlineLevel="0" collapsed="false">
      <c r="A4191" s="207"/>
      <c r="B4191" s="208" t="n">
        <v>283</v>
      </c>
      <c r="C4191" s="281" t="s">
        <v>11700</v>
      </c>
      <c r="D4191" s="344" t="s">
        <v>15</v>
      </c>
      <c r="E4191" s="281" t="s">
        <v>11701</v>
      </c>
      <c r="F4191" s="121" t="n">
        <f aca="false">F4190+1</f>
        <v>4185</v>
      </c>
      <c r="G4191" s="345" t="s">
        <v>12391</v>
      </c>
      <c r="H4191" s="188" t="s">
        <v>12391</v>
      </c>
      <c r="I4191" s="283" t="s">
        <v>12392</v>
      </c>
      <c r="J4191" s="284" t="n">
        <v>4230</v>
      </c>
      <c r="K4191" s="149" t="n">
        <v>0</v>
      </c>
      <c r="L4191" s="149" t="n">
        <v>5401249</v>
      </c>
      <c r="M4191" s="149" t="n">
        <v>900</v>
      </c>
      <c r="N4191" s="346" t="s">
        <v>12393</v>
      </c>
      <c r="O4191" s="205"/>
      <c r="P4191" s="352" t="n">
        <v>1618.86</v>
      </c>
      <c r="Q4191" s="347" t="n">
        <f aca="false">P4191*1.2</f>
        <v>1942.632</v>
      </c>
      <c r="R4191" s="131" t="n">
        <f aca="false">S4191*Q4191</f>
        <v>0</v>
      </c>
      <c r="S4191" s="132"/>
    </row>
    <row r="4192" customFormat="false" ht="14.4" hidden="false" customHeight="true" outlineLevel="0" collapsed="false">
      <c r="A4192" s="207" t="n">
        <v>4663890</v>
      </c>
      <c r="B4192" s="208" t="n">
        <v>283</v>
      </c>
      <c r="C4192" s="281" t="s">
        <v>11700</v>
      </c>
      <c r="D4192" s="344" t="s">
        <v>15</v>
      </c>
      <c r="E4192" s="281" t="s">
        <v>11701</v>
      </c>
      <c r="F4192" s="121" t="n">
        <f aca="false">F4191+1</f>
        <v>4186</v>
      </c>
      <c r="G4192" s="345" t="s">
        <v>12394</v>
      </c>
      <c r="H4192" s="188" t="s">
        <v>12395</v>
      </c>
      <c r="I4192" s="283" t="s">
        <v>12396</v>
      </c>
      <c r="J4192" s="284" t="n">
        <v>4230</v>
      </c>
      <c r="K4192" s="149" t="n">
        <v>3</v>
      </c>
      <c r="L4192" s="149" t="n">
        <v>5401249</v>
      </c>
      <c r="M4192" s="149" t="n">
        <v>0</v>
      </c>
      <c r="N4192" s="346" t="s">
        <v>12397</v>
      </c>
      <c r="O4192" s="205"/>
      <c r="P4192" s="352" t="n">
        <v>2490.69</v>
      </c>
      <c r="Q4192" s="347" t="n">
        <f aca="false">P4192*1.2</f>
        <v>2988.828</v>
      </c>
      <c r="R4192" s="131" t="n">
        <f aca="false">S4192*Q4192</f>
        <v>0</v>
      </c>
      <c r="S4192" s="132"/>
    </row>
    <row r="4193" customFormat="false" ht="14.4" hidden="false" customHeight="true" outlineLevel="0" collapsed="false">
      <c r="A4193" s="207"/>
      <c r="B4193" s="208" t="n">
        <v>283</v>
      </c>
      <c r="C4193" s="281" t="s">
        <v>11700</v>
      </c>
      <c r="D4193" s="344" t="s">
        <v>15</v>
      </c>
      <c r="E4193" s="281" t="s">
        <v>11701</v>
      </c>
      <c r="F4193" s="121" t="n">
        <f aca="false">F4192+1</f>
        <v>4187</v>
      </c>
      <c r="G4193" s="348" t="s">
        <v>12398</v>
      </c>
      <c r="H4193" s="118" t="s">
        <v>12398</v>
      </c>
      <c r="I4193" s="283"/>
      <c r="J4193" s="284"/>
      <c r="K4193" s="149"/>
      <c r="L4193" s="149"/>
      <c r="M4193" s="149"/>
      <c r="N4193" s="349" t="s">
        <v>9317</v>
      </c>
      <c r="O4193" s="205"/>
      <c r="P4193" s="130"/>
      <c r="Q4193" s="347" t="n">
        <f aca="false">P4193*1.2</f>
        <v>0</v>
      </c>
      <c r="R4193" s="131" t="n">
        <f aca="false">S4193*Q4193</f>
        <v>0</v>
      </c>
      <c r="S4193" s="132"/>
    </row>
    <row r="4194" customFormat="false" ht="14.4" hidden="false" customHeight="true" outlineLevel="0" collapsed="false">
      <c r="A4194" s="207" t="n">
        <v>4510732</v>
      </c>
      <c r="B4194" s="208" t="n">
        <v>283</v>
      </c>
      <c r="C4194" s="281" t="s">
        <v>11700</v>
      </c>
      <c r="D4194" s="344" t="s">
        <v>15</v>
      </c>
      <c r="E4194" s="281" t="s">
        <v>11701</v>
      </c>
      <c r="F4194" s="121" t="n">
        <f aca="false">F4193+1</f>
        <v>4188</v>
      </c>
      <c r="G4194" s="348" t="s">
        <v>12399</v>
      </c>
      <c r="H4194" s="188" t="s">
        <v>12400</v>
      </c>
      <c r="I4194" s="283" t="s">
        <v>12401</v>
      </c>
      <c r="J4194" s="284" t="n">
        <v>4235</v>
      </c>
      <c r="K4194" s="149" t="n">
        <v>41</v>
      </c>
      <c r="L4194" s="149" t="n">
        <v>5401250</v>
      </c>
      <c r="M4194" s="149" t="n">
        <v>0</v>
      </c>
      <c r="N4194" s="349" t="s">
        <v>12402</v>
      </c>
      <c r="O4194" s="205"/>
      <c r="P4194" s="352" t="n">
        <v>6173.07</v>
      </c>
      <c r="Q4194" s="347" t="n">
        <f aca="false">P4194*1.2</f>
        <v>7407.684</v>
      </c>
      <c r="R4194" s="131" t="n">
        <f aca="false">S4194*Q4194</f>
        <v>0</v>
      </c>
      <c r="S4194" s="132"/>
    </row>
    <row r="4195" customFormat="false" ht="14.4" hidden="false" customHeight="true" outlineLevel="0" collapsed="false">
      <c r="A4195" s="207" t="n">
        <v>4580776</v>
      </c>
      <c r="B4195" s="208" t="n">
        <v>283</v>
      </c>
      <c r="C4195" s="281" t="s">
        <v>11700</v>
      </c>
      <c r="D4195" s="344" t="s">
        <v>15</v>
      </c>
      <c r="E4195" s="281" t="s">
        <v>11701</v>
      </c>
      <c r="F4195" s="121" t="n">
        <f aca="false">F4194+1</f>
        <v>4189</v>
      </c>
      <c r="G4195" s="345" t="s">
        <v>12403</v>
      </c>
      <c r="H4195" s="188" t="s">
        <v>12403</v>
      </c>
      <c r="I4195" s="283" t="s">
        <v>12404</v>
      </c>
      <c r="J4195" s="284" t="n">
        <v>4235</v>
      </c>
      <c r="K4195" s="149" t="n">
        <v>0</v>
      </c>
      <c r="L4195" s="149" t="n">
        <v>5401252</v>
      </c>
      <c r="M4195" s="149" t="n">
        <v>0</v>
      </c>
      <c r="N4195" s="346" t="s">
        <v>9198</v>
      </c>
      <c r="O4195" s="205"/>
      <c r="P4195" s="352" t="n">
        <v>4580.51</v>
      </c>
      <c r="Q4195" s="347" t="n">
        <f aca="false">P4195*1.2</f>
        <v>5496.612</v>
      </c>
      <c r="R4195" s="131" t="n">
        <f aca="false">S4195*Q4195</f>
        <v>0</v>
      </c>
      <c r="S4195" s="132"/>
    </row>
    <row r="4196" customFormat="false" ht="14.4" hidden="false" customHeight="true" outlineLevel="0" collapsed="false">
      <c r="A4196" s="207" t="n">
        <v>4152186</v>
      </c>
      <c r="B4196" s="208" t="n">
        <v>283</v>
      </c>
      <c r="C4196" s="281" t="s">
        <v>11700</v>
      </c>
      <c r="D4196" s="344" t="s">
        <v>15</v>
      </c>
      <c r="E4196" s="281" t="s">
        <v>11701</v>
      </c>
      <c r="F4196" s="121" t="n">
        <f aca="false">F4195+1</f>
        <v>4190</v>
      </c>
      <c r="G4196" s="345" t="s">
        <v>12405</v>
      </c>
      <c r="H4196" s="188" t="s">
        <v>12406</v>
      </c>
      <c r="I4196" s="283" t="s">
        <v>12407</v>
      </c>
      <c r="J4196" s="284" t="n">
        <v>4235</v>
      </c>
      <c r="K4196" s="149" t="n">
        <v>3</v>
      </c>
      <c r="L4196" s="149" t="n">
        <v>5401252</v>
      </c>
      <c r="M4196" s="149" t="n">
        <v>0</v>
      </c>
      <c r="N4196" s="346" t="s">
        <v>12408</v>
      </c>
      <c r="O4196" s="205"/>
      <c r="P4196" s="352" t="n">
        <v>4098.58</v>
      </c>
      <c r="Q4196" s="347" t="n">
        <f aca="false">P4196*1.2</f>
        <v>4918.296</v>
      </c>
      <c r="R4196" s="131" t="n">
        <f aca="false">S4196*Q4196</f>
        <v>0</v>
      </c>
      <c r="S4196" s="132"/>
    </row>
    <row r="4197" customFormat="false" ht="27.6" hidden="false" customHeight="true" outlineLevel="0" collapsed="false">
      <c r="A4197" s="207" t="n">
        <v>4152166</v>
      </c>
      <c r="B4197" s="208" t="n">
        <v>283</v>
      </c>
      <c r="C4197" s="281" t="s">
        <v>11700</v>
      </c>
      <c r="D4197" s="344" t="s">
        <v>15</v>
      </c>
      <c r="E4197" s="281" t="s">
        <v>11701</v>
      </c>
      <c r="F4197" s="121" t="n">
        <f aca="false">F4196+1</f>
        <v>4191</v>
      </c>
      <c r="G4197" s="345" t="s">
        <v>12409</v>
      </c>
      <c r="H4197" s="188" t="s">
        <v>12409</v>
      </c>
      <c r="I4197" s="283" t="s">
        <v>12410</v>
      </c>
      <c r="J4197" s="284" t="n">
        <v>4230</v>
      </c>
      <c r="K4197" s="149" t="n">
        <v>1</v>
      </c>
      <c r="L4197" s="149" t="n">
        <v>5401253</v>
      </c>
      <c r="M4197" s="149" t="n">
        <v>0</v>
      </c>
      <c r="N4197" s="346" t="s">
        <v>12411</v>
      </c>
      <c r="O4197" s="205"/>
      <c r="P4197" s="352" t="n">
        <v>1995.63</v>
      </c>
      <c r="Q4197" s="347" t="n">
        <f aca="false">P4197*1.2</f>
        <v>2394.756</v>
      </c>
      <c r="R4197" s="131" t="n">
        <f aca="false">S4197*Q4197</f>
        <v>0</v>
      </c>
      <c r="S4197" s="132"/>
    </row>
    <row r="4198" customFormat="false" ht="27.6" hidden="false" customHeight="true" outlineLevel="0" collapsed="false">
      <c r="A4198" s="207"/>
      <c r="B4198" s="208" t="n">
        <v>283</v>
      </c>
      <c r="C4198" s="281" t="s">
        <v>11700</v>
      </c>
      <c r="D4198" s="344" t="s">
        <v>15</v>
      </c>
      <c r="E4198" s="281" t="s">
        <v>11701</v>
      </c>
      <c r="F4198" s="121" t="n">
        <f aca="false">F4197+1</f>
        <v>4192</v>
      </c>
      <c r="G4198" s="345" t="s">
        <v>12412</v>
      </c>
      <c r="H4198" s="188" t="s">
        <v>12413</v>
      </c>
      <c r="I4198" s="283" t="s">
        <v>12414</v>
      </c>
      <c r="J4198" s="284" t="n">
        <v>4230</v>
      </c>
      <c r="K4198" s="149" t="n">
        <v>3</v>
      </c>
      <c r="L4198" s="149" t="n">
        <v>5401253</v>
      </c>
      <c r="M4198" s="149" t="n">
        <v>0</v>
      </c>
      <c r="N4198" s="346" t="s">
        <v>12415</v>
      </c>
      <c r="O4198" s="205"/>
      <c r="P4198" s="352" t="n">
        <v>4297.93</v>
      </c>
      <c r="Q4198" s="347" t="n">
        <f aca="false">P4198*1.2</f>
        <v>5157.516</v>
      </c>
      <c r="R4198" s="131" t="n">
        <f aca="false">S4198*Q4198</f>
        <v>0</v>
      </c>
      <c r="S4198" s="132"/>
    </row>
    <row r="4199" customFormat="false" ht="14.4" hidden="false" customHeight="true" outlineLevel="0" collapsed="false">
      <c r="A4199" s="207" t="n">
        <v>4051662</v>
      </c>
      <c r="B4199" s="208" t="n">
        <v>283</v>
      </c>
      <c r="C4199" s="281" t="s">
        <v>11700</v>
      </c>
      <c r="D4199" s="344" t="s">
        <v>15</v>
      </c>
      <c r="E4199" s="281" t="s">
        <v>11701</v>
      </c>
      <c r="F4199" s="121" t="n">
        <f aca="false">F4198+1</f>
        <v>4193</v>
      </c>
      <c r="G4199" s="345" t="s">
        <v>12416</v>
      </c>
      <c r="H4199" s="188" t="s">
        <v>12416</v>
      </c>
      <c r="I4199" s="283" t="s">
        <v>12417</v>
      </c>
      <c r="J4199" s="284" t="n">
        <v>4238</v>
      </c>
      <c r="K4199" s="149" t="n">
        <v>0</v>
      </c>
      <c r="L4199" s="149" t="n">
        <v>5401254</v>
      </c>
      <c r="M4199" s="149" t="n">
        <v>0</v>
      </c>
      <c r="N4199" s="346" t="s">
        <v>12418</v>
      </c>
      <c r="O4199" s="205"/>
      <c r="P4199" s="352" t="n">
        <v>1868.56</v>
      </c>
      <c r="Q4199" s="347" t="n">
        <f aca="false">P4199*1.2</f>
        <v>2242.272</v>
      </c>
      <c r="R4199" s="131" t="n">
        <f aca="false">S4199*Q4199</f>
        <v>0</v>
      </c>
      <c r="S4199" s="132"/>
    </row>
    <row r="4200" customFormat="false" ht="27.6" hidden="false" customHeight="true" outlineLevel="0" collapsed="false">
      <c r="A4200" s="207" t="n">
        <v>4178074</v>
      </c>
      <c r="B4200" s="208" t="n">
        <v>283</v>
      </c>
      <c r="C4200" s="281" t="s">
        <v>11700</v>
      </c>
      <c r="D4200" s="344" t="s">
        <v>15</v>
      </c>
      <c r="E4200" s="281" t="s">
        <v>11701</v>
      </c>
      <c r="F4200" s="121" t="n">
        <f aca="false">F4199+1</f>
        <v>4194</v>
      </c>
      <c r="G4200" s="345" t="s">
        <v>12419</v>
      </c>
      <c r="H4200" s="188" t="s">
        <v>12420</v>
      </c>
      <c r="I4200" s="283" t="s">
        <v>12421</v>
      </c>
      <c r="J4200" s="284" t="n">
        <v>4235</v>
      </c>
      <c r="K4200" s="149" t="n">
        <v>3</v>
      </c>
      <c r="L4200" s="149" t="n">
        <v>5401254</v>
      </c>
      <c r="M4200" s="149" t="n">
        <v>0</v>
      </c>
      <c r="N4200" s="346" t="s">
        <v>12422</v>
      </c>
      <c r="O4200" s="205"/>
      <c r="P4200" s="352" t="n">
        <v>5415.13</v>
      </c>
      <c r="Q4200" s="347" t="n">
        <f aca="false">P4200*1.2</f>
        <v>6498.156</v>
      </c>
      <c r="R4200" s="131" t="n">
        <f aca="false">S4200*Q4200</f>
        <v>0</v>
      </c>
      <c r="S4200" s="132"/>
    </row>
    <row r="4201" customFormat="false" ht="27.6" hidden="false" customHeight="true" outlineLevel="0" collapsed="false">
      <c r="A4201" s="207" t="n">
        <v>4152167</v>
      </c>
      <c r="B4201" s="208" t="n">
        <v>283</v>
      </c>
      <c r="C4201" s="281" t="s">
        <v>11700</v>
      </c>
      <c r="D4201" s="344" t="s">
        <v>15</v>
      </c>
      <c r="E4201" s="281" t="s">
        <v>11701</v>
      </c>
      <c r="F4201" s="121" t="n">
        <f aca="false">F4200+1</f>
        <v>4195</v>
      </c>
      <c r="G4201" s="345" t="s">
        <v>12423</v>
      </c>
      <c r="H4201" s="188" t="s">
        <v>12423</v>
      </c>
      <c r="I4201" s="283" t="s">
        <v>12424</v>
      </c>
      <c r="J4201" s="284" t="n">
        <v>4230</v>
      </c>
      <c r="K4201" s="149" t="n">
        <v>0</v>
      </c>
      <c r="L4201" s="149" t="n">
        <v>5401256</v>
      </c>
      <c r="M4201" s="149" t="n">
        <v>0</v>
      </c>
      <c r="N4201" s="346" t="s">
        <v>12425</v>
      </c>
      <c r="O4201" s="205"/>
      <c r="P4201" s="352" t="n">
        <v>2052.56</v>
      </c>
      <c r="Q4201" s="347" t="n">
        <f aca="false">P4201*1.2</f>
        <v>2463.072</v>
      </c>
      <c r="R4201" s="131" t="n">
        <f aca="false">S4201*Q4201</f>
        <v>0</v>
      </c>
      <c r="S4201" s="132"/>
    </row>
    <row r="4202" customFormat="false" ht="27.6" hidden="false" customHeight="true" outlineLevel="0" collapsed="false">
      <c r="A4202" s="207"/>
      <c r="B4202" s="208" t="n">
        <v>283</v>
      </c>
      <c r="C4202" s="281" t="s">
        <v>11700</v>
      </c>
      <c r="D4202" s="344" t="s">
        <v>15</v>
      </c>
      <c r="E4202" s="281" t="s">
        <v>11701</v>
      </c>
      <c r="F4202" s="121" t="n">
        <f aca="false">F4201+1</f>
        <v>4196</v>
      </c>
      <c r="G4202" s="345" t="s">
        <v>12426</v>
      </c>
      <c r="H4202" s="188" t="s">
        <v>12426</v>
      </c>
      <c r="I4202" s="283" t="s">
        <v>12427</v>
      </c>
      <c r="J4202" s="284" t="n">
        <v>4230</v>
      </c>
      <c r="K4202" s="149" t="n">
        <v>11</v>
      </c>
      <c r="L4202" s="149" t="n">
        <v>5401256</v>
      </c>
      <c r="M4202" s="149" t="n">
        <v>0</v>
      </c>
      <c r="N4202" s="346" t="s">
        <v>12428</v>
      </c>
      <c r="O4202" s="205"/>
      <c r="P4202" s="352" t="n">
        <v>4694.43</v>
      </c>
      <c r="Q4202" s="347" t="n">
        <f aca="false">P4202*1.2</f>
        <v>5633.316</v>
      </c>
      <c r="R4202" s="131" t="n">
        <f aca="false">S4202*Q4202</f>
        <v>0</v>
      </c>
      <c r="S4202" s="132"/>
    </row>
    <row r="4203" customFormat="false" ht="14.4" hidden="false" customHeight="true" outlineLevel="0" collapsed="false">
      <c r="A4203" s="207" t="n">
        <v>4510249</v>
      </c>
      <c r="B4203" s="208" t="n">
        <v>283</v>
      </c>
      <c r="C4203" s="281" t="s">
        <v>11700</v>
      </c>
      <c r="D4203" s="344" t="s">
        <v>15</v>
      </c>
      <c r="E4203" s="281" t="s">
        <v>11701</v>
      </c>
      <c r="F4203" s="121" t="n">
        <f aca="false">F4202+1</f>
        <v>4197</v>
      </c>
      <c r="G4203" s="345" t="s">
        <v>12429</v>
      </c>
      <c r="H4203" s="188" t="s">
        <v>12429</v>
      </c>
      <c r="I4203" s="283" t="s">
        <v>12430</v>
      </c>
      <c r="J4203" s="284" t="n">
        <v>4230</v>
      </c>
      <c r="K4203" s="149" t="n">
        <v>0</v>
      </c>
      <c r="L4203" s="149" t="n">
        <v>5401270</v>
      </c>
      <c r="M4203" s="149" t="n">
        <v>0</v>
      </c>
      <c r="N4203" s="346" t="s">
        <v>12431</v>
      </c>
      <c r="O4203" s="205"/>
      <c r="P4203" s="352" t="n">
        <v>9377.9</v>
      </c>
      <c r="Q4203" s="347" t="n">
        <f aca="false">P4203*1.2</f>
        <v>11253.48</v>
      </c>
      <c r="R4203" s="131" t="n">
        <f aca="false">S4203*Q4203</f>
        <v>0</v>
      </c>
      <c r="S4203" s="132"/>
    </row>
    <row r="4204" customFormat="false" ht="14.4" hidden="false" customHeight="true" outlineLevel="0" collapsed="false">
      <c r="A4204" s="207" t="n">
        <v>4051669</v>
      </c>
      <c r="B4204" s="208" t="n">
        <v>283</v>
      </c>
      <c r="C4204" s="281" t="s">
        <v>11700</v>
      </c>
      <c r="D4204" s="344" t="s">
        <v>15</v>
      </c>
      <c r="E4204" s="281" t="s">
        <v>11701</v>
      </c>
      <c r="F4204" s="121" t="n">
        <f aca="false">F4203+1</f>
        <v>4198</v>
      </c>
      <c r="G4204" s="345" t="s">
        <v>12432</v>
      </c>
      <c r="H4204" s="188" t="s">
        <v>12432</v>
      </c>
      <c r="I4204" s="283" t="s">
        <v>12433</v>
      </c>
      <c r="J4204" s="284" t="n">
        <v>4238</v>
      </c>
      <c r="K4204" s="149" t="n">
        <v>0</v>
      </c>
      <c r="L4204" s="149" t="n">
        <v>5401274</v>
      </c>
      <c r="M4204" s="149" t="n">
        <v>0</v>
      </c>
      <c r="N4204" s="346" t="s">
        <v>5841</v>
      </c>
      <c r="O4204" s="205"/>
      <c r="P4204" s="352" t="n">
        <v>1145.68</v>
      </c>
      <c r="Q4204" s="347" t="n">
        <f aca="false">P4204*1.2</f>
        <v>1374.816</v>
      </c>
      <c r="R4204" s="131" t="n">
        <f aca="false">S4204*Q4204</f>
        <v>0</v>
      </c>
      <c r="S4204" s="132"/>
    </row>
    <row r="4205" customFormat="false" ht="14.4" hidden="false" customHeight="true" outlineLevel="0" collapsed="false">
      <c r="A4205" s="207" t="n">
        <v>4510250</v>
      </c>
      <c r="B4205" s="208" t="n">
        <v>283</v>
      </c>
      <c r="C4205" s="281" t="s">
        <v>11700</v>
      </c>
      <c r="D4205" s="344" t="s">
        <v>15</v>
      </c>
      <c r="E4205" s="281" t="s">
        <v>11701</v>
      </c>
      <c r="F4205" s="121" t="n">
        <f aca="false">F4204+1</f>
        <v>4199</v>
      </c>
      <c r="G4205" s="345" t="s">
        <v>12434</v>
      </c>
      <c r="H4205" s="188" t="s">
        <v>12434</v>
      </c>
      <c r="I4205" s="283" t="s">
        <v>12435</v>
      </c>
      <c r="J4205" s="284" t="n">
        <v>4230</v>
      </c>
      <c r="K4205" s="149" t="n">
        <v>0</v>
      </c>
      <c r="L4205" s="149" t="n">
        <v>5401276</v>
      </c>
      <c r="M4205" s="149" t="n">
        <v>0</v>
      </c>
      <c r="N4205" s="346" t="s">
        <v>12436</v>
      </c>
      <c r="O4205" s="205"/>
      <c r="P4205" s="352" t="n">
        <v>1193.88</v>
      </c>
      <c r="Q4205" s="347" t="n">
        <f aca="false">P4205*1.2</f>
        <v>1432.656</v>
      </c>
      <c r="R4205" s="131" t="n">
        <f aca="false">S4205*Q4205</f>
        <v>0</v>
      </c>
      <c r="S4205" s="132"/>
    </row>
    <row r="4206" customFormat="false" ht="14.4" hidden="false" customHeight="true" outlineLevel="0" collapsed="false">
      <c r="A4206" s="207" t="n">
        <v>4510327</v>
      </c>
      <c r="B4206" s="208" t="n">
        <v>283</v>
      </c>
      <c r="C4206" s="281" t="s">
        <v>11700</v>
      </c>
      <c r="D4206" s="344" t="s">
        <v>15</v>
      </c>
      <c r="E4206" s="281" t="s">
        <v>11701</v>
      </c>
      <c r="F4206" s="121" t="n">
        <f aca="false">F4205+1</f>
        <v>4200</v>
      </c>
      <c r="G4206" s="345" t="s">
        <v>12437</v>
      </c>
      <c r="H4206" s="188" t="s">
        <v>12437</v>
      </c>
      <c r="I4206" s="283" t="s">
        <v>12438</v>
      </c>
      <c r="J4206" s="284" t="n">
        <v>4230</v>
      </c>
      <c r="K4206" s="149" t="n">
        <v>0</v>
      </c>
      <c r="L4206" s="149" t="n">
        <v>5401278</v>
      </c>
      <c r="M4206" s="149" t="n">
        <v>0</v>
      </c>
      <c r="N4206" s="346" t="s">
        <v>9198</v>
      </c>
      <c r="O4206" s="205"/>
      <c r="P4206" s="352" t="n">
        <v>1222.34</v>
      </c>
      <c r="Q4206" s="347" t="n">
        <f aca="false">P4206*1.2</f>
        <v>1466.808</v>
      </c>
      <c r="R4206" s="131" t="n">
        <f aca="false">S4206*Q4206</f>
        <v>0</v>
      </c>
      <c r="S4206" s="132"/>
    </row>
    <row r="4207" customFormat="false" ht="15" hidden="false" customHeight="true" outlineLevel="0" collapsed="false">
      <c r="A4207" s="207" t="n">
        <v>4051670</v>
      </c>
      <c r="B4207" s="208" t="n">
        <v>283</v>
      </c>
      <c r="C4207" s="281" t="s">
        <v>11700</v>
      </c>
      <c r="D4207" s="344" t="s">
        <v>15</v>
      </c>
      <c r="E4207" s="281" t="s">
        <v>11701</v>
      </c>
      <c r="F4207" s="121" t="n">
        <f aca="false">F4206+1</f>
        <v>4201</v>
      </c>
      <c r="G4207" s="345" t="s">
        <v>12439</v>
      </c>
      <c r="H4207" s="188" t="s">
        <v>12439</v>
      </c>
      <c r="I4207" s="283" t="s">
        <v>12440</v>
      </c>
      <c r="J4207" s="284" t="n">
        <v>4238</v>
      </c>
      <c r="K4207" s="149" t="n">
        <v>0</v>
      </c>
      <c r="L4207" s="149" t="n">
        <v>5401280</v>
      </c>
      <c r="M4207" s="149" t="n">
        <v>0</v>
      </c>
      <c r="N4207" s="377" t="s">
        <v>12441</v>
      </c>
      <c r="O4207" s="205"/>
      <c r="P4207" s="352" t="n">
        <v>2239.85</v>
      </c>
      <c r="Q4207" s="347" t="n">
        <f aca="false">P4207*1.2</f>
        <v>2687.82</v>
      </c>
      <c r="R4207" s="131" t="n">
        <f aca="false">S4207*Q4207</f>
        <v>0</v>
      </c>
      <c r="S4207" s="132"/>
    </row>
    <row r="4208" customFormat="false" ht="14.4" hidden="false" customHeight="true" outlineLevel="0" collapsed="false">
      <c r="A4208" s="207" t="n">
        <v>4689807</v>
      </c>
      <c r="B4208" s="208" t="n">
        <v>283</v>
      </c>
      <c r="C4208" s="281" t="s">
        <v>11700</v>
      </c>
      <c r="D4208" s="344" t="s">
        <v>15</v>
      </c>
      <c r="E4208" s="281" t="s">
        <v>11701</v>
      </c>
      <c r="F4208" s="121" t="n">
        <f aca="false">F4207+1</f>
        <v>4202</v>
      </c>
      <c r="G4208" s="345" t="s">
        <v>12442</v>
      </c>
      <c r="H4208" s="188" t="s">
        <v>12442</v>
      </c>
      <c r="I4208" s="222" t="s">
        <v>12443</v>
      </c>
      <c r="J4208" s="378" t="n">
        <v>4230</v>
      </c>
      <c r="K4208" s="379" t="n">
        <v>0</v>
      </c>
      <c r="L4208" s="379" t="n">
        <v>5401280</v>
      </c>
      <c r="M4208" s="379" t="n">
        <v>0</v>
      </c>
      <c r="N4208" s="346" t="s">
        <v>12444</v>
      </c>
      <c r="O4208" s="205"/>
      <c r="P4208" s="352" t="n">
        <v>538.88</v>
      </c>
      <c r="Q4208" s="347" t="n">
        <f aca="false">P4208*1.2</f>
        <v>646.656</v>
      </c>
      <c r="R4208" s="131" t="n">
        <f aca="false">S4208*Q4208</f>
        <v>0</v>
      </c>
      <c r="S4208" s="132"/>
    </row>
    <row r="4209" customFormat="false" ht="14.4" hidden="false" customHeight="true" outlineLevel="0" collapsed="false">
      <c r="A4209" s="207" t="n">
        <v>4317086</v>
      </c>
      <c r="B4209" s="208" t="n">
        <v>283</v>
      </c>
      <c r="C4209" s="281" t="s">
        <v>11700</v>
      </c>
      <c r="D4209" s="344" t="s">
        <v>15</v>
      </c>
      <c r="E4209" s="281" t="s">
        <v>11701</v>
      </c>
      <c r="F4209" s="121" t="n">
        <f aca="false">F4208+1</f>
        <v>4203</v>
      </c>
      <c r="G4209" s="345" t="s">
        <v>12445</v>
      </c>
      <c r="H4209" s="188" t="s">
        <v>12445</v>
      </c>
      <c r="I4209" s="283" t="s">
        <v>12446</v>
      </c>
      <c r="J4209" s="284" t="n">
        <v>4230</v>
      </c>
      <c r="K4209" s="149" t="n">
        <v>0</v>
      </c>
      <c r="L4209" s="149" t="n">
        <v>5401282</v>
      </c>
      <c r="M4209" s="149" t="n">
        <v>0</v>
      </c>
      <c r="N4209" s="346" t="s">
        <v>4301</v>
      </c>
      <c r="O4209" s="205"/>
      <c r="P4209" s="352" t="n">
        <v>867.46</v>
      </c>
      <c r="Q4209" s="347" t="n">
        <f aca="false">P4209*1.2</f>
        <v>1040.952</v>
      </c>
      <c r="R4209" s="131" t="n">
        <f aca="false">S4209*Q4209</f>
        <v>0</v>
      </c>
      <c r="S4209" s="132"/>
    </row>
    <row r="4210" customFormat="false" ht="14.4" hidden="false" customHeight="true" outlineLevel="0" collapsed="false">
      <c r="A4210" s="207" t="n">
        <v>4051672</v>
      </c>
      <c r="B4210" s="208" t="n">
        <v>283</v>
      </c>
      <c r="C4210" s="281" t="s">
        <v>11700</v>
      </c>
      <c r="D4210" s="344" t="s">
        <v>15</v>
      </c>
      <c r="E4210" s="281" t="s">
        <v>11701</v>
      </c>
      <c r="F4210" s="121" t="n">
        <f aca="false">F4209+1</f>
        <v>4204</v>
      </c>
      <c r="G4210" s="345" t="s">
        <v>12447</v>
      </c>
      <c r="H4210" s="188" t="s">
        <v>12447</v>
      </c>
      <c r="I4210" s="283" t="s">
        <v>12448</v>
      </c>
      <c r="J4210" s="284" t="n">
        <v>4238</v>
      </c>
      <c r="K4210" s="149" t="n">
        <v>0</v>
      </c>
      <c r="L4210" s="149" t="n">
        <v>5401284</v>
      </c>
      <c r="M4210" s="149" t="n">
        <v>0</v>
      </c>
      <c r="N4210" s="346" t="s">
        <v>12449</v>
      </c>
      <c r="O4210" s="205"/>
      <c r="P4210" s="352" t="n">
        <v>2069.43</v>
      </c>
      <c r="Q4210" s="347" t="n">
        <f aca="false">P4210*1.2</f>
        <v>2483.316</v>
      </c>
      <c r="R4210" s="131" t="n">
        <f aca="false">S4210*Q4210</f>
        <v>0</v>
      </c>
      <c r="S4210" s="132"/>
    </row>
    <row r="4211" customFormat="false" ht="27.6" hidden="false" customHeight="true" outlineLevel="0" collapsed="false">
      <c r="A4211" s="207" t="n">
        <v>4580245</v>
      </c>
      <c r="B4211" s="208" t="n">
        <v>283</v>
      </c>
      <c r="C4211" s="281" t="s">
        <v>11700</v>
      </c>
      <c r="D4211" s="344" t="s">
        <v>15</v>
      </c>
      <c r="E4211" s="281" t="s">
        <v>11701</v>
      </c>
      <c r="F4211" s="121" t="n">
        <f aca="false">F4210+1</f>
        <v>4205</v>
      </c>
      <c r="G4211" s="345" t="s">
        <v>12450</v>
      </c>
      <c r="H4211" s="188" t="s">
        <v>12450</v>
      </c>
      <c r="I4211" s="283" t="s">
        <v>12451</v>
      </c>
      <c r="J4211" s="284" t="n">
        <v>4230</v>
      </c>
      <c r="K4211" s="149" t="n">
        <v>0</v>
      </c>
      <c r="L4211" s="149" t="n">
        <v>5401286</v>
      </c>
      <c r="M4211" s="149" t="n">
        <v>0</v>
      </c>
      <c r="N4211" s="346" t="s">
        <v>12452</v>
      </c>
      <c r="O4211" s="205"/>
      <c r="P4211" s="352" t="n">
        <v>2994.53</v>
      </c>
      <c r="Q4211" s="347" t="n">
        <f aca="false">P4211*1.2</f>
        <v>3593.436</v>
      </c>
      <c r="R4211" s="131" t="n">
        <f aca="false">S4211*Q4211</f>
        <v>0</v>
      </c>
      <c r="S4211" s="132"/>
    </row>
    <row r="4212" customFormat="false" ht="27.6" hidden="false" customHeight="true" outlineLevel="0" collapsed="false">
      <c r="A4212" s="207" t="n">
        <v>4152171</v>
      </c>
      <c r="B4212" s="208" t="n">
        <v>283</v>
      </c>
      <c r="C4212" s="281" t="s">
        <v>11700</v>
      </c>
      <c r="D4212" s="344" t="s">
        <v>15</v>
      </c>
      <c r="E4212" s="281" t="s">
        <v>11701</v>
      </c>
      <c r="F4212" s="121" t="n">
        <f aca="false">F4211+1</f>
        <v>4206</v>
      </c>
      <c r="G4212" s="345" t="s">
        <v>12453</v>
      </c>
      <c r="H4212" s="188" t="s">
        <v>12454</v>
      </c>
      <c r="I4212" s="283" t="s">
        <v>12455</v>
      </c>
      <c r="J4212" s="284" t="n">
        <v>4230</v>
      </c>
      <c r="K4212" s="149" t="n">
        <v>3</v>
      </c>
      <c r="L4212" s="149" t="n">
        <v>5401290</v>
      </c>
      <c r="M4212" s="149" t="n">
        <v>0</v>
      </c>
      <c r="N4212" s="346" t="s">
        <v>12456</v>
      </c>
      <c r="O4212" s="205"/>
      <c r="P4212" s="352" t="n">
        <v>13702.12</v>
      </c>
      <c r="Q4212" s="347" t="n">
        <f aca="false">P4212*1.2</f>
        <v>16442.544</v>
      </c>
      <c r="R4212" s="131" t="n">
        <f aca="false">S4212*Q4212</f>
        <v>0</v>
      </c>
      <c r="S4212" s="132"/>
    </row>
    <row r="4213" customFormat="false" ht="27.6" hidden="false" customHeight="true" outlineLevel="0" collapsed="false">
      <c r="A4213" s="207" t="n">
        <v>4051674</v>
      </c>
      <c r="B4213" s="208" t="n">
        <v>283</v>
      </c>
      <c r="C4213" s="281" t="s">
        <v>11700</v>
      </c>
      <c r="D4213" s="344" t="s">
        <v>15</v>
      </c>
      <c r="E4213" s="281" t="s">
        <v>11701</v>
      </c>
      <c r="F4213" s="121" t="n">
        <f aca="false">F4212+1</f>
        <v>4207</v>
      </c>
      <c r="G4213" s="345" t="s">
        <v>12457</v>
      </c>
      <c r="H4213" s="188" t="s">
        <v>12457</v>
      </c>
      <c r="I4213" s="283" t="s">
        <v>12458</v>
      </c>
      <c r="J4213" s="284" t="n">
        <v>4238</v>
      </c>
      <c r="K4213" s="149" t="n">
        <v>0</v>
      </c>
      <c r="L4213" s="149" t="n">
        <v>5401290</v>
      </c>
      <c r="M4213" s="149" t="n">
        <v>0</v>
      </c>
      <c r="N4213" s="346" t="s">
        <v>12456</v>
      </c>
      <c r="O4213" s="205"/>
      <c r="P4213" s="352" t="n">
        <v>5226.31</v>
      </c>
      <c r="Q4213" s="347" t="n">
        <f aca="false">P4213*1.2</f>
        <v>6271.572</v>
      </c>
      <c r="R4213" s="131" t="n">
        <f aca="false">S4213*Q4213</f>
        <v>0</v>
      </c>
      <c r="S4213" s="132"/>
    </row>
    <row r="4214" customFormat="false" ht="14.4" hidden="false" customHeight="true" outlineLevel="0" collapsed="false">
      <c r="A4214" s="207"/>
      <c r="B4214" s="208" t="n">
        <v>283</v>
      </c>
      <c r="C4214" s="281" t="s">
        <v>11700</v>
      </c>
      <c r="D4214" s="344" t="s">
        <v>15</v>
      </c>
      <c r="E4214" s="281" t="s">
        <v>11701</v>
      </c>
      <c r="F4214" s="121" t="n">
        <f aca="false">F4213+1</f>
        <v>4208</v>
      </c>
      <c r="G4214" s="345" t="s">
        <v>12459</v>
      </c>
      <c r="H4214" s="188" t="s">
        <v>12459</v>
      </c>
      <c r="I4214" s="283" t="s">
        <v>12460</v>
      </c>
      <c r="J4214" s="284" t="n">
        <v>4230</v>
      </c>
      <c r="K4214" s="149" t="n">
        <v>0</v>
      </c>
      <c r="L4214" s="149" t="n">
        <v>5401290</v>
      </c>
      <c r="M4214" s="149" t="n">
        <v>0</v>
      </c>
      <c r="N4214" s="346" t="s">
        <v>2857</v>
      </c>
      <c r="O4214" s="205"/>
      <c r="P4214" s="352" t="n">
        <v>913.47</v>
      </c>
      <c r="Q4214" s="347" t="n">
        <f aca="false">P4214*1.2</f>
        <v>1096.164</v>
      </c>
      <c r="R4214" s="131" t="n">
        <f aca="false">S4214*Q4214</f>
        <v>0</v>
      </c>
      <c r="S4214" s="132"/>
    </row>
    <row r="4215" customFormat="false" ht="14.4" hidden="false" customHeight="true" outlineLevel="0" collapsed="false">
      <c r="A4215" s="207" t="n">
        <v>4158342</v>
      </c>
      <c r="B4215" s="208" t="n">
        <v>283</v>
      </c>
      <c r="C4215" s="281" t="s">
        <v>11700</v>
      </c>
      <c r="D4215" s="344" t="s">
        <v>15</v>
      </c>
      <c r="E4215" s="281" t="s">
        <v>11701</v>
      </c>
      <c r="F4215" s="121" t="n">
        <f aca="false">F4214+1</f>
        <v>4209</v>
      </c>
      <c r="G4215" s="345" t="s">
        <v>12461</v>
      </c>
      <c r="H4215" s="188" t="s">
        <v>12462</v>
      </c>
      <c r="I4215" s="283" t="s">
        <v>12463</v>
      </c>
      <c r="J4215" s="284" t="n">
        <v>4230</v>
      </c>
      <c r="K4215" s="149" t="n">
        <v>3</v>
      </c>
      <c r="L4215" s="149" t="n">
        <v>5401292</v>
      </c>
      <c r="M4215" s="149" t="n">
        <v>0</v>
      </c>
      <c r="N4215" s="346" t="s">
        <v>12464</v>
      </c>
      <c r="O4215" s="205"/>
      <c r="P4215" s="352" t="n">
        <v>10558.62</v>
      </c>
      <c r="Q4215" s="347" t="n">
        <f aca="false">P4215*1.2</f>
        <v>12670.344</v>
      </c>
      <c r="R4215" s="131" t="n">
        <f aca="false">S4215*Q4215</f>
        <v>0</v>
      </c>
      <c r="S4215" s="132"/>
    </row>
    <row r="4216" customFormat="false" ht="27.6" hidden="false" customHeight="true" outlineLevel="0" collapsed="false">
      <c r="A4216" s="207" t="n">
        <v>4051676</v>
      </c>
      <c r="B4216" s="208" t="n">
        <v>283</v>
      </c>
      <c r="C4216" s="281" t="s">
        <v>11700</v>
      </c>
      <c r="D4216" s="344" t="s">
        <v>15</v>
      </c>
      <c r="E4216" s="281" t="s">
        <v>11701</v>
      </c>
      <c r="F4216" s="121" t="n">
        <f aca="false">F4215+1</f>
        <v>4210</v>
      </c>
      <c r="G4216" s="345" t="s">
        <v>12465</v>
      </c>
      <c r="H4216" s="188" t="s">
        <v>12465</v>
      </c>
      <c r="I4216" s="283" t="s">
        <v>12466</v>
      </c>
      <c r="J4216" s="284" t="n">
        <v>4238</v>
      </c>
      <c r="K4216" s="149" t="n">
        <v>0</v>
      </c>
      <c r="L4216" s="149" t="n">
        <v>5401294</v>
      </c>
      <c r="M4216" s="149" t="n">
        <v>0</v>
      </c>
      <c r="N4216" s="346" t="s">
        <v>12467</v>
      </c>
      <c r="O4216" s="205"/>
      <c r="P4216" s="352" t="n">
        <v>1696.12</v>
      </c>
      <c r="Q4216" s="347" t="n">
        <f aca="false">P4216*1.2</f>
        <v>2035.344</v>
      </c>
      <c r="R4216" s="131" t="n">
        <f aca="false">S4216*Q4216</f>
        <v>0</v>
      </c>
      <c r="S4216" s="132"/>
    </row>
    <row r="4217" customFormat="false" ht="27.6" hidden="false" customHeight="true" outlineLevel="0" collapsed="false">
      <c r="A4217" s="207" t="n">
        <v>4051677</v>
      </c>
      <c r="B4217" s="208" t="n">
        <v>283</v>
      </c>
      <c r="C4217" s="281" t="s">
        <v>11700</v>
      </c>
      <c r="D4217" s="344" t="s">
        <v>15</v>
      </c>
      <c r="E4217" s="281" t="s">
        <v>11701</v>
      </c>
      <c r="F4217" s="121" t="n">
        <f aca="false">F4216+1</f>
        <v>4211</v>
      </c>
      <c r="G4217" s="345" t="s">
        <v>12468</v>
      </c>
      <c r="H4217" s="188" t="s">
        <v>12468</v>
      </c>
      <c r="I4217" s="283" t="s">
        <v>12469</v>
      </c>
      <c r="J4217" s="284" t="n">
        <v>4238</v>
      </c>
      <c r="K4217" s="149" t="n">
        <v>0</v>
      </c>
      <c r="L4217" s="149" t="n">
        <v>5401296</v>
      </c>
      <c r="M4217" s="149" t="n">
        <v>0</v>
      </c>
      <c r="N4217" s="346" t="s">
        <v>12470</v>
      </c>
      <c r="O4217" s="205"/>
      <c r="P4217" s="352" t="n">
        <v>1866.54</v>
      </c>
      <c r="Q4217" s="347" t="n">
        <f aca="false">P4217*1.2</f>
        <v>2239.848</v>
      </c>
      <c r="R4217" s="131" t="n">
        <f aca="false">S4217*Q4217</f>
        <v>0</v>
      </c>
      <c r="S4217" s="132"/>
    </row>
    <row r="4218" customFormat="false" ht="14.4" hidden="false" customHeight="true" outlineLevel="0" collapsed="false">
      <c r="A4218" s="207" t="n">
        <v>4051678</v>
      </c>
      <c r="B4218" s="208" t="n">
        <v>283</v>
      </c>
      <c r="C4218" s="281" t="s">
        <v>11700</v>
      </c>
      <c r="D4218" s="344" t="s">
        <v>15</v>
      </c>
      <c r="E4218" s="281" t="s">
        <v>11701</v>
      </c>
      <c r="F4218" s="121" t="n">
        <f aca="false">F4217+1</f>
        <v>4212</v>
      </c>
      <c r="G4218" s="345" t="s">
        <v>12471</v>
      </c>
      <c r="H4218" s="188" t="s">
        <v>12471</v>
      </c>
      <c r="I4218" s="283" t="s">
        <v>12472</v>
      </c>
      <c r="J4218" s="284" t="n">
        <v>4238</v>
      </c>
      <c r="K4218" s="149" t="n">
        <v>0</v>
      </c>
      <c r="L4218" s="149" t="n">
        <v>5401300</v>
      </c>
      <c r="M4218" s="149" t="n">
        <v>0</v>
      </c>
      <c r="N4218" s="346" t="s">
        <v>12473</v>
      </c>
      <c r="O4218" s="205"/>
      <c r="P4218" s="352" t="n">
        <v>591.45</v>
      </c>
      <c r="Q4218" s="347" t="n">
        <f aca="false">P4218*1.2</f>
        <v>709.74</v>
      </c>
      <c r="R4218" s="131" t="n">
        <f aca="false">S4218*Q4218</f>
        <v>0</v>
      </c>
      <c r="S4218" s="132"/>
    </row>
    <row r="4219" customFormat="false" ht="14.4" hidden="false" customHeight="true" outlineLevel="0" collapsed="false">
      <c r="A4219" s="207" t="n">
        <v>4051679</v>
      </c>
      <c r="B4219" s="208" t="n">
        <v>283</v>
      </c>
      <c r="C4219" s="281" t="s">
        <v>11700</v>
      </c>
      <c r="D4219" s="344" t="s">
        <v>15</v>
      </c>
      <c r="E4219" s="281" t="s">
        <v>11701</v>
      </c>
      <c r="F4219" s="121" t="n">
        <f aca="false">F4218+1</f>
        <v>4213</v>
      </c>
      <c r="G4219" s="345" t="s">
        <v>12474</v>
      </c>
      <c r="H4219" s="188" t="s">
        <v>12474</v>
      </c>
      <c r="I4219" s="283" t="s">
        <v>12475</v>
      </c>
      <c r="J4219" s="284" t="n">
        <v>4238</v>
      </c>
      <c r="K4219" s="149" t="n">
        <v>0</v>
      </c>
      <c r="L4219" s="149" t="n">
        <v>5401304</v>
      </c>
      <c r="M4219" s="149" t="n">
        <v>0</v>
      </c>
      <c r="N4219" s="346" t="s">
        <v>2857</v>
      </c>
      <c r="O4219" s="205"/>
      <c r="P4219" s="352" t="n">
        <v>2052.58</v>
      </c>
      <c r="Q4219" s="347" t="n">
        <f aca="false">P4219*1.2</f>
        <v>2463.096</v>
      </c>
      <c r="R4219" s="131" t="n">
        <f aca="false">S4219*Q4219</f>
        <v>0</v>
      </c>
      <c r="S4219" s="132"/>
    </row>
    <row r="4220" customFormat="false" ht="27.6" hidden="false" customHeight="true" outlineLevel="0" collapsed="false">
      <c r="A4220" s="207" t="n">
        <v>4051680</v>
      </c>
      <c r="B4220" s="208" t="n">
        <v>283</v>
      </c>
      <c r="C4220" s="281" t="s">
        <v>11700</v>
      </c>
      <c r="D4220" s="344" t="s">
        <v>15</v>
      </c>
      <c r="E4220" s="281" t="s">
        <v>11701</v>
      </c>
      <c r="F4220" s="121" t="n">
        <f aca="false">F4219+1</f>
        <v>4214</v>
      </c>
      <c r="G4220" s="345" t="s">
        <v>12476</v>
      </c>
      <c r="H4220" s="188" t="s">
        <v>12476</v>
      </c>
      <c r="I4220" s="283" t="s">
        <v>12477</v>
      </c>
      <c r="J4220" s="284" t="n">
        <v>4238</v>
      </c>
      <c r="K4220" s="149" t="n">
        <v>0</v>
      </c>
      <c r="L4220" s="149" t="n">
        <v>5401306</v>
      </c>
      <c r="M4220" s="149" t="n">
        <v>0</v>
      </c>
      <c r="N4220" s="346" t="s">
        <v>181</v>
      </c>
      <c r="O4220" s="205"/>
      <c r="P4220" s="352" t="n">
        <v>1285.48</v>
      </c>
      <c r="Q4220" s="347" t="n">
        <f aca="false">P4220*1.2</f>
        <v>1542.576</v>
      </c>
      <c r="R4220" s="131" t="n">
        <f aca="false">S4220*Q4220</f>
        <v>0</v>
      </c>
      <c r="S4220" s="132"/>
    </row>
    <row r="4221" customFormat="false" ht="14.4" hidden="false" customHeight="true" outlineLevel="0" collapsed="false">
      <c r="A4221" s="207" t="n">
        <v>4051683</v>
      </c>
      <c r="B4221" s="208" t="n">
        <v>283</v>
      </c>
      <c r="C4221" s="281" t="s">
        <v>11700</v>
      </c>
      <c r="D4221" s="344" t="s">
        <v>15</v>
      </c>
      <c r="E4221" s="281" t="s">
        <v>11701</v>
      </c>
      <c r="F4221" s="121" t="n">
        <f aca="false">F4220+1</f>
        <v>4215</v>
      </c>
      <c r="G4221" s="348" t="s">
        <v>12478</v>
      </c>
      <c r="H4221" s="188" t="s">
        <v>12478</v>
      </c>
      <c r="I4221" s="283" t="s">
        <v>12479</v>
      </c>
      <c r="J4221" s="284" t="n">
        <v>4238</v>
      </c>
      <c r="K4221" s="149" t="n">
        <v>0</v>
      </c>
      <c r="L4221" s="149" t="n">
        <v>5401312</v>
      </c>
      <c r="M4221" s="149" t="n">
        <v>0</v>
      </c>
      <c r="N4221" s="349" t="s">
        <v>12480</v>
      </c>
      <c r="O4221" s="205"/>
      <c r="P4221" s="352" t="n">
        <v>700.99</v>
      </c>
      <c r="Q4221" s="347" t="n">
        <f aca="false">P4221*1.2</f>
        <v>841.188</v>
      </c>
      <c r="R4221" s="131" t="n">
        <f aca="false">S4221*Q4221</f>
        <v>0</v>
      </c>
      <c r="S4221" s="132"/>
    </row>
    <row r="4222" customFormat="false" ht="14.4" hidden="false" customHeight="true" outlineLevel="0" collapsed="false">
      <c r="A4222" s="207" t="n">
        <v>4051684</v>
      </c>
      <c r="B4222" s="208" t="n">
        <v>283</v>
      </c>
      <c r="C4222" s="281" t="s">
        <v>11700</v>
      </c>
      <c r="D4222" s="344" t="s">
        <v>15</v>
      </c>
      <c r="E4222" s="281" t="s">
        <v>11701</v>
      </c>
      <c r="F4222" s="121" t="n">
        <f aca="false">F4221+1</f>
        <v>4216</v>
      </c>
      <c r="G4222" s="348" t="s">
        <v>12481</v>
      </c>
      <c r="H4222" s="188" t="s">
        <v>12481</v>
      </c>
      <c r="I4222" s="283" t="s">
        <v>12482</v>
      </c>
      <c r="J4222" s="284" t="n">
        <v>4238</v>
      </c>
      <c r="K4222" s="149" t="n">
        <v>0</v>
      </c>
      <c r="L4222" s="149" t="n">
        <v>5401314</v>
      </c>
      <c r="M4222" s="149" t="n">
        <v>0</v>
      </c>
      <c r="N4222" s="349" t="s">
        <v>12480</v>
      </c>
      <c r="O4222" s="205"/>
      <c r="P4222" s="352" t="n">
        <v>460.02</v>
      </c>
      <c r="Q4222" s="347" t="n">
        <f aca="false">P4222*1.2</f>
        <v>552.024</v>
      </c>
      <c r="R4222" s="131" t="n">
        <f aca="false">S4222*Q4222</f>
        <v>0</v>
      </c>
      <c r="S4222" s="132"/>
    </row>
    <row r="4223" customFormat="false" ht="14.4" hidden="false" customHeight="true" outlineLevel="0" collapsed="false">
      <c r="A4223" s="207" t="n">
        <v>4051688</v>
      </c>
      <c r="B4223" s="208" t="n">
        <v>283</v>
      </c>
      <c r="C4223" s="281" t="s">
        <v>11700</v>
      </c>
      <c r="D4223" s="344" t="s">
        <v>15</v>
      </c>
      <c r="E4223" s="281" t="s">
        <v>11701</v>
      </c>
      <c r="F4223" s="121" t="n">
        <f aca="false">F4222+1</f>
        <v>4217</v>
      </c>
      <c r="G4223" s="348" t="s">
        <v>12483</v>
      </c>
      <c r="H4223" s="188" t="s">
        <v>12483</v>
      </c>
      <c r="I4223" s="283" t="s">
        <v>12484</v>
      </c>
      <c r="J4223" s="284" t="n">
        <v>4238</v>
      </c>
      <c r="K4223" s="149" t="n">
        <v>0</v>
      </c>
      <c r="L4223" s="149" t="n">
        <v>5401324</v>
      </c>
      <c r="M4223" s="149" t="n">
        <v>0</v>
      </c>
      <c r="N4223" s="349" t="s">
        <v>12485</v>
      </c>
      <c r="O4223" s="205"/>
      <c r="P4223" s="352" t="n">
        <v>352.7</v>
      </c>
      <c r="Q4223" s="347" t="n">
        <f aca="false">P4223*1.2</f>
        <v>423.24</v>
      </c>
      <c r="R4223" s="131" t="n">
        <f aca="false">S4223*Q4223</f>
        <v>0</v>
      </c>
      <c r="S4223" s="132"/>
    </row>
    <row r="4224" customFormat="false" ht="14.4" hidden="false" customHeight="true" outlineLevel="0" collapsed="false">
      <c r="A4224" s="207" t="n">
        <v>4051689</v>
      </c>
      <c r="B4224" s="208" t="n">
        <v>283</v>
      </c>
      <c r="C4224" s="281" t="s">
        <v>11700</v>
      </c>
      <c r="D4224" s="344" t="s">
        <v>15</v>
      </c>
      <c r="E4224" s="281" t="s">
        <v>11701</v>
      </c>
      <c r="F4224" s="121" t="n">
        <f aca="false">F4223+1</f>
        <v>4218</v>
      </c>
      <c r="G4224" s="348" t="s">
        <v>12486</v>
      </c>
      <c r="H4224" s="188" t="s">
        <v>12486</v>
      </c>
      <c r="I4224" s="283" t="s">
        <v>12487</v>
      </c>
      <c r="J4224" s="284" t="n">
        <v>4238</v>
      </c>
      <c r="K4224" s="149" t="n">
        <v>0</v>
      </c>
      <c r="L4224" s="149" t="n">
        <v>5401325</v>
      </c>
      <c r="M4224" s="149" t="n">
        <v>0</v>
      </c>
      <c r="N4224" s="349" t="s">
        <v>12488</v>
      </c>
      <c r="O4224" s="205"/>
      <c r="P4224" s="352" t="n">
        <v>339.53</v>
      </c>
      <c r="Q4224" s="347" t="n">
        <f aca="false">P4224*1.2</f>
        <v>407.436</v>
      </c>
      <c r="R4224" s="131" t="n">
        <f aca="false">S4224*Q4224</f>
        <v>0</v>
      </c>
      <c r="S4224" s="132"/>
    </row>
    <row r="4225" customFormat="false" ht="27.6" hidden="false" customHeight="true" outlineLevel="0" collapsed="false">
      <c r="A4225" s="207"/>
      <c r="B4225" s="208" t="n">
        <v>283</v>
      </c>
      <c r="C4225" s="281" t="s">
        <v>11700</v>
      </c>
      <c r="D4225" s="344" t="s">
        <v>15</v>
      </c>
      <c r="E4225" s="281" t="s">
        <v>11701</v>
      </c>
      <c r="F4225" s="121" t="n">
        <f aca="false">F4224+1</f>
        <v>4219</v>
      </c>
      <c r="G4225" s="345" t="s">
        <v>12489</v>
      </c>
      <c r="H4225" s="188" t="s">
        <v>12489</v>
      </c>
      <c r="I4225" s="283" t="s">
        <v>12490</v>
      </c>
      <c r="J4225" s="284" t="n">
        <v>4230</v>
      </c>
      <c r="K4225" s="149" t="n">
        <v>0</v>
      </c>
      <c r="L4225" s="149" t="n">
        <v>5401350</v>
      </c>
      <c r="M4225" s="149" t="n">
        <v>0</v>
      </c>
      <c r="N4225" s="346" t="s">
        <v>12491</v>
      </c>
      <c r="O4225" s="205"/>
      <c r="P4225" s="352" t="n">
        <v>376.79</v>
      </c>
      <c r="Q4225" s="347" t="n">
        <f aca="false">P4225*1.2</f>
        <v>452.148</v>
      </c>
      <c r="R4225" s="131" t="n">
        <f aca="false">S4225*Q4225</f>
        <v>0</v>
      </c>
      <c r="S4225" s="132"/>
    </row>
    <row r="4226" customFormat="false" ht="14.4" hidden="false" customHeight="true" outlineLevel="0" collapsed="false">
      <c r="A4226" s="207"/>
      <c r="B4226" s="208" t="n">
        <v>283</v>
      </c>
      <c r="C4226" s="281" t="s">
        <v>11700</v>
      </c>
      <c r="D4226" s="344" t="s">
        <v>15</v>
      </c>
      <c r="E4226" s="281" t="s">
        <v>11701</v>
      </c>
      <c r="F4226" s="121" t="n">
        <f aca="false">F4225+1</f>
        <v>4220</v>
      </c>
      <c r="G4226" s="345" t="s">
        <v>12492</v>
      </c>
      <c r="H4226" s="118" t="s">
        <v>12492</v>
      </c>
      <c r="I4226" s="283"/>
      <c r="J4226" s="284"/>
      <c r="K4226" s="149"/>
      <c r="L4226" s="149"/>
      <c r="M4226" s="149"/>
      <c r="N4226" s="346" t="s">
        <v>9198</v>
      </c>
      <c r="O4226" s="205"/>
      <c r="P4226" s="130"/>
      <c r="Q4226" s="347" t="n">
        <f aca="false">P4226*1.2</f>
        <v>0</v>
      </c>
      <c r="R4226" s="131" t="n">
        <f aca="false">S4226*Q4226</f>
        <v>0</v>
      </c>
      <c r="S4226" s="132"/>
    </row>
    <row r="4227" customFormat="false" ht="27.6" hidden="false" customHeight="true" outlineLevel="0" collapsed="false">
      <c r="A4227" s="207"/>
      <c r="B4227" s="208" t="n">
        <v>283</v>
      </c>
      <c r="C4227" s="281" t="s">
        <v>11700</v>
      </c>
      <c r="D4227" s="344" t="s">
        <v>15</v>
      </c>
      <c r="E4227" s="281" t="s">
        <v>11701</v>
      </c>
      <c r="F4227" s="121" t="n">
        <f aca="false">F4226+1</f>
        <v>4221</v>
      </c>
      <c r="G4227" s="345" t="s">
        <v>12493</v>
      </c>
      <c r="H4227" s="118" t="s">
        <v>12493</v>
      </c>
      <c r="I4227" s="283"/>
      <c r="J4227" s="284"/>
      <c r="K4227" s="149"/>
      <c r="L4227" s="149"/>
      <c r="M4227" s="149"/>
      <c r="N4227" s="346" t="s">
        <v>12494</v>
      </c>
      <c r="O4227" s="205"/>
      <c r="P4227" s="130"/>
      <c r="Q4227" s="347" t="n">
        <f aca="false">P4227*1.2</f>
        <v>0</v>
      </c>
      <c r="R4227" s="131" t="n">
        <f aca="false">S4227*Q4227</f>
        <v>0</v>
      </c>
      <c r="S4227" s="132"/>
    </row>
    <row r="4228" customFormat="false" ht="14.4" hidden="false" customHeight="true" outlineLevel="0" collapsed="false">
      <c r="A4228" s="207"/>
      <c r="B4228" s="208" t="n">
        <v>283</v>
      </c>
      <c r="C4228" s="281" t="s">
        <v>11700</v>
      </c>
      <c r="D4228" s="344" t="s">
        <v>15</v>
      </c>
      <c r="E4228" s="281" t="s">
        <v>11701</v>
      </c>
      <c r="F4228" s="121" t="n">
        <f aca="false">F4227+1</f>
        <v>4222</v>
      </c>
      <c r="G4228" s="345" t="s">
        <v>12495</v>
      </c>
      <c r="H4228" s="118" t="s">
        <v>12495</v>
      </c>
      <c r="I4228" s="283"/>
      <c r="J4228" s="284"/>
      <c r="K4228" s="149"/>
      <c r="L4228" s="149"/>
      <c r="M4228" s="149"/>
      <c r="N4228" s="346" t="s">
        <v>9198</v>
      </c>
      <c r="O4228" s="205"/>
      <c r="P4228" s="130"/>
      <c r="Q4228" s="347" t="n">
        <f aca="false">P4228*1.2</f>
        <v>0</v>
      </c>
      <c r="R4228" s="131" t="n">
        <f aca="false">S4228*Q4228</f>
        <v>0</v>
      </c>
      <c r="S4228" s="132"/>
    </row>
    <row r="4229" customFormat="false" ht="14.4" hidden="false" customHeight="true" outlineLevel="0" collapsed="false">
      <c r="A4229" s="207"/>
      <c r="B4229" s="208" t="n">
        <v>283</v>
      </c>
      <c r="C4229" s="281" t="s">
        <v>11700</v>
      </c>
      <c r="D4229" s="344" t="s">
        <v>15</v>
      </c>
      <c r="E4229" s="281" t="s">
        <v>11701</v>
      </c>
      <c r="F4229" s="121" t="n">
        <f aca="false">F4228+1</f>
        <v>4223</v>
      </c>
      <c r="G4229" s="345" t="s">
        <v>12496</v>
      </c>
      <c r="H4229" s="118" t="s">
        <v>12496</v>
      </c>
      <c r="I4229" s="283"/>
      <c r="J4229" s="284"/>
      <c r="K4229" s="149"/>
      <c r="L4229" s="149"/>
      <c r="M4229" s="149"/>
      <c r="N4229" s="346" t="s">
        <v>9235</v>
      </c>
      <c r="O4229" s="205"/>
      <c r="P4229" s="130"/>
      <c r="Q4229" s="347" t="n">
        <f aca="false">P4229*1.2</f>
        <v>0</v>
      </c>
      <c r="R4229" s="131" t="n">
        <f aca="false">S4229*Q4229</f>
        <v>0</v>
      </c>
      <c r="S4229" s="132"/>
    </row>
    <row r="4230" customFormat="false" ht="14.4" hidden="false" customHeight="true" outlineLevel="0" collapsed="false">
      <c r="A4230" s="207"/>
      <c r="B4230" s="208" t="n">
        <v>283</v>
      </c>
      <c r="C4230" s="281" t="s">
        <v>11700</v>
      </c>
      <c r="D4230" s="344" t="s">
        <v>15</v>
      </c>
      <c r="E4230" s="281" t="s">
        <v>11701</v>
      </c>
      <c r="F4230" s="121" t="n">
        <f aca="false">F4229+1</f>
        <v>4224</v>
      </c>
      <c r="G4230" s="345" t="s">
        <v>12497</v>
      </c>
      <c r="H4230" s="118" t="s">
        <v>12497</v>
      </c>
      <c r="I4230" s="283"/>
      <c r="J4230" s="284"/>
      <c r="K4230" s="149"/>
      <c r="L4230" s="149"/>
      <c r="M4230" s="149"/>
      <c r="N4230" s="346" t="s">
        <v>12498</v>
      </c>
      <c r="O4230" s="205"/>
      <c r="P4230" s="130"/>
      <c r="Q4230" s="347" t="n">
        <f aca="false">P4230*1.2</f>
        <v>0</v>
      </c>
      <c r="R4230" s="131" t="n">
        <f aca="false">S4230*Q4230</f>
        <v>0</v>
      </c>
      <c r="S4230" s="132"/>
    </row>
    <row r="4231" customFormat="false" ht="14.4" hidden="false" customHeight="true" outlineLevel="0" collapsed="false">
      <c r="A4231" s="207"/>
      <c r="B4231" s="208" t="n">
        <v>283</v>
      </c>
      <c r="C4231" s="281" t="s">
        <v>11700</v>
      </c>
      <c r="D4231" s="344" t="s">
        <v>15</v>
      </c>
      <c r="E4231" s="281" t="s">
        <v>11701</v>
      </c>
      <c r="F4231" s="121" t="n">
        <f aca="false">F4230+1</f>
        <v>4225</v>
      </c>
      <c r="G4231" s="345" t="s">
        <v>12499</v>
      </c>
      <c r="H4231" s="118" t="s">
        <v>12499</v>
      </c>
      <c r="I4231" s="283"/>
      <c r="J4231" s="284"/>
      <c r="K4231" s="149"/>
      <c r="L4231" s="149"/>
      <c r="M4231" s="149"/>
      <c r="N4231" s="346" t="s">
        <v>12500</v>
      </c>
      <c r="O4231" s="205"/>
      <c r="P4231" s="130"/>
      <c r="Q4231" s="347" t="n">
        <f aca="false">P4231*1.2</f>
        <v>0</v>
      </c>
      <c r="R4231" s="131" t="n">
        <f aca="false">S4231*Q4231</f>
        <v>0</v>
      </c>
      <c r="S4231" s="132"/>
    </row>
    <row r="4232" customFormat="false" ht="14.4" hidden="false" customHeight="true" outlineLevel="0" collapsed="false">
      <c r="A4232" s="207"/>
      <c r="B4232" s="208" t="n">
        <v>283</v>
      </c>
      <c r="C4232" s="281" t="s">
        <v>11700</v>
      </c>
      <c r="D4232" s="344" t="s">
        <v>15</v>
      </c>
      <c r="E4232" s="281" t="s">
        <v>11701</v>
      </c>
      <c r="F4232" s="121" t="n">
        <f aca="false">F4231+1</f>
        <v>4226</v>
      </c>
      <c r="G4232" s="345" t="s">
        <v>12501</v>
      </c>
      <c r="H4232" s="118" t="s">
        <v>12501</v>
      </c>
      <c r="I4232" s="283"/>
      <c r="J4232" s="284"/>
      <c r="K4232" s="149"/>
      <c r="L4232" s="149"/>
      <c r="M4232" s="149"/>
      <c r="N4232" s="346" t="s">
        <v>12502</v>
      </c>
      <c r="O4232" s="205"/>
      <c r="P4232" s="130"/>
      <c r="Q4232" s="347" t="n">
        <f aca="false">P4232*1.2</f>
        <v>0</v>
      </c>
      <c r="R4232" s="131" t="n">
        <f aca="false">S4232*Q4232</f>
        <v>0</v>
      </c>
      <c r="S4232" s="132"/>
    </row>
    <row r="4233" customFormat="false" ht="27.6" hidden="false" customHeight="true" outlineLevel="0" collapsed="false">
      <c r="A4233" s="207" t="n">
        <v>4049496</v>
      </c>
      <c r="B4233" s="208" t="n">
        <v>283</v>
      </c>
      <c r="C4233" s="281" t="s">
        <v>11700</v>
      </c>
      <c r="D4233" s="344" t="s">
        <v>15</v>
      </c>
      <c r="E4233" s="281" t="s">
        <v>11701</v>
      </c>
      <c r="F4233" s="121" t="n">
        <f aca="false">F4232+1</f>
        <v>4227</v>
      </c>
      <c r="G4233" s="345" t="s">
        <v>12503</v>
      </c>
      <c r="H4233" s="188" t="s">
        <v>12503</v>
      </c>
      <c r="I4233" s="283" t="s">
        <v>12504</v>
      </c>
      <c r="J4233" s="284" t="n">
        <v>4230</v>
      </c>
      <c r="K4233" s="149" t="n">
        <v>0</v>
      </c>
      <c r="L4233" s="149" t="n">
        <v>5402236</v>
      </c>
      <c r="M4233" s="149" t="n">
        <v>0</v>
      </c>
      <c r="N4233" s="346" t="s">
        <v>12505</v>
      </c>
      <c r="O4233" s="205"/>
      <c r="P4233" s="352" t="n">
        <v>120.47</v>
      </c>
      <c r="Q4233" s="347" t="n">
        <f aca="false">P4233*1.2</f>
        <v>144.564</v>
      </c>
      <c r="R4233" s="131" t="n">
        <f aca="false">S4233*Q4233</f>
        <v>0</v>
      </c>
      <c r="S4233" s="132"/>
    </row>
    <row r="4234" customFormat="false" ht="14.4" hidden="false" customHeight="true" outlineLevel="0" collapsed="false">
      <c r="A4234" s="207" t="n">
        <v>4050319</v>
      </c>
      <c r="B4234" s="208" t="n">
        <v>283</v>
      </c>
      <c r="C4234" s="281" t="s">
        <v>11700</v>
      </c>
      <c r="D4234" s="344" t="s">
        <v>15</v>
      </c>
      <c r="E4234" s="281" t="s">
        <v>11701</v>
      </c>
      <c r="F4234" s="121" t="n">
        <f aca="false">F4233+1</f>
        <v>4228</v>
      </c>
      <c r="G4234" s="345" t="s">
        <v>12506</v>
      </c>
      <c r="H4234" s="188" t="s">
        <v>12506</v>
      </c>
      <c r="I4234" s="283" t="s">
        <v>12507</v>
      </c>
      <c r="J4234" s="284" t="n">
        <v>4235</v>
      </c>
      <c r="K4234" s="149" t="n">
        <v>0</v>
      </c>
      <c r="L4234" s="149" t="n">
        <v>5402255</v>
      </c>
      <c r="M4234" s="149" t="n">
        <v>0</v>
      </c>
      <c r="N4234" s="346" t="s">
        <v>12508</v>
      </c>
      <c r="O4234" s="205"/>
      <c r="P4234" s="352" t="n">
        <v>1005.46</v>
      </c>
      <c r="Q4234" s="347" t="n">
        <f aca="false">P4234*1.2</f>
        <v>1206.552</v>
      </c>
      <c r="R4234" s="131" t="n">
        <f aca="false">S4234*Q4234</f>
        <v>0</v>
      </c>
      <c r="S4234" s="132"/>
    </row>
    <row r="4235" customFormat="false" ht="14.4" hidden="false" customHeight="true" outlineLevel="0" collapsed="false">
      <c r="A4235" s="207"/>
      <c r="B4235" s="208" t="n">
        <v>283</v>
      </c>
      <c r="C4235" s="281" t="s">
        <v>11700</v>
      </c>
      <c r="D4235" s="344" t="s">
        <v>15</v>
      </c>
      <c r="E4235" s="281" t="s">
        <v>11701</v>
      </c>
      <c r="F4235" s="121" t="n">
        <f aca="false">F4234+1</f>
        <v>4229</v>
      </c>
      <c r="G4235" s="345" t="s">
        <v>12509</v>
      </c>
      <c r="H4235" s="188" t="s">
        <v>12509</v>
      </c>
      <c r="I4235" s="283" t="s">
        <v>12510</v>
      </c>
      <c r="J4235" s="284" t="n">
        <v>4230</v>
      </c>
      <c r="K4235" s="149" t="n">
        <v>0</v>
      </c>
      <c r="L4235" s="149" t="n">
        <v>5402256</v>
      </c>
      <c r="M4235" s="149" t="n">
        <v>0</v>
      </c>
      <c r="N4235" s="346" t="s">
        <v>12511</v>
      </c>
      <c r="O4235" s="205"/>
      <c r="P4235" s="352" t="n">
        <v>578.32</v>
      </c>
      <c r="Q4235" s="347" t="n">
        <f aca="false">P4235*1.2</f>
        <v>693.984</v>
      </c>
      <c r="R4235" s="131" t="n">
        <f aca="false">S4235*Q4235</f>
        <v>0</v>
      </c>
      <c r="S4235" s="132"/>
    </row>
    <row r="4236" customFormat="false" ht="14.4" hidden="false" customHeight="true" outlineLevel="0" collapsed="false">
      <c r="A4236" s="207"/>
      <c r="B4236" s="208" t="n">
        <v>283</v>
      </c>
      <c r="C4236" s="281" t="s">
        <v>11700</v>
      </c>
      <c r="D4236" s="344" t="s">
        <v>15</v>
      </c>
      <c r="E4236" s="281" t="s">
        <v>11701</v>
      </c>
      <c r="F4236" s="121" t="n">
        <f aca="false">F4235+1</f>
        <v>4230</v>
      </c>
      <c r="G4236" s="345" t="s">
        <v>12512</v>
      </c>
      <c r="H4236" s="188" t="s">
        <v>12512</v>
      </c>
      <c r="I4236" s="283" t="s">
        <v>12513</v>
      </c>
      <c r="J4236" s="284" t="n">
        <v>4230</v>
      </c>
      <c r="K4236" s="149" t="n">
        <v>0</v>
      </c>
      <c r="L4236" s="149" t="n">
        <v>5402258</v>
      </c>
      <c r="M4236" s="149" t="n">
        <v>0</v>
      </c>
      <c r="N4236" s="346" t="s">
        <v>12508</v>
      </c>
      <c r="O4236" s="205"/>
      <c r="P4236" s="352" t="n">
        <v>396.5</v>
      </c>
      <c r="Q4236" s="347" t="n">
        <f aca="false">P4236*1.2</f>
        <v>475.8</v>
      </c>
      <c r="R4236" s="131" t="n">
        <f aca="false">S4236*Q4236</f>
        <v>0</v>
      </c>
      <c r="S4236" s="132"/>
    </row>
    <row r="4237" customFormat="false" ht="14.4" hidden="false" customHeight="true" outlineLevel="0" collapsed="false">
      <c r="A4237" s="207"/>
      <c r="B4237" s="208" t="n">
        <v>283</v>
      </c>
      <c r="C4237" s="281" t="s">
        <v>11700</v>
      </c>
      <c r="D4237" s="344" t="s">
        <v>15</v>
      </c>
      <c r="E4237" s="281" t="s">
        <v>11701</v>
      </c>
      <c r="F4237" s="121" t="n">
        <f aca="false">F4236+1</f>
        <v>4231</v>
      </c>
      <c r="G4237" s="345" t="s">
        <v>12514</v>
      </c>
      <c r="H4237" s="118" t="s">
        <v>12514</v>
      </c>
      <c r="I4237" s="283"/>
      <c r="J4237" s="284"/>
      <c r="K4237" s="149"/>
      <c r="L4237" s="149"/>
      <c r="M4237" s="149"/>
      <c r="N4237" s="346" t="s">
        <v>12515</v>
      </c>
      <c r="O4237" s="205"/>
      <c r="P4237" s="130"/>
      <c r="Q4237" s="347" t="n">
        <f aca="false">P4237*1.2</f>
        <v>0</v>
      </c>
      <c r="R4237" s="131" t="n">
        <f aca="false">S4237*Q4237</f>
        <v>0</v>
      </c>
      <c r="S4237" s="132"/>
    </row>
    <row r="4238" customFormat="false" ht="14.4" hidden="false" customHeight="true" outlineLevel="0" collapsed="false">
      <c r="A4238" s="207"/>
      <c r="B4238" s="208" t="n">
        <v>283</v>
      </c>
      <c r="C4238" s="281" t="s">
        <v>11700</v>
      </c>
      <c r="D4238" s="344" t="s">
        <v>15</v>
      </c>
      <c r="E4238" s="281" t="s">
        <v>11701</v>
      </c>
      <c r="F4238" s="121" t="n">
        <f aca="false">F4237+1</f>
        <v>4232</v>
      </c>
      <c r="G4238" s="345" t="s">
        <v>12516</v>
      </c>
      <c r="H4238" s="188" t="s">
        <v>12516</v>
      </c>
      <c r="I4238" s="283" t="s">
        <v>12517</v>
      </c>
      <c r="J4238" s="284" t="n">
        <v>4230</v>
      </c>
      <c r="K4238" s="149" t="n">
        <v>0</v>
      </c>
      <c r="L4238" s="149" t="n">
        <v>5402280</v>
      </c>
      <c r="M4238" s="149" t="n">
        <v>0</v>
      </c>
      <c r="N4238" s="346" t="s">
        <v>12518</v>
      </c>
      <c r="O4238" s="205"/>
      <c r="P4238" s="352" t="n">
        <v>2072.29</v>
      </c>
      <c r="Q4238" s="347" t="n">
        <f aca="false">P4238*1.2</f>
        <v>2486.748</v>
      </c>
      <c r="R4238" s="131" t="n">
        <f aca="false">S4238*Q4238</f>
        <v>0</v>
      </c>
      <c r="S4238" s="132"/>
    </row>
    <row r="4239" customFormat="false" ht="27.6" hidden="false" customHeight="true" outlineLevel="0" collapsed="false">
      <c r="A4239" s="207"/>
      <c r="B4239" s="208" t="n">
        <v>283</v>
      </c>
      <c r="C4239" s="281" t="s">
        <v>11700</v>
      </c>
      <c r="D4239" s="344" t="s">
        <v>15</v>
      </c>
      <c r="E4239" s="281" t="s">
        <v>11701</v>
      </c>
      <c r="F4239" s="121" t="n">
        <f aca="false">F4238+1</f>
        <v>4233</v>
      </c>
      <c r="G4239" s="345" t="s">
        <v>12519</v>
      </c>
      <c r="H4239" s="118" t="s">
        <v>12519</v>
      </c>
      <c r="I4239" s="283"/>
      <c r="J4239" s="284"/>
      <c r="K4239" s="149"/>
      <c r="L4239" s="149"/>
      <c r="M4239" s="149"/>
      <c r="N4239" s="346" t="s">
        <v>3430</v>
      </c>
      <c r="O4239" s="205"/>
      <c r="P4239" s="130"/>
      <c r="Q4239" s="347" t="n">
        <f aca="false">P4239*1.2</f>
        <v>0</v>
      </c>
      <c r="R4239" s="131" t="n">
        <f aca="false">S4239*Q4239</f>
        <v>0</v>
      </c>
      <c r="S4239" s="132"/>
    </row>
    <row r="4240" customFormat="false" ht="27.6" hidden="false" customHeight="true" outlineLevel="0" collapsed="false">
      <c r="A4240" s="207" t="n">
        <v>4078950</v>
      </c>
      <c r="B4240" s="208" t="n">
        <v>283</v>
      </c>
      <c r="C4240" s="281" t="s">
        <v>11700</v>
      </c>
      <c r="D4240" s="344" t="s">
        <v>15</v>
      </c>
      <c r="E4240" s="281" t="s">
        <v>11701</v>
      </c>
      <c r="F4240" s="121" t="n">
        <f aca="false">F4239+1</f>
        <v>4234</v>
      </c>
      <c r="G4240" s="345" t="s">
        <v>12520</v>
      </c>
      <c r="H4240" s="188" t="s">
        <v>12520</v>
      </c>
      <c r="I4240" s="283" t="s">
        <v>12521</v>
      </c>
      <c r="J4240" s="284" t="n">
        <v>4235</v>
      </c>
      <c r="K4240" s="149" t="n">
        <v>0</v>
      </c>
      <c r="L4240" s="149" t="n">
        <v>5402282</v>
      </c>
      <c r="M4240" s="149" t="n">
        <v>0</v>
      </c>
      <c r="N4240" s="346" t="s">
        <v>3430</v>
      </c>
      <c r="O4240" s="205"/>
      <c r="P4240" s="352" t="n">
        <v>1500.55</v>
      </c>
      <c r="Q4240" s="347" t="n">
        <f aca="false">P4240*1.2</f>
        <v>1800.66</v>
      </c>
      <c r="R4240" s="131" t="n">
        <f aca="false">S4240*Q4240</f>
        <v>0</v>
      </c>
      <c r="S4240" s="132"/>
    </row>
    <row r="4241" customFormat="false" ht="14.4" hidden="false" customHeight="true" outlineLevel="0" collapsed="false">
      <c r="A4241" s="207" t="n">
        <v>4049497</v>
      </c>
      <c r="B4241" s="208" t="n">
        <v>283</v>
      </c>
      <c r="C4241" s="281" t="s">
        <v>11700</v>
      </c>
      <c r="D4241" s="344" t="s">
        <v>15</v>
      </c>
      <c r="E4241" s="281" t="s">
        <v>11701</v>
      </c>
      <c r="F4241" s="121" t="n">
        <f aca="false">F4240+1</f>
        <v>4235</v>
      </c>
      <c r="G4241" s="345" t="s">
        <v>12522</v>
      </c>
      <c r="H4241" s="188" t="s">
        <v>12522</v>
      </c>
      <c r="I4241" s="283" t="s">
        <v>12523</v>
      </c>
      <c r="J4241" s="284" t="n">
        <v>4230</v>
      </c>
      <c r="K4241" s="149" t="n">
        <v>0</v>
      </c>
      <c r="L4241" s="149" t="n">
        <v>5402286</v>
      </c>
      <c r="M4241" s="149" t="n">
        <v>1</v>
      </c>
      <c r="N4241" s="346" t="s">
        <v>12524</v>
      </c>
      <c r="O4241" s="205"/>
      <c r="P4241" s="352" t="n">
        <v>972.62</v>
      </c>
      <c r="Q4241" s="347" t="n">
        <f aca="false">P4241*1.2</f>
        <v>1167.144</v>
      </c>
      <c r="R4241" s="131" t="n">
        <f aca="false">S4241*Q4241</f>
        <v>0</v>
      </c>
      <c r="S4241" s="132"/>
    </row>
    <row r="4242" customFormat="false" ht="14.4" hidden="false" customHeight="true" outlineLevel="0" collapsed="false">
      <c r="A4242" s="207" t="n">
        <v>4049498</v>
      </c>
      <c r="B4242" s="208" t="n">
        <v>283</v>
      </c>
      <c r="C4242" s="281" t="s">
        <v>11700</v>
      </c>
      <c r="D4242" s="344" t="s">
        <v>15</v>
      </c>
      <c r="E4242" s="281" t="s">
        <v>11701</v>
      </c>
      <c r="F4242" s="121" t="n">
        <f aca="false">F4241+1</f>
        <v>4236</v>
      </c>
      <c r="G4242" s="345" t="s">
        <v>12525</v>
      </c>
      <c r="H4242" s="188" t="s">
        <v>12525</v>
      </c>
      <c r="I4242" s="283" t="s">
        <v>12526</v>
      </c>
      <c r="J4242" s="284" t="n">
        <v>4230</v>
      </c>
      <c r="K4242" s="149" t="n">
        <v>0</v>
      </c>
      <c r="L4242" s="149" t="n">
        <v>5402288</v>
      </c>
      <c r="M4242" s="149" t="n">
        <v>1</v>
      </c>
      <c r="N4242" s="346" t="s">
        <v>12524</v>
      </c>
      <c r="O4242" s="205"/>
      <c r="P4242" s="352" t="n">
        <v>933.18</v>
      </c>
      <c r="Q4242" s="347" t="n">
        <f aca="false">P4242*1.2</f>
        <v>1119.816</v>
      </c>
      <c r="R4242" s="131" t="n">
        <f aca="false">S4242*Q4242</f>
        <v>0</v>
      </c>
      <c r="S4242" s="132"/>
    </row>
    <row r="4243" customFormat="false" ht="27.6" hidden="false" customHeight="true" outlineLevel="0" collapsed="false">
      <c r="A4243" s="207" t="n">
        <v>4049499</v>
      </c>
      <c r="B4243" s="208" t="n">
        <v>283</v>
      </c>
      <c r="C4243" s="281" t="s">
        <v>11700</v>
      </c>
      <c r="D4243" s="344" t="s">
        <v>15</v>
      </c>
      <c r="E4243" s="281" t="s">
        <v>11701</v>
      </c>
      <c r="F4243" s="121" t="n">
        <f aca="false">F4242+1</f>
        <v>4237</v>
      </c>
      <c r="G4243" s="345" t="s">
        <v>12527</v>
      </c>
      <c r="H4243" s="188" t="s">
        <v>12527</v>
      </c>
      <c r="I4243" s="283" t="s">
        <v>12528</v>
      </c>
      <c r="J4243" s="284" t="n">
        <v>4230</v>
      </c>
      <c r="K4243" s="149" t="n">
        <v>0</v>
      </c>
      <c r="L4243" s="149" t="n">
        <v>5402290</v>
      </c>
      <c r="M4243" s="149" t="n">
        <v>1</v>
      </c>
      <c r="N4243" s="349" t="s">
        <v>12529</v>
      </c>
      <c r="O4243" s="205"/>
      <c r="P4243" s="352" t="n">
        <v>387.74</v>
      </c>
      <c r="Q4243" s="347" t="n">
        <f aca="false">P4243*1.2</f>
        <v>465.288</v>
      </c>
      <c r="R4243" s="131" t="n">
        <f aca="false">S4243*Q4243</f>
        <v>0</v>
      </c>
      <c r="S4243" s="132"/>
    </row>
    <row r="4244" customFormat="false" ht="14.4" hidden="false" customHeight="true" outlineLevel="0" collapsed="false">
      <c r="A4244" s="207"/>
      <c r="B4244" s="208" t="n">
        <v>283</v>
      </c>
      <c r="C4244" s="281" t="s">
        <v>11700</v>
      </c>
      <c r="D4244" s="344" t="s">
        <v>15</v>
      </c>
      <c r="E4244" s="281" t="s">
        <v>11701</v>
      </c>
      <c r="F4244" s="121" t="n">
        <f aca="false">F4243+1</f>
        <v>4238</v>
      </c>
      <c r="G4244" s="345" t="s">
        <v>12530</v>
      </c>
      <c r="H4244" s="118" t="s">
        <v>12530</v>
      </c>
      <c r="I4244" s="283"/>
      <c r="J4244" s="284"/>
      <c r="K4244" s="149"/>
      <c r="L4244" s="149"/>
      <c r="M4244" s="149"/>
      <c r="N4244" s="349" t="s">
        <v>12531</v>
      </c>
      <c r="O4244" s="205"/>
      <c r="P4244" s="130"/>
      <c r="Q4244" s="347" t="n">
        <f aca="false">P4244*1.2</f>
        <v>0</v>
      </c>
      <c r="R4244" s="131" t="n">
        <f aca="false">S4244*Q4244</f>
        <v>0</v>
      </c>
      <c r="S4244" s="132"/>
    </row>
    <row r="4245" customFormat="false" ht="14.4" hidden="false" customHeight="true" outlineLevel="0" collapsed="false">
      <c r="A4245" s="207" t="n">
        <v>4051722</v>
      </c>
      <c r="B4245" s="208" t="n">
        <v>283</v>
      </c>
      <c r="C4245" s="281" t="s">
        <v>11700</v>
      </c>
      <c r="D4245" s="344" t="s">
        <v>15</v>
      </c>
      <c r="E4245" s="281" t="s">
        <v>11701</v>
      </c>
      <c r="F4245" s="121" t="n">
        <f aca="false">F4244+1</f>
        <v>4239</v>
      </c>
      <c r="G4245" s="345" t="s">
        <v>12532</v>
      </c>
      <c r="H4245" s="188" t="s">
        <v>12532</v>
      </c>
      <c r="I4245" s="283" t="s">
        <v>12533</v>
      </c>
      <c r="J4245" s="284" t="n">
        <v>4238</v>
      </c>
      <c r="K4245" s="149" t="n">
        <v>0</v>
      </c>
      <c r="L4245" s="149" t="n">
        <v>5402620</v>
      </c>
      <c r="M4245" s="149" t="n">
        <v>12</v>
      </c>
      <c r="N4245" s="349" t="s">
        <v>12534</v>
      </c>
      <c r="O4245" s="205"/>
      <c r="P4245" s="352" t="n">
        <v>190.59</v>
      </c>
      <c r="Q4245" s="347" t="n">
        <f aca="false">P4245*1.2</f>
        <v>228.708</v>
      </c>
      <c r="R4245" s="131" t="n">
        <f aca="false">S4245*Q4245</f>
        <v>0</v>
      </c>
      <c r="S4245" s="132"/>
    </row>
    <row r="4246" customFormat="false" ht="27.6" hidden="false" customHeight="true" outlineLevel="0" collapsed="false">
      <c r="A4246" s="207" t="n">
        <v>4051755</v>
      </c>
      <c r="B4246" s="208" t="n">
        <v>283</v>
      </c>
      <c r="C4246" s="281" t="s">
        <v>11700</v>
      </c>
      <c r="D4246" s="344" t="s">
        <v>15</v>
      </c>
      <c r="E4246" s="281" t="s">
        <v>11701</v>
      </c>
      <c r="F4246" s="121" t="n">
        <f aca="false">F4245+1</f>
        <v>4240</v>
      </c>
      <c r="G4246" s="345" t="s">
        <v>12535</v>
      </c>
      <c r="H4246" s="188" t="s">
        <v>12535</v>
      </c>
      <c r="I4246" s="283" t="s">
        <v>12536</v>
      </c>
      <c r="J4246" s="284" t="n">
        <v>4238</v>
      </c>
      <c r="K4246" s="149" t="n">
        <v>0</v>
      </c>
      <c r="L4246" s="149" t="n">
        <v>5403030</v>
      </c>
      <c r="M4246" s="149" t="n">
        <v>10</v>
      </c>
      <c r="N4246" s="346" t="s">
        <v>12537</v>
      </c>
      <c r="O4246" s="205"/>
      <c r="P4246" s="352" t="n">
        <v>24646.29</v>
      </c>
      <c r="Q4246" s="347" t="n">
        <f aca="false">P4246*1.2</f>
        <v>29575.548</v>
      </c>
      <c r="R4246" s="131" t="n">
        <f aca="false">S4246*Q4246</f>
        <v>0</v>
      </c>
      <c r="S4246" s="132"/>
    </row>
    <row r="4247" customFormat="false" ht="27.6" hidden="false" customHeight="true" outlineLevel="0" collapsed="false">
      <c r="A4247" s="207" t="n">
        <v>4049525</v>
      </c>
      <c r="B4247" s="208" t="n">
        <v>283</v>
      </c>
      <c r="C4247" s="281" t="s">
        <v>11700</v>
      </c>
      <c r="D4247" s="344" t="s">
        <v>15</v>
      </c>
      <c r="E4247" s="281" t="s">
        <v>11701</v>
      </c>
      <c r="F4247" s="121" t="n">
        <f aca="false">F4246+1</f>
        <v>4241</v>
      </c>
      <c r="G4247" s="345" t="s">
        <v>12538</v>
      </c>
      <c r="H4247" s="188" t="s">
        <v>12538</v>
      </c>
      <c r="I4247" s="283" t="s">
        <v>12539</v>
      </c>
      <c r="J4247" s="284" t="n">
        <v>4230</v>
      </c>
      <c r="K4247" s="149" t="n">
        <v>0</v>
      </c>
      <c r="L4247" s="149" t="n">
        <v>5403052</v>
      </c>
      <c r="M4247" s="149" t="n">
        <v>0</v>
      </c>
      <c r="N4247" s="346" t="s">
        <v>12540</v>
      </c>
      <c r="O4247" s="205"/>
      <c r="P4247" s="352" t="n">
        <v>348.96</v>
      </c>
      <c r="Q4247" s="347" t="n">
        <f aca="false">P4247*1.2</f>
        <v>418.752</v>
      </c>
      <c r="R4247" s="131" t="n">
        <f aca="false">S4247*Q4247</f>
        <v>0</v>
      </c>
      <c r="S4247" s="132"/>
    </row>
    <row r="4248" customFormat="false" ht="41.4" hidden="false" customHeight="true" outlineLevel="0" collapsed="false">
      <c r="A4248" s="207" t="n">
        <v>4051762</v>
      </c>
      <c r="B4248" s="208" t="n">
        <v>283</v>
      </c>
      <c r="C4248" s="281" t="s">
        <v>11700</v>
      </c>
      <c r="D4248" s="344" t="s">
        <v>15</v>
      </c>
      <c r="E4248" s="281" t="s">
        <v>11701</v>
      </c>
      <c r="F4248" s="121" t="n">
        <f aca="false">F4247+1</f>
        <v>4242</v>
      </c>
      <c r="G4248" s="345" t="s">
        <v>12541</v>
      </c>
      <c r="H4248" s="188" t="s">
        <v>12541</v>
      </c>
      <c r="I4248" s="283" t="s">
        <v>12542</v>
      </c>
      <c r="J4248" s="284" t="n">
        <v>4238</v>
      </c>
      <c r="K4248" s="149" t="n">
        <v>0</v>
      </c>
      <c r="L4248" s="149" t="n">
        <v>5403070</v>
      </c>
      <c r="M4248" s="149" t="n">
        <v>0</v>
      </c>
      <c r="N4248" s="346" t="s">
        <v>12543</v>
      </c>
      <c r="O4248" s="205"/>
      <c r="P4248" s="352" t="n">
        <v>289.16</v>
      </c>
      <c r="Q4248" s="347" t="n">
        <f aca="false">P4248*1.2</f>
        <v>346.992</v>
      </c>
      <c r="R4248" s="131" t="n">
        <f aca="false">S4248*Q4248</f>
        <v>0</v>
      </c>
      <c r="S4248" s="132"/>
    </row>
    <row r="4249" customFormat="false" ht="14.4" hidden="false" customHeight="true" outlineLevel="0" collapsed="false">
      <c r="A4249" s="207" t="n">
        <v>4049534</v>
      </c>
      <c r="B4249" s="208" t="n">
        <v>283</v>
      </c>
      <c r="C4249" s="281" t="s">
        <v>11700</v>
      </c>
      <c r="D4249" s="344" t="s">
        <v>15</v>
      </c>
      <c r="E4249" s="281" t="s">
        <v>11701</v>
      </c>
      <c r="F4249" s="121" t="n">
        <f aca="false">F4248+1</f>
        <v>4243</v>
      </c>
      <c r="G4249" s="345" t="s">
        <v>12544</v>
      </c>
      <c r="H4249" s="188" t="s">
        <v>12544</v>
      </c>
      <c r="I4249" s="283" t="s">
        <v>12545</v>
      </c>
      <c r="J4249" s="284" t="n">
        <v>4230</v>
      </c>
      <c r="K4249" s="149" t="n">
        <v>0</v>
      </c>
      <c r="L4249" s="149" t="n">
        <v>5403072</v>
      </c>
      <c r="M4249" s="149" t="n">
        <v>0</v>
      </c>
      <c r="N4249" s="346" t="s">
        <v>12546</v>
      </c>
      <c r="O4249" s="205"/>
      <c r="P4249" s="352" t="n">
        <v>65.73</v>
      </c>
      <c r="Q4249" s="347" t="n">
        <f aca="false">P4249*1.2</f>
        <v>78.876</v>
      </c>
      <c r="R4249" s="131" t="n">
        <f aca="false">S4249*Q4249</f>
        <v>0</v>
      </c>
      <c r="S4249" s="132"/>
    </row>
    <row r="4250" customFormat="false" ht="27.6" hidden="false" customHeight="true" outlineLevel="0" collapsed="false">
      <c r="A4250" s="207" t="n">
        <v>4051789</v>
      </c>
      <c r="B4250" s="208" t="n">
        <v>283</v>
      </c>
      <c r="C4250" s="281" t="s">
        <v>11700</v>
      </c>
      <c r="D4250" s="344" t="s">
        <v>15</v>
      </c>
      <c r="E4250" s="281" t="s">
        <v>11701</v>
      </c>
      <c r="F4250" s="121" t="n">
        <f aca="false">F4249+1</f>
        <v>4244</v>
      </c>
      <c r="G4250" s="345" t="s">
        <v>12547</v>
      </c>
      <c r="H4250" s="188" t="s">
        <v>12547</v>
      </c>
      <c r="I4250" s="283" t="s">
        <v>12548</v>
      </c>
      <c r="J4250" s="284" t="n">
        <v>4238</v>
      </c>
      <c r="K4250" s="149" t="n">
        <v>0</v>
      </c>
      <c r="L4250" s="149" t="n">
        <v>5403250</v>
      </c>
      <c r="M4250" s="149" t="n">
        <v>10</v>
      </c>
      <c r="N4250" s="346" t="s">
        <v>12549</v>
      </c>
      <c r="O4250" s="205"/>
      <c r="P4250" s="352" t="n">
        <v>22834.68</v>
      </c>
      <c r="Q4250" s="347" t="n">
        <f aca="false">P4250*1.2</f>
        <v>27401.616</v>
      </c>
      <c r="R4250" s="131" t="n">
        <f aca="false">S4250*Q4250</f>
        <v>0</v>
      </c>
      <c r="S4250" s="132"/>
    </row>
    <row r="4251" customFormat="false" ht="14.4" hidden="false" customHeight="true" outlineLevel="0" collapsed="false">
      <c r="A4251" s="207" t="n">
        <v>4051790</v>
      </c>
      <c r="B4251" s="208" t="n">
        <v>283</v>
      </c>
      <c r="C4251" s="281" t="s">
        <v>11700</v>
      </c>
      <c r="D4251" s="344" t="s">
        <v>15</v>
      </c>
      <c r="E4251" s="281" t="s">
        <v>11701</v>
      </c>
      <c r="F4251" s="121" t="n">
        <f aca="false">F4250+1</f>
        <v>4245</v>
      </c>
      <c r="G4251" s="345" t="s">
        <v>12550</v>
      </c>
      <c r="H4251" s="188" t="s">
        <v>12550</v>
      </c>
      <c r="I4251" s="283" t="s">
        <v>12551</v>
      </c>
      <c r="J4251" s="284" t="n">
        <v>4238</v>
      </c>
      <c r="K4251" s="149" t="n">
        <v>0</v>
      </c>
      <c r="L4251" s="149" t="n">
        <v>5403250</v>
      </c>
      <c r="M4251" s="149" t="n">
        <v>0</v>
      </c>
      <c r="N4251" s="346" t="s">
        <v>12552</v>
      </c>
      <c r="O4251" s="205"/>
      <c r="P4251" s="352" t="n">
        <v>16070.14</v>
      </c>
      <c r="Q4251" s="347" t="n">
        <f aca="false">P4251*1.2</f>
        <v>19284.168</v>
      </c>
      <c r="R4251" s="131" t="n">
        <f aca="false">S4251*Q4251</f>
        <v>0</v>
      </c>
      <c r="S4251" s="132"/>
    </row>
    <row r="4252" customFormat="false" ht="27.6" hidden="false" customHeight="true" outlineLevel="0" collapsed="false">
      <c r="A4252" s="207" t="n">
        <v>4051791</v>
      </c>
      <c r="B4252" s="208" t="n">
        <v>283</v>
      </c>
      <c r="C4252" s="281" t="s">
        <v>11700</v>
      </c>
      <c r="D4252" s="344" t="s">
        <v>15</v>
      </c>
      <c r="E4252" s="281" t="s">
        <v>11701</v>
      </c>
      <c r="F4252" s="121" t="n">
        <f aca="false">F4251+1</f>
        <v>4246</v>
      </c>
      <c r="G4252" s="345" t="s">
        <v>12553</v>
      </c>
      <c r="H4252" s="188" t="s">
        <v>12553</v>
      </c>
      <c r="I4252" s="283" t="s">
        <v>12554</v>
      </c>
      <c r="J4252" s="284" t="n">
        <v>4238</v>
      </c>
      <c r="K4252" s="149" t="n">
        <v>0</v>
      </c>
      <c r="L4252" s="149" t="n">
        <v>5403251</v>
      </c>
      <c r="M4252" s="149" t="n">
        <v>10</v>
      </c>
      <c r="N4252" s="346" t="s">
        <v>12555</v>
      </c>
      <c r="O4252" s="205"/>
      <c r="P4252" s="352" t="n">
        <v>16070.14</v>
      </c>
      <c r="Q4252" s="347" t="n">
        <f aca="false">P4252*1.2</f>
        <v>19284.168</v>
      </c>
      <c r="R4252" s="131" t="n">
        <f aca="false">S4252*Q4252</f>
        <v>0</v>
      </c>
      <c r="S4252" s="132"/>
    </row>
    <row r="4253" customFormat="false" ht="14.4" hidden="false" customHeight="true" outlineLevel="0" collapsed="false">
      <c r="A4253" s="207" t="n">
        <v>4051792</v>
      </c>
      <c r="B4253" s="208" t="n">
        <v>283</v>
      </c>
      <c r="C4253" s="281" t="s">
        <v>11700</v>
      </c>
      <c r="D4253" s="344" t="s">
        <v>15</v>
      </c>
      <c r="E4253" s="281" t="s">
        <v>11701</v>
      </c>
      <c r="F4253" s="121" t="n">
        <f aca="false">F4252+1</f>
        <v>4247</v>
      </c>
      <c r="G4253" s="345" t="s">
        <v>12556</v>
      </c>
      <c r="H4253" s="188" t="s">
        <v>12556</v>
      </c>
      <c r="I4253" s="283" t="s">
        <v>12557</v>
      </c>
      <c r="J4253" s="284" t="n">
        <v>4238</v>
      </c>
      <c r="K4253" s="149" t="n">
        <v>0</v>
      </c>
      <c r="L4253" s="149" t="n">
        <v>5403251</v>
      </c>
      <c r="M4253" s="149" t="n">
        <v>0</v>
      </c>
      <c r="N4253" s="346" t="s">
        <v>12558</v>
      </c>
      <c r="O4253" s="205"/>
      <c r="P4253" s="352" t="n">
        <v>15820.42</v>
      </c>
      <c r="Q4253" s="347" t="n">
        <f aca="false">P4253*1.2</f>
        <v>18984.504</v>
      </c>
      <c r="R4253" s="131" t="n">
        <f aca="false">S4253*Q4253</f>
        <v>0</v>
      </c>
      <c r="S4253" s="132"/>
    </row>
    <row r="4254" customFormat="false" ht="27.6" hidden="false" customHeight="true" outlineLevel="0" collapsed="false">
      <c r="A4254" s="207" t="n">
        <v>4051793</v>
      </c>
      <c r="B4254" s="208" t="n">
        <v>283</v>
      </c>
      <c r="C4254" s="281" t="s">
        <v>11700</v>
      </c>
      <c r="D4254" s="344" t="s">
        <v>15</v>
      </c>
      <c r="E4254" s="281" t="s">
        <v>11701</v>
      </c>
      <c r="F4254" s="121" t="n">
        <f aca="false">F4253+1</f>
        <v>4248</v>
      </c>
      <c r="G4254" s="345" t="s">
        <v>12559</v>
      </c>
      <c r="H4254" s="188" t="s">
        <v>12559</v>
      </c>
      <c r="I4254" s="283" t="s">
        <v>12560</v>
      </c>
      <c r="J4254" s="284" t="n">
        <v>4238</v>
      </c>
      <c r="K4254" s="149" t="n">
        <v>0</v>
      </c>
      <c r="L4254" s="149" t="n">
        <v>5403254</v>
      </c>
      <c r="M4254" s="149" t="n">
        <v>0</v>
      </c>
      <c r="N4254" s="346" t="s">
        <v>12561</v>
      </c>
      <c r="O4254" s="205"/>
      <c r="P4254" s="352" t="n">
        <v>11899.26</v>
      </c>
      <c r="Q4254" s="347" t="n">
        <f aca="false">P4254*1.2</f>
        <v>14279.112</v>
      </c>
      <c r="R4254" s="131" t="n">
        <f aca="false">S4254*Q4254</f>
        <v>0</v>
      </c>
      <c r="S4254" s="132"/>
    </row>
    <row r="4255" customFormat="false" ht="14.4" hidden="false" customHeight="true" outlineLevel="0" collapsed="false">
      <c r="A4255" s="207" t="n">
        <v>4051802</v>
      </c>
      <c r="B4255" s="208" t="n">
        <v>283</v>
      </c>
      <c r="C4255" s="281" t="s">
        <v>11700</v>
      </c>
      <c r="D4255" s="344" t="s">
        <v>15</v>
      </c>
      <c r="E4255" s="281" t="s">
        <v>11701</v>
      </c>
      <c r="F4255" s="121" t="n">
        <f aca="false">F4254+1</f>
        <v>4249</v>
      </c>
      <c r="G4255" s="345" t="s">
        <v>12562</v>
      </c>
      <c r="H4255" s="188" t="s">
        <v>12562</v>
      </c>
      <c r="I4255" s="283" t="s">
        <v>12563</v>
      </c>
      <c r="J4255" s="284" t="n">
        <v>4238</v>
      </c>
      <c r="K4255" s="149" t="n">
        <v>0</v>
      </c>
      <c r="L4255" s="149" t="n">
        <v>5403300</v>
      </c>
      <c r="M4255" s="149" t="n">
        <v>0</v>
      </c>
      <c r="N4255" s="346" t="s">
        <v>12564</v>
      </c>
      <c r="O4255" s="205"/>
      <c r="P4255" s="352" t="n">
        <v>107.34</v>
      </c>
      <c r="Q4255" s="347" t="n">
        <f aca="false">P4255*1.2</f>
        <v>128.808</v>
      </c>
      <c r="R4255" s="131" t="n">
        <f aca="false">S4255*Q4255</f>
        <v>0</v>
      </c>
      <c r="S4255" s="132"/>
    </row>
    <row r="4256" customFormat="false" ht="14.4" hidden="false" customHeight="true" outlineLevel="0" collapsed="false">
      <c r="A4256" s="207" t="n">
        <v>4051804</v>
      </c>
      <c r="B4256" s="208" t="n">
        <v>283</v>
      </c>
      <c r="C4256" s="281" t="s">
        <v>11700</v>
      </c>
      <c r="D4256" s="344" t="s">
        <v>15</v>
      </c>
      <c r="E4256" s="281" t="s">
        <v>11701</v>
      </c>
      <c r="F4256" s="121" t="n">
        <f aca="false">F4255+1</f>
        <v>4250</v>
      </c>
      <c r="G4256" s="345" t="s">
        <v>12565</v>
      </c>
      <c r="H4256" s="188" t="s">
        <v>12565</v>
      </c>
      <c r="I4256" s="283" t="s">
        <v>12566</v>
      </c>
      <c r="J4256" s="284" t="n">
        <v>4238</v>
      </c>
      <c r="K4256" s="149" t="n">
        <v>0</v>
      </c>
      <c r="L4256" s="149" t="n">
        <v>5403308</v>
      </c>
      <c r="M4256" s="149" t="n">
        <v>0</v>
      </c>
      <c r="N4256" s="346" t="s">
        <v>12564</v>
      </c>
      <c r="O4256" s="205"/>
      <c r="P4256" s="352" t="n">
        <v>107.34</v>
      </c>
      <c r="Q4256" s="347" t="n">
        <f aca="false">P4256*1.2</f>
        <v>128.808</v>
      </c>
      <c r="R4256" s="131" t="n">
        <f aca="false">S4256*Q4256</f>
        <v>0</v>
      </c>
      <c r="S4256" s="132"/>
    </row>
    <row r="4257" customFormat="false" ht="14.4" hidden="false" customHeight="true" outlineLevel="0" collapsed="false">
      <c r="A4257" s="207" t="n">
        <v>4051806</v>
      </c>
      <c r="B4257" s="208" t="n">
        <v>283</v>
      </c>
      <c r="C4257" s="281" t="s">
        <v>11700</v>
      </c>
      <c r="D4257" s="344" t="s">
        <v>15</v>
      </c>
      <c r="E4257" s="281" t="s">
        <v>11701</v>
      </c>
      <c r="F4257" s="121" t="n">
        <f aca="false">F4256+1</f>
        <v>4251</v>
      </c>
      <c r="G4257" s="345" t="s">
        <v>12567</v>
      </c>
      <c r="H4257" s="188" t="s">
        <v>12567</v>
      </c>
      <c r="I4257" s="283" t="s">
        <v>12568</v>
      </c>
      <c r="J4257" s="284" t="n">
        <v>4238</v>
      </c>
      <c r="K4257" s="149" t="n">
        <v>0</v>
      </c>
      <c r="L4257" s="149" t="n">
        <v>5403312</v>
      </c>
      <c r="M4257" s="149" t="n">
        <v>0</v>
      </c>
      <c r="N4257" s="346" t="s">
        <v>12564</v>
      </c>
      <c r="O4257" s="205"/>
      <c r="P4257" s="352" t="n">
        <v>26.28</v>
      </c>
      <c r="Q4257" s="347" t="n">
        <f aca="false">P4257*1.2</f>
        <v>31.536</v>
      </c>
      <c r="R4257" s="131" t="n">
        <f aca="false">S4257*Q4257</f>
        <v>0</v>
      </c>
      <c r="S4257" s="132"/>
    </row>
    <row r="4258" customFormat="false" ht="14.4" hidden="false" customHeight="true" outlineLevel="0" collapsed="false">
      <c r="A4258" s="207" t="n">
        <v>4051807</v>
      </c>
      <c r="B4258" s="208" t="n">
        <v>283</v>
      </c>
      <c r="C4258" s="281" t="s">
        <v>11700</v>
      </c>
      <c r="D4258" s="344" t="s">
        <v>15</v>
      </c>
      <c r="E4258" s="281" t="s">
        <v>11701</v>
      </c>
      <c r="F4258" s="121" t="n">
        <f aca="false">F4257+1</f>
        <v>4252</v>
      </c>
      <c r="G4258" s="345" t="s">
        <v>12569</v>
      </c>
      <c r="H4258" s="188" t="s">
        <v>12569</v>
      </c>
      <c r="I4258" s="283" t="s">
        <v>12570</v>
      </c>
      <c r="J4258" s="284" t="n">
        <v>4238</v>
      </c>
      <c r="K4258" s="149" t="n">
        <v>0</v>
      </c>
      <c r="L4258" s="149" t="n">
        <v>5403320</v>
      </c>
      <c r="M4258" s="149" t="n">
        <v>0</v>
      </c>
      <c r="N4258" s="346" t="s">
        <v>12564</v>
      </c>
      <c r="O4258" s="205"/>
      <c r="P4258" s="352" t="n">
        <v>41.62</v>
      </c>
      <c r="Q4258" s="347" t="n">
        <f aca="false">P4258*1.2</f>
        <v>49.944</v>
      </c>
      <c r="R4258" s="131" t="n">
        <f aca="false">S4258*Q4258</f>
        <v>0</v>
      </c>
      <c r="S4258" s="132"/>
    </row>
    <row r="4259" customFormat="false" ht="14.4" hidden="false" customHeight="true" outlineLevel="0" collapsed="false">
      <c r="A4259" s="207" t="n">
        <v>4051809</v>
      </c>
      <c r="B4259" s="208" t="n">
        <v>283</v>
      </c>
      <c r="C4259" s="281" t="s">
        <v>11700</v>
      </c>
      <c r="D4259" s="344" t="s">
        <v>15</v>
      </c>
      <c r="E4259" s="281" t="s">
        <v>11701</v>
      </c>
      <c r="F4259" s="121" t="n">
        <f aca="false">F4258+1</f>
        <v>4253</v>
      </c>
      <c r="G4259" s="345" t="s">
        <v>12571</v>
      </c>
      <c r="H4259" s="188" t="s">
        <v>12571</v>
      </c>
      <c r="I4259" s="283" t="s">
        <v>12572</v>
      </c>
      <c r="J4259" s="284" t="n">
        <v>4238</v>
      </c>
      <c r="K4259" s="149" t="n">
        <v>0</v>
      </c>
      <c r="L4259" s="149" t="n">
        <v>5403324</v>
      </c>
      <c r="M4259" s="149" t="n">
        <v>0</v>
      </c>
      <c r="N4259" s="346" t="s">
        <v>12564</v>
      </c>
      <c r="O4259" s="205"/>
      <c r="P4259" s="352" t="n">
        <v>21.91</v>
      </c>
      <c r="Q4259" s="347" t="n">
        <f aca="false">P4259*1.2</f>
        <v>26.292</v>
      </c>
      <c r="R4259" s="131" t="n">
        <f aca="false">S4259*Q4259</f>
        <v>0</v>
      </c>
      <c r="S4259" s="132"/>
    </row>
    <row r="4260" customFormat="false" ht="14.4" hidden="false" customHeight="true" outlineLevel="0" collapsed="false">
      <c r="A4260" s="207" t="n">
        <v>4051810</v>
      </c>
      <c r="B4260" s="208" t="n">
        <v>283</v>
      </c>
      <c r="C4260" s="281" t="s">
        <v>11700</v>
      </c>
      <c r="D4260" s="344" t="s">
        <v>15</v>
      </c>
      <c r="E4260" s="281" t="s">
        <v>11701</v>
      </c>
      <c r="F4260" s="121" t="n">
        <f aca="false">F4259+1</f>
        <v>4254</v>
      </c>
      <c r="G4260" s="345" t="s">
        <v>12573</v>
      </c>
      <c r="H4260" s="188" t="s">
        <v>12573</v>
      </c>
      <c r="I4260" s="283" t="s">
        <v>12574</v>
      </c>
      <c r="J4260" s="284" t="n">
        <v>4238</v>
      </c>
      <c r="K4260" s="149" t="n">
        <v>0</v>
      </c>
      <c r="L4260" s="149" t="n">
        <v>5403330</v>
      </c>
      <c r="M4260" s="149" t="n">
        <v>0</v>
      </c>
      <c r="N4260" s="346" t="s">
        <v>12564</v>
      </c>
      <c r="O4260" s="205"/>
      <c r="P4260" s="352" t="n">
        <v>89.81</v>
      </c>
      <c r="Q4260" s="347" t="n">
        <f aca="false">P4260*1.2</f>
        <v>107.772</v>
      </c>
      <c r="R4260" s="131" t="n">
        <f aca="false">S4260*Q4260</f>
        <v>0</v>
      </c>
      <c r="S4260" s="132"/>
    </row>
    <row r="4261" customFormat="false" ht="14.4" hidden="false" customHeight="true" outlineLevel="0" collapsed="false">
      <c r="A4261" s="207" t="n">
        <v>4051812</v>
      </c>
      <c r="B4261" s="208" t="n">
        <v>283</v>
      </c>
      <c r="C4261" s="281" t="s">
        <v>11700</v>
      </c>
      <c r="D4261" s="344" t="s">
        <v>15</v>
      </c>
      <c r="E4261" s="281" t="s">
        <v>11701</v>
      </c>
      <c r="F4261" s="121" t="n">
        <f aca="false">F4260+1</f>
        <v>4255</v>
      </c>
      <c r="G4261" s="345" t="s">
        <v>12575</v>
      </c>
      <c r="H4261" s="188" t="s">
        <v>12575</v>
      </c>
      <c r="I4261" s="283" t="s">
        <v>12576</v>
      </c>
      <c r="J4261" s="284" t="n">
        <v>4238</v>
      </c>
      <c r="K4261" s="149" t="n">
        <v>0</v>
      </c>
      <c r="L4261" s="149" t="n">
        <v>5403334</v>
      </c>
      <c r="M4261" s="149" t="n">
        <v>0</v>
      </c>
      <c r="N4261" s="346" t="s">
        <v>12564</v>
      </c>
      <c r="O4261" s="205"/>
      <c r="P4261" s="352" t="n">
        <v>39.44</v>
      </c>
      <c r="Q4261" s="347" t="n">
        <f aca="false">P4261*1.2</f>
        <v>47.328</v>
      </c>
      <c r="R4261" s="131" t="n">
        <f aca="false">S4261*Q4261</f>
        <v>0</v>
      </c>
      <c r="S4261" s="132"/>
    </row>
    <row r="4262" customFormat="false" ht="14.4" hidden="false" customHeight="true" outlineLevel="0" collapsed="false">
      <c r="A4262" s="207" t="n">
        <v>4546287</v>
      </c>
      <c r="B4262" s="208" t="n">
        <v>283</v>
      </c>
      <c r="C4262" s="281" t="s">
        <v>11700</v>
      </c>
      <c r="D4262" s="344" t="s">
        <v>15</v>
      </c>
      <c r="E4262" s="281" t="s">
        <v>11701</v>
      </c>
      <c r="F4262" s="121" t="n">
        <f aca="false">F4261+1</f>
        <v>4256</v>
      </c>
      <c r="G4262" s="345" t="s">
        <v>12577</v>
      </c>
      <c r="H4262" s="188" t="s">
        <v>12577</v>
      </c>
      <c r="I4262" s="283" t="s">
        <v>12578</v>
      </c>
      <c r="J4262" s="284" t="n">
        <v>4230</v>
      </c>
      <c r="K4262" s="149" t="n">
        <v>0</v>
      </c>
      <c r="L4262" s="149" t="n">
        <v>5413010</v>
      </c>
      <c r="M4262" s="149" t="n">
        <v>0</v>
      </c>
      <c r="N4262" s="346" t="s">
        <v>12579</v>
      </c>
      <c r="O4262" s="205"/>
      <c r="P4262" s="352" t="n">
        <v>11377.91</v>
      </c>
      <c r="Q4262" s="347" t="n">
        <f aca="false">P4262*1.2</f>
        <v>13653.492</v>
      </c>
      <c r="R4262" s="131" t="n">
        <f aca="false">S4262*Q4262</f>
        <v>0</v>
      </c>
      <c r="S4262" s="132"/>
    </row>
    <row r="4263" customFormat="false" ht="14.4" hidden="false" customHeight="true" outlineLevel="0" collapsed="false">
      <c r="A4263" s="207"/>
      <c r="B4263" s="208" t="n">
        <v>283</v>
      </c>
      <c r="C4263" s="281" t="s">
        <v>11700</v>
      </c>
      <c r="D4263" s="344" t="s">
        <v>15</v>
      </c>
      <c r="E4263" s="281" t="s">
        <v>11701</v>
      </c>
      <c r="F4263" s="121" t="n">
        <f aca="false">F4262+1</f>
        <v>4257</v>
      </c>
      <c r="G4263" s="345" t="s">
        <v>12580</v>
      </c>
      <c r="H4263" s="118" t="s">
        <v>12580</v>
      </c>
      <c r="I4263" s="283"/>
      <c r="J4263" s="284"/>
      <c r="K4263" s="149"/>
      <c r="L4263" s="149"/>
      <c r="M4263" s="149"/>
      <c r="N4263" s="346" t="s">
        <v>12581</v>
      </c>
      <c r="O4263" s="205"/>
      <c r="P4263" s="130"/>
      <c r="Q4263" s="347" t="n">
        <f aca="false">P4263*1.2</f>
        <v>0</v>
      </c>
      <c r="R4263" s="131" t="n">
        <f aca="false">S4263*Q4263</f>
        <v>0</v>
      </c>
      <c r="S4263" s="132"/>
    </row>
    <row r="4264" customFormat="false" ht="14.4" hidden="false" customHeight="true" outlineLevel="0" collapsed="false">
      <c r="A4264" s="207" t="n">
        <v>4530748</v>
      </c>
      <c r="B4264" s="208" t="n">
        <v>283</v>
      </c>
      <c r="C4264" s="281" t="s">
        <v>11700</v>
      </c>
      <c r="D4264" s="344" t="s">
        <v>15</v>
      </c>
      <c r="E4264" s="281" t="s">
        <v>11701</v>
      </c>
      <c r="F4264" s="121" t="n">
        <f aca="false">F4263+1</f>
        <v>4258</v>
      </c>
      <c r="G4264" s="345" t="s">
        <v>12582</v>
      </c>
      <c r="H4264" s="188" t="s">
        <v>12582</v>
      </c>
      <c r="I4264" s="283" t="s">
        <v>12583</v>
      </c>
      <c r="J4264" s="284" t="n">
        <v>4230</v>
      </c>
      <c r="K4264" s="149" t="n">
        <v>0</v>
      </c>
      <c r="L4264" s="149" t="n">
        <v>5413014</v>
      </c>
      <c r="M4264" s="149" t="n">
        <v>0</v>
      </c>
      <c r="N4264" s="346" t="s">
        <v>12584</v>
      </c>
      <c r="O4264" s="205"/>
      <c r="P4264" s="352" t="n">
        <v>19080.01</v>
      </c>
      <c r="Q4264" s="347" t="n">
        <f aca="false">P4264*1.2</f>
        <v>22896.012</v>
      </c>
      <c r="R4264" s="131" t="n">
        <f aca="false">S4264*Q4264</f>
        <v>0</v>
      </c>
      <c r="S4264" s="132"/>
    </row>
    <row r="4265" customFormat="false" ht="14.4" hidden="false" customHeight="true" outlineLevel="0" collapsed="false">
      <c r="A4265" s="207"/>
      <c r="B4265" s="208" t="n">
        <v>283</v>
      </c>
      <c r="C4265" s="281" t="s">
        <v>11700</v>
      </c>
      <c r="D4265" s="344" t="s">
        <v>15</v>
      </c>
      <c r="E4265" s="281" t="s">
        <v>11701</v>
      </c>
      <c r="F4265" s="121" t="n">
        <f aca="false">F4264+1</f>
        <v>4259</v>
      </c>
      <c r="G4265" s="345" t="s">
        <v>12585</v>
      </c>
      <c r="H4265" s="118" t="s">
        <v>12585</v>
      </c>
      <c r="I4265" s="283"/>
      <c r="J4265" s="284"/>
      <c r="K4265" s="149"/>
      <c r="L4265" s="149"/>
      <c r="M4265" s="149"/>
      <c r="N4265" s="346" t="s">
        <v>12586</v>
      </c>
      <c r="O4265" s="205"/>
      <c r="P4265" s="130"/>
      <c r="Q4265" s="347" t="n">
        <f aca="false">P4265*1.2</f>
        <v>0</v>
      </c>
      <c r="R4265" s="131" t="n">
        <f aca="false">S4265*Q4265</f>
        <v>0</v>
      </c>
      <c r="S4265" s="132"/>
    </row>
    <row r="4266" customFormat="false" ht="14.4" hidden="false" customHeight="true" outlineLevel="0" collapsed="false">
      <c r="A4266" s="207"/>
      <c r="B4266" s="208" t="n">
        <v>283</v>
      </c>
      <c r="C4266" s="281" t="s">
        <v>11700</v>
      </c>
      <c r="D4266" s="344" t="s">
        <v>15</v>
      </c>
      <c r="E4266" s="281" t="s">
        <v>11701</v>
      </c>
      <c r="F4266" s="121" t="n">
        <f aca="false">F4265+1</f>
        <v>4260</v>
      </c>
      <c r="G4266" s="345" t="s">
        <v>12587</v>
      </c>
      <c r="H4266" s="118" t="s">
        <v>12587</v>
      </c>
      <c r="I4266" s="283"/>
      <c r="J4266" s="284"/>
      <c r="K4266" s="149"/>
      <c r="L4266" s="149"/>
      <c r="M4266" s="149"/>
      <c r="N4266" s="346" t="s">
        <v>12588</v>
      </c>
      <c r="O4266" s="205"/>
      <c r="P4266" s="130"/>
      <c r="Q4266" s="347" t="n">
        <f aca="false">P4266*1.2</f>
        <v>0</v>
      </c>
      <c r="R4266" s="131" t="n">
        <f aca="false">S4266*Q4266</f>
        <v>0</v>
      </c>
      <c r="S4266" s="132"/>
    </row>
    <row r="4267" customFormat="false" ht="14.4" hidden="false" customHeight="true" outlineLevel="0" collapsed="false">
      <c r="A4267" s="207"/>
      <c r="B4267" s="208" t="n">
        <v>283</v>
      </c>
      <c r="C4267" s="281" t="s">
        <v>11700</v>
      </c>
      <c r="D4267" s="344" t="s">
        <v>15</v>
      </c>
      <c r="E4267" s="281" t="s">
        <v>11701</v>
      </c>
      <c r="F4267" s="121" t="n">
        <f aca="false">F4266+1</f>
        <v>4261</v>
      </c>
      <c r="G4267" s="345" t="s">
        <v>12589</v>
      </c>
      <c r="H4267" s="118" t="s">
        <v>12589</v>
      </c>
      <c r="I4267" s="283"/>
      <c r="J4267" s="284"/>
      <c r="K4267" s="149"/>
      <c r="L4267" s="149"/>
      <c r="M4267" s="149"/>
      <c r="N4267" s="346" t="s">
        <v>12590</v>
      </c>
      <c r="O4267" s="205"/>
      <c r="P4267" s="130"/>
      <c r="Q4267" s="347" t="n">
        <f aca="false">P4267*1.2</f>
        <v>0</v>
      </c>
      <c r="R4267" s="131" t="n">
        <f aca="false">S4267*Q4267</f>
        <v>0</v>
      </c>
      <c r="S4267" s="132"/>
    </row>
    <row r="4268" customFormat="false" ht="14.4" hidden="false" customHeight="true" outlineLevel="0" collapsed="false">
      <c r="A4268" s="207" t="n">
        <v>4049553</v>
      </c>
      <c r="B4268" s="208" t="n">
        <v>283</v>
      </c>
      <c r="C4268" s="281" t="s">
        <v>11700</v>
      </c>
      <c r="D4268" s="344" t="s">
        <v>15</v>
      </c>
      <c r="E4268" s="281" t="s">
        <v>11701</v>
      </c>
      <c r="F4268" s="121" t="n">
        <f aca="false">F4267+1</f>
        <v>4262</v>
      </c>
      <c r="G4268" s="345" t="s">
        <v>12591</v>
      </c>
      <c r="H4268" s="188" t="s">
        <v>12591</v>
      </c>
      <c r="I4268" s="283" t="s">
        <v>12592</v>
      </c>
      <c r="J4268" s="284" t="n">
        <v>4230</v>
      </c>
      <c r="K4268" s="149" t="n">
        <v>0</v>
      </c>
      <c r="L4268" s="149" t="n">
        <v>5413026</v>
      </c>
      <c r="M4268" s="149" t="n">
        <v>0</v>
      </c>
      <c r="N4268" s="346" t="s">
        <v>4819</v>
      </c>
      <c r="O4268" s="205"/>
      <c r="P4268" s="352" t="n">
        <v>1334.08</v>
      </c>
      <c r="Q4268" s="347" t="n">
        <f aca="false">P4268*1.2</f>
        <v>1600.896</v>
      </c>
      <c r="R4268" s="131" t="n">
        <f aca="false">S4268*Q4268</f>
        <v>0</v>
      </c>
      <c r="S4268" s="132"/>
    </row>
    <row r="4269" customFormat="false" ht="14.4" hidden="false" customHeight="true" outlineLevel="0" collapsed="false">
      <c r="A4269" s="207"/>
      <c r="B4269" s="208" t="n">
        <v>283</v>
      </c>
      <c r="C4269" s="281" t="s">
        <v>11700</v>
      </c>
      <c r="D4269" s="344" t="s">
        <v>15</v>
      </c>
      <c r="E4269" s="281" t="s">
        <v>11701</v>
      </c>
      <c r="F4269" s="121" t="n">
        <f aca="false">F4268+1</f>
        <v>4263</v>
      </c>
      <c r="G4269" s="345" t="s">
        <v>12593</v>
      </c>
      <c r="H4269" s="118" t="s">
        <v>12593</v>
      </c>
      <c r="I4269" s="283"/>
      <c r="J4269" s="284"/>
      <c r="K4269" s="149"/>
      <c r="L4269" s="149"/>
      <c r="M4269" s="149"/>
      <c r="N4269" s="346" t="s">
        <v>12594</v>
      </c>
      <c r="O4269" s="205"/>
      <c r="P4269" s="130"/>
      <c r="Q4269" s="347" t="n">
        <f aca="false">P4269*1.2</f>
        <v>0</v>
      </c>
      <c r="R4269" s="131" t="n">
        <f aca="false">S4269*Q4269</f>
        <v>0</v>
      </c>
      <c r="S4269" s="132"/>
    </row>
    <row r="4270" customFormat="false" ht="14.4" hidden="false" customHeight="true" outlineLevel="0" collapsed="false">
      <c r="A4270" s="207" t="n">
        <v>4051865</v>
      </c>
      <c r="B4270" s="208" t="n">
        <v>283</v>
      </c>
      <c r="C4270" s="281" t="s">
        <v>11700</v>
      </c>
      <c r="D4270" s="344" t="s">
        <v>15</v>
      </c>
      <c r="E4270" s="281" t="s">
        <v>11701</v>
      </c>
      <c r="F4270" s="121" t="n">
        <f aca="false">F4269+1</f>
        <v>4264</v>
      </c>
      <c r="G4270" s="345" t="s">
        <v>12595</v>
      </c>
      <c r="H4270" s="188" t="s">
        <v>12595</v>
      </c>
      <c r="I4270" s="283" t="s">
        <v>12596</v>
      </c>
      <c r="J4270" s="284" t="n">
        <v>4238</v>
      </c>
      <c r="K4270" s="149" t="n">
        <v>0</v>
      </c>
      <c r="L4270" s="149" t="n">
        <v>5413042</v>
      </c>
      <c r="M4270" s="149" t="n">
        <v>0</v>
      </c>
      <c r="N4270" s="346" t="s">
        <v>12597</v>
      </c>
      <c r="O4270" s="205"/>
      <c r="P4270" s="352" t="n">
        <v>36433.85</v>
      </c>
      <c r="Q4270" s="347" t="n">
        <f aca="false">P4270*1.2</f>
        <v>43720.62</v>
      </c>
      <c r="R4270" s="131" t="n">
        <f aca="false">S4270*Q4270</f>
        <v>0</v>
      </c>
      <c r="S4270" s="132"/>
    </row>
    <row r="4271" customFormat="false" ht="14.4" hidden="false" customHeight="true" outlineLevel="0" collapsed="false">
      <c r="A4271" s="207" t="n">
        <v>4051866</v>
      </c>
      <c r="B4271" s="208" t="n">
        <v>283</v>
      </c>
      <c r="C4271" s="281" t="s">
        <v>11700</v>
      </c>
      <c r="D4271" s="344" t="s">
        <v>15</v>
      </c>
      <c r="E4271" s="281" t="s">
        <v>11701</v>
      </c>
      <c r="F4271" s="121" t="n">
        <f aca="false">F4270+1</f>
        <v>4265</v>
      </c>
      <c r="G4271" s="345" t="s">
        <v>12598</v>
      </c>
      <c r="H4271" s="188" t="s">
        <v>12598</v>
      </c>
      <c r="I4271" s="283" t="s">
        <v>12599</v>
      </c>
      <c r="J4271" s="284" t="n">
        <v>4238</v>
      </c>
      <c r="K4271" s="149" t="n">
        <v>0</v>
      </c>
      <c r="L4271" s="149" t="n">
        <v>5413044</v>
      </c>
      <c r="M4271" s="149" t="n">
        <v>0</v>
      </c>
      <c r="N4271" s="346" t="s">
        <v>12600</v>
      </c>
      <c r="O4271" s="205"/>
      <c r="P4271" s="352" t="n">
        <v>27371.37</v>
      </c>
      <c r="Q4271" s="347" t="n">
        <f aca="false">P4271*1.2</f>
        <v>32845.644</v>
      </c>
      <c r="R4271" s="131" t="n">
        <f aca="false">S4271*Q4271</f>
        <v>0</v>
      </c>
      <c r="S4271" s="132"/>
    </row>
    <row r="4272" customFormat="false" ht="27.6" hidden="false" customHeight="true" outlineLevel="0" collapsed="false">
      <c r="A4272" s="207" t="n">
        <v>4214397</v>
      </c>
      <c r="B4272" s="208" t="n">
        <v>283</v>
      </c>
      <c r="C4272" s="281" t="s">
        <v>11700</v>
      </c>
      <c r="D4272" s="344" t="s">
        <v>15</v>
      </c>
      <c r="E4272" s="281" t="s">
        <v>11701</v>
      </c>
      <c r="F4272" s="121" t="n">
        <f aca="false">F4271+1</f>
        <v>4266</v>
      </c>
      <c r="G4272" s="345" t="s">
        <v>12601</v>
      </c>
      <c r="H4272" s="188" t="s">
        <v>12602</v>
      </c>
      <c r="I4272" s="283" t="s">
        <v>12603</v>
      </c>
      <c r="J4272" s="284" t="n">
        <v>4238</v>
      </c>
      <c r="K4272" s="149" t="n">
        <v>71</v>
      </c>
      <c r="L4272" s="149" t="n">
        <v>5413046</v>
      </c>
      <c r="M4272" s="149" t="n">
        <v>0</v>
      </c>
      <c r="N4272" s="346" t="s">
        <v>12604</v>
      </c>
      <c r="O4272" s="205"/>
      <c r="P4272" s="352" t="n">
        <v>33640.84</v>
      </c>
      <c r="Q4272" s="347" t="n">
        <f aca="false">P4272*1.2</f>
        <v>40369.008</v>
      </c>
      <c r="R4272" s="131" t="n">
        <f aca="false">S4272*Q4272</f>
        <v>0</v>
      </c>
      <c r="S4272" s="132"/>
    </row>
    <row r="4273" customFormat="false" ht="14.4" hidden="false" customHeight="true" outlineLevel="0" collapsed="false">
      <c r="A4273" s="207" t="n">
        <v>4051867</v>
      </c>
      <c r="B4273" s="208" t="n">
        <v>283</v>
      </c>
      <c r="C4273" s="281" t="s">
        <v>11700</v>
      </c>
      <c r="D4273" s="344" t="s">
        <v>15</v>
      </c>
      <c r="E4273" s="281" t="s">
        <v>11701</v>
      </c>
      <c r="F4273" s="121" t="n">
        <f aca="false">F4272+1</f>
        <v>4267</v>
      </c>
      <c r="G4273" s="345" t="s">
        <v>12605</v>
      </c>
      <c r="H4273" s="188" t="s">
        <v>12605</v>
      </c>
      <c r="I4273" s="283" t="s">
        <v>12606</v>
      </c>
      <c r="J4273" s="284" t="n">
        <v>4238</v>
      </c>
      <c r="K4273" s="149" t="n">
        <v>0</v>
      </c>
      <c r="L4273" s="149" t="n">
        <v>5413050</v>
      </c>
      <c r="M4273" s="149" t="n">
        <v>0</v>
      </c>
      <c r="N4273" s="346" t="s">
        <v>12607</v>
      </c>
      <c r="O4273" s="205"/>
      <c r="P4273" s="352" t="n">
        <v>25169.84</v>
      </c>
      <c r="Q4273" s="347" t="n">
        <f aca="false">P4273*1.2</f>
        <v>30203.808</v>
      </c>
      <c r="R4273" s="131" t="n">
        <f aca="false">S4273*Q4273</f>
        <v>0</v>
      </c>
      <c r="S4273" s="132"/>
    </row>
    <row r="4274" customFormat="false" ht="14.4" hidden="false" customHeight="true" outlineLevel="0" collapsed="false">
      <c r="A4274" s="207" t="n">
        <v>4051868</v>
      </c>
      <c r="B4274" s="208" t="n">
        <v>283</v>
      </c>
      <c r="C4274" s="281" t="s">
        <v>11700</v>
      </c>
      <c r="D4274" s="344" t="s">
        <v>15</v>
      </c>
      <c r="E4274" s="281" t="s">
        <v>11701</v>
      </c>
      <c r="F4274" s="121" t="n">
        <f aca="false">F4273+1</f>
        <v>4268</v>
      </c>
      <c r="G4274" s="345" t="s">
        <v>12608</v>
      </c>
      <c r="H4274" s="188" t="s">
        <v>12608</v>
      </c>
      <c r="I4274" s="283" t="s">
        <v>12609</v>
      </c>
      <c r="J4274" s="284" t="n">
        <v>4238</v>
      </c>
      <c r="K4274" s="149" t="n">
        <v>0</v>
      </c>
      <c r="L4274" s="149" t="n">
        <v>5413056</v>
      </c>
      <c r="M4274" s="149" t="n">
        <v>0</v>
      </c>
      <c r="N4274" s="346" t="s">
        <v>12610</v>
      </c>
      <c r="O4274" s="205"/>
      <c r="P4274" s="352" t="n">
        <v>10146.79</v>
      </c>
      <c r="Q4274" s="347" t="n">
        <f aca="false">P4274*1.2</f>
        <v>12176.148</v>
      </c>
      <c r="R4274" s="131" t="n">
        <f aca="false">S4274*Q4274</f>
        <v>0</v>
      </c>
      <c r="S4274" s="132"/>
    </row>
    <row r="4275" customFormat="false" ht="14.4" hidden="false" customHeight="true" outlineLevel="0" collapsed="false">
      <c r="A4275" s="207" t="n">
        <v>4051869</v>
      </c>
      <c r="B4275" s="208" t="n">
        <v>283</v>
      </c>
      <c r="C4275" s="281" t="s">
        <v>11700</v>
      </c>
      <c r="D4275" s="344" t="s">
        <v>15</v>
      </c>
      <c r="E4275" s="281" t="s">
        <v>11701</v>
      </c>
      <c r="F4275" s="121" t="n">
        <f aca="false">F4274+1</f>
        <v>4269</v>
      </c>
      <c r="G4275" s="345" t="s">
        <v>12611</v>
      </c>
      <c r="H4275" s="188" t="s">
        <v>12611</v>
      </c>
      <c r="I4275" s="283" t="s">
        <v>12612</v>
      </c>
      <c r="J4275" s="284" t="n">
        <v>4238</v>
      </c>
      <c r="K4275" s="149" t="n">
        <v>0</v>
      </c>
      <c r="L4275" s="149" t="n">
        <v>5413060</v>
      </c>
      <c r="M4275" s="149" t="n">
        <v>0</v>
      </c>
      <c r="N4275" s="346" t="s">
        <v>12613</v>
      </c>
      <c r="O4275" s="205"/>
      <c r="P4275" s="352" t="n">
        <v>19198.32</v>
      </c>
      <c r="Q4275" s="347" t="n">
        <f aca="false">P4275*1.2</f>
        <v>23037.984</v>
      </c>
      <c r="R4275" s="131" t="n">
        <f aca="false">S4275*Q4275</f>
        <v>0</v>
      </c>
      <c r="S4275" s="132"/>
    </row>
    <row r="4276" customFormat="false" ht="14.4" hidden="false" customHeight="true" outlineLevel="0" collapsed="false">
      <c r="A4276" s="207" t="n">
        <v>4049555</v>
      </c>
      <c r="B4276" s="208" t="n">
        <v>283</v>
      </c>
      <c r="C4276" s="281" t="s">
        <v>11700</v>
      </c>
      <c r="D4276" s="344" t="s">
        <v>15</v>
      </c>
      <c r="E4276" s="281" t="s">
        <v>11701</v>
      </c>
      <c r="F4276" s="121" t="n">
        <f aca="false">F4275+1</f>
        <v>4270</v>
      </c>
      <c r="G4276" s="345" t="s">
        <v>12614</v>
      </c>
      <c r="H4276" s="188" t="s">
        <v>12614</v>
      </c>
      <c r="I4276" s="283" t="s">
        <v>12615</v>
      </c>
      <c r="J4276" s="284" t="n">
        <v>4230</v>
      </c>
      <c r="K4276" s="149" t="n">
        <v>0</v>
      </c>
      <c r="L4276" s="149" t="n">
        <v>5413130</v>
      </c>
      <c r="M4276" s="149" t="n">
        <v>0</v>
      </c>
      <c r="N4276" s="346" t="s">
        <v>4862</v>
      </c>
      <c r="O4276" s="205"/>
      <c r="P4276" s="352" t="n">
        <v>1279.29</v>
      </c>
      <c r="Q4276" s="347" t="n">
        <f aca="false">P4276*1.2</f>
        <v>1535.148</v>
      </c>
      <c r="R4276" s="131" t="n">
        <f aca="false">S4276*Q4276</f>
        <v>0</v>
      </c>
      <c r="S4276" s="132"/>
    </row>
    <row r="4277" customFormat="false" ht="14.4" hidden="false" customHeight="true" outlineLevel="0" collapsed="false">
      <c r="A4277" s="207"/>
      <c r="B4277" s="208" t="n">
        <v>283</v>
      </c>
      <c r="C4277" s="281" t="s">
        <v>11700</v>
      </c>
      <c r="D4277" s="344" t="s">
        <v>15</v>
      </c>
      <c r="E4277" s="281" t="s">
        <v>11701</v>
      </c>
      <c r="F4277" s="121" t="n">
        <f aca="false">F4276+1</f>
        <v>4271</v>
      </c>
      <c r="G4277" s="345" t="s">
        <v>12616</v>
      </c>
      <c r="H4277" s="118" t="s">
        <v>12616</v>
      </c>
      <c r="I4277" s="283"/>
      <c r="J4277" s="284"/>
      <c r="K4277" s="149"/>
      <c r="L4277" s="149"/>
      <c r="M4277" s="149"/>
      <c r="N4277" s="346" t="s">
        <v>12617</v>
      </c>
      <c r="O4277" s="205"/>
      <c r="P4277" s="130"/>
      <c r="Q4277" s="347" t="n">
        <f aca="false">P4277*1.2</f>
        <v>0</v>
      </c>
      <c r="R4277" s="131" t="n">
        <f aca="false">S4277*Q4277</f>
        <v>0</v>
      </c>
      <c r="S4277" s="132"/>
    </row>
    <row r="4278" customFormat="false" ht="27.6" hidden="false" customHeight="true" outlineLevel="0" collapsed="false">
      <c r="A4278" s="207" t="n">
        <v>4051890</v>
      </c>
      <c r="B4278" s="208" t="n">
        <v>283</v>
      </c>
      <c r="C4278" s="281" t="s">
        <v>11700</v>
      </c>
      <c r="D4278" s="344" t="s">
        <v>15</v>
      </c>
      <c r="E4278" s="281" t="s">
        <v>11701</v>
      </c>
      <c r="F4278" s="121" t="n">
        <f aca="false">F4277+1</f>
        <v>4272</v>
      </c>
      <c r="G4278" s="345" t="s">
        <v>12618</v>
      </c>
      <c r="H4278" s="188" t="s">
        <v>12618</v>
      </c>
      <c r="I4278" s="283" t="s">
        <v>12619</v>
      </c>
      <c r="J4278" s="284" t="n">
        <v>4238</v>
      </c>
      <c r="K4278" s="149" t="n">
        <v>0</v>
      </c>
      <c r="L4278" s="149" t="n">
        <v>5413140</v>
      </c>
      <c r="M4278" s="149" t="n">
        <v>0</v>
      </c>
      <c r="N4278" s="346" t="s">
        <v>12620</v>
      </c>
      <c r="O4278" s="205"/>
      <c r="P4278" s="352" t="n">
        <v>223.44</v>
      </c>
      <c r="Q4278" s="347" t="n">
        <f aca="false">P4278*1.2</f>
        <v>268.128</v>
      </c>
      <c r="R4278" s="131" t="n">
        <f aca="false">S4278*Q4278</f>
        <v>0</v>
      </c>
      <c r="S4278" s="132"/>
    </row>
    <row r="4279" customFormat="false" ht="14.4" hidden="false" customHeight="true" outlineLevel="0" collapsed="false">
      <c r="A4279" s="207"/>
      <c r="B4279" s="208" t="n">
        <v>283</v>
      </c>
      <c r="C4279" s="281" t="s">
        <v>11700</v>
      </c>
      <c r="D4279" s="344" t="s">
        <v>15</v>
      </c>
      <c r="E4279" s="281" t="s">
        <v>11701</v>
      </c>
      <c r="F4279" s="121" t="n">
        <f aca="false">F4278+1</f>
        <v>4273</v>
      </c>
      <c r="G4279" s="345" t="s">
        <v>12621</v>
      </c>
      <c r="H4279" s="188"/>
      <c r="I4279" s="283"/>
      <c r="J4279" s="284"/>
      <c r="K4279" s="149"/>
      <c r="L4279" s="149"/>
      <c r="M4279" s="149"/>
      <c r="N4279" s="349" t="s">
        <v>12622</v>
      </c>
      <c r="O4279" s="205" t="n">
        <v>0</v>
      </c>
      <c r="P4279" s="130"/>
      <c r="Q4279" s="347" t="n">
        <f aca="false">P4279*1.2</f>
        <v>0</v>
      </c>
      <c r="R4279" s="131" t="n">
        <f aca="false">S4279*Q4279</f>
        <v>0</v>
      </c>
      <c r="S4279" s="132"/>
    </row>
    <row r="4280" customFormat="false" ht="14.4" hidden="false" customHeight="true" outlineLevel="0" collapsed="false">
      <c r="A4280" s="207" t="n">
        <v>4049562</v>
      </c>
      <c r="B4280" s="208" t="n">
        <v>283</v>
      </c>
      <c r="C4280" s="281" t="s">
        <v>11700</v>
      </c>
      <c r="D4280" s="344" t="s">
        <v>15</v>
      </c>
      <c r="E4280" s="281" t="s">
        <v>11701</v>
      </c>
      <c r="F4280" s="121" t="n">
        <f aca="false">F4279+1</f>
        <v>4274</v>
      </c>
      <c r="G4280" s="345" t="s">
        <v>12623</v>
      </c>
      <c r="H4280" s="188" t="s">
        <v>12623</v>
      </c>
      <c r="I4280" s="283" t="s">
        <v>12624</v>
      </c>
      <c r="J4280" s="284" t="n">
        <v>4230</v>
      </c>
      <c r="K4280" s="149" t="n">
        <v>0</v>
      </c>
      <c r="L4280" s="149" t="n">
        <v>5413162</v>
      </c>
      <c r="M4280" s="149" t="n">
        <v>10</v>
      </c>
      <c r="N4280" s="349" t="s">
        <v>12622</v>
      </c>
      <c r="O4280" s="205"/>
      <c r="P4280" s="352" t="n">
        <v>223.44</v>
      </c>
      <c r="Q4280" s="347" t="n">
        <f aca="false">P4280*1.2</f>
        <v>268.128</v>
      </c>
      <c r="R4280" s="131" t="n">
        <f aca="false">S4280*Q4280</f>
        <v>0</v>
      </c>
      <c r="S4280" s="132"/>
    </row>
    <row r="4281" customFormat="false" ht="27.6" hidden="false" customHeight="true" outlineLevel="0" collapsed="false">
      <c r="A4281" s="207"/>
      <c r="B4281" s="208" t="n">
        <v>283</v>
      </c>
      <c r="C4281" s="281" t="s">
        <v>11700</v>
      </c>
      <c r="D4281" s="344" t="s">
        <v>15</v>
      </c>
      <c r="E4281" s="281" t="s">
        <v>11701</v>
      </c>
      <c r="F4281" s="121" t="n">
        <f aca="false">F4280+1</f>
        <v>4275</v>
      </c>
      <c r="G4281" s="345" t="s">
        <v>12625</v>
      </c>
      <c r="H4281" s="188" t="s">
        <v>12625</v>
      </c>
      <c r="I4281" s="283" t="s">
        <v>12626</v>
      </c>
      <c r="J4281" s="284" t="n">
        <v>4230</v>
      </c>
      <c r="K4281" s="149" t="n">
        <v>0</v>
      </c>
      <c r="L4281" s="149" t="n">
        <v>5413170</v>
      </c>
      <c r="M4281" s="149" t="n">
        <v>0</v>
      </c>
      <c r="N4281" s="346" t="s">
        <v>12627</v>
      </c>
      <c r="O4281" s="205"/>
      <c r="P4281" s="352" t="n">
        <v>43.81</v>
      </c>
      <c r="Q4281" s="347" t="n">
        <f aca="false">P4281*1.2</f>
        <v>52.572</v>
      </c>
      <c r="R4281" s="131" t="n">
        <f aca="false">S4281*Q4281</f>
        <v>0</v>
      </c>
      <c r="S4281" s="132"/>
    </row>
    <row r="4282" customFormat="false" ht="14.4" hidden="false" customHeight="true" outlineLevel="0" collapsed="false">
      <c r="A4282" s="207" t="n">
        <v>4074044</v>
      </c>
      <c r="B4282" s="208" t="n">
        <v>283</v>
      </c>
      <c r="C4282" s="281" t="s">
        <v>11700</v>
      </c>
      <c r="D4282" s="344" t="s">
        <v>15</v>
      </c>
      <c r="E4282" s="281" t="s">
        <v>11701</v>
      </c>
      <c r="F4282" s="121" t="n">
        <f aca="false">F4281+1</f>
        <v>4276</v>
      </c>
      <c r="G4282" s="345" t="s">
        <v>12628</v>
      </c>
      <c r="H4282" s="188" t="s">
        <v>12628</v>
      </c>
      <c r="I4282" s="283" t="s">
        <v>12629</v>
      </c>
      <c r="J4282" s="284" t="n">
        <v>4238</v>
      </c>
      <c r="K4282" s="149" t="n">
        <v>0</v>
      </c>
      <c r="L4282" s="149" t="n">
        <v>5413180</v>
      </c>
      <c r="M4282" s="149" t="n">
        <v>0</v>
      </c>
      <c r="N4282" s="346" t="s">
        <v>12630</v>
      </c>
      <c r="O4282" s="205"/>
      <c r="P4282" s="352" t="n">
        <v>5693.35</v>
      </c>
      <c r="Q4282" s="347" t="n">
        <f aca="false">P4282*1.2</f>
        <v>6832.02</v>
      </c>
      <c r="R4282" s="131" t="n">
        <f aca="false">S4282*Q4282</f>
        <v>0</v>
      </c>
      <c r="S4282" s="132"/>
    </row>
    <row r="4283" customFormat="false" ht="14.4" hidden="false" customHeight="true" outlineLevel="0" collapsed="false">
      <c r="A4283" s="207" t="n">
        <v>4049566</v>
      </c>
      <c r="B4283" s="208" t="n">
        <v>283</v>
      </c>
      <c r="C4283" s="281" t="s">
        <v>11700</v>
      </c>
      <c r="D4283" s="344" t="s">
        <v>15</v>
      </c>
      <c r="E4283" s="281" t="s">
        <v>11701</v>
      </c>
      <c r="F4283" s="121" t="n">
        <f aca="false">F4282+1</f>
        <v>4277</v>
      </c>
      <c r="G4283" s="345" t="s">
        <v>12631</v>
      </c>
      <c r="H4283" s="188" t="s">
        <v>12631</v>
      </c>
      <c r="I4283" s="283" t="s">
        <v>12632</v>
      </c>
      <c r="J4283" s="284" t="n">
        <v>4230</v>
      </c>
      <c r="K4283" s="149" t="n">
        <v>0</v>
      </c>
      <c r="L4283" s="149" t="n">
        <v>5413208</v>
      </c>
      <c r="M4283" s="149" t="n">
        <v>0</v>
      </c>
      <c r="N4283" s="346" t="s">
        <v>12633</v>
      </c>
      <c r="O4283" s="205"/>
      <c r="P4283" s="352" t="n">
        <v>72.28</v>
      </c>
      <c r="Q4283" s="347" t="n">
        <f aca="false">P4283*1.2</f>
        <v>86.736</v>
      </c>
      <c r="R4283" s="131" t="n">
        <f aca="false">S4283*Q4283</f>
        <v>0</v>
      </c>
      <c r="S4283" s="132"/>
    </row>
    <row r="4284" customFormat="false" ht="14.4" hidden="false" customHeight="true" outlineLevel="0" collapsed="false">
      <c r="A4284" s="207"/>
      <c r="B4284" s="208" t="n">
        <v>283</v>
      </c>
      <c r="C4284" s="281" t="s">
        <v>11700</v>
      </c>
      <c r="D4284" s="344" t="s">
        <v>15</v>
      </c>
      <c r="E4284" s="281" t="s">
        <v>11701</v>
      </c>
      <c r="F4284" s="121" t="n">
        <f aca="false">F4283+1</f>
        <v>4278</v>
      </c>
      <c r="G4284" s="345" t="s">
        <v>12634</v>
      </c>
      <c r="H4284" s="188" t="s">
        <v>12635</v>
      </c>
      <c r="I4284" s="283" t="s">
        <v>12636</v>
      </c>
      <c r="J4284" s="284" t="n">
        <v>4230</v>
      </c>
      <c r="K4284" s="149" t="n">
        <v>0</v>
      </c>
      <c r="L4284" s="149" t="n">
        <v>5413210</v>
      </c>
      <c r="M4284" s="149" t="n">
        <v>0</v>
      </c>
      <c r="N4284" s="346" t="s">
        <v>9414</v>
      </c>
      <c r="O4284" s="205"/>
      <c r="P4284" s="352" t="n">
        <v>1003.3</v>
      </c>
      <c r="Q4284" s="347" t="n">
        <f aca="false">P4284*1.2</f>
        <v>1203.96</v>
      </c>
      <c r="R4284" s="131" t="n">
        <f aca="false">S4284*Q4284</f>
        <v>0</v>
      </c>
      <c r="S4284" s="132"/>
    </row>
    <row r="4285" customFormat="false" ht="14.4" hidden="false" customHeight="true" outlineLevel="0" collapsed="false">
      <c r="A4285" s="207"/>
      <c r="B4285" s="208" t="n">
        <v>283</v>
      </c>
      <c r="C4285" s="281" t="s">
        <v>11700</v>
      </c>
      <c r="D4285" s="344" t="s">
        <v>15</v>
      </c>
      <c r="E4285" s="281" t="s">
        <v>11701</v>
      </c>
      <c r="F4285" s="121" t="n">
        <f aca="false">F4284+1</f>
        <v>4279</v>
      </c>
      <c r="G4285" s="345" t="s">
        <v>12637</v>
      </c>
      <c r="H4285" s="188" t="s">
        <v>12637</v>
      </c>
      <c r="I4285" s="283" t="s">
        <v>12638</v>
      </c>
      <c r="J4285" s="284" t="n">
        <v>4230</v>
      </c>
      <c r="K4285" s="149" t="n">
        <v>0</v>
      </c>
      <c r="L4285" s="149" t="n">
        <v>5413230</v>
      </c>
      <c r="M4285" s="149" t="n">
        <v>0</v>
      </c>
      <c r="N4285" s="346" t="s">
        <v>12639</v>
      </c>
      <c r="O4285" s="205"/>
      <c r="P4285" s="352" t="n">
        <v>52.57</v>
      </c>
      <c r="Q4285" s="347" t="n">
        <f aca="false">P4285*1.2</f>
        <v>63.084</v>
      </c>
      <c r="R4285" s="131" t="n">
        <f aca="false">S4285*Q4285</f>
        <v>0</v>
      </c>
      <c r="S4285" s="132"/>
    </row>
    <row r="4286" customFormat="false" ht="14.4" hidden="false" customHeight="true" outlineLevel="0" collapsed="false">
      <c r="A4286" s="207" t="n">
        <v>4051905</v>
      </c>
      <c r="B4286" s="208" t="n">
        <v>283</v>
      </c>
      <c r="C4286" s="281" t="s">
        <v>11700</v>
      </c>
      <c r="D4286" s="344" t="s">
        <v>15</v>
      </c>
      <c r="E4286" s="281" t="s">
        <v>11701</v>
      </c>
      <c r="F4286" s="121" t="n">
        <f aca="false">F4285+1</f>
        <v>4280</v>
      </c>
      <c r="G4286" s="345" t="s">
        <v>12640</v>
      </c>
      <c r="H4286" s="188" t="s">
        <v>12640</v>
      </c>
      <c r="I4286" s="283" t="s">
        <v>12641</v>
      </c>
      <c r="J4286" s="284" t="n">
        <v>4238</v>
      </c>
      <c r="K4286" s="149" t="n">
        <v>0</v>
      </c>
      <c r="L4286" s="149" t="n">
        <v>5413280</v>
      </c>
      <c r="M4286" s="149" t="n">
        <v>0</v>
      </c>
      <c r="N4286" s="346" t="s">
        <v>12642</v>
      </c>
      <c r="O4286" s="205"/>
      <c r="P4286" s="352" t="n">
        <v>184</v>
      </c>
      <c r="Q4286" s="347" t="n">
        <f aca="false">P4286*1.2</f>
        <v>220.8</v>
      </c>
      <c r="R4286" s="131" t="n">
        <f aca="false">S4286*Q4286</f>
        <v>0</v>
      </c>
      <c r="S4286" s="132"/>
    </row>
    <row r="4287" customFormat="false" ht="14.4" hidden="false" customHeight="true" outlineLevel="0" collapsed="false">
      <c r="A4287" s="207" t="n">
        <v>4051908</v>
      </c>
      <c r="B4287" s="208" t="n">
        <v>283</v>
      </c>
      <c r="C4287" s="281" t="s">
        <v>11700</v>
      </c>
      <c r="D4287" s="344" t="s">
        <v>15</v>
      </c>
      <c r="E4287" s="281" t="s">
        <v>11701</v>
      </c>
      <c r="F4287" s="121" t="n">
        <f aca="false">F4286+1</f>
        <v>4281</v>
      </c>
      <c r="G4287" s="345" t="s">
        <v>12643</v>
      </c>
      <c r="H4287" s="188" t="s">
        <v>12643</v>
      </c>
      <c r="I4287" s="283" t="s">
        <v>12644</v>
      </c>
      <c r="J4287" s="284" t="n">
        <v>4238</v>
      </c>
      <c r="K4287" s="149" t="n">
        <v>0</v>
      </c>
      <c r="L4287" s="149" t="n">
        <v>5413290</v>
      </c>
      <c r="M4287" s="149" t="n">
        <v>0</v>
      </c>
      <c r="N4287" s="346" t="s">
        <v>12645</v>
      </c>
      <c r="O4287" s="205"/>
      <c r="P4287" s="352" t="n">
        <v>470.98</v>
      </c>
      <c r="Q4287" s="347" t="n">
        <f aca="false">P4287*1.2</f>
        <v>565.176</v>
      </c>
      <c r="R4287" s="131" t="n">
        <f aca="false">S4287*Q4287</f>
        <v>0</v>
      </c>
      <c r="S4287" s="132"/>
    </row>
    <row r="4288" customFormat="false" ht="14.4" hidden="false" customHeight="true" outlineLevel="0" collapsed="false">
      <c r="A4288" s="207" t="n">
        <v>4051916</v>
      </c>
      <c r="B4288" s="208" t="n">
        <v>283</v>
      </c>
      <c r="C4288" s="281" t="s">
        <v>11700</v>
      </c>
      <c r="D4288" s="344" t="s">
        <v>15</v>
      </c>
      <c r="E4288" s="281" t="s">
        <v>11701</v>
      </c>
      <c r="F4288" s="121" t="n">
        <f aca="false">F4287+1</f>
        <v>4282</v>
      </c>
      <c r="G4288" s="345" t="s">
        <v>12646</v>
      </c>
      <c r="H4288" s="188" t="s">
        <v>12646</v>
      </c>
      <c r="I4288" s="283" t="s">
        <v>12647</v>
      </c>
      <c r="J4288" s="284" t="n">
        <v>4238</v>
      </c>
      <c r="K4288" s="149" t="n">
        <v>0</v>
      </c>
      <c r="L4288" s="149" t="n">
        <v>5601010</v>
      </c>
      <c r="M4288" s="149" t="n">
        <v>0</v>
      </c>
      <c r="N4288" s="346" t="s">
        <v>9505</v>
      </c>
      <c r="O4288" s="205"/>
      <c r="P4288" s="352" t="n">
        <v>24155.6</v>
      </c>
      <c r="Q4288" s="347" t="n">
        <f aca="false">P4288*1.2</f>
        <v>28986.72</v>
      </c>
      <c r="R4288" s="131" t="n">
        <f aca="false">S4288*Q4288</f>
        <v>0</v>
      </c>
      <c r="S4288" s="132"/>
    </row>
    <row r="4289" customFormat="false" ht="14.4" hidden="false" customHeight="true" outlineLevel="0" collapsed="false">
      <c r="A4289" s="207" t="n">
        <v>4049569</v>
      </c>
      <c r="B4289" s="208" t="n">
        <v>283</v>
      </c>
      <c r="C4289" s="281" t="s">
        <v>11700</v>
      </c>
      <c r="D4289" s="344" t="s">
        <v>15</v>
      </c>
      <c r="E4289" s="281" t="s">
        <v>11701</v>
      </c>
      <c r="F4289" s="121" t="n">
        <f aca="false">F4288+1</f>
        <v>4283</v>
      </c>
      <c r="G4289" s="345" t="s">
        <v>12648</v>
      </c>
      <c r="H4289" s="188" t="s">
        <v>12648</v>
      </c>
      <c r="I4289" s="283" t="s">
        <v>12649</v>
      </c>
      <c r="J4289" s="284" t="n">
        <v>4230</v>
      </c>
      <c r="K4289" s="149" t="n">
        <v>0</v>
      </c>
      <c r="L4289" s="149" t="n">
        <v>5601019</v>
      </c>
      <c r="M4289" s="149" t="n">
        <v>0</v>
      </c>
      <c r="N4289" s="346" t="s">
        <v>9145</v>
      </c>
      <c r="O4289" s="205"/>
      <c r="P4289" s="352" t="n">
        <v>562.99</v>
      </c>
      <c r="Q4289" s="347" t="n">
        <f aca="false">P4289*1.2</f>
        <v>675.588</v>
      </c>
      <c r="R4289" s="131" t="n">
        <f aca="false">S4289*Q4289</f>
        <v>0</v>
      </c>
      <c r="S4289" s="132"/>
    </row>
    <row r="4290" customFormat="false" ht="14.4" hidden="false" customHeight="true" outlineLevel="0" collapsed="false">
      <c r="A4290" s="207" t="n">
        <v>4049570</v>
      </c>
      <c r="B4290" s="208" t="n">
        <v>283</v>
      </c>
      <c r="C4290" s="281" t="s">
        <v>11700</v>
      </c>
      <c r="D4290" s="344" t="s">
        <v>15</v>
      </c>
      <c r="E4290" s="281" t="s">
        <v>11701</v>
      </c>
      <c r="F4290" s="121" t="n">
        <f aca="false">F4289+1</f>
        <v>4284</v>
      </c>
      <c r="G4290" s="345" t="s">
        <v>12650</v>
      </c>
      <c r="H4290" s="188" t="s">
        <v>12650</v>
      </c>
      <c r="I4290" s="283" t="s">
        <v>12651</v>
      </c>
      <c r="J4290" s="284" t="n">
        <v>4230</v>
      </c>
      <c r="K4290" s="149" t="n">
        <v>0</v>
      </c>
      <c r="L4290" s="149" t="n">
        <v>5601020</v>
      </c>
      <c r="M4290" s="149" t="n">
        <v>0</v>
      </c>
      <c r="N4290" s="346" t="s">
        <v>12652</v>
      </c>
      <c r="O4290" s="205"/>
      <c r="P4290" s="352" t="n">
        <v>1040.54</v>
      </c>
      <c r="Q4290" s="347" t="n">
        <f aca="false">P4290*1.2</f>
        <v>1248.648</v>
      </c>
      <c r="R4290" s="131" t="n">
        <f aca="false">S4290*Q4290</f>
        <v>0</v>
      </c>
      <c r="S4290" s="132"/>
    </row>
    <row r="4291" customFormat="false" ht="14.4" hidden="false" customHeight="true" outlineLevel="0" collapsed="false">
      <c r="A4291" s="207" t="n">
        <v>4049573</v>
      </c>
      <c r="B4291" s="208" t="n">
        <v>283</v>
      </c>
      <c r="C4291" s="281" t="s">
        <v>11700</v>
      </c>
      <c r="D4291" s="344" t="s">
        <v>15</v>
      </c>
      <c r="E4291" s="281" t="s">
        <v>11701</v>
      </c>
      <c r="F4291" s="121" t="n">
        <f aca="false">F4290+1</f>
        <v>4285</v>
      </c>
      <c r="G4291" s="345" t="s">
        <v>12653</v>
      </c>
      <c r="H4291" s="188" t="s">
        <v>12653</v>
      </c>
      <c r="I4291" s="283" t="s">
        <v>12654</v>
      </c>
      <c r="J4291" s="284" t="n">
        <v>4230</v>
      </c>
      <c r="K4291" s="149" t="n">
        <v>0</v>
      </c>
      <c r="L4291" s="149" t="n">
        <v>5601026</v>
      </c>
      <c r="M4291" s="149" t="n">
        <v>0</v>
      </c>
      <c r="N4291" s="346" t="s">
        <v>12655</v>
      </c>
      <c r="O4291" s="205"/>
      <c r="P4291" s="352" t="n">
        <v>138.02</v>
      </c>
      <c r="Q4291" s="347" t="n">
        <f aca="false">P4291*1.2</f>
        <v>165.624</v>
      </c>
      <c r="R4291" s="131" t="n">
        <f aca="false">S4291*Q4291</f>
        <v>0</v>
      </c>
      <c r="S4291" s="132"/>
    </row>
    <row r="4292" customFormat="false" ht="14.4" hidden="false" customHeight="true" outlineLevel="0" collapsed="false">
      <c r="A4292" s="207"/>
      <c r="B4292" s="208" t="n">
        <v>283</v>
      </c>
      <c r="C4292" s="281" t="s">
        <v>11700</v>
      </c>
      <c r="D4292" s="344" t="s">
        <v>15</v>
      </c>
      <c r="E4292" s="281" t="s">
        <v>11701</v>
      </c>
      <c r="F4292" s="121" t="n">
        <f aca="false">F4291+1</f>
        <v>4286</v>
      </c>
      <c r="G4292" s="345" t="s">
        <v>12656</v>
      </c>
      <c r="H4292" s="188" t="s">
        <v>12656</v>
      </c>
      <c r="I4292" s="283" t="s">
        <v>12657</v>
      </c>
      <c r="J4292" s="284" t="n">
        <v>4230</v>
      </c>
      <c r="K4292" s="149" t="n">
        <v>0</v>
      </c>
      <c r="L4292" s="149" t="n">
        <v>5601214</v>
      </c>
      <c r="M4292" s="149" t="n">
        <v>0</v>
      </c>
      <c r="N4292" s="346" t="s">
        <v>12658</v>
      </c>
      <c r="O4292" s="205"/>
      <c r="P4292" s="352" t="n">
        <v>2076.68</v>
      </c>
      <c r="Q4292" s="347" t="n">
        <f aca="false">P4292*1.2</f>
        <v>2492.016</v>
      </c>
      <c r="R4292" s="131" t="n">
        <f aca="false">S4292*Q4292</f>
        <v>0</v>
      </c>
      <c r="S4292" s="132"/>
    </row>
    <row r="4293" customFormat="false" ht="27.6" hidden="false" customHeight="true" outlineLevel="0" collapsed="false">
      <c r="A4293" s="207" t="n">
        <v>4051985</v>
      </c>
      <c r="B4293" s="208" t="n">
        <v>283</v>
      </c>
      <c r="C4293" s="281" t="s">
        <v>11700</v>
      </c>
      <c r="D4293" s="344" t="s">
        <v>15</v>
      </c>
      <c r="E4293" s="281" t="s">
        <v>11701</v>
      </c>
      <c r="F4293" s="121" t="n">
        <f aca="false">F4292+1</f>
        <v>4287</v>
      </c>
      <c r="G4293" s="345" t="s">
        <v>12659</v>
      </c>
      <c r="H4293" s="188" t="s">
        <v>12659</v>
      </c>
      <c r="I4293" s="283" t="s">
        <v>12660</v>
      </c>
      <c r="J4293" s="284" t="n">
        <v>4238</v>
      </c>
      <c r="K4293" s="149" t="n">
        <v>0</v>
      </c>
      <c r="L4293" s="149" t="n">
        <v>5629010</v>
      </c>
      <c r="M4293" s="149" t="n">
        <v>0</v>
      </c>
      <c r="N4293" s="346" t="s">
        <v>12661</v>
      </c>
      <c r="O4293" s="205"/>
      <c r="P4293" s="352" t="n">
        <v>7382.27</v>
      </c>
      <c r="Q4293" s="347" t="n">
        <f aca="false">P4293*1.2</f>
        <v>8858.724</v>
      </c>
      <c r="R4293" s="131" t="n">
        <f aca="false">S4293*Q4293</f>
        <v>0</v>
      </c>
      <c r="S4293" s="132"/>
    </row>
    <row r="4294" customFormat="false" ht="27.6" hidden="false" customHeight="true" outlineLevel="0" collapsed="false">
      <c r="A4294" s="207"/>
      <c r="B4294" s="208" t="n">
        <v>283</v>
      </c>
      <c r="C4294" s="281" t="s">
        <v>11700</v>
      </c>
      <c r="D4294" s="344" t="s">
        <v>15</v>
      </c>
      <c r="E4294" s="281" t="s">
        <v>11701</v>
      </c>
      <c r="F4294" s="121" t="n">
        <f aca="false">F4293+1</f>
        <v>4288</v>
      </c>
      <c r="G4294" s="345" t="s">
        <v>12662</v>
      </c>
      <c r="H4294" s="118" t="s">
        <v>12662</v>
      </c>
      <c r="I4294" s="283"/>
      <c r="J4294" s="284"/>
      <c r="K4294" s="149"/>
      <c r="L4294" s="149"/>
      <c r="M4294" s="149"/>
      <c r="N4294" s="346" t="s">
        <v>12663</v>
      </c>
      <c r="O4294" s="205"/>
      <c r="P4294" s="130"/>
      <c r="Q4294" s="347" t="n">
        <f aca="false">P4294*1.2</f>
        <v>0</v>
      </c>
      <c r="R4294" s="131" t="n">
        <f aca="false">S4294*Q4294</f>
        <v>0</v>
      </c>
      <c r="S4294" s="132"/>
    </row>
    <row r="4295" customFormat="false" ht="14.4" hidden="false" customHeight="true" outlineLevel="0" collapsed="false">
      <c r="A4295" s="207" t="n">
        <v>4052004</v>
      </c>
      <c r="B4295" s="208" t="n">
        <v>283</v>
      </c>
      <c r="C4295" s="281" t="s">
        <v>11700</v>
      </c>
      <c r="D4295" s="344" t="s">
        <v>15</v>
      </c>
      <c r="E4295" s="281" t="s">
        <v>11701</v>
      </c>
      <c r="F4295" s="121" t="n">
        <f aca="false">F4294+1</f>
        <v>4289</v>
      </c>
      <c r="G4295" s="345" t="s">
        <v>12664</v>
      </c>
      <c r="H4295" s="188" t="s">
        <v>12664</v>
      </c>
      <c r="I4295" s="283" t="s">
        <v>12665</v>
      </c>
      <c r="J4295" s="284" t="n">
        <v>4238</v>
      </c>
      <c r="K4295" s="149" t="n">
        <v>0</v>
      </c>
      <c r="L4295" s="149" t="n">
        <v>5701082</v>
      </c>
      <c r="M4295" s="149" t="n">
        <v>0</v>
      </c>
      <c r="N4295" s="346" t="s">
        <v>12666</v>
      </c>
      <c r="O4295" s="205"/>
      <c r="P4295" s="352" t="n">
        <v>3682.37</v>
      </c>
      <c r="Q4295" s="347" t="n">
        <f aca="false">P4295*1.2</f>
        <v>4418.844</v>
      </c>
      <c r="R4295" s="131" t="n">
        <f aca="false">S4295*Q4295</f>
        <v>0</v>
      </c>
      <c r="S4295" s="132"/>
    </row>
    <row r="4296" customFormat="false" ht="14.4" hidden="false" customHeight="true" outlineLevel="0" collapsed="false">
      <c r="A4296" s="207" t="n">
        <v>4164124</v>
      </c>
      <c r="B4296" s="208" t="n">
        <v>283</v>
      </c>
      <c r="C4296" s="281" t="s">
        <v>11700</v>
      </c>
      <c r="D4296" s="344" t="s">
        <v>15</v>
      </c>
      <c r="E4296" s="281" t="s">
        <v>11701</v>
      </c>
      <c r="F4296" s="121" t="n">
        <f aca="false">F4295+1</f>
        <v>4290</v>
      </c>
      <c r="G4296" s="345" t="s">
        <v>12667</v>
      </c>
      <c r="H4296" s="188" t="s">
        <v>12667</v>
      </c>
      <c r="I4296" s="283" t="s">
        <v>12668</v>
      </c>
      <c r="J4296" s="284" t="n">
        <v>4230</v>
      </c>
      <c r="K4296" s="149" t="n">
        <v>0</v>
      </c>
      <c r="L4296" s="149" t="n">
        <v>5701088</v>
      </c>
      <c r="M4296" s="149" t="n">
        <v>0</v>
      </c>
      <c r="N4296" s="346" t="s">
        <v>12669</v>
      </c>
      <c r="O4296" s="205"/>
      <c r="P4296" s="352" t="n">
        <v>8361.45</v>
      </c>
      <c r="Q4296" s="347" t="n">
        <f aca="false">P4296*1.2</f>
        <v>10033.74</v>
      </c>
      <c r="R4296" s="131" t="n">
        <f aca="false">S4296*Q4296</f>
        <v>0</v>
      </c>
      <c r="S4296" s="132"/>
    </row>
    <row r="4297" customFormat="false" ht="14.4" hidden="false" customHeight="true" outlineLevel="0" collapsed="false">
      <c r="A4297" s="207" t="n">
        <v>4049656</v>
      </c>
      <c r="B4297" s="208" t="n">
        <v>283</v>
      </c>
      <c r="C4297" s="281" t="s">
        <v>11700</v>
      </c>
      <c r="D4297" s="344" t="s">
        <v>15</v>
      </c>
      <c r="E4297" s="281" t="s">
        <v>11701</v>
      </c>
      <c r="F4297" s="121" t="n">
        <f aca="false">F4296+1</f>
        <v>4291</v>
      </c>
      <c r="G4297" s="345" t="s">
        <v>12670</v>
      </c>
      <c r="H4297" s="188" t="s">
        <v>12670</v>
      </c>
      <c r="I4297" s="283" t="s">
        <v>12671</v>
      </c>
      <c r="J4297" s="284" t="n">
        <v>4230</v>
      </c>
      <c r="K4297" s="149" t="n">
        <v>0</v>
      </c>
      <c r="L4297" s="149" t="n">
        <v>5701090</v>
      </c>
      <c r="M4297" s="149" t="n">
        <v>0</v>
      </c>
      <c r="N4297" s="346" t="s">
        <v>12669</v>
      </c>
      <c r="O4297" s="205"/>
      <c r="P4297" s="352" t="n">
        <v>6990.17</v>
      </c>
      <c r="Q4297" s="347" t="n">
        <f aca="false">P4297*1.2</f>
        <v>8388.204</v>
      </c>
      <c r="R4297" s="131" t="n">
        <f aca="false">S4297*Q4297</f>
        <v>0</v>
      </c>
      <c r="S4297" s="132"/>
    </row>
    <row r="4298" customFormat="false" ht="14.4" hidden="false" customHeight="true" outlineLevel="0" collapsed="false">
      <c r="A4298" s="207" t="n">
        <v>4052005</v>
      </c>
      <c r="B4298" s="208" t="n">
        <v>283</v>
      </c>
      <c r="C4298" s="281" t="s">
        <v>11700</v>
      </c>
      <c r="D4298" s="344" t="s">
        <v>15</v>
      </c>
      <c r="E4298" s="281" t="s">
        <v>11701</v>
      </c>
      <c r="F4298" s="121" t="n">
        <f aca="false">F4297+1</f>
        <v>4292</v>
      </c>
      <c r="G4298" s="345" t="s">
        <v>12672</v>
      </c>
      <c r="H4298" s="188" t="s">
        <v>12672</v>
      </c>
      <c r="I4298" s="283" t="s">
        <v>12673</v>
      </c>
      <c r="J4298" s="284" t="n">
        <v>4238</v>
      </c>
      <c r="K4298" s="149" t="n">
        <v>0</v>
      </c>
      <c r="L4298" s="149" t="n">
        <v>5701090</v>
      </c>
      <c r="M4298" s="149" t="n">
        <v>0</v>
      </c>
      <c r="N4298" s="346" t="s">
        <v>12674</v>
      </c>
      <c r="O4298" s="205"/>
      <c r="P4298" s="352" t="n">
        <v>8013.16</v>
      </c>
      <c r="Q4298" s="347" t="n">
        <f aca="false">P4298*1.2</f>
        <v>9615.792</v>
      </c>
      <c r="R4298" s="131" t="n">
        <f aca="false">S4298*Q4298</f>
        <v>0</v>
      </c>
      <c r="S4298" s="132"/>
    </row>
    <row r="4299" customFormat="false" ht="27.6" hidden="false" customHeight="true" outlineLevel="0" collapsed="false">
      <c r="A4299" s="207"/>
      <c r="B4299" s="208" t="n">
        <v>283</v>
      </c>
      <c r="C4299" s="281" t="s">
        <v>11700</v>
      </c>
      <c r="D4299" s="344" t="s">
        <v>15</v>
      </c>
      <c r="E4299" s="281" t="s">
        <v>11701</v>
      </c>
      <c r="F4299" s="121" t="n">
        <f aca="false">F4298+1</f>
        <v>4293</v>
      </c>
      <c r="G4299" s="345" t="s">
        <v>12675</v>
      </c>
      <c r="H4299" s="118" t="s">
        <v>12675</v>
      </c>
      <c r="I4299" s="283"/>
      <c r="J4299" s="284"/>
      <c r="K4299" s="149"/>
      <c r="L4299" s="149"/>
      <c r="M4299" s="149"/>
      <c r="N4299" s="346" t="s">
        <v>12676</v>
      </c>
      <c r="O4299" s="205"/>
      <c r="P4299" s="130"/>
      <c r="Q4299" s="347" t="n">
        <f aca="false">P4299*1.2</f>
        <v>0</v>
      </c>
      <c r="R4299" s="131" t="n">
        <f aca="false">S4299*Q4299</f>
        <v>0</v>
      </c>
      <c r="S4299" s="132"/>
    </row>
    <row r="4300" customFormat="false" ht="27.6" hidden="false" customHeight="true" outlineLevel="0" collapsed="false">
      <c r="A4300" s="207"/>
      <c r="B4300" s="208" t="n">
        <v>283</v>
      </c>
      <c r="C4300" s="281" t="s">
        <v>11700</v>
      </c>
      <c r="D4300" s="344" t="s">
        <v>15</v>
      </c>
      <c r="E4300" s="281" t="s">
        <v>11701</v>
      </c>
      <c r="F4300" s="121" t="n">
        <f aca="false">F4299+1</f>
        <v>4294</v>
      </c>
      <c r="G4300" s="345" t="s">
        <v>12677</v>
      </c>
      <c r="H4300" s="118" t="s">
        <v>12677</v>
      </c>
      <c r="I4300" s="283"/>
      <c r="J4300" s="284"/>
      <c r="K4300" s="149"/>
      <c r="L4300" s="149"/>
      <c r="M4300" s="149"/>
      <c r="N4300" s="346" t="s">
        <v>12678</v>
      </c>
      <c r="O4300" s="205"/>
      <c r="P4300" s="130"/>
      <c r="Q4300" s="347" t="n">
        <f aca="false">P4300*1.2</f>
        <v>0</v>
      </c>
      <c r="R4300" s="131" t="n">
        <f aca="false">S4300*Q4300</f>
        <v>0</v>
      </c>
      <c r="S4300" s="132"/>
    </row>
    <row r="4301" customFormat="false" ht="27.6" hidden="false" customHeight="true" outlineLevel="0" collapsed="false">
      <c r="A4301" s="207"/>
      <c r="B4301" s="208" t="n">
        <v>283</v>
      </c>
      <c r="C4301" s="281" t="s">
        <v>11700</v>
      </c>
      <c r="D4301" s="344" t="s">
        <v>15</v>
      </c>
      <c r="E4301" s="281" t="s">
        <v>11701</v>
      </c>
      <c r="F4301" s="121" t="n">
        <f aca="false">F4300+1</f>
        <v>4295</v>
      </c>
      <c r="G4301" s="345" t="s">
        <v>12679</v>
      </c>
      <c r="H4301" s="118" t="s">
        <v>12679</v>
      </c>
      <c r="I4301" s="283"/>
      <c r="J4301" s="284"/>
      <c r="K4301" s="149"/>
      <c r="L4301" s="149"/>
      <c r="M4301" s="149"/>
      <c r="N4301" s="346" t="s">
        <v>12680</v>
      </c>
      <c r="O4301" s="205"/>
      <c r="P4301" s="130"/>
      <c r="Q4301" s="347" t="n">
        <f aca="false">P4301*1.2</f>
        <v>0</v>
      </c>
      <c r="R4301" s="131" t="n">
        <f aca="false">S4301*Q4301</f>
        <v>0</v>
      </c>
      <c r="S4301" s="132"/>
    </row>
    <row r="4302" customFormat="false" ht="14.4" hidden="false" customHeight="true" outlineLevel="0" collapsed="false">
      <c r="A4302" s="207"/>
      <c r="B4302" s="208" t="n">
        <v>283</v>
      </c>
      <c r="C4302" s="281" t="s">
        <v>11700</v>
      </c>
      <c r="D4302" s="344" t="s">
        <v>15</v>
      </c>
      <c r="E4302" s="281" t="s">
        <v>11701</v>
      </c>
      <c r="F4302" s="121" t="n">
        <f aca="false">F4301+1</f>
        <v>4296</v>
      </c>
      <c r="G4302" s="345" t="s">
        <v>12681</v>
      </c>
      <c r="H4302" s="118" t="s">
        <v>12681</v>
      </c>
      <c r="I4302" s="283"/>
      <c r="J4302" s="284"/>
      <c r="K4302" s="149"/>
      <c r="L4302" s="149"/>
      <c r="M4302" s="149"/>
      <c r="N4302" s="346" t="s">
        <v>12682</v>
      </c>
      <c r="O4302" s="205"/>
      <c r="P4302" s="130"/>
      <c r="Q4302" s="347" t="n">
        <f aca="false">P4302*1.2</f>
        <v>0</v>
      </c>
      <c r="R4302" s="131" t="n">
        <f aca="false">S4302*Q4302</f>
        <v>0</v>
      </c>
      <c r="S4302" s="132"/>
    </row>
    <row r="4303" customFormat="false" ht="27.6" hidden="false" customHeight="true" outlineLevel="0" collapsed="false">
      <c r="A4303" s="207"/>
      <c r="B4303" s="208" t="n">
        <v>283</v>
      </c>
      <c r="C4303" s="281" t="s">
        <v>11700</v>
      </c>
      <c r="D4303" s="344" t="s">
        <v>15</v>
      </c>
      <c r="E4303" s="281" t="s">
        <v>11701</v>
      </c>
      <c r="F4303" s="121" t="n">
        <f aca="false">F4302+1</f>
        <v>4297</v>
      </c>
      <c r="G4303" s="345" t="s">
        <v>12683</v>
      </c>
      <c r="H4303" s="118" t="s">
        <v>12683</v>
      </c>
      <c r="I4303" s="283"/>
      <c r="J4303" s="284"/>
      <c r="K4303" s="149"/>
      <c r="L4303" s="149"/>
      <c r="M4303" s="149"/>
      <c r="N4303" s="346" t="s">
        <v>12684</v>
      </c>
      <c r="O4303" s="205"/>
      <c r="P4303" s="130"/>
      <c r="Q4303" s="347" t="n">
        <f aca="false">P4303*1.2</f>
        <v>0</v>
      </c>
      <c r="R4303" s="131" t="n">
        <f aca="false">S4303*Q4303</f>
        <v>0</v>
      </c>
      <c r="S4303" s="132"/>
    </row>
    <row r="4304" customFormat="false" ht="27.6" hidden="false" customHeight="true" outlineLevel="0" collapsed="false">
      <c r="A4304" s="207" t="n">
        <v>4050400</v>
      </c>
      <c r="B4304" s="208" t="n">
        <v>283</v>
      </c>
      <c r="C4304" s="281" t="s">
        <v>11700</v>
      </c>
      <c r="D4304" s="344" t="s">
        <v>15</v>
      </c>
      <c r="E4304" s="281" t="s">
        <v>11701</v>
      </c>
      <c r="F4304" s="121" t="n">
        <f aca="false">F4303+1</f>
        <v>4298</v>
      </c>
      <c r="G4304" s="345" t="s">
        <v>12685</v>
      </c>
      <c r="H4304" s="188" t="s">
        <v>12685</v>
      </c>
      <c r="I4304" s="283" t="s">
        <v>12686</v>
      </c>
      <c r="J4304" s="284" t="n">
        <v>4235</v>
      </c>
      <c r="K4304" s="149" t="n">
        <v>0</v>
      </c>
      <c r="L4304" s="149" t="n">
        <v>5702025</v>
      </c>
      <c r="M4304" s="149" t="n">
        <v>0</v>
      </c>
      <c r="N4304" s="346" t="s">
        <v>12687</v>
      </c>
      <c r="O4304" s="205"/>
      <c r="P4304" s="352" t="n">
        <v>4098.58</v>
      </c>
      <c r="Q4304" s="347" t="n">
        <f aca="false">P4304*1.2</f>
        <v>4918.296</v>
      </c>
      <c r="R4304" s="131" t="n">
        <f aca="false">S4304*Q4304</f>
        <v>0</v>
      </c>
      <c r="S4304" s="132"/>
    </row>
    <row r="4305" customFormat="false" ht="14.4" hidden="false" customHeight="true" outlineLevel="0" collapsed="false">
      <c r="A4305" s="207"/>
      <c r="B4305" s="208" t="n">
        <v>283</v>
      </c>
      <c r="C4305" s="281" t="s">
        <v>11700</v>
      </c>
      <c r="D4305" s="344" t="s">
        <v>15</v>
      </c>
      <c r="E4305" s="281" t="s">
        <v>11701</v>
      </c>
      <c r="F4305" s="121" t="n">
        <f aca="false">F4304+1</f>
        <v>4299</v>
      </c>
      <c r="G4305" s="345" t="s">
        <v>12688</v>
      </c>
      <c r="H4305" s="118" t="s">
        <v>12688</v>
      </c>
      <c r="I4305" s="283"/>
      <c r="J4305" s="284"/>
      <c r="K4305" s="149"/>
      <c r="L4305" s="149"/>
      <c r="M4305" s="149"/>
      <c r="N4305" s="346" t="s">
        <v>12689</v>
      </c>
      <c r="O4305" s="205"/>
      <c r="P4305" s="130"/>
      <c r="Q4305" s="347" t="n">
        <f aca="false">P4305*1.2</f>
        <v>0</v>
      </c>
      <c r="R4305" s="131" t="n">
        <f aca="false">S4305*Q4305</f>
        <v>0</v>
      </c>
      <c r="S4305" s="132"/>
    </row>
    <row r="4306" customFormat="false" ht="14.4" hidden="false" customHeight="true" outlineLevel="0" collapsed="false">
      <c r="A4306" s="207"/>
      <c r="B4306" s="208" t="n">
        <v>283</v>
      </c>
      <c r="C4306" s="281" t="s">
        <v>11700</v>
      </c>
      <c r="D4306" s="344" t="s">
        <v>15</v>
      </c>
      <c r="E4306" s="281" t="s">
        <v>11701</v>
      </c>
      <c r="F4306" s="121" t="n">
        <f aca="false">F4305+1</f>
        <v>4300</v>
      </c>
      <c r="G4306" s="345" t="s">
        <v>12690</v>
      </c>
      <c r="H4306" s="118" t="s">
        <v>12690</v>
      </c>
      <c r="I4306" s="283"/>
      <c r="J4306" s="284"/>
      <c r="K4306" s="149"/>
      <c r="L4306" s="149"/>
      <c r="M4306" s="149"/>
      <c r="N4306" s="346" t="s">
        <v>12691</v>
      </c>
      <c r="O4306" s="205"/>
      <c r="P4306" s="130"/>
      <c r="Q4306" s="347" t="n">
        <f aca="false">P4306*1.2</f>
        <v>0</v>
      </c>
      <c r="R4306" s="131" t="n">
        <f aca="false">S4306*Q4306</f>
        <v>0</v>
      </c>
      <c r="S4306" s="132"/>
    </row>
    <row r="4307" customFormat="false" ht="14.4" hidden="false" customHeight="true" outlineLevel="0" collapsed="false">
      <c r="A4307" s="207"/>
      <c r="B4307" s="208" t="n">
        <v>283</v>
      </c>
      <c r="C4307" s="281" t="s">
        <v>11700</v>
      </c>
      <c r="D4307" s="344" t="s">
        <v>15</v>
      </c>
      <c r="E4307" s="281" t="s">
        <v>11701</v>
      </c>
      <c r="F4307" s="121" t="n">
        <f aca="false">F4306+1</f>
        <v>4301</v>
      </c>
      <c r="G4307" s="345" t="s">
        <v>12692</v>
      </c>
      <c r="H4307" s="118" t="s">
        <v>12692</v>
      </c>
      <c r="I4307" s="283"/>
      <c r="J4307" s="284"/>
      <c r="K4307" s="149"/>
      <c r="L4307" s="149"/>
      <c r="M4307" s="149"/>
      <c r="N4307" s="349" t="s">
        <v>12693</v>
      </c>
      <c r="O4307" s="205"/>
      <c r="P4307" s="130"/>
      <c r="Q4307" s="347" t="n">
        <f aca="false">P4307*1.2</f>
        <v>0</v>
      </c>
      <c r="R4307" s="131" t="n">
        <f aca="false">S4307*Q4307</f>
        <v>0</v>
      </c>
      <c r="S4307" s="132"/>
    </row>
    <row r="4308" customFormat="false" ht="14.4" hidden="false" customHeight="true" outlineLevel="0" collapsed="false">
      <c r="A4308" s="207" t="n">
        <v>4049661</v>
      </c>
      <c r="B4308" s="208" t="n">
        <v>283</v>
      </c>
      <c r="C4308" s="281" t="s">
        <v>11700</v>
      </c>
      <c r="D4308" s="344" t="s">
        <v>15</v>
      </c>
      <c r="E4308" s="281" t="s">
        <v>11701</v>
      </c>
      <c r="F4308" s="121" t="n">
        <f aca="false">F4307+1</f>
        <v>4302</v>
      </c>
      <c r="G4308" s="345" t="s">
        <v>12694</v>
      </c>
      <c r="H4308" s="188" t="s">
        <v>12694</v>
      </c>
      <c r="I4308" s="283" t="s">
        <v>12695</v>
      </c>
      <c r="J4308" s="284" t="n">
        <v>4230</v>
      </c>
      <c r="K4308" s="149" t="n">
        <v>0</v>
      </c>
      <c r="L4308" s="149" t="n">
        <v>5702086</v>
      </c>
      <c r="M4308" s="149" t="n">
        <v>0</v>
      </c>
      <c r="N4308" s="346" t="s">
        <v>12696</v>
      </c>
      <c r="O4308" s="205"/>
      <c r="P4308" s="352" t="n">
        <v>122.67</v>
      </c>
      <c r="Q4308" s="347" t="n">
        <f aca="false">P4308*1.2</f>
        <v>147.204</v>
      </c>
      <c r="R4308" s="131" t="n">
        <f aca="false">S4308*Q4308</f>
        <v>0</v>
      </c>
      <c r="S4308" s="132"/>
    </row>
    <row r="4309" customFormat="false" ht="14.4" hidden="false" customHeight="true" outlineLevel="0" collapsed="false">
      <c r="A4309" s="207"/>
      <c r="B4309" s="208" t="n">
        <v>283</v>
      </c>
      <c r="C4309" s="281" t="s">
        <v>11700</v>
      </c>
      <c r="D4309" s="344" t="s">
        <v>15</v>
      </c>
      <c r="E4309" s="281" t="s">
        <v>11701</v>
      </c>
      <c r="F4309" s="121" t="n">
        <f aca="false">F4308+1</f>
        <v>4303</v>
      </c>
      <c r="G4309" s="345" t="s">
        <v>12697</v>
      </c>
      <c r="H4309" s="118" t="s">
        <v>12697</v>
      </c>
      <c r="I4309" s="283"/>
      <c r="J4309" s="284"/>
      <c r="K4309" s="149"/>
      <c r="L4309" s="149"/>
      <c r="M4309" s="149"/>
      <c r="N4309" s="346" t="s">
        <v>12696</v>
      </c>
      <c r="O4309" s="205"/>
      <c r="P4309" s="130"/>
      <c r="Q4309" s="347" t="n">
        <f aca="false">P4309*1.2</f>
        <v>0</v>
      </c>
      <c r="R4309" s="131" t="n">
        <f aca="false">S4309*Q4309</f>
        <v>0</v>
      </c>
      <c r="S4309" s="132"/>
    </row>
    <row r="4310" customFormat="false" ht="14.4" hidden="false" customHeight="true" outlineLevel="0" collapsed="false">
      <c r="A4310" s="207"/>
      <c r="B4310" s="208" t="n">
        <v>283</v>
      </c>
      <c r="C4310" s="281" t="s">
        <v>11700</v>
      </c>
      <c r="D4310" s="344" t="s">
        <v>15</v>
      </c>
      <c r="E4310" s="281" t="s">
        <v>11701</v>
      </c>
      <c r="F4310" s="121" t="n">
        <f aca="false">F4309+1</f>
        <v>4304</v>
      </c>
      <c r="G4310" s="345" t="s">
        <v>12698</v>
      </c>
      <c r="H4310" s="118" t="s">
        <v>12698</v>
      </c>
      <c r="I4310" s="283"/>
      <c r="J4310" s="284"/>
      <c r="K4310" s="149"/>
      <c r="L4310" s="149"/>
      <c r="M4310" s="149"/>
      <c r="N4310" s="346" t="s">
        <v>12696</v>
      </c>
      <c r="O4310" s="205"/>
      <c r="P4310" s="130"/>
      <c r="Q4310" s="347" t="n">
        <f aca="false">P4310*1.2</f>
        <v>0</v>
      </c>
      <c r="R4310" s="131" t="n">
        <f aca="false">S4310*Q4310</f>
        <v>0</v>
      </c>
      <c r="S4310" s="132"/>
    </row>
    <row r="4311" customFormat="false" ht="14.4" hidden="false" customHeight="true" outlineLevel="0" collapsed="false">
      <c r="A4311" s="207" t="n">
        <v>4049662</v>
      </c>
      <c r="B4311" s="208" t="n">
        <v>283</v>
      </c>
      <c r="C4311" s="281" t="s">
        <v>11700</v>
      </c>
      <c r="D4311" s="344" t="s">
        <v>15</v>
      </c>
      <c r="E4311" s="281" t="s">
        <v>11701</v>
      </c>
      <c r="F4311" s="121" t="n">
        <f aca="false">F4310+1</f>
        <v>4305</v>
      </c>
      <c r="G4311" s="345" t="s">
        <v>12699</v>
      </c>
      <c r="H4311" s="188" t="s">
        <v>12699</v>
      </c>
      <c r="I4311" s="283" t="s">
        <v>12700</v>
      </c>
      <c r="J4311" s="284" t="n">
        <v>4230</v>
      </c>
      <c r="K4311" s="149" t="n">
        <v>0</v>
      </c>
      <c r="L4311" s="149" t="n">
        <v>5702095</v>
      </c>
      <c r="M4311" s="149" t="n">
        <v>0</v>
      </c>
      <c r="N4311" s="346" t="s">
        <v>12696</v>
      </c>
      <c r="O4311" s="205"/>
      <c r="P4311" s="352" t="n">
        <v>944.15</v>
      </c>
      <c r="Q4311" s="347" t="n">
        <f aca="false">P4311*1.2</f>
        <v>1132.98</v>
      </c>
      <c r="R4311" s="131" t="n">
        <f aca="false">S4311*Q4311</f>
        <v>0</v>
      </c>
      <c r="S4311" s="132"/>
    </row>
    <row r="4312" customFormat="false" ht="14.4" hidden="false" customHeight="true" outlineLevel="0" collapsed="false">
      <c r="A4312" s="207"/>
      <c r="B4312" s="208" t="n">
        <v>283</v>
      </c>
      <c r="C4312" s="281" t="s">
        <v>11700</v>
      </c>
      <c r="D4312" s="344" t="s">
        <v>15</v>
      </c>
      <c r="E4312" s="281" t="s">
        <v>11701</v>
      </c>
      <c r="F4312" s="121" t="n">
        <f aca="false">F4311+1</f>
        <v>4306</v>
      </c>
      <c r="G4312" s="345" t="s">
        <v>12701</v>
      </c>
      <c r="H4312" s="118" t="s">
        <v>12701</v>
      </c>
      <c r="I4312" s="283"/>
      <c r="J4312" s="284"/>
      <c r="K4312" s="149"/>
      <c r="L4312" s="149"/>
      <c r="M4312" s="149"/>
      <c r="N4312" s="346" t="s">
        <v>12498</v>
      </c>
      <c r="O4312" s="205"/>
      <c r="P4312" s="130"/>
      <c r="Q4312" s="347" t="n">
        <f aca="false">P4312*1.2</f>
        <v>0</v>
      </c>
      <c r="R4312" s="131" t="n">
        <f aca="false">S4312*Q4312</f>
        <v>0</v>
      </c>
      <c r="S4312" s="132"/>
    </row>
    <row r="4313" customFormat="false" ht="27.6" hidden="false" customHeight="true" outlineLevel="0" collapsed="false">
      <c r="A4313" s="207" t="n">
        <v>4082345</v>
      </c>
      <c r="B4313" s="208" t="n">
        <v>283</v>
      </c>
      <c r="C4313" s="281" t="s">
        <v>11700</v>
      </c>
      <c r="D4313" s="344" t="s">
        <v>15</v>
      </c>
      <c r="E4313" s="281" t="s">
        <v>11701</v>
      </c>
      <c r="F4313" s="121" t="n">
        <f aca="false">F4312+1</f>
        <v>4307</v>
      </c>
      <c r="G4313" s="345" t="s">
        <v>12702</v>
      </c>
      <c r="H4313" s="188" t="s">
        <v>12702</v>
      </c>
      <c r="I4313" s="283" t="s">
        <v>12703</v>
      </c>
      <c r="J4313" s="284" t="n">
        <v>4238</v>
      </c>
      <c r="K4313" s="149" t="n">
        <v>2</v>
      </c>
      <c r="L4313" s="149" t="n">
        <v>5702214</v>
      </c>
      <c r="M4313" s="149" t="n">
        <v>10</v>
      </c>
      <c r="N4313" s="346" t="s">
        <v>12704</v>
      </c>
      <c r="O4313" s="205"/>
      <c r="P4313" s="352" t="n">
        <v>11277.15</v>
      </c>
      <c r="Q4313" s="347" t="n">
        <f aca="false">P4313*1.2</f>
        <v>13532.58</v>
      </c>
      <c r="R4313" s="131" t="n">
        <f aca="false">S4313*Q4313</f>
        <v>0</v>
      </c>
      <c r="S4313" s="132"/>
    </row>
    <row r="4314" customFormat="false" ht="14.4" hidden="false" customHeight="true" outlineLevel="0" collapsed="false">
      <c r="A4314" s="207" t="n">
        <v>4052058</v>
      </c>
      <c r="B4314" s="208" t="n">
        <v>283</v>
      </c>
      <c r="C4314" s="281" t="s">
        <v>11700</v>
      </c>
      <c r="D4314" s="344" t="s">
        <v>15</v>
      </c>
      <c r="E4314" s="281" t="s">
        <v>11701</v>
      </c>
      <c r="F4314" s="121" t="n">
        <f aca="false">F4313+1</f>
        <v>4308</v>
      </c>
      <c r="G4314" s="345" t="s">
        <v>12705</v>
      </c>
      <c r="H4314" s="188" t="s">
        <v>12705</v>
      </c>
      <c r="I4314" s="283" t="s">
        <v>12706</v>
      </c>
      <c r="J4314" s="284" t="n">
        <v>4238</v>
      </c>
      <c r="K4314" s="149" t="n">
        <v>0</v>
      </c>
      <c r="L4314" s="149" t="n">
        <v>5707084</v>
      </c>
      <c r="M4314" s="149" t="n">
        <v>0</v>
      </c>
      <c r="N4314" s="349" t="s">
        <v>12707</v>
      </c>
      <c r="O4314" s="205"/>
      <c r="P4314" s="352" t="n">
        <v>2067.91</v>
      </c>
      <c r="Q4314" s="347" t="n">
        <f aca="false">P4314*1.2</f>
        <v>2481.492</v>
      </c>
      <c r="R4314" s="131" t="n">
        <f aca="false">S4314*Q4314</f>
        <v>0</v>
      </c>
      <c r="S4314" s="132"/>
    </row>
    <row r="4315" customFormat="false" ht="14.4" hidden="false" customHeight="true" outlineLevel="0" collapsed="false">
      <c r="A4315" s="207"/>
      <c r="B4315" s="208" t="n">
        <v>283</v>
      </c>
      <c r="C4315" s="281" t="s">
        <v>11700</v>
      </c>
      <c r="D4315" s="344" t="s">
        <v>15</v>
      </c>
      <c r="E4315" s="281" t="s">
        <v>11701</v>
      </c>
      <c r="F4315" s="121" t="n">
        <f aca="false">F4314+1</f>
        <v>4309</v>
      </c>
      <c r="G4315" s="345" t="s">
        <v>12708</v>
      </c>
      <c r="H4315" s="118" t="s">
        <v>12708</v>
      </c>
      <c r="I4315" s="283"/>
      <c r="J4315" s="284"/>
      <c r="K4315" s="149"/>
      <c r="L4315" s="149"/>
      <c r="M4315" s="149"/>
      <c r="N4315" s="349" t="s">
        <v>12709</v>
      </c>
      <c r="O4315" s="205"/>
      <c r="P4315" s="130"/>
      <c r="Q4315" s="347" t="n">
        <f aca="false">P4315*1.2</f>
        <v>0</v>
      </c>
      <c r="R4315" s="131" t="n">
        <f aca="false">S4315*Q4315</f>
        <v>0</v>
      </c>
      <c r="S4315" s="132"/>
    </row>
    <row r="4316" customFormat="false" ht="14.4" hidden="false" customHeight="true" outlineLevel="0" collapsed="false">
      <c r="A4316" s="207" t="n">
        <v>4052064</v>
      </c>
      <c r="B4316" s="208" t="n">
        <v>283</v>
      </c>
      <c r="C4316" s="281" t="s">
        <v>11700</v>
      </c>
      <c r="D4316" s="344" t="s">
        <v>15</v>
      </c>
      <c r="E4316" s="281" t="s">
        <v>11701</v>
      </c>
      <c r="F4316" s="121" t="n">
        <f aca="false">F4315+1</f>
        <v>4310</v>
      </c>
      <c r="G4316" s="345" t="s">
        <v>12710</v>
      </c>
      <c r="H4316" s="188" t="s">
        <v>12710</v>
      </c>
      <c r="I4316" s="283" t="s">
        <v>12711</v>
      </c>
      <c r="J4316" s="284" t="n">
        <v>4238</v>
      </c>
      <c r="K4316" s="149" t="n">
        <v>0</v>
      </c>
      <c r="L4316" s="149" t="n">
        <v>5712012</v>
      </c>
      <c r="M4316" s="149" t="n">
        <v>0</v>
      </c>
      <c r="N4316" s="349" t="s">
        <v>12709</v>
      </c>
      <c r="O4316" s="205"/>
      <c r="P4316" s="352" t="n">
        <v>138.02</v>
      </c>
      <c r="Q4316" s="347" t="n">
        <f aca="false">P4316*1.2</f>
        <v>165.624</v>
      </c>
      <c r="R4316" s="131" t="n">
        <f aca="false">S4316*Q4316</f>
        <v>0</v>
      </c>
      <c r="S4316" s="132"/>
    </row>
    <row r="4317" customFormat="false" ht="14.4" hidden="false" customHeight="true" outlineLevel="0" collapsed="false">
      <c r="A4317" s="207" t="n">
        <v>4052065</v>
      </c>
      <c r="B4317" s="208" t="n">
        <v>283</v>
      </c>
      <c r="C4317" s="281" t="s">
        <v>11700</v>
      </c>
      <c r="D4317" s="344" t="s">
        <v>15</v>
      </c>
      <c r="E4317" s="281" t="s">
        <v>11701</v>
      </c>
      <c r="F4317" s="121" t="n">
        <f aca="false">F4316+1</f>
        <v>4311</v>
      </c>
      <c r="G4317" s="345" t="s">
        <v>12712</v>
      </c>
      <c r="H4317" s="188" t="s">
        <v>12712</v>
      </c>
      <c r="I4317" s="283" t="s">
        <v>12713</v>
      </c>
      <c r="J4317" s="284" t="n">
        <v>4238</v>
      </c>
      <c r="K4317" s="149" t="n">
        <v>0</v>
      </c>
      <c r="L4317" s="149" t="n">
        <v>5712013</v>
      </c>
      <c r="M4317" s="149" t="n">
        <v>0</v>
      </c>
      <c r="N4317" s="349" t="s">
        <v>12709</v>
      </c>
      <c r="O4317" s="205"/>
      <c r="P4317" s="352" t="n">
        <v>304.49</v>
      </c>
      <c r="Q4317" s="347" t="n">
        <f aca="false">P4317*1.2</f>
        <v>365.388</v>
      </c>
      <c r="R4317" s="131" t="n">
        <f aca="false">S4317*Q4317</f>
        <v>0</v>
      </c>
      <c r="S4317" s="132"/>
    </row>
    <row r="4318" customFormat="false" ht="27.6" hidden="false" customHeight="true" outlineLevel="0" collapsed="false">
      <c r="A4318" s="207"/>
      <c r="B4318" s="208" t="n">
        <v>283</v>
      </c>
      <c r="C4318" s="281" t="s">
        <v>11700</v>
      </c>
      <c r="D4318" s="344" t="s">
        <v>15</v>
      </c>
      <c r="E4318" s="281" t="s">
        <v>11701</v>
      </c>
      <c r="F4318" s="121" t="n">
        <f aca="false">F4317+1</f>
        <v>4312</v>
      </c>
      <c r="G4318" s="345" t="s">
        <v>12714</v>
      </c>
      <c r="H4318" s="118" t="s">
        <v>12714</v>
      </c>
      <c r="I4318" s="283"/>
      <c r="J4318" s="284"/>
      <c r="K4318" s="149"/>
      <c r="L4318" s="149"/>
      <c r="M4318" s="149"/>
      <c r="N4318" s="346" t="s">
        <v>12715</v>
      </c>
      <c r="O4318" s="205"/>
      <c r="P4318" s="130"/>
      <c r="Q4318" s="347" t="n">
        <f aca="false">P4318*1.2</f>
        <v>0</v>
      </c>
      <c r="R4318" s="131" t="n">
        <f aca="false">S4318*Q4318</f>
        <v>0</v>
      </c>
      <c r="S4318" s="132"/>
    </row>
    <row r="4319" customFormat="false" ht="27.6" hidden="false" customHeight="true" outlineLevel="0" collapsed="false">
      <c r="A4319" s="207" t="n">
        <v>4049889</v>
      </c>
      <c r="B4319" s="208" t="n">
        <v>283</v>
      </c>
      <c r="C4319" s="281" t="s">
        <v>11700</v>
      </c>
      <c r="D4319" s="344" t="s">
        <v>15</v>
      </c>
      <c r="E4319" s="281" t="s">
        <v>11701</v>
      </c>
      <c r="F4319" s="121" t="n">
        <f aca="false">F4318+1</f>
        <v>4313</v>
      </c>
      <c r="G4319" s="345" t="s">
        <v>12716</v>
      </c>
      <c r="H4319" s="188" t="s">
        <v>12717</v>
      </c>
      <c r="I4319" s="283" t="s">
        <v>12718</v>
      </c>
      <c r="J4319" s="284" t="n">
        <v>4230</v>
      </c>
      <c r="K4319" s="149" t="n">
        <v>3</v>
      </c>
      <c r="L4319" s="149" t="n">
        <v>6100010</v>
      </c>
      <c r="M4319" s="149" t="n">
        <v>0</v>
      </c>
      <c r="N4319" s="346" t="s">
        <v>12719</v>
      </c>
      <c r="O4319" s="205"/>
      <c r="P4319" s="352" t="n">
        <v>49485.35</v>
      </c>
      <c r="Q4319" s="347" t="n">
        <f aca="false">P4319*1.2</f>
        <v>59382.42</v>
      </c>
      <c r="R4319" s="131" t="n">
        <f aca="false">S4319*Q4319</f>
        <v>0</v>
      </c>
      <c r="S4319" s="132"/>
    </row>
    <row r="4320" customFormat="false" ht="41.4" hidden="false" customHeight="true" outlineLevel="0" collapsed="false">
      <c r="A4320" s="207" t="n">
        <v>4049940</v>
      </c>
      <c r="B4320" s="208" t="n">
        <v>283</v>
      </c>
      <c r="C4320" s="281" t="s">
        <v>11700</v>
      </c>
      <c r="D4320" s="344" t="s">
        <v>15</v>
      </c>
      <c r="E4320" s="281" t="s">
        <v>11701</v>
      </c>
      <c r="F4320" s="121" t="n">
        <f aca="false">F4319+1</f>
        <v>4314</v>
      </c>
      <c r="G4320" s="345" t="s">
        <v>12720</v>
      </c>
      <c r="H4320" s="188" t="s">
        <v>12721</v>
      </c>
      <c r="I4320" s="283" t="s">
        <v>12722</v>
      </c>
      <c r="J4320" s="284" t="n">
        <v>4230</v>
      </c>
      <c r="K4320" s="149" t="n">
        <v>11</v>
      </c>
      <c r="L4320" s="149" t="n">
        <v>6100010</v>
      </c>
      <c r="M4320" s="149" t="n">
        <v>0</v>
      </c>
      <c r="N4320" s="346" t="s">
        <v>12723</v>
      </c>
      <c r="O4320" s="205"/>
      <c r="P4320" s="352" t="n">
        <v>48959.64</v>
      </c>
      <c r="Q4320" s="347" t="n">
        <f aca="false">P4320*1.2</f>
        <v>58751.568</v>
      </c>
      <c r="R4320" s="131" t="n">
        <f aca="false">S4320*Q4320</f>
        <v>0</v>
      </c>
      <c r="S4320" s="132"/>
    </row>
    <row r="4321" customFormat="false" ht="14.4" hidden="false" customHeight="true" outlineLevel="0" collapsed="false">
      <c r="A4321" s="207" t="n">
        <v>4580212</v>
      </c>
      <c r="B4321" s="208" t="n">
        <v>283</v>
      </c>
      <c r="C4321" s="281" t="s">
        <v>11700</v>
      </c>
      <c r="D4321" s="344" t="s">
        <v>15</v>
      </c>
      <c r="E4321" s="281" t="s">
        <v>11701</v>
      </c>
      <c r="F4321" s="121" t="n">
        <f aca="false">F4320+1</f>
        <v>4315</v>
      </c>
      <c r="G4321" s="345" t="s">
        <v>12724</v>
      </c>
      <c r="H4321" s="188" t="s">
        <v>12724</v>
      </c>
      <c r="I4321" s="283" t="s">
        <v>12725</v>
      </c>
      <c r="J4321" s="284" t="n">
        <v>4230</v>
      </c>
      <c r="K4321" s="149" t="n">
        <v>0</v>
      </c>
      <c r="L4321" s="149" t="n">
        <v>6100010</v>
      </c>
      <c r="M4321" s="149" t="n">
        <v>30</v>
      </c>
      <c r="N4321" s="346" t="s">
        <v>12726</v>
      </c>
      <c r="O4321" s="205"/>
      <c r="P4321" s="352" t="n">
        <v>52749.34</v>
      </c>
      <c r="Q4321" s="347" t="n">
        <f aca="false">P4321*1.2</f>
        <v>63299.208</v>
      </c>
      <c r="R4321" s="131" t="n">
        <f aca="false">S4321*Q4321</f>
        <v>0</v>
      </c>
      <c r="S4321" s="132"/>
    </row>
    <row r="4322" customFormat="false" ht="14.4" hidden="false" customHeight="true" outlineLevel="0" collapsed="false">
      <c r="A4322" s="207"/>
      <c r="B4322" s="208" t="n">
        <v>283</v>
      </c>
      <c r="C4322" s="281" t="s">
        <v>11700</v>
      </c>
      <c r="D4322" s="344" t="s">
        <v>15</v>
      </c>
      <c r="E4322" s="281" t="s">
        <v>11701</v>
      </c>
      <c r="F4322" s="121" t="n">
        <f aca="false">F4321+1</f>
        <v>4316</v>
      </c>
      <c r="G4322" s="345" t="s">
        <v>12727</v>
      </c>
      <c r="H4322" s="188" t="s">
        <v>12727</v>
      </c>
      <c r="I4322" s="283" t="s">
        <v>12728</v>
      </c>
      <c r="J4322" s="284" t="n">
        <v>4270</v>
      </c>
      <c r="K4322" s="149" t="n">
        <v>0</v>
      </c>
      <c r="L4322" s="149" t="n">
        <v>6100010</v>
      </c>
      <c r="M4322" s="149" t="n">
        <v>0</v>
      </c>
      <c r="N4322" s="280" t="s">
        <v>12729</v>
      </c>
      <c r="O4322" s="205"/>
      <c r="P4322" s="352" t="n">
        <v>59573.02</v>
      </c>
      <c r="Q4322" s="347" t="n">
        <f aca="false">P4322*1.2</f>
        <v>71487.624</v>
      </c>
      <c r="R4322" s="131" t="n">
        <f aca="false">S4322*Q4322</f>
        <v>0</v>
      </c>
      <c r="S4322" s="132"/>
    </row>
    <row r="4323" customFormat="false" ht="27.6" hidden="false" customHeight="true" outlineLevel="0" collapsed="false">
      <c r="A4323" s="207"/>
      <c r="B4323" s="208" t="n">
        <v>283</v>
      </c>
      <c r="C4323" s="281" t="s">
        <v>11700</v>
      </c>
      <c r="D4323" s="344" t="s">
        <v>15</v>
      </c>
      <c r="E4323" s="281" t="s">
        <v>11701</v>
      </c>
      <c r="F4323" s="121" t="n">
        <f aca="false">F4322+1</f>
        <v>4317</v>
      </c>
      <c r="G4323" s="345" t="s">
        <v>12730</v>
      </c>
      <c r="H4323" s="118" t="s">
        <v>12730</v>
      </c>
      <c r="I4323" s="283"/>
      <c r="J4323" s="284"/>
      <c r="K4323" s="149"/>
      <c r="L4323" s="149"/>
      <c r="M4323" s="149"/>
      <c r="N4323" s="346" t="s">
        <v>12731</v>
      </c>
      <c r="O4323" s="205"/>
      <c r="P4323" s="130"/>
      <c r="Q4323" s="347" t="n">
        <f aca="false">P4323*1.2</f>
        <v>0</v>
      </c>
      <c r="R4323" s="131" t="n">
        <f aca="false">S4323*Q4323</f>
        <v>0</v>
      </c>
      <c r="S4323" s="132"/>
    </row>
    <row r="4324" customFormat="false" ht="14.4" hidden="false" customHeight="true" outlineLevel="0" collapsed="false">
      <c r="A4324" s="207"/>
      <c r="B4324" s="208" t="n">
        <v>283</v>
      </c>
      <c r="C4324" s="281" t="s">
        <v>11700</v>
      </c>
      <c r="D4324" s="344" t="s">
        <v>15</v>
      </c>
      <c r="E4324" s="281" t="s">
        <v>11701</v>
      </c>
      <c r="F4324" s="121" t="n">
        <f aca="false">F4323+1</f>
        <v>4318</v>
      </c>
      <c r="G4324" s="345" t="s">
        <v>12732</v>
      </c>
      <c r="H4324" s="118" t="s">
        <v>12732</v>
      </c>
      <c r="I4324" s="283"/>
      <c r="J4324" s="284"/>
      <c r="K4324" s="149"/>
      <c r="L4324" s="149"/>
      <c r="M4324" s="149"/>
      <c r="N4324" s="346" t="s">
        <v>12733</v>
      </c>
      <c r="O4324" s="205"/>
      <c r="P4324" s="130"/>
      <c r="Q4324" s="347" t="n">
        <f aca="false">P4324*1.2</f>
        <v>0</v>
      </c>
      <c r="R4324" s="131" t="n">
        <f aca="false">S4324*Q4324</f>
        <v>0</v>
      </c>
      <c r="S4324" s="132"/>
    </row>
    <row r="4325" customFormat="false" ht="41.4" hidden="false" customHeight="true" outlineLevel="0" collapsed="false">
      <c r="A4325" s="207" t="n">
        <v>4049949</v>
      </c>
      <c r="B4325" s="208" t="n">
        <v>283</v>
      </c>
      <c r="C4325" s="281" t="s">
        <v>11700</v>
      </c>
      <c r="D4325" s="344" t="s">
        <v>15</v>
      </c>
      <c r="E4325" s="281" t="s">
        <v>11701</v>
      </c>
      <c r="F4325" s="121" t="n">
        <f aca="false">F4324+1</f>
        <v>4319</v>
      </c>
      <c r="G4325" s="348" t="s">
        <v>12734</v>
      </c>
      <c r="H4325" s="188" t="s">
        <v>12735</v>
      </c>
      <c r="I4325" s="283" t="s">
        <v>12736</v>
      </c>
      <c r="J4325" s="284" t="n">
        <v>4230</v>
      </c>
      <c r="K4325" s="149" t="n">
        <v>11</v>
      </c>
      <c r="L4325" s="149" t="n">
        <v>6101050</v>
      </c>
      <c r="M4325" s="149" t="n">
        <v>0</v>
      </c>
      <c r="N4325" s="350" t="s">
        <v>12737</v>
      </c>
      <c r="O4325" s="205"/>
      <c r="P4325" s="352" t="n">
        <v>3903.61</v>
      </c>
      <c r="Q4325" s="347" t="n">
        <f aca="false">P4325*1.2</f>
        <v>4684.332</v>
      </c>
      <c r="R4325" s="131" t="n">
        <f aca="false">S4325*Q4325</f>
        <v>0</v>
      </c>
      <c r="S4325" s="132"/>
    </row>
    <row r="4326" customFormat="false" ht="41.4" hidden="false" customHeight="true" outlineLevel="0" collapsed="false">
      <c r="A4326" s="207" t="n">
        <v>4049953</v>
      </c>
      <c r="B4326" s="208" t="n">
        <v>283</v>
      </c>
      <c r="C4326" s="281" t="s">
        <v>11700</v>
      </c>
      <c r="D4326" s="344" t="s">
        <v>15</v>
      </c>
      <c r="E4326" s="281" t="s">
        <v>11701</v>
      </c>
      <c r="F4326" s="121" t="n">
        <f aca="false">F4325+1</f>
        <v>4320</v>
      </c>
      <c r="G4326" s="348" t="s">
        <v>12738</v>
      </c>
      <c r="H4326" s="188" t="s">
        <v>12739</v>
      </c>
      <c r="I4326" s="283" t="s">
        <v>12740</v>
      </c>
      <c r="J4326" s="284" t="n">
        <v>4230</v>
      </c>
      <c r="K4326" s="149" t="n">
        <v>11</v>
      </c>
      <c r="L4326" s="149" t="n">
        <v>6101054</v>
      </c>
      <c r="M4326" s="149" t="n">
        <v>0</v>
      </c>
      <c r="N4326" s="350" t="s">
        <v>12741</v>
      </c>
      <c r="O4326" s="205"/>
      <c r="P4326" s="352" t="n">
        <v>5185.12</v>
      </c>
      <c r="Q4326" s="347" t="n">
        <f aca="false">P4326*1.2</f>
        <v>6222.144</v>
      </c>
      <c r="R4326" s="131" t="n">
        <f aca="false">S4326*Q4326</f>
        <v>0</v>
      </c>
      <c r="S4326" s="132"/>
    </row>
    <row r="4327" customFormat="false" ht="27.6" hidden="false" customHeight="true" outlineLevel="0" collapsed="false">
      <c r="A4327" s="207" t="n">
        <v>4049959</v>
      </c>
      <c r="B4327" s="208" t="n">
        <v>283</v>
      </c>
      <c r="C4327" s="281" t="s">
        <v>11700</v>
      </c>
      <c r="D4327" s="344" t="s">
        <v>15</v>
      </c>
      <c r="E4327" s="281" t="s">
        <v>11701</v>
      </c>
      <c r="F4327" s="121" t="n">
        <f aca="false">F4326+1</f>
        <v>4321</v>
      </c>
      <c r="G4327" s="348" t="s">
        <v>12742</v>
      </c>
      <c r="H4327" s="188" t="s">
        <v>12743</v>
      </c>
      <c r="I4327" s="283" t="s">
        <v>12744</v>
      </c>
      <c r="J4327" s="284" t="n">
        <v>4230</v>
      </c>
      <c r="K4327" s="149" t="n">
        <v>11</v>
      </c>
      <c r="L4327" s="149" t="n">
        <v>6101060</v>
      </c>
      <c r="M4327" s="149" t="n">
        <v>0</v>
      </c>
      <c r="N4327" s="350" t="s">
        <v>12745</v>
      </c>
      <c r="O4327" s="205"/>
      <c r="P4327" s="352" t="n">
        <v>3515.88</v>
      </c>
      <c r="Q4327" s="347" t="n">
        <f aca="false">P4327*1.2</f>
        <v>4219.056</v>
      </c>
      <c r="R4327" s="131" t="n">
        <f aca="false">S4327*Q4327</f>
        <v>0</v>
      </c>
      <c r="S4327" s="132"/>
    </row>
    <row r="4328" customFormat="false" ht="27.6" hidden="false" customHeight="true" outlineLevel="0" collapsed="false">
      <c r="A4328" s="207" t="n">
        <v>4049961</v>
      </c>
      <c r="B4328" s="208" t="n">
        <v>283</v>
      </c>
      <c r="C4328" s="281" t="s">
        <v>11700</v>
      </c>
      <c r="D4328" s="344" t="s">
        <v>15</v>
      </c>
      <c r="E4328" s="281" t="s">
        <v>11701</v>
      </c>
      <c r="F4328" s="121" t="n">
        <f aca="false">F4327+1</f>
        <v>4322</v>
      </c>
      <c r="G4328" s="348" t="s">
        <v>12746</v>
      </c>
      <c r="H4328" s="188" t="s">
        <v>12747</v>
      </c>
      <c r="I4328" s="283" t="s">
        <v>12748</v>
      </c>
      <c r="J4328" s="284" t="n">
        <v>4230</v>
      </c>
      <c r="K4328" s="149" t="n">
        <v>11</v>
      </c>
      <c r="L4328" s="149" t="n">
        <v>6101064</v>
      </c>
      <c r="M4328" s="149" t="n">
        <v>0</v>
      </c>
      <c r="N4328" s="350" t="s">
        <v>12749</v>
      </c>
      <c r="O4328" s="205"/>
      <c r="P4328" s="352" t="n">
        <v>3121.58</v>
      </c>
      <c r="Q4328" s="347" t="n">
        <f aca="false">P4328*1.2</f>
        <v>3745.896</v>
      </c>
      <c r="R4328" s="131" t="n">
        <f aca="false">S4328*Q4328</f>
        <v>0</v>
      </c>
      <c r="S4328" s="132"/>
    </row>
    <row r="4329" customFormat="false" ht="27.6" hidden="false" customHeight="true" outlineLevel="0" collapsed="false">
      <c r="A4329" s="207" t="n">
        <v>4049890</v>
      </c>
      <c r="B4329" s="208" t="n">
        <v>283</v>
      </c>
      <c r="C4329" s="281" t="s">
        <v>11700</v>
      </c>
      <c r="D4329" s="344" t="s">
        <v>15</v>
      </c>
      <c r="E4329" s="281" t="s">
        <v>11701</v>
      </c>
      <c r="F4329" s="121" t="n">
        <f aca="false">F4328+1</f>
        <v>4323</v>
      </c>
      <c r="G4329" s="348" t="s">
        <v>12750</v>
      </c>
      <c r="H4329" s="188" t="s">
        <v>12751</v>
      </c>
      <c r="I4329" s="283" t="s">
        <v>12752</v>
      </c>
      <c r="J4329" s="284" t="n">
        <v>4230</v>
      </c>
      <c r="K4329" s="149" t="n">
        <v>3</v>
      </c>
      <c r="L4329" s="149" t="n">
        <v>6102024</v>
      </c>
      <c r="M4329" s="149" t="n">
        <v>0</v>
      </c>
      <c r="N4329" s="350" t="s">
        <v>12753</v>
      </c>
      <c r="O4329" s="205"/>
      <c r="P4329" s="352" t="n">
        <v>920.05</v>
      </c>
      <c r="Q4329" s="347" t="n">
        <f aca="false">P4329*1.2</f>
        <v>1104.06</v>
      </c>
      <c r="R4329" s="131" t="n">
        <f aca="false">S4329*Q4329</f>
        <v>0</v>
      </c>
      <c r="S4329" s="132"/>
    </row>
    <row r="4330" customFormat="false" ht="27.6" hidden="false" customHeight="true" outlineLevel="0" collapsed="false">
      <c r="A4330" s="207" t="n">
        <v>4049891</v>
      </c>
      <c r="B4330" s="208" t="n">
        <v>283</v>
      </c>
      <c r="C4330" s="281" t="s">
        <v>11700</v>
      </c>
      <c r="D4330" s="344" t="s">
        <v>15</v>
      </c>
      <c r="E4330" s="281" t="s">
        <v>11701</v>
      </c>
      <c r="F4330" s="121" t="n">
        <f aca="false">F4329+1</f>
        <v>4324</v>
      </c>
      <c r="G4330" s="348" t="s">
        <v>12754</v>
      </c>
      <c r="H4330" s="188" t="s">
        <v>12755</v>
      </c>
      <c r="I4330" s="283" t="s">
        <v>12756</v>
      </c>
      <c r="J4330" s="284" t="n">
        <v>4230</v>
      </c>
      <c r="K4330" s="149" t="n">
        <v>3</v>
      </c>
      <c r="L4330" s="149" t="n">
        <v>6102025</v>
      </c>
      <c r="M4330" s="149" t="n">
        <v>0</v>
      </c>
      <c r="N4330" s="350" t="s">
        <v>12757</v>
      </c>
      <c r="O4330" s="205"/>
      <c r="P4330" s="352" t="n">
        <v>920.05</v>
      </c>
      <c r="Q4330" s="347" t="n">
        <f aca="false">P4330*1.2</f>
        <v>1104.06</v>
      </c>
      <c r="R4330" s="131" t="n">
        <f aca="false">S4330*Q4330</f>
        <v>0</v>
      </c>
      <c r="S4330" s="132"/>
    </row>
    <row r="4331" customFormat="false" ht="27.6" hidden="false" customHeight="true" outlineLevel="0" collapsed="false">
      <c r="A4331" s="207" t="n">
        <v>4049892</v>
      </c>
      <c r="B4331" s="208" t="n">
        <v>283</v>
      </c>
      <c r="C4331" s="281" t="s">
        <v>11700</v>
      </c>
      <c r="D4331" s="344" t="s">
        <v>15</v>
      </c>
      <c r="E4331" s="281" t="s">
        <v>11701</v>
      </c>
      <c r="F4331" s="121" t="n">
        <f aca="false">F4330+1</f>
        <v>4325</v>
      </c>
      <c r="G4331" s="348" t="s">
        <v>12758</v>
      </c>
      <c r="H4331" s="188" t="s">
        <v>12759</v>
      </c>
      <c r="I4331" s="283" t="s">
        <v>12760</v>
      </c>
      <c r="J4331" s="284" t="n">
        <v>4230</v>
      </c>
      <c r="K4331" s="149" t="n">
        <v>3</v>
      </c>
      <c r="L4331" s="149" t="n">
        <v>6102026</v>
      </c>
      <c r="M4331" s="149" t="n">
        <v>0</v>
      </c>
      <c r="N4331" s="350" t="s">
        <v>12761</v>
      </c>
      <c r="O4331" s="205"/>
      <c r="P4331" s="352" t="n">
        <v>952.91</v>
      </c>
      <c r="Q4331" s="347" t="n">
        <f aca="false">P4331*1.2</f>
        <v>1143.492</v>
      </c>
      <c r="R4331" s="131" t="n">
        <f aca="false">S4331*Q4331</f>
        <v>0</v>
      </c>
      <c r="S4331" s="132"/>
    </row>
    <row r="4332" customFormat="false" ht="27.6" hidden="false" customHeight="true" outlineLevel="0" collapsed="false">
      <c r="A4332" s="207" t="n">
        <v>4049893</v>
      </c>
      <c r="B4332" s="208" t="n">
        <v>283</v>
      </c>
      <c r="C4332" s="281" t="s">
        <v>11700</v>
      </c>
      <c r="D4332" s="344" t="s">
        <v>15</v>
      </c>
      <c r="E4332" s="281" t="s">
        <v>11701</v>
      </c>
      <c r="F4332" s="121" t="n">
        <f aca="false">F4331+1</f>
        <v>4326</v>
      </c>
      <c r="G4332" s="348" t="s">
        <v>12762</v>
      </c>
      <c r="H4332" s="188" t="s">
        <v>12763</v>
      </c>
      <c r="I4332" s="283" t="s">
        <v>12764</v>
      </c>
      <c r="J4332" s="284" t="n">
        <v>4230</v>
      </c>
      <c r="K4332" s="149" t="n">
        <v>3</v>
      </c>
      <c r="L4332" s="149" t="n">
        <v>6102027</v>
      </c>
      <c r="M4332" s="149" t="n">
        <v>0</v>
      </c>
      <c r="N4332" s="350" t="s">
        <v>12765</v>
      </c>
      <c r="O4332" s="205"/>
      <c r="P4332" s="352" t="n">
        <v>952.91</v>
      </c>
      <c r="Q4332" s="347" t="n">
        <f aca="false">P4332*1.2</f>
        <v>1143.492</v>
      </c>
      <c r="R4332" s="131" t="n">
        <f aca="false">S4332*Q4332</f>
        <v>0</v>
      </c>
      <c r="S4332" s="132"/>
    </row>
    <row r="4333" customFormat="false" ht="27.6" hidden="false" customHeight="true" outlineLevel="0" collapsed="false">
      <c r="A4333" s="207" t="n">
        <v>4049702</v>
      </c>
      <c r="B4333" s="208" t="n">
        <v>283</v>
      </c>
      <c r="C4333" s="281" t="s">
        <v>11700</v>
      </c>
      <c r="D4333" s="344" t="s">
        <v>15</v>
      </c>
      <c r="E4333" s="281" t="s">
        <v>11701</v>
      </c>
      <c r="F4333" s="121" t="n">
        <f aca="false">F4332+1</f>
        <v>4327</v>
      </c>
      <c r="G4333" s="345" t="s">
        <v>12766</v>
      </c>
      <c r="H4333" s="188" t="s">
        <v>12766</v>
      </c>
      <c r="I4333" s="283" t="s">
        <v>12767</v>
      </c>
      <c r="J4333" s="284" t="n">
        <v>4230</v>
      </c>
      <c r="K4333" s="149" t="n">
        <v>0</v>
      </c>
      <c r="L4333" s="149" t="n">
        <v>6106010</v>
      </c>
      <c r="M4333" s="149" t="n">
        <v>0</v>
      </c>
      <c r="N4333" s="346" t="s">
        <v>12768</v>
      </c>
      <c r="O4333" s="205"/>
      <c r="P4333" s="352" t="n">
        <v>181.82</v>
      </c>
      <c r="Q4333" s="347" t="n">
        <f aca="false">P4333*1.2</f>
        <v>218.184</v>
      </c>
      <c r="R4333" s="131" t="n">
        <f aca="false">S4333*Q4333</f>
        <v>0</v>
      </c>
      <c r="S4333" s="132"/>
    </row>
    <row r="4334" customFormat="false" ht="14.4" hidden="false" customHeight="true" outlineLevel="0" collapsed="false">
      <c r="A4334" s="207"/>
      <c r="B4334" s="208" t="n">
        <v>283</v>
      </c>
      <c r="C4334" s="281" t="s">
        <v>11700</v>
      </c>
      <c r="D4334" s="344" t="s">
        <v>15</v>
      </c>
      <c r="E4334" s="281" t="s">
        <v>11701</v>
      </c>
      <c r="F4334" s="121" t="n">
        <f aca="false">F4333+1</f>
        <v>4328</v>
      </c>
      <c r="G4334" s="345" t="s">
        <v>12769</v>
      </c>
      <c r="H4334" s="188" t="s">
        <v>12769</v>
      </c>
      <c r="I4334" s="283" t="s">
        <v>12770</v>
      </c>
      <c r="J4334" s="284" t="n">
        <v>4230</v>
      </c>
      <c r="K4334" s="149" t="n">
        <v>0</v>
      </c>
      <c r="L4334" s="149" t="n">
        <v>6106012</v>
      </c>
      <c r="M4334" s="149" t="n">
        <v>0</v>
      </c>
      <c r="N4334" s="380" t="s">
        <v>153</v>
      </c>
      <c r="O4334" s="205"/>
      <c r="P4334" s="352" t="n">
        <v>2683.47</v>
      </c>
      <c r="Q4334" s="347" t="n">
        <f aca="false">P4334*1.2</f>
        <v>3220.164</v>
      </c>
      <c r="R4334" s="131" t="n">
        <f aca="false">S4334*Q4334</f>
        <v>0</v>
      </c>
      <c r="S4334" s="132"/>
    </row>
    <row r="4335" customFormat="false" ht="14.4" hidden="false" customHeight="true" outlineLevel="0" collapsed="false">
      <c r="A4335" s="207"/>
      <c r="B4335" s="208" t="n">
        <v>283</v>
      </c>
      <c r="C4335" s="281" t="s">
        <v>11700</v>
      </c>
      <c r="D4335" s="344" t="s">
        <v>15</v>
      </c>
      <c r="E4335" s="281" t="s">
        <v>11701</v>
      </c>
      <c r="F4335" s="121" t="n">
        <f aca="false">F4334+1</f>
        <v>4329</v>
      </c>
      <c r="G4335" s="345" t="s">
        <v>12771</v>
      </c>
      <c r="H4335" s="118" t="s">
        <v>12771</v>
      </c>
      <c r="I4335" s="283"/>
      <c r="J4335" s="284"/>
      <c r="K4335" s="149"/>
      <c r="L4335" s="149"/>
      <c r="M4335" s="149"/>
      <c r="N4335" s="350" t="s">
        <v>12772</v>
      </c>
      <c r="O4335" s="205"/>
      <c r="P4335" s="130"/>
      <c r="Q4335" s="347" t="n">
        <f aca="false">P4335*1.2</f>
        <v>0</v>
      </c>
      <c r="R4335" s="131" t="n">
        <f aca="false">S4335*Q4335</f>
        <v>0</v>
      </c>
      <c r="S4335" s="132"/>
    </row>
    <row r="4336" customFormat="false" ht="14.4" hidden="false" customHeight="true" outlineLevel="0" collapsed="false">
      <c r="A4336" s="207"/>
      <c r="B4336" s="208" t="n">
        <v>283</v>
      </c>
      <c r="C4336" s="281" t="s">
        <v>11700</v>
      </c>
      <c r="D4336" s="344" t="s">
        <v>15</v>
      </c>
      <c r="E4336" s="281" t="s">
        <v>11701</v>
      </c>
      <c r="F4336" s="121" t="n">
        <f aca="false">F4335+1</f>
        <v>4330</v>
      </c>
      <c r="G4336" s="345" t="s">
        <v>12773</v>
      </c>
      <c r="H4336" s="118" t="s">
        <v>12773</v>
      </c>
      <c r="I4336" s="283"/>
      <c r="J4336" s="284"/>
      <c r="K4336" s="149"/>
      <c r="L4336" s="149"/>
      <c r="M4336" s="149"/>
      <c r="N4336" s="350" t="s">
        <v>12774</v>
      </c>
      <c r="O4336" s="205"/>
      <c r="P4336" s="130"/>
      <c r="Q4336" s="347" t="n">
        <f aca="false">P4336*1.2</f>
        <v>0</v>
      </c>
      <c r="R4336" s="131" t="n">
        <f aca="false">S4336*Q4336</f>
        <v>0</v>
      </c>
      <c r="S4336" s="132"/>
    </row>
    <row r="4337" customFormat="false" ht="27.6" hidden="false" customHeight="true" outlineLevel="0" collapsed="false">
      <c r="A4337" s="207"/>
      <c r="B4337" s="208" t="n">
        <v>283</v>
      </c>
      <c r="C4337" s="281" t="s">
        <v>11700</v>
      </c>
      <c r="D4337" s="344" t="s">
        <v>15</v>
      </c>
      <c r="E4337" s="281" t="s">
        <v>11701</v>
      </c>
      <c r="F4337" s="121" t="n">
        <f aca="false">F4336+1</f>
        <v>4331</v>
      </c>
      <c r="G4337" s="345" t="s">
        <v>12775</v>
      </c>
      <c r="H4337" s="188" t="s">
        <v>12776</v>
      </c>
      <c r="I4337" s="283" t="s">
        <v>12777</v>
      </c>
      <c r="J4337" s="284" t="n">
        <v>4270</v>
      </c>
      <c r="K4337" s="149" t="n">
        <v>0</v>
      </c>
      <c r="L4337" s="149" t="n">
        <v>6106330</v>
      </c>
      <c r="M4337" s="149" t="n">
        <v>0</v>
      </c>
      <c r="N4337" s="350" t="s">
        <v>12778</v>
      </c>
      <c r="O4337" s="205"/>
      <c r="P4337" s="352" t="n">
        <v>9270.56</v>
      </c>
      <c r="Q4337" s="347" t="n">
        <f aca="false">P4337*1.2</f>
        <v>11124.672</v>
      </c>
      <c r="R4337" s="131" t="n">
        <f aca="false">S4337*Q4337</f>
        <v>0</v>
      </c>
      <c r="S4337" s="132"/>
    </row>
    <row r="4338" customFormat="false" ht="14.4" hidden="false" customHeight="true" outlineLevel="0" collapsed="false">
      <c r="A4338" s="207"/>
      <c r="B4338" s="208" t="n">
        <v>283</v>
      </c>
      <c r="C4338" s="281" t="s">
        <v>11700</v>
      </c>
      <c r="D4338" s="344" t="s">
        <v>15</v>
      </c>
      <c r="E4338" s="281" t="s">
        <v>11701</v>
      </c>
      <c r="F4338" s="121" t="n">
        <f aca="false">F4337+1</f>
        <v>4332</v>
      </c>
      <c r="G4338" s="345" t="s">
        <v>12779</v>
      </c>
      <c r="H4338" s="118" t="s">
        <v>12779</v>
      </c>
      <c r="I4338" s="283" t="s">
        <v>12780</v>
      </c>
      <c r="J4338" s="284" t="n">
        <v>4270</v>
      </c>
      <c r="K4338" s="149" t="n">
        <v>0</v>
      </c>
      <c r="L4338" s="149" t="n">
        <v>6106352</v>
      </c>
      <c r="M4338" s="149" t="n">
        <v>0</v>
      </c>
      <c r="N4338" s="350" t="s">
        <v>12781</v>
      </c>
      <c r="O4338" s="205"/>
      <c r="P4338" s="352" t="n">
        <v>950.73</v>
      </c>
      <c r="Q4338" s="347" t="n">
        <f aca="false">P4338*1.2</f>
        <v>1140.876</v>
      </c>
      <c r="R4338" s="131" t="n">
        <f aca="false">S4338*Q4338</f>
        <v>0</v>
      </c>
      <c r="S4338" s="132"/>
    </row>
    <row r="4339" customFormat="false" ht="14.4" hidden="false" customHeight="true" outlineLevel="0" collapsed="false">
      <c r="A4339" s="207"/>
      <c r="B4339" s="208" t="n">
        <v>283</v>
      </c>
      <c r="C4339" s="281" t="s">
        <v>11700</v>
      </c>
      <c r="D4339" s="344" t="s">
        <v>15</v>
      </c>
      <c r="E4339" s="281" t="s">
        <v>11701</v>
      </c>
      <c r="F4339" s="121" t="n">
        <f aca="false">F4338+1</f>
        <v>4333</v>
      </c>
      <c r="G4339" s="345" t="s">
        <v>12782</v>
      </c>
      <c r="H4339" s="118" t="s">
        <v>12782</v>
      </c>
      <c r="I4339" s="283" t="s">
        <v>12783</v>
      </c>
      <c r="J4339" s="284" t="n">
        <v>4270</v>
      </c>
      <c r="K4339" s="149" t="n">
        <v>0</v>
      </c>
      <c r="L4339" s="149" t="n">
        <v>6106353</v>
      </c>
      <c r="M4339" s="149" t="n">
        <v>0</v>
      </c>
      <c r="N4339" s="350" t="s">
        <v>12784</v>
      </c>
      <c r="O4339" s="205"/>
      <c r="P4339" s="352" t="n">
        <v>950.73</v>
      </c>
      <c r="Q4339" s="347" t="n">
        <f aca="false">P4339*1.2</f>
        <v>1140.876</v>
      </c>
      <c r="R4339" s="131" t="n">
        <f aca="false">S4339*Q4339</f>
        <v>0</v>
      </c>
      <c r="S4339" s="132"/>
    </row>
    <row r="4340" customFormat="false" ht="14.4" hidden="false" customHeight="true" outlineLevel="0" collapsed="false">
      <c r="A4340" s="207"/>
      <c r="B4340" s="208" t="n">
        <v>283</v>
      </c>
      <c r="C4340" s="281" t="s">
        <v>11700</v>
      </c>
      <c r="D4340" s="344" t="s">
        <v>15</v>
      </c>
      <c r="E4340" s="281" t="s">
        <v>11701</v>
      </c>
      <c r="F4340" s="121" t="n">
        <f aca="false">F4339+1</f>
        <v>4334</v>
      </c>
      <c r="G4340" s="345" t="s">
        <v>12785</v>
      </c>
      <c r="H4340" s="188" t="s">
        <v>12785</v>
      </c>
      <c r="I4340" s="283" t="s">
        <v>12786</v>
      </c>
      <c r="J4340" s="284" t="n">
        <v>4270</v>
      </c>
      <c r="K4340" s="149" t="n">
        <v>0</v>
      </c>
      <c r="L4340" s="149" t="n">
        <v>6106364</v>
      </c>
      <c r="M4340" s="149" t="n">
        <v>0</v>
      </c>
      <c r="N4340" s="350" t="s">
        <v>12787</v>
      </c>
      <c r="O4340" s="205"/>
      <c r="P4340" s="352" t="n">
        <v>720.7</v>
      </c>
      <c r="Q4340" s="347" t="n">
        <f aca="false">P4340*1.2</f>
        <v>864.84</v>
      </c>
      <c r="R4340" s="131" t="n">
        <f aca="false">S4340*Q4340</f>
        <v>0</v>
      </c>
      <c r="S4340" s="132"/>
    </row>
    <row r="4341" customFormat="false" ht="24" hidden="false" customHeight="true" outlineLevel="0" collapsed="false">
      <c r="A4341" s="207"/>
      <c r="B4341" s="208" t="n">
        <v>283</v>
      </c>
      <c r="C4341" s="281" t="s">
        <v>11700</v>
      </c>
      <c r="D4341" s="344" t="s">
        <v>15</v>
      </c>
      <c r="E4341" s="281" t="s">
        <v>11701</v>
      </c>
      <c r="F4341" s="121" t="n">
        <f aca="false">F4340+1</f>
        <v>4335</v>
      </c>
      <c r="G4341" s="345" t="s">
        <v>12788</v>
      </c>
      <c r="H4341" s="188" t="s">
        <v>12788</v>
      </c>
      <c r="I4341" s="283" t="s">
        <v>12789</v>
      </c>
      <c r="J4341" s="284" t="n">
        <v>4230</v>
      </c>
      <c r="K4341" s="149" t="n">
        <v>0</v>
      </c>
      <c r="L4341" s="149" t="n">
        <v>6106630</v>
      </c>
      <c r="M4341" s="149" t="n">
        <v>0</v>
      </c>
      <c r="N4341" s="350" t="s">
        <v>12790</v>
      </c>
      <c r="O4341" s="205"/>
      <c r="P4341" s="130"/>
      <c r="Q4341" s="347" t="n">
        <f aca="false">P4341*1.2</f>
        <v>0</v>
      </c>
      <c r="R4341" s="131" t="n">
        <f aca="false">S4341*Q4341</f>
        <v>0</v>
      </c>
      <c r="S4341" s="132"/>
    </row>
    <row r="4342" customFormat="false" ht="14.4" hidden="false" customHeight="true" outlineLevel="0" collapsed="false">
      <c r="A4342" s="207" t="n">
        <v>4509912</v>
      </c>
      <c r="B4342" s="208" t="n">
        <v>283</v>
      </c>
      <c r="C4342" s="281" t="s">
        <v>11700</v>
      </c>
      <c r="D4342" s="344" t="s">
        <v>15</v>
      </c>
      <c r="E4342" s="281" t="s">
        <v>11701</v>
      </c>
      <c r="F4342" s="121" t="n">
        <f aca="false">F4341+1</f>
        <v>4336</v>
      </c>
      <c r="G4342" s="345" t="s">
        <v>12791</v>
      </c>
      <c r="H4342" s="188" t="s">
        <v>12791</v>
      </c>
      <c r="I4342" s="283" t="s">
        <v>12792</v>
      </c>
      <c r="J4342" s="284" t="n">
        <v>4230</v>
      </c>
      <c r="K4342" s="149" t="n">
        <v>0</v>
      </c>
      <c r="L4342" s="149" t="n">
        <v>6107008</v>
      </c>
      <c r="M4342" s="149" t="n">
        <v>0</v>
      </c>
      <c r="N4342" s="346" t="s">
        <v>12793</v>
      </c>
      <c r="O4342" s="205"/>
      <c r="P4342" s="352" t="n">
        <v>170.86</v>
      </c>
      <c r="Q4342" s="347" t="n">
        <f aca="false">P4342*1.2</f>
        <v>205.032</v>
      </c>
      <c r="R4342" s="131" t="n">
        <f aca="false">S4342*Q4342</f>
        <v>0</v>
      </c>
      <c r="S4342" s="132"/>
    </row>
    <row r="4343" customFormat="false" ht="27.6" hidden="false" customHeight="true" outlineLevel="0" collapsed="false">
      <c r="A4343" s="207" t="n">
        <v>4049704</v>
      </c>
      <c r="B4343" s="208" t="n">
        <v>283</v>
      </c>
      <c r="C4343" s="281" t="s">
        <v>11700</v>
      </c>
      <c r="D4343" s="344" t="s">
        <v>15</v>
      </c>
      <c r="E4343" s="281" t="s">
        <v>11701</v>
      </c>
      <c r="F4343" s="121" t="n">
        <f aca="false">F4342+1</f>
        <v>4337</v>
      </c>
      <c r="G4343" s="345" t="s">
        <v>12794</v>
      </c>
      <c r="H4343" s="188" t="s">
        <v>12794</v>
      </c>
      <c r="I4343" s="283" t="s">
        <v>12795</v>
      </c>
      <c r="J4343" s="284" t="n">
        <v>4230</v>
      </c>
      <c r="K4343" s="149" t="n">
        <v>0</v>
      </c>
      <c r="L4343" s="149" t="n">
        <v>6107010</v>
      </c>
      <c r="M4343" s="149" t="n">
        <v>0</v>
      </c>
      <c r="N4343" s="346" t="s">
        <v>12796</v>
      </c>
      <c r="O4343" s="205"/>
      <c r="P4343" s="352" t="n">
        <v>532.3</v>
      </c>
      <c r="Q4343" s="347" t="n">
        <f aca="false">P4343*1.2</f>
        <v>638.76</v>
      </c>
      <c r="R4343" s="131" t="n">
        <f aca="false">S4343*Q4343</f>
        <v>0</v>
      </c>
      <c r="S4343" s="132"/>
    </row>
    <row r="4344" customFormat="false" ht="27.6" hidden="false" customHeight="true" outlineLevel="0" collapsed="false">
      <c r="A4344" s="207" t="n">
        <v>4049705</v>
      </c>
      <c r="B4344" s="208" t="n">
        <v>283</v>
      </c>
      <c r="C4344" s="281" t="s">
        <v>11700</v>
      </c>
      <c r="D4344" s="344" t="s">
        <v>15</v>
      </c>
      <c r="E4344" s="281" t="s">
        <v>11701</v>
      </c>
      <c r="F4344" s="121" t="n">
        <f aca="false">F4343+1</f>
        <v>4338</v>
      </c>
      <c r="G4344" s="345" t="s">
        <v>12797</v>
      </c>
      <c r="H4344" s="188" t="s">
        <v>12797</v>
      </c>
      <c r="I4344" s="283" t="s">
        <v>12798</v>
      </c>
      <c r="J4344" s="284" t="n">
        <v>4230</v>
      </c>
      <c r="K4344" s="149" t="n">
        <v>0</v>
      </c>
      <c r="L4344" s="149" t="n">
        <v>6107012</v>
      </c>
      <c r="M4344" s="149" t="n">
        <v>0</v>
      </c>
      <c r="N4344" s="346" t="s">
        <v>12799</v>
      </c>
      <c r="O4344" s="205"/>
      <c r="P4344" s="352" t="n">
        <v>532.3</v>
      </c>
      <c r="Q4344" s="347" t="n">
        <f aca="false">P4344*1.2</f>
        <v>638.76</v>
      </c>
      <c r="R4344" s="131" t="n">
        <f aca="false">S4344*Q4344</f>
        <v>0</v>
      </c>
      <c r="S4344" s="132"/>
    </row>
    <row r="4345" customFormat="false" ht="27.6" hidden="false" customHeight="true" outlineLevel="0" collapsed="false">
      <c r="A4345" s="207" t="n">
        <v>4049706</v>
      </c>
      <c r="B4345" s="208" t="n">
        <v>283</v>
      </c>
      <c r="C4345" s="281" t="s">
        <v>11700</v>
      </c>
      <c r="D4345" s="344" t="s">
        <v>15</v>
      </c>
      <c r="E4345" s="281" t="s">
        <v>11701</v>
      </c>
      <c r="F4345" s="121" t="n">
        <f aca="false">F4344+1</f>
        <v>4339</v>
      </c>
      <c r="G4345" s="345" t="s">
        <v>12800</v>
      </c>
      <c r="H4345" s="188" t="s">
        <v>12800</v>
      </c>
      <c r="I4345" s="283" t="s">
        <v>12801</v>
      </c>
      <c r="J4345" s="284" t="n">
        <v>4230</v>
      </c>
      <c r="K4345" s="149" t="n">
        <v>0</v>
      </c>
      <c r="L4345" s="149" t="n">
        <v>6107040</v>
      </c>
      <c r="M4345" s="149" t="n">
        <v>0</v>
      </c>
      <c r="N4345" s="346" t="s">
        <v>12802</v>
      </c>
      <c r="O4345" s="205"/>
      <c r="P4345" s="352" t="n">
        <v>2584.9</v>
      </c>
      <c r="Q4345" s="347" t="n">
        <f aca="false">P4345*1.2</f>
        <v>3101.88</v>
      </c>
      <c r="R4345" s="131" t="n">
        <f aca="false">S4345*Q4345</f>
        <v>0</v>
      </c>
      <c r="S4345" s="132"/>
    </row>
    <row r="4346" customFormat="false" ht="27.6" hidden="false" customHeight="true" outlineLevel="0" collapsed="false">
      <c r="A4346" s="207" t="n">
        <v>4049707</v>
      </c>
      <c r="B4346" s="208" t="n">
        <v>283</v>
      </c>
      <c r="C4346" s="281" t="s">
        <v>11700</v>
      </c>
      <c r="D4346" s="344" t="s">
        <v>15</v>
      </c>
      <c r="E4346" s="281" t="s">
        <v>11701</v>
      </c>
      <c r="F4346" s="121" t="n">
        <f aca="false">F4345+1</f>
        <v>4340</v>
      </c>
      <c r="G4346" s="345" t="s">
        <v>12803</v>
      </c>
      <c r="H4346" s="188" t="s">
        <v>12803</v>
      </c>
      <c r="I4346" s="283" t="s">
        <v>12804</v>
      </c>
      <c r="J4346" s="284" t="n">
        <v>4230</v>
      </c>
      <c r="K4346" s="149" t="n">
        <v>0</v>
      </c>
      <c r="L4346" s="149" t="n">
        <v>6107042</v>
      </c>
      <c r="M4346" s="149" t="n">
        <v>0</v>
      </c>
      <c r="N4346" s="349" t="s">
        <v>12805</v>
      </c>
      <c r="O4346" s="205"/>
      <c r="P4346" s="352" t="n">
        <v>2225.62</v>
      </c>
      <c r="Q4346" s="347" t="n">
        <f aca="false">P4346*1.2</f>
        <v>2670.744</v>
      </c>
      <c r="R4346" s="131" t="n">
        <f aca="false">S4346*Q4346</f>
        <v>0</v>
      </c>
      <c r="S4346" s="132"/>
    </row>
    <row r="4347" customFormat="false" ht="27.6" hidden="false" customHeight="true" outlineLevel="0" collapsed="false">
      <c r="A4347" s="207"/>
      <c r="B4347" s="208" t="n">
        <v>283</v>
      </c>
      <c r="C4347" s="281" t="s">
        <v>11700</v>
      </c>
      <c r="D4347" s="344" t="s">
        <v>15</v>
      </c>
      <c r="E4347" s="281" t="s">
        <v>11701</v>
      </c>
      <c r="F4347" s="121" t="n">
        <f aca="false">F4346+1</f>
        <v>4341</v>
      </c>
      <c r="G4347" s="345" t="s">
        <v>12806</v>
      </c>
      <c r="H4347" s="188" t="s">
        <v>12806</v>
      </c>
      <c r="I4347" s="283" t="s">
        <v>12807</v>
      </c>
      <c r="J4347" s="284" t="n">
        <v>4230</v>
      </c>
      <c r="K4347" s="149" t="n">
        <v>0</v>
      </c>
      <c r="L4347" s="149" t="n">
        <v>6107044</v>
      </c>
      <c r="M4347" s="149" t="n">
        <v>0</v>
      </c>
      <c r="N4347" s="346" t="s">
        <v>12808</v>
      </c>
      <c r="O4347" s="205"/>
      <c r="P4347" s="352" t="n">
        <v>1336.26</v>
      </c>
      <c r="Q4347" s="347" t="n">
        <f aca="false">P4347*1.2</f>
        <v>1603.512</v>
      </c>
      <c r="R4347" s="131" t="n">
        <f aca="false">S4347*Q4347</f>
        <v>0</v>
      </c>
      <c r="S4347" s="132"/>
    </row>
    <row r="4348" customFormat="false" ht="27.6" hidden="false" customHeight="true" outlineLevel="0" collapsed="false">
      <c r="A4348" s="207"/>
      <c r="B4348" s="208" t="n">
        <v>283</v>
      </c>
      <c r="C4348" s="281" t="s">
        <v>11700</v>
      </c>
      <c r="D4348" s="344" t="s">
        <v>15</v>
      </c>
      <c r="E4348" s="281" t="s">
        <v>11701</v>
      </c>
      <c r="F4348" s="121" t="n">
        <f aca="false">F4347+1</f>
        <v>4342</v>
      </c>
      <c r="G4348" s="345" t="s">
        <v>12809</v>
      </c>
      <c r="H4348" s="188" t="s">
        <v>12809</v>
      </c>
      <c r="I4348" s="283" t="s">
        <v>12810</v>
      </c>
      <c r="J4348" s="284" t="n">
        <v>4230</v>
      </c>
      <c r="K4348" s="149" t="n">
        <v>0</v>
      </c>
      <c r="L4348" s="149" t="n">
        <v>6107052</v>
      </c>
      <c r="M4348" s="149" t="n">
        <v>0</v>
      </c>
      <c r="N4348" s="349" t="s">
        <v>12811</v>
      </c>
      <c r="O4348" s="205"/>
      <c r="P4348" s="352" t="n">
        <v>313.25</v>
      </c>
      <c r="Q4348" s="347" t="n">
        <f aca="false">P4348*1.2</f>
        <v>375.9</v>
      </c>
      <c r="R4348" s="131" t="n">
        <f aca="false">S4348*Q4348</f>
        <v>0</v>
      </c>
      <c r="S4348" s="132"/>
    </row>
    <row r="4349" customFormat="false" ht="41.4" hidden="false" customHeight="true" outlineLevel="0" collapsed="false">
      <c r="A4349" s="207" t="n">
        <v>4049708</v>
      </c>
      <c r="B4349" s="208" t="n">
        <v>283</v>
      </c>
      <c r="C4349" s="281" t="s">
        <v>11700</v>
      </c>
      <c r="D4349" s="344" t="s">
        <v>15</v>
      </c>
      <c r="E4349" s="281" t="s">
        <v>11701</v>
      </c>
      <c r="F4349" s="121" t="n">
        <f aca="false">F4348+1</f>
        <v>4343</v>
      </c>
      <c r="G4349" s="345" t="s">
        <v>12812</v>
      </c>
      <c r="H4349" s="188" t="s">
        <v>12812</v>
      </c>
      <c r="I4349" s="283" t="s">
        <v>12813</v>
      </c>
      <c r="J4349" s="284" t="n">
        <v>4230</v>
      </c>
      <c r="K4349" s="149" t="n">
        <v>0</v>
      </c>
      <c r="L4349" s="149" t="n">
        <v>6107054</v>
      </c>
      <c r="M4349" s="149" t="n">
        <v>0</v>
      </c>
      <c r="N4349" s="346" t="s">
        <v>12814</v>
      </c>
      <c r="O4349" s="205"/>
      <c r="P4349" s="352" t="n">
        <v>602.4</v>
      </c>
      <c r="Q4349" s="347" t="n">
        <f aca="false">P4349*1.2</f>
        <v>722.88</v>
      </c>
      <c r="R4349" s="131" t="n">
        <f aca="false">S4349*Q4349</f>
        <v>0</v>
      </c>
      <c r="S4349" s="132"/>
    </row>
    <row r="4350" customFormat="false" ht="27.6" hidden="false" customHeight="true" outlineLevel="0" collapsed="false">
      <c r="A4350" s="207" t="n">
        <v>4049709</v>
      </c>
      <c r="B4350" s="208" t="n">
        <v>283</v>
      </c>
      <c r="C4350" s="281" t="s">
        <v>11700</v>
      </c>
      <c r="D4350" s="344" t="s">
        <v>15</v>
      </c>
      <c r="E4350" s="281" t="s">
        <v>11701</v>
      </c>
      <c r="F4350" s="121" t="n">
        <f aca="false">F4349+1</f>
        <v>4344</v>
      </c>
      <c r="G4350" s="345" t="s">
        <v>12815</v>
      </c>
      <c r="H4350" s="188" t="s">
        <v>12815</v>
      </c>
      <c r="I4350" s="283" t="s">
        <v>12816</v>
      </c>
      <c r="J4350" s="284" t="n">
        <v>4230</v>
      </c>
      <c r="K4350" s="149" t="n">
        <v>0</v>
      </c>
      <c r="L4350" s="149" t="n">
        <v>6107060</v>
      </c>
      <c r="M4350" s="149" t="n">
        <v>0</v>
      </c>
      <c r="N4350" s="349" t="s">
        <v>12817</v>
      </c>
      <c r="O4350" s="205"/>
      <c r="P4350" s="352" t="n">
        <v>219.04</v>
      </c>
      <c r="Q4350" s="347" t="n">
        <f aca="false">P4350*1.2</f>
        <v>262.848</v>
      </c>
      <c r="R4350" s="131" t="n">
        <f aca="false">S4350*Q4350</f>
        <v>0</v>
      </c>
      <c r="S4350" s="132"/>
    </row>
    <row r="4351" customFormat="false" ht="27.6" hidden="false" customHeight="true" outlineLevel="0" collapsed="false">
      <c r="A4351" s="207" t="n">
        <v>4049710</v>
      </c>
      <c r="B4351" s="208" t="n">
        <v>283</v>
      </c>
      <c r="C4351" s="281" t="s">
        <v>11700</v>
      </c>
      <c r="D4351" s="344" t="s">
        <v>15</v>
      </c>
      <c r="E4351" s="281" t="s">
        <v>11701</v>
      </c>
      <c r="F4351" s="121" t="n">
        <f aca="false">F4350+1</f>
        <v>4345</v>
      </c>
      <c r="G4351" s="345" t="s">
        <v>12818</v>
      </c>
      <c r="H4351" s="188" t="s">
        <v>12818</v>
      </c>
      <c r="I4351" s="283" t="s">
        <v>12819</v>
      </c>
      <c r="J4351" s="284" t="n">
        <v>4230</v>
      </c>
      <c r="K4351" s="149" t="n">
        <v>0</v>
      </c>
      <c r="L4351" s="149" t="n">
        <v>6107062</v>
      </c>
      <c r="M4351" s="149" t="n">
        <v>0</v>
      </c>
      <c r="N4351" s="380" t="s">
        <v>12820</v>
      </c>
      <c r="O4351" s="205"/>
      <c r="P4351" s="352" t="n">
        <v>144.58</v>
      </c>
      <c r="Q4351" s="347" t="n">
        <f aca="false">P4351*1.2</f>
        <v>173.496</v>
      </c>
      <c r="R4351" s="131" t="n">
        <f aca="false">S4351*Q4351</f>
        <v>0</v>
      </c>
      <c r="S4351" s="132"/>
    </row>
    <row r="4352" customFormat="false" ht="27.6" hidden="false" customHeight="true" outlineLevel="0" collapsed="false">
      <c r="A4352" s="207" t="n">
        <v>4049711</v>
      </c>
      <c r="B4352" s="208" t="n">
        <v>283</v>
      </c>
      <c r="C4352" s="281" t="s">
        <v>11700</v>
      </c>
      <c r="D4352" s="344" t="s">
        <v>15</v>
      </c>
      <c r="E4352" s="281" t="s">
        <v>11701</v>
      </c>
      <c r="F4352" s="121" t="n">
        <f aca="false">F4351+1</f>
        <v>4346</v>
      </c>
      <c r="G4352" s="345" t="s">
        <v>12821</v>
      </c>
      <c r="H4352" s="188" t="s">
        <v>12821</v>
      </c>
      <c r="I4352" s="283" t="s">
        <v>12822</v>
      </c>
      <c r="J4352" s="284" t="n">
        <v>4230</v>
      </c>
      <c r="K4352" s="149" t="n">
        <v>0</v>
      </c>
      <c r="L4352" s="149" t="n">
        <v>6107064</v>
      </c>
      <c r="M4352" s="149" t="n">
        <v>0</v>
      </c>
      <c r="N4352" s="380" t="s">
        <v>12823</v>
      </c>
      <c r="O4352" s="205"/>
      <c r="P4352" s="352" t="n">
        <v>179.62</v>
      </c>
      <c r="Q4352" s="347" t="n">
        <f aca="false">P4352*1.2</f>
        <v>215.544</v>
      </c>
      <c r="R4352" s="131" t="n">
        <f aca="false">S4352*Q4352</f>
        <v>0</v>
      </c>
      <c r="S4352" s="132"/>
    </row>
    <row r="4353" customFormat="false" ht="14.4" hidden="false" customHeight="true" outlineLevel="0" collapsed="false">
      <c r="A4353" s="207" t="n">
        <v>4049713</v>
      </c>
      <c r="B4353" s="208" t="n">
        <v>283</v>
      </c>
      <c r="C4353" s="281" t="s">
        <v>11700</v>
      </c>
      <c r="D4353" s="344" t="s">
        <v>15</v>
      </c>
      <c r="E4353" s="281" t="s">
        <v>11701</v>
      </c>
      <c r="F4353" s="121" t="n">
        <f aca="false">F4352+1</f>
        <v>4347</v>
      </c>
      <c r="G4353" s="345" t="s">
        <v>12824</v>
      </c>
      <c r="H4353" s="188" t="s">
        <v>12824</v>
      </c>
      <c r="I4353" s="283" t="s">
        <v>12825</v>
      </c>
      <c r="J4353" s="284" t="n">
        <v>4230</v>
      </c>
      <c r="K4353" s="149" t="n">
        <v>0</v>
      </c>
      <c r="L4353" s="149" t="n">
        <v>6107082</v>
      </c>
      <c r="M4353" s="149" t="n">
        <v>0</v>
      </c>
      <c r="N4353" s="380" t="s">
        <v>12826</v>
      </c>
      <c r="O4353" s="205"/>
      <c r="P4353" s="352" t="n">
        <v>133.63</v>
      </c>
      <c r="Q4353" s="347" t="n">
        <f aca="false">P4353*1.2</f>
        <v>160.356</v>
      </c>
      <c r="R4353" s="131" t="n">
        <f aca="false">S4353*Q4353</f>
        <v>0</v>
      </c>
      <c r="S4353" s="132"/>
    </row>
    <row r="4354" customFormat="false" ht="27.6" hidden="false" customHeight="true" outlineLevel="0" collapsed="false">
      <c r="A4354" s="207"/>
      <c r="B4354" s="208" t="n">
        <v>283</v>
      </c>
      <c r="C4354" s="281" t="s">
        <v>11700</v>
      </c>
      <c r="D4354" s="344" t="s">
        <v>15</v>
      </c>
      <c r="E4354" s="281" t="s">
        <v>11701</v>
      </c>
      <c r="F4354" s="121" t="n">
        <f aca="false">F4353+1</f>
        <v>4348</v>
      </c>
      <c r="G4354" s="345" t="s">
        <v>12827</v>
      </c>
      <c r="H4354" s="188" t="s">
        <v>12827</v>
      </c>
      <c r="I4354" s="283" t="s">
        <v>12828</v>
      </c>
      <c r="J4354" s="284" t="n">
        <v>4270</v>
      </c>
      <c r="K4354" s="149" t="n">
        <v>0</v>
      </c>
      <c r="L4354" s="149" t="n">
        <v>6107100</v>
      </c>
      <c r="M4354" s="149" t="n">
        <v>0</v>
      </c>
      <c r="N4354" s="350" t="s">
        <v>12829</v>
      </c>
      <c r="O4354" s="205"/>
      <c r="P4354" s="352" t="n">
        <v>2300.12</v>
      </c>
      <c r="Q4354" s="347" t="n">
        <f aca="false">P4354*1.2</f>
        <v>2760.144</v>
      </c>
      <c r="R4354" s="131" t="n">
        <f aca="false">S4354*Q4354</f>
        <v>0</v>
      </c>
      <c r="S4354" s="132"/>
    </row>
    <row r="4355" customFormat="false" ht="27.6" hidden="false" customHeight="true" outlineLevel="0" collapsed="false">
      <c r="A4355" s="207"/>
      <c r="B4355" s="208" t="n">
        <v>283</v>
      </c>
      <c r="C4355" s="281" t="s">
        <v>11700</v>
      </c>
      <c r="D4355" s="344" t="s">
        <v>15</v>
      </c>
      <c r="E4355" s="281" t="s">
        <v>11701</v>
      </c>
      <c r="F4355" s="121" t="n">
        <f aca="false">F4354+1</f>
        <v>4349</v>
      </c>
      <c r="G4355" s="345" t="s">
        <v>12830</v>
      </c>
      <c r="H4355" s="118" t="s">
        <v>12830</v>
      </c>
      <c r="I4355" s="283"/>
      <c r="J4355" s="284"/>
      <c r="K4355" s="149"/>
      <c r="L4355" s="149"/>
      <c r="M4355" s="149"/>
      <c r="N4355" s="346" t="s">
        <v>12831</v>
      </c>
      <c r="O4355" s="205"/>
      <c r="P4355" s="130"/>
      <c r="Q4355" s="347" t="n">
        <f aca="false">P4355*1.2</f>
        <v>0</v>
      </c>
      <c r="R4355" s="131" t="n">
        <f aca="false">S4355*Q4355</f>
        <v>0</v>
      </c>
      <c r="S4355" s="132"/>
    </row>
    <row r="4356" customFormat="false" ht="14.4" hidden="false" customHeight="true" outlineLevel="0" collapsed="false">
      <c r="A4356" s="207"/>
      <c r="B4356" s="208" t="n">
        <v>283</v>
      </c>
      <c r="C4356" s="281" t="s">
        <v>11700</v>
      </c>
      <c r="D4356" s="344" t="s">
        <v>15</v>
      </c>
      <c r="E4356" s="281" t="s">
        <v>11701</v>
      </c>
      <c r="F4356" s="121" t="n">
        <f aca="false">F4355+1</f>
        <v>4350</v>
      </c>
      <c r="G4356" s="345" t="s">
        <v>12832</v>
      </c>
      <c r="H4356" s="118" t="s">
        <v>12832</v>
      </c>
      <c r="I4356" s="283"/>
      <c r="J4356" s="284"/>
      <c r="K4356" s="149"/>
      <c r="L4356" s="149"/>
      <c r="M4356" s="149"/>
      <c r="N4356" s="380" t="s">
        <v>12833</v>
      </c>
      <c r="O4356" s="205"/>
      <c r="P4356" s="130"/>
      <c r="Q4356" s="347" t="n">
        <f aca="false">P4356*1.2</f>
        <v>0</v>
      </c>
      <c r="R4356" s="131" t="n">
        <f aca="false">S4356*Q4356</f>
        <v>0</v>
      </c>
      <c r="S4356" s="132"/>
    </row>
    <row r="4357" customFormat="false" ht="14.4" hidden="false" customHeight="true" outlineLevel="0" collapsed="false">
      <c r="A4357" s="207"/>
      <c r="B4357" s="208" t="n">
        <v>283</v>
      </c>
      <c r="C4357" s="281" t="s">
        <v>11700</v>
      </c>
      <c r="D4357" s="344" t="s">
        <v>15</v>
      </c>
      <c r="E4357" s="281" t="s">
        <v>11701</v>
      </c>
      <c r="F4357" s="121" t="n">
        <f aca="false">F4356+1</f>
        <v>4351</v>
      </c>
      <c r="G4357" s="345" t="s">
        <v>12834</v>
      </c>
      <c r="H4357" s="118" t="s">
        <v>12834</v>
      </c>
      <c r="I4357" s="283"/>
      <c r="J4357" s="284"/>
      <c r="K4357" s="149"/>
      <c r="L4357" s="149"/>
      <c r="M4357" s="149"/>
      <c r="N4357" s="346" t="s">
        <v>255</v>
      </c>
      <c r="O4357" s="205"/>
      <c r="P4357" s="130"/>
      <c r="Q4357" s="347" t="n">
        <f aca="false">P4357*1.2</f>
        <v>0</v>
      </c>
      <c r="R4357" s="131" t="n">
        <f aca="false">S4357*Q4357</f>
        <v>0</v>
      </c>
      <c r="S4357" s="132"/>
    </row>
    <row r="4358" customFormat="false" ht="27.6" hidden="false" customHeight="true" outlineLevel="0" collapsed="false">
      <c r="A4358" s="207"/>
      <c r="B4358" s="208" t="n">
        <v>283</v>
      </c>
      <c r="C4358" s="281" t="s">
        <v>11700</v>
      </c>
      <c r="D4358" s="344" t="s">
        <v>15</v>
      </c>
      <c r="E4358" s="281" t="s">
        <v>11701</v>
      </c>
      <c r="F4358" s="121" t="n">
        <f aca="false">F4357+1</f>
        <v>4352</v>
      </c>
      <c r="G4358" s="345" t="s">
        <v>12835</v>
      </c>
      <c r="H4358" s="118" t="s">
        <v>12835</v>
      </c>
      <c r="I4358" s="283"/>
      <c r="J4358" s="284"/>
      <c r="K4358" s="149"/>
      <c r="L4358" s="149"/>
      <c r="M4358" s="149"/>
      <c r="N4358" s="346" t="s">
        <v>12836</v>
      </c>
      <c r="O4358" s="205"/>
      <c r="P4358" s="130"/>
      <c r="Q4358" s="347" t="n">
        <f aca="false">P4358*1.2</f>
        <v>0</v>
      </c>
      <c r="R4358" s="131" t="n">
        <f aca="false">S4358*Q4358</f>
        <v>0</v>
      </c>
      <c r="S4358" s="132"/>
    </row>
    <row r="4359" customFormat="false" ht="14.4" hidden="false" customHeight="true" outlineLevel="0" collapsed="false">
      <c r="A4359" s="207" t="n">
        <v>4049896</v>
      </c>
      <c r="B4359" s="208" t="n">
        <v>283</v>
      </c>
      <c r="C4359" s="281" t="s">
        <v>11700</v>
      </c>
      <c r="D4359" s="344" t="s">
        <v>15</v>
      </c>
      <c r="E4359" s="281" t="s">
        <v>11701</v>
      </c>
      <c r="F4359" s="121" t="n">
        <f aca="false">F4358+1</f>
        <v>4353</v>
      </c>
      <c r="G4359" s="345" t="s">
        <v>12837</v>
      </c>
      <c r="H4359" s="188" t="s">
        <v>12838</v>
      </c>
      <c r="I4359" s="283" t="s">
        <v>12839</v>
      </c>
      <c r="J4359" s="284" t="n">
        <v>4230</v>
      </c>
      <c r="K4359" s="149" t="n">
        <v>3</v>
      </c>
      <c r="L4359" s="149" t="n">
        <v>6200010</v>
      </c>
      <c r="M4359" s="149" t="n">
        <v>0</v>
      </c>
      <c r="N4359" s="346" t="s">
        <v>12840</v>
      </c>
      <c r="O4359" s="205"/>
      <c r="P4359" s="352" t="n">
        <v>42059.28</v>
      </c>
      <c r="Q4359" s="347" t="n">
        <f aca="false">P4359*1.2</f>
        <v>50471.136</v>
      </c>
      <c r="R4359" s="131" t="n">
        <f aca="false">S4359*Q4359</f>
        <v>0</v>
      </c>
      <c r="S4359" s="132"/>
    </row>
    <row r="4360" customFormat="false" ht="27.6" hidden="false" customHeight="true" outlineLevel="0" collapsed="false">
      <c r="A4360" s="207"/>
      <c r="B4360" s="208" t="n">
        <v>283</v>
      </c>
      <c r="C4360" s="281" t="s">
        <v>11700</v>
      </c>
      <c r="D4360" s="344" t="s">
        <v>15</v>
      </c>
      <c r="E4360" s="281" t="s">
        <v>11701</v>
      </c>
      <c r="F4360" s="121" t="n">
        <f aca="false">F4359+1</f>
        <v>4354</v>
      </c>
      <c r="G4360" s="345" t="s">
        <v>12841</v>
      </c>
      <c r="H4360" s="188" t="s">
        <v>12841</v>
      </c>
      <c r="I4360" s="283" t="s">
        <v>12842</v>
      </c>
      <c r="J4360" s="284" t="n">
        <v>4230</v>
      </c>
      <c r="K4360" s="149" t="n">
        <v>0</v>
      </c>
      <c r="L4360" s="149" t="n">
        <v>6200010</v>
      </c>
      <c r="M4360" s="149" t="n">
        <v>920</v>
      </c>
      <c r="N4360" s="346" t="s">
        <v>12843</v>
      </c>
      <c r="O4360" s="205"/>
      <c r="P4360" s="352" t="n">
        <v>44578.44</v>
      </c>
      <c r="Q4360" s="347" t="n">
        <f aca="false">P4360*1.2</f>
        <v>53494.128</v>
      </c>
      <c r="R4360" s="131" t="n">
        <f aca="false">S4360*Q4360</f>
        <v>0</v>
      </c>
      <c r="S4360" s="132"/>
    </row>
    <row r="4361" customFormat="false" ht="27.6" hidden="false" customHeight="true" outlineLevel="0" collapsed="false">
      <c r="A4361" s="207" t="n">
        <v>4580920</v>
      </c>
      <c r="B4361" s="208" t="n">
        <v>283</v>
      </c>
      <c r="C4361" s="281" t="s">
        <v>11700</v>
      </c>
      <c r="D4361" s="344" t="s">
        <v>15</v>
      </c>
      <c r="E4361" s="281" t="s">
        <v>11701</v>
      </c>
      <c r="F4361" s="121" t="n">
        <f aca="false">F4360+1</f>
        <v>4355</v>
      </c>
      <c r="G4361" s="345" t="s">
        <v>12844</v>
      </c>
      <c r="H4361" s="188" t="s">
        <v>12844</v>
      </c>
      <c r="I4361" s="283" t="s">
        <v>12845</v>
      </c>
      <c r="J4361" s="284" t="n">
        <v>4230</v>
      </c>
      <c r="K4361" s="149" t="n">
        <v>0</v>
      </c>
      <c r="L4361" s="149" t="n">
        <v>6200010</v>
      </c>
      <c r="M4361" s="149" t="n">
        <v>30</v>
      </c>
      <c r="N4361" s="346" t="s">
        <v>12846</v>
      </c>
      <c r="O4361" s="205"/>
      <c r="P4361" s="352" t="n">
        <v>43045.05</v>
      </c>
      <c r="Q4361" s="347" t="n">
        <f aca="false">P4361*1.2</f>
        <v>51654.06</v>
      </c>
      <c r="R4361" s="131" t="n">
        <f aca="false">S4361*Q4361</f>
        <v>0</v>
      </c>
      <c r="S4361" s="132"/>
    </row>
    <row r="4362" customFormat="false" ht="27.6" hidden="false" customHeight="true" outlineLevel="0" collapsed="false">
      <c r="A4362" s="207" t="n">
        <v>4509214</v>
      </c>
      <c r="B4362" s="208" t="n">
        <v>283</v>
      </c>
      <c r="C4362" s="281" t="s">
        <v>11700</v>
      </c>
      <c r="D4362" s="344" t="s">
        <v>15</v>
      </c>
      <c r="E4362" s="281" t="s">
        <v>11701</v>
      </c>
      <c r="F4362" s="121" t="n">
        <f aca="false">F4361+1</f>
        <v>4356</v>
      </c>
      <c r="G4362" s="345" t="s">
        <v>12847</v>
      </c>
      <c r="H4362" s="188" t="s">
        <v>12847</v>
      </c>
      <c r="I4362" s="283" t="s">
        <v>12848</v>
      </c>
      <c r="J4362" s="284" t="n">
        <v>4230</v>
      </c>
      <c r="K4362" s="149" t="n">
        <v>0</v>
      </c>
      <c r="L4362" s="149" t="n">
        <v>6200012</v>
      </c>
      <c r="M4362" s="149" t="n">
        <v>20</v>
      </c>
      <c r="N4362" s="346" t="s">
        <v>12849</v>
      </c>
      <c r="O4362" s="205"/>
      <c r="P4362" s="352" t="n">
        <v>29244.33</v>
      </c>
      <c r="Q4362" s="347" t="n">
        <f aca="false">P4362*1.2</f>
        <v>35093.196</v>
      </c>
      <c r="R4362" s="131" t="n">
        <f aca="false">S4362*Q4362</f>
        <v>0</v>
      </c>
      <c r="S4362" s="132"/>
    </row>
    <row r="4363" customFormat="false" ht="14.4" hidden="false" customHeight="true" outlineLevel="0" collapsed="false">
      <c r="A4363" s="207" t="n">
        <v>4509597</v>
      </c>
      <c r="B4363" s="208" t="n">
        <v>283</v>
      </c>
      <c r="C4363" s="281" t="s">
        <v>11700</v>
      </c>
      <c r="D4363" s="344" t="s">
        <v>15</v>
      </c>
      <c r="E4363" s="281" t="s">
        <v>11701</v>
      </c>
      <c r="F4363" s="121" t="n">
        <f aca="false">F4362+1</f>
        <v>4357</v>
      </c>
      <c r="G4363" s="345" t="s">
        <v>12850</v>
      </c>
      <c r="H4363" s="188" t="s">
        <v>12850</v>
      </c>
      <c r="I4363" s="283" t="s">
        <v>12851</v>
      </c>
      <c r="J4363" s="284" t="n">
        <v>4230</v>
      </c>
      <c r="K4363" s="149" t="n">
        <v>0</v>
      </c>
      <c r="L4363" s="149" t="n">
        <v>6207008</v>
      </c>
      <c r="M4363" s="149" t="n">
        <v>0</v>
      </c>
      <c r="N4363" s="346" t="s">
        <v>12852</v>
      </c>
      <c r="O4363" s="205"/>
      <c r="P4363" s="352" t="n">
        <v>446.89</v>
      </c>
      <c r="Q4363" s="347" t="n">
        <f aca="false">P4363*1.2</f>
        <v>536.268</v>
      </c>
      <c r="R4363" s="131" t="n">
        <f aca="false">S4363*Q4363</f>
        <v>0</v>
      </c>
      <c r="S4363" s="132"/>
    </row>
    <row r="4364" customFormat="false" ht="27.6" hidden="false" customHeight="true" outlineLevel="0" collapsed="false">
      <c r="A4364" s="207" t="n">
        <v>4049731</v>
      </c>
      <c r="B4364" s="208" t="n">
        <v>283</v>
      </c>
      <c r="C4364" s="281" t="s">
        <v>11700</v>
      </c>
      <c r="D4364" s="344" t="s">
        <v>15</v>
      </c>
      <c r="E4364" s="281" t="s">
        <v>11701</v>
      </c>
      <c r="F4364" s="121" t="n">
        <f aca="false">F4363+1</f>
        <v>4358</v>
      </c>
      <c r="G4364" s="345" t="s">
        <v>12853</v>
      </c>
      <c r="H4364" s="188" t="s">
        <v>12853</v>
      </c>
      <c r="I4364" s="283" t="s">
        <v>12854</v>
      </c>
      <c r="J4364" s="284" t="n">
        <v>4230</v>
      </c>
      <c r="K4364" s="149" t="n">
        <v>0</v>
      </c>
      <c r="L4364" s="149" t="n">
        <v>6207010</v>
      </c>
      <c r="M4364" s="149" t="n">
        <v>0</v>
      </c>
      <c r="N4364" s="346" t="s">
        <v>12855</v>
      </c>
      <c r="O4364" s="205"/>
      <c r="P4364" s="352" t="n">
        <v>635.27</v>
      </c>
      <c r="Q4364" s="347" t="n">
        <f aca="false">P4364*1.2</f>
        <v>762.324</v>
      </c>
      <c r="R4364" s="131" t="n">
        <f aca="false">S4364*Q4364</f>
        <v>0</v>
      </c>
      <c r="S4364" s="132"/>
    </row>
    <row r="4365" customFormat="false" ht="27.6" hidden="false" customHeight="true" outlineLevel="0" collapsed="false">
      <c r="A4365" s="207" t="n">
        <v>4049732</v>
      </c>
      <c r="B4365" s="208" t="n">
        <v>283</v>
      </c>
      <c r="C4365" s="281" t="s">
        <v>11700</v>
      </c>
      <c r="D4365" s="344" t="s">
        <v>15</v>
      </c>
      <c r="E4365" s="281" t="s">
        <v>11701</v>
      </c>
      <c r="F4365" s="121" t="n">
        <f aca="false">F4364+1</f>
        <v>4359</v>
      </c>
      <c r="G4365" s="345" t="s">
        <v>12856</v>
      </c>
      <c r="H4365" s="188" t="s">
        <v>12856</v>
      </c>
      <c r="I4365" s="283" t="s">
        <v>12857</v>
      </c>
      <c r="J4365" s="284" t="n">
        <v>4230</v>
      </c>
      <c r="K4365" s="149" t="n">
        <v>0</v>
      </c>
      <c r="L4365" s="149" t="n">
        <v>6207012</v>
      </c>
      <c r="M4365" s="149" t="n">
        <v>0</v>
      </c>
      <c r="N4365" s="346" t="s">
        <v>12858</v>
      </c>
      <c r="O4365" s="205"/>
      <c r="P4365" s="352" t="n">
        <v>635.27</v>
      </c>
      <c r="Q4365" s="347" t="n">
        <f aca="false">P4365*1.2</f>
        <v>762.324</v>
      </c>
      <c r="R4365" s="131" t="n">
        <f aca="false">S4365*Q4365</f>
        <v>0</v>
      </c>
      <c r="S4365" s="132"/>
    </row>
    <row r="4366" customFormat="false" ht="27.6" hidden="false" customHeight="true" outlineLevel="0" collapsed="false">
      <c r="A4366" s="207" t="n">
        <v>4049733</v>
      </c>
      <c r="B4366" s="208" t="n">
        <v>283</v>
      </c>
      <c r="C4366" s="281" t="s">
        <v>11700</v>
      </c>
      <c r="D4366" s="344" t="s">
        <v>15</v>
      </c>
      <c r="E4366" s="281" t="s">
        <v>11701</v>
      </c>
      <c r="F4366" s="121" t="n">
        <f aca="false">F4365+1</f>
        <v>4360</v>
      </c>
      <c r="G4366" s="345" t="s">
        <v>12859</v>
      </c>
      <c r="H4366" s="188" t="s">
        <v>12859</v>
      </c>
      <c r="I4366" s="283" t="s">
        <v>12860</v>
      </c>
      <c r="J4366" s="284" t="n">
        <v>4230</v>
      </c>
      <c r="K4366" s="149" t="n">
        <v>0</v>
      </c>
      <c r="L4366" s="149" t="n">
        <v>6207042</v>
      </c>
      <c r="M4366" s="149" t="n">
        <v>0</v>
      </c>
      <c r="N4366" s="346" t="s">
        <v>12861</v>
      </c>
      <c r="O4366" s="205"/>
      <c r="P4366" s="352" t="n">
        <v>2300.12</v>
      </c>
      <c r="Q4366" s="347" t="n">
        <f aca="false">P4366*1.2</f>
        <v>2760.144</v>
      </c>
      <c r="R4366" s="131" t="n">
        <f aca="false">S4366*Q4366</f>
        <v>0</v>
      </c>
      <c r="S4366" s="132"/>
    </row>
    <row r="4367" customFormat="false" ht="27.6" hidden="false" customHeight="true" outlineLevel="0" collapsed="false">
      <c r="A4367" s="207"/>
      <c r="B4367" s="208" t="n">
        <v>283</v>
      </c>
      <c r="C4367" s="281" t="s">
        <v>11700</v>
      </c>
      <c r="D4367" s="344" t="s">
        <v>15</v>
      </c>
      <c r="E4367" s="281" t="s">
        <v>11701</v>
      </c>
      <c r="F4367" s="121" t="n">
        <f aca="false">F4366+1</f>
        <v>4361</v>
      </c>
      <c r="G4367" s="345" t="s">
        <v>12862</v>
      </c>
      <c r="H4367" s="188" t="s">
        <v>12862</v>
      </c>
      <c r="I4367" s="283" t="s">
        <v>12863</v>
      </c>
      <c r="J4367" s="284" t="n">
        <v>4230</v>
      </c>
      <c r="K4367" s="149" t="n">
        <v>0</v>
      </c>
      <c r="L4367" s="149" t="n">
        <v>6207044</v>
      </c>
      <c r="M4367" s="149" t="n">
        <v>0</v>
      </c>
      <c r="N4367" s="346" t="s">
        <v>12864</v>
      </c>
      <c r="O4367" s="205"/>
      <c r="P4367" s="352" t="n">
        <v>1500.55</v>
      </c>
      <c r="Q4367" s="347" t="n">
        <f aca="false">P4367*1.2</f>
        <v>1800.66</v>
      </c>
      <c r="R4367" s="131" t="n">
        <f aca="false">S4367*Q4367</f>
        <v>0</v>
      </c>
      <c r="S4367" s="132"/>
    </row>
    <row r="4368" customFormat="false" ht="14.4" hidden="false" customHeight="true" outlineLevel="0" collapsed="false">
      <c r="A4368" s="207"/>
      <c r="B4368" s="208" t="n">
        <v>283</v>
      </c>
      <c r="C4368" s="281" t="s">
        <v>11700</v>
      </c>
      <c r="D4368" s="344" t="s">
        <v>15</v>
      </c>
      <c r="E4368" s="281" t="s">
        <v>11701</v>
      </c>
      <c r="F4368" s="121" t="n">
        <f aca="false">F4367+1</f>
        <v>4362</v>
      </c>
      <c r="G4368" s="345" t="s">
        <v>12865</v>
      </c>
      <c r="H4368" s="118" t="s">
        <v>12865</v>
      </c>
      <c r="I4368" s="283"/>
      <c r="J4368" s="284"/>
      <c r="K4368" s="149"/>
      <c r="L4368" s="149"/>
      <c r="M4368" s="149"/>
      <c r="N4368" s="346" t="s">
        <v>12866</v>
      </c>
      <c r="O4368" s="205"/>
      <c r="P4368" s="130"/>
      <c r="Q4368" s="347" t="n">
        <f aca="false">P4368*1.2</f>
        <v>0</v>
      </c>
      <c r="R4368" s="131" t="n">
        <f aca="false">S4368*Q4368</f>
        <v>0</v>
      </c>
      <c r="S4368" s="132"/>
    </row>
    <row r="4369" customFormat="false" ht="27.6" hidden="false" customHeight="true" outlineLevel="0" collapsed="false">
      <c r="A4369" s="207" t="n">
        <v>4049734</v>
      </c>
      <c r="B4369" s="208" t="n">
        <v>283</v>
      </c>
      <c r="C4369" s="281" t="s">
        <v>11700</v>
      </c>
      <c r="D4369" s="344" t="s">
        <v>15</v>
      </c>
      <c r="E4369" s="281" t="s">
        <v>11701</v>
      </c>
      <c r="F4369" s="121" t="n">
        <f aca="false">F4368+1</f>
        <v>4363</v>
      </c>
      <c r="G4369" s="345" t="s">
        <v>12867</v>
      </c>
      <c r="H4369" s="188" t="s">
        <v>12867</v>
      </c>
      <c r="I4369" s="283" t="s">
        <v>12868</v>
      </c>
      <c r="J4369" s="284" t="n">
        <v>4230</v>
      </c>
      <c r="K4369" s="149" t="n">
        <v>0</v>
      </c>
      <c r="L4369" s="149" t="n">
        <v>6207054</v>
      </c>
      <c r="M4369" s="149" t="n">
        <v>0</v>
      </c>
      <c r="N4369" s="346" t="s">
        <v>12869</v>
      </c>
      <c r="O4369" s="205"/>
      <c r="P4369" s="352" t="n">
        <v>444.69</v>
      </c>
      <c r="Q4369" s="347" t="n">
        <f aca="false">P4369*1.2</f>
        <v>533.628</v>
      </c>
      <c r="R4369" s="131" t="n">
        <f aca="false">S4369*Q4369</f>
        <v>0</v>
      </c>
      <c r="S4369" s="132"/>
    </row>
    <row r="4370" customFormat="false" ht="27.6" hidden="false" customHeight="true" outlineLevel="0" collapsed="false">
      <c r="A4370" s="207" t="n">
        <v>4049735</v>
      </c>
      <c r="B4370" s="208" t="n">
        <v>283</v>
      </c>
      <c r="C4370" s="281" t="s">
        <v>11700</v>
      </c>
      <c r="D4370" s="344" t="s">
        <v>15</v>
      </c>
      <c r="E4370" s="281" t="s">
        <v>11701</v>
      </c>
      <c r="F4370" s="121" t="n">
        <f aca="false">F4369+1</f>
        <v>4364</v>
      </c>
      <c r="G4370" s="345" t="s">
        <v>12870</v>
      </c>
      <c r="H4370" s="188" t="s">
        <v>12870</v>
      </c>
      <c r="I4370" s="283" t="s">
        <v>12871</v>
      </c>
      <c r="J4370" s="284" t="n">
        <v>4230</v>
      </c>
      <c r="K4370" s="149" t="n">
        <v>0</v>
      </c>
      <c r="L4370" s="149" t="n">
        <v>6207056</v>
      </c>
      <c r="M4370" s="149" t="n">
        <v>0</v>
      </c>
      <c r="N4370" s="346" t="s">
        <v>12872</v>
      </c>
      <c r="O4370" s="205"/>
      <c r="P4370" s="352" t="n">
        <v>444.69</v>
      </c>
      <c r="Q4370" s="347" t="n">
        <f aca="false">P4370*1.2</f>
        <v>533.628</v>
      </c>
      <c r="R4370" s="131" t="n">
        <f aca="false">S4370*Q4370</f>
        <v>0</v>
      </c>
      <c r="S4370" s="132"/>
    </row>
    <row r="4371" customFormat="false" ht="14.4" hidden="false" customHeight="true" outlineLevel="0" collapsed="false">
      <c r="A4371" s="207" t="n">
        <v>4049736</v>
      </c>
      <c r="B4371" s="208" t="n">
        <v>283</v>
      </c>
      <c r="C4371" s="281" t="s">
        <v>11700</v>
      </c>
      <c r="D4371" s="344" t="s">
        <v>15</v>
      </c>
      <c r="E4371" s="281" t="s">
        <v>11701</v>
      </c>
      <c r="F4371" s="121" t="n">
        <f aca="false">F4370+1</f>
        <v>4365</v>
      </c>
      <c r="G4371" s="345" t="s">
        <v>12873</v>
      </c>
      <c r="H4371" s="188" t="s">
        <v>12873</v>
      </c>
      <c r="I4371" s="283" t="s">
        <v>12874</v>
      </c>
      <c r="J4371" s="284" t="n">
        <v>4230</v>
      </c>
      <c r="K4371" s="149" t="n">
        <v>0</v>
      </c>
      <c r="L4371" s="149" t="n">
        <v>6207060</v>
      </c>
      <c r="M4371" s="149" t="n">
        <v>0</v>
      </c>
      <c r="N4371" s="346" t="s">
        <v>12875</v>
      </c>
      <c r="O4371" s="205"/>
      <c r="P4371" s="352" t="n">
        <v>232.21</v>
      </c>
      <c r="Q4371" s="347" t="n">
        <f aca="false">P4371*1.2</f>
        <v>278.652</v>
      </c>
      <c r="R4371" s="131" t="n">
        <f aca="false">S4371*Q4371</f>
        <v>0</v>
      </c>
      <c r="S4371" s="132"/>
    </row>
    <row r="4372" customFormat="false" ht="27.6" hidden="false" customHeight="true" outlineLevel="0" collapsed="false">
      <c r="A4372" s="207" t="n">
        <v>4049737</v>
      </c>
      <c r="B4372" s="208" t="n">
        <v>283</v>
      </c>
      <c r="C4372" s="281" t="s">
        <v>11700</v>
      </c>
      <c r="D4372" s="344" t="s">
        <v>15</v>
      </c>
      <c r="E4372" s="281" t="s">
        <v>11701</v>
      </c>
      <c r="F4372" s="121" t="n">
        <f aca="false">F4371+1</f>
        <v>4366</v>
      </c>
      <c r="G4372" s="345" t="s">
        <v>12876</v>
      </c>
      <c r="H4372" s="188" t="s">
        <v>12876</v>
      </c>
      <c r="I4372" s="283" t="s">
        <v>12877</v>
      </c>
      <c r="J4372" s="284" t="n">
        <v>4230</v>
      </c>
      <c r="K4372" s="149" t="n">
        <v>0</v>
      </c>
      <c r="L4372" s="149" t="n">
        <v>6207064</v>
      </c>
      <c r="M4372" s="149" t="n">
        <v>0</v>
      </c>
      <c r="N4372" s="346" t="s">
        <v>12878</v>
      </c>
      <c r="O4372" s="205"/>
      <c r="P4372" s="352" t="n">
        <v>153.33</v>
      </c>
      <c r="Q4372" s="347" t="n">
        <f aca="false">P4372*1.2</f>
        <v>183.996</v>
      </c>
      <c r="R4372" s="131" t="n">
        <f aca="false">S4372*Q4372</f>
        <v>0</v>
      </c>
      <c r="S4372" s="132"/>
    </row>
    <row r="4373" customFormat="false" ht="27.6" hidden="false" customHeight="true" outlineLevel="0" collapsed="false">
      <c r="A4373" s="207" t="n">
        <v>4049739</v>
      </c>
      <c r="B4373" s="208" t="n">
        <v>283</v>
      </c>
      <c r="C4373" s="281" t="s">
        <v>11700</v>
      </c>
      <c r="D4373" s="344" t="s">
        <v>15</v>
      </c>
      <c r="E4373" s="281" t="s">
        <v>11701</v>
      </c>
      <c r="F4373" s="121" t="n">
        <f aca="false">F4372+1</f>
        <v>4367</v>
      </c>
      <c r="G4373" s="345" t="s">
        <v>12879</v>
      </c>
      <c r="H4373" s="188" t="s">
        <v>12879</v>
      </c>
      <c r="I4373" s="283" t="s">
        <v>12880</v>
      </c>
      <c r="J4373" s="284" t="n">
        <v>4230</v>
      </c>
      <c r="K4373" s="149" t="n">
        <v>0</v>
      </c>
      <c r="L4373" s="149" t="n">
        <v>6207082</v>
      </c>
      <c r="M4373" s="149" t="n">
        <v>0</v>
      </c>
      <c r="N4373" s="346" t="s">
        <v>12881</v>
      </c>
      <c r="O4373" s="205"/>
      <c r="P4373" s="352" t="n">
        <v>238.77</v>
      </c>
      <c r="Q4373" s="347" t="n">
        <f aca="false">P4373*1.2</f>
        <v>286.524</v>
      </c>
      <c r="R4373" s="131" t="n">
        <f aca="false">S4373*Q4373</f>
        <v>0</v>
      </c>
      <c r="S4373" s="132"/>
    </row>
    <row r="4374" customFormat="false" ht="14.4" hidden="false" customHeight="true" outlineLevel="0" collapsed="false">
      <c r="A4374" s="207"/>
      <c r="B4374" s="208" t="n">
        <v>283</v>
      </c>
      <c r="C4374" s="281" t="s">
        <v>11700</v>
      </c>
      <c r="D4374" s="344" t="s">
        <v>15</v>
      </c>
      <c r="E4374" s="281" t="s">
        <v>11701</v>
      </c>
      <c r="F4374" s="121" t="n">
        <f aca="false">F4373+1</f>
        <v>4368</v>
      </c>
      <c r="G4374" s="345" t="s">
        <v>12882</v>
      </c>
      <c r="H4374" s="118" t="s">
        <v>12882</v>
      </c>
      <c r="I4374" s="283"/>
      <c r="J4374" s="284"/>
      <c r="K4374" s="149"/>
      <c r="L4374" s="149"/>
      <c r="M4374" s="149"/>
      <c r="N4374" s="350" t="s">
        <v>12729</v>
      </c>
      <c r="O4374" s="205"/>
      <c r="P4374" s="130"/>
      <c r="Q4374" s="347" t="n">
        <f aca="false">P4374*1.2</f>
        <v>0</v>
      </c>
      <c r="R4374" s="131" t="n">
        <f aca="false">S4374*Q4374</f>
        <v>0</v>
      </c>
      <c r="S4374" s="132"/>
    </row>
    <row r="4375" customFormat="false" ht="14.4" hidden="false" customHeight="true" outlineLevel="0" collapsed="false">
      <c r="A4375" s="207"/>
      <c r="B4375" s="208" t="n">
        <v>283</v>
      </c>
      <c r="C4375" s="281" t="s">
        <v>11700</v>
      </c>
      <c r="D4375" s="344" t="s">
        <v>15</v>
      </c>
      <c r="E4375" s="281" t="s">
        <v>11701</v>
      </c>
      <c r="F4375" s="121" t="n">
        <f aca="false">F4374+1</f>
        <v>4369</v>
      </c>
      <c r="G4375" s="345" t="s">
        <v>12883</v>
      </c>
      <c r="H4375" s="118" t="s">
        <v>12883</v>
      </c>
      <c r="I4375" s="283"/>
      <c r="J4375" s="284"/>
      <c r="K4375" s="149"/>
      <c r="L4375" s="149"/>
      <c r="M4375" s="149"/>
      <c r="N4375" s="350" t="s">
        <v>12729</v>
      </c>
      <c r="O4375" s="205"/>
      <c r="P4375" s="130"/>
      <c r="Q4375" s="347" t="n">
        <f aca="false">P4375*1.2</f>
        <v>0</v>
      </c>
      <c r="R4375" s="131" t="n">
        <f aca="false">S4375*Q4375</f>
        <v>0</v>
      </c>
      <c r="S4375" s="132"/>
    </row>
    <row r="4376" customFormat="false" ht="14.4" hidden="false" customHeight="true" outlineLevel="0" collapsed="false">
      <c r="A4376" s="207" t="n">
        <v>4049747</v>
      </c>
      <c r="B4376" s="208" t="n">
        <v>283</v>
      </c>
      <c r="C4376" s="281" t="s">
        <v>11700</v>
      </c>
      <c r="D4376" s="344" t="s">
        <v>15</v>
      </c>
      <c r="E4376" s="281" t="s">
        <v>11701</v>
      </c>
      <c r="F4376" s="121" t="n">
        <f aca="false">F4375+1</f>
        <v>4370</v>
      </c>
      <c r="G4376" s="345" t="s">
        <v>12884</v>
      </c>
      <c r="H4376" s="188" t="s">
        <v>12884</v>
      </c>
      <c r="I4376" s="283" t="s">
        <v>12885</v>
      </c>
      <c r="J4376" s="284" t="n">
        <v>4230</v>
      </c>
      <c r="K4376" s="149" t="n">
        <v>0</v>
      </c>
      <c r="L4376" s="149" t="n">
        <v>7801024</v>
      </c>
      <c r="M4376" s="149" t="n">
        <v>0</v>
      </c>
      <c r="N4376" s="346" t="s">
        <v>12886</v>
      </c>
      <c r="O4376" s="205"/>
      <c r="P4376" s="352" t="n">
        <v>1198.25</v>
      </c>
      <c r="Q4376" s="347" t="n">
        <f aca="false">P4376*1.2</f>
        <v>1437.9</v>
      </c>
      <c r="R4376" s="131" t="n">
        <f aca="false">S4376*Q4376</f>
        <v>0</v>
      </c>
      <c r="S4376" s="132"/>
    </row>
    <row r="4377" customFormat="false" ht="14.4" hidden="false" customHeight="true" outlineLevel="0" collapsed="false">
      <c r="A4377" s="207" t="n">
        <v>4049097</v>
      </c>
      <c r="B4377" s="208" t="n">
        <v>283</v>
      </c>
      <c r="C4377" s="281" t="s">
        <v>11700</v>
      </c>
      <c r="D4377" s="344" t="s">
        <v>15</v>
      </c>
      <c r="E4377" s="281" t="s">
        <v>11701</v>
      </c>
      <c r="F4377" s="121" t="n">
        <f aca="false">F4376+1</f>
        <v>4371</v>
      </c>
      <c r="G4377" s="345" t="s">
        <v>12887</v>
      </c>
      <c r="H4377" s="188" t="s">
        <v>12887</v>
      </c>
      <c r="I4377" s="283" t="s">
        <v>12888</v>
      </c>
      <c r="J4377" s="284" t="n">
        <v>3976</v>
      </c>
      <c r="K4377" s="149" t="n">
        <v>1</v>
      </c>
      <c r="L4377" s="149" t="n">
        <v>7801040</v>
      </c>
      <c r="M4377" s="149" t="n">
        <v>0</v>
      </c>
      <c r="N4377" s="346" t="s">
        <v>12889</v>
      </c>
      <c r="O4377" s="205"/>
      <c r="P4377" s="352" t="n">
        <v>514.79</v>
      </c>
      <c r="Q4377" s="347" t="n">
        <f aca="false">P4377*1.2</f>
        <v>617.748</v>
      </c>
      <c r="R4377" s="131" t="n">
        <f aca="false">S4377*Q4377</f>
        <v>0</v>
      </c>
      <c r="S4377" s="132"/>
    </row>
    <row r="4378" customFormat="false" ht="14.4" hidden="false" customHeight="true" outlineLevel="0" collapsed="false">
      <c r="A4378" s="207" t="n">
        <v>4049754</v>
      </c>
      <c r="B4378" s="208" t="n">
        <v>283</v>
      </c>
      <c r="C4378" s="281" t="s">
        <v>11700</v>
      </c>
      <c r="D4378" s="344" t="s">
        <v>15</v>
      </c>
      <c r="E4378" s="281" t="s">
        <v>11701</v>
      </c>
      <c r="F4378" s="121" t="n">
        <f aca="false">F4377+1</f>
        <v>4372</v>
      </c>
      <c r="G4378" s="345" t="s">
        <v>12890</v>
      </c>
      <c r="H4378" s="188" t="s">
        <v>12890</v>
      </c>
      <c r="I4378" s="283" t="s">
        <v>12891</v>
      </c>
      <c r="J4378" s="284" t="n">
        <v>4230</v>
      </c>
      <c r="K4378" s="149" t="n">
        <v>0</v>
      </c>
      <c r="L4378" s="149" t="n">
        <v>8101625</v>
      </c>
      <c r="M4378" s="149" t="n">
        <v>0</v>
      </c>
      <c r="N4378" s="346" t="s">
        <v>12892</v>
      </c>
      <c r="O4378" s="205"/>
      <c r="P4378" s="352" t="n">
        <v>464.42</v>
      </c>
      <c r="Q4378" s="347" t="n">
        <f aca="false">P4378*1.2</f>
        <v>557.304</v>
      </c>
      <c r="R4378" s="131" t="n">
        <f aca="false">S4378*Q4378</f>
        <v>0</v>
      </c>
      <c r="S4378" s="132"/>
    </row>
    <row r="4379" customFormat="false" ht="27.6" hidden="false" customHeight="true" outlineLevel="0" collapsed="false">
      <c r="A4379" s="207" t="n">
        <v>4049759</v>
      </c>
      <c r="B4379" s="208" t="n">
        <v>283</v>
      </c>
      <c r="C4379" s="281" t="s">
        <v>11700</v>
      </c>
      <c r="D4379" s="344" t="s">
        <v>15</v>
      </c>
      <c r="E4379" s="281" t="s">
        <v>11701</v>
      </c>
      <c r="F4379" s="121" t="n">
        <f aca="false">F4378+1</f>
        <v>4373</v>
      </c>
      <c r="G4379" s="345" t="s">
        <v>12893</v>
      </c>
      <c r="H4379" s="188" t="s">
        <v>12893</v>
      </c>
      <c r="I4379" s="283" t="s">
        <v>12894</v>
      </c>
      <c r="J4379" s="284" t="n">
        <v>4230</v>
      </c>
      <c r="K4379" s="149" t="n">
        <v>0</v>
      </c>
      <c r="L4379" s="149" t="n">
        <v>8102100</v>
      </c>
      <c r="M4379" s="149" t="n">
        <v>0</v>
      </c>
      <c r="N4379" s="346" t="s">
        <v>12895</v>
      </c>
      <c r="O4379" s="205"/>
      <c r="P4379" s="352" t="n">
        <v>10175.28</v>
      </c>
      <c r="Q4379" s="347" t="n">
        <f aca="false">P4379*1.2</f>
        <v>12210.336</v>
      </c>
      <c r="R4379" s="131" t="n">
        <f aca="false">S4379*Q4379</f>
        <v>0</v>
      </c>
      <c r="S4379" s="132"/>
    </row>
    <row r="4380" customFormat="false" ht="14.4" hidden="false" customHeight="true" outlineLevel="0" collapsed="false">
      <c r="A4380" s="207" t="n">
        <v>4049771</v>
      </c>
      <c r="B4380" s="208" t="n">
        <v>283</v>
      </c>
      <c r="C4380" s="281" t="s">
        <v>11700</v>
      </c>
      <c r="D4380" s="344" t="s">
        <v>15</v>
      </c>
      <c r="E4380" s="281" t="s">
        <v>11701</v>
      </c>
      <c r="F4380" s="121" t="n">
        <f aca="false">F4379+1</f>
        <v>4374</v>
      </c>
      <c r="G4380" s="345" t="s">
        <v>12896</v>
      </c>
      <c r="H4380" s="188" t="s">
        <v>12896</v>
      </c>
      <c r="I4380" s="283" t="s">
        <v>12897</v>
      </c>
      <c r="J4380" s="284" t="n">
        <v>4230</v>
      </c>
      <c r="K4380" s="149" t="n">
        <v>0</v>
      </c>
      <c r="L4380" s="149" t="n">
        <v>8102130</v>
      </c>
      <c r="M4380" s="149" t="n">
        <v>0</v>
      </c>
      <c r="N4380" s="346" t="s">
        <v>6860</v>
      </c>
      <c r="O4380" s="205"/>
      <c r="P4380" s="352" t="n">
        <v>177.44</v>
      </c>
      <c r="Q4380" s="347" t="n">
        <f aca="false">P4380*1.2</f>
        <v>212.928</v>
      </c>
      <c r="R4380" s="131" t="n">
        <f aca="false">S4380*Q4380</f>
        <v>0</v>
      </c>
      <c r="S4380" s="132"/>
    </row>
    <row r="4381" customFormat="false" ht="14.4" hidden="false" customHeight="true" outlineLevel="0" collapsed="false">
      <c r="A4381" s="207" t="n">
        <v>4141716</v>
      </c>
      <c r="B4381" s="208" t="n">
        <v>283</v>
      </c>
      <c r="C4381" s="281" t="s">
        <v>11700</v>
      </c>
      <c r="D4381" s="344" t="s">
        <v>15</v>
      </c>
      <c r="E4381" s="281" t="s">
        <v>11701</v>
      </c>
      <c r="F4381" s="121" t="n">
        <f aca="false">F4380+1</f>
        <v>4375</v>
      </c>
      <c r="G4381" s="345" t="s">
        <v>12898</v>
      </c>
      <c r="H4381" s="188" t="s">
        <v>12898</v>
      </c>
      <c r="I4381" s="283" t="s">
        <v>12899</v>
      </c>
      <c r="J4381" s="284" t="n">
        <v>4230</v>
      </c>
      <c r="K4381" s="149" t="n">
        <v>0</v>
      </c>
      <c r="L4381" s="149" t="n">
        <v>8102212</v>
      </c>
      <c r="M4381" s="149" t="n">
        <v>0</v>
      </c>
      <c r="N4381" s="346" t="s">
        <v>6605</v>
      </c>
      <c r="O4381" s="205"/>
      <c r="P4381" s="352" t="n">
        <v>427.18</v>
      </c>
      <c r="Q4381" s="347" t="n">
        <f aca="false">P4381*1.2</f>
        <v>512.616</v>
      </c>
      <c r="R4381" s="131" t="n">
        <f aca="false">S4381*Q4381</f>
        <v>0</v>
      </c>
      <c r="S4381" s="132"/>
    </row>
    <row r="4382" customFormat="false" ht="14.4" hidden="false" customHeight="true" outlineLevel="0" collapsed="false">
      <c r="A4382" s="207"/>
      <c r="B4382" s="208" t="n">
        <v>283</v>
      </c>
      <c r="C4382" s="281" t="s">
        <v>11700</v>
      </c>
      <c r="D4382" s="344" t="s">
        <v>15</v>
      </c>
      <c r="E4382" s="281" t="s">
        <v>11701</v>
      </c>
      <c r="F4382" s="121" t="n">
        <f aca="false">F4381+1</f>
        <v>4376</v>
      </c>
      <c r="G4382" s="345" t="s">
        <v>12900</v>
      </c>
      <c r="H4382" s="118" t="s">
        <v>12900</v>
      </c>
      <c r="I4382" s="283"/>
      <c r="J4382" s="284"/>
      <c r="K4382" s="149"/>
      <c r="L4382" s="149"/>
      <c r="M4382" s="149"/>
      <c r="N4382" s="346" t="s">
        <v>12901</v>
      </c>
      <c r="O4382" s="205"/>
      <c r="P4382" s="130"/>
      <c r="Q4382" s="347" t="n">
        <f aca="false">P4382*1.2</f>
        <v>0</v>
      </c>
      <c r="R4382" s="131" t="n">
        <f aca="false">S4382*Q4382</f>
        <v>0</v>
      </c>
      <c r="S4382" s="132"/>
    </row>
    <row r="4383" customFormat="false" ht="41.4" hidden="false" customHeight="true" outlineLevel="0" collapsed="false">
      <c r="A4383" s="207"/>
      <c r="B4383" s="208" t="n">
        <v>283</v>
      </c>
      <c r="C4383" s="281" t="s">
        <v>11700</v>
      </c>
      <c r="D4383" s="344" t="s">
        <v>15</v>
      </c>
      <c r="E4383" s="281" t="s">
        <v>11701</v>
      </c>
      <c r="F4383" s="121" t="n">
        <f aca="false">F4382+1</f>
        <v>4377</v>
      </c>
      <c r="G4383" s="354" t="s">
        <v>12902</v>
      </c>
      <c r="H4383" s="118" t="s">
        <v>12902</v>
      </c>
      <c r="I4383" s="283"/>
      <c r="J4383" s="284"/>
      <c r="K4383" s="149"/>
      <c r="L4383" s="149"/>
      <c r="M4383" s="149"/>
      <c r="N4383" s="280" t="s">
        <v>12903</v>
      </c>
      <c r="O4383" s="205"/>
      <c r="P4383" s="130"/>
      <c r="Q4383" s="347" t="n">
        <f aca="false">P4383*1.2</f>
        <v>0</v>
      </c>
      <c r="R4383" s="131" t="n">
        <f aca="false">S4383*Q4383</f>
        <v>0</v>
      </c>
      <c r="S4383" s="132"/>
    </row>
    <row r="4384" customFormat="false" ht="14.4" hidden="false" customHeight="true" outlineLevel="0" collapsed="false">
      <c r="A4384" s="207" t="n">
        <v>4130275</v>
      </c>
      <c r="B4384" s="208" t="n">
        <v>283</v>
      </c>
      <c r="C4384" s="281" t="s">
        <v>11700</v>
      </c>
      <c r="D4384" s="344" t="s">
        <v>15</v>
      </c>
      <c r="E4384" s="281" t="s">
        <v>11701</v>
      </c>
      <c r="F4384" s="121" t="n">
        <f aca="false">F4383+1</f>
        <v>4378</v>
      </c>
      <c r="G4384" s="345" t="s">
        <v>12904</v>
      </c>
      <c r="H4384" s="188" t="s">
        <v>12904</v>
      </c>
      <c r="I4384" s="283" t="s">
        <v>12905</v>
      </c>
      <c r="J4384" s="284" t="n">
        <v>4230</v>
      </c>
      <c r="K4384" s="149" t="n">
        <v>0</v>
      </c>
      <c r="L4384" s="149" t="n">
        <v>8106040</v>
      </c>
      <c r="M4384" s="149" t="n">
        <v>10</v>
      </c>
      <c r="N4384" s="346" t="s">
        <v>12906</v>
      </c>
      <c r="O4384" s="205"/>
      <c r="P4384" s="352" t="n">
        <v>4501.65</v>
      </c>
      <c r="Q4384" s="347" t="n">
        <f aca="false">P4384*1.2</f>
        <v>5401.98</v>
      </c>
      <c r="R4384" s="131" t="n">
        <f aca="false">S4384*Q4384</f>
        <v>0</v>
      </c>
      <c r="S4384" s="132"/>
    </row>
    <row r="4385" customFormat="false" ht="14.4" hidden="false" customHeight="true" outlineLevel="0" collapsed="false">
      <c r="A4385" s="207" t="n">
        <v>4052139</v>
      </c>
      <c r="B4385" s="208" t="n">
        <v>283</v>
      </c>
      <c r="C4385" s="281" t="s">
        <v>11700</v>
      </c>
      <c r="D4385" s="344" t="s">
        <v>15</v>
      </c>
      <c r="E4385" s="281" t="s">
        <v>11701</v>
      </c>
      <c r="F4385" s="121" t="n">
        <f aca="false">F4384+1</f>
        <v>4379</v>
      </c>
      <c r="G4385" s="345" t="s">
        <v>12907</v>
      </c>
      <c r="H4385" s="188" t="s">
        <v>12907</v>
      </c>
      <c r="I4385" s="283" t="s">
        <v>12908</v>
      </c>
      <c r="J4385" s="284" t="n">
        <v>4238</v>
      </c>
      <c r="K4385" s="149" t="n">
        <v>0</v>
      </c>
      <c r="L4385" s="149" t="n">
        <v>8106120</v>
      </c>
      <c r="M4385" s="149" t="n">
        <v>0</v>
      </c>
      <c r="N4385" s="346" t="s">
        <v>535</v>
      </c>
      <c r="O4385" s="205"/>
      <c r="P4385" s="352" t="n">
        <v>692.21</v>
      </c>
      <c r="Q4385" s="347" t="n">
        <f aca="false">P4385*1.2</f>
        <v>830.652</v>
      </c>
      <c r="R4385" s="131" t="n">
        <f aca="false">S4385*Q4385</f>
        <v>0</v>
      </c>
      <c r="S4385" s="132"/>
    </row>
    <row r="4386" customFormat="false" ht="14.4" hidden="false" customHeight="true" outlineLevel="0" collapsed="false">
      <c r="A4386" s="207" t="n">
        <v>4052178</v>
      </c>
      <c r="B4386" s="208" t="n">
        <v>283</v>
      </c>
      <c r="C4386" s="281" t="s">
        <v>11700</v>
      </c>
      <c r="D4386" s="344" t="s">
        <v>15</v>
      </c>
      <c r="E4386" s="281" t="s">
        <v>11701</v>
      </c>
      <c r="F4386" s="121" t="n">
        <f aca="false">F4385+1</f>
        <v>4380</v>
      </c>
      <c r="G4386" s="345" t="s">
        <v>12909</v>
      </c>
      <c r="H4386" s="188" t="s">
        <v>12909</v>
      </c>
      <c r="I4386" s="283" t="s">
        <v>12910</v>
      </c>
      <c r="J4386" s="284" t="n">
        <v>4238</v>
      </c>
      <c r="K4386" s="149" t="n">
        <v>0</v>
      </c>
      <c r="L4386" s="149" t="n">
        <v>8119100</v>
      </c>
      <c r="M4386" s="149" t="n">
        <v>0</v>
      </c>
      <c r="N4386" s="346" t="s">
        <v>12911</v>
      </c>
      <c r="O4386" s="205"/>
      <c r="P4386" s="352" t="n">
        <v>1412.93</v>
      </c>
      <c r="Q4386" s="347" t="n">
        <f aca="false">P4386*1.2</f>
        <v>1695.516</v>
      </c>
      <c r="R4386" s="131" t="n">
        <f aca="false">S4386*Q4386</f>
        <v>0</v>
      </c>
      <c r="S4386" s="132"/>
    </row>
    <row r="4387" customFormat="false" ht="14.4" hidden="false" customHeight="true" outlineLevel="0" collapsed="false">
      <c r="A4387" s="207" t="n">
        <v>4052180</v>
      </c>
      <c r="B4387" s="208" t="n">
        <v>283</v>
      </c>
      <c r="C4387" s="281" t="s">
        <v>11700</v>
      </c>
      <c r="D4387" s="344" t="s">
        <v>15</v>
      </c>
      <c r="E4387" s="281" t="s">
        <v>11701</v>
      </c>
      <c r="F4387" s="121" t="n">
        <f aca="false">F4386+1</f>
        <v>4381</v>
      </c>
      <c r="G4387" s="345" t="s">
        <v>12912</v>
      </c>
      <c r="H4387" s="188" t="s">
        <v>12912</v>
      </c>
      <c r="I4387" s="283" t="s">
        <v>12913</v>
      </c>
      <c r="J4387" s="284" t="n">
        <v>4238</v>
      </c>
      <c r="K4387" s="149" t="n">
        <v>0</v>
      </c>
      <c r="L4387" s="149" t="n">
        <v>8119106</v>
      </c>
      <c r="M4387" s="149" t="n">
        <v>0</v>
      </c>
      <c r="N4387" s="346" t="s">
        <v>12911</v>
      </c>
      <c r="O4387" s="205"/>
      <c r="P4387" s="352" t="n">
        <v>1439.2</v>
      </c>
      <c r="Q4387" s="347" t="n">
        <f aca="false">P4387*1.2</f>
        <v>1727.04</v>
      </c>
      <c r="R4387" s="131" t="n">
        <f aca="false">S4387*Q4387</f>
        <v>0</v>
      </c>
      <c r="S4387" s="132"/>
    </row>
    <row r="4388" customFormat="false" ht="14.4" hidden="false" customHeight="true" outlineLevel="0" collapsed="false">
      <c r="A4388" s="207" t="n">
        <v>4052188</v>
      </c>
      <c r="B4388" s="208" t="n">
        <v>283</v>
      </c>
      <c r="C4388" s="281" t="s">
        <v>11700</v>
      </c>
      <c r="D4388" s="344" t="s">
        <v>15</v>
      </c>
      <c r="E4388" s="281" t="s">
        <v>11701</v>
      </c>
      <c r="F4388" s="121" t="n">
        <f aca="false">F4387+1</f>
        <v>4382</v>
      </c>
      <c r="G4388" s="345" t="s">
        <v>12914</v>
      </c>
      <c r="H4388" s="188" t="s">
        <v>12914</v>
      </c>
      <c r="I4388" s="283" t="s">
        <v>12915</v>
      </c>
      <c r="J4388" s="284" t="n">
        <v>4238</v>
      </c>
      <c r="K4388" s="149" t="n">
        <v>0</v>
      </c>
      <c r="L4388" s="149" t="n">
        <v>8119130</v>
      </c>
      <c r="M4388" s="149" t="n">
        <v>0</v>
      </c>
      <c r="N4388" s="346" t="s">
        <v>6851</v>
      </c>
      <c r="O4388" s="205"/>
      <c r="P4388" s="352" t="n">
        <v>635.27</v>
      </c>
      <c r="Q4388" s="347" t="n">
        <f aca="false">P4388*1.2</f>
        <v>762.324</v>
      </c>
      <c r="R4388" s="131" t="n">
        <f aca="false">S4388*Q4388</f>
        <v>0</v>
      </c>
      <c r="S4388" s="132"/>
    </row>
    <row r="4389" customFormat="false" ht="14.4" hidden="false" customHeight="true" outlineLevel="0" collapsed="false">
      <c r="A4389" s="207" t="n">
        <v>4052189</v>
      </c>
      <c r="B4389" s="208" t="n">
        <v>283</v>
      </c>
      <c r="C4389" s="281" t="s">
        <v>11700</v>
      </c>
      <c r="D4389" s="344" t="s">
        <v>15</v>
      </c>
      <c r="E4389" s="281" t="s">
        <v>11701</v>
      </c>
      <c r="F4389" s="121" t="n">
        <f aca="false">F4388+1</f>
        <v>4383</v>
      </c>
      <c r="G4389" s="345" t="s">
        <v>12916</v>
      </c>
      <c r="H4389" s="188" t="s">
        <v>12916</v>
      </c>
      <c r="I4389" s="283" t="s">
        <v>12917</v>
      </c>
      <c r="J4389" s="284" t="n">
        <v>4238</v>
      </c>
      <c r="K4389" s="149" t="n">
        <v>0</v>
      </c>
      <c r="L4389" s="149" t="n">
        <v>8119136</v>
      </c>
      <c r="M4389" s="149" t="n">
        <v>0</v>
      </c>
      <c r="N4389" s="346" t="s">
        <v>12911</v>
      </c>
      <c r="O4389" s="205"/>
      <c r="P4389" s="352" t="n">
        <v>1533.39</v>
      </c>
      <c r="Q4389" s="347" t="n">
        <f aca="false">P4389*1.2</f>
        <v>1840.068</v>
      </c>
      <c r="R4389" s="131" t="n">
        <f aca="false">S4389*Q4389</f>
        <v>0</v>
      </c>
      <c r="S4389" s="132"/>
    </row>
    <row r="4390" customFormat="false" ht="14.4" hidden="false" customHeight="true" outlineLevel="0" collapsed="false">
      <c r="A4390" s="207" t="n">
        <v>4052190</v>
      </c>
      <c r="B4390" s="208" t="n">
        <v>283</v>
      </c>
      <c r="C4390" s="281" t="s">
        <v>11700</v>
      </c>
      <c r="D4390" s="344" t="s">
        <v>15</v>
      </c>
      <c r="E4390" s="281" t="s">
        <v>11701</v>
      </c>
      <c r="F4390" s="121" t="n">
        <f aca="false">F4389+1</f>
        <v>4384</v>
      </c>
      <c r="G4390" s="345" t="s">
        <v>12918</v>
      </c>
      <c r="H4390" s="188" t="s">
        <v>12918</v>
      </c>
      <c r="I4390" s="283" t="s">
        <v>12919</v>
      </c>
      <c r="J4390" s="284" t="n">
        <v>4238</v>
      </c>
      <c r="K4390" s="149" t="n">
        <v>0</v>
      </c>
      <c r="L4390" s="149" t="n">
        <v>8119138</v>
      </c>
      <c r="M4390" s="149" t="n">
        <v>0</v>
      </c>
      <c r="N4390" s="346" t="s">
        <v>12911</v>
      </c>
      <c r="O4390" s="205"/>
      <c r="P4390" s="352" t="n">
        <v>1642.93</v>
      </c>
      <c r="Q4390" s="347" t="n">
        <f aca="false">P4390*1.2</f>
        <v>1971.516</v>
      </c>
      <c r="R4390" s="131" t="n">
        <f aca="false">S4390*Q4390</f>
        <v>0</v>
      </c>
      <c r="S4390" s="132"/>
    </row>
    <row r="4391" customFormat="false" ht="14.4" hidden="false" customHeight="true" outlineLevel="0" collapsed="false">
      <c r="A4391" s="207"/>
      <c r="B4391" s="208" t="n">
        <v>283</v>
      </c>
      <c r="C4391" s="281" t="s">
        <v>11700</v>
      </c>
      <c r="D4391" s="344" t="s">
        <v>15</v>
      </c>
      <c r="E4391" s="281" t="s">
        <v>11701</v>
      </c>
      <c r="F4391" s="121" t="n">
        <f aca="false">F4390+1</f>
        <v>4385</v>
      </c>
      <c r="G4391" s="345" t="s">
        <v>12920</v>
      </c>
      <c r="H4391" s="118" t="s">
        <v>12920</v>
      </c>
      <c r="I4391" s="283"/>
      <c r="J4391" s="284"/>
      <c r="K4391" s="149"/>
      <c r="L4391" s="149"/>
      <c r="M4391" s="149"/>
      <c r="N4391" s="346" t="s">
        <v>12921</v>
      </c>
      <c r="O4391" s="205"/>
      <c r="P4391" s="130"/>
      <c r="Q4391" s="347" t="n">
        <f aca="false">P4391*1.2</f>
        <v>0</v>
      </c>
      <c r="R4391" s="131" t="n">
        <f aca="false">S4391*Q4391</f>
        <v>0</v>
      </c>
      <c r="S4391" s="132"/>
    </row>
    <row r="4392" customFormat="false" ht="14.4" hidden="false" customHeight="true" outlineLevel="0" collapsed="false">
      <c r="A4392" s="207" t="n">
        <v>4049795</v>
      </c>
      <c r="B4392" s="208" t="n">
        <v>283</v>
      </c>
      <c r="C4392" s="281" t="s">
        <v>11700</v>
      </c>
      <c r="D4392" s="344" t="s">
        <v>15</v>
      </c>
      <c r="E4392" s="281" t="s">
        <v>11701</v>
      </c>
      <c r="F4392" s="121" t="n">
        <f aca="false">F4391+1</f>
        <v>4386</v>
      </c>
      <c r="G4392" s="345" t="s">
        <v>12922</v>
      </c>
      <c r="H4392" s="188" t="s">
        <v>12922</v>
      </c>
      <c r="I4392" s="283" t="s">
        <v>12923</v>
      </c>
      <c r="J4392" s="284" t="n">
        <v>4230</v>
      </c>
      <c r="K4392" s="149" t="n">
        <v>0</v>
      </c>
      <c r="L4392" s="149" t="n">
        <v>8201030</v>
      </c>
      <c r="M4392" s="149" t="n">
        <v>0</v>
      </c>
      <c r="N4392" s="346" t="s">
        <v>12924</v>
      </c>
      <c r="O4392" s="205"/>
      <c r="P4392" s="352" t="n">
        <v>414.03</v>
      </c>
      <c r="Q4392" s="347" t="n">
        <f aca="false">P4392*1.2</f>
        <v>496.836</v>
      </c>
      <c r="R4392" s="131" t="n">
        <f aca="false">S4392*Q4392</f>
        <v>0</v>
      </c>
      <c r="S4392" s="132"/>
    </row>
    <row r="4393" customFormat="false" ht="14.4" hidden="false" customHeight="true" outlineLevel="0" collapsed="false">
      <c r="A4393" s="207" t="n">
        <v>4049797</v>
      </c>
      <c r="B4393" s="208" t="n">
        <v>283</v>
      </c>
      <c r="C4393" s="281" t="s">
        <v>11700</v>
      </c>
      <c r="D4393" s="344" t="s">
        <v>15</v>
      </c>
      <c r="E4393" s="281" t="s">
        <v>11701</v>
      </c>
      <c r="F4393" s="121" t="n">
        <f aca="false">F4392+1</f>
        <v>4387</v>
      </c>
      <c r="G4393" s="345" t="s">
        <v>12925</v>
      </c>
      <c r="H4393" s="188" t="s">
        <v>12925</v>
      </c>
      <c r="I4393" s="283" t="s">
        <v>12926</v>
      </c>
      <c r="J4393" s="284" t="n">
        <v>4230</v>
      </c>
      <c r="K4393" s="149" t="n">
        <v>0</v>
      </c>
      <c r="L4393" s="149" t="n">
        <v>8201100</v>
      </c>
      <c r="M4393" s="149" t="n">
        <v>0</v>
      </c>
      <c r="N4393" s="346" t="s">
        <v>153</v>
      </c>
      <c r="O4393" s="205"/>
      <c r="P4393" s="352" t="n">
        <v>931</v>
      </c>
      <c r="Q4393" s="347" t="n">
        <f aca="false">P4393*1.2</f>
        <v>1117.2</v>
      </c>
      <c r="R4393" s="131" t="n">
        <f aca="false">S4393*Q4393</f>
        <v>0</v>
      </c>
      <c r="S4393" s="132"/>
    </row>
    <row r="4394" customFormat="false" ht="14.4" hidden="false" customHeight="true" outlineLevel="0" collapsed="false">
      <c r="A4394" s="207" t="n">
        <v>4049802</v>
      </c>
      <c r="B4394" s="208" t="n">
        <v>283</v>
      </c>
      <c r="C4394" s="281" t="s">
        <v>11700</v>
      </c>
      <c r="D4394" s="344" t="s">
        <v>15</v>
      </c>
      <c r="E4394" s="281" t="s">
        <v>11701</v>
      </c>
      <c r="F4394" s="121" t="n">
        <f aca="false">F4393+1</f>
        <v>4388</v>
      </c>
      <c r="G4394" s="345" t="s">
        <v>12927</v>
      </c>
      <c r="H4394" s="188" t="s">
        <v>12927</v>
      </c>
      <c r="I4394" s="283" t="s">
        <v>12928</v>
      </c>
      <c r="J4394" s="284" t="n">
        <v>4230</v>
      </c>
      <c r="K4394" s="149" t="n">
        <v>0</v>
      </c>
      <c r="L4394" s="149" t="n">
        <v>8201110</v>
      </c>
      <c r="M4394" s="149" t="n">
        <v>0</v>
      </c>
      <c r="N4394" s="346" t="s">
        <v>12929</v>
      </c>
      <c r="O4394" s="205"/>
      <c r="P4394" s="352" t="n">
        <v>118.3</v>
      </c>
      <c r="Q4394" s="347" t="n">
        <f aca="false">P4394*1.2</f>
        <v>141.96</v>
      </c>
      <c r="R4394" s="131" t="n">
        <f aca="false">S4394*Q4394</f>
        <v>0</v>
      </c>
      <c r="S4394" s="132"/>
    </row>
    <row r="4395" customFormat="false" ht="14.4" hidden="false" customHeight="true" outlineLevel="0" collapsed="false">
      <c r="A4395" s="207" t="n">
        <v>4049901</v>
      </c>
      <c r="B4395" s="208" t="n">
        <v>283</v>
      </c>
      <c r="C4395" s="281" t="s">
        <v>11700</v>
      </c>
      <c r="D4395" s="344" t="s">
        <v>15</v>
      </c>
      <c r="E4395" s="281" t="s">
        <v>11701</v>
      </c>
      <c r="F4395" s="121" t="n">
        <f aca="false">F4394+1</f>
        <v>4389</v>
      </c>
      <c r="G4395" s="345" t="s">
        <v>12930</v>
      </c>
      <c r="H4395" s="188" t="s">
        <v>12931</v>
      </c>
      <c r="I4395" s="283" t="s">
        <v>12932</v>
      </c>
      <c r="J4395" s="284" t="n">
        <v>4230</v>
      </c>
      <c r="K4395" s="149" t="n">
        <v>3</v>
      </c>
      <c r="L4395" s="149" t="n">
        <v>8201410</v>
      </c>
      <c r="M4395" s="149" t="n">
        <v>0</v>
      </c>
      <c r="N4395" s="346" t="s">
        <v>12933</v>
      </c>
      <c r="O4395" s="205"/>
      <c r="P4395" s="352" t="n">
        <v>2427.19</v>
      </c>
      <c r="Q4395" s="347" t="n">
        <f aca="false">P4395*1.2</f>
        <v>2912.628</v>
      </c>
      <c r="R4395" s="131" t="n">
        <f aca="false">S4395*Q4395</f>
        <v>0</v>
      </c>
      <c r="S4395" s="132"/>
    </row>
    <row r="4396" customFormat="false" ht="14.4" hidden="false" customHeight="true" outlineLevel="0" collapsed="false">
      <c r="A4396" s="207" t="n">
        <v>4049905</v>
      </c>
      <c r="B4396" s="208" t="n">
        <v>283</v>
      </c>
      <c r="C4396" s="281" t="s">
        <v>11700</v>
      </c>
      <c r="D4396" s="344" t="s">
        <v>15</v>
      </c>
      <c r="E4396" s="281" t="s">
        <v>11701</v>
      </c>
      <c r="F4396" s="121" t="n">
        <f aca="false">F4395+1</f>
        <v>4390</v>
      </c>
      <c r="G4396" s="345" t="s">
        <v>12934</v>
      </c>
      <c r="H4396" s="188" t="s">
        <v>12935</v>
      </c>
      <c r="I4396" s="283" t="s">
        <v>12936</v>
      </c>
      <c r="J4396" s="284" t="n">
        <v>4230</v>
      </c>
      <c r="K4396" s="149" t="n">
        <v>3</v>
      </c>
      <c r="L4396" s="149" t="n">
        <v>8201420</v>
      </c>
      <c r="M4396" s="149" t="n">
        <v>0</v>
      </c>
      <c r="N4396" s="346" t="s">
        <v>12937</v>
      </c>
      <c r="O4396" s="205"/>
      <c r="P4396" s="352" t="n">
        <v>2852.13</v>
      </c>
      <c r="Q4396" s="347" t="n">
        <f aca="false">P4396*1.2</f>
        <v>3422.556</v>
      </c>
      <c r="R4396" s="131" t="n">
        <f aca="false">S4396*Q4396</f>
        <v>0</v>
      </c>
      <c r="S4396" s="132"/>
    </row>
    <row r="4397" customFormat="false" ht="14.4" hidden="false" customHeight="true" outlineLevel="0" collapsed="false">
      <c r="A4397" s="207" t="n">
        <v>4049906</v>
      </c>
      <c r="B4397" s="208" t="n">
        <v>283</v>
      </c>
      <c r="C4397" s="281" t="s">
        <v>11700</v>
      </c>
      <c r="D4397" s="344" t="s">
        <v>15</v>
      </c>
      <c r="E4397" s="281" t="s">
        <v>11701</v>
      </c>
      <c r="F4397" s="121" t="n">
        <f aca="false">F4396+1</f>
        <v>4391</v>
      </c>
      <c r="G4397" s="345" t="s">
        <v>12938</v>
      </c>
      <c r="H4397" s="188" t="s">
        <v>12939</v>
      </c>
      <c r="I4397" s="283" t="s">
        <v>12940</v>
      </c>
      <c r="J4397" s="284" t="n">
        <v>4230</v>
      </c>
      <c r="K4397" s="149" t="n">
        <v>3</v>
      </c>
      <c r="L4397" s="149" t="n">
        <v>8201422</v>
      </c>
      <c r="M4397" s="149" t="n">
        <v>0</v>
      </c>
      <c r="N4397" s="346" t="s">
        <v>12941</v>
      </c>
      <c r="O4397" s="205"/>
      <c r="P4397" s="352" t="n">
        <v>2444.7</v>
      </c>
      <c r="Q4397" s="347" t="n">
        <f aca="false">P4397*1.2</f>
        <v>2933.64</v>
      </c>
      <c r="R4397" s="131" t="n">
        <f aca="false">S4397*Q4397</f>
        <v>0</v>
      </c>
      <c r="S4397" s="132"/>
    </row>
    <row r="4398" customFormat="false" ht="27.6" hidden="false" customHeight="true" outlineLevel="0" collapsed="false">
      <c r="A4398" s="207" t="n">
        <v>4049805</v>
      </c>
      <c r="B4398" s="208" t="n">
        <v>283</v>
      </c>
      <c r="C4398" s="281" t="s">
        <v>11700</v>
      </c>
      <c r="D4398" s="344" t="s">
        <v>15</v>
      </c>
      <c r="E4398" s="281" t="s">
        <v>11701</v>
      </c>
      <c r="F4398" s="121" t="n">
        <f aca="false">F4397+1</f>
        <v>4392</v>
      </c>
      <c r="G4398" s="345" t="s">
        <v>12942</v>
      </c>
      <c r="H4398" s="188" t="s">
        <v>12942</v>
      </c>
      <c r="I4398" s="283" t="s">
        <v>12943</v>
      </c>
      <c r="J4398" s="284" t="n">
        <v>4230</v>
      </c>
      <c r="K4398" s="149" t="n">
        <v>0</v>
      </c>
      <c r="L4398" s="149" t="n">
        <v>8202024</v>
      </c>
      <c r="M4398" s="149" t="n">
        <v>0</v>
      </c>
      <c r="N4398" s="346" t="s">
        <v>12944</v>
      </c>
      <c r="O4398" s="205"/>
      <c r="P4398" s="352" t="n">
        <v>552.05</v>
      </c>
      <c r="Q4398" s="347" t="n">
        <f aca="false">P4398*1.2</f>
        <v>662.46</v>
      </c>
      <c r="R4398" s="131" t="n">
        <f aca="false">S4398*Q4398</f>
        <v>0</v>
      </c>
      <c r="S4398" s="132"/>
    </row>
    <row r="4399" customFormat="false" ht="27.6" hidden="false" customHeight="true" outlineLevel="0" collapsed="false">
      <c r="A4399" s="207"/>
      <c r="B4399" s="208" t="n">
        <v>283</v>
      </c>
      <c r="C4399" s="281" t="s">
        <v>11700</v>
      </c>
      <c r="D4399" s="344" t="s">
        <v>15</v>
      </c>
      <c r="E4399" s="281" t="s">
        <v>11701</v>
      </c>
      <c r="F4399" s="121" t="n">
        <f aca="false">F4398+1</f>
        <v>4393</v>
      </c>
      <c r="G4399" s="348" t="s">
        <v>12945</v>
      </c>
      <c r="H4399" s="118" t="s">
        <v>12945</v>
      </c>
      <c r="I4399" s="283"/>
      <c r="J4399" s="284"/>
      <c r="K4399" s="149"/>
      <c r="L4399" s="149"/>
      <c r="M4399" s="149"/>
      <c r="N4399" s="349" t="s">
        <v>12946</v>
      </c>
      <c r="O4399" s="205"/>
      <c r="P4399" s="130"/>
      <c r="Q4399" s="347" t="n">
        <f aca="false">P4399*1.2</f>
        <v>0</v>
      </c>
      <c r="R4399" s="131" t="n">
        <f aca="false">S4399*Q4399</f>
        <v>0</v>
      </c>
      <c r="S4399" s="132"/>
    </row>
    <row r="4400" customFormat="false" ht="14.4" hidden="false" customHeight="true" outlineLevel="0" collapsed="false">
      <c r="A4400" s="207" t="n">
        <v>4055464</v>
      </c>
      <c r="B4400" s="208" t="n">
        <v>283</v>
      </c>
      <c r="C4400" s="281" t="s">
        <v>11700</v>
      </c>
      <c r="D4400" s="344" t="s">
        <v>15</v>
      </c>
      <c r="E4400" s="281" t="s">
        <v>11701</v>
      </c>
      <c r="F4400" s="121" t="n">
        <f aca="false">F4399+1</f>
        <v>4394</v>
      </c>
      <c r="G4400" s="345" t="s">
        <v>12947</v>
      </c>
      <c r="H4400" s="188" t="s">
        <v>12947</v>
      </c>
      <c r="I4400" s="283" t="s">
        <v>12948</v>
      </c>
      <c r="J4400" s="284" t="n">
        <v>5272</v>
      </c>
      <c r="K4400" s="149" t="n">
        <v>0</v>
      </c>
      <c r="L4400" s="149" t="n">
        <v>8202028</v>
      </c>
      <c r="M4400" s="149" t="n">
        <v>0</v>
      </c>
      <c r="N4400" s="346" t="s">
        <v>12949</v>
      </c>
      <c r="O4400" s="205"/>
      <c r="P4400" s="352" t="n">
        <v>562.99</v>
      </c>
      <c r="Q4400" s="347" t="n">
        <f aca="false">P4400*1.2</f>
        <v>675.588</v>
      </c>
      <c r="R4400" s="131" t="n">
        <f aca="false">S4400*Q4400</f>
        <v>0</v>
      </c>
      <c r="S4400" s="132"/>
    </row>
    <row r="4401" customFormat="false" ht="27.6" hidden="false" customHeight="true" outlineLevel="0" collapsed="false">
      <c r="A4401" s="207" t="n">
        <v>4134212</v>
      </c>
      <c r="B4401" s="208" t="n">
        <v>283</v>
      </c>
      <c r="C4401" s="281" t="s">
        <v>11700</v>
      </c>
      <c r="D4401" s="344" t="s">
        <v>15</v>
      </c>
      <c r="E4401" s="281" t="s">
        <v>11701</v>
      </c>
      <c r="F4401" s="121" t="n">
        <f aca="false">F4400+1</f>
        <v>4395</v>
      </c>
      <c r="G4401" s="345" t="s">
        <v>12950</v>
      </c>
      <c r="H4401" s="188" t="s">
        <v>12950</v>
      </c>
      <c r="I4401" s="283" t="s">
        <v>12951</v>
      </c>
      <c r="J4401" s="284" t="n">
        <v>4230</v>
      </c>
      <c r="K4401" s="149" t="n">
        <v>0</v>
      </c>
      <c r="L4401" s="149" t="n">
        <v>8202032</v>
      </c>
      <c r="M4401" s="149" t="n">
        <v>0</v>
      </c>
      <c r="N4401" s="346" t="s">
        <v>12952</v>
      </c>
      <c r="O4401" s="205"/>
      <c r="P4401" s="352" t="n">
        <v>1027.39</v>
      </c>
      <c r="Q4401" s="347" t="n">
        <f aca="false">P4401*1.2</f>
        <v>1232.868</v>
      </c>
      <c r="R4401" s="131" t="n">
        <f aca="false">S4401*Q4401</f>
        <v>0</v>
      </c>
      <c r="S4401" s="132"/>
    </row>
    <row r="4402" customFormat="false" ht="27.6" hidden="false" customHeight="true" outlineLevel="0" collapsed="false">
      <c r="A4402" s="207" t="n">
        <v>4049814</v>
      </c>
      <c r="B4402" s="208" t="n">
        <v>283</v>
      </c>
      <c r="C4402" s="281" t="s">
        <v>11700</v>
      </c>
      <c r="D4402" s="344" t="s">
        <v>15</v>
      </c>
      <c r="E4402" s="281" t="s">
        <v>11701</v>
      </c>
      <c r="F4402" s="121" t="n">
        <f aca="false">F4401+1</f>
        <v>4396</v>
      </c>
      <c r="G4402" s="345" t="s">
        <v>12953</v>
      </c>
      <c r="H4402" s="188" t="s">
        <v>12953</v>
      </c>
      <c r="I4402" s="283" t="s">
        <v>12954</v>
      </c>
      <c r="J4402" s="284" t="n">
        <v>4230</v>
      </c>
      <c r="K4402" s="149" t="n">
        <v>0</v>
      </c>
      <c r="L4402" s="149" t="n">
        <v>8202036</v>
      </c>
      <c r="M4402" s="149" t="n">
        <v>0</v>
      </c>
      <c r="N4402" s="346" t="s">
        <v>12955</v>
      </c>
      <c r="O4402" s="205"/>
      <c r="P4402" s="352" t="n">
        <v>1285.89</v>
      </c>
      <c r="Q4402" s="347" t="n">
        <f aca="false">P4402*1.2</f>
        <v>1543.068</v>
      </c>
      <c r="R4402" s="131" t="n">
        <f aca="false">S4402*Q4402</f>
        <v>0</v>
      </c>
      <c r="S4402" s="132"/>
    </row>
    <row r="4403" customFormat="false" ht="14.4" hidden="false" customHeight="true" outlineLevel="0" collapsed="false">
      <c r="A4403" s="207" t="n">
        <v>4049815</v>
      </c>
      <c r="B4403" s="208" t="n">
        <v>283</v>
      </c>
      <c r="C4403" s="281" t="s">
        <v>11700</v>
      </c>
      <c r="D4403" s="344" t="s">
        <v>15</v>
      </c>
      <c r="E4403" s="281" t="s">
        <v>11701</v>
      </c>
      <c r="F4403" s="121" t="n">
        <f aca="false">F4402+1</f>
        <v>4397</v>
      </c>
      <c r="G4403" s="348" t="s">
        <v>12956</v>
      </c>
      <c r="H4403" s="188" t="s">
        <v>12956</v>
      </c>
      <c r="I4403" s="283" t="s">
        <v>12957</v>
      </c>
      <c r="J4403" s="284" t="n">
        <v>4230</v>
      </c>
      <c r="K4403" s="149" t="n">
        <v>0</v>
      </c>
      <c r="L4403" s="149" t="n">
        <v>8202037</v>
      </c>
      <c r="M4403" s="149" t="n">
        <v>0</v>
      </c>
      <c r="N4403" s="349" t="s">
        <v>7145</v>
      </c>
      <c r="O4403" s="205"/>
      <c r="P4403" s="352" t="n">
        <v>1274.91</v>
      </c>
      <c r="Q4403" s="347" t="n">
        <f aca="false">P4403*1.2</f>
        <v>1529.892</v>
      </c>
      <c r="R4403" s="131" t="n">
        <f aca="false">S4403*Q4403</f>
        <v>0</v>
      </c>
      <c r="S4403" s="132"/>
    </row>
    <row r="4404" customFormat="false" ht="14.4" hidden="false" customHeight="true" outlineLevel="0" collapsed="false">
      <c r="A4404" s="207" t="n">
        <v>4055465</v>
      </c>
      <c r="B4404" s="208" t="n">
        <v>283</v>
      </c>
      <c r="C4404" s="281" t="s">
        <v>11700</v>
      </c>
      <c r="D4404" s="344" t="s">
        <v>15</v>
      </c>
      <c r="E4404" s="281" t="s">
        <v>11701</v>
      </c>
      <c r="F4404" s="121" t="n">
        <f aca="false">F4403+1</f>
        <v>4398</v>
      </c>
      <c r="G4404" s="345" t="s">
        <v>12958</v>
      </c>
      <c r="H4404" s="188" t="s">
        <v>12958</v>
      </c>
      <c r="I4404" s="283" t="s">
        <v>12959</v>
      </c>
      <c r="J4404" s="284" t="n">
        <v>5272</v>
      </c>
      <c r="K4404" s="149" t="n">
        <v>0</v>
      </c>
      <c r="L4404" s="149" t="n">
        <v>8202040</v>
      </c>
      <c r="M4404" s="149" t="n">
        <v>0</v>
      </c>
      <c r="N4404" s="346" t="s">
        <v>12960</v>
      </c>
      <c r="O4404" s="205"/>
      <c r="P4404" s="352" t="n">
        <v>39.42</v>
      </c>
      <c r="Q4404" s="347" t="n">
        <f aca="false">P4404*1.2</f>
        <v>47.304</v>
      </c>
      <c r="R4404" s="131" t="n">
        <f aca="false">S4404*Q4404</f>
        <v>0</v>
      </c>
      <c r="S4404" s="132"/>
    </row>
    <row r="4405" customFormat="false" ht="14.4" hidden="false" customHeight="true" outlineLevel="0" collapsed="false">
      <c r="A4405" s="207" t="n">
        <v>4049818</v>
      </c>
      <c r="B4405" s="208" t="n">
        <v>283</v>
      </c>
      <c r="C4405" s="281" t="s">
        <v>11700</v>
      </c>
      <c r="D4405" s="344" t="s">
        <v>15</v>
      </c>
      <c r="E4405" s="281" t="s">
        <v>11701</v>
      </c>
      <c r="F4405" s="121" t="n">
        <f aca="false">F4404+1</f>
        <v>4399</v>
      </c>
      <c r="G4405" s="348" t="s">
        <v>12961</v>
      </c>
      <c r="H4405" s="188" t="s">
        <v>12961</v>
      </c>
      <c r="I4405" s="283" t="s">
        <v>12962</v>
      </c>
      <c r="J4405" s="284" t="n">
        <v>4230</v>
      </c>
      <c r="K4405" s="149" t="n">
        <v>0</v>
      </c>
      <c r="L4405" s="149" t="n">
        <v>8202042</v>
      </c>
      <c r="M4405" s="149" t="n">
        <v>0</v>
      </c>
      <c r="N4405" s="349" t="s">
        <v>12963</v>
      </c>
      <c r="O4405" s="205"/>
      <c r="P4405" s="352" t="n">
        <v>1150.06</v>
      </c>
      <c r="Q4405" s="347" t="n">
        <f aca="false">P4405*1.2</f>
        <v>1380.072</v>
      </c>
      <c r="R4405" s="131" t="n">
        <f aca="false">S4405*Q4405</f>
        <v>0</v>
      </c>
      <c r="S4405" s="132"/>
    </row>
    <row r="4406" customFormat="false" ht="14.4" hidden="false" customHeight="true" outlineLevel="0" collapsed="false">
      <c r="A4406" s="207" t="n">
        <v>4049820</v>
      </c>
      <c r="B4406" s="208" t="n">
        <v>283</v>
      </c>
      <c r="C4406" s="281" t="s">
        <v>11700</v>
      </c>
      <c r="D4406" s="344" t="s">
        <v>15</v>
      </c>
      <c r="E4406" s="281" t="s">
        <v>11701</v>
      </c>
      <c r="F4406" s="121" t="n">
        <f aca="false">F4405+1</f>
        <v>4400</v>
      </c>
      <c r="G4406" s="348" t="s">
        <v>12964</v>
      </c>
      <c r="H4406" s="188" t="s">
        <v>12964</v>
      </c>
      <c r="I4406" s="283" t="s">
        <v>12965</v>
      </c>
      <c r="J4406" s="284" t="n">
        <v>4230</v>
      </c>
      <c r="K4406" s="149" t="n">
        <v>0</v>
      </c>
      <c r="L4406" s="149" t="n">
        <v>8202045</v>
      </c>
      <c r="M4406" s="149" t="n">
        <v>0</v>
      </c>
      <c r="N4406" s="349" t="s">
        <v>12966</v>
      </c>
      <c r="O4406" s="205"/>
      <c r="P4406" s="352" t="n">
        <v>1426.07</v>
      </c>
      <c r="Q4406" s="347" t="n">
        <f aca="false">P4406*1.2</f>
        <v>1711.284</v>
      </c>
      <c r="R4406" s="131" t="n">
        <f aca="false">S4406*Q4406</f>
        <v>0</v>
      </c>
      <c r="S4406" s="132"/>
    </row>
    <row r="4407" customFormat="false" ht="14.4" hidden="false" customHeight="true" outlineLevel="0" collapsed="false">
      <c r="A4407" s="207" t="n">
        <v>4049822</v>
      </c>
      <c r="B4407" s="208" t="n">
        <v>283</v>
      </c>
      <c r="C4407" s="281" t="s">
        <v>11700</v>
      </c>
      <c r="D4407" s="344" t="s">
        <v>15</v>
      </c>
      <c r="E4407" s="281" t="s">
        <v>11701</v>
      </c>
      <c r="F4407" s="121" t="n">
        <f aca="false">F4406+1</f>
        <v>4401</v>
      </c>
      <c r="G4407" s="345" t="s">
        <v>12967</v>
      </c>
      <c r="H4407" s="188" t="s">
        <v>12967</v>
      </c>
      <c r="I4407" s="283" t="s">
        <v>12968</v>
      </c>
      <c r="J4407" s="284" t="n">
        <v>4230</v>
      </c>
      <c r="K4407" s="149" t="n">
        <v>0</v>
      </c>
      <c r="L4407" s="149" t="n">
        <v>8202047</v>
      </c>
      <c r="M4407" s="149" t="n">
        <v>10</v>
      </c>
      <c r="N4407" s="346" t="s">
        <v>6636</v>
      </c>
      <c r="O4407" s="205"/>
      <c r="P4407" s="352" t="n">
        <v>757.94</v>
      </c>
      <c r="Q4407" s="347" t="n">
        <f aca="false">P4407*1.2</f>
        <v>909.528</v>
      </c>
      <c r="R4407" s="131" t="n">
        <f aca="false">S4407*Q4407</f>
        <v>0</v>
      </c>
      <c r="S4407" s="132"/>
    </row>
    <row r="4408" customFormat="false" ht="27.6" hidden="false" customHeight="true" outlineLevel="0" collapsed="false">
      <c r="A4408" s="207" t="n">
        <v>4049823</v>
      </c>
      <c r="B4408" s="208" t="n">
        <v>283</v>
      </c>
      <c r="C4408" s="281" t="s">
        <v>11700</v>
      </c>
      <c r="D4408" s="344" t="s">
        <v>15</v>
      </c>
      <c r="E4408" s="281" t="s">
        <v>11701</v>
      </c>
      <c r="F4408" s="121" t="n">
        <f aca="false">F4407+1</f>
        <v>4402</v>
      </c>
      <c r="G4408" s="345" t="s">
        <v>12969</v>
      </c>
      <c r="H4408" s="188" t="s">
        <v>12969</v>
      </c>
      <c r="I4408" s="283" t="s">
        <v>12970</v>
      </c>
      <c r="J4408" s="284" t="n">
        <v>4230</v>
      </c>
      <c r="K4408" s="149" t="n">
        <v>0</v>
      </c>
      <c r="L4408" s="149" t="n">
        <v>8202048</v>
      </c>
      <c r="M4408" s="149" t="n">
        <v>10</v>
      </c>
      <c r="N4408" s="346" t="s">
        <v>12971</v>
      </c>
      <c r="O4408" s="205"/>
      <c r="P4408" s="352" t="n">
        <v>1095.29</v>
      </c>
      <c r="Q4408" s="347" t="n">
        <f aca="false">P4408*1.2</f>
        <v>1314.348</v>
      </c>
      <c r="R4408" s="131" t="n">
        <f aca="false">S4408*Q4408</f>
        <v>0</v>
      </c>
      <c r="S4408" s="132"/>
    </row>
    <row r="4409" customFormat="false" ht="27.6" hidden="false" customHeight="true" outlineLevel="0" collapsed="false">
      <c r="A4409" s="207" t="n">
        <v>4049826</v>
      </c>
      <c r="B4409" s="208" t="n">
        <v>283</v>
      </c>
      <c r="C4409" s="281" t="s">
        <v>11700</v>
      </c>
      <c r="D4409" s="344" t="s">
        <v>15</v>
      </c>
      <c r="E4409" s="281" t="s">
        <v>11701</v>
      </c>
      <c r="F4409" s="121" t="n">
        <f aca="false">F4408+1</f>
        <v>4403</v>
      </c>
      <c r="G4409" s="348" t="s">
        <v>12972</v>
      </c>
      <c r="H4409" s="188" t="s">
        <v>12972</v>
      </c>
      <c r="I4409" s="283" t="s">
        <v>12973</v>
      </c>
      <c r="J4409" s="284" t="n">
        <v>4230</v>
      </c>
      <c r="K4409" s="149" t="n">
        <v>0</v>
      </c>
      <c r="L4409" s="149" t="n">
        <v>8202051</v>
      </c>
      <c r="M4409" s="149" t="n">
        <v>0</v>
      </c>
      <c r="N4409" s="349" t="s">
        <v>12974</v>
      </c>
      <c r="O4409" s="205"/>
      <c r="P4409" s="352" t="n">
        <v>1139.11</v>
      </c>
      <c r="Q4409" s="347" t="n">
        <f aca="false">P4409*1.2</f>
        <v>1366.932</v>
      </c>
      <c r="R4409" s="131" t="n">
        <f aca="false">S4409*Q4409</f>
        <v>0</v>
      </c>
      <c r="S4409" s="132"/>
    </row>
    <row r="4410" customFormat="false" ht="27.6" hidden="false" customHeight="true" outlineLevel="0" collapsed="false">
      <c r="A4410" s="207" t="n">
        <v>4049829</v>
      </c>
      <c r="B4410" s="208" t="n">
        <v>283</v>
      </c>
      <c r="C4410" s="281" t="s">
        <v>11700</v>
      </c>
      <c r="D4410" s="344" t="s">
        <v>15</v>
      </c>
      <c r="E4410" s="281" t="s">
        <v>11701</v>
      </c>
      <c r="F4410" s="121" t="n">
        <f aca="false">F4409+1</f>
        <v>4404</v>
      </c>
      <c r="G4410" s="345" t="s">
        <v>12975</v>
      </c>
      <c r="H4410" s="188" t="s">
        <v>12975</v>
      </c>
      <c r="I4410" s="283" t="s">
        <v>12976</v>
      </c>
      <c r="J4410" s="284" t="n">
        <v>4230</v>
      </c>
      <c r="K4410" s="149" t="n">
        <v>0</v>
      </c>
      <c r="L4410" s="149" t="n">
        <v>8202055</v>
      </c>
      <c r="M4410" s="149" t="n">
        <v>0</v>
      </c>
      <c r="N4410" s="346" t="s">
        <v>12977</v>
      </c>
      <c r="O4410" s="205"/>
      <c r="P4410" s="352" t="n">
        <v>832.42</v>
      </c>
      <c r="Q4410" s="347" t="n">
        <f aca="false">P4410*1.2</f>
        <v>998.904</v>
      </c>
      <c r="R4410" s="131" t="n">
        <f aca="false">S4410*Q4410</f>
        <v>0</v>
      </c>
      <c r="S4410" s="132"/>
    </row>
    <row r="4411" customFormat="false" ht="27.6" hidden="false" customHeight="true" outlineLevel="0" collapsed="false">
      <c r="A4411" s="207"/>
      <c r="B4411" s="208" t="n">
        <v>283</v>
      </c>
      <c r="C4411" s="281" t="s">
        <v>11700</v>
      </c>
      <c r="D4411" s="344" t="s">
        <v>15</v>
      </c>
      <c r="E4411" s="281" t="s">
        <v>11701</v>
      </c>
      <c r="F4411" s="121" t="n">
        <f aca="false">F4410+1</f>
        <v>4405</v>
      </c>
      <c r="G4411" s="345" t="s">
        <v>12978</v>
      </c>
      <c r="H4411" s="118" t="s">
        <v>12978</v>
      </c>
      <c r="I4411" s="283"/>
      <c r="J4411" s="284"/>
      <c r="K4411" s="149"/>
      <c r="L4411" s="149"/>
      <c r="M4411" s="149"/>
      <c r="N4411" s="380" t="s">
        <v>12979</v>
      </c>
      <c r="O4411" s="205"/>
      <c r="P4411" s="130"/>
      <c r="Q4411" s="347" t="n">
        <f aca="false">P4411*1.2</f>
        <v>0</v>
      </c>
      <c r="R4411" s="131" t="n">
        <f aca="false">S4411*Q4411</f>
        <v>0</v>
      </c>
      <c r="S4411" s="132"/>
    </row>
    <row r="4412" customFormat="false" ht="27.6" hidden="false" customHeight="true" outlineLevel="0" collapsed="false">
      <c r="A4412" s="207" t="n">
        <v>4052203</v>
      </c>
      <c r="B4412" s="208" t="n">
        <v>283</v>
      </c>
      <c r="C4412" s="281" t="s">
        <v>11700</v>
      </c>
      <c r="D4412" s="344" t="s">
        <v>15</v>
      </c>
      <c r="E4412" s="281" t="s">
        <v>11701</v>
      </c>
      <c r="F4412" s="121" t="n">
        <f aca="false">F4411+1</f>
        <v>4406</v>
      </c>
      <c r="G4412" s="345" t="s">
        <v>12980</v>
      </c>
      <c r="H4412" s="188" t="s">
        <v>12980</v>
      </c>
      <c r="I4412" s="283" t="s">
        <v>12981</v>
      </c>
      <c r="J4412" s="284" t="n">
        <v>4238</v>
      </c>
      <c r="K4412" s="149" t="n">
        <v>0</v>
      </c>
      <c r="L4412" s="149" t="n">
        <v>8202056</v>
      </c>
      <c r="M4412" s="149" t="n">
        <v>0</v>
      </c>
      <c r="N4412" s="346" t="s">
        <v>12982</v>
      </c>
      <c r="O4412" s="205"/>
      <c r="P4412" s="352" t="n">
        <v>1248.63</v>
      </c>
      <c r="Q4412" s="347" t="n">
        <f aca="false">P4412*1.2</f>
        <v>1498.356</v>
      </c>
      <c r="R4412" s="131" t="n">
        <f aca="false">S4412*Q4412</f>
        <v>0</v>
      </c>
      <c r="S4412" s="132"/>
    </row>
    <row r="4413" customFormat="false" ht="27.6" hidden="false" customHeight="true" outlineLevel="0" collapsed="false">
      <c r="A4413" s="207" t="n">
        <v>4049831</v>
      </c>
      <c r="B4413" s="208" t="n">
        <v>283</v>
      </c>
      <c r="C4413" s="281" t="s">
        <v>11700</v>
      </c>
      <c r="D4413" s="344" t="s">
        <v>15</v>
      </c>
      <c r="E4413" s="281" t="s">
        <v>11701</v>
      </c>
      <c r="F4413" s="121" t="n">
        <f aca="false">F4412+1</f>
        <v>4407</v>
      </c>
      <c r="G4413" s="345" t="s">
        <v>12983</v>
      </c>
      <c r="H4413" s="188" t="s">
        <v>12983</v>
      </c>
      <c r="I4413" s="283" t="s">
        <v>12984</v>
      </c>
      <c r="J4413" s="284" t="n">
        <v>4230</v>
      </c>
      <c r="K4413" s="149" t="n">
        <v>0</v>
      </c>
      <c r="L4413" s="149" t="n">
        <v>8202060</v>
      </c>
      <c r="M4413" s="149" t="n">
        <v>0</v>
      </c>
      <c r="N4413" s="346" t="s">
        <v>12985</v>
      </c>
      <c r="O4413" s="205"/>
      <c r="P4413" s="352" t="n">
        <v>687.84</v>
      </c>
      <c r="Q4413" s="347" t="n">
        <f aca="false">P4413*1.2</f>
        <v>825.408</v>
      </c>
      <c r="R4413" s="131" t="n">
        <f aca="false">S4413*Q4413</f>
        <v>0</v>
      </c>
      <c r="S4413" s="132"/>
    </row>
    <row r="4414" customFormat="false" ht="27.6" hidden="false" customHeight="true" outlineLevel="0" collapsed="false">
      <c r="A4414" s="207"/>
      <c r="B4414" s="208" t="n">
        <v>283</v>
      </c>
      <c r="C4414" s="281" t="s">
        <v>11700</v>
      </c>
      <c r="D4414" s="344" t="s">
        <v>15</v>
      </c>
      <c r="E4414" s="281" t="s">
        <v>11701</v>
      </c>
      <c r="F4414" s="121" t="n">
        <f aca="false">F4413+1</f>
        <v>4408</v>
      </c>
      <c r="G4414" s="345" t="s">
        <v>12986</v>
      </c>
      <c r="H4414" s="188"/>
      <c r="I4414" s="283"/>
      <c r="J4414" s="284"/>
      <c r="K4414" s="149"/>
      <c r="L4414" s="149"/>
      <c r="M4414" s="149"/>
      <c r="N4414" s="346" t="s">
        <v>12987</v>
      </c>
      <c r="O4414" s="205"/>
      <c r="P4414" s="130"/>
      <c r="Q4414" s="347" t="n">
        <f aca="false">P4414*1.2</f>
        <v>0</v>
      </c>
      <c r="R4414" s="131" t="n">
        <f aca="false">S4414*Q4414</f>
        <v>0</v>
      </c>
      <c r="S4414" s="132"/>
    </row>
    <row r="4415" customFormat="false" ht="27.6" hidden="false" customHeight="true" outlineLevel="0" collapsed="false">
      <c r="A4415" s="207"/>
      <c r="B4415" s="208" t="n">
        <v>283</v>
      </c>
      <c r="C4415" s="281" t="s">
        <v>11700</v>
      </c>
      <c r="D4415" s="344" t="s">
        <v>15</v>
      </c>
      <c r="E4415" s="281" t="s">
        <v>11701</v>
      </c>
      <c r="F4415" s="121" t="n">
        <f aca="false">F4414+1</f>
        <v>4409</v>
      </c>
      <c r="G4415" s="345" t="s">
        <v>12988</v>
      </c>
      <c r="H4415" s="118" t="s">
        <v>12988</v>
      </c>
      <c r="I4415" s="283"/>
      <c r="J4415" s="284"/>
      <c r="K4415" s="149"/>
      <c r="L4415" s="149"/>
      <c r="M4415" s="149"/>
      <c r="N4415" s="346" t="s">
        <v>12989</v>
      </c>
      <c r="O4415" s="205"/>
      <c r="P4415" s="130"/>
      <c r="Q4415" s="347" t="n">
        <f aca="false">P4415*1.2</f>
        <v>0</v>
      </c>
      <c r="R4415" s="131" t="n">
        <f aca="false">S4415*Q4415</f>
        <v>0</v>
      </c>
      <c r="S4415" s="132"/>
    </row>
    <row r="4416" customFormat="false" ht="27.6" hidden="false" customHeight="true" outlineLevel="0" collapsed="false">
      <c r="A4416" s="207"/>
      <c r="B4416" s="208" t="n">
        <v>283</v>
      </c>
      <c r="C4416" s="281" t="s">
        <v>11700</v>
      </c>
      <c r="D4416" s="344" t="s">
        <v>15</v>
      </c>
      <c r="E4416" s="281" t="s">
        <v>11701</v>
      </c>
      <c r="F4416" s="121" t="n">
        <f aca="false">F4415+1</f>
        <v>4410</v>
      </c>
      <c r="G4416" s="345" t="s">
        <v>12990</v>
      </c>
      <c r="H4416" s="118" t="s">
        <v>12990</v>
      </c>
      <c r="I4416" s="283"/>
      <c r="J4416" s="284"/>
      <c r="K4416" s="149"/>
      <c r="L4416" s="149"/>
      <c r="M4416" s="149"/>
      <c r="N4416" s="349" t="s">
        <v>12991</v>
      </c>
      <c r="O4416" s="205"/>
      <c r="P4416" s="130"/>
      <c r="Q4416" s="347" t="n">
        <f aca="false">P4416*1.2</f>
        <v>0</v>
      </c>
      <c r="R4416" s="131" t="n">
        <f aca="false">S4416*Q4416</f>
        <v>0</v>
      </c>
      <c r="S4416" s="132"/>
    </row>
    <row r="4417" customFormat="false" ht="14.4" hidden="false" customHeight="true" outlineLevel="0" collapsed="false">
      <c r="A4417" s="207" t="n">
        <v>4052208</v>
      </c>
      <c r="B4417" s="208" t="n">
        <v>283</v>
      </c>
      <c r="C4417" s="281" t="s">
        <v>11700</v>
      </c>
      <c r="D4417" s="344" t="s">
        <v>15</v>
      </c>
      <c r="E4417" s="281" t="s">
        <v>11701</v>
      </c>
      <c r="F4417" s="121" t="n">
        <f aca="false">F4416+1</f>
        <v>4411</v>
      </c>
      <c r="G4417" s="348" t="s">
        <v>12992</v>
      </c>
      <c r="H4417" s="188" t="s">
        <v>12992</v>
      </c>
      <c r="I4417" s="283" t="s">
        <v>12993</v>
      </c>
      <c r="J4417" s="284" t="n">
        <v>4238</v>
      </c>
      <c r="K4417" s="149" t="n">
        <v>0</v>
      </c>
      <c r="L4417" s="149" t="n">
        <v>8202130</v>
      </c>
      <c r="M4417" s="149" t="n">
        <v>0</v>
      </c>
      <c r="N4417" s="349" t="s">
        <v>12994</v>
      </c>
      <c r="O4417" s="205"/>
      <c r="P4417" s="352" t="n">
        <v>1502.74</v>
      </c>
      <c r="Q4417" s="347" t="n">
        <f aca="false">P4417*1.2</f>
        <v>1803.288</v>
      </c>
      <c r="R4417" s="131" t="n">
        <f aca="false">S4417*Q4417</f>
        <v>0</v>
      </c>
      <c r="S4417" s="132"/>
    </row>
    <row r="4418" customFormat="false" ht="14.4" hidden="false" customHeight="true" outlineLevel="0" collapsed="false">
      <c r="A4418" s="207" t="n">
        <v>4076708</v>
      </c>
      <c r="B4418" s="208" t="n">
        <v>283</v>
      </c>
      <c r="C4418" s="281" t="s">
        <v>11700</v>
      </c>
      <c r="D4418" s="344" t="s">
        <v>15</v>
      </c>
      <c r="E4418" s="281" t="s">
        <v>11701</v>
      </c>
      <c r="F4418" s="121" t="n">
        <f aca="false">F4417+1</f>
        <v>4412</v>
      </c>
      <c r="G4418" s="345" t="s">
        <v>12995</v>
      </c>
      <c r="H4418" s="188" t="s">
        <v>12996</v>
      </c>
      <c r="I4418" s="283" t="s">
        <v>12997</v>
      </c>
      <c r="J4418" s="284" t="n">
        <v>4238</v>
      </c>
      <c r="K4418" s="149" t="n">
        <v>1</v>
      </c>
      <c r="L4418" s="149" t="n">
        <v>8202135</v>
      </c>
      <c r="M4418" s="149" t="n">
        <v>0</v>
      </c>
      <c r="N4418" s="349" t="s">
        <v>6964</v>
      </c>
      <c r="O4418" s="205"/>
      <c r="P4418" s="352" t="n">
        <v>1185.1</v>
      </c>
      <c r="Q4418" s="347" t="n">
        <f aca="false">P4418*1.2</f>
        <v>1422.12</v>
      </c>
      <c r="R4418" s="131" t="n">
        <f aca="false">S4418*Q4418</f>
        <v>0</v>
      </c>
      <c r="S4418" s="132"/>
    </row>
    <row r="4419" customFormat="false" ht="14.4" hidden="false" customHeight="true" outlineLevel="0" collapsed="false">
      <c r="A4419" s="207" t="n">
        <v>4052462</v>
      </c>
      <c r="B4419" s="208" t="n">
        <v>283</v>
      </c>
      <c r="C4419" s="281" t="s">
        <v>11700</v>
      </c>
      <c r="D4419" s="344" t="s">
        <v>15</v>
      </c>
      <c r="E4419" s="281" t="s">
        <v>11701</v>
      </c>
      <c r="F4419" s="121" t="n">
        <f aca="false">F4418+1</f>
        <v>4413</v>
      </c>
      <c r="G4419" s="345" t="s">
        <v>12998</v>
      </c>
      <c r="H4419" s="188" t="s">
        <v>12999</v>
      </c>
      <c r="I4419" s="283" t="s">
        <v>13000</v>
      </c>
      <c r="J4419" s="284" t="n">
        <v>4238</v>
      </c>
      <c r="K4419" s="149" t="n">
        <v>1</v>
      </c>
      <c r="L4419" s="149" t="n">
        <v>8202138</v>
      </c>
      <c r="M4419" s="149" t="n">
        <v>0</v>
      </c>
      <c r="N4419" s="349" t="s">
        <v>6964</v>
      </c>
      <c r="O4419" s="205"/>
      <c r="P4419" s="352" t="n">
        <v>983.57</v>
      </c>
      <c r="Q4419" s="347" t="n">
        <f aca="false">P4419*1.2</f>
        <v>1180.284</v>
      </c>
      <c r="R4419" s="131" t="n">
        <f aca="false">S4419*Q4419</f>
        <v>0</v>
      </c>
      <c r="S4419" s="132"/>
    </row>
    <row r="4420" customFormat="false" ht="14.4" hidden="false" customHeight="true" outlineLevel="0" collapsed="false">
      <c r="A4420" s="207" t="n">
        <v>4052465</v>
      </c>
      <c r="B4420" s="208" t="n">
        <v>283</v>
      </c>
      <c r="C4420" s="281" t="s">
        <v>11700</v>
      </c>
      <c r="D4420" s="344" t="s">
        <v>15</v>
      </c>
      <c r="E4420" s="281" t="s">
        <v>11701</v>
      </c>
      <c r="F4420" s="121" t="n">
        <f aca="false">F4419+1</f>
        <v>4414</v>
      </c>
      <c r="G4420" s="345" t="s">
        <v>13001</v>
      </c>
      <c r="H4420" s="188" t="s">
        <v>13002</v>
      </c>
      <c r="I4420" s="283" t="s">
        <v>13003</v>
      </c>
      <c r="J4420" s="284" t="n">
        <v>4238</v>
      </c>
      <c r="K4420" s="149" t="n">
        <v>1</v>
      </c>
      <c r="L4420" s="149" t="n">
        <v>8202142</v>
      </c>
      <c r="M4420" s="149" t="n">
        <v>0</v>
      </c>
      <c r="N4420" s="349" t="s">
        <v>6964</v>
      </c>
      <c r="O4420" s="205"/>
      <c r="P4420" s="352" t="n">
        <v>1090.91</v>
      </c>
      <c r="Q4420" s="347" t="n">
        <f aca="false">P4420*1.2</f>
        <v>1309.092</v>
      </c>
      <c r="R4420" s="131" t="n">
        <f aca="false">S4420*Q4420</f>
        <v>0</v>
      </c>
      <c r="S4420" s="132"/>
    </row>
    <row r="4421" customFormat="false" ht="14.4" hidden="false" customHeight="true" outlineLevel="0" collapsed="false">
      <c r="A4421" s="207" t="n">
        <v>4052468</v>
      </c>
      <c r="B4421" s="208" t="n">
        <v>283</v>
      </c>
      <c r="C4421" s="281" t="s">
        <v>11700</v>
      </c>
      <c r="D4421" s="344" t="s">
        <v>15</v>
      </c>
      <c r="E4421" s="281" t="s">
        <v>11701</v>
      </c>
      <c r="F4421" s="121" t="n">
        <f aca="false">F4420+1</f>
        <v>4415</v>
      </c>
      <c r="G4421" s="345" t="s">
        <v>13004</v>
      </c>
      <c r="H4421" s="188" t="s">
        <v>13005</v>
      </c>
      <c r="I4421" s="283" t="s">
        <v>13006</v>
      </c>
      <c r="J4421" s="284" t="n">
        <v>4238</v>
      </c>
      <c r="K4421" s="149" t="n">
        <v>1</v>
      </c>
      <c r="L4421" s="149" t="n">
        <v>8202146</v>
      </c>
      <c r="M4421" s="149" t="n">
        <v>0</v>
      </c>
      <c r="N4421" s="349" t="s">
        <v>6964</v>
      </c>
      <c r="O4421" s="205"/>
      <c r="P4421" s="352" t="n">
        <v>979.19</v>
      </c>
      <c r="Q4421" s="347" t="n">
        <f aca="false">P4421*1.2</f>
        <v>1175.028</v>
      </c>
      <c r="R4421" s="131" t="n">
        <f aca="false">S4421*Q4421</f>
        <v>0</v>
      </c>
      <c r="S4421" s="132"/>
    </row>
    <row r="4422" customFormat="false" ht="14.4" hidden="false" customHeight="true" outlineLevel="0" collapsed="false">
      <c r="A4422" s="207" t="n">
        <v>4052471</v>
      </c>
      <c r="B4422" s="208" t="n">
        <v>283</v>
      </c>
      <c r="C4422" s="281" t="s">
        <v>11700</v>
      </c>
      <c r="D4422" s="344" t="s">
        <v>15</v>
      </c>
      <c r="E4422" s="281" t="s">
        <v>11701</v>
      </c>
      <c r="F4422" s="121" t="n">
        <f aca="false">F4421+1</f>
        <v>4416</v>
      </c>
      <c r="G4422" s="345" t="s">
        <v>13007</v>
      </c>
      <c r="H4422" s="188" t="s">
        <v>13008</v>
      </c>
      <c r="I4422" s="283" t="s">
        <v>13009</v>
      </c>
      <c r="J4422" s="284" t="n">
        <v>4238</v>
      </c>
      <c r="K4422" s="149" t="n">
        <v>1</v>
      </c>
      <c r="L4422" s="149" t="n">
        <v>8202149</v>
      </c>
      <c r="M4422" s="149" t="n">
        <v>0</v>
      </c>
      <c r="N4422" s="349" t="s">
        <v>6964</v>
      </c>
      <c r="O4422" s="205"/>
      <c r="P4422" s="352" t="n">
        <v>530.12</v>
      </c>
      <c r="Q4422" s="347" t="n">
        <f aca="false">P4422*1.2</f>
        <v>636.144</v>
      </c>
      <c r="R4422" s="131" t="n">
        <f aca="false">S4422*Q4422</f>
        <v>0</v>
      </c>
      <c r="S4422" s="132"/>
    </row>
    <row r="4423" customFormat="false" ht="14.4" hidden="false" customHeight="true" outlineLevel="0" collapsed="false">
      <c r="A4423" s="207" t="n">
        <v>4049926</v>
      </c>
      <c r="B4423" s="208" t="n">
        <v>283</v>
      </c>
      <c r="C4423" s="281" t="s">
        <v>11700</v>
      </c>
      <c r="D4423" s="344" t="s">
        <v>15</v>
      </c>
      <c r="E4423" s="281" t="s">
        <v>11701</v>
      </c>
      <c r="F4423" s="121" t="n">
        <f aca="false">F4422+1</f>
        <v>4417</v>
      </c>
      <c r="G4423" s="345" t="s">
        <v>13010</v>
      </c>
      <c r="H4423" s="188" t="s">
        <v>13011</v>
      </c>
      <c r="I4423" s="283" t="s">
        <v>13012</v>
      </c>
      <c r="J4423" s="284" t="n">
        <v>4230</v>
      </c>
      <c r="K4423" s="149" t="n">
        <v>3</v>
      </c>
      <c r="L4423" s="149" t="n">
        <v>8202149</v>
      </c>
      <c r="M4423" s="149" t="n">
        <v>0</v>
      </c>
      <c r="N4423" s="346" t="s">
        <v>6636</v>
      </c>
      <c r="O4423" s="205"/>
      <c r="P4423" s="352" t="n">
        <v>1358.17</v>
      </c>
      <c r="Q4423" s="347" t="n">
        <f aca="false">P4423*1.2</f>
        <v>1629.804</v>
      </c>
      <c r="R4423" s="131" t="n">
        <f aca="false">S4423*Q4423</f>
        <v>0</v>
      </c>
      <c r="S4423" s="132"/>
    </row>
    <row r="4424" customFormat="false" ht="14.4" hidden="false" customHeight="true" outlineLevel="0" collapsed="false">
      <c r="A4424" s="207"/>
      <c r="B4424" s="208" t="n">
        <v>283</v>
      </c>
      <c r="C4424" s="281" t="s">
        <v>11700</v>
      </c>
      <c r="D4424" s="344" t="s">
        <v>15</v>
      </c>
      <c r="E4424" s="281" t="s">
        <v>11701</v>
      </c>
      <c r="F4424" s="121" t="n">
        <f aca="false">F4423+1</f>
        <v>4418</v>
      </c>
      <c r="G4424" s="345" t="s">
        <v>13013</v>
      </c>
      <c r="H4424" s="118" t="s">
        <v>13013</v>
      </c>
      <c r="I4424" s="283"/>
      <c r="J4424" s="284"/>
      <c r="K4424" s="149"/>
      <c r="L4424" s="149"/>
      <c r="M4424" s="149"/>
      <c r="N4424" s="346" t="s">
        <v>13014</v>
      </c>
      <c r="O4424" s="205"/>
      <c r="P4424" s="130"/>
      <c r="Q4424" s="347" t="n">
        <f aca="false">P4424*1.2</f>
        <v>0</v>
      </c>
      <c r="R4424" s="131" t="n">
        <f aca="false">S4424*Q4424</f>
        <v>0</v>
      </c>
      <c r="S4424" s="132"/>
    </row>
    <row r="4425" customFormat="false" ht="14.4" hidden="false" customHeight="true" outlineLevel="0" collapsed="false">
      <c r="A4425" s="207" t="n">
        <v>4052212</v>
      </c>
      <c r="B4425" s="208" t="n">
        <v>283</v>
      </c>
      <c r="C4425" s="281" t="s">
        <v>11700</v>
      </c>
      <c r="D4425" s="344" t="s">
        <v>15</v>
      </c>
      <c r="E4425" s="281" t="s">
        <v>11701</v>
      </c>
      <c r="F4425" s="121" t="n">
        <f aca="false">F4424+1</f>
        <v>4419</v>
      </c>
      <c r="G4425" s="345" t="s">
        <v>13015</v>
      </c>
      <c r="H4425" s="188" t="s">
        <v>13015</v>
      </c>
      <c r="I4425" s="283" t="s">
        <v>13016</v>
      </c>
      <c r="J4425" s="284" t="n">
        <v>4238</v>
      </c>
      <c r="K4425" s="149" t="n">
        <v>0</v>
      </c>
      <c r="L4425" s="149" t="n">
        <v>8205300</v>
      </c>
      <c r="M4425" s="149" t="n">
        <v>0</v>
      </c>
      <c r="N4425" s="346" t="s">
        <v>13017</v>
      </c>
      <c r="O4425" s="205"/>
      <c r="P4425" s="352" t="n">
        <v>536.7</v>
      </c>
      <c r="Q4425" s="347" t="n">
        <f aca="false">P4425*1.2</f>
        <v>644.04</v>
      </c>
      <c r="R4425" s="131" t="n">
        <f aca="false">S4425*Q4425</f>
        <v>0</v>
      </c>
      <c r="S4425" s="132"/>
    </row>
    <row r="4426" customFormat="false" ht="14.4" hidden="false" customHeight="true" outlineLevel="0" collapsed="false">
      <c r="A4426" s="207" t="n">
        <v>4052213</v>
      </c>
      <c r="B4426" s="208" t="n">
        <v>283</v>
      </c>
      <c r="C4426" s="281" t="s">
        <v>11700</v>
      </c>
      <c r="D4426" s="344" t="s">
        <v>15</v>
      </c>
      <c r="E4426" s="281" t="s">
        <v>11701</v>
      </c>
      <c r="F4426" s="121" t="n">
        <f aca="false">F4425+1</f>
        <v>4420</v>
      </c>
      <c r="G4426" s="345" t="s">
        <v>13018</v>
      </c>
      <c r="H4426" s="188" t="s">
        <v>13018</v>
      </c>
      <c r="I4426" s="283" t="s">
        <v>13019</v>
      </c>
      <c r="J4426" s="284" t="n">
        <v>4238</v>
      </c>
      <c r="K4426" s="149" t="n">
        <v>0</v>
      </c>
      <c r="L4426" s="149" t="n">
        <v>8205301</v>
      </c>
      <c r="M4426" s="149" t="n">
        <v>0</v>
      </c>
      <c r="N4426" s="346" t="s">
        <v>13017</v>
      </c>
      <c r="O4426" s="205"/>
      <c r="P4426" s="352" t="n">
        <v>700.99</v>
      </c>
      <c r="Q4426" s="347" t="n">
        <f aca="false">P4426*1.2</f>
        <v>841.188</v>
      </c>
      <c r="R4426" s="131" t="n">
        <f aca="false">S4426*Q4426</f>
        <v>0</v>
      </c>
      <c r="S4426" s="132"/>
    </row>
    <row r="4427" customFormat="false" ht="14.4" hidden="false" customHeight="true" outlineLevel="0" collapsed="false">
      <c r="A4427" s="207"/>
      <c r="B4427" s="208" t="n">
        <v>283</v>
      </c>
      <c r="C4427" s="281" t="s">
        <v>11700</v>
      </c>
      <c r="D4427" s="344" t="s">
        <v>15</v>
      </c>
      <c r="E4427" s="281" t="s">
        <v>11701</v>
      </c>
      <c r="F4427" s="121" t="n">
        <f aca="false">F4426+1</f>
        <v>4421</v>
      </c>
      <c r="G4427" s="345" t="s">
        <v>13020</v>
      </c>
      <c r="H4427" s="118" t="s">
        <v>13020</v>
      </c>
      <c r="I4427" s="283"/>
      <c r="J4427" s="284"/>
      <c r="K4427" s="149"/>
      <c r="L4427" s="149"/>
      <c r="M4427" s="149"/>
      <c r="N4427" s="346" t="s">
        <v>13017</v>
      </c>
      <c r="O4427" s="205"/>
      <c r="P4427" s="130"/>
      <c r="Q4427" s="347" t="n">
        <f aca="false">P4427*1.2</f>
        <v>0</v>
      </c>
      <c r="R4427" s="131" t="n">
        <f aca="false">S4427*Q4427</f>
        <v>0</v>
      </c>
      <c r="S4427" s="132"/>
    </row>
    <row r="4428" customFormat="false" ht="14.4" hidden="false" customHeight="true" outlineLevel="0" collapsed="false">
      <c r="A4428" s="207"/>
      <c r="B4428" s="208" t="n">
        <v>283</v>
      </c>
      <c r="C4428" s="281" t="s">
        <v>11700</v>
      </c>
      <c r="D4428" s="344" t="s">
        <v>15</v>
      </c>
      <c r="E4428" s="281" t="s">
        <v>11701</v>
      </c>
      <c r="F4428" s="121" t="n">
        <f aca="false">F4427+1</f>
        <v>4422</v>
      </c>
      <c r="G4428" s="345" t="s">
        <v>13021</v>
      </c>
      <c r="H4428" s="118" t="s">
        <v>13021</v>
      </c>
      <c r="I4428" s="283"/>
      <c r="J4428" s="284"/>
      <c r="K4428" s="149"/>
      <c r="L4428" s="149"/>
      <c r="M4428" s="149"/>
      <c r="N4428" s="346" t="s">
        <v>13017</v>
      </c>
      <c r="O4428" s="205"/>
      <c r="P4428" s="130"/>
      <c r="Q4428" s="347" t="n">
        <f aca="false">P4428*1.2</f>
        <v>0</v>
      </c>
      <c r="R4428" s="131" t="n">
        <f aca="false">S4428*Q4428</f>
        <v>0</v>
      </c>
      <c r="S4428" s="132"/>
    </row>
    <row r="4429" customFormat="false" ht="14.4" hidden="false" customHeight="true" outlineLevel="0" collapsed="false">
      <c r="A4429" s="207"/>
      <c r="B4429" s="208" t="n">
        <v>283</v>
      </c>
      <c r="C4429" s="281" t="s">
        <v>11700</v>
      </c>
      <c r="D4429" s="344" t="s">
        <v>15</v>
      </c>
      <c r="E4429" s="281" t="s">
        <v>11701</v>
      </c>
      <c r="F4429" s="121" t="n">
        <f aca="false">F4428+1</f>
        <v>4423</v>
      </c>
      <c r="G4429" s="345" t="s">
        <v>13022</v>
      </c>
      <c r="H4429" s="118" t="s">
        <v>13022</v>
      </c>
      <c r="I4429" s="283"/>
      <c r="J4429" s="284"/>
      <c r="K4429" s="149"/>
      <c r="L4429" s="149"/>
      <c r="M4429" s="149"/>
      <c r="N4429" s="346" t="s">
        <v>13023</v>
      </c>
      <c r="O4429" s="205"/>
      <c r="P4429" s="130"/>
      <c r="Q4429" s="347" t="n">
        <f aca="false">P4429*1.2</f>
        <v>0</v>
      </c>
      <c r="R4429" s="131" t="n">
        <f aca="false">S4429*Q4429</f>
        <v>0</v>
      </c>
      <c r="S4429" s="132"/>
    </row>
    <row r="4430" customFormat="false" ht="27.6" hidden="false" customHeight="true" outlineLevel="0" collapsed="false">
      <c r="A4430" s="207"/>
      <c r="B4430" s="208" t="n">
        <v>283</v>
      </c>
      <c r="C4430" s="281" t="s">
        <v>11700</v>
      </c>
      <c r="D4430" s="344" t="s">
        <v>15</v>
      </c>
      <c r="E4430" s="281" t="s">
        <v>11701</v>
      </c>
      <c r="F4430" s="121" t="n">
        <f aca="false">F4429+1</f>
        <v>4424</v>
      </c>
      <c r="G4430" s="345" t="s">
        <v>13024</v>
      </c>
      <c r="H4430" s="118" t="s">
        <v>13024</v>
      </c>
      <c r="I4430" s="283"/>
      <c r="J4430" s="284"/>
      <c r="K4430" s="149"/>
      <c r="L4430" s="149"/>
      <c r="M4430" s="149"/>
      <c r="N4430" s="346" t="s">
        <v>13025</v>
      </c>
      <c r="O4430" s="205"/>
      <c r="P4430" s="130"/>
      <c r="Q4430" s="347" t="n">
        <f aca="false">P4430*1.2</f>
        <v>0</v>
      </c>
      <c r="R4430" s="131" t="n">
        <f aca="false">S4430*Q4430</f>
        <v>0</v>
      </c>
      <c r="S4430" s="132"/>
    </row>
    <row r="4431" customFormat="false" ht="14.4" hidden="false" customHeight="true" outlineLevel="0" collapsed="false">
      <c r="A4431" s="207"/>
      <c r="B4431" s="208" t="n">
        <v>283</v>
      </c>
      <c r="C4431" s="281" t="s">
        <v>11700</v>
      </c>
      <c r="D4431" s="344" t="s">
        <v>15</v>
      </c>
      <c r="E4431" s="281" t="s">
        <v>11701</v>
      </c>
      <c r="F4431" s="121" t="n">
        <f aca="false">F4430+1</f>
        <v>4425</v>
      </c>
      <c r="G4431" s="345" t="s">
        <v>13026</v>
      </c>
      <c r="H4431" s="118" t="s">
        <v>13026</v>
      </c>
      <c r="I4431" s="283"/>
      <c r="J4431" s="284"/>
      <c r="K4431" s="149"/>
      <c r="L4431" s="149"/>
      <c r="M4431" s="149"/>
      <c r="N4431" s="346" t="s">
        <v>13027</v>
      </c>
      <c r="O4431" s="205"/>
      <c r="P4431" s="130"/>
      <c r="Q4431" s="347" t="n">
        <f aca="false">P4431*1.2</f>
        <v>0</v>
      </c>
      <c r="R4431" s="131" t="n">
        <f aca="false">S4431*Q4431</f>
        <v>0</v>
      </c>
      <c r="S4431" s="132"/>
    </row>
    <row r="4432" customFormat="false" ht="27.6" hidden="false" customHeight="true" outlineLevel="0" collapsed="false">
      <c r="A4432" s="207"/>
      <c r="B4432" s="208" t="n">
        <v>283</v>
      </c>
      <c r="C4432" s="281" t="s">
        <v>11700</v>
      </c>
      <c r="D4432" s="344" t="s">
        <v>15</v>
      </c>
      <c r="E4432" s="281" t="s">
        <v>11701</v>
      </c>
      <c r="F4432" s="121" t="n">
        <f aca="false">F4431+1</f>
        <v>4426</v>
      </c>
      <c r="G4432" s="345" t="s">
        <v>13028</v>
      </c>
      <c r="H4432" s="118" t="s">
        <v>13028</v>
      </c>
      <c r="I4432" s="283"/>
      <c r="J4432" s="284"/>
      <c r="K4432" s="149"/>
      <c r="L4432" s="149"/>
      <c r="M4432" s="149"/>
      <c r="N4432" s="346" t="s">
        <v>13029</v>
      </c>
      <c r="O4432" s="205"/>
      <c r="P4432" s="130"/>
      <c r="Q4432" s="347" t="n">
        <f aca="false">P4432*1.2</f>
        <v>0</v>
      </c>
      <c r="R4432" s="131" t="n">
        <f aca="false">S4432*Q4432</f>
        <v>0</v>
      </c>
      <c r="S4432" s="132"/>
    </row>
    <row r="4433" customFormat="false" ht="14.4" hidden="false" customHeight="true" outlineLevel="0" collapsed="false">
      <c r="A4433" s="207"/>
      <c r="B4433" s="208" t="n">
        <v>283</v>
      </c>
      <c r="C4433" s="281" t="s">
        <v>11700</v>
      </c>
      <c r="D4433" s="344" t="s">
        <v>15</v>
      </c>
      <c r="E4433" s="281" t="s">
        <v>11701</v>
      </c>
      <c r="F4433" s="121" t="n">
        <f aca="false">F4432+1</f>
        <v>4427</v>
      </c>
      <c r="G4433" s="345" t="s">
        <v>13030</v>
      </c>
      <c r="H4433" s="118" t="s">
        <v>13030</v>
      </c>
      <c r="I4433" s="283"/>
      <c r="J4433" s="284"/>
      <c r="K4433" s="149"/>
      <c r="L4433" s="149"/>
      <c r="M4433" s="149"/>
      <c r="N4433" s="346" t="s">
        <v>10318</v>
      </c>
      <c r="O4433" s="205"/>
      <c r="P4433" s="130"/>
      <c r="Q4433" s="347" t="n">
        <f aca="false">P4433*1.2</f>
        <v>0</v>
      </c>
      <c r="R4433" s="131" t="n">
        <f aca="false">S4433*Q4433</f>
        <v>0</v>
      </c>
      <c r="S4433" s="132"/>
    </row>
    <row r="4434" customFormat="false" ht="14.4" hidden="false" customHeight="true" outlineLevel="0" collapsed="false">
      <c r="A4434" s="207" t="n">
        <v>4049851</v>
      </c>
      <c r="B4434" s="208" t="n">
        <v>283</v>
      </c>
      <c r="C4434" s="281" t="s">
        <v>11700</v>
      </c>
      <c r="D4434" s="344" t="s">
        <v>15</v>
      </c>
      <c r="E4434" s="281" t="s">
        <v>11701</v>
      </c>
      <c r="F4434" s="121" t="n">
        <f aca="false">F4433+1</f>
        <v>4428</v>
      </c>
      <c r="G4434" s="345" t="s">
        <v>13031</v>
      </c>
      <c r="H4434" s="188" t="s">
        <v>13031</v>
      </c>
      <c r="I4434" s="283" t="s">
        <v>13032</v>
      </c>
      <c r="J4434" s="284" t="n">
        <v>4230</v>
      </c>
      <c r="K4434" s="149" t="n">
        <v>0</v>
      </c>
      <c r="L4434" s="149" t="n">
        <v>8405026</v>
      </c>
      <c r="M4434" s="149" t="n">
        <v>0</v>
      </c>
      <c r="N4434" s="346" t="s">
        <v>13033</v>
      </c>
      <c r="O4434" s="205"/>
      <c r="P4434" s="352" t="n">
        <v>273.83</v>
      </c>
      <c r="Q4434" s="347" t="n">
        <f aca="false">P4434*1.2</f>
        <v>328.596</v>
      </c>
      <c r="R4434" s="131" t="n">
        <f aca="false">S4434*Q4434</f>
        <v>0</v>
      </c>
      <c r="S4434" s="132"/>
    </row>
    <row r="4435" customFormat="false" ht="14.4" hidden="false" customHeight="true" outlineLevel="0" collapsed="false">
      <c r="A4435" s="207" t="n">
        <v>4049853</v>
      </c>
      <c r="B4435" s="208" t="n">
        <v>283</v>
      </c>
      <c r="C4435" s="281" t="s">
        <v>11700</v>
      </c>
      <c r="D4435" s="344" t="s">
        <v>15</v>
      </c>
      <c r="E4435" s="281" t="s">
        <v>11701</v>
      </c>
      <c r="F4435" s="121" t="n">
        <f aca="false">F4434+1</f>
        <v>4429</v>
      </c>
      <c r="G4435" s="345" t="s">
        <v>13034</v>
      </c>
      <c r="H4435" s="188" t="s">
        <v>13034</v>
      </c>
      <c r="I4435" s="283" t="s">
        <v>13035</v>
      </c>
      <c r="J4435" s="284" t="n">
        <v>4230</v>
      </c>
      <c r="K4435" s="149" t="n">
        <v>0</v>
      </c>
      <c r="L4435" s="149" t="n">
        <v>8405030</v>
      </c>
      <c r="M4435" s="149" t="n">
        <v>0</v>
      </c>
      <c r="N4435" s="346" t="s">
        <v>13036</v>
      </c>
      <c r="O4435" s="205"/>
      <c r="P4435" s="352" t="n">
        <v>118.29</v>
      </c>
      <c r="Q4435" s="347" t="n">
        <f aca="false">P4435*1.2</f>
        <v>141.948</v>
      </c>
      <c r="R4435" s="131" t="n">
        <f aca="false">S4435*Q4435</f>
        <v>0</v>
      </c>
      <c r="S4435" s="132"/>
    </row>
    <row r="4436" customFormat="false" ht="14.4" hidden="false" customHeight="true" outlineLevel="0" collapsed="false">
      <c r="A4436" s="207" t="n">
        <v>4049854</v>
      </c>
      <c r="B4436" s="208" t="n">
        <v>283</v>
      </c>
      <c r="C4436" s="281" t="s">
        <v>11700</v>
      </c>
      <c r="D4436" s="344" t="s">
        <v>15</v>
      </c>
      <c r="E4436" s="281" t="s">
        <v>11701</v>
      </c>
      <c r="F4436" s="121" t="n">
        <f aca="false">F4435+1</f>
        <v>4430</v>
      </c>
      <c r="G4436" s="345" t="s">
        <v>13037</v>
      </c>
      <c r="H4436" s="188" t="s">
        <v>13037</v>
      </c>
      <c r="I4436" s="283" t="s">
        <v>13038</v>
      </c>
      <c r="J4436" s="284" t="n">
        <v>4230</v>
      </c>
      <c r="K4436" s="149" t="n">
        <v>0</v>
      </c>
      <c r="L4436" s="149" t="n">
        <v>8405032</v>
      </c>
      <c r="M4436" s="149" t="n">
        <v>0</v>
      </c>
      <c r="N4436" s="346" t="s">
        <v>13039</v>
      </c>
      <c r="O4436" s="205"/>
      <c r="P4436" s="352" t="n">
        <v>116.09</v>
      </c>
      <c r="Q4436" s="347" t="n">
        <f aca="false">P4436*1.2</f>
        <v>139.308</v>
      </c>
      <c r="R4436" s="131" t="n">
        <f aca="false">S4436*Q4436</f>
        <v>0</v>
      </c>
      <c r="S4436" s="132"/>
    </row>
    <row r="4437" customFormat="false" ht="27.6" hidden="false" customHeight="true" outlineLevel="0" collapsed="false">
      <c r="A4437" s="207"/>
      <c r="B4437" s="208" t="n">
        <v>283</v>
      </c>
      <c r="C4437" s="281" t="s">
        <v>11700</v>
      </c>
      <c r="D4437" s="344" t="s">
        <v>15</v>
      </c>
      <c r="E4437" s="281" t="s">
        <v>11701</v>
      </c>
      <c r="F4437" s="121" t="n">
        <f aca="false">F4436+1</f>
        <v>4431</v>
      </c>
      <c r="G4437" s="345" t="s">
        <v>13040</v>
      </c>
      <c r="H4437" s="118" t="s">
        <v>13040</v>
      </c>
      <c r="I4437" s="283"/>
      <c r="J4437" s="284"/>
      <c r="K4437" s="149"/>
      <c r="L4437" s="149"/>
      <c r="M4437" s="149"/>
      <c r="N4437" s="346" t="s">
        <v>13041</v>
      </c>
      <c r="O4437" s="205"/>
      <c r="P4437" s="130"/>
      <c r="Q4437" s="347" t="n">
        <f aca="false">P4437*1.2</f>
        <v>0</v>
      </c>
      <c r="R4437" s="131" t="n">
        <f aca="false">S4437*Q4437</f>
        <v>0</v>
      </c>
      <c r="S4437" s="132"/>
    </row>
    <row r="4438" customFormat="false" ht="14.4" hidden="false" customHeight="true" outlineLevel="0" collapsed="false">
      <c r="A4438" s="207" t="n">
        <v>4152777</v>
      </c>
      <c r="B4438" s="208" t="n">
        <v>283</v>
      </c>
      <c r="C4438" s="281" t="s">
        <v>11700</v>
      </c>
      <c r="D4438" s="344" t="s">
        <v>15</v>
      </c>
      <c r="E4438" s="281" t="s">
        <v>11701</v>
      </c>
      <c r="F4438" s="121" t="n">
        <f aca="false">F4437+1</f>
        <v>4432</v>
      </c>
      <c r="G4438" s="348" t="s">
        <v>13042</v>
      </c>
      <c r="H4438" s="188" t="s">
        <v>13043</v>
      </c>
      <c r="I4438" s="283" t="s">
        <v>13044</v>
      </c>
      <c r="J4438" s="284" t="n">
        <v>4235</v>
      </c>
      <c r="K4438" s="149" t="n">
        <v>5</v>
      </c>
      <c r="L4438" s="149" t="n">
        <v>8405190</v>
      </c>
      <c r="M4438" s="149" t="n">
        <v>0</v>
      </c>
      <c r="N4438" s="349" t="s">
        <v>13045</v>
      </c>
      <c r="O4438" s="205"/>
      <c r="P4438" s="352" t="n">
        <v>10716.34</v>
      </c>
      <c r="Q4438" s="347" t="n">
        <f aca="false">P4438*1.2</f>
        <v>12859.608</v>
      </c>
      <c r="R4438" s="131" t="n">
        <f aca="false">S4438*Q4438</f>
        <v>0</v>
      </c>
      <c r="S4438" s="132"/>
    </row>
    <row r="4439" customFormat="false" ht="27.6" hidden="false" customHeight="true" outlineLevel="0" collapsed="false">
      <c r="A4439" s="207" t="n">
        <v>4154816</v>
      </c>
      <c r="B4439" s="208" t="n">
        <v>283</v>
      </c>
      <c r="C4439" s="281" t="s">
        <v>11700</v>
      </c>
      <c r="D4439" s="344" t="s">
        <v>15</v>
      </c>
      <c r="E4439" s="281" t="s">
        <v>11701</v>
      </c>
      <c r="F4439" s="121" t="n">
        <f aca="false">F4438+1</f>
        <v>4433</v>
      </c>
      <c r="G4439" s="348" t="s">
        <v>13046</v>
      </c>
      <c r="H4439" s="188" t="s">
        <v>13047</v>
      </c>
      <c r="I4439" s="283" t="s">
        <v>13048</v>
      </c>
      <c r="J4439" s="284" t="n">
        <v>4235</v>
      </c>
      <c r="K4439" s="149" t="n">
        <v>5</v>
      </c>
      <c r="L4439" s="149" t="n">
        <v>8405216</v>
      </c>
      <c r="M4439" s="149" t="n">
        <v>0</v>
      </c>
      <c r="N4439" s="349" t="s">
        <v>13049</v>
      </c>
      <c r="O4439" s="205"/>
      <c r="P4439" s="352" t="n">
        <v>2420.61</v>
      </c>
      <c r="Q4439" s="347" t="n">
        <f aca="false">P4439*1.2</f>
        <v>2904.732</v>
      </c>
      <c r="R4439" s="131" t="n">
        <f aca="false">S4439*Q4439</f>
        <v>0</v>
      </c>
      <c r="S4439" s="132"/>
    </row>
    <row r="4440" customFormat="false" ht="27.6" hidden="false" customHeight="true" outlineLevel="0" collapsed="false">
      <c r="A4440" s="207" t="n">
        <v>4153756</v>
      </c>
      <c r="B4440" s="208" t="n">
        <v>283</v>
      </c>
      <c r="C4440" s="281" t="s">
        <v>11700</v>
      </c>
      <c r="D4440" s="344" t="s">
        <v>15</v>
      </c>
      <c r="E4440" s="281" t="s">
        <v>11701</v>
      </c>
      <c r="F4440" s="121" t="n">
        <f aca="false">F4439+1</f>
        <v>4434</v>
      </c>
      <c r="G4440" s="348" t="s">
        <v>13050</v>
      </c>
      <c r="H4440" s="188" t="s">
        <v>13051</v>
      </c>
      <c r="I4440" s="283" t="s">
        <v>13052</v>
      </c>
      <c r="J4440" s="284" t="n">
        <v>4235</v>
      </c>
      <c r="K4440" s="149" t="n">
        <v>5</v>
      </c>
      <c r="L4440" s="149" t="n">
        <v>8405220</v>
      </c>
      <c r="M4440" s="149" t="n">
        <v>0</v>
      </c>
      <c r="N4440" s="349" t="s">
        <v>13053</v>
      </c>
      <c r="O4440" s="205"/>
      <c r="P4440" s="352" t="n">
        <v>2453.46</v>
      </c>
      <c r="Q4440" s="347" t="n">
        <f aca="false">P4440*1.2</f>
        <v>2944.152</v>
      </c>
      <c r="R4440" s="131" t="n">
        <f aca="false">S4440*Q4440</f>
        <v>0</v>
      </c>
      <c r="S4440" s="132"/>
    </row>
    <row r="4441" customFormat="false" ht="27.6" hidden="false" customHeight="true" outlineLevel="0" collapsed="false">
      <c r="A4441" s="207" t="n">
        <v>4153761</v>
      </c>
      <c r="B4441" s="208" t="n">
        <v>283</v>
      </c>
      <c r="C4441" s="281" t="s">
        <v>11700</v>
      </c>
      <c r="D4441" s="344" t="s">
        <v>15</v>
      </c>
      <c r="E4441" s="281" t="s">
        <v>11701</v>
      </c>
      <c r="F4441" s="121" t="n">
        <f aca="false">F4440+1</f>
        <v>4435</v>
      </c>
      <c r="G4441" s="348" t="s">
        <v>13054</v>
      </c>
      <c r="H4441" s="188" t="s">
        <v>13055</v>
      </c>
      <c r="I4441" s="283" t="s">
        <v>13056</v>
      </c>
      <c r="J4441" s="284" t="n">
        <v>4235</v>
      </c>
      <c r="K4441" s="149" t="n">
        <v>5</v>
      </c>
      <c r="L4441" s="149" t="n">
        <v>8405248</v>
      </c>
      <c r="M4441" s="149" t="n">
        <v>0</v>
      </c>
      <c r="N4441" s="349" t="s">
        <v>13057</v>
      </c>
      <c r="O4441" s="205"/>
      <c r="P4441" s="352" t="n">
        <v>2111.72</v>
      </c>
      <c r="Q4441" s="347" t="n">
        <f aca="false">P4441*1.2</f>
        <v>2534.064</v>
      </c>
      <c r="R4441" s="131" t="n">
        <f aca="false">S4441*Q4441</f>
        <v>0</v>
      </c>
      <c r="S4441" s="132"/>
    </row>
    <row r="4442" customFormat="false" ht="27.6" hidden="false" customHeight="true" outlineLevel="0" collapsed="false">
      <c r="A4442" s="207" t="n">
        <v>4142328</v>
      </c>
      <c r="B4442" s="208" t="n">
        <v>283</v>
      </c>
      <c r="C4442" s="281" t="s">
        <v>11700</v>
      </c>
      <c r="D4442" s="344" t="s">
        <v>15</v>
      </c>
      <c r="E4442" s="281" t="s">
        <v>11701</v>
      </c>
      <c r="F4442" s="121" t="n">
        <f aca="false">F4441+1</f>
        <v>4436</v>
      </c>
      <c r="G4442" s="348" t="s">
        <v>13058</v>
      </c>
      <c r="H4442" s="188" t="s">
        <v>13059</v>
      </c>
      <c r="I4442" s="283" t="s">
        <v>13060</v>
      </c>
      <c r="J4442" s="284" t="n">
        <v>4235</v>
      </c>
      <c r="K4442" s="149" t="n">
        <v>5</v>
      </c>
      <c r="L4442" s="149" t="n">
        <v>8405256</v>
      </c>
      <c r="M4442" s="149" t="n">
        <v>0</v>
      </c>
      <c r="N4442" s="349" t="s">
        <v>13061</v>
      </c>
      <c r="O4442" s="205"/>
      <c r="P4442" s="352" t="n">
        <v>479.73</v>
      </c>
      <c r="Q4442" s="347" t="n">
        <f aca="false">P4442*1.2</f>
        <v>575.676</v>
      </c>
      <c r="R4442" s="131" t="n">
        <f aca="false">S4442*Q4442</f>
        <v>0</v>
      </c>
      <c r="S4442" s="132"/>
    </row>
    <row r="4443" customFormat="false" ht="27.6" hidden="false" customHeight="true" outlineLevel="0" collapsed="false">
      <c r="A4443" s="207" t="n">
        <v>4154052</v>
      </c>
      <c r="B4443" s="208" t="n">
        <v>283</v>
      </c>
      <c r="C4443" s="281" t="s">
        <v>11700</v>
      </c>
      <c r="D4443" s="344" t="s">
        <v>15</v>
      </c>
      <c r="E4443" s="281" t="s">
        <v>11701</v>
      </c>
      <c r="F4443" s="121" t="n">
        <f aca="false">F4442+1</f>
        <v>4437</v>
      </c>
      <c r="G4443" s="348" t="s">
        <v>13062</v>
      </c>
      <c r="H4443" s="188" t="s">
        <v>13063</v>
      </c>
      <c r="I4443" s="283" t="s">
        <v>13064</v>
      </c>
      <c r="J4443" s="284" t="n">
        <v>4235</v>
      </c>
      <c r="K4443" s="149" t="n">
        <v>5</v>
      </c>
      <c r="L4443" s="149" t="n">
        <v>8405258</v>
      </c>
      <c r="M4443" s="149" t="n">
        <v>0</v>
      </c>
      <c r="N4443" s="349" t="s">
        <v>13065</v>
      </c>
      <c r="O4443" s="205"/>
      <c r="P4443" s="352" t="n">
        <v>3741.52</v>
      </c>
      <c r="Q4443" s="347" t="n">
        <f aca="false">P4443*1.2</f>
        <v>4489.824</v>
      </c>
      <c r="R4443" s="131" t="n">
        <f aca="false">S4443*Q4443</f>
        <v>0</v>
      </c>
      <c r="S4443" s="132"/>
    </row>
    <row r="4444" customFormat="false" ht="27.6" hidden="false" customHeight="true" outlineLevel="0" collapsed="false">
      <c r="A4444" s="207" t="n">
        <v>4154053</v>
      </c>
      <c r="B4444" s="208" t="n">
        <v>283</v>
      </c>
      <c r="C4444" s="281" t="s">
        <v>11700</v>
      </c>
      <c r="D4444" s="344" t="s">
        <v>15</v>
      </c>
      <c r="E4444" s="281" t="s">
        <v>11701</v>
      </c>
      <c r="F4444" s="121" t="n">
        <f aca="false">F4443+1</f>
        <v>4438</v>
      </c>
      <c r="G4444" s="348" t="s">
        <v>13066</v>
      </c>
      <c r="H4444" s="188" t="s">
        <v>13067</v>
      </c>
      <c r="I4444" s="283" t="s">
        <v>13068</v>
      </c>
      <c r="J4444" s="284" t="n">
        <v>4235</v>
      </c>
      <c r="K4444" s="149" t="n">
        <v>5</v>
      </c>
      <c r="L4444" s="149" t="n">
        <v>8405260</v>
      </c>
      <c r="M4444" s="149" t="n">
        <v>0</v>
      </c>
      <c r="N4444" s="349" t="s">
        <v>13069</v>
      </c>
      <c r="O4444" s="205"/>
      <c r="P4444" s="352" t="n">
        <v>3912.4</v>
      </c>
      <c r="Q4444" s="347" t="n">
        <f aca="false">P4444*1.2</f>
        <v>4694.88</v>
      </c>
      <c r="R4444" s="131" t="n">
        <f aca="false">S4444*Q4444</f>
        <v>0</v>
      </c>
      <c r="S4444" s="132"/>
    </row>
    <row r="4445" customFormat="false" ht="14.4" hidden="false" customHeight="true" outlineLevel="0" collapsed="false">
      <c r="A4445" s="207" t="n">
        <v>4154054</v>
      </c>
      <c r="B4445" s="208" t="n">
        <v>283</v>
      </c>
      <c r="C4445" s="281" t="s">
        <v>11700</v>
      </c>
      <c r="D4445" s="344" t="s">
        <v>15</v>
      </c>
      <c r="E4445" s="281" t="s">
        <v>11701</v>
      </c>
      <c r="F4445" s="121" t="n">
        <f aca="false">F4444+1</f>
        <v>4439</v>
      </c>
      <c r="G4445" s="348" t="s">
        <v>13070</v>
      </c>
      <c r="H4445" s="188" t="s">
        <v>13071</v>
      </c>
      <c r="I4445" s="283" t="s">
        <v>13072</v>
      </c>
      <c r="J4445" s="284" t="n">
        <v>4235</v>
      </c>
      <c r="K4445" s="149" t="n">
        <v>5</v>
      </c>
      <c r="L4445" s="149" t="n">
        <v>8405262</v>
      </c>
      <c r="M4445" s="149" t="n">
        <v>0</v>
      </c>
      <c r="N4445" s="349" t="s">
        <v>13073</v>
      </c>
      <c r="O4445" s="205"/>
      <c r="P4445" s="352" t="n">
        <v>94.19</v>
      </c>
      <c r="Q4445" s="347" t="n">
        <f aca="false">P4445*1.2</f>
        <v>113.028</v>
      </c>
      <c r="R4445" s="131" t="n">
        <f aca="false">S4445*Q4445</f>
        <v>0</v>
      </c>
      <c r="S4445" s="132"/>
    </row>
    <row r="4446" customFormat="false" ht="14.4" hidden="false" customHeight="true" outlineLevel="0" collapsed="false">
      <c r="A4446" s="381" t="n">
        <v>4049012</v>
      </c>
      <c r="B4446" s="382" t="n">
        <v>283</v>
      </c>
      <c r="C4446" s="383" t="s">
        <v>11700</v>
      </c>
      <c r="D4446" s="384" t="s">
        <v>15</v>
      </c>
      <c r="E4446" s="383" t="s">
        <v>11701</v>
      </c>
      <c r="F4446" s="121" t="n">
        <f aca="false">F4445+1</f>
        <v>4440</v>
      </c>
      <c r="G4446" s="385" t="s">
        <v>13074</v>
      </c>
      <c r="H4446" s="386" t="s">
        <v>13074</v>
      </c>
      <c r="I4446" s="295" t="s">
        <v>13075</v>
      </c>
      <c r="J4446" s="296" t="n">
        <v>3205</v>
      </c>
      <c r="K4446" s="297" t="n">
        <v>0</v>
      </c>
      <c r="L4446" s="297" t="n">
        <v>8409036</v>
      </c>
      <c r="M4446" s="297" t="n">
        <v>1</v>
      </c>
      <c r="N4446" s="387" t="s">
        <v>13076</v>
      </c>
      <c r="O4446" s="357"/>
      <c r="P4446" s="352" t="n">
        <v>615.56</v>
      </c>
      <c r="Q4446" s="347" t="n">
        <f aca="false">P4446*1.2</f>
        <v>738.672</v>
      </c>
      <c r="R4446" s="131" t="n">
        <f aca="false">S4446*Q4446</f>
        <v>0</v>
      </c>
      <c r="S4446" s="388"/>
    </row>
    <row r="4447" s="76" customFormat="true" ht="27.6" hidden="false" customHeight="true" outlineLevel="0" collapsed="false">
      <c r="A4447" s="207"/>
      <c r="B4447" s="208" t="n">
        <v>283</v>
      </c>
      <c r="C4447" s="281" t="s">
        <v>13077</v>
      </c>
      <c r="D4447" s="281" t="s">
        <v>144</v>
      </c>
      <c r="E4447" s="344"/>
      <c r="F4447" s="121" t="n">
        <f aca="false">F4446+1</f>
        <v>4441</v>
      </c>
      <c r="G4447" s="299" t="s">
        <v>13078</v>
      </c>
      <c r="H4447" s="118" t="s">
        <v>13078</v>
      </c>
      <c r="I4447" s="125"/>
      <c r="J4447" s="125"/>
      <c r="K4447" s="389"/>
      <c r="L4447" s="149"/>
      <c r="M4447" s="149"/>
      <c r="N4447" s="154" t="s">
        <v>13079</v>
      </c>
      <c r="O4447" s="186"/>
      <c r="P4447" s="263"/>
      <c r="Q4447" s="130" t="n">
        <f aca="false">P4447*1.2</f>
        <v>0</v>
      </c>
      <c r="R4447" s="131" t="n">
        <f aca="false">S4447*Q4447</f>
        <v>0</v>
      </c>
      <c r="S4447" s="132"/>
    </row>
    <row r="4448" s="76" customFormat="true" ht="27.6" hidden="false" customHeight="true" outlineLevel="0" collapsed="false">
      <c r="A4448" s="207"/>
      <c r="B4448" s="208" t="n">
        <v>283</v>
      </c>
      <c r="C4448" s="281" t="s">
        <v>13077</v>
      </c>
      <c r="D4448" s="281" t="s">
        <v>144</v>
      </c>
      <c r="E4448" s="344"/>
      <c r="F4448" s="121" t="n">
        <f aca="false">F4447+1</f>
        <v>4442</v>
      </c>
      <c r="G4448" s="299" t="s">
        <v>13080</v>
      </c>
      <c r="H4448" s="118" t="s">
        <v>13080</v>
      </c>
      <c r="I4448" s="125"/>
      <c r="J4448" s="125"/>
      <c r="K4448" s="389"/>
      <c r="L4448" s="149"/>
      <c r="M4448" s="149"/>
      <c r="N4448" s="154" t="s">
        <v>13081</v>
      </c>
      <c r="O4448" s="186"/>
      <c r="P4448" s="130"/>
      <c r="Q4448" s="130" t="n">
        <f aca="false">P4448*1.2</f>
        <v>0</v>
      </c>
      <c r="R4448" s="131" t="n">
        <f aca="false">S4448*Q4448</f>
        <v>0</v>
      </c>
      <c r="S4448" s="132"/>
    </row>
    <row r="4449" s="76" customFormat="true" ht="27.6" hidden="false" customHeight="true" outlineLevel="0" collapsed="false">
      <c r="A4449" s="207" t="n">
        <v>2569293</v>
      </c>
      <c r="B4449" s="208" t="n">
        <v>283</v>
      </c>
      <c r="C4449" s="281" t="s">
        <v>13077</v>
      </c>
      <c r="D4449" s="281" t="s">
        <v>144</v>
      </c>
      <c r="E4449" s="344"/>
      <c r="F4449" s="121" t="n">
        <f aca="false">F4448+1</f>
        <v>4443</v>
      </c>
      <c r="G4449" s="390" t="s">
        <v>13082</v>
      </c>
      <c r="H4449" s="122" t="s">
        <v>13082</v>
      </c>
      <c r="I4449" s="125"/>
      <c r="J4449" s="125"/>
      <c r="K4449" s="149"/>
      <c r="L4449" s="149"/>
      <c r="M4449" s="149"/>
      <c r="N4449" s="380" t="s">
        <v>13083</v>
      </c>
      <c r="O4449" s="186"/>
      <c r="P4449" s="130"/>
      <c r="Q4449" s="130" t="n">
        <f aca="false">P4449*1.2</f>
        <v>0</v>
      </c>
      <c r="R4449" s="131" t="n">
        <f aca="false">S4449*Q4449</f>
        <v>0</v>
      </c>
      <c r="S4449" s="132"/>
    </row>
    <row r="4450" s="76" customFormat="true" ht="27.6" hidden="false" customHeight="true" outlineLevel="0" collapsed="false">
      <c r="A4450" s="207" t="n">
        <v>2561240</v>
      </c>
      <c r="B4450" s="208" t="n">
        <v>283</v>
      </c>
      <c r="C4450" s="281" t="s">
        <v>13077</v>
      </c>
      <c r="D4450" s="281" t="s">
        <v>144</v>
      </c>
      <c r="E4450" s="344"/>
      <c r="F4450" s="121" t="n">
        <f aca="false">F4449+1</f>
        <v>4444</v>
      </c>
      <c r="G4450" s="390" t="s">
        <v>13084</v>
      </c>
      <c r="H4450" s="122" t="s">
        <v>13084</v>
      </c>
      <c r="I4450" s="125"/>
      <c r="J4450" s="125"/>
      <c r="K4450" s="149"/>
      <c r="L4450" s="149"/>
      <c r="M4450" s="149"/>
      <c r="N4450" s="391" t="s">
        <v>13085</v>
      </c>
      <c r="O4450" s="186"/>
      <c r="P4450" s="130"/>
      <c r="Q4450" s="130" t="n">
        <f aca="false">P4450*1.2</f>
        <v>0</v>
      </c>
      <c r="R4450" s="131" t="n">
        <f aca="false">S4450*Q4450</f>
        <v>0</v>
      </c>
      <c r="S4450" s="132"/>
    </row>
    <row r="4451" s="76" customFormat="true" ht="14.4" hidden="false" customHeight="true" outlineLevel="0" collapsed="false">
      <c r="A4451" s="219" t="n">
        <v>2561007</v>
      </c>
      <c r="B4451" s="208" t="n">
        <v>283</v>
      </c>
      <c r="C4451" s="281" t="s">
        <v>13077</v>
      </c>
      <c r="D4451" s="281" t="s">
        <v>144</v>
      </c>
      <c r="E4451" s="344" t="s">
        <v>13086</v>
      </c>
      <c r="F4451" s="121" t="n">
        <f aca="false">F4450+1</f>
        <v>4445</v>
      </c>
      <c r="G4451" s="299" t="s">
        <v>13087</v>
      </c>
      <c r="H4451" s="188" t="s">
        <v>13087</v>
      </c>
      <c r="I4451" s="237" t="s">
        <v>13088</v>
      </c>
      <c r="J4451" s="237" t="n">
        <v>40</v>
      </c>
      <c r="K4451" s="149" t="n">
        <v>99</v>
      </c>
      <c r="L4451" s="149" t="n">
        <v>2905006</v>
      </c>
      <c r="M4451" s="149" t="n">
        <v>0</v>
      </c>
      <c r="N4451" s="154" t="s">
        <v>13089</v>
      </c>
      <c r="O4451" s="186"/>
      <c r="P4451" s="130" t="n">
        <v>2376.66666666667</v>
      </c>
      <c r="Q4451" s="130" t="n">
        <f aca="false">P4451*1.2</f>
        <v>2852</v>
      </c>
      <c r="R4451" s="131" t="n">
        <f aca="false">S4451*Q4451</f>
        <v>28520</v>
      </c>
      <c r="S4451" s="132" t="n">
        <v>10</v>
      </c>
    </row>
    <row r="4452" s="76" customFormat="true" ht="27.6" hidden="false" customHeight="true" outlineLevel="0" collapsed="false">
      <c r="A4452" s="214" t="n">
        <v>863621</v>
      </c>
      <c r="B4452" s="208" t="n">
        <v>283</v>
      </c>
      <c r="C4452" s="281" t="s">
        <v>13077</v>
      </c>
      <c r="D4452" s="281" t="s">
        <v>144</v>
      </c>
      <c r="E4452" s="344" t="s">
        <v>13090</v>
      </c>
      <c r="F4452" s="121" t="n">
        <f aca="false">F4451+1</f>
        <v>4446</v>
      </c>
      <c r="G4452" s="299" t="s">
        <v>13091</v>
      </c>
      <c r="H4452" s="188" t="s">
        <v>13091</v>
      </c>
      <c r="I4452" s="237" t="s">
        <v>13092</v>
      </c>
      <c r="J4452" s="237" t="n">
        <v>5321</v>
      </c>
      <c r="K4452" s="149" t="n">
        <v>2</v>
      </c>
      <c r="L4452" s="149" t="n">
        <v>2905006</v>
      </c>
      <c r="M4452" s="149" t="n">
        <v>2</v>
      </c>
      <c r="N4452" s="154" t="s">
        <v>13093</v>
      </c>
      <c r="O4452" s="186"/>
      <c r="P4452" s="130" t="n">
        <v>2530.83333333333</v>
      </c>
      <c r="Q4452" s="130" t="n">
        <f aca="false">P4452*1.2</f>
        <v>3037</v>
      </c>
      <c r="R4452" s="131" t="n">
        <f aca="false">S4452*Q4452</f>
        <v>0</v>
      </c>
      <c r="S4452" s="132"/>
    </row>
    <row r="4453" s="76" customFormat="true" ht="14.4" hidden="false" customHeight="true" outlineLevel="0" collapsed="false">
      <c r="A4453" s="214" t="n">
        <v>2810565</v>
      </c>
      <c r="B4453" s="208" t="n">
        <v>283</v>
      </c>
      <c r="C4453" s="281" t="s">
        <v>13077</v>
      </c>
      <c r="D4453" s="281" t="s">
        <v>144</v>
      </c>
      <c r="E4453" s="344"/>
      <c r="F4453" s="121" t="n">
        <f aca="false">F4452+1</f>
        <v>4447</v>
      </c>
      <c r="G4453" s="299" t="s">
        <v>13094</v>
      </c>
      <c r="H4453" s="188" t="s">
        <v>13095</v>
      </c>
      <c r="I4453" s="237" t="s">
        <v>13096</v>
      </c>
      <c r="J4453" s="237" t="n">
        <v>55</v>
      </c>
      <c r="K4453" s="389" t="n">
        <v>0</v>
      </c>
      <c r="L4453" s="149" t="n">
        <v>1530001</v>
      </c>
      <c r="M4453" s="149" t="n">
        <v>11</v>
      </c>
      <c r="N4453" s="154" t="s">
        <v>7787</v>
      </c>
      <c r="O4453" s="186"/>
      <c r="P4453" s="130" t="n">
        <v>11094.1666666667</v>
      </c>
      <c r="Q4453" s="130" t="n">
        <f aca="false">P4453*1.2</f>
        <v>13313</v>
      </c>
      <c r="R4453" s="131" t="n">
        <f aca="false">S4453*Q4453</f>
        <v>0</v>
      </c>
      <c r="S4453" s="132"/>
    </row>
    <row r="4454" s="76" customFormat="true" ht="14.4" hidden="false" customHeight="true" outlineLevel="0" collapsed="false">
      <c r="A4454" s="207"/>
      <c r="B4454" s="208" t="n">
        <v>283</v>
      </c>
      <c r="C4454" s="281" t="s">
        <v>13077</v>
      </c>
      <c r="D4454" s="281" t="s">
        <v>144</v>
      </c>
      <c r="E4454" s="344"/>
      <c r="F4454" s="121" t="n">
        <f aca="false">F4453+1</f>
        <v>4448</v>
      </c>
      <c r="G4454" s="299" t="s">
        <v>13097</v>
      </c>
      <c r="H4454" s="188" t="s">
        <v>13098</v>
      </c>
      <c r="I4454" s="237" t="s">
        <v>13099</v>
      </c>
      <c r="J4454" s="237" t="n">
        <v>0</v>
      </c>
      <c r="K4454" s="389" t="n">
        <v>0</v>
      </c>
      <c r="L4454" s="149" t="n">
        <v>132562</v>
      </c>
      <c r="M4454" s="149" t="n">
        <v>20</v>
      </c>
      <c r="N4454" s="154" t="s">
        <v>13100</v>
      </c>
      <c r="O4454" s="186"/>
      <c r="P4454" s="130"/>
      <c r="Q4454" s="130" t="n">
        <f aca="false">P4454*1.2</f>
        <v>0</v>
      </c>
      <c r="R4454" s="131" t="n">
        <f aca="false">S4454*Q4454</f>
        <v>0</v>
      </c>
      <c r="S4454" s="132"/>
    </row>
    <row r="4455" s="76" customFormat="true" ht="27.6" hidden="false" customHeight="true" outlineLevel="0" collapsed="false">
      <c r="A4455" s="207"/>
      <c r="B4455" s="208" t="n">
        <v>283</v>
      </c>
      <c r="C4455" s="281" t="s">
        <v>13077</v>
      </c>
      <c r="D4455" s="281" t="s">
        <v>144</v>
      </c>
      <c r="E4455" s="344"/>
      <c r="F4455" s="121" t="n">
        <f aca="false">F4454+1</f>
        <v>4449</v>
      </c>
      <c r="G4455" s="299" t="s">
        <v>13101</v>
      </c>
      <c r="H4455" s="188" t="s">
        <v>13102</v>
      </c>
      <c r="I4455" s="237" t="s">
        <v>13103</v>
      </c>
      <c r="J4455" s="237" t="n">
        <v>0</v>
      </c>
      <c r="K4455" s="389" t="n">
        <v>0</v>
      </c>
      <c r="L4455" s="149" t="n">
        <v>132522</v>
      </c>
      <c r="M4455" s="149" t="n">
        <v>20</v>
      </c>
      <c r="N4455" s="154" t="s">
        <v>13104</v>
      </c>
      <c r="O4455" s="186"/>
      <c r="P4455" s="130"/>
      <c r="Q4455" s="130" t="n">
        <f aca="false">P4455*1.2</f>
        <v>0</v>
      </c>
      <c r="R4455" s="131" t="n">
        <f aca="false">S4455*Q4455</f>
        <v>0</v>
      </c>
      <c r="S4455" s="132"/>
    </row>
    <row r="4456" s="76" customFormat="true" ht="14.4" hidden="false" customHeight="true" outlineLevel="0" collapsed="false">
      <c r="A4456" s="207"/>
      <c r="B4456" s="208" t="n">
        <v>283</v>
      </c>
      <c r="C4456" s="281" t="s">
        <v>13077</v>
      </c>
      <c r="D4456" s="281" t="s">
        <v>144</v>
      </c>
      <c r="E4456" s="344"/>
      <c r="F4456" s="121" t="n">
        <f aca="false">F4455+1</f>
        <v>4450</v>
      </c>
      <c r="G4456" s="299" t="s">
        <v>13105</v>
      </c>
      <c r="H4456" s="118" t="s">
        <v>13105</v>
      </c>
      <c r="I4456" s="125"/>
      <c r="J4456" s="125"/>
      <c r="K4456" s="389"/>
      <c r="L4456" s="149"/>
      <c r="M4456" s="149"/>
      <c r="N4456" s="161" t="s">
        <v>13106</v>
      </c>
      <c r="O4456" s="186"/>
      <c r="P4456" s="130"/>
      <c r="Q4456" s="130" t="n">
        <f aca="false">P4456*1.2</f>
        <v>0</v>
      </c>
      <c r="R4456" s="131" t="n">
        <f aca="false">S4456*Q4456</f>
        <v>0</v>
      </c>
      <c r="S4456" s="132"/>
    </row>
    <row r="4457" s="76" customFormat="true" ht="41.4" hidden="false" customHeight="true" outlineLevel="0" collapsed="false">
      <c r="A4457" s="207"/>
      <c r="B4457" s="208" t="n">
        <v>283</v>
      </c>
      <c r="C4457" s="281" t="s">
        <v>13077</v>
      </c>
      <c r="D4457" s="281" t="s">
        <v>144</v>
      </c>
      <c r="E4457" s="344"/>
      <c r="F4457" s="121" t="n">
        <f aca="false">F4456+1</f>
        <v>4451</v>
      </c>
      <c r="G4457" s="122" t="s">
        <v>13107</v>
      </c>
      <c r="H4457" s="188" t="s">
        <v>13108</v>
      </c>
      <c r="I4457" s="237" t="s">
        <v>13109</v>
      </c>
      <c r="J4457" s="237" t="n">
        <v>50</v>
      </c>
      <c r="K4457" s="389" t="n">
        <v>20</v>
      </c>
      <c r="L4457" s="149" t="n">
        <v>322827</v>
      </c>
      <c r="M4457" s="149" t="n">
        <v>0</v>
      </c>
      <c r="N4457" s="161" t="s">
        <v>13110</v>
      </c>
      <c r="O4457" s="186"/>
      <c r="P4457" s="130"/>
      <c r="Q4457" s="130" t="n">
        <f aca="false">P4457*1.2</f>
        <v>0</v>
      </c>
      <c r="R4457" s="131" t="n">
        <f aca="false">S4457*Q4457</f>
        <v>0</v>
      </c>
      <c r="S4457" s="132"/>
    </row>
    <row r="4458" s="76" customFormat="true" ht="27.6" hidden="false" customHeight="true" outlineLevel="0" collapsed="false">
      <c r="A4458" s="214" t="n">
        <v>2569212</v>
      </c>
      <c r="B4458" s="208" t="n">
        <v>283</v>
      </c>
      <c r="C4458" s="281" t="s">
        <v>13077</v>
      </c>
      <c r="D4458" s="281" t="s">
        <v>144</v>
      </c>
      <c r="E4458" s="344"/>
      <c r="F4458" s="121" t="n">
        <f aca="false">F4457+1</f>
        <v>4452</v>
      </c>
      <c r="G4458" s="299" t="s">
        <v>13111</v>
      </c>
      <c r="H4458" s="188" t="s">
        <v>13112</v>
      </c>
      <c r="I4458" s="237" t="s">
        <v>13113</v>
      </c>
      <c r="J4458" s="237" t="n">
        <v>3205</v>
      </c>
      <c r="K4458" s="149" t="n">
        <v>24</v>
      </c>
      <c r="L4458" s="149" t="n">
        <v>2804010</v>
      </c>
      <c r="M4458" s="149" t="n">
        <v>0</v>
      </c>
      <c r="N4458" s="154" t="s">
        <v>8293</v>
      </c>
      <c r="O4458" s="186"/>
      <c r="P4458" s="130" t="n">
        <v>8070.83333333333</v>
      </c>
      <c r="Q4458" s="130" t="n">
        <f aca="false">P4458*1.2</f>
        <v>9685</v>
      </c>
      <c r="R4458" s="131" t="n">
        <f aca="false">S4458*Q4458</f>
        <v>0</v>
      </c>
      <c r="S4458" s="132"/>
    </row>
    <row r="4459" s="76" customFormat="true" ht="27.6" hidden="false" customHeight="true" outlineLevel="0" collapsed="false">
      <c r="A4459" s="207"/>
      <c r="B4459" s="208" t="n">
        <v>283</v>
      </c>
      <c r="C4459" s="281" t="s">
        <v>13077</v>
      </c>
      <c r="D4459" s="281" t="s">
        <v>144</v>
      </c>
      <c r="E4459" s="344"/>
      <c r="F4459" s="121" t="n">
        <f aca="false">F4458+1</f>
        <v>4453</v>
      </c>
      <c r="G4459" s="299" t="s">
        <v>13114</v>
      </c>
      <c r="H4459" s="118" t="s">
        <v>13114</v>
      </c>
      <c r="I4459" s="125"/>
      <c r="J4459" s="125"/>
      <c r="K4459" s="149"/>
      <c r="L4459" s="149"/>
      <c r="M4459" s="149"/>
      <c r="N4459" s="154" t="s">
        <v>13115</v>
      </c>
      <c r="O4459" s="186"/>
      <c r="P4459" s="130"/>
      <c r="Q4459" s="130" t="n">
        <f aca="false">P4459*1.2</f>
        <v>0</v>
      </c>
      <c r="R4459" s="131" t="n">
        <f aca="false">S4459*Q4459</f>
        <v>0</v>
      </c>
      <c r="S4459" s="132"/>
    </row>
    <row r="4460" s="76" customFormat="true" ht="27.6" hidden="false" customHeight="true" outlineLevel="0" collapsed="false">
      <c r="A4460" s="214" t="n">
        <v>2561145</v>
      </c>
      <c r="B4460" s="208" t="n">
        <v>283</v>
      </c>
      <c r="C4460" s="281" t="s">
        <v>13077</v>
      </c>
      <c r="D4460" s="281" t="s">
        <v>144</v>
      </c>
      <c r="E4460" s="344"/>
      <c r="F4460" s="121" t="n">
        <f aca="false">F4459+1</f>
        <v>4454</v>
      </c>
      <c r="G4460" s="299" t="s">
        <v>13116</v>
      </c>
      <c r="H4460" s="188" t="s">
        <v>13117</v>
      </c>
      <c r="I4460" s="237" t="s">
        <v>13118</v>
      </c>
      <c r="J4460" s="237" t="n">
        <v>3205</v>
      </c>
      <c r="K4460" s="149" t="n">
        <v>24</v>
      </c>
      <c r="L4460" s="149" t="n">
        <v>2803010</v>
      </c>
      <c r="M4460" s="149" t="n">
        <v>0</v>
      </c>
      <c r="N4460" s="154" t="s">
        <v>13115</v>
      </c>
      <c r="O4460" s="186"/>
      <c r="P4460" s="130" t="n">
        <v>7526.66666666667</v>
      </c>
      <c r="Q4460" s="130" t="n">
        <f aca="false">P4460*1.2</f>
        <v>9032</v>
      </c>
      <c r="R4460" s="131" t="n">
        <f aca="false">S4460*Q4460</f>
        <v>9032</v>
      </c>
      <c r="S4460" s="132" t="n">
        <v>1</v>
      </c>
    </row>
    <row r="4461" s="76" customFormat="true" ht="27.6" hidden="false" customHeight="true" outlineLevel="0" collapsed="false">
      <c r="A4461" s="214" t="n">
        <v>4190963</v>
      </c>
      <c r="B4461" s="208" t="n">
        <v>283</v>
      </c>
      <c r="C4461" s="281" t="s">
        <v>13077</v>
      </c>
      <c r="D4461" s="281" t="s">
        <v>144</v>
      </c>
      <c r="E4461" s="344"/>
      <c r="F4461" s="121" t="n">
        <f aca="false">F4460+1</f>
        <v>4455</v>
      </c>
      <c r="G4461" s="299" t="s">
        <v>13119</v>
      </c>
      <c r="H4461" s="188" t="s">
        <v>13120</v>
      </c>
      <c r="I4461" s="237" t="s">
        <v>13121</v>
      </c>
      <c r="J4461" s="237" t="n">
        <v>6</v>
      </c>
      <c r="K4461" s="149" t="n">
        <v>0</v>
      </c>
      <c r="L4461" s="149" t="n">
        <v>100</v>
      </c>
      <c r="M4461" s="149" t="n">
        <v>99</v>
      </c>
      <c r="N4461" s="154" t="s">
        <v>13122</v>
      </c>
      <c r="O4461" s="186"/>
      <c r="P4461" s="130" t="n">
        <v>9097.5</v>
      </c>
      <c r="Q4461" s="130" t="n">
        <f aca="false">P4461*1.2</f>
        <v>10917</v>
      </c>
      <c r="R4461" s="131" t="n">
        <f aca="false">S4461*Q4461</f>
        <v>0</v>
      </c>
      <c r="S4461" s="132"/>
    </row>
    <row r="4462" s="76" customFormat="true" ht="14.4" hidden="false" customHeight="true" outlineLevel="0" collapsed="false">
      <c r="A4462" s="207" t="n">
        <v>2570375</v>
      </c>
      <c r="B4462" s="208" t="n">
        <v>283</v>
      </c>
      <c r="C4462" s="281" t="s">
        <v>13077</v>
      </c>
      <c r="D4462" s="281" t="s">
        <v>144</v>
      </c>
      <c r="E4462" s="392"/>
      <c r="F4462" s="121" t="n">
        <f aca="false">F4461+1</f>
        <v>4456</v>
      </c>
      <c r="G4462" s="299" t="s">
        <v>13123</v>
      </c>
      <c r="H4462" s="393" t="s">
        <v>13124</v>
      </c>
      <c r="I4462" s="125" t="s">
        <v>13125</v>
      </c>
      <c r="J4462" s="125" t="n">
        <v>6</v>
      </c>
      <c r="K4462" s="149" t="n">
        <v>0</v>
      </c>
      <c r="L4462" s="149" t="n">
        <v>100</v>
      </c>
      <c r="M4462" s="149" t="n">
        <v>0</v>
      </c>
      <c r="N4462" s="154" t="s">
        <v>13122</v>
      </c>
      <c r="O4462" s="152"/>
      <c r="P4462" s="130" t="n">
        <v>6600</v>
      </c>
      <c r="Q4462" s="130" t="n">
        <f aca="false">P4462*1.2</f>
        <v>7920</v>
      </c>
      <c r="R4462" s="131" t="n">
        <f aca="false">S4462*Q4462</f>
        <v>0</v>
      </c>
      <c r="S4462" s="132"/>
    </row>
    <row r="4463" s="76" customFormat="true" ht="14.4" hidden="false" customHeight="true" outlineLevel="0" collapsed="false">
      <c r="A4463" s="214" t="n">
        <v>2802990</v>
      </c>
      <c r="B4463" s="208" t="n">
        <v>283</v>
      </c>
      <c r="C4463" s="281" t="s">
        <v>13077</v>
      </c>
      <c r="D4463" s="281" t="s">
        <v>144</v>
      </c>
      <c r="E4463" s="344"/>
      <c r="F4463" s="121" t="n">
        <f aca="false">F4462+1</f>
        <v>4457</v>
      </c>
      <c r="G4463" s="299" t="s">
        <v>13126</v>
      </c>
      <c r="H4463" s="188" t="s">
        <v>13127</v>
      </c>
      <c r="I4463" s="237" t="s">
        <v>13128</v>
      </c>
      <c r="J4463" s="237" t="n">
        <v>0</v>
      </c>
      <c r="K4463" s="389" t="n">
        <v>0</v>
      </c>
      <c r="L4463" s="149" t="n">
        <v>6011680</v>
      </c>
      <c r="M4463" s="149" t="n">
        <v>0</v>
      </c>
      <c r="N4463" s="154" t="s">
        <v>13129</v>
      </c>
      <c r="O4463" s="186"/>
      <c r="P4463" s="130" t="n">
        <v>2929.16666666667</v>
      </c>
      <c r="Q4463" s="130" t="n">
        <f aca="false">P4463*1.2</f>
        <v>3515</v>
      </c>
      <c r="R4463" s="131" t="n">
        <f aca="false">S4463*Q4463</f>
        <v>0</v>
      </c>
      <c r="S4463" s="132"/>
    </row>
    <row r="4464" s="76" customFormat="true" ht="27.6" hidden="false" customHeight="true" outlineLevel="0" collapsed="false">
      <c r="A4464" s="219" t="n">
        <v>2561818</v>
      </c>
      <c r="B4464" s="208" t="n">
        <v>283</v>
      </c>
      <c r="C4464" s="281" t="s">
        <v>13077</v>
      </c>
      <c r="D4464" s="281" t="s">
        <v>144</v>
      </c>
      <c r="E4464" s="344"/>
      <c r="F4464" s="121" t="n">
        <f aca="false">F4463+1</f>
        <v>4458</v>
      </c>
      <c r="G4464" s="299" t="s">
        <v>13130</v>
      </c>
      <c r="H4464" s="188" t="s">
        <v>13131</v>
      </c>
      <c r="I4464" s="237" t="s">
        <v>13132</v>
      </c>
      <c r="J4464" s="237" t="n">
        <v>0</v>
      </c>
      <c r="K4464" s="389" t="n">
        <v>0</v>
      </c>
      <c r="L4464" s="149" t="n">
        <v>7632472</v>
      </c>
      <c r="M4464" s="149" t="n">
        <v>343</v>
      </c>
      <c r="N4464" s="154" t="s">
        <v>13133</v>
      </c>
      <c r="O4464" s="186"/>
      <c r="P4464" s="130" t="n">
        <v>6595.83333333333</v>
      </c>
      <c r="Q4464" s="130" t="n">
        <f aca="false">P4464*1.2</f>
        <v>7915</v>
      </c>
      <c r="R4464" s="131" t="n">
        <f aca="false">S4464*Q4464</f>
        <v>0</v>
      </c>
      <c r="S4464" s="132"/>
    </row>
    <row r="4465" s="76" customFormat="true" ht="14.4" hidden="false" customHeight="true" outlineLevel="0" collapsed="false">
      <c r="A4465" s="207"/>
      <c r="B4465" s="208" t="n">
        <v>283</v>
      </c>
      <c r="C4465" s="281" t="s">
        <v>13077</v>
      </c>
      <c r="D4465" s="281" t="s">
        <v>144</v>
      </c>
      <c r="E4465" s="394"/>
      <c r="F4465" s="121" t="n">
        <f aca="false">F4464+1</f>
        <v>4459</v>
      </c>
      <c r="G4465" s="299" t="s">
        <v>13134</v>
      </c>
      <c r="H4465" s="118" t="s">
        <v>13134</v>
      </c>
      <c r="I4465" s="125"/>
      <c r="J4465" s="125"/>
      <c r="K4465" s="149"/>
      <c r="L4465" s="149"/>
      <c r="M4465" s="149"/>
      <c r="N4465" s="154" t="s">
        <v>13135</v>
      </c>
      <c r="O4465" s="152"/>
      <c r="P4465" s="130"/>
      <c r="Q4465" s="130" t="n">
        <f aca="false">P4465*1.2</f>
        <v>0</v>
      </c>
      <c r="R4465" s="131" t="n">
        <f aca="false">S4465*Q4465</f>
        <v>0</v>
      </c>
      <c r="S4465" s="132"/>
    </row>
    <row r="4466" s="76" customFormat="true" ht="14.4" hidden="false" customHeight="true" outlineLevel="0" collapsed="false">
      <c r="A4466" s="207" t="n">
        <v>2569648</v>
      </c>
      <c r="B4466" s="208" t="n">
        <v>283</v>
      </c>
      <c r="C4466" s="281" t="s">
        <v>13077</v>
      </c>
      <c r="D4466" s="281" t="s">
        <v>144</v>
      </c>
      <c r="E4466" s="394"/>
      <c r="F4466" s="121" t="n">
        <f aca="false">F4465+1</f>
        <v>4460</v>
      </c>
      <c r="G4466" s="299" t="s">
        <v>13136</v>
      </c>
      <c r="H4466" s="118" t="s">
        <v>13136</v>
      </c>
      <c r="I4466" s="125"/>
      <c r="J4466" s="125"/>
      <c r="K4466" s="149"/>
      <c r="L4466" s="149"/>
      <c r="M4466" s="149"/>
      <c r="N4466" s="154" t="s">
        <v>13135</v>
      </c>
      <c r="O4466" s="152"/>
      <c r="P4466" s="130"/>
      <c r="Q4466" s="130" t="n">
        <f aca="false">P4466*1.2</f>
        <v>0</v>
      </c>
      <c r="R4466" s="131" t="n">
        <f aca="false">S4466*Q4466</f>
        <v>0</v>
      </c>
      <c r="S4466" s="132"/>
    </row>
    <row r="4467" s="76" customFormat="true" ht="27.6" hidden="false" customHeight="true" outlineLevel="0" collapsed="false">
      <c r="A4467" s="214" t="n">
        <v>2559455</v>
      </c>
      <c r="B4467" s="208" t="n">
        <v>283</v>
      </c>
      <c r="C4467" s="281" t="s">
        <v>13077</v>
      </c>
      <c r="D4467" s="281" t="s">
        <v>144</v>
      </c>
      <c r="E4467" s="394"/>
      <c r="F4467" s="121" t="n">
        <f aca="false">F4466+1</f>
        <v>4461</v>
      </c>
      <c r="G4467" s="299" t="s">
        <v>13137</v>
      </c>
      <c r="H4467" s="188" t="s">
        <v>13137</v>
      </c>
      <c r="I4467" s="237" t="s">
        <v>13138</v>
      </c>
      <c r="J4467" s="237" t="n">
        <v>3203</v>
      </c>
      <c r="K4467" s="149" t="n">
        <v>0</v>
      </c>
      <c r="L4467" s="149" t="n">
        <v>1311010</v>
      </c>
      <c r="M4467" s="149" t="n">
        <v>10</v>
      </c>
      <c r="N4467" s="154" t="s">
        <v>13135</v>
      </c>
      <c r="O4467" s="152"/>
      <c r="P4467" s="130" t="n">
        <v>16083.3333333333</v>
      </c>
      <c r="Q4467" s="130" t="n">
        <f aca="false">P4467*1.2</f>
        <v>19300</v>
      </c>
      <c r="R4467" s="131" t="n">
        <f aca="false">S4467*Q4467</f>
        <v>0</v>
      </c>
      <c r="S4467" s="132"/>
    </row>
    <row r="4468" s="76" customFormat="true" ht="14.4" hidden="false" customHeight="true" outlineLevel="0" collapsed="false">
      <c r="A4468" s="207"/>
      <c r="B4468" s="208" t="n">
        <v>283</v>
      </c>
      <c r="C4468" s="281" t="s">
        <v>13077</v>
      </c>
      <c r="D4468" s="281" t="s">
        <v>144</v>
      </c>
      <c r="E4468" s="394"/>
      <c r="F4468" s="121" t="n">
        <f aca="false">F4467+1</f>
        <v>4462</v>
      </c>
      <c r="G4468" s="299" t="s">
        <v>13139</v>
      </c>
      <c r="H4468" s="118" t="s">
        <v>13139</v>
      </c>
      <c r="I4468" s="125"/>
      <c r="J4468" s="125"/>
      <c r="K4468" s="149"/>
      <c r="L4468" s="149"/>
      <c r="M4468" s="149"/>
      <c r="N4468" s="154" t="s">
        <v>13140</v>
      </c>
      <c r="O4468" s="152"/>
      <c r="P4468" s="130"/>
      <c r="Q4468" s="130" t="n">
        <f aca="false">P4468*1.2</f>
        <v>0</v>
      </c>
      <c r="R4468" s="131" t="n">
        <f aca="false">S4468*Q4468</f>
        <v>0</v>
      </c>
      <c r="S4468" s="132"/>
    </row>
    <row r="4469" s="76" customFormat="true" ht="27.6" hidden="false" customHeight="true" outlineLevel="0" collapsed="false">
      <c r="A4469" s="395" t="n">
        <v>2563998</v>
      </c>
      <c r="B4469" s="208" t="n">
        <v>283</v>
      </c>
      <c r="C4469" s="281" t="s">
        <v>13077</v>
      </c>
      <c r="D4469" s="281" t="s">
        <v>144</v>
      </c>
      <c r="E4469" s="394"/>
      <c r="F4469" s="121" t="n">
        <f aca="false">F4468+1</f>
        <v>4463</v>
      </c>
      <c r="G4469" s="299" t="s">
        <v>13141</v>
      </c>
      <c r="H4469" s="188" t="s">
        <v>13141</v>
      </c>
      <c r="I4469" s="237" t="s">
        <v>13142</v>
      </c>
      <c r="J4469" s="237" t="n">
        <v>4234</v>
      </c>
      <c r="K4469" s="149" t="n">
        <v>0</v>
      </c>
      <c r="L4469" s="149" t="n">
        <v>1311010</v>
      </c>
      <c r="M4469" s="149" t="n">
        <v>0</v>
      </c>
      <c r="N4469" s="154" t="s">
        <v>13143</v>
      </c>
      <c r="O4469" s="152"/>
      <c r="P4469" s="130" t="n">
        <v>12781.8157894737</v>
      </c>
      <c r="Q4469" s="130" t="n">
        <f aca="false">P4469*1.2</f>
        <v>15338.1789473684</v>
      </c>
      <c r="R4469" s="131" t="n">
        <f aca="false">S4469*Q4469</f>
        <v>15338.1789473684</v>
      </c>
      <c r="S4469" s="132" t="n">
        <v>1</v>
      </c>
    </row>
    <row r="4470" s="76" customFormat="true" ht="14.4" hidden="false" customHeight="true" outlineLevel="0" collapsed="false">
      <c r="A4470" s="224" t="n">
        <v>3846287</v>
      </c>
      <c r="B4470" s="208" t="n">
        <v>283</v>
      </c>
      <c r="C4470" s="281" t="s">
        <v>13077</v>
      </c>
      <c r="D4470" s="281" t="s">
        <v>144</v>
      </c>
      <c r="E4470" s="344"/>
      <c r="F4470" s="121" t="n">
        <f aca="false">F4469+1</f>
        <v>4464</v>
      </c>
      <c r="G4470" s="299" t="s">
        <v>13144</v>
      </c>
      <c r="H4470" s="123" t="s">
        <v>13145</v>
      </c>
      <c r="I4470" s="125" t="s">
        <v>13146</v>
      </c>
      <c r="J4470" s="125" t="n">
        <v>13</v>
      </c>
      <c r="K4470" s="149" t="n">
        <v>0</v>
      </c>
      <c r="L4470" s="149" t="n">
        <v>3879500</v>
      </c>
      <c r="M4470" s="149" t="n">
        <v>20</v>
      </c>
      <c r="N4470" s="154" t="s">
        <v>13147</v>
      </c>
      <c r="O4470" s="186"/>
      <c r="P4470" s="130" t="n">
        <v>1605.83333333333</v>
      </c>
      <c r="Q4470" s="130" t="n">
        <f aca="false">P4470*1.2</f>
        <v>1927</v>
      </c>
      <c r="R4470" s="131" t="n">
        <f aca="false">S4470*Q4470</f>
        <v>0</v>
      </c>
      <c r="S4470" s="132"/>
    </row>
    <row r="4471" s="76" customFormat="true" ht="14.4" hidden="false" customHeight="true" outlineLevel="0" collapsed="false">
      <c r="A4471" s="207" t="n">
        <v>2557953</v>
      </c>
      <c r="B4471" s="208" t="n">
        <v>283</v>
      </c>
      <c r="C4471" s="281" t="s">
        <v>13077</v>
      </c>
      <c r="D4471" s="281" t="s">
        <v>144</v>
      </c>
      <c r="E4471" s="344"/>
      <c r="F4471" s="121" t="n">
        <f aca="false">F4470+1</f>
        <v>4465</v>
      </c>
      <c r="G4471" s="299" t="s">
        <v>13148</v>
      </c>
      <c r="H4471" s="188" t="s">
        <v>13149</v>
      </c>
      <c r="I4471" s="237" t="s">
        <v>13150</v>
      </c>
      <c r="J4471" s="237" t="n">
        <v>5</v>
      </c>
      <c r="K4471" s="389" t="n">
        <v>0</v>
      </c>
      <c r="L4471" s="149" t="n">
        <v>3722001</v>
      </c>
      <c r="M4471" s="149" t="n">
        <v>0</v>
      </c>
      <c r="N4471" s="154" t="s">
        <v>13151</v>
      </c>
      <c r="O4471" s="186" t="n">
        <v>30</v>
      </c>
      <c r="P4471" s="396" t="n">
        <v>257.02</v>
      </c>
      <c r="Q4471" s="130" t="n">
        <f aca="false">P4471*1.2</f>
        <v>308.424</v>
      </c>
      <c r="R4471" s="131" t="n">
        <f aca="false">S4471*Q4471</f>
        <v>0</v>
      </c>
      <c r="S4471" s="132"/>
    </row>
    <row r="4472" s="76" customFormat="true" ht="27.6" hidden="false" customHeight="true" outlineLevel="0" collapsed="false">
      <c r="A4472" s="207" t="n">
        <v>2558830</v>
      </c>
      <c r="B4472" s="208" t="n">
        <v>283</v>
      </c>
      <c r="C4472" s="281" t="s">
        <v>13077</v>
      </c>
      <c r="D4472" s="281" t="s">
        <v>144</v>
      </c>
      <c r="E4472" s="344"/>
      <c r="F4472" s="121" t="n">
        <f aca="false">F4471+1</f>
        <v>4466</v>
      </c>
      <c r="G4472" s="299" t="s">
        <v>13152</v>
      </c>
      <c r="H4472" s="188" t="s">
        <v>13153</v>
      </c>
      <c r="I4472" s="237" t="s">
        <v>13154</v>
      </c>
      <c r="J4472" s="237" t="n">
        <v>54</v>
      </c>
      <c r="K4472" s="389" t="n">
        <v>0</v>
      </c>
      <c r="L4472" s="149" t="n">
        <v>811000</v>
      </c>
      <c r="M4472" s="149" t="n">
        <v>10</v>
      </c>
      <c r="N4472" s="154" t="s">
        <v>13155</v>
      </c>
      <c r="O4472" s="186"/>
      <c r="P4472" s="130"/>
      <c r="Q4472" s="130" t="n">
        <f aca="false">P4472*1.2</f>
        <v>0</v>
      </c>
      <c r="R4472" s="131" t="n">
        <f aca="false">S4472*Q4472</f>
        <v>0</v>
      </c>
      <c r="S4472" s="132"/>
    </row>
    <row r="4473" s="76" customFormat="true" ht="27.6" hidden="false" customHeight="true" outlineLevel="0" collapsed="false">
      <c r="A4473" s="219" t="n">
        <v>2570193</v>
      </c>
      <c r="B4473" s="208" t="n">
        <v>283</v>
      </c>
      <c r="C4473" s="281" t="s">
        <v>13077</v>
      </c>
      <c r="D4473" s="281" t="s">
        <v>144</v>
      </c>
      <c r="E4473" s="344"/>
      <c r="F4473" s="121" t="n">
        <f aca="false">F4472+1</f>
        <v>4467</v>
      </c>
      <c r="G4473" s="299" t="s">
        <v>13156</v>
      </c>
      <c r="H4473" s="188" t="s">
        <v>13157</v>
      </c>
      <c r="I4473" s="237" t="s">
        <v>13158</v>
      </c>
      <c r="J4473" s="237" t="n">
        <v>54</v>
      </c>
      <c r="K4473" s="389" t="n">
        <v>0</v>
      </c>
      <c r="L4473" s="149" t="n">
        <v>811000</v>
      </c>
      <c r="M4473" s="149" t="n">
        <v>11</v>
      </c>
      <c r="N4473" s="154" t="s">
        <v>13159</v>
      </c>
      <c r="O4473" s="186"/>
      <c r="P4473" s="130" t="n">
        <v>519.166666666667</v>
      </c>
      <c r="Q4473" s="130" t="n">
        <f aca="false">P4473*1.2</f>
        <v>623</v>
      </c>
      <c r="R4473" s="131" t="n">
        <f aca="false">S4473*Q4473</f>
        <v>0</v>
      </c>
      <c r="S4473" s="132"/>
    </row>
    <row r="4474" s="76" customFormat="true" ht="27.6" hidden="false" customHeight="true" outlineLevel="0" collapsed="false">
      <c r="A4474" s="207" t="n">
        <v>2569872</v>
      </c>
      <c r="B4474" s="208" t="n">
        <v>283</v>
      </c>
      <c r="C4474" s="281" t="s">
        <v>13077</v>
      </c>
      <c r="D4474" s="281" t="s">
        <v>144</v>
      </c>
      <c r="E4474" s="344"/>
      <c r="F4474" s="121" t="n">
        <f aca="false">F4473+1</f>
        <v>4468</v>
      </c>
      <c r="G4474" s="299" t="s">
        <v>13160</v>
      </c>
      <c r="H4474" s="188" t="s">
        <v>13161</v>
      </c>
      <c r="I4474" s="237" t="s">
        <v>13162</v>
      </c>
      <c r="J4474" s="237" t="n">
        <v>54</v>
      </c>
      <c r="K4474" s="389" t="n">
        <v>0</v>
      </c>
      <c r="L4474" s="149" t="n">
        <v>811000</v>
      </c>
      <c r="M4474" s="149" t="n">
        <v>12</v>
      </c>
      <c r="N4474" s="154" t="s">
        <v>13163</v>
      </c>
      <c r="O4474" s="186"/>
      <c r="P4474" s="130"/>
      <c r="Q4474" s="130" t="n">
        <f aca="false">P4474*1.2</f>
        <v>0</v>
      </c>
      <c r="R4474" s="131" t="n">
        <f aca="false">S4474*Q4474</f>
        <v>0</v>
      </c>
      <c r="S4474" s="132"/>
    </row>
    <row r="4475" s="76" customFormat="true" ht="27.6" hidden="false" customHeight="true" outlineLevel="0" collapsed="false">
      <c r="A4475" s="207"/>
      <c r="B4475" s="208" t="n">
        <v>283</v>
      </c>
      <c r="C4475" s="281" t="s">
        <v>13077</v>
      </c>
      <c r="D4475" s="281" t="s">
        <v>144</v>
      </c>
      <c r="E4475" s="344"/>
      <c r="F4475" s="121" t="n">
        <f aca="false">F4474+1</f>
        <v>4469</v>
      </c>
      <c r="G4475" s="299" t="s">
        <v>13164</v>
      </c>
      <c r="H4475" s="188" t="s">
        <v>13165</v>
      </c>
      <c r="I4475" s="237" t="s">
        <v>13166</v>
      </c>
      <c r="J4475" s="237" t="n">
        <v>54</v>
      </c>
      <c r="K4475" s="389" t="n">
        <v>0</v>
      </c>
      <c r="L4475" s="149" t="n">
        <v>811000</v>
      </c>
      <c r="M4475" s="149" t="n">
        <v>22</v>
      </c>
      <c r="N4475" s="154" t="s">
        <v>13167</v>
      </c>
      <c r="O4475" s="186"/>
      <c r="P4475" s="130"/>
      <c r="Q4475" s="130" t="n">
        <f aca="false">P4475*1.2</f>
        <v>0</v>
      </c>
      <c r="R4475" s="131" t="n">
        <f aca="false">S4475*Q4475</f>
        <v>0</v>
      </c>
      <c r="S4475" s="132"/>
    </row>
    <row r="4476" s="76" customFormat="true" ht="14.4" hidden="false" customHeight="true" outlineLevel="0" collapsed="false">
      <c r="A4476" s="207"/>
      <c r="B4476" s="208" t="n">
        <v>283</v>
      </c>
      <c r="C4476" s="281" t="s">
        <v>13077</v>
      </c>
      <c r="D4476" s="281" t="s">
        <v>144</v>
      </c>
      <c r="E4476" s="344"/>
      <c r="F4476" s="121" t="n">
        <f aca="false">F4475+1</f>
        <v>4470</v>
      </c>
      <c r="G4476" s="299" t="s">
        <v>13168</v>
      </c>
      <c r="H4476" s="188" t="s">
        <v>13169</v>
      </c>
      <c r="I4476" s="237" t="s">
        <v>13170</v>
      </c>
      <c r="J4476" s="237" t="n">
        <v>0</v>
      </c>
      <c r="K4476" s="389" t="n">
        <v>5</v>
      </c>
      <c r="L4476" s="149" t="n">
        <v>3722001</v>
      </c>
      <c r="M4476" s="149" t="n">
        <v>6</v>
      </c>
      <c r="N4476" s="154" t="s">
        <v>13171</v>
      </c>
      <c r="O4476" s="186"/>
      <c r="P4476" s="130"/>
      <c r="Q4476" s="130" t="n">
        <f aca="false">P4476*1.2</f>
        <v>0</v>
      </c>
      <c r="R4476" s="131" t="n">
        <f aca="false">S4476*Q4476</f>
        <v>0</v>
      </c>
      <c r="S4476" s="132"/>
    </row>
    <row r="4477" s="76" customFormat="true" ht="27.6" hidden="false" customHeight="true" outlineLevel="0" collapsed="false">
      <c r="A4477" s="214"/>
      <c r="B4477" s="215" t="n">
        <v>283</v>
      </c>
      <c r="C4477" s="281" t="s">
        <v>13077</v>
      </c>
      <c r="D4477" s="281" t="s">
        <v>144</v>
      </c>
      <c r="E4477" s="344"/>
      <c r="F4477" s="121" t="n">
        <f aca="false">F4476+1</f>
        <v>4471</v>
      </c>
      <c r="G4477" s="299" t="s">
        <v>13172</v>
      </c>
      <c r="H4477" s="188" t="s">
        <v>13172</v>
      </c>
      <c r="I4477" s="237"/>
      <c r="J4477" s="237"/>
      <c r="K4477" s="389"/>
      <c r="L4477" s="149"/>
      <c r="M4477" s="149"/>
      <c r="N4477" s="154" t="s">
        <v>13173</v>
      </c>
      <c r="O4477" s="186"/>
      <c r="P4477" s="396" t="n">
        <v>531.67</v>
      </c>
      <c r="Q4477" s="130" t="n">
        <f aca="false">P4477*1.2</f>
        <v>638.004</v>
      </c>
      <c r="R4477" s="131" t="n">
        <f aca="false">S4477*Q4477</f>
        <v>0</v>
      </c>
      <c r="S4477" s="132"/>
    </row>
    <row r="4478" s="76" customFormat="true" ht="27.6" hidden="false" customHeight="true" outlineLevel="0" collapsed="false">
      <c r="A4478" s="207"/>
      <c r="B4478" s="208" t="n">
        <v>283</v>
      </c>
      <c r="C4478" s="281" t="s">
        <v>13077</v>
      </c>
      <c r="D4478" s="281" t="s">
        <v>144</v>
      </c>
      <c r="E4478" s="344"/>
      <c r="F4478" s="121" t="n">
        <f aca="false">F4477+1</f>
        <v>4472</v>
      </c>
      <c r="G4478" s="299" t="s">
        <v>13174</v>
      </c>
      <c r="H4478" s="188" t="s">
        <v>13175</v>
      </c>
      <c r="I4478" s="237" t="s">
        <v>13176</v>
      </c>
      <c r="J4478" s="237" t="n">
        <v>5</v>
      </c>
      <c r="K4478" s="389" t="n">
        <v>0</v>
      </c>
      <c r="L4478" s="149" t="n">
        <v>3722003</v>
      </c>
      <c r="M4478" s="149" t="n">
        <v>6</v>
      </c>
      <c r="N4478" s="154" t="s">
        <v>13177</v>
      </c>
      <c r="O4478" s="186"/>
      <c r="P4478" s="130"/>
      <c r="Q4478" s="130" t="n">
        <f aca="false">P4478*1.2</f>
        <v>0</v>
      </c>
      <c r="R4478" s="131" t="n">
        <f aca="false">S4478*Q4478</f>
        <v>0</v>
      </c>
      <c r="S4478" s="132"/>
    </row>
    <row r="4479" s="76" customFormat="true" ht="14.4" hidden="false" customHeight="true" outlineLevel="0" collapsed="false">
      <c r="A4479" s="214" t="n">
        <v>4625922</v>
      </c>
      <c r="B4479" s="208" t="n">
        <v>283</v>
      </c>
      <c r="C4479" s="281" t="s">
        <v>13077</v>
      </c>
      <c r="D4479" s="281" t="s">
        <v>144</v>
      </c>
      <c r="E4479" s="344"/>
      <c r="F4479" s="121" t="n">
        <f aca="false">F4478+1</f>
        <v>4473</v>
      </c>
      <c r="G4479" s="299" t="s">
        <v>13178</v>
      </c>
      <c r="H4479" s="188" t="s">
        <v>13179</v>
      </c>
      <c r="I4479" s="237" t="s">
        <v>13180</v>
      </c>
      <c r="J4479" s="237" t="n">
        <v>5</v>
      </c>
      <c r="K4479" s="389" t="n">
        <v>0</v>
      </c>
      <c r="L4479" s="149" t="n">
        <v>3722003</v>
      </c>
      <c r="M4479" s="149" t="n">
        <v>7</v>
      </c>
      <c r="N4479" s="154" t="s">
        <v>13181</v>
      </c>
      <c r="O4479" s="186"/>
      <c r="P4479" s="130" t="n">
        <v>709.166666666667</v>
      </c>
      <c r="Q4479" s="130" t="n">
        <f aca="false">P4479*1.2</f>
        <v>851</v>
      </c>
      <c r="R4479" s="131" t="n">
        <f aca="false">S4479*Q4479</f>
        <v>0</v>
      </c>
      <c r="S4479" s="132"/>
    </row>
    <row r="4480" s="76" customFormat="true" ht="27.6" hidden="false" customHeight="true" outlineLevel="0" collapsed="false">
      <c r="A4480" s="224" t="n">
        <v>2792636</v>
      </c>
      <c r="B4480" s="208" t="n">
        <v>283</v>
      </c>
      <c r="C4480" s="281" t="s">
        <v>13077</v>
      </c>
      <c r="D4480" s="281" t="s">
        <v>144</v>
      </c>
      <c r="E4480" s="344"/>
      <c r="F4480" s="121" t="n">
        <f aca="false">F4479+1</f>
        <v>4474</v>
      </c>
      <c r="G4480" s="299" t="s">
        <v>13182</v>
      </c>
      <c r="H4480" s="123" t="s">
        <v>13183</v>
      </c>
      <c r="I4480" s="125" t="s">
        <v>13184</v>
      </c>
      <c r="J4480" s="125" t="n">
        <v>9891</v>
      </c>
      <c r="K4480" s="149" t="n">
        <v>0</v>
      </c>
      <c r="L4480" s="149" t="n">
        <v>3763001</v>
      </c>
      <c r="M4480" s="149" t="n">
        <v>1</v>
      </c>
      <c r="N4480" s="154" t="s">
        <v>13185</v>
      </c>
      <c r="O4480" s="186"/>
      <c r="P4480" s="130"/>
      <c r="Q4480" s="130" t="n">
        <f aca="false">P4480*1.2</f>
        <v>0</v>
      </c>
      <c r="R4480" s="131" t="n">
        <f aca="false">S4480*Q4480</f>
        <v>0</v>
      </c>
      <c r="S4480" s="132"/>
    </row>
    <row r="4481" s="76" customFormat="true" ht="27.6" hidden="false" customHeight="true" outlineLevel="0" collapsed="false">
      <c r="A4481" s="214" t="n">
        <v>2792437</v>
      </c>
      <c r="B4481" s="208" t="n">
        <v>283</v>
      </c>
      <c r="C4481" s="281" t="s">
        <v>13077</v>
      </c>
      <c r="D4481" s="281" t="s">
        <v>144</v>
      </c>
      <c r="E4481" s="344"/>
      <c r="F4481" s="121" t="n">
        <f aca="false">F4480+1</f>
        <v>4475</v>
      </c>
      <c r="G4481" s="299" t="s">
        <v>13186</v>
      </c>
      <c r="H4481" s="188" t="s">
        <v>13186</v>
      </c>
      <c r="I4481" s="237" t="s">
        <v>13187</v>
      </c>
      <c r="J4481" s="237" t="n">
        <v>446</v>
      </c>
      <c r="K4481" s="149" t="n">
        <v>0</v>
      </c>
      <c r="L4481" s="149" t="n">
        <v>1702270</v>
      </c>
      <c r="M4481" s="149" t="n">
        <v>0</v>
      </c>
      <c r="N4481" s="154" t="s">
        <v>13188</v>
      </c>
      <c r="O4481" s="186"/>
      <c r="P4481" s="130" t="n">
        <v>8332.5</v>
      </c>
      <c r="Q4481" s="130" t="n">
        <f aca="false">P4481*1.2</f>
        <v>9999</v>
      </c>
      <c r="R4481" s="131" t="n">
        <f aca="false">S4481*Q4481</f>
        <v>9999</v>
      </c>
      <c r="S4481" s="132" t="n">
        <v>1</v>
      </c>
    </row>
    <row r="4482" s="76" customFormat="true" ht="27.6" hidden="false" customHeight="true" outlineLevel="0" collapsed="false">
      <c r="A4482" s="219" t="n">
        <v>2565041</v>
      </c>
      <c r="B4482" s="208" t="n">
        <v>283</v>
      </c>
      <c r="C4482" s="281" t="s">
        <v>13077</v>
      </c>
      <c r="D4482" s="281" t="s">
        <v>144</v>
      </c>
      <c r="E4482" s="344"/>
      <c r="F4482" s="121" t="n">
        <f aca="false">F4481+1</f>
        <v>4476</v>
      </c>
      <c r="G4482" s="299" t="s">
        <v>13189</v>
      </c>
      <c r="H4482" s="123" t="s">
        <v>13190</v>
      </c>
      <c r="I4482" s="125" t="s">
        <v>13191</v>
      </c>
      <c r="J4482" s="125" t="n">
        <v>0</v>
      </c>
      <c r="K4482" s="389" t="n">
        <v>96</v>
      </c>
      <c r="L4482" s="149" t="n">
        <v>1</v>
      </c>
      <c r="M4482" s="149" t="n">
        <v>0</v>
      </c>
      <c r="N4482" s="154" t="s">
        <v>13192</v>
      </c>
      <c r="O4482" s="186"/>
      <c r="P4482" s="141" t="n">
        <v>2174.88</v>
      </c>
      <c r="Q4482" s="130" t="n">
        <f aca="false">P4482*1.2</f>
        <v>2609.856</v>
      </c>
      <c r="R4482" s="131" t="n">
        <f aca="false">S4482*Q4482</f>
        <v>0</v>
      </c>
      <c r="S4482" s="132"/>
    </row>
    <row r="4483" s="76" customFormat="true" ht="27.6" hidden="false" customHeight="true" outlineLevel="0" collapsed="false">
      <c r="A4483" s="219" t="n">
        <v>2560240</v>
      </c>
      <c r="B4483" s="208" t="n">
        <v>283</v>
      </c>
      <c r="C4483" s="281" t="s">
        <v>13077</v>
      </c>
      <c r="D4483" s="281" t="s">
        <v>144</v>
      </c>
      <c r="E4483" s="344"/>
      <c r="F4483" s="121" t="n">
        <f aca="false">F4482+1</f>
        <v>4477</v>
      </c>
      <c r="G4483" s="299" t="s">
        <v>13193</v>
      </c>
      <c r="H4483" s="123" t="s">
        <v>13193</v>
      </c>
      <c r="I4483" s="125" t="s">
        <v>13194</v>
      </c>
      <c r="J4483" s="125" t="n">
        <v>0</v>
      </c>
      <c r="K4483" s="389" t="n">
        <v>99</v>
      </c>
      <c r="L4483" s="149" t="n">
        <v>5001</v>
      </c>
      <c r="M4483" s="149" t="n">
        <v>0</v>
      </c>
      <c r="N4483" s="154" t="s">
        <v>13195</v>
      </c>
      <c r="O4483" s="186"/>
      <c r="P4483" s="130" t="n">
        <v>2250.81967105263</v>
      </c>
      <c r="Q4483" s="130" t="n">
        <f aca="false">P4483*1.2</f>
        <v>2700.98360526316</v>
      </c>
      <c r="R4483" s="131" t="n">
        <f aca="false">S4483*Q4483</f>
        <v>0</v>
      </c>
      <c r="S4483" s="132"/>
    </row>
    <row r="4484" s="76" customFormat="true" ht="27.6" hidden="false" customHeight="true" outlineLevel="0" collapsed="false">
      <c r="A4484" s="207"/>
      <c r="B4484" s="208" t="n">
        <v>283</v>
      </c>
      <c r="C4484" s="281" t="s">
        <v>13077</v>
      </c>
      <c r="D4484" s="281" t="s">
        <v>144</v>
      </c>
      <c r="E4484" s="344"/>
      <c r="F4484" s="121" t="n">
        <f aca="false">F4483+1</f>
        <v>4478</v>
      </c>
      <c r="G4484" s="299" t="s">
        <v>13196</v>
      </c>
      <c r="H4484" s="118" t="s">
        <v>13196</v>
      </c>
      <c r="I4484" s="125"/>
      <c r="J4484" s="125"/>
      <c r="K4484" s="389"/>
      <c r="L4484" s="149"/>
      <c r="M4484" s="149"/>
      <c r="N4484" s="154" t="s">
        <v>13197</v>
      </c>
      <c r="O4484" s="186"/>
      <c r="P4484" s="130"/>
      <c r="Q4484" s="130" t="n">
        <f aca="false">P4484*1.2</f>
        <v>0</v>
      </c>
      <c r="R4484" s="131" t="n">
        <f aca="false">S4484*Q4484</f>
        <v>0</v>
      </c>
      <c r="S4484" s="132"/>
    </row>
    <row r="4485" s="76" customFormat="true" ht="27.6" hidden="false" customHeight="true" outlineLevel="0" collapsed="false">
      <c r="A4485" s="214" t="n">
        <v>2569600</v>
      </c>
      <c r="B4485" s="208" t="n">
        <v>283</v>
      </c>
      <c r="C4485" s="281" t="s">
        <v>13077</v>
      </c>
      <c r="D4485" s="281" t="s">
        <v>144</v>
      </c>
      <c r="E4485" s="344"/>
      <c r="F4485" s="121" t="n">
        <f aca="false">F4484+1</f>
        <v>4479</v>
      </c>
      <c r="G4485" s="299" t="s">
        <v>13198</v>
      </c>
      <c r="H4485" s="188" t="s">
        <v>13198</v>
      </c>
      <c r="I4485" s="237" t="s">
        <v>13199</v>
      </c>
      <c r="J4485" s="237" t="n">
        <v>3205</v>
      </c>
      <c r="K4485" s="149" t="n">
        <v>0</v>
      </c>
      <c r="L4485" s="149" t="n">
        <v>8409034</v>
      </c>
      <c r="M4485" s="149" t="n">
        <v>0</v>
      </c>
      <c r="N4485" s="154" t="s">
        <v>13200</v>
      </c>
      <c r="O4485" s="186" t="n">
        <v>13</v>
      </c>
      <c r="P4485" s="130" t="n">
        <v>371.666666666667</v>
      </c>
      <c r="Q4485" s="130" t="n">
        <f aca="false">P4485*1.2</f>
        <v>446</v>
      </c>
      <c r="R4485" s="131" t="n">
        <f aca="false">S4485*Q4485</f>
        <v>5798</v>
      </c>
      <c r="S4485" s="132" t="n">
        <v>13</v>
      </c>
    </row>
    <row r="4486" s="76" customFormat="true" ht="27.6" hidden="false" customHeight="true" outlineLevel="0" collapsed="false">
      <c r="A4486" s="207" t="n">
        <v>2791305</v>
      </c>
      <c r="B4486" s="208" t="n">
        <v>283</v>
      </c>
      <c r="C4486" s="281" t="s">
        <v>13077</v>
      </c>
      <c r="D4486" s="281" t="s">
        <v>144</v>
      </c>
      <c r="E4486" s="344"/>
      <c r="F4486" s="121" t="n">
        <f aca="false">F4485+1</f>
        <v>4480</v>
      </c>
      <c r="G4486" s="299" t="s">
        <v>13201</v>
      </c>
      <c r="H4486" s="188" t="s">
        <v>13202</v>
      </c>
      <c r="I4486" s="237" t="s">
        <v>13203</v>
      </c>
      <c r="J4486" s="237" t="n">
        <v>3204</v>
      </c>
      <c r="K4486" s="149" t="n">
        <v>42</v>
      </c>
      <c r="L4486" s="149" t="n">
        <v>8409234</v>
      </c>
      <c r="M4486" s="149" t="n">
        <v>0</v>
      </c>
      <c r="N4486" s="151" t="s">
        <v>13200</v>
      </c>
      <c r="O4486" s="186"/>
      <c r="P4486" s="130" t="n">
        <v>840.833333333333</v>
      </c>
      <c r="Q4486" s="130" t="n">
        <f aca="false">P4486*1.2</f>
        <v>1009</v>
      </c>
      <c r="R4486" s="131" t="n">
        <f aca="false">S4486*Q4486</f>
        <v>2018</v>
      </c>
      <c r="S4486" s="132" t="n">
        <v>2</v>
      </c>
    </row>
    <row r="4487" s="76" customFormat="true" ht="14.4" hidden="false" customHeight="true" outlineLevel="0" collapsed="false">
      <c r="A4487" s="207"/>
      <c r="B4487" s="208" t="n">
        <v>283</v>
      </c>
      <c r="C4487" s="281" t="s">
        <v>13077</v>
      </c>
      <c r="D4487" s="281" t="s">
        <v>144</v>
      </c>
      <c r="E4487" s="344"/>
      <c r="F4487" s="121" t="n">
        <f aca="false">F4486+1</f>
        <v>4481</v>
      </c>
      <c r="G4487" s="299" t="s">
        <v>13204</v>
      </c>
      <c r="H4487" s="118" t="s">
        <v>13204</v>
      </c>
      <c r="I4487" s="125"/>
      <c r="J4487" s="125"/>
      <c r="K4487" s="149"/>
      <c r="L4487" s="149"/>
      <c r="M4487" s="149"/>
      <c r="N4487" s="151" t="s">
        <v>13205</v>
      </c>
      <c r="O4487" s="186"/>
      <c r="P4487" s="130"/>
      <c r="Q4487" s="130" t="n">
        <f aca="false">P4487*1.2</f>
        <v>0</v>
      </c>
      <c r="R4487" s="131" t="n">
        <f aca="false">S4487*Q4487</f>
        <v>0</v>
      </c>
      <c r="S4487" s="132"/>
    </row>
    <row r="4488" s="76" customFormat="true" ht="27.6" hidden="false" customHeight="true" outlineLevel="0" collapsed="false">
      <c r="A4488" s="207"/>
      <c r="B4488" s="208" t="n">
        <v>283</v>
      </c>
      <c r="C4488" s="281" t="s">
        <v>13077</v>
      </c>
      <c r="D4488" s="281" t="s">
        <v>144</v>
      </c>
      <c r="E4488" s="344"/>
      <c r="F4488" s="121" t="n">
        <f aca="false">F4487+1</f>
        <v>4482</v>
      </c>
      <c r="G4488" s="299" t="s">
        <v>13206</v>
      </c>
      <c r="H4488" s="118" t="s">
        <v>13206</v>
      </c>
      <c r="I4488" s="125"/>
      <c r="J4488" s="125"/>
      <c r="K4488" s="149"/>
      <c r="L4488" s="149"/>
      <c r="M4488" s="149"/>
      <c r="N4488" s="154" t="s">
        <v>13207</v>
      </c>
      <c r="O4488" s="186"/>
      <c r="P4488" s="130"/>
      <c r="Q4488" s="130" t="n">
        <f aca="false">P4488*1.2</f>
        <v>0</v>
      </c>
      <c r="R4488" s="131" t="n">
        <f aca="false">S4488*Q4488</f>
        <v>0</v>
      </c>
      <c r="S4488" s="132"/>
    </row>
    <row r="4489" s="76" customFormat="true" ht="27.6" hidden="false" customHeight="true" outlineLevel="0" collapsed="false">
      <c r="A4489" s="207"/>
      <c r="B4489" s="208" t="n">
        <v>283</v>
      </c>
      <c r="C4489" s="281" t="s">
        <v>13077</v>
      </c>
      <c r="D4489" s="281" t="s">
        <v>144</v>
      </c>
      <c r="E4489" s="344"/>
      <c r="F4489" s="121" t="n">
        <f aca="false">F4488+1</f>
        <v>4483</v>
      </c>
      <c r="G4489" s="299" t="s">
        <v>13208</v>
      </c>
      <c r="H4489" s="118" t="s">
        <v>13208</v>
      </c>
      <c r="I4489" s="125"/>
      <c r="J4489" s="125"/>
      <c r="K4489" s="149"/>
      <c r="L4489" s="149"/>
      <c r="M4489" s="149"/>
      <c r="N4489" s="154" t="s">
        <v>13209</v>
      </c>
      <c r="O4489" s="186"/>
      <c r="P4489" s="130"/>
      <c r="Q4489" s="130" t="n">
        <f aca="false">P4489*1.2</f>
        <v>0</v>
      </c>
      <c r="R4489" s="131" t="n">
        <f aca="false">S4489*Q4489</f>
        <v>0</v>
      </c>
      <c r="S4489" s="132"/>
    </row>
    <row r="4490" s="76" customFormat="true" ht="27.6" hidden="false" customHeight="true" outlineLevel="0" collapsed="false">
      <c r="A4490" s="207"/>
      <c r="B4490" s="208" t="n">
        <v>283</v>
      </c>
      <c r="C4490" s="281" t="s">
        <v>13077</v>
      </c>
      <c r="D4490" s="281" t="s">
        <v>144</v>
      </c>
      <c r="E4490" s="344"/>
      <c r="F4490" s="121" t="n">
        <f aca="false">F4489+1</f>
        <v>4484</v>
      </c>
      <c r="G4490" s="299" t="s">
        <v>13210</v>
      </c>
      <c r="H4490" s="188" t="s">
        <v>13211</v>
      </c>
      <c r="I4490" s="237" t="s">
        <v>13212</v>
      </c>
      <c r="J4490" s="237" t="n">
        <v>5120</v>
      </c>
      <c r="K4490" s="389" t="n">
        <v>95</v>
      </c>
      <c r="L4490" s="149" t="n">
        <v>9252521</v>
      </c>
      <c r="M4490" s="149" t="n">
        <v>0</v>
      </c>
      <c r="N4490" s="154" t="s">
        <v>13213</v>
      </c>
      <c r="O4490" s="186"/>
      <c r="P4490" s="130"/>
      <c r="Q4490" s="130" t="n">
        <f aca="false">P4490*1.2</f>
        <v>0</v>
      </c>
      <c r="R4490" s="131" t="n">
        <f aca="false">S4490*Q4490</f>
        <v>0</v>
      </c>
      <c r="S4490" s="132"/>
    </row>
    <row r="4491" s="76" customFormat="true" ht="27.6" hidden="false" customHeight="true" outlineLevel="0" collapsed="false">
      <c r="A4491" s="395" t="n">
        <v>3057836</v>
      </c>
      <c r="B4491" s="208" t="n">
        <v>283</v>
      </c>
      <c r="C4491" s="281" t="s">
        <v>13077</v>
      </c>
      <c r="D4491" s="281" t="s">
        <v>144</v>
      </c>
      <c r="E4491" s="344"/>
      <c r="F4491" s="121" t="n">
        <f aca="false">F4490+1</f>
        <v>4485</v>
      </c>
      <c r="G4491" s="299" t="s">
        <v>13214</v>
      </c>
      <c r="H4491" s="188" t="s">
        <v>13215</v>
      </c>
      <c r="I4491" s="237" t="s">
        <v>13216</v>
      </c>
      <c r="J4491" s="237" t="n">
        <v>595</v>
      </c>
      <c r="K4491" s="389" t="n">
        <v>15</v>
      </c>
      <c r="L4491" s="149" t="n">
        <v>1519336</v>
      </c>
      <c r="M4491" s="149" t="n">
        <v>0</v>
      </c>
      <c r="N4491" s="154" t="s">
        <v>13213</v>
      </c>
      <c r="O4491" s="186"/>
      <c r="P4491" s="130"/>
      <c r="Q4491" s="130" t="n">
        <f aca="false">P4491*1.2</f>
        <v>0</v>
      </c>
      <c r="R4491" s="131" t="n">
        <f aca="false">S4491*Q4491</f>
        <v>0</v>
      </c>
      <c r="S4491" s="132"/>
    </row>
    <row r="4492" s="76" customFormat="true" ht="27.6" hidden="false" customHeight="true" outlineLevel="0" collapsed="false">
      <c r="A4492" s="214" t="n">
        <v>2558407</v>
      </c>
      <c r="B4492" s="208" t="n">
        <v>283</v>
      </c>
      <c r="C4492" s="281" t="s">
        <v>13077</v>
      </c>
      <c r="D4492" s="281" t="s">
        <v>144</v>
      </c>
      <c r="E4492" s="344"/>
      <c r="F4492" s="121" t="n">
        <f aca="false">F4491+1</f>
        <v>4486</v>
      </c>
      <c r="G4492" s="299" t="s">
        <v>13217</v>
      </c>
      <c r="H4492" s="188" t="s">
        <v>13217</v>
      </c>
      <c r="I4492" s="237" t="s">
        <v>13218</v>
      </c>
      <c r="J4492" s="237" t="n">
        <v>46</v>
      </c>
      <c r="K4492" s="389" t="n">
        <v>0</v>
      </c>
      <c r="L4492" s="149" t="n">
        <v>2200011</v>
      </c>
      <c r="M4492" s="149" t="n">
        <v>0</v>
      </c>
      <c r="N4492" s="154" t="s">
        <v>13219</v>
      </c>
      <c r="O4492" s="397"/>
      <c r="P4492" s="130" t="n">
        <v>32379.1666666667</v>
      </c>
      <c r="Q4492" s="130" t="n">
        <f aca="false">P4492*1.2</f>
        <v>38855</v>
      </c>
      <c r="R4492" s="131" t="n">
        <f aca="false">S4492*Q4492</f>
        <v>0</v>
      </c>
      <c r="S4492" s="132"/>
    </row>
    <row r="4493" s="76" customFormat="true" ht="27.6" hidden="false" customHeight="true" outlineLevel="0" collapsed="false">
      <c r="A4493" s="207"/>
      <c r="B4493" s="208" t="n">
        <v>283</v>
      </c>
      <c r="C4493" s="281" t="s">
        <v>13077</v>
      </c>
      <c r="D4493" s="281" t="s">
        <v>144</v>
      </c>
      <c r="E4493" s="344"/>
      <c r="F4493" s="121" t="n">
        <f aca="false">F4492+1</f>
        <v>4487</v>
      </c>
      <c r="G4493" s="299" t="s">
        <v>13220</v>
      </c>
      <c r="H4493" s="188" t="s">
        <v>13221</v>
      </c>
      <c r="I4493" s="237" t="s">
        <v>13222</v>
      </c>
      <c r="J4493" s="237" t="n">
        <v>5120</v>
      </c>
      <c r="K4493" s="389" t="n">
        <v>95</v>
      </c>
      <c r="L4493" s="149" t="n">
        <v>1559331</v>
      </c>
      <c r="M4493" s="149" t="n">
        <v>2</v>
      </c>
      <c r="N4493" s="154" t="s">
        <v>13223</v>
      </c>
      <c r="O4493" s="186"/>
      <c r="P4493" s="130"/>
      <c r="Q4493" s="130" t="n">
        <f aca="false">P4493*1.2</f>
        <v>0</v>
      </c>
      <c r="R4493" s="131" t="n">
        <f aca="false">S4493*Q4493</f>
        <v>0</v>
      </c>
      <c r="S4493" s="132"/>
    </row>
    <row r="4494" s="76" customFormat="true" ht="27.6" hidden="false" customHeight="true" outlineLevel="0" collapsed="false">
      <c r="A4494" s="207"/>
      <c r="B4494" s="208" t="n">
        <v>283</v>
      </c>
      <c r="C4494" s="281" t="s">
        <v>13077</v>
      </c>
      <c r="D4494" s="281" t="s">
        <v>144</v>
      </c>
      <c r="E4494" s="344"/>
      <c r="F4494" s="121" t="n">
        <f aca="false">F4493+1</f>
        <v>4488</v>
      </c>
      <c r="G4494" s="299" t="s">
        <v>13224</v>
      </c>
      <c r="H4494" s="188" t="s">
        <v>13225</v>
      </c>
      <c r="I4494" s="237" t="s">
        <v>13226</v>
      </c>
      <c r="J4494" s="237" t="n">
        <v>3205</v>
      </c>
      <c r="K4494" s="149" t="n">
        <v>21</v>
      </c>
      <c r="L4494" s="149" t="n">
        <v>2200023</v>
      </c>
      <c r="M4494" s="149" t="n">
        <v>21</v>
      </c>
      <c r="N4494" s="154" t="s">
        <v>13227</v>
      </c>
      <c r="O4494" s="186"/>
      <c r="P4494" s="130"/>
      <c r="Q4494" s="130" t="n">
        <f aca="false">P4494*1.2</f>
        <v>0</v>
      </c>
      <c r="R4494" s="131" t="n">
        <f aca="false">S4494*Q4494</f>
        <v>0</v>
      </c>
      <c r="S4494" s="132"/>
    </row>
    <row r="4495" s="76" customFormat="true" ht="27.6" hidden="false" customHeight="true" outlineLevel="0" collapsed="false">
      <c r="A4495" s="207"/>
      <c r="B4495" s="208" t="n">
        <v>283</v>
      </c>
      <c r="C4495" s="281" t="s">
        <v>13077</v>
      </c>
      <c r="D4495" s="281" t="s">
        <v>144</v>
      </c>
      <c r="E4495" s="344"/>
      <c r="F4495" s="121" t="n">
        <f aca="false">F4494+1</f>
        <v>4489</v>
      </c>
      <c r="G4495" s="299" t="s">
        <v>13228</v>
      </c>
      <c r="H4495" s="188" t="s">
        <v>13229</v>
      </c>
      <c r="I4495" s="237" t="s">
        <v>13230</v>
      </c>
      <c r="J4495" s="237" t="n">
        <v>595</v>
      </c>
      <c r="K4495" s="389" t="n">
        <v>0</v>
      </c>
      <c r="L4495" s="149" t="n">
        <v>1665348</v>
      </c>
      <c r="M4495" s="149" t="n">
        <v>6</v>
      </c>
      <c r="N4495" s="154" t="s">
        <v>13231</v>
      </c>
      <c r="O4495" s="186"/>
      <c r="P4495" s="130"/>
      <c r="Q4495" s="130" t="n">
        <f aca="false">P4495*1.2</f>
        <v>0</v>
      </c>
      <c r="R4495" s="131" t="n">
        <f aca="false">S4495*Q4495</f>
        <v>0</v>
      </c>
      <c r="S4495" s="132"/>
    </row>
    <row r="4496" s="76" customFormat="true" ht="27.6" hidden="false" customHeight="true" outlineLevel="0" collapsed="false">
      <c r="A4496" s="219" t="n">
        <v>3520612</v>
      </c>
      <c r="B4496" s="208" t="n">
        <v>283</v>
      </c>
      <c r="C4496" s="281" t="s">
        <v>13077</v>
      </c>
      <c r="D4496" s="281" t="s">
        <v>144</v>
      </c>
      <c r="E4496" s="344"/>
      <c r="F4496" s="121" t="n">
        <f aca="false">F4495+1</f>
        <v>4490</v>
      </c>
      <c r="G4496" s="299" t="s">
        <v>13232</v>
      </c>
      <c r="H4496" s="188" t="s">
        <v>13233</v>
      </c>
      <c r="I4496" s="237" t="s">
        <v>13234</v>
      </c>
      <c r="J4496" s="237" t="n">
        <v>595</v>
      </c>
      <c r="K4496" s="389" t="n">
        <v>15</v>
      </c>
      <c r="L4496" s="149" t="n">
        <v>1665350</v>
      </c>
      <c r="M4496" s="149" t="n">
        <v>6</v>
      </c>
      <c r="N4496" s="154" t="s">
        <v>13235</v>
      </c>
      <c r="O4496" s="186"/>
      <c r="P4496" s="130" t="n">
        <v>30619.1666666667</v>
      </c>
      <c r="Q4496" s="130" t="n">
        <f aca="false">P4496*1.2</f>
        <v>36743</v>
      </c>
      <c r="R4496" s="131" t="n">
        <f aca="false">S4496*Q4496</f>
        <v>0</v>
      </c>
      <c r="S4496" s="132"/>
    </row>
    <row r="4497" s="76" customFormat="true" ht="27.6" hidden="false" customHeight="true" outlineLevel="0" collapsed="false">
      <c r="A4497" s="207"/>
      <c r="B4497" s="208" t="n">
        <v>283</v>
      </c>
      <c r="C4497" s="281" t="s">
        <v>13077</v>
      </c>
      <c r="D4497" s="281" t="s">
        <v>144</v>
      </c>
      <c r="E4497" s="344"/>
      <c r="F4497" s="121" t="n">
        <f aca="false">F4496+1</f>
        <v>4491</v>
      </c>
      <c r="G4497" s="299" t="s">
        <v>13236</v>
      </c>
      <c r="H4497" s="188" t="s">
        <v>13237</v>
      </c>
      <c r="I4497" s="237" t="s">
        <v>13238</v>
      </c>
      <c r="J4497" s="237" t="n">
        <v>595</v>
      </c>
      <c r="K4497" s="389" t="n">
        <v>0</v>
      </c>
      <c r="L4497" s="149" t="n">
        <v>1665341</v>
      </c>
      <c r="M4497" s="149" t="n">
        <v>8</v>
      </c>
      <c r="N4497" s="154" t="s">
        <v>13239</v>
      </c>
      <c r="O4497" s="186"/>
      <c r="P4497" s="130"/>
      <c r="Q4497" s="130" t="n">
        <f aca="false">P4497*1.2</f>
        <v>0</v>
      </c>
      <c r="R4497" s="131" t="n">
        <f aca="false">S4497*Q4497</f>
        <v>0</v>
      </c>
      <c r="S4497" s="132"/>
    </row>
    <row r="4498" s="76" customFormat="true" ht="27.6" hidden="false" customHeight="true" outlineLevel="0" collapsed="false">
      <c r="A4498" s="207"/>
      <c r="B4498" s="208" t="n">
        <v>283</v>
      </c>
      <c r="C4498" s="281" t="s">
        <v>13077</v>
      </c>
      <c r="D4498" s="281" t="s">
        <v>144</v>
      </c>
      <c r="E4498" s="344"/>
      <c r="F4498" s="121" t="n">
        <f aca="false">F4497+1</f>
        <v>4492</v>
      </c>
      <c r="G4498" s="299" t="s">
        <v>13240</v>
      </c>
      <c r="H4498" s="188" t="s">
        <v>13241</v>
      </c>
      <c r="I4498" s="237" t="s">
        <v>13242</v>
      </c>
      <c r="J4498" s="237" t="n">
        <v>595</v>
      </c>
      <c r="K4498" s="389" t="n">
        <v>15</v>
      </c>
      <c r="L4498" s="149" t="n">
        <v>1612345</v>
      </c>
      <c r="M4498" s="149" t="n">
        <v>3</v>
      </c>
      <c r="N4498" s="154" t="s">
        <v>13243</v>
      </c>
      <c r="O4498" s="186"/>
      <c r="P4498" s="130"/>
      <c r="Q4498" s="130" t="n">
        <f aca="false">P4498*1.2</f>
        <v>0</v>
      </c>
      <c r="R4498" s="131" t="n">
        <f aca="false">S4498*Q4498</f>
        <v>0</v>
      </c>
      <c r="S4498" s="132"/>
    </row>
    <row r="4499" s="76" customFormat="true" ht="27.6" hidden="false" customHeight="true" outlineLevel="0" collapsed="false">
      <c r="A4499" s="207"/>
      <c r="B4499" s="208" t="n">
        <v>283</v>
      </c>
      <c r="C4499" s="281" t="s">
        <v>13077</v>
      </c>
      <c r="D4499" s="281" t="s">
        <v>144</v>
      </c>
      <c r="E4499" s="344"/>
      <c r="F4499" s="121" t="n">
        <f aca="false">F4498+1</f>
        <v>4493</v>
      </c>
      <c r="G4499" s="299" t="s">
        <v>13244</v>
      </c>
      <c r="H4499" s="188" t="s">
        <v>13245</v>
      </c>
      <c r="I4499" s="237" t="s">
        <v>13246</v>
      </c>
      <c r="J4499" s="237" t="n">
        <v>595</v>
      </c>
      <c r="K4499" s="389" t="n">
        <v>0</v>
      </c>
      <c r="L4499" s="149" t="n">
        <v>1572332</v>
      </c>
      <c r="M4499" s="149" t="n">
        <v>5</v>
      </c>
      <c r="N4499" s="154" t="s">
        <v>13247</v>
      </c>
      <c r="O4499" s="186"/>
      <c r="P4499" s="130"/>
      <c r="Q4499" s="130" t="n">
        <f aca="false">P4499*1.2</f>
        <v>0</v>
      </c>
      <c r="R4499" s="131" t="n">
        <f aca="false">S4499*Q4499</f>
        <v>0</v>
      </c>
      <c r="S4499" s="132"/>
    </row>
    <row r="4500" s="76" customFormat="true" ht="27.6" hidden="false" customHeight="true" outlineLevel="0" collapsed="false">
      <c r="A4500" s="207" t="n">
        <v>2570629</v>
      </c>
      <c r="B4500" s="208" t="n">
        <v>283</v>
      </c>
      <c r="C4500" s="281" t="s">
        <v>13077</v>
      </c>
      <c r="D4500" s="281" t="s">
        <v>144</v>
      </c>
      <c r="E4500" s="344"/>
      <c r="F4500" s="121" t="n">
        <f aca="false">F4499+1</f>
        <v>4494</v>
      </c>
      <c r="G4500" s="299" t="s">
        <v>13248</v>
      </c>
      <c r="H4500" s="188" t="s">
        <v>13248</v>
      </c>
      <c r="I4500" s="237" t="s">
        <v>13249</v>
      </c>
      <c r="J4500" s="237" t="n">
        <v>54</v>
      </c>
      <c r="K4500" s="149" t="n">
        <v>99</v>
      </c>
      <c r="L4500" s="149" t="n">
        <v>2201010</v>
      </c>
      <c r="M4500" s="149" t="n">
        <v>10</v>
      </c>
      <c r="N4500" s="154" t="s">
        <v>13250</v>
      </c>
      <c r="O4500" s="186" t="n">
        <v>3</v>
      </c>
      <c r="P4500" s="130" t="n">
        <v>5403.56</v>
      </c>
      <c r="Q4500" s="130" t="n">
        <f aca="false">P4500*1.2</f>
        <v>6484.272</v>
      </c>
      <c r="R4500" s="131" t="n">
        <f aca="false">S4500*Q4500</f>
        <v>0</v>
      </c>
      <c r="S4500" s="132"/>
    </row>
    <row r="4501" s="76" customFormat="true" ht="27.6" hidden="false" customHeight="true" outlineLevel="0" collapsed="false">
      <c r="A4501" s="207" t="n">
        <v>3532576</v>
      </c>
      <c r="B4501" s="208" t="n">
        <v>283</v>
      </c>
      <c r="C4501" s="281" t="s">
        <v>13077</v>
      </c>
      <c r="D4501" s="281" t="s">
        <v>144</v>
      </c>
      <c r="E4501" s="344"/>
      <c r="F4501" s="121" t="n">
        <f aca="false">F4500+1</f>
        <v>4495</v>
      </c>
      <c r="G4501" s="299" t="s">
        <v>13251</v>
      </c>
      <c r="H4501" s="188" t="s">
        <v>13252</v>
      </c>
      <c r="I4501" s="237" t="s">
        <v>13253</v>
      </c>
      <c r="J4501" s="237" t="n">
        <v>595</v>
      </c>
      <c r="K4501" s="389" t="n">
        <v>0</v>
      </c>
      <c r="L4501" s="149" t="n">
        <v>1085268</v>
      </c>
      <c r="M4501" s="149" t="n">
        <v>2</v>
      </c>
      <c r="N4501" s="154" t="s">
        <v>13254</v>
      </c>
      <c r="O4501" s="186"/>
      <c r="P4501" s="130" t="n">
        <v>40858.3333333333</v>
      </c>
      <c r="Q4501" s="130" t="n">
        <f aca="false">P4501*1.2</f>
        <v>49030</v>
      </c>
      <c r="R4501" s="131" t="n">
        <f aca="false">S4501*Q4501</f>
        <v>0</v>
      </c>
      <c r="S4501" s="132"/>
    </row>
    <row r="4502" s="76" customFormat="true" ht="27.6" hidden="false" customHeight="true" outlineLevel="0" collapsed="false">
      <c r="A4502" s="217" t="n">
        <v>2561861</v>
      </c>
      <c r="B4502" s="208" t="n">
        <v>283</v>
      </c>
      <c r="C4502" s="281" t="s">
        <v>13077</v>
      </c>
      <c r="D4502" s="281" t="s">
        <v>144</v>
      </c>
      <c r="E4502" s="344"/>
      <c r="F4502" s="121" t="n">
        <f aca="false">F4501+1</f>
        <v>4496</v>
      </c>
      <c r="G4502" s="299" t="s">
        <v>13255</v>
      </c>
      <c r="H4502" s="188" t="s">
        <v>13255</v>
      </c>
      <c r="I4502" s="237" t="s">
        <v>13256</v>
      </c>
      <c r="J4502" s="237" t="n">
        <v>4234</v>
      </c>
      <c r="K4502" s="149" t="n">
        <v>0</v>
      </c>
      <c r="L4502" s="149" t="n">
        <v>2200023</v>
      </c>
      <c r="M4502" s="149" t="n">
        <v>11</v>
      </c>
      <c r="N4502" s="154" t="s">
        <v>13257</v>
      </c>
      <c r="O4502" s="186"/>
      <c r="P4502" s="130" t="n">
        <v>21464.1666666667</v>
      </c>
      <c r="Q4502" s="130" t="n">
        <f aca="false">P4502*1.2</f>
        <v>25757</v>
      </c>
      <c r="R4502" s="131" t="n">
        <f aca="false">S4502*Q4502</f>
        <v>0</v>
      </c>
      <c r="S4502" s="132"/>
    </row>
    <row r="4503" s="76" customFormat="true" ht="27.6" hidden="false" customHeight="true" outlineLevel="0" collapsed="false">
      <c r="A4503" s="207"/>
      <c r="B4503" s="208" t="n">
        <v>283</v>
      </c>
      <c r="C4503" s="281" t="s">
        <v>13077</v>
      </c>
      <c r="D4503" s="281" t="s">
        <v>144</v>
      </c>
      <c r="E4503" s="344"/>
      <c r="F4503" s="121" t="n">
        <f aca="false">F4502+1</f>
        <v>4497</v>
      </c>
      <c r="G4503" s="299" t="s">
        <v>13258</v>
      </c>
      <c r="H4503" s="188" t="s">
        <v>13258</v>
      </c>
      <c r="I4503" s="237" t="s">
        <v>13259</v>
      </c>
      <c r="J4503" s="237" t="n">
        <v>4234</v>
      </c>
      <c r="K4503" s="149" t="n">
        <v>4</v>
      </c>
      <c r="L4503" s="149" t="n">
        <v>2200023</v>
      </c>
      <c r="M4503" s="149" t="n">
        <v>11</v>
      </c>
      <c r="N4503" s="154" t="s">
        <v>13260</v>
      </c>
      <c r="O4503" s="186"/>
      <c r="P4503" s="130"/>
      <c r="Q4503" s="130" t="n">
        <f aca="false">P4503*1.2</f>
        <v>0</v>
      </c>
      <c r="R4503" s="131" t="n">
        <f aca="false">S4503*Q4503</f>
        <v>0</v>
      </c>
      <c r="S4503" s="132"/>
    </row>
    <row r="4504" s="76" customFormat="true" ht="27.6" hidden="false" customHeight="true" outlineLevel="0" collapsed="false">
      <c r="A4504" s="219" t="n">
        <v>2559422</v>
      </c>
      <c r="B4504" s="208" t="n">
        <v>283</v>
      </c>
      <c r="C4504" s="281" t="s">
        <v>13077</v>
      </c>
      <c r="D4504" s="281" t="s">
        <v>144</v>
      </c>
      <c r="E4504" s="344"/>
      <c r="F4504" s="121" t="n">
        <f aca="false">F4503+1</f>
        <v>4498</v>
      </c>
      <c r="G4504" s="299" t="s">
        <v>13261</v>
      </c>
      <c r="H4504" s="188" t="s">
        <v>13261</v>
      </c>
      <c r="I4504" s="237" t="s">
        <v>13262</v>
      </c>
      <c r="J4504" s="237" t="n">
        <v>4234</v>
      </c>
      <c r="K4504" s="149" t="n">
        <v>4</v>
      </c>
      <c r="L4504" s="149" t="n">
        <v>2200023</v>
      </c>
      <c r="M4504" s="149" t="n">
        <v>1</v>
      </c>
      <c r="N4504" s="154" t="s">
        <v>13263</v>
      </c>
      <c r="O4504" s="186"/>
      <c r="P4504" s="130" t="n">
        <v>28636.6666666667</v>
      </c>
      <c r="Q4504" s="130" t="n">
        <f aca="false">P4504*1.2</f>
        <v>34364</v>
      </c>
      <c r="R4504" s="131" t="n">
        <f aca="false">S4504*Q4504</f>
        <v>0</v>
      </c>
      <c r="S4504" s="132"/>
    </row>
    <row r="4505" s="76" customFormat="true" ht="27.6" hidden="false" customHeight="true" outlineLevel="0" collapsed="false">
      <c r="A4505" s="214" t="n">
        <v>2570083</v>
      </c>
      <c r="B4505" s="208" t="n">
        <v>283</v>
      </c>
      <c r="C4505" s="281" t="s">
        <v>13077</v>
      </c>
      <c r="D4505" s="281" t="s">
        <v>144</v>
      </c>
      <c r="E4505" s="344"/>
      <c r="F4505" s="121" t="n">
        <f aca="false">F4504+1</f>
        <v>4499</v>
      </c>
      <c r="G4505" s="299" t="s">
        <v>13264</v>
      </c>
      <c r="H4505" s="188" t="s">
        <v>13264</v>
      </c>
      <c r="I4505" s="237" t="s">
        <v>13265</v>
      </c>
      <c r="J4505" s="237" t="n">
        <v>4234</v>
      </c>
      <c r="K4505" s="149" t="n">
        <v>0</v>
      </c>
      <c r="L4505" s="149" t="n">
        <v>2200023</v>
      </c>
      <c r="M4505" s="149" t="n">
        <v>1</v>
      </c>
      <c r="N4505" s="154" t="s">
        <v>13266</v>
      </c>
      <c r="O4505" s="186"/>
      <c r="P4505" s="130" t="n">
        <v>15010.7240131579</v>
      </c>
      <c r="Q4505" s="130" t="n">
        <f aca="false">P4505*1.2</f>
        <v>18012.8688157895</v>
      </c>
      <c r="R4505" s="131" t="n">
        <f aca="false">S4505*Q4505</f>
        <v>0</v>
      </c>
      <c r="S4505" s="132"/>
    </row>
    <row r="4506" s="76" customFormat="true" ht="27.6" hidden="false" customHeight="true" outlineLevel="0" collapsed="false">
      <c r="A4506" s="217" t="n">
        <v>2561820</v>
      </c>
      <c r="B4506" s="208" t="n">
        <v>283</v>
      </c>
      <c r="C4506" s="281" t="s">
        <v>13077</v>
      </c>
      <c r="D4506" s="281" t="s">
        <v>144</v>
      </c>
      <c r="E4506" s="344"/>
      <c r="F4506" s="121" t="n">
        <f aca="false">F4505+1</f>
        <v>4500</v>
      </c>
      <c r="G4506" s="299" t="s">
        <v>13267</v>
      </c>
      <c r="H4506" s="188" t="s">
        <v>13267</v>
      </c>
      <c r="I4506" s="237" t="s">
        <v>13268</v>
      </c>
      <c r="J4506" s="237" t="n">
        <v>4234</v>
      </c>
      <c r="K4506" s="149" t="n">
        <v>5</v>
      </c>
      <c r="L4506" s="149" t="n">
        <v>2200023</v>
      </c>
      <c r="M4506" s="149" t="n">
        <v>1</v>
      </c>
      <c r="N4506" s="154" t="s">
        <v>13269</v>
      </c>
      <c r="O4506" s="186"/>
      <c r="P4506" s="130" t="n">
        <v>28910</v>
      </c>
      <c r="Q4506" s="130" t="n">
        <f aca="false">P4506*1.2</f>
        <v>34692</v>
      </c>
      <c r="R4506" s="131" t="n">
        <f aca="false">S4506*Q4506</f>
        <v>0</v>
      </c>
      <c r="S4506" s="132"/>
    </row>
    <row r="4507" s="76" customFormat="true" ht="27.6" hidden="false" customHeight="true" outlineLevel="0" collapsed="false">
      <c r="A4507" s="207"/>
      <c r="B4507" s="208" t="n">
        <v>283</v>
      </c>
      <c r="C4507" s="281" t="s">
        <v>13077</v>
      </c>
      <c r="D4507" s="281" t="s">
        <v>144</v>
      </c>
      <c r="E4507" s="344"/>
      <c r="F4507" s="121" t="n">
        <f aca="false">F4506+1</f>
        <v>4501</v>
      </c>
      <c r="G4507" s="299" t="s">
        <v>13270</v>
      </c>
      <c r="H4507" s="188" t="s">
        <v>13270</v>
      </c>
      <c r="I4507" s="237" t="s">
        <v>13271</v>
      </c>
      <c r="J4507" s="237" t="n">
        <v>4234</v>
      </c>
      <c r="K4507" s="149" t="n">
        <v>5</v>
      </c>
      <c r="L4507" s="149" t="n">
        <v>2200023</v>
      </c>
      <c r="M4507" s="149" t="n">
        <v>11</v>
      </c>
      <c r="N4507" s="154" t="s">
        <v>13272</v>
      </c>
      <c r="O4507" s="186"/>
      <c r="P4507" s="130"/>
      <c r="Q4507" s="130" t="n">
        <f aca="false">P4507*1.2</f>
        <v>0</v>
      </c>
      <c r="R4507" s="131" t="n">
        <f aca="false">S4507*Q4507</f>
        <v>0</v>
      </c>
      <c r="S4507" s="132"/>
    </row>
    <row r="4508" s="76" customFormat="true" ht="27.6" hidden="false" customHeight="true" outlineLevel="0" collapsed="false">
      <c r="A4508" s="207"/>
      <c r="B4508" s="208" t="n">
        <v>283</v>
      </c>
      <c r="C4508" s="281" t="s">
        <v>13077</v>
      </c>
      <c r="D4508" s="281" t="s">
        <v>144</v>
      </c>
      <c r="E4508" s="344"/>
      <c r="F4508" s="121" t="n">
        <f aca="false">F4507+1</f>
        <v>4502</v>
      </c>
      <c r="G4508" s="299" t="s">
        <v>13273</v>
      </c>
      <c r="H4508" s="188" t="s">
        <v>13274</v>
      </c>
      <c r="I4508" s="237" t="s">
        <v>13275</v>
      </c>
      <c r="J4508" s="237" t="n">
        <v>3204</v>
      </c>
      <c r="K4508" s="149" t="n">
        <v>47</v>
      </c>
      <c r="L4508" s="149" t="n">
        <v>2200023</v>
      </c>
      <c r="M4508" s="149" t="n">
        <v>0</v>
      </c>
      <c r="N4508" s="154" t="s">
        <v>13276</v>
      </c>
      <c r="O4508" s="186"/>
      <c r="P4508" s="130"/>
      <c r="Q4508" s="130" t="n">
        <f aca="false">P4508*1.2</f>
        <v>0</v>
      </c>
      <c r="R4508" s="131" t="n">
        <f aca="false">S4508*Q4508</f>
        <v>0</v>
      </c>
      <c r="S4508" s="132"/>
    </row>
    <row r="4509" s="76" customFormat="true" ht="14.4" hidden="false" customHeight="true" outlineLevel="0" collapsed="false">
      <c r="A4509" s="214" t="n">
        <v>2569632</v>
      </c>
      <c r="B4509" s="208" t="n">
        <v>283</v>
      </c>
      <c r="C4509" s="281" t="s">
        <v>13077</v>
      </c>
      <c r="D4509" s="281" t="s">
        <v>144</v>
      </c>
      <c r="E4509" s="344" t="s">
        <v>13277</v>
      </c>
      <c r="F4509" s="121" t="n">
        <f aca="false">F4508+1</f>
        <v>4503</v>
      </c>
      <c r="G4509" s="299" t="s">
        <v>13278</v>
      </c>
      <c r="H4509" s="188" t="s">
        <v>13278</v>
      </c>
      <c r="I4509" s="237" t="s">
        <v>13279</v>
      </c>
      <c r="J4509" s="237" t="n">
        <v>672</v>
      </c>
      <c r="K4509" s="149" t="n">
        <v>0</v>
      </c>
      <c r="L4509" s="149" t="n">
        <v>2200011</v>
      </c>
      <c r="M4509" s="149" t="n">
        <v>2</v>
      </c>
      <c r="N4509" s="154" t="s">
        <v>13280</v>
      </c>
      <c r="O4509" s="186" t="n">
        <v>6</v>
      </c>
      <c r="P4509" s="130" t="n">
        <v>13534.8</v>
      </c>
      <c r="Q4509" s="130" t="n">
        <f aca="false">P4509*1.2</f>
        <v>16241.76</v>
      </c>
      <c r="R4509" s="131" t="n">
        <f aca="false">S4509*Q4509</f>
        <v>0</v>
      </c>
      <c r="S4509" s="132"/>
    </row>
    <row r="4510" s="76" customFormat="true" ht="27.6" hidden="false" customHeight="true" outlineLevel="0" collapsed="false">
      <c r="A4510" s="214" t="n">
        <v>2570038</v>
      </c>
      <c r="B4510" s="208" t="n">
        <v>283</v>
      </c>
      <c r="C4510" s="281" t="s">
        <v>13077</v>
      </c>
      <c r="D4510" s="281" t="s">
        <v>144</v>
      </c>
      <c r="E4510" s="344"/>
      <c r="F4510" s="121" t="n">
        <f aca="false">F4509+1</f>
        <v>4504</v>
      </c>
      <c r="G4510" s="299" t="s">
        <v>13281</v>
      </c>
      <c r="H4510" s="188" t="s">
        <v>13282</v>
      </c>
      <c r="I4510" s="237" t="s">
        <v>13283</v>
      </c>
      <c r="J4510" s="237" t="n">
        <v>3205</v>
      </c>
      <c r="K4510" s="149" t="n">
        <v>12</v>
      </c>
      <c r="L4510" s="149" t="n">
        <v>2200023</v>
      </c>
      <c r="M4510" s="149" t="n">
        <v>11</v>
      </c>
      <c r="N4510" s="154" t="s">
        <v>13284</v>
      </c>
      <c r="O4510" s="186"/>
      <c r="P4510" s="130" t="n">
        <v>16625.8333333333</v>
      </c>
      <c r="Q4510" s="130" t="n">
        <f aca="false">P4510*1.2</f>
        <v>19951</v>
      </c>
      <c r="R4510" s="131" t="n">
        <f aca="false">S4510*Q4510</f>
        <v>0</v>
      </c>
      <c r="S4510" s="132"/>
    </row>
    <row r="4511" s="76" customFormat="true" ht="27.6" hidden="false" customHeight="true" outlineLevel="0" collapsed="false">
      <c r="A4511" s="214" t="n">
        <v>2557829</v>
      </c>
      <c r="B4511" s="208" t="n">
        <v>283</v>
      </c>
      <c r="C4511" s="281" t="s">
        <v>13077</v>
      </c>
      <c r="D4511" s="281" t="s">
        <v>144</v>
      </c>
      <c r="E4511" s="344"/>
      <c r="F4511" s="121" t="n">
        <f aca="false">F4510+1</f>
        <v>4505</v>
      </c>
      <c r="G4511" s="398" t="s">
        <v>13285</v>
      </c>
      <c r="H4511" s="188" t="s">
        <v>13286</v>
      </c>
      <c r="I4511" s="237" t="s">
        <v>13287</v>
      </c>
      <c r="J4511" s="237" t="n">
        <v>3203</v>
      </c>
      <c r="K4511" s="149" t="n">
        <v>12</v>
      </c>
      <c r="L4511" s="149" t="n">
        <v>2200011</v>
      </c>
      <c r="M4511" s="149" t="n">
        <v>0</v>
      </c>
      <c r="N4511" s="154" t="s">
        <v>13288</v>
      </c>
      <c r="O4511" s="186"/>
      <c r="P4511" s="130" t="n">
        <v>27301.6666666667</v>
      </c>
      <c r="Q4511" s="130" t="n">
        <f aca="false">P4511*1.2</f>
        <v>32762</v>
      </c>
      <c r="R4511" s="131" t="n">
        <f aca="false">S4511*Q4511</f>
        <v>0</v>
      </c>
      <c r="S4511" s="132"/>
    </row>
    <row r="4512" s="76" customFormat="true" ht="27.6" hidden="false" customHeight="true" outlineLevel="0" collapsed="false">
      <c r="A4512" s="214" t="n">
        <v>2569799</v>
      </c>
      <c r="B4512" s="208" t="n">
        <v>283</v>
      </c>
      <c r="C4512" s="281" t="s">
        <v>13077</v>
      </c>
      <c r="D4512" s="281" t="s">
        <v>144</v>
      </c>
      <c r="E4512" s="344"/>
      <c r="F4512" s="121" t="n">
        <f aca="false">F4511+1</f>
        <v>4506</v>
      </c>
      <c r="G4512" s="299" t="s">
        <v>13289</v>
      </c>
      <c r="H4512" s="188" t="s">
        <v>13290</v>
      </c>
      <c r="I4512" s="237" t="s">
        <v>13291</v>
      </c>
      <c r="J4512" s="237" t="n">
        <v>3204</v>
      </c>
      <c r="K4512" s="149" t="n">
        <v>12</v>
      </c>
      <c r="L4512" s="149" t="n">
        <v>2200023</v>
      </c>
      <c r="M4512" s="149" t="n">
        <v>0</v>
      </c>
      <c r="N4512" s="154" t="s">
        <v>13292</v>
      </c>
      <c r="O4512" s="186"/>
      <c r="P4512" s="130" t="n">
        <v>19213.3333333333</v>
      </c>
      <c r="Q4512" s="130" t="n">
        <f aca="false">P4512*1.2</f>
        <v>23056</v>
      </c>
      <c r="R4512" s="131" t="n">
        <f aca="false">S4512*Q4512</f>
        <v>0</v>
      </c>
      <c r="S4512" s="132"/>
    </row>
    <row r="4513" s="76" customFormat="true" ht="27.6" hidden="false" customHeight="true" outlineLevel="0" collapsed="false">
      <c r="A4513" s="214" t="n">
        <v>2560210</v>
      </c>
      <c r="B4513" s="208" t="n">
        <v>283</v>
      </c>
      <c r="C4513" s="281" t="s">
        <v>13077</v>
      </c>
      <c r="D4513" s="281" t="s">
        <v>144</v>
      </c>
      <c r="E4513" s="344"/>
      <c r="F4513" s="121" t="n">
        <f aca="false">F4512+1</f>
        <v>4507</v>
      </c>
      <c r="G4513" s="299" t="s">
        <v>13293</v>
      </c>
      <c r="H4513" s="188" t="s">
        <v>13294</v>
      </c>
      <c r="I4513" s="237" t="s">
        <v>13295</v>
      </c>
      <c r="J4513" s="237" t="n">
        <v>3204</v>
      </c>
      <c r="K4513" s="149" t="n">
        <v>48</v>
      </c>
      <c r="L4513" s="149" t="n">
        <v>2200023</v>
      </c>
      <c r="M4513" s="149" t="n">
        <v>0</v>
      </c>
      <c r="N4513" s="154" t="s">
        <v>13296</v>
      </c>
      <c r="O4513" s="186"/>
      <c r="P4513" s="130" t="n">
        <v>20081.6666666667</v>
      </c>
      <c r="Q4513" s="130" t="n">
        <f aca="false">P4513*1.2</f>
        <v>24098</v>
      </c>
      <c r="R4513" s="131" t="n">
        <f aca="false">S4513*Q4513</f>
        <v>0</v>
      </c>
      <c r="S4513" s="132"/>
    </row>
    <row r="4514" s="76" customFormat="true" ht="27.6" hidden="false" customHeight="true" outlineLevel="0" collapsed="false">
      <c r="A4514" s="214" t="n">
        <v>2557837</v>
      </c>
      <c r="B4514" s="208" t="n">
        <v>283</v>
      </c>
      <c r="C4514" s="281" t="s">
        <v>13077</v>
      </c>
      <c r="D4514" s="281" t="s">
        <v>144</v>
      </c>
      <c r="E4514" s="344"/>
      <c r="F4514" s="121" t="n">
        <f aca="false">F4513+1</f>
        <v>4508</v>
      </c>
      <c r="G4514" s="299" t="s">
        <v>13297</v>
      </c>
      <c r="H4514" s="188" t="s">
        <v>13298</v>
      </c>
      <c r="I4514" s="237" t="s">
        <v>13299</v>
      </c>
      <c r="J4514" s="237" t="n">
        <v>3204</v>
      </c>
      <c r="K4514" s="149" t="n">
        <v>11</v>
      </c>
      <c r="L4514" s="149" t="n">
        <v>2200023</v>
      </c>
      <c r="M4514" s="149" t="n">
        <v>10</v>
      </c>
      <c r="N4514" s="154" t="s">
        <v>13300</v>
      </c>
      <c r="O4514" s="186"/>
      <c r="P4514" s="130" t="n">
        <v>38911.6666666667</v>
      </c>
      <c r="Q4514" s="130" t="n">
        <f aca="false">P4514*1.2</f>
        <v>46694</v>
      </c>
      <c r="R4514" s="131" t="n">
        <f aca="false">S4514*Q4514</f>
        <v>0</v>
      </c>
      <c r="S4514" s="132"/>
    </row>
    <row r="4515" s="76" customFormat="true" ht="27.6" hidden="false" customHeight="true" outlineLevel="0" collapsed="false">
      <c r="A4515" s="214" t="n">
        <v>2569099</v>
      </c>
      <c r="B4515" s="208" t="n">
        <v>283</v>
      </c>
      <c r="C4515" s="281" t="s">
        <v>13077</v>
      </c>
      <c r="D4515" s="281" t="s">
        <v>144</v>
      </c>
      <c r="E4515" s="344"/>
      <c r="F4515" s="121" t="n">
        <f aca="false">F4514+1</f>
        <v>4509</v>
      </c>
      <c r="G4515" s="299" t="s">
        <v>13301</v>
      </c>
      <c r="H4515" s="188" t="s">
        <v>13302</v>
      </c>
      <c r="I4515" s="237" t="s">
        <v>13303</v>
      </c>
      <c r="J4515" s="237" t="n">
        <v>0</v>
      </c>
      <c r="K4515" s="389" t="n">
        <v>99</v>
      </c>
      <c r="L4515" s="149" t="n">
        <v>1000</v>
      </c>
      <c r="M4515" s="149" t="n">
        <v>0</v>
      </c>
      <c r="N4515" s="154" t="s">
        <v>13304</v>
      </c>
      <c r="O4515" s="186"/>
      <c r="P4515" s="130" t="n">
        <v>7291.72631578947</v>
      </c>
      <c r="Q4515" s="130" t="n">
        <f aca="false">P4515*1.2</f>
        <v>8750.07157894737</v>
      </c>
      <c r="R4515" s="131" t="n">
        <f aca="false">S4515*Q4515</f>
        <v>0</v>
      </c>
      <c r="S4515" s="132"/>
    </row>
    <row r="4516" s="76" customFormat="true" ht="27.6" hidden="false" customHeight="true" outlineLevel="0" collapsed="false">
      <c r="A4516" s="207" t="n">
        <v>3987272</v>
      </c>
      <c r="B4516" s="208" t="n">
        <v>283</v>
      </c>
      <c r="C4516" s="281" t="s">
        <v>13077</v>
      </c>
      <c r="D4516" s="281" t="s">
        <v>144</v>
      </c>
      <c r="E4516" s="344"/>
      <c r="F4516" s="121" t="n">
        <f aca="false">F4515+1</f>
        <v>4510</v>
      </c>
      <c r="G4516" s="299" t="s">
        <v>13305</v>
      </c>
      <c r="H4516" s="147" t="s">
        <v>13306</v>
      </c>
      <c r="I4516" s="125" t="s">
        <v>13307</v>
      </c>
      <c r="J4516" s="125" t="n">
        <v>0</v>
      </c>
      <c r="K4516" s="389" t="n">
        <v>99</v>
      </c>
      <c r="L4516" s="149" t="n">
        <v>10</v>
      </c>
      <c r="M4516" s="149" t="n">
        <v>0</v>
      </c>
      <c r="N4516" s="154" t="s">
        <v>13308</v>
      </c>
      <c r="O4516" s="186"/>
      <c r="P4516" s="130" t="n">
        <v>18086.6666666667</v>
      </c>
      <c r="Q4516" s="130" t="n">
        <f aca="false">P4516*1.2</f>
        <v>21704</v>
      </c>
      <c r="R4516" s="131" t="n">
        <f aca="false">S4516*Q4516</f>
        <v>0</v>
      </c>
      <c r="S4516" s="132"/>
    </row>
    <row r="4517" s="76" customFormat="true" ht="27.6" hidden="false" customHeight="true" outlineLevel="0" collapsed="false">
      <c r="A4517" s="207" t="n">
        <v>2558387</v>
      </c>
      <c r="B4517" s="208" t="n">
        <v>283</v>
      </c>
      <c r="C4517" s="281" t="s">
        <v>13077</v>
      </c>
      <c r="D4517" s="281" t="s">
        <v>144</v>
      </c>
      <c r="E4517" s="399"/>
      <c r="F4517" s="121" t="n">
        <f aca="false">F4516+1</f>
        <v>4511</v>
      </c>
      <c r="G4517" s="299" t="s">
        <v>13309</v>
      </c>
      <c r="H4517" s="393" t="s">
        <v>13310</v>
      </c>
      <c r="I4517" s="125" t="s">
        <v>13311</v>
      </c>
      <c r="J4517" s="125" t="n">
        <v>0</v>
      </c>
      <c r="K4517" s="389" t="n">
        <v>99</v>
      </c>
      <c r="L4517" s="149" t="n">
        <v>121002</v>
      </c>
      <c r="M4517" s="149" t="n">
        <v>0</v>
      </c>
      <c r="N4517" s="154" t="s">
        <v>13312</v>
      </c>
      <c r="O4517" s="186"/>
      <c r="P4517" s="130" t="n">
        <v>11959.1666666667</v>
      </c>
      <c r="Q4517" s="130" t="n">
        <f aca="false">P4517*1.2</f>
        <v>14351</v>
      </c>
      <c r="R4517" s="131" t="n">
        <f aca="false">S4517*Q4517</f>
        <v>0</v>
      </c>
      <c r="S4517" s="132"/>
    </row>
    <row r="4518" s="76" customFormat="true" ht="27.6" hidden="false" customHeight="true" outlineLevel="0" collapsed="false">
      <c r="A4518" s="207"/>
      <c r="B4518" s="208" t="n">
        <v>283</v>
      </c>
      <c r="C4518" s="281" t="s">
        <v>13077</v>
      </c>
      <c r="D4518" s="281" t="s">
        <v>144</v>
      </c>
      <c r="E4518" s="399"/>
      <c r="F4518" s="121" t="n">
        <f aca="false">F4517+1</f>
        <v>4512</v>
      </c>
      <c r="G4518" s="299" t="n">
        <v>688000009</v>
      </c>
      <c r="H4518" s="188" t="s">
        <v>13313</v>
      </c>
      <c r="I4518" s="237" t="s">
        <v>13314</v>
      </c>
      <c r="J4518" s="237" t="n">
        <v>0</v>
      </c>
      <c r="K4518" s="389" t="n">
        <v>68</v>
      </c>
      <c r="L4518" s="149" t="n">
        <v>8000009</v>
      </c>
      <c r="M4518" s="149" t="n">
        <v>0</v>
      </c>
      <c r="N4518" s="154" t="s">
        <v>13315</v>
      </c>
      <c r="O4518" s="186"/>
      <c r="P4518" s="130"/>
      <c r="Q4518" s="130" t="n">
        <f aca="false">P4518*1.2</f>
        <v>0</v>
      </c>
      <c r="R4518" s="131" t="n">
        <f aca="false">S4518*Q4518</f>
        <v>0</v>
      </c>
      <c r="S4518" s="132"/>
    </row>
    <row r="4519" s="76" customFormat="true" ht="27.6" hidden="false" customHeight="true" outlineLevel="0" collapsed="false">
      <c r="A4519" s="207" t="n">
        <v>4217297</v>
      </c>
      <c r="B4519" s="208" t="n">
        <v>283</v>
      </c>
      <c r="C4519" s="281" t="s">
        <v>13077</v>
      </c>
      <c r="D4519" s="281" t="s">
        <v>144</v>
      </c>
      <c r="E4519" s="399"/>
      <c r="F4519" s="121" t="n">
        <f aca="false">F4518+1</f>
        <v>4513</v>
      </c>
      <c r="G4519" s="299" t="s">
        <v>13316</v>
      </c>
      <c r="H4519" s="188" t="s">
        <v>13316</v>
      </c>
      <c r="I4519" s="237" t="s">
        <v>13317</v>
      </c>
      <c r="J4519" s="237" t="n">
        <v>0</v>
      </c>
      <c r="K4519" s="389" t="n">
        <v>99</v>
      </c>
      <c r="L4519" s="149" t="n">
        <v>495</v>
      </c>
      <c r="M4519" s="149" t="n">
        <v>0</v>
      </c>
      <c r="N4519" s="400" t="s">
        <v>13318</v>
      </c>
      <c r="O4519" s="248"/>
      <c r="P4519" s="141" t="n">
        <v>8384.65</v>
      </c>
      <c r="Q4519" s="141" t="n">
        <f aca="false">P4519*1.2</f>
        <v>10061.58</v>
      </c>
      <c r="R4519" s="131" t="n">
        <f aca="false">S4519*Q4519</f>
        <v>0</v>
      </c>
      <c r="S4519" s="132"/>
    </row>
    <row r="4520" s="76" customFormat="true" ht="27.6" hidden="false" customHeight="true" outlineLevel="0" collapsed="false">
      <c r="A4520" s="207" t="n">
        <v>2563977</v>
      </c>
      <c r="B4520" s="208" t="n">
        <v>283</v>
      </c>
      <c r="C4520" s="281" t="s">
        <v>13077</v>
      </c>
      <c r="D4520" s="281" t="s">
        <v>144</v>
      </c>
      <c r="E4520" s="344"/>
      <c r="F4520" s="121" t="n">
        <f aca="false">F4519+1</f>
        <v>4514</v>
      </c>
      <c r="G4520" s="299" t="s">
        <v>13319</v>
      </c>
      <c r="H4520" s="147" t="s">
        <v>13319</v>
      </c>
      <c r="I4520" s="125" t="s">
        <v>13320</v>
      </c>
      <c r="J4520" s="125" t="n">
        <v>0</v>
      </c>
      <c r="K4520" s="389" t="n">
        <v>99</v>
      </c>
      <c r="L4520" s="149" t="n">
        <v>6400000</v>
      </c>
      <c r="M4520" s="149" t="n">
        <v>0</v>
      </c>
      <c r="N4520" s="154" t="s">
        <v>13321</v>
      </c>
      <c r="O4520" s="186"/>
      <c r="P4520" s="130" t="n">
        <v>6845.42039473684</v>
      </c>
      <c r="Q4520" s="130" t="n">
        <f aca="false">P4520*1.2</f>
        <v>8214.50447368421</v>
      </c>
      <c r="R4520" s="131" t="n">
        <f aca="false">S4520*Q4520</f>
        <v>0</v>
      </c>
      <c r="S4520" s="132"/>
    </row>
    <row r="4521" s="76" customFormat="true" ht="27.6" hidden="false" customHeight="true" outlineLevel="0" collapsed="false">
      <c r="A4521" s="217" t="n">
        <v>2792805</v>
      </c>
      <c r="B4521" s="208" t="n">
        <v>283</v>
      </c>
      <c r="C4521" s="281" t="s">
        <v>13077</v>
      </c>
      <c r="D4521" s="281" t="s">
        <v>144</v>
      </c>
      <c r="E4521" s="344"/>
      <c r="F4521" s="121" t="n">
        <f aca="false">F4520+1</f>
        <v>4515</v>
      </c>
      <c r="G4521" s="299" t="n">
        <v>788520</v>
      </c>
      <c r="H4521" s="125" t="s">
        <v>13322</v>
      </c>
      <c r="I4521" s="125" t="s">
        <v>13323</v>
      </c>
      <c r="J4521" s="125" t="n">
        <v>0</v>
      </c>
      <c r="K4521" s="389" t="n">
        <v>0</v>
      </c>
      <c r="L4521" s="149" t="n">
        <v>788520</v>
      </c>
      <c r="M4521" s="149" t="n">
        <v>0</v>
      </c>
      <c r="N4521" s="154" t="s">
        <v>13324</v>
      </c>
      <c r="O4521" s="186"/>
      <c r="P4521" s="130"/>
      <c r="Q4521" s="130" t="n">
        <f aca="false">P4521*1.2</f>
        <v>0</v>
      </c>
      <c r="R4521" s="131" t="n">
        <f aca="false">S4521*Q4521</f>
        <v>0</v>
      </c>
      <c r="S4521" s="132"/>
    </row>
    <row r="4522" s="76" customFormat="true" ht="41.4" hidden="false" customHeight="true" outlineLevel="0" collapsed="false">
      <c r="A4522" s="214" t="n">
        <v>2565794</v>
      </c>
      <c r="B4522" s="208" t="n">
        <v>283</v>
      </c>
      <c r="C4522" s="281" t="s">
        <v>13077</v>
      </c>
      <c r="D4522" s="281" t="s">
        <v>144</v>
      </c>
      <c r="E4522" s="344"/>
      <c r="F4522" s="121" t="n">
        <f aca="false">F4521+1</f>
        <v>4516</v>
      </c>
      <c r="G4522" s="299" t="s">
        <v>13325</v>
      </c>
      <c r="H4522" s="188" t="s">
        <v>13326</v>
      </c>
      <c r="I4522" s="125" t="s">
        <v>13327</v>
      </c>
      <c r="J4522" s="125" t="n">
        <v>0</v>
      </c>
      <c r="K4522" s="389" t="n">
        <v>0</v>
      </c>
      <c r="L4522" s="149" t="n">
        <v>6103922</v>
      </c>
      <c r="M4522" s="149" t="n">
        <v>0</v>
      </c>
      <c r="N4522" s="154" t="s">
        <v>13328</v>
      </c>
      <c r="O4522" s="186"/>
      <c r="P4522" s="130" t="n">
        <v>8393.33333333333</v>
      </c>
      <c r="Q4522" s="130" t="n">
        <f aca="false">P4522*1.2</f>
        <v>10072</v>
      </c>
      <c r="R4522" s="131" t="n">
        <f aca="false">S4522*Q4522</f>
        <v>0</v>
      </c>
      <c r="S4522" s="132"/>
    </row>
    <row r="4523" s="76" customFormat="true" ht="41.4" hidden="false" customHeight="true" outlineLevel="0" collapsed="false">
      <c r="A4523" s="214" t="n">
        <v>2560211</v>
      </c>
      <c r="B4523" s="208" t="n">
        <v>283</v>
      </c>
      <c r="C4523" s="281" t="s">
        <v>13077</v>
      </c>
      <c r="D4523" s="281" t="s">
        <v>144</v>
      </c>
      <c r="E4523" s="344"/>
      <c r="F4523" s="121" t="n">
        <f aca="false">F4522+1</f>
        <v>4517</v>
      </c>
      <c r="G4523" s="299" t="s">
        <v>13329</v>
      </c>
      <c r="H4523" s="188" t="s">
        <v>13330</v>
      </c>
      <c r="I4523" s="237" t="s">
        <v>13331</v>
      </c>
      <c r="J4523" s="237" t="n">
        <v>0</v>
      </c>
      <c r="K4523" s="389" t="n">
        <v>0</v>
      </c>
      <c r="L4523" s="149" t="n">
        <v>6203922</v>
      </c>
      <c r="M4523" s="149" t="n">
        <v>0</v>
      </c>
      <c r="N4523" s="154" t="s">
        <v>13332</v>
      </c>
      <c r="O4523" s="186"/>
      <c r="P4523" s="130" t="n">
        <v>8163.33333333333</v>
      </c>
      <c r="Q4523" s="130" t="n">
        <f aca="false">P4523*1.2</f>
        <v>9796</v>
      </c>
      <c r="R4523" s="131" t="n">
        <f aca="false">S4523*Q4523</f>
        <v>0</v>
      </c>
      <c r="S4523" s="132"/>
    </row>
    <row r="4524" s="76" customFormat="true" ht="27.6" hidden="false" customHeight="true" outlineLevel="0" collapsed="false">
      <c r="A4524" s="207" t="n">
        <v>2558685</v>
      </c>
      <c r="B4524" s="208" t="n">
        <v>283</v>
      </c>
      <c r="C4524" s="281" t="s">
        <v>13077</v>
      </c>
      <c r="D4524" s="281" t="s">
        <v>144</v>
      </c>
      <c r="E4524" s="344"/>
      <c r="F4524" s="121" t="n">
        <f aca="false">F4523+1</f>
        <v>4518</v>
      </c>
      <c r="G4524" s="299" t="s">
        <v>13333</v>
      </c>
      <c r="H4524" s="188" t="s">
        <v>13334</v>
      </c>
      <c r="I4524" s="237" t="s">
        <v>13335</v>
      </c>
      <c r="J4524" s="237" t="n">
        <v>0</v>
      </c>
      <c r="K4524" s="389" t="n">
        <v>1</v>
      </c>
      <c r="L4524" s="149" t="n">
        <v>700228</v>
      </c>
      <c r="M4524" s="149" t="n">
        <v>45</v>
      </c>
      <c r="N4524" s="154" t="s">
        <v>13336</v>
      </c>
      <c r="O4524" s="186"/>
      <c r="P4524" s="130" t="n">
        <v>16.6452631578947</v>
      </c>
      <c r="Q4524" s="130" t="n">
        <f aca="false">P4524*1.2</f>
        <v>19.9743157894737</v>
      </c>
      <c r="R4524" s="131" t="n">
        <f aca="false">S4524*Q4524</f>
        <v>0</v>
      </c>
      <c r="S4524" s="132"/>
    </row>
    <row r="4525" s="76" customFormat="true" ht="27.6" hidden="false" customHeight="true" outlineLevel="0" collapsed="false">
      <c r="A4525" s="207"/>
      <c r="B4525" s="208" t="n">
        <v>283</v>
      </c>
      <c r="C4525" s="281" t="s">
        <v>13077</v>
      </c>
      <c r="D4525" s="281" t="s">
        <v>144</v>
      </c>
      <c r="E4525" s="344"/>
      <c r="F4525" s="121" t="n">
        <f aca="false">F4524+1</f>
        <v>4519</v>
      </c>
      <c r="G4525" s="299" t="s">
        <v>13337</v>
      </c>
      <c r="H4525" s="188" t="s">
        <v>13338</v>
      </c>
      <c r="I4525" s="237" t="s">
        <v>13339</v>
      </c>
      <c r="J4525" s="237" t="n">
        <v>0</v>
      </c>
      <c r="K4525" s="149" t="n">
        <v>0</v>
      </c>
      <c r="L4525" s="149" t="n">
        <v>9323990</v>
      </c>
      <c r="M4525" s="149" t="n">
        <v>0</v>
      </c>
      <c r="N4525" s="154" t="s">
        <v>13340</v>
      </c>
      <c r="O4525" s="186" t="n">
        <v>2</v>
      </c>
      <c r="P4525" s="130"/>
      <c r="Q4525" s="130" t="n">
        <f aca="false">P4525*1.2</f>
        <v>0</v>
      </c>
      <c r="R4525" s="131" t="n">
        <f aca="false">S4525*Q4525</f>
        <v>0</v>
      </c>
      <c r="S4525" s="132"/>
    </row>
    <row r="4526" s="76" customFormat="true" ht="27.6" hidden="false" customHeight="true" outlineLevel="0" collapsed="false">
      <c r="A4526" s="214" t="n">
        <v>2560193</v>
      </c>
      <c r="B4526" s="208" t="n">
        <v>283</v>
      </c>
      <c r="C4526" s="281" t="s">
        <v>13077</v>
      </c>
      <c r="D4526" s="281" t="s">
        <v>144</v>
      </c>
      <c r="E4526" s="394"/>
      <c r="F4526" s="121" t="n">
        <f aca="false">F4525+1</f>
        <v>4520</v>
      </c>
      <c r="G4526" s="299" t="s">
        <v>13341</v>
      </c>
      <c r="H4526" s="188" t="s">
        <v>13342</v>
      </c>
      <c r="I4526" s="237" t="s">
        <v>13343</v>
      </c>
      <c r="J4526" s="237" t="n">
        <v>0</v>
      </c>
      <c r="K4526" s="389" t="n">
        <v>6</v>
      </c>
      <c r="L4526" s="149" t="n">
        <v>2901001</v>
      </c>
      <c r="M4526" s="149" t="n">
        <v>0</v>
      </c>
      <c r="N4526" s="154" t="s">
        <v>13344</v>
      </c>
      <c r="O4526" s="152"/>
      <c r="P4526" s="130" t="n">
        <v>423.333333333333</v>
      </c>
      <c r="Q4526" s="130" t="n">
        <f aca="false">P4526*1.2</f>
        <v>508</v>
      </c>
      <c r="R4526" s="131" t="n">
        <f aca="false">S4526*Q4526</f>
        <v>0</v>
      </c>
      <c r="S4526" s="132"/>
    </row>
    <row r="4527" s="76" customFormat="true" ht="27.6" hidden="false" customHeight="true" outlineLevel="0" collapsed="false">
      <c r="A4527" s="214" t="n">
        <v>2557991</v>
      </c>
      <c r="B4527" s="208" t="n">
        <v>283</v>
      </c>
      <c r="C4527" s="281" t="s">
        <v>13077</v>
      </c>
      <c r="D4527" s="281" t="s">
        <v>144</v>
      </c>
      <c r="E4527" s="344" t="s">
        <v>13345</v>
      </c>
      <c r="F4527" s="121" t="n">
        <f aca="false">F4526+1</f>
        <v>4521</v>
      </c>
      <c r="G4527" s="299" t="s">
        <v>13346</v>
      </c>
      <c r="H4527" s="188" t="s">
        <v>13346</v>
      </c>
      <c r="I4527" s="237" t="s">
        <v>13347</v>
      </c>
      <c r="J4527" s="237" t="n">
        <v>3205</v>
      </c>
      <c r="K4527" s="149" t="n">
        <v>0</v>
      </c>
      <c r="L4527" s="149" t="n">
        <v>2903046</v>
      </c>
      <c r="M4527" s="149" t="n">
        <v>0</v>
      </c>
      <c r="N4527" s="154" t="s">
        <v>852</v>
      </c>
      <c r="O4527" s="186"/>
      <c r="P4527" s="130" t="n">
        <v>72.5</v>
      </c>
      <c r="Q4527" s="130" t="n">
        <f aca="false">P4527*1.2</f>
        <v>87</v>
      </c>
      <c r="R4527" s="131" t="n">
        <f aca="false">S4527*Q4527</f>
        <v>3480</v>
      </c>
      <c r="S4527" s="132" t="n">
        <v>40</v>
      </c>
    </row>
    <row r="4528" s="76" customFormat="true" ht="27.6" hidden="false" customHeight="true" outlineLevel="0" collapsed="false">
      <c r="A4528" s="224" t="n">
        <v>4319540</v>
      </c>
      <c r="B4528" s="208" t="n">
        <v>283</v>
      </c>
      <c r="C4528" s="281" t="s">
        <v>13077</v>
      </c>
      <c r="D4528" s="281" t="s">
        <v>144</v>
      </c>
      <c r="E4528" s="344"/>
      <c r="F4528" s="121" t="n">
        <f aca="false">F4527+1</f>
        <v>4522</v>
      </c>
      <c r="G4528" s="299" t="s">
        <v>13348</v>
      </c>
      <c r="H4528" s="123" t="s">
        <v>13348</v>
      </c>
      <c r="I4528" s="125" t="s">
        <v>13349</v>
      </c>
      <c r="J4528" s="125" t="n">
        <v>6511</v>
      </c>
      <c r="K4528" s="149" t="n">
        <v>5</v>
      </c>
      <c r="L4528" s="149" t="n">
        <v>2906079</v>
      </c>
      <c r="M4528" s="149" t="n">
        <v>0</v>
      </c>
      <c r="N4528" s="154" t="s">
        <v>852</v>
      </c>
      <c r="O4528" s="186"/>
      <c r="P4528" s="130" t="n">
        <v>105</v>
      </c>
      <c r="Q4528" s="130" t="n">
        <f aca="false">P4528*1.2</f>
        <v>126</v>
      </c>
      <c r="R4528" s="131" t="n">
        <f aca="false">S4528*Q4528</f>
        <v>0</v>
      </c>
      <c r="S4528" s="132"/>
    </row>
    <row r="4529" s="76" customFormat="true" ht="27.6" hidden="false" customHeight="true" outlineLevel="0" collapsed="false">
      <c r="A4529" s="214" t="n">
        <v>2566760</v>
      </c>
      <c r="B4529" s="208" t="n">
        <v>283</v>
      </c>
      <c r="C4529" s="281" t="s">
        <v>13077</v>
      </c>
      <c r="D4529" s="281" t="s">
        <v>144</v>
      </c>
      <c r="E4529" s="344" t="s">
        <v>13345</v>
      </c>
      <c r="F4529" s="121" t="n">
        <f aca="false">F4528+1</f>
        <v>4523</v>
      </c>
      <c r="G4529" s="299" t="s">
        <v>13350</v>
      </c>
      <c r="H4529" s="188" t="s">
        <v>13350</v>
      </c>
      <c r="I4529" s="237" t="s">
        <v>13351</v>
      </c>
      <c r="J4529" s="237" t="n">
        <v>3205</v>
      </c>
      <c r="K4529" s="149" t="n">
        <v>0</v>
      </c>
      <c r="L4529" s="149" t="n">
        <v>2905486</v>
      </c>
      <c r="M4529" s="149" t="n">
        <v>0</v>
      </c>
      <c r="N4529" s="154" t="s">
        <v>13352</v>
      </c>
      <c r="O4529" s="186"/>
      <c r="P4529" s="130" t="n">
        <v>35.8333333333333</v>
      </c>
      <c r="Q4529" s="130" t="n">
        <f aca="false">P4529*1.2</f>
        <v>43</v>
      </c>
      <c r="R4529" s="131" t="n">
        <f aca="false">S4529*Q4529</f>
        <v>0</v>
      </c>
      <c r="S4529" s="132"/>
    </row>
    <row r="4530" s="76" customFormat="true" ht="14.4" hidden="false" customHeight="true" outlineLevel="0" collapsed="false">
      <c r="A4530" s="224" t="n">
        <v>2570820</v>
      </c>
      <c r="B4530" s="208" t="n">
        <v>283</v>
      </c>
      <c r="C4530" s="281" t="s">
        <v>13077</v>
      </c>
      <c r="D4530" s="281" t="s">
        <v>144</v>
      </c>
      <c r="E4530" s="344"/>
      <c r="F4530" s="121" t="n">
        <f aca="false">F4529+1</f>
        <v>4524</v>
      </c>
      <c r="G4530" s="299" t="s">
        <v>13353</v>
      </c>
      <c r="H4530" s="123" t="s">
        <v>13353</v>
      </c>
      <c r="I4530" s="125" t="s">
        <v>13354</v>
      </c>
      <c r="J4530" s="125" t="n">
        <v>20</v>
      </c>
      <c r="K4530" s="149" t="n">
        <v>0</v>
      </c>
      <c r="L4530" s="149" t="n">
        <v>1302048</v>
      </c>
      <c r="M4530" s="149" t="n">
        <v>0</v>
      </c>
      <c r="N4530" s="154" t="s">
        <v>13355</v>
      </c>
      <c r="O4530" s="186" t="n">
        <v>0</v>
      </c>
      <c r="P4530" s="130" t="n">
        <v>15.8333333333333</v>
      </c>
      <c r="Q4530" s="130" t="n">
        <f aca="false">P4530*1.2</f>
        <v>19</v>
      </c>
      <c r="R4530" s="131" t="n">
        <f aca="false">S4530*Q4530</f>
        <v>0</v>
      </c>
      <c r="S4530" s="132"/>
    </row>
    <row r="4531" s="76" customFormat="true" ht="27.6" hidden="false" customHeight="true" outlineLevel="0" collapsed="false">
      <c r="A4531" s="219" t="n">
        <v>2562674</v>
      </c>
      <c r="B4531" s="208" t="n">
        <v>283</v>
      </c>
      <c r="C4531" s="281" t="s">
        <v>13077</v>
      </c>
      <c r="D4531" s="281" t="s">
        <v>144</v>
      </c>
      <c r="E4531" s="344"/>
      <c r="F4531" s="121" t="n">
        <f aca="false">F4530+1</f>
        <v>4525</v>
      </c>
      <c r="G4531" s="299" t="s">
        <v>13356</v>
      </c>
      <c r="H4531" s="188" t="s">
        <v>13357</v>
      </c>
      <c r="I4531" s="237" t="s">
        <v>13358</v>
      </c>
      <c r="J4531" s="237" t="n">
        <v>0</v>
      </c>
      <c r="K4531" s="389" t="n">
        <v>0</v>
      </c>
      <c r="L4531" s="149" t="n">
        <v>8997605</v>
      </c>
      <c r="M4531" s="149" t="n">
        <v>104</v>
      </c>
      <c r="N4531" s="154" t="s">
        <v>13359</v>
      </c>
      <c r="O4531" s="152"/>
      <c r="P4531" s="130"/>
      <c r="Q4531" s="130" t="n">
        <f aca="false">P4531*1.2</f>
        <v>0</v>
      </c>
      <c r="R4531" s="131" t="n">
        <f aca="false">S4531*Q4531</f>
        <v>0</v>
      </c>
      <c r="S4531" s="132"/>
    </row>
    <row r="4532" s="76" customFormat="true" ht="14.4" hidden="false" customHeight="true" outlineLevel="0" collapsed="false">
      <c r="A4532" s="207"/>
      <c r="B4532" s="208" t="n">
        <v>283</v>
      </c>
      <c r="C4532" s="281" t="s">
        <v>13077</v>
      </c>
      <c r="D4532" s="281" t="s">
        <v>144</v>
      </c>
      <c r="E4532" s="344"/>
      <c r="F4532" s="121" t="n">
        <f aca="false">F4531+1</f>
        <v>4526</v>
      </c>
      <c r="G4532" s="299" t="s">
        <v>13360</v>
      </c>
      <c r="H4532" s="118" t="s">
        <v>13360</v>
      </c>
      <c r="I4532" s="125"/>
      <c r="J4532" s="125"/>
      <c r="K4532" s="389"/>
      <c r="L4532" s="149"/>
      <c r="M4532" s="149"/>
      <c r="N4532" s="154" t="s">
        <v>13361</v>
      </c>
      <c r="O4532" s="186"/>
      <c r="P4532" s="130"/>
      <c r="Q4532" s="130" t="n">
        <f aca="false">P4532*1.2</f>
        <v>0</v>
      </c>
      <c r="R4532" s="131" t="n">
        <f aca="false">S4532*Q4532</f>
        <v>0</v>
      </c>
      <c r="S4532" s="132"/>
    </row>
    <row r="4533" s="76" customFormat="true" ht="14.4" hidden="false" customHeight="true" outlineLevel="0" collapsed="false">
      <c r="A4533" s="207"/>
      <c r="B4533" s="208" t="n">
        <v>283</v>
      </c>
      <c r="C4533" s="281" t="s">
        <v>13077</v>
      </c>
      <c r="D4533" s="281" t="s">
        <v>144</v>
      </c>
      <c r="E4533" s="344"/>
      <c r="F4533" s="121" t="n">
        <f aca="false">F4532+1</f>
        <v>4527</v>
      </c>
      <c r="G4533" s="299" t="s">
        <v>13362</v>
      </c>
      <c r="H4533" s="118" t="s">
        <v>13362</v>
      </c>
      <c r="I4533" s="125"/>
      <c r="J4533" s="125"/>
      <c r="K4533" s="389"/>
      <c r="L4533" s="149"/>
      <c r="M4533" s="149"/>
      <c r="N4533" s="154" t="s">
        <v>13363</v>
      </c>
      <c r="O4533" s="186"/>
      <c r="P4533" s="130"/>
      <c r="Q4533" s="130" t="n">
        <f aca="false">P4533*1.2</f>
        <v>0</v>
      </c>
      <c r="R4533" s="131" t="n">
        <f aca="false">S4533*Q4533</f>
        <v>0</v>
      </c>
      <c r="S4533" s="132"/>
    </row>
    <row r="4534" s="76" customFormat="true" ht="27.6" hidden="false" customHeight="true" outlineLevel="0" collapsed="false">
      <c r="A4534" s="207" t="n">
        <v>4032375</v>
      </c>
      <c r="B4534" s="208" t="n">
        <v>283</v>
      </c>
      <c r="C4534" s="281" t="s">
        <v>13077</v>
      </c>
      <c r="D4534" s="281" t="s">
        <v>144</v>
      </c>
      <c r="E4534" s="344"/>
      <c r="F4534" s="121" t="n">
        <f aca="false">F4533+1</f>
        <v>4528</v>
      </c>
      <c r="G4534" s="299" t="s">
        <v>13364</v>
      </c>
      <c r="H4534" s="123" t="s">
        <v>13365</v>
      </c>
      <c r="I4534" s="125" t="s">
        <v>13366</v>
      </c>
      <c r="J4534" s="125" t="n">
        <v>82</v>
      </c>
      <c r="K4534" s="389" t="n">
        <v>24</v>
      </c>
      <c r="L4534" s="149" t="n">
        <v>3709000</v>
      </c>
      <c r="M4534" s="149" t="n">
        <v>114</v>
      </c>
      <c r="N4534" s="154" t="s">
        <v>13363</v>
      </c>
      <c r="O4534" s="186"/>
      <c r="P4534" s="130" t="n">
        <v>188.333333333333</v>
      </c>
      <c r="Q4534" s="130" t="n">
        <f aca="false">P4534*1.2</f>
        <v>226</v>
      </c>
      <c r="R4534" s="131" t="n">
        <f aca="false">S4534*Q4534</f>
        <v>0</v>
      </c>
      <c r="S4534" s="132"/>
    </row>
    <row r="4535" s="76" customFormat="true" ht="14.4" hidden="false" customHeight="true" outlineLevel="0" collapsed="false">
      <c r="A4535" s="219" t="n">
        <v>4192303</v>
      </c>
      <c r="B4535" s="208" t="n">
        <v>283</v>
      </c>
      <c r="C4535" s="281" t="s">
        <v>13077</v>
      </c>
      <c r="D4535" s="281" t="s">
        <v>144</v>
      </c>
      <c r="E4535" s="344"/>
      <c r="F4535" s="121" t="n">
        <f aca="false">F4534+1</f>
        <v>4529</v>
      </c>
      <c r="G4535" s="299" t="s">
        <v>13367</v>
      </c>
      <c r="H4535" s="188" t="s">
        <v>13368</v>
      </c>
      <c r="I4535" s="237" t="s">
        <v>13369</v>
      </c>
      <c r="J4535" s="237" t="n">
        <v>758</v>
      </c>
      <c r="K4535" s="389" t="n">
        <v>0</v>
      </c>
      <c r="L4535" s="149" t="n">
        <v>377110</v>
      </c>
      <c r="M4535" s="149" t="n">
        <v>34</v>
      </c>
      <c r="N4535" s="154" t="s">
        <v>13363</v>
      </c>
      <c r="O4535" s="186"/>
      <c r="P4535" s="130" t="n">
        <v>169.166666666667</v>
      </c>
      <c r="Q4535" s="130" t="n">
        <f aca="false">P4535*1.2</f>
        <v>203</v>
      </c>
      <c r="R4535" s="131" t="n">
        <f aca="false">S4535*Q4535</f>
        <v>0</v>
      </c>
      <c r="S4535" s="132"/>
    </row>
    <row r="4536" s="76" customFormat="true" ht="27.6" hidden="false" customHeight="true" outlineLevel="0" collapsed="false">
      <c r="A4536" s="207" t="n">
        <v>2570558</v>
      </c>
      <c r="B4536" s="208" t="n">
        <v>283</v>
      </c>
      <c r="C4536" s="281" t="s">
        <v>13077</v>
      </c>
      <c r="D4536" s="281" t="s">
        <v>144</v>
      </c>
      <c r="E4536" s="344"/>
      <c r="F4536" s="121" t="n">
        <f aca="false">F4535+1</f>
        <v>4530</v>
      </c>
      <c r="G4536" s="299" t="s">
        <v>13370</v>
      </c>
      <c r="H4536" s="123" t="s">
        <v>13371</v>
      </c>
      <c r="I4536" s="125" t="s">
        <v>13372</v>
      </c>
      <c r="J4536" s="125" t="n">
        <v>758</v>
      </c>
      <c r="K4536" s="389" t="n">
        <v>1</v>
      </c>
      <c r="L4536" s="149" t="n">
        <v>3710000</v>
      </c>
      <c r="M4536" s="149" t="n">
        <v>53</v>
      </c>
      <c r="N4536" s="154" t="s">
        <v>13373</v>
      </c>
      <c r="O4536" s="186" t="n">
        <v>5</v>
      </c>
      <c r="P4536" s="130"/>
      <c r="Q4536" s="130" t="n">
        <f aca="false">P4536*1.2</f>
        <v>0</v>
      </c>
      <c r="R4536" s="131" t="n">
        <f aca="false">S4536*Q4536</f>
        <v>0</v>
      </c>
      <c r="S4536" s="132"/>
    </row>
    <row r="4537" s="76" customFormat="true" ht="27.6" hidden="false" customHeight="true" outlineLevel="0" collapsed="false">
      <c r="A4537" s="214" t="n">
        <v>2561931</v>
      </c>
      <c r="B4537" s="208" t="n">
        <v>283</v>
      </c>
      <c r="C4537" s="281" t="s">
        <v>13077</v>
      </c>
      <c r="D4537" s="281" t="s">
        <v>144</v>
      </c>
      <c r="E4537" s="344"/>
      <c r="F4537" s="121" t="n">
        <f aca="false">F4536+1</f>
        <v>4531</v>
      </c>
      <c r="G4537" s="299" t="s">
        <v>13374</v>
      </c>
      <c r="H4537" s="188" t="s">
        <v>13374</v>
      </c>
      <c r="I4537" s="237" t="s">
        <v>13375</v>
      </c>
      <c r="J4537" s="237" t="n">
        <v>1302</v>
      </c>
      <c r="K4537" s="389" t="n">
        <v>0</v>
      </c>
      <c r="L4537" s="149" t="n">
        <v>3737000</v>
      </c>
      <c r="M4537" s="149" t="n">
        <v>99</v>
      </c>
      <c r="N4537" s="154" t="s">
        <v>13376</v>
      </c>
      <c r="O4537" s="186"/>
      <c r="P4537" s="130" t="n">
        <v>1739.16666666667</v>
      </c>
      <c r="Q4537" s="130" t="n">
        <f aca="false">P4537*1.2</f>
        <v>2087</v>
      </c>
      <c r="R4537" s="131" t="n">
        <f aca="false">S4537*Q4537</f>
        <v>0</v>
      </c>
      <c r="S4537" s="132"/>
    </row>
    <row r="4538" s="76" customFormat="true" ht="27.6" hidden="false" customHeight="true" outlineLevel="0" collapsed="false">
      <c r="A4538" s="207" t="n">
        <v>2559640</v>
      </c>
      <c r="B4538" s="208" t="n">
        <v>283</v>
      </c>
      <c r="C4538" s="281" t="s">
        <v>13077</v>
      </c>
      <c r="D4538" s="281" t="s">
        <v>144</v>
      </c>
      <c r="E4538" s="344"/>
      <c r="F4538" s="121" t="n">
        <f aca="false">F4537+1</f>
        <v>4532</v>
      </c>
      <c r="G4538" s="122" t="s">
        <v>13377</v>
      </c>
      <c r="H4538" s="188" t="s">
        <v>13378</v>
      </c>
      <c r="I4538" s="237" t="s">
        <v>13379</v>
      </c>
      <c r="J4538" s="237" t="n">
        <v>6</v>
      </c>
      <c r="K4538" s="389" t="n">
        <v>0</v>
      </c>
      <c r="L4538" s="149" t="n">
        <v>2843</v>
      </c>
      <c r="M4538" s="149" t="n">
        <v>5</v>
      </c>
      <c r="N4538" s="154" t="s">
        <v>13380</v>
      </c>
      <c r="O4538" s="186"/>
      <c r="P4538" s="130" t="n">
        <v>2584.16666666667</v>
      </c>
      <c r="Q4538" s="130" t="n">
        <f aca="false">P4538*1.2</f>
        <v>3101</v>
      </c>
      <c r="R4538" s="131" t="n">
        <f aca="false">S4538*Q4538</f>
        <v>0</v>
      </c>
      <c r="S4538" s="132"/>
    </row>
    <row r="4539" s="76" customFormat="true" ht="14.4" hidden="false" customHeight="true" outlineLevel="0" collapsed="false">
      <c r="A4539" s="207"/>
      <c r="B4539" s="208" t="n">
        <v>283</v>
      </c>
      <c r="C4539" s="281" t="s">
        <v>13077</v>
      </c>
      <c r="D4539" s="281" t="s">
        <v>144</v>
      </c>
      <c r="E4539" s="344"/>
      <c r="F4539" s="121" t="n">
        <f aca="false">F4538+1</f>
        <v>4533</v>
      </c>
      <c r="G4539" s="299" t="s">
        <v>13381</v>
      </c>
      <c r="H4539" s="118" t="s">
        <v>13381</v>
      </c>
      <c r="I4539" s="125"/>
      <c r="J4539" s="125"/>
      <c r="K4539" s="389"/>
      <c r="L4539" s="149"/>
      <c r="M4539" s="149"/>
      <c r="N4539" s="154" t="s">
        <v>13382</v>
      </c>
      <c r="O4539" s="186" t="n">
        <v>5</v>
      </c>
      <c r="P4539" s="130"/>
      <c r="Q4539" s="130" t="n">
        <f aca="false">P4539*1.2</f>
        <v>0</v>
      </c>
      <c r="R4539" s="131" t="n">
        <f aca="false">S4539*Q4539</f>
        <v>0</v>
      </c>
      <c r="S4539" s="132"/>
    </row>
    <row r="4540" s="76" customFormat="true" ht="27.6" hidden="false" customHeight="true" outlineLevel="0" collapsed="false">
      <c r="A4540" s="214" t="n">
        <v>4214700</v>
      </c>
      <c r="B4540" s="208" t="n">
        <v>283</v>
      </c>
      <c r="C4540" s="281" t="s">
        <v>13077</v>
      </c>
      <c r="D4540" s="281" t="s">
        <v>144</v>
      </c>
      <c r="E4540" s="344"/>
      <c r="F4540" s="121" t="n">
        <f aca="false">F4539+1</f>
        <v>4534</v>
      </c>
      <c r="G4540" s="299" t="s">
        <v>13383</v>
      </c>
      <c r="H4540" s="123" t="s">
        <v>13384</v>
      </c>
      <c r="I4540" s="125" t="s">
        <v>13385</v>
      </c>
      <c r="J4540" s="125" t="n">
        <v>245</v>
      </c>
      <c r="K4540" s="389" t="n">
        <v>0</v>
      </c>
      <c r="L4540" s="149" t="n">
        <v>3710000</v>
      </c>
      <c r="M4540" s="149" t="n">
        <v>2</v>
      </c>
      <c r="N4540" s="154" t="s">
        <v>13386</v>
      </c>
      <c r="O4540" s="186" t="n">
        <v>5</v>
      </c>
      <c r="P4540" s="130" t="n">
        <v>182.5</v>
      </c>
      <c r="Q4540" s="130" t="n">
        <f aca="false">P4540*1.2</f>
        <v>219</v>
      </c>
      <c r="R4540" s="131" t="n">
        <f aca="false">S4540*Q4540</f>
        <v>0</v>
      </c>
      <c r="S4540" s="132"/>
    </row>
    <row r="4541" s="76" customFormat="true" ht="14.4" hidden="false" customHeight="true" outlineLevel="0" collapsed="false">
      <c r="A4541" s="207" t="n">
        <v>31996</v>
      </c>
      <c r="B4541" s="208" t="n">
        <v>283</v>
      </c>
      <c r="C4541" s="281" t="s">
        <v>13077</v>
      </c>
      <c r="D4541" s="281" t="s">
        <v>144</v>
      </c>
      <c r="E4541" s="344"/>
      <c r="F4541" s="121" t="n">
        <f aca="false">F4540+1</f>
        <v>4535</v>
      </c>
      <c r="G4541" s="299" t="s">
        <v>13387</v>
      </c>
      <c r="H4541" s="118" t="s">
        <v>13387</v>
      </c>
      <c r="I4541" s="125"/>
      <c r="J4541" s="125"/>
      <c r="K4541" s="389"/>
      <c r="L4541" s="149"/>
      <c r="M4541" s="149"/>
      <c r="N4541" s="154" t="s">
        <v>13388</v>
      </c>
      <c r="O4541" s="186" t="n">
        <v>5</v>
      </c>
      <c r="P4541" s="130"/>
      <c r="Q4541" s="130" t="n">
        <f aca="false">P4541*1.2</f>
        <v>0</v>
      </c>
      <c r="R4541" s="131" t="n">
        <f aca="false">S4541*Q4541</f>
        <v>0</v>
      </c>
      <c r="S4541" s="132"/>
    </row>
    <row r="4542" s="76" customFormat="true" ht="27.6" hidden="false" customHeight="true" outlineLevel="0" collapsed="false">
      <c r="A4542" s="207" t="n">
        <v>4116202</v>
      </c>
      <c r="B4542" s="208" t="n">
        <v>283</v>
      </c>
      <c r="C4542" s="281" t="s">
        <v>13077</v>
      </c>
      <c r="D4542" s="281" t="s">
        <v>144</v>
      </c>
      <c r="E4542" s="344"/>
      <c r="F4542" s="121" t="n">
        <f aca="false">F4541+1</f>
        <v>4536</v>
      </c>
      <c r="G4542" s="299" t="s">
        <v>13389</v>
      </c>
      <c r="H4542" s="123" t="s">
        <v>13390</v>
      </c>
      <c r="I4542" s="125" t="s">
        <v>13391</v>
      </c>
      <c r="J4542" s="125" t="n">
        <v>0</v>
      </c>
      <c r="K4542" s="389" t="n">
        <v>0</v>
      </c>
      <c r="L4542" s="149" t="n">
        <v>1520725</v>
      </c>
      <c r="M4542" s="149" t="n">
        <v>0</v>
      </c>
      <c r="N4542" s="154" t="s">
        <v>13392</v>
      </c>
      <c r="O4542" s="186" t="n">
        <v>5</v>
      </c>
      <c r="P4542" s="130" t="n">
        <v>167.5</v>
      </c>
      <c r="Q4542" s="130" t="n">
        <f aca="false">P4542*1.2</f>
        <v>201</v>
      </c>
      <c r="R4542" s="131" t="n">
        <f aca="false">S4542*Q4542</f>
        <v>0</v>
      </c>
      <c r="S4542" s="132"/>
    </row>
    <row r="4543" s="76" customFormat="true" ht="14.4" hidden="false" customHeight="true" outlineLevel="0" collapsed="false">
      <c r="A4543" s="219" t="n">
        <v>2567534</v>
      </c>
      <c r="B4543" s="208" t="n">
        <v>283</v>
      </c>
      <c r="C4543" s="281" t="s">
        <v>13077</v>
      </c>
      <c r="D4543" s="281" t="s">
        <v>144</v>
      </c>
      <c r="E4543" s="344"/>
      <c r="F4543" s="121" t="n">
        <f aca="false">F4542+1</f>
        <v>4537</v>
      </c>
      <c r="G4543" s="299" t="s">
        <v>13393</v>
      </c>
      <c r="H4543" s="123" t="s">
        <v>13394</v>
      </c>
      <c r="I4543" s="125" t="s">
        <v>13395</v>
      </c>
      <c r="J4543" s="125" t="n">
        <v>0</v>
      </c>
      <c r="K4543" s="389" t="n">
        <v>0</v>
      </c>
      <c r="L4543" s="149" t="n">
        <v>1500725</v>
      </c>
      <c r="M4543" s="149" t="n">
        <v>0</v>
      </c>
      <c r="N4543" s="154" t="s">
        <v>13392</v>
      </c>
      <c r="O4543" s="186" t="n">
        <v>5</v>
      </c>
      <c r="P4543" s="130" t="n">
        <v>256.666666666667</v>
      </c>
      <c r="Q4543" s="130" t="n">
        <f aca="false">P4543*1.2</f>
        <v>308</v>
      </c>
      <c r="R4543" s="131" t="n">
        <f aca="false">S4543*Q4543</f>
        <v>0</v>
      </c>
      <c r="S4543" s="132"/>
    </row>
    <row r="4544" s="76" customFormat="true" ht="27.6" hidden="false" customHeight="true" outlineLevel="0" collapsed="false">
      <c r="A4544" s="207"/>
      <c r="B4544" s="208" t="n">
        <v>283</v>
      </c>
      <c r="C4544" s="281" t="s">
        <v>13077</v>
      </c>
      <c r="D4544" s="281" t="s">
        <v>144</v>
      </c>
      <c r="E4544" s="344"/>
      <c r="F4544" s="121" t="n">
        <f aca="false">F4543+1</f>
        <v>4538</v>
      </c>
      <c r="G4544" s="299" t="s">
        <v>13396</v>
      </c>
      <c r="H4544" s="188" t="s">
        <v>13397</v>
      </c>
      <c r="I4544" s="237" t="s">
        <v>13398</v>
      </c>
      <c r="J4544" s="237" t="n">
        <v>3111</v>
      </c>
      <c r="K4544" s="389" t="n">
        <v>0</v>
      </c>
      <c r="L4544" s="149" t="n">
        <v>3704010</v>
      </c>
      <c r="M4544" s="149" t="n">
        <v>0</v>
      </c>
      <c r="N4544" s="154" t="s">
        <v>13399</v>
      </c>
      <c r="O4544" s="186"/>
      <c r="P4544" s="130"/>
      <c r="Q4544" s="130" t="n">
        <f aca="false">P4544*1.2</f>
        <v>0</v>
      </c>
      <c r="R4544" s="131" t="n">
        <f aca="false">S4544*Q4544</f>
        <v>0</v>
      </c>
      <c r="S4544" s="132"/>
    </row>
    <row r="4545" s="76" customFormat="true" ht="27.6" hidden="false" customHeight="true" outlineLevel="0" collapsed="false">
      <c r="A4545" s="207"/>
      <c r="B4545" s="208" t="n">
        <v>283</v>
      </c>
      <c r="C4545" s="281" t="s">
        <v>13077</v>
      </c>
      <c r="D4545" s="281" t="s">
        <v>144</v>
      </c>
      <c r="E4545" s="344"/>
      <c r="F4545" s="121" t="n">
        <f aca="false">F4544+1</f>
        <v>4539</v>
      </c>
      <c r="G4545" s="299" t="s">
        <v>13400</v>
      </c>
      <c r="H4545" s="118" t="s">
        <v>13400</v>
      </c>
      <c r="I4545" s="125"/>
      <c r="J4545" s="125"/>
      <c r="K4545" s="149"/>
      <c r="L4545" s="149"/>
      <c r="M4545" s="149"/>
      <c r="N4545" s="151" t="s">
        <v>13401</v>
      </c>
      <c r="O4545" s="186"/>
      <c r="P4545" s="130"/>
      <c r="Q4545" s="130" t="n">
        <f aca="false">P4545*1.2</f>
        <v>0</v>
      </c>
      <c r="R4545" s="131" t="n">
        <f aca="false">S4545*Q4545</f>
        <v>0</v>
      </c>
      <c r="S4545" s="132"/>
    </row>
    <row r="4546" s="76" customFormat="true" ht="27.6" hidden="false" customHeight="true" outlineLevel="0" collapsed="false">
      <c r="A4546" s="207" t="n">
        <v>2565887</v>
      </c>
      <c r="B4546" s="208" t="n">
        <v>283</v>
      </c>
      <c r="C4546" s="281" t="s">
        <v>13077</v>
      </c>
      <c r="D4546" s="281" t="s">
        <v>144</v>
      </c>
      <c r="E4546" s="344"/>
      <c r="F4546" s="121" t="n">
        <f aca="false">F4545+1</f>
        <v>4540</v>
      </c>
      <c r="G4546" s="299" t="s">
        <v>13402</v>
      </c>
      <c r="H4546" s="118" t="s">
        <v>13403</v>
      </c>
      <c r="I4546" s="125" t="s">
        <v>13404</v>
      </c>
      <c r="J4546" s="125" t="n">
        <v>0</v>
      </c>
      <c r="K4546" s="149" t="n">
        <v>0</v>
      </c>
      <c r="L4546" s="149" t="n">
        <v>701</v>
      </c>
      <c r="M4546" s="149" t="n">
        <v>0</v>
      </c>
      <c r="N4546" s="151" t="s">
        <v>13405</v>
      </c>
      <c r="O4546" s="186"/>
      <c r="P4546" s="130" t="n">
        <v>690.833333333333</v>
      </c>
      <c r="Q4546" s="130" t="n">
        <f aca="false">P4546*1.2</f>
        <v>829</v>
      </c>
      <c r="R4546" s="131" t="n">
        <f aca="false">S4546*Q4546</f>
        <v>0</v>
      </c>
      <c r="S4546" s="132"/>
    </row>
    <row r="4547" s="76" customFormat="true" ht="14.4" hidden="false" customHeight="true" outlineLevel="0" collapsed="false">
      <c r="A4547" s="214" t="n">
        <v>2792024</v>
      </c>
      <c r="B4547" s="208" t="n">
        <v>283</v>
      </c>
      <c r="C4547" s="281" t="s">
        <v>13077</v>
      </c>
      <c r="D4547" s="281" t="s">
        <v>144</v>
      </c>
      <c r="E4547" s="344"/>
      <c r="F4547" s="121" t="n">
        <f aca="false">F4546+1</f>
        <v>4541</v>
      </c>
      <c r="G4547" s="299" t="s">
        <v>13406</v>
      </c>
      <c r="H4547" s="188" t="s">
        <v>13407</v>
      </c>
      <c r="I4547" s="237" t="s">
        <v>13408</v>
      </c>
      <c r="J4547" s="237" t="n">
        <v>0</v>
      </c>
      <c r="K4547" s="149" t="n">
        <v>5</v>
      </c>
      <c r="L4547" s="149" t="n">
        <v>3709011</v>
      </c>
      <c r="M4547" s="149" t="n">
        <v>6</v>
      </c>
      <c r="N4547" s="154" t="s">
        <v>13409</v>
      </c>
      <c r="O4547" s="186"/>
      <c r="P4547" s="130" t="n">
        <v>415.328947368421</v>
      </c>
      <c r="Q4547" s="130" t="n">
        <f aca="false">P4547*1.2</f>
        <v>498.394736842105</v>
      </c>
      <c r="R4547" s="131" t="n">
        <f aca="false">S4547*Q4547</f>
        <v>0</v>
      </c>
      <c r="S4547" s="132"/>
    </row>
    <row r="4548" s="76" customFormat="true" ht="27.6" hidden="false" customHeight="true" outlineLevel="0" collapsed="false">
      <c r="A4548" s="207"/>
      <c r="B4548" s="208" t="n">
        <v>283</v>
      </c>
      <c r="C4548" s="281" t="s">
        <v>13077</v>
      </c>
      <c r="D4548" s="281" t="s">
        <v>144</v>
      </c>
      <c r="E4548" s="344"/>
      <c r="F4548" s="121" t="n">
        <f aca="false">F4547+1</f>
        <v>4542</v>
      </c>
      <c r="G4548" s="299" t="s">
        <v>13410</v>
      </c>
      <c r="H4548" s="118" t="s">
        <v>13410</v>
      </c>
      <c r="I4548" s="125"/>
      <c r="J4548" s="125"/>
      <c r="K4548" s="149"/>
      <c r="L4548" s="149"/>
      <c r="M4548" s="149"/>
      <c r="N4548" s="154" t="s">
        <v>13411</v>
      </c>
      <c r="O4548" s="186"/>
      <c r="P4548" s="130"/>
      <c r="Q4548" s="130" t="n">
        <f aca="false">P4548*1.2</f>
        <v>0</v>
      </c>
      <c r="R4548" s="131" t="n">
        <f aca="false">S4548*Q4548</f>
        <v>0</v>
      </c>
      <c r="S4548" s="132"/>
    </row>
    <row r="4549" s="76" customFormat="true" ht="27.6" hidden="false" customHeight="true" outlineLevel="0" collapsed="false">
      <c r="A4549" s="207" t="n">
        <v>2792020</v>
      </c>
      <c r="B4549" s="208" t="n">
        <v>283</v>
      </c>
      <c r="C4549" s="281" t="s">
        <v>13077</v>
      </c>
      <c r="D4549" s="281" t="s">
        <v>144</v>
      </c>
      <c r="E4549" s="344"/>
      <c r="F4549" s="121" t="n">
        <f aca="false">F4548+1</f>
        <v>4543</v>
      </c>
      <c r="G4549" s="299" t="s">
        <v>13412</v>
      </c>
      <c r="H4549" s="188" t="s">
        <v>13413</v>
      </c>
      <c r="I4549" s="237" t="s">
        <v>13414</v>
      </c>
      <c r="J4549" s="237" t="n">
        <v>0</v>
      </c>
      <c r="K4549" s="149" t="n">
        <v>5</v>
      </c>
      <c r="L4549" s="149" t="n">
        <v>3709011</v>
      </c>
      <c r="M4549" s="149" t="n">
        <v>73</v>
      </c>
      <c r="N4549" s="154" t="s">
        <v>13415</v>
      </c>
      <c r="O4549" s="186"/>
      <c r="P4549" s="130" t="n">
        <v>535</v>
      </c>
      <c r="Q4549" s="130" t="n">
        <f aca="false">P4549*1.2</f>
        <v>642</v>
      </c>
      <c r="R4549" s="131" t="n">
        <f aca="false">S4549*Q4549</f>
        <v>0</v>
      </c>
      <c r="S4549" s="132"/>
    </row>
    <row r="4550" s="76" customFormat="true" ht="27.6" hidden="false" customHeight="true" outlineLevel="0" collapsed="false">
      <c r="A4550" s="207" t="n">
        <v>2792025</v>
      </c>
      <c r="B4550" s="208" t="n">
        <v>283</v>
      </c>
      <c r="C4550" s="281" t="s">
        <v>13077</v>
      </c>
      <c r="D4550" s="281" t="s">
        <v>144</v>
      </c>
      <c r="E4550" s="344"/>
      <c r="F4550" s="121" t="n">
        <f aca="false">F4549+1</f>
        <v>4544</v>
      </c>
      <c r="G4550" s="299" t="s">
        <v>13416</v>
      </c>
      <c r="H4550" s="188" t="s">
        <v>13417</v>
      </c>
      <c r="I4550" s="237" t="s">
        <v>13418</v>
      </c>
      <c r="J4550" s="237" t="n">
        <v>0</v>
      </c>
      <c r="K4550" s="149" t="n">
        <v>5</v>
      </c>
      <c r="L4550" s="149" t="n">
        <v>3709011</v>
      </c>
      <c r="M4550" s="149" t="n">
        <v>72</v>
      </c>
      <c r="N4550" s="154" t="s">
        <v>13419</v>
      </c>
      <c r="O4550" s="186"/>
      <c r="P4550" s="130" t="n">
        <v>415.328947368421</v>
      </c>
      <c r="Q4550" s="130" t="n">
        <f aca="false">P4550*1.2</f>
        <v>498.394736842105</v>
      </c>
      <c r="R4550" s="131" t="n">
        <f aca="false">S4550*Q4550</f>
        <v>0</v>
      </c>
      <c r="S4550" s="132"/>
    </row>
    <row r="4551" s="76" customFormat="true" ht="14.4" hidden="false" customHeight="true" outlineLevel="0" collapsed="false">
      <c r="A4551" s="214" t="n">
        <v>2792023</v>
      </c>
      <c r="B4551" s="208" t="n">
        <v>283</v>
      </c>
      <c r="C4551" s="281" t="s">
        <v>13077</v>
      </c>
      <c r="D4551" s="281" t="s">
        <v>144</v>
      </c>
      <c r="E4551" s="344"/>
      <c r="F4551" s="121" t="n">
        <f aca="false">F4550+1</f>
        <v>4545</v>
      </c>
      <c r="G4551" s="299" t="s">
        <v>13420</v>
      </c>
      <c r="H4551" s="188" t="s">
        <v>13421</v>
      </c>
      <c r="I4551" s="237" t="s">
        <v>13422</v>
      </c>
      <c r="J4551" s="237" t="n">
        <v>0</v>
      </c>
      <c r="K4551" s="149" t="n">
        <v>5</v>
      </c>
      <c r="L4551" s="149" t="n">
        <v>3709011</v>
      </c>
      <c r="M4551" s="149" t="n">
        <v>3</v>
      </c>
      <c r="N4551" s="154" t="s">
        <v>13423</v>
      </c>
      <c r="O4551" s="186"/>
      <c r="P4551" s="130" t="n">
        <v>415.328947368421</v>
      </c>
      <c r="Q4551" s="130" t="n">
        <f aca="false">P4551*1.2</f>
        <v>498.394736842105</v>
      </c>
      <c r="R4551" s="131" t="n">
        <f aca="false">S4551*Q4551</f>
        <v>0</v>
      </c>
      <c r="S4551" s="132"/>
    </row>
    <row r="4552" s="76" customFormat="true" ht="27.6" hidden="false" customHeight="true" outlineLevel="0" collapsed="false">
      <c r="A4552" s="214" t="n">
        <v>2561086</v>
      </c>
      <c r="B4552" s="208" t="n">
        <v>283</v>
      </c>
      <c r="C4552" s="281" t="s">
        <v>13077</v>
      </c>
      <c r="D4552" s="281" t="s">
        <v>144</v>
      </c>
      <c r="E4552" s="344"/>
      <c r="F4552" s="121" t="n">
        <f aca="false">F4551+1</f>
        <v>4546</v>
      </c>
      <c r="G4552" s="299" t="s">
        <v>13424</v>
      </c>
      <c r="H4552" s="188" t="s">
        <v>13424</v>
      </c>
      <c r="I4552" s="237" t="s">
        <v>13425</v>
      </c>
      <c r="J4552" s="237" t="n">
        <v>6052</v>
      </c>
      <c r="K4552" s="389" t="n">
        <v>0</v>
      </c>
      <c r="L4552" s="149" t="n">
        <v>3829</v>
      </c>
      <c r="M4552" s="149" t="n">
        <v>1</v>
      </c>
      <c r="N4552" s="154" t="s">
        <v>13426</v>
      </c>
      <c r="O4552" s="186"/>
      <c r="P4552" s="130" t="n">
        <v>354.166666666667</v>
      </c>
      <c r="Q4552" s="130" t="n">
        <f aca="false">P4552*1.2</f>
        <v>425</v>
      </c>
      <c r="R4552" s="131" t="n">
        <f aca="false">S4552*Q4552</f>
        <v>0</v>
      </c>
      <c r="S4552" s="132"/>
    </row>
    <row r="4553" s="76" customFormat="true" ht="27.6" hidden="false" customHeight="true" outlineLevel="0" collapsed="false">
      <c r="A4553" s="207"/>
      <c r="B4553" s="208" t="n">
        <v>283</v>
      </c>
      <c r="C4553" s="281" t="s">
        <v>13077</v>
      </c>
      <c r="D4553" s="281" t="s">
        <v>144</v>
      </c>
      <c r="E4553" s="344"/>
      <c r="F4553" s="121" t="n">
        <f aca="false">F4552+1</f>
        <v>4547</v>
      </c>
      <c r="G4553" s="299" t="s">
        <v>13427</v>
      </c>
      <c r="H4553" s="118" t="s">
        <v>13427</v>
      </c>
      <c r="I4553" s="125"/>
      <c r="J4553" s="125"/>
      <c r="K4553" s="149"/>
      <c r="L4553" s="149"/>
      <c r="M4553" s="149"/>
      <c r="N4553" s="154" t="s">
        <v>13428</v>
      </c>
      <c r="O4553" s="186"/>
      <c r="P4553" s="130"/>
      <c r="Q4553" s="130" t="n">
        <f aca="false">P4553*1.2</f>
        <v>0</v>
      </c>
      <c r="R4553" s="131" t="n">
        <f aca="false">S4553*Q4553</f>
        <v>0</v>
      </c>
      <c r="S4553" s="132"/>
    </row>
    <row r="4554" s="76" customFormat="true" ht="14.4" hidden="false" customHeight="true" outlineLevel="0" collapsed="false">
      <c r="A4554" s="207"/>
      <c r="B4554" s="208" t="n">
        <v>283</v>
      </c>
      <c r="C4554" s="281" t="s">
        <v>13077</v>
      </c>
      <c r="D4554" s="281" t="s">
        <v>144</v>
      </c>
      <c r="E4554" s="344"/>
      <c r="F4554" s="121" t="n">
        <f aca="false">F4553+1</f>
        <v>4548</v>
      </c>
      <c r="G4554" s="299" t="s">
        <v>13429</v>
      </c>
      <c r="H4554" s="118" t="s">
        <v>13429</v>
      </c>
      <c r="I4554" s="125"/>
      <c r="J4554" s="125"/>
      <c r="K4554" s="149"/>
      <c r="L4554" s="149"/>
      <c r="M4554" s="149"/>
      <c r="N4554" s="154" t="s">
        <v>13430</v>
      </c>
      <c r="O4554" s="186"/>
      <c r="P4554" s="130"/>
      <c r="Q4554" s="130" t="n">
        <f aca="false">P4554*1.2</f>
        <v>0</v>
      </c>
      <c r="R4554" s="131" t="n">
        <f aca="false">S4554*Q4554</f>
        <v>0</v>
      </c>
      <c r="S4554" s="132"/>
    </row>
    <row r="4555" s="76" customFormat="true" ht="27.6" hidden="false" customHeight="true" outlineLevel="0" collapsed="false">
      <c r="A4555" s="395" t="n">
        <v>3697169</v>
      </c>
      <c r="B4555" s="208" t="n">
        <v>283</v>
      </c>
      <c r="C4555" s="281" t="s">
        <v>13077</v>
      </c>
      <c r="D4555" s="281" t="s">
        <v>144</v>
      </c>
      <c r="E4555" s="344"/>
      <c r="F4555" s="121" t="n">
        <f aca="false">F4554+1</f>
        <v>4549</v>
      </c>
      <c r="G4555" s="299" t="s">
        <v>13431</v>
      </c>
      <c r="H4555" s="123" t="s">
        <v>13432</v>
      </c>
      <c r="I4555" s="125" t="s">
        <v>13433</v>
      </c>
      <c r="J4555" s="125" t="n">
        <v>0</v>
      </c>
      <c r="K4555" s="389" t="n">
        <v>99</v>
      </c>
      <c r="L4555" s="149" t="n">
        <v>160040</v>
      </c>
      <c r="M4555" s="149" t="n">
        <v>0</v>
      </c>
      <c r="N4555" s="154" t="s">
        <v>13434</v>
      </c>
      <c r="O4555" s="186"/>
      <c r="P4555" s="130" t="n">
        <v>185</v>
      </c>
      <c r="Q4555" s="130" t="n">
        <f aca="false">P4555*1.2</f>
        <v>222</v>
      </c>
      <c r="R4555" s="131" t="n">
        <f aca="false">S4555*Q4555</f>
        <v>0</v>
      </c>
      <c r="S4555" s="132"/>
    </row>
    <row r="4556" s="76" customFormat="true" ht="27.6" hidden="false" customHeight="true" outlineLevel="0" collapsed="false">
      <c r="A4556" s="207" t="n">
        <v>2562707</v>
      </c>
      <c r="B4556" s="208" t="n">
        <v>283</v>
      </c>
      <c r="C4556" s="281" t="s">
        <v>13077</v>
      </c>
      <c r="D4556" s="281" t="s">
        <v>144</v>
      </c>
      <c r="E4556" s="344"/>
      <c r="F4556" s="121" t="n">
        <f aca="false">F4555+1</f>
        <v>4550</v>
      </c>
      <c r="G4556" s="299" t="s">
        <v>13435</v>
      </c>
      <c r="H4556" s="118" t="s">
        <v>13435</v>
      </c>
      <c r="I4556" s="125"/>
      <c r="J4556" s="125"/>
      <c r="K4556" s="389"/>
      <c r="L4556" s="149"/>
      <c r="M4556" s="149"/>
      <c r="N4556" s="154" t="s">
        <v>13436</v>
      </c>
      <c r="O4556" s="186" t="n">
        <v>80</v>
      </c>
      <c r="P4556" s="130"/>
      <c r="Q4556" s="130" t="n">
        <f aca="false">P4556*1.2</f>
        <v>0</v>
      </c>
      <c r="R4556" s="131" t="n">
        <f aca="false">S4556*Q4556</f>
        <v>0</v>
      </c>
      <c r="S4556" s="132"/>
    </row>
    <row r="4557" s="76" customFormat="true" ht="27.6" hidden="false" customHeight="true" outlineLevel="0" collapsed="false">
      <c r="A4557" s="214" t="n">
        <v>2570236</v>
      </c>
      <c r="B4557" s="208" t="n">
        <v>283</v>
      </c>
      <c r="C4557" s="281" t="s">
        <v>13077</v>
      </c>
      <c r="D4557" s="281" t="s">
        <v>144</v>
      </c>
      <c r="E4557" s="344" t="s">
        <v>13437</v>
      </c>
      <c r="F4557" s="121" t="n">
        <f aca="false">F4556+1</f>
        <v>4551</v>
      </c>
      <c r="G4557" s="299" t="s">
        <v>13438</v>
      </c>
      <c r="H4557" s="188" t="s">
        <v>13438</v>
      </c>
      <c r="I4557" s="237" t="s">
        <v>13439</v>
      </c>
      <c r="J4557" s="237" t="n">
        <v>4301</v>
      </c>
      <c r="K4557" s="149" t="n">
        <v>0</v>
      </c>
      <c r="L4557" s="149" t="n">
        <v>1201010</v>
      </c>
      <c r="M4557" s="149" t="n">
        <v>0</v>
      </c>
      <c r="N4557" s="154" t="s">
        <v>13440</v>
      </c>
      <c r="O4557" s="186"/>
      <c r="P4557" s="130" t="n">
        <v>2604.16666666667</v>
      </c>
      <c r="Q4557" s="130" t="n">
        <f aca="false">P4557*1.2</f>
        <v>3125</v>
      </c>
      <c r="R4557" s="131" t="n">
        <f aca="false">S4557*Q4557</f>
        <v>0</v>
      </c>
      <c r="S4557" s="132"/>
    </row>
    <row r="4558" s="76" customFormat="true" ht="41.4" hidden="false" customHeight="true" outlineLevel="0" collapsed="false">
      <c r="A4558" s="207"/>
      <c r="B4558" s="208" t="n">
        <v>283</v>
      </c>
      <c r="C4558" s="281" t="s">
        <v>13077</v>
      </c>
      <c r="D4558" s="281" t="s">
        <v>144</v>
      </c>
      <c r="E4558" s="344"/>
      <c r="F4558" s="121" t="n">
        <f aca="false">F4557+1</f>
        <v>4552</v>
      </c>
      <c r="G4558" s="299" t="n">
        <v>5902193</v>
      </c>
      <c r="H4558" s="118" t="n">
        <v>5902193</v>
      </c>
      <c r="I4558" s="125"/>
      <c r="J4558" s="125"/>
      <c r="K4558" s="389"/>
      <c r="L4558" s="149"/>
      <c r="M4558" s="149"/>
      <c r="N4558" s="154" t="s">
        <v>13441</v>
      </c>
      <c r="O4558" s="186"/>
      <c r="P4558" s="130"/>
      <c r="Q4558" s="130" t="n">
        <f aca="false">P4558*1.2</f>
        <v>0</v>
      </c>
      <c r="R4558" s="131" t="n">
        <f aca="false">S4558*Q4558</f>
        <v>0</v>
      </c>
      <c r="S4558" s="132"/>
    </row>
    <row r="4559" s="76" customFormat="true" ht="14.4" hidden="false" customHeight="true" outlineLevel="0" collapsed="false">
      <c r="A4559" s="207"/>
      <c r="B4559" s="208" t="n">
        <v>283</v>
      </c>
      <c r="C4559" s="281" t="s">
        <v>13077</v>
      </c>
      <c r="D4559" s="281" t="s">
        <v>144</v>
      </c>
      <c r="E4559" s="344"/>
      <c r="F4559" s="121" t="n">
        <f aca="false">F4558+1</f>
        <v>4553</v>
      </c>
      <c r="G4559" s="401" t="s">
        <v>13442</v>
      </c>
      <c r="H4559" s="118" t="s">
        <v>13442</v>
      </c>
      <c r="I4559" s="125"/>
      <c r="J4559" s="125"/>
      <c r="K4559" s="389"/>
      <c r="L4559" s="149"/>
      <c r="M4559" s="149"/>
      <c r="N4559" s="154" t="s">
        <v>13443</v>
      </c>
      <c r="O4559" s="186"/>
      <c r="P4559" s="130"/>
      <c r="Q4559" s="130" t="n">
        <f aca="false">P4559*1.2</f>
        <v>0</v>
      </c>
      <c r="R4559" s="131" t="n">
        <f aca="false">S4559*Q4559</f>
        <v>0</v>
      </c>
      <c r="S4559" s="132"/>
    </row>
    <row r="4560" s="76" customFormat="true" ht="27.6" hidden="false" customHeight="true" outlineLevel="0" collapsed="false">
      <c r="A4560" s="207" t="n">
        <v>4026213</v>
      </c>
      <c r="B4560" s="208" t="n">
        <v>283</v>
      </c>
      <c r="C4560" s="281" t="s">
        <v>13077</v>
      </c>
      <c r="D4560" s="281" t="s">
        <v>144</v>
      </c>
      <c r="E4560" s="344"/>
      <c r="F4560" s="121" t="n">
        <f aca="false">F4559+1</f>
        <v>4554</v>
      </c>
      <c r="G4560" s="299" t="s">
        <v>13444</v>
      </c>
      <c r="H4560" s="147" t="s">
        <v>13445</v>
      </c>
      <c r="I4560" s="125" t="s">
        <v>13446</v>
      </c>
      <c r="J4560" s="125" t="n">
        <v>0</v>
      </c>
      <c r="K4560" s="389" t="n">
        <v>99</v>
      </c>
      <c r="L4560" s="149" t="n">
        <v>1</v>
      </c>
      <c r="M4560" s="149" t="n">
        <v>99</v>
      </c>
      <c r="N4560" s="154" t="s">
        <v>13447</v>
      </c>
      <c r="O4560" s="186"/>
      <c r="P4560" s="130" t="n">
        <v>1149.08684210526</v>
      </c>
      <c r="Q4560" s="130" t="n">
        <f aca="false">P4560*1.2</f>
        <v>1378.90421052632</v>
      </c>
      <c r="R4560" s="131" t="n">
        <f aca="false">S4560*Q4560</f>
        <v>0</v>
      </c>
      <c r="S4560" s="132"/>
    </row>
    <row r="4561" s="76" customFormat="true" ht="27.6" hidden="false" customHeight="true" outlineLevel="0" collapsed="false">
      <c r="A4561" s="207"/>
      <c r="B4561" s="208" t="n">
        <v>283</v>
      </c>
      <c r="C4561" s="281" t="s">
        <v>13077</v>
      </c>
      <c r="D4561" s="281" t="s">
        <v>144</v>
      </c>
      <c r="E4561" s="344"/>
      <c r="F4561" s="121" t="n">
        <f aca="false">F4560+1</f>
        <v>4555</v>
      </c>
      <c r="G4561" s="299" t="s">
        <v>13448</v>
      </c>
      <c r="H4561" s="188" t="s">
        <v>13449</v>
      </c>
      <c r="I4561" s="237" t="s">
        <v>13450</v>
      </c>
      <c r="J4561" s="237" t="n">
        <v>0</v>
      </c>
      <c r="K4561" s="389" t="n">
        <v>0</v>
      </c>
      <c r="L4561" s="149" t="n">
        <v>65</v>
      </c>
      <c r="M4561" s="149" t="n">
        <v>0</v>
      </c>
      <c r="N4561" s="154" t="s">
        <v>13451</v>
      </c>
      <c r="O4561" s="186"/>
      <c r="P4561" s="130"/>
      <c r="Q4561" s="130" t="n">
        <f aca="false">P4561*1.2</f>
        <v>0</v>
      </c>
      <c r="R4561" s="131" t="n">
        <f aca="false">S4561*Q4561</f>
        <v>0</v>
      </c>
      <c r="S4561" s="132"/>
    </row>
    <row r="4562" s="76" customFormat="true" ht="27.6" hidden="false" customHeight="true" outlineLevel="0" collapsed="false">
      <c r="A4562" s="207" t="n">
        <v>4299332</v>
      </c>
      <c r="B4562" s="208" t="n">
        <v>283</v>
      </c>
      <c r="C4562" s="281" t="s">
        <v>13077</v>
      </c>
      <c r="D4562" s="281" t="s">
        <v>144</v>
      </c>
      <c r="E4562" s="344"/>
      <c r="F4562" s="121" t="n">
        <f aca="false">F4561+1</f>
        <v>4556</v>
      </c>
      <c r="G4562" s="299" t="s">
        <v>13452</v>
      </c>
      <c r="H4562" s="188" t="s">
        <v>13453</v>
      </c>
      <c r="I4562" s="237" t="s">
        <v>13454</v>
      </c>
      <c r="J4562" s="237" t="n">
        <v>212</v>
      </c>
      <c r="K4562" s="389" t="n">
        <v>33</v>
      </c>
      <c r="L4562" s="149" t="n">
        <v>411000</v>
      </c>
      <c r="M4562" s="149" t="n">
        <v>0</v>
      </c>
      <c r="N4562" s="154" t="s">
        <v>13455</v>
      </c>
      <c r="O4562" s="186"/>
      <c r="P4562" s="130" t="n">
        <v>1588.33333333333</v>
      </c>
      <c r="Q4562" s="130" t="n">
        <f aca="false">P4562*1.2</f>
        <v>1906</v>
      </c>
      <c r="R4562" s="131" t="n">
        <f aca="false">S4562*Q4562</f>
        <v>0</v>
      </c>
      <c r="S4562" s="132"/>
    </row>
    <row r="4563" s="76" customFormat="true" ht="27.6" hidden="false" customHeight="true" outlineLevel="0" collapsed="false">
      <c r="A4563" s="219" t="n">
        <v>2565190</v>
      </c>
      <c r="B4563" s="208" t="n">
        <v>283</v>
      </c>
      <c r="C4563" s="281" t="s">
        <v>13077</v>
      </c>
      <c r="D4563" s="281" t="s">
        <v>144</v>
      </c>
      <c r="E4563" s="344"/>
      <c r="F4563" s="121" t="n">
        <f aca="false">F4562+1</f>
        <v>4557</v>
      </c>
      <c r="G4563" s="299" t="s">
        <v>13456</v>
      </c>
      <c r="H4563" s="123" t="s">
        <v>13457</v>
      </c>
      <c r="I4563" s="125" t="s">
        <v>13458</v>
      </c>
      <c r="J4563" s="125" t="n">
        <v>4202</v>
      </c>
      <c r="K4563" s="389" t="n">
        <v>0</v>
      </c>
      <c r="L4563" s="149" t="n">
        <v>3843000</v>
      </c>
      <c r="M4563" s="149" t="n">
        <v>0</v>
      </c>
      <c r="N4563" s="154" t="s">
        <v>13459</v>
      </c>
      <c r="O4563" s="186"/>
      <c r="P4563" s="130" t="n">
        <v>2051.66666666667</v>
      </c>
      <c r="Q4563" s="130" t="n">
        <f aca="false">P4563*1.2</f>
        <v>2462</v>
      </c>
      <c r="R4563" s="131" t="n">
        <f aca="false">S4563*Q4563</f>
        <v>0</v>
      </c>
      <c r="S4563" s="132"/>
    </row>
    <row r="4564" s="76" customFormat="true" ht="27.6" hidden="false" customHeight="true" outlineLevel="0" collapsed="false">
      <c r="A4564" s="207" t="n">
        <v>2569261</v>
      </c>
      <c r="B4564" s="208" t="n">
        <v>283</v>
      </c>
      <c r="C4564" s="281" t="s">
        <v>13077</v>
      </c>
      <c r="D4564" s="281" t="s">
        <v>144</v>
      </c>
      <c r="E4564" s="344"/>
      <c r="F4564" s="121" t="n">
        <f aca="false">F4563+1</f>
        <v>4558</v>
      </c>
      <c r="G4564" s="299" t="s">
        <v>13460</v>
      </c>
      <c r="H4564" s="123" t="s">
        <v>13461</v>
      </c>
      <c r="I4564" s="125" t="s">
        <v>13462</v>
      </c>
      <c r="J4564" s="125" t="n">
        <v>0</v>
      </c>
      <c r="K4564" s="389" t="n">
        <v>0</v>
      </c>
      <c r="L4564" s="149" t="n">
        <v>373827</v>
      </c>
      <c r="M4564" s="149" t="n">
        <v>0</v>
      </c>
      <c r="N4564" s="154" t="s">
        <v>13463</v>
      </c>
      <c r="O4564" s="186"/>
      <c r="P4564" s="130" t="n">
        <v>278.333333333333</v>
      </c>
      <c r="Q4564" s="130" t="n">
        <f aca="false">P4564*1.2</f>
        <v>334</v>
      </c>
      <c r="R4564" s="131" t="n">
        <f aca="false">S4564*Q4564</f>
        <v>0</v>
      </c>
      <c r="S4564" s="132"/>
    </row>
    <row r="4565" s="76" customFormat="true" ht="41.4" hidden="false" customHeight="true" outlineLevel="0" collapsed="false">
      <c r="A4565" s="207" t="n">
        <v>2565920</v>
      </c>
      <c r="B4565" s="208" t="n">
        <v>283</v>
      </c>
      <c r="C4565" s="281" t="s">
        <v>13077</v>
      </c>
      <c r="D4565" s="281" t="s">
        <v>144</v>
      </c>
      <c r="E4565" s="344"/>
      <c r="F4565" s="121" t="n">
        <f aca="false">F4564+1</f>
        <v>4559</v>
      </c>
      <c r="G4565" s="299" t="s">
        <v>13464</v>
      </c>
      <c r="H4565" s="123" t="s">
        <v>13465</v>
      </c>
      <c r="I4565" s="125" t="s">
        <v>13466</v>
      </c>
      <c r="J4565" s="125" t="n">
        <v>5402</v>
      </c>
      <c r="K4565" s="389" t="n">
        <v>0</v>
      </c>
      <c r="L4565" s="149" t="n">
        <v>3827000</v>
      </c>
      <c r="M4565" s="149" t="n">
        <v>0</v>
      </c>
      <c r="N4565" s="154" t="s">
        <v>13463</v>
      </c>
      <c r="O4565" s="186"/>
      <c r="P4565" s="130" t="n">
        <v>994.166666666667</v>
      </c>
      <c r="Q4565" s="130" t="n">
        <f aca="false">P4565*1.2</f>
        <v>1193</v>
      </c>
      <c r="R4565" s="131" t="n">
        <f aca="false">S4565*Q4565</f>
        <v>0</v>
      </c>
      <c r="S4565" s="132"/>
    </row>
    <row r="4566" s="76" customFormat="true" ht="27.6" hidden="false" customHeight="true" outlineLevel="0" collapsed="false">
      <c r="A4566" s="219" t="n">
        <v>2559550</v>
      </c>
      <c r="B4566" s="208" t="n">
        <v>283</v>
      </c>
      <c r="C4566" s="281" t="s">
        <v>13077</v>
      </c>
      <c r="D4566" s="281" t="s">
        <v>144</v>
      </c>
      <c r="E4566" s="344"/>
      <c r="F4566" s="121" t="n">
        <f aca="false">F4565+1</f>
        <v>4560</v>
      </c>
      <c r="G4566" s="299" t="s">
        <v>13467</v>
      </c>
      <c r="H4566" s="123" t="s">
        <v>13468</v>
      </c>
      <c r="I4566" s="125" t="s">
        <v>13469</v>
      </c>
      <c r="J4566" s="125" t="n">
        <v>5422</v>
      </c>
      <c r="K4566" s="389" t="n">
        <v>0</v>
      </c>
      <c r="L4566" s="149" t="n">
        <v>3827000</v>
      </c>
      <c r="M4566" s="149" t="n">
        <v>0</v>
      </c>
      <c r="N4566" s="154" t="s">
        <v>13470</v>
      </c>
      <c r="O4566" s="186"/>
      <c r="P4566" s="130" t="n">
        <v>1177.5</v>
      </c>
      <c r="Q4566" s="130" t="n">
        <f aca="false">P4566*1.2</f>
        <v>1413</v>
      </c>
      <c r="R4566" s="131" t="n">
        <f aca="false">S4566*Q4566</f>
        <v>0</v>
      </c>
      <c r="S4566" s="132"/>
    </row>
    <row r="4567" s="76" customFormat="true" ht="14.4" hidden="false" customHeight="true" outlineLevel="0" collapsed="false">
      <c r="A4567" s="219" t="n">
        <v>2570030</v>
      </c>
      <c r="B4567" s="208" t="n">
        <v>283</v>
      </c>
      <c r="C4567" s="281" t="s">
        <v>13077</v>
      </c>
      <c r="D4567" s="281" t="s">
        <v>144</v>
      </c>
      <c r="E4567" s="344" t="s">
        <v>13471</v>
      </c>
      <c r="F4567" s="121" t="n">
        <f aca="false">F4566+1</f>
        <v>4561</v>
      </c>
      <c r="G4567" s="299" t="s">
        <v>13472</v>
      </c>
      <c r="H4567" s="188" t="s">
        <v>13473</v>
      </c>
      <c r="I4567" s="125" t="s">
        <v>13474</v>
      </c>
      <c r="J4567" s="125" t="n">
        <v>0</v>
      </c>
      <c r="K4567" s="389" t="n">
        <v>99</v>
      </c>
      <c r="L4567" s="149" t="n">
        <v>1</v>
      </c>
      <c r="M4567" s="149" t="n">
        <v>2</v>
      </c>
      <c r="N4567" s="154" t="s">
        <v>13475</v>
      </c>
      <c r="O4567" s="186"/>
      <c r="P4567" s="130" t="n">
        <v>2063.33333333333</v>
      </c>
      <c r="Q4567" s="130" t="n">
        <f aca="false">P4567*1.2</f>
        <v>2476</v>
      </c>
      <c r="R4567" s="131" t="n">
        <f aca="false">S4567*Q4567</f>
        <v>0</v>
      </c>
      <c r="S4567" s="132"/>
    </row>
    <row r="4568" s="76" customFormat="true" ht="27.6" hidden="false" customHeight="true" outlineLevel="0" collapsed="false">
      <c r="A4568" s="395" t="n">
        <v>2568146</v>
      </c>
      <c r="B4568" s="208" t="n">
        <v>283</v>
      </c>
      <c r="C4568" s="281" t="s">
        <v>13077</v>
      </c>
      <c r="D4568" s="281" t="s">
        <v>144</v>
      </c>
      <c r="E4568" s="394"/>
      <c r="F4568" s="121" t="n">
        <f aca="false">F4567+1</f>
        <v>4562</v>
      </c>
      <c r="G4568" s="299" t="s">
        <v>13476</v>
      </c>
      <c r="H4568" s="188" t="s">
        <v>13476</v>
      </c>
      <c r="I4568" s="237" t="s">
        <v>13477</v>
      </c>
      <c r="J4568" s="237" t="n">
        <v>3205</v>
      </c>
      <c r="K4568" s="149" t="n">
        <v>0</v>
      </c>
      <c r="L4568" s="149" t="n">
        <v>5109280</v>
      </c>
      <c r="M4568" s="149" t="n">
        <v>0</v>
      </c>
      <c r="N4568" s="154" t="s">
        <v>13478</v>
      </c>
      <c r="O4568" s="152"/>
      <c r="P4568" s="130" t="n">
        <v>1064.84065789474</v>
      </c>
      <c r="Q4568" s="130" t="n">
        <f aca="false">P4568*1.2</f>
        <v>1277.80878947368</v>
      </c>
      <c r="R4568" s="131" t="n">
        <f aca="false">S4568*Q4568</f>
        <v>0</v>
      </c>
      <c r="S4568" s="132"/>
    </row>
    <row r="4569" s="76" customFormat="true" ht="14.4" hidden="false" customHeight="true" outlineLevel="0" collapsed="false">
      <c r="A4569" s="395" t="n">
        <v>3999531</v>
      </c>
      <c r="B4569" s="208" t="n">
        <v>283</v>
      </c>
      <c r="C4569" s="281" t="s">
        <v>13077</v>
      </c>
      <c r="D4569" s="281" t="s">
        <v>144</v>
      </c>
      <c r="E4569" s="344"/>
      <c r="F4569" s="121" t="n">
        <f aca="false">F4568+1</f>
        <v>4563</v>
      </c>
      <c r="G4569" s="299" t="s">
        <v>13479</v>
      </c>
      <c r="H4569" s="123" t="s">
        <v>13479</v>
      </c>
      <c r="I4569" s="125" t="s">
        <v>13480</v>
      </c>
      <c r="J4569" s="125" t="n">
        <v>415</v>
      </c>
      <c r="K4569" s="149" t="n">
        <v>0</v>
      </c>
      <c r="L4569" s="149" t="n">
        <v>8201120</v>
      </c>
      <c r="M4569" s="149" t="n">
        <v>9</v>
      </c>
      <c r="N4569" s="154" t="s">
        <v>13481</v>
      </c>
      <c r="O4569" s="186"/>
      <c r="P4569" s="130"/>
      <c r="Q4569" s="130" t="n">
        <f aca="false">P4569*1.2</f>
        <v>0</v>
      </c>
      <c r="R4569" s="131" t="n">
        <f aca="false">S4569*Q4569</f>
        <v>0</v>
      </c>
      <c r="S4569" s="132"/>
    </row>
    <row r="4570" s="76" customFormat="true" ht="14.4" hidden="false" customHeight="true" outlineLevel="0" collapsed="false">
      <c r="A4570" s="395"/>
      <c r="B4570" s="208" t="n">
        <v>283</v>
      </c>
      <c r="C4570" s="281" t="s">
        <v>13077</v>
      </c>
      <c r="D4570" s="281" t="s">
        <v>144</v>
      </c>
      <c r="E4570" s="344"/>
      <c r="F4570" s="121" t="n">
        <f aca="false">F4569+1</f>
        <v>4564</v>
      </c>
      <c r="G4570" s="299" t="s">
        <v>13482</v>
      </c>
      <c r="H4570" s="118" t="s">
        <v>13482</v>
      </c>
      <c r="I4570" s="237"/>
      <c r="J4570" s="237"/>
      <c r="K4570" s="389"/>
      <c r="L4570" s="149"/>
      <c r="M4570" s="149"/>
      <c r="N4570" s="154" t="s">
        <v>6593</v>
      </c>
      <c r="O4570" s="186"/>
      <c r="P4570" s="130"/>
      <c r="Q4570" s="130" t="n">
        <f aca="false">P4570*1.2</f>
        <v>0</v>
      </c>
      <c r="R4570" s="131" t="n">
        <f aca="false">S4570*Q4570</f>
        <v>0</v>
      </c>
      <c r="S4570" s="132"/>
    </row>
    <row r="4571" s="76" customFormat="true" ht="14.4" hidden="false" customHeight="true" outlineLevel="0" collapsed="false">
      <c r="A4571" s="395"/>
      <c r="B4571" s="208" t="n">
        <v>283</v>
      </c>
      <c r="C4571" s="281" t="s">
        <v>13077</v>
      </c>
      <c r="D4571" s="281" t="s">
        <v>144</v>
      </c>
      <c r="E4571" s="344"/>
      <c r="F4571" s="121" t="n">
        <f aca="false">F4570+1</f>
        <v>4565</v>
      </c>
      <c r="G4571" s="299" t="s">
        <v>13483</v>
      </c>
      <c r="H4571" s="118" t="s">
        <v>13483</v>
      </c>
      <c r="I4571" s="237"/>
      <c r="J4571" s="237"/>
      <c r="K4571" s="389"/>
      <c r="L4571" s="149"/>
      <c r="M4571" s="149"/>
      <c r="N4571" s="154" t="s">
        <v>6593</v>
      </c>
      <c r="O4571" s="186"/>
      <c r="P4571" s="130"/>
      <c r="Q4571" s="130" t="n">
        <f aca="false">P4571*1.2</f>
        <v>0</v>
      </c>
      <c r="R4571" s="131" t="n">
        <f aca="false">S4571*Q4571</f>
        <v>0</v>
      </c>
      <c r="S4571" s="132"/>
    </row>
    <row r="4572" s="76" customFormat="true" ht="27.6" hidden="false" customHeight="true" outlineLevel="0" collapsed="false">
      <c r="A4572" s="214" t="n">
        <v>2568290</v>
      </c>
      <c r="B4572" s="208" t="n">
        <v>283</v>
      </c>
      <c r="C4572" s="281" t="s">
        <v>13077</v>
      </c>
      <c r="D4572" s="281" t="s">
        <v>144</v>
      </c>
      <c r="E4572" s="344"/>
      <c r="F4572" s="121" t="n">
        <f aca="false">F4571+1</f>
        <v>4566</v>
      </c>
      <c r="G4572" s="299" t="s">
        <v>13484</v>
      </c>
      <c r="H4572" s="188" t="s">
        <v>13485</v>
      </c>
      <c r="I4572" s="237" t="s">
        <v>13486</v>
      </c>
      <c r="J4572" s="237" t="n">
        <v>167</v>
      </c>
      <c r="K4572" s="149" t="n">
        <v>11</v>
      </c>
      <c r="L4572" s="149" t="n">
        <v>3101012</v>
      </c>
      <c r="M4572" s="149" t="n">
        <v>1</v>
      </c>
      <c r="N4572" s="154" t="s">
        <v>13487</v>
      </c>
      <c r="O4572" s="186" t="n">
        <v>24</v>
      </c>
      <c r="P4572" s="130" t="n">
        <v>8490.83333333333</v>
      </c>
      <c r="Q4572" s="130" t="n">
        <f aca="false">P4572*1.2</f>
        <v>10189</v>
      </c>
      <c r="R4572" s="131" t="n">
        <f aca="false">S4572*Q4572</f>
        <v>0</v>
      </c>
      <c r="S4572" s="132"/>
    </row>
    <row r="4573" s="76" customFormat="true" ht="27.6" hidden="false" customHeight="true" outlineLevel="0" collapsed="false">
      <c r="A4573" s="219" t="n">
        <v>4081994</v>
      </c>
      <c r="B4573" s="208" t="n">
        <v>283</v>
      </c>
      <c r="C4573" s="281" t="s">
        <v>13077</v>
      </c>
      <c r="D4573" s="281" t="s">
        <v>144</v>
      </c>
      <c r="E4573" s="344"/>
      <c r="F4573" s="121" t="n">
        <f aca="false">F4572+1</f>
        <v>4567</v>
      </c>
      <c r="G4573" s="401" t="s">
        <v>13488</v>
      </c>
      <c r="H4573" s="123" t="s">
        <v>13489</v>
      </c>
      <c r="I4573" s="125" t="s">
        <v>13490</v>
      </c>
      <c r="J4573" s="125" t="n">
        <v>0</v>
      </c>
      <c r="K4573" s="149" t="n">
        <v>38</v>
      </c>
      <c r="L4573" s="149" t="n">
        <v>1878008</v>
      </c>
      <c r="M4573" s="149" t="n">
        <v>935</v>
      </c>
      <c r="N4573" s="154" t="s">
        <v>13491</v>
      </c>
      <c r="O4573" s="186"/>
      <c r="P4573" s="130" t="n">
        <v>11086.4353618421</v>
      </c>
      <c r="Q4573" s="130" t="n">
        <f aca="false">P4573*1.2</f>
        <v>13303.7224342105</v>
      </c>
      <c r="R4573" s="131" t="n">
        <f aca="false">S4573*Q4573</f>
        <v>0</v>
      </c>
      <c r="S4573" s="132"/>
    </row>
    <row r="4574" s="76" customFormat="true" ht="14.4" hidden="false" customHeight="true" outlineLevel="0" collapsed="false">
      <c r="A4574" s="395" t="n">
        <v>2792089</v>
      </c>
      <c r="B4574" s="208" t="n">
        <v>283</v>
      </c>
      <c r="C4574" s="281" t="s">
        <v>13077</v>
      </c>
      <c r="D4574" s="281" t="s">
        <v>144</v>
      </c>
      <c r="E4574" s="344"/>
      <c r="F4574" s="121" t="n">
        <f aca="false">F4573+1</f>
        <v>4568</v>
      </c>
      <c r="G4574" s="401" t="s">
        <v>13492</v>
      </c>
      <c r="H4574" s="123" t="s">
        <v>13493</v>
      </c>
      <c r="I4574" s="125" t="s">
        <v>13494</v>
      </c>
      <c r="J4574" s="125" t="n">
        <v>0</v>
      </c>
      <c r="K4574" s="149" t="n">
        <v>99</v>
      </c>
      <c r="L4574" s="149" t="n">
        <v>39</v>
      </c>
      <c r="M4574" s="149" t="n">
        <v>0</v>
      </c>
      <c r="N4574" s="154" t="s">
        <v>13491</v>
      </c>
      <c r="O4574" s="186"/>
      <c r="P4574" s="130" t="n">
        <v>12225</v>
      </c>
      <c r="Q4574" s="130" t="n">
        <f aca="false">P4574*1.2</f>
        <v>14670</v>
      </c>
      <c r="R4574" s="131" t="n">
        <f aca="false">S4574*Q4574</f>
        <v>0</v>
      </c>
      <c r="S4574" s="132"/>
    </row>
    <row r="4575" s="76" customFormat="true" ht="14.4" hidden="false" customHeight="true" outlineLevel="0" collapsed="false">
      <c r="A4575" s="219" t="n">
        <v>2561852</v>
      </c>
      <c r="B4575" s="208" t="n">
        <v>283</v>
      </c>
      <c r="C4575" s="281" t="s">
        <v>13077</v>
      </c>
      <c r="D4575" s="281" t="s">
        <v>144</v>
      </c>
      <c r="E4575" s="344" t="s">
        <v>13495</v>
      </c>
      <c r="F4575" s="121" t="n">
        <f aca="false">F4574+1</f>
        <v>4569</v>
      </c>
      <c r="G4575" s="401" t="s">
        <v>13496</v>
      </c>
      <c r="H4575" s="123" t="s">
        <v>13497</v>
      </c>
      <c r="I4575" s="125" t="s">
        <v>13498</v>
      </c>
      <c r="J4575" s="125" t="n">
        <v>0</v>
      </c>
      <c r="K4575" s="149" t="n">
        <v>15</v>
      </c>
      <c r="L4575" s="149" t="n">
        <v>3482116</v>
      </c>
      <c r="M4575" s="149" t="n">
        <v>31</v>
      </c>
      <c r="N4575" s="154" t="s">
        <v>13499</v>
      </c>
      <c r="O4575" s="186"/>
      <c r="P4575" s="130" t="n">
        <v>11738.5550657895</v>
      </c>
      <c r="Q4575" s="130" t="n">
        <f aca="false">P4575*1.2</f>
        <v>14086.2660789474</v>
      </c>
      <c r="R4575" s="131" t="n">
        <f aca="false">S4575*Q4575</f>
        <v>0</v>
      </c>
      <c r="S4575" s="132"/>
    </row>
    <row r="4576" s="76" customFormat="true" ht="14.4" hidden="false" customHeight="true" outlineLevel="0" collapsed="false">
      <c r="A4576" s="395" t="n">
        <v>2792088</v>
      </c>
      <c r="B4576" s="208" t="n">
        <v>283</v>
      </c>
      <c r="C4576" s="281" t="s">
        <v>13077</v>
      </c>
      <c r="D4576" s="281" t="s">
        <v>144</v>
      </c>
      <c r="E4576" s="344"/>
      <c r="F4576" s="121" t="n">
        <f aca="false">F4575+1</f>
        <v>4570</v>
      </c>
      <c r="G4576" s="401" t="s">
        <v>13500</v>
      </c>
      <c r="H4576" s="123" t="s">
        <v>13501</v>
      </c>
      <c r="I4576" s="125" t="s">
        <v>13502</v>
      </c>
      <c r="J4576" s="125" t="n">
        <v>0</v>
      </c>
      <c r="K4576" s="149" t="n">
        <v>99</v>
      </c>
      <c r="L4576" s="149" t="n">
        <v>45</v>
      </c>
      <c r="M4576" s="149" t="n">
        <v>0</v>
      </c>
      <c r="N4576" s="154" t="s">
        <v>13499</v>
      </c>
      <c r="O4576" s="186"/>
      <c r="P4576" s="130" t="n">
        <v>26365</v>
      </c>
      <c r="Q4576" s="130" t="n">
        <f aca="false">P4576*1.2</f>
        <v>31638</v>
      </c>
      <c r="R4576" s="131" t="n">
        <f aca="false">S4576*Q4576</f>
        <v>0</v>
      </c>
      <c r="S4576" s="132"/>
    </row>
    <row r="4577" s="76" customFormat="true" ht="14.4" hidden="false" customHeight="true" outlineLevel="0" collapsed="false">
      <c r="A4577" s="207" t="n">
        <v>2560854</v>
      </c>
      <c r="B4577" s="208" t="n">
        <v>283</v>
      </c>
      <c r="C4577" s="281" t="s">
        <v>13077</v>
      </c>
      <c r="D4577" s="281" t="s">
        <v>144</v>
      </c>
      <c r="E4577" s="344"/>
      <c r="F4577" s="121" t="n">
        <f aca="false">F4576+1</f>
        <v>4571</v>
      </c>
      <c r="G4577" s="401" t="s">
        <v>13503</v>
      </c>
      <c r="H4577" s="123" t="s">
        <v>13504</v>
      </c>
      <c r="I4577" s="125" t="s">
        <v>13505</v>
      </c>
      <c r="J4577" s="125" t="n">
        <v>0</v>
      </c>
      <c r="K4577" s="389" t="n">
        <v>5</v>
      </c>
      <c r="L4577" s="149" t="n">
        <v>3913200</v>
      </c>
      <c r="M4577" s="149" t="n">
        <v>0</v>
      </c>
      <c r="N4577" s="161" t="s">
        <v>13506</v>
      </c>
      <c r="O4577" s="186"/>
      <c r="P4577" s="130"/>
      <c r="Q4577" s="130" t="n">
        <f aca="false">P4577*1.2</f>
        <v>0</v>
      </c>
      <c r="R4577" s="131" t="n">
        <f aca="false">S4577*Q4577</f>
        <v>0</v>
      </c>
      <c r="S4577" s="132"/>
    </row>
    <row r="4578" s="76" customFormat="true" ht="14.4" hidden="false" customHeight="true" outlineLevel="0" collapsed="false">
      <c r="A4578" s="207" t="n">
        <v>2625835</v>
      </c>
      <c r="B4578" s="208" t="n">
        <v>283</v>
      </c>
      <c r="C4578" s="281" t="s">
        <v>13077</v>
      </c>
      <c r="D4578" s="281" t="s">
        <v>144</v>
      </c>
      <c r="E4578" s="344"/>
      <c r="F4578" s="121" t="n">
        <f aca="false">F4577+1</f>
        <v>4572</v>
      </c>
      <c r="G4578" s="401" t="s">
        <v>13507</v>
      </c>
      <c r="H4578" s="188" t="s">
        <v>13508</v>
      </c>
      <c r="I4578" s="237" t="s">
        <v>13509</v>
      </c>
      <c r="J4578" s="237" t="n">
        <v>0</v>
      </c>
      <c r="K4578" s="389" t="n">
        <v>0</v>
      </c>
      <c r="L4578" s="149" t="n">
        <v>5</v>
      </c>
      <c r="M4578" s="149" t="n">
        <v>99</v>
      </c>
      <c r="N4578" s="161" t="s">
        <v>13510</v>
      </c>
      <c r="O4578" s="186"/>
      <c r="P4578" s="130"/>
      <c r="Q4578" s="130" t="n">
        <f aca="false">P4578*1.2</f>
        <v>0</v>
      </c>
      <c r="R4578" s="131" t="n">
        <f aca="false">S4578*Q4578</f>
        <v>0</v>
      </c>
      <c r="S4578" s="132"/>
    </row>
    <row r="4579" s="76" customFormat="true" ht="14.4" hidden="false" customHeight="true" outlineLevel="0" collapsed="false">
      <c r="A4579" s="207" t="n">
        <v>2556924</v>
      </c>
      <c r="B4579" s="208" t="n">
        <v>283</v>
      </c>
      <c r="C4579" s="281" t="s">
        <v>13077</v>
      </c>
      <c r="D4579" s="281" t="s">
        <v>144</v>
      </c>
      <c r="E4579" s="344"/>
      <c r="F4579" s="121" t="n">
        <f aca="false">F4578+1</f>
        <v>4573</v>
      </c>
      <c r="G4579" s="401" t="s">
        <v>13511</v>
      </c>
      <c r="H4579" s="188" t="s">
        <v>13511</v>
      </c>
      <c r="I4579" s="237" t="s">
        <v>13512</v>
      </c>
      <c r="J4579" s="237" t="n">
        <v>3203</v>
      </c>
      <c r="K4579" s="389" t="n">
        <v>14</v>
      </c>
      <c r="L4579" s="149" t="n">
        <v>3724010</v>
      </c>
      <c r="M4579" s="149" t="n">
        <v>0</v>
      </c>
      <c r="N4579" s="161" t="s">
        <v>13513</v>
      </c>
      <c r="O4579" s="186"/>
      <c r="P4579" s="130" t="n">
        <v>1447.5</v>
      </c>
      <c r="Q4579" s="130" t="n">
        <f aca="false">P4579*1.2</f>
        <v>1737</v>
      </c>
      <c r="R4579" s="131" t="n">
        <f aca="false">S4579*Q4579</f>
        <v>0</v>
      </c>
      <c r="S4579" s="132"/>
    </row>
    <row r="4580" s="76" customFormat="true" ht="14.4" hidden="false" customHeight="true" outlineLevel="0" collapsed="false">
      <c r="A4580" s="207"/>
      <c r="B4580" s="208" t="n">
        <v>283</v>
      </c>
      <c r="C4580" s="281" t="s">
        <v>13077</v>
      </c>
      <c r="D4580" s="281" t="s">
        <v>144</v>
      </c>
      <c r="E4580" s="344"/>
      <c r="F4580" s="121" t="n">
        <f aca="false">F4579+1</f>
        <v>4574</v>
      </c>
      <c r="G4580" s="401" t="s">
        <v>13514</v>
      </c>
      <c r="H4580" s="188" t="s">
        <v>13514</v>
      </c>
      <c r="I4580" s="237" t="s">
        <v>13515</v>
      </c>
      <c r="J4580" s="237" t="n">
        <v>3205</v>
      </c>
      <c r="K4580" s="389" t="n">
        <v>24</v>
      </c>
      <c r="L4580" s="149" t="n">
        <v>3724016</v>
      </c>
      <c r="M4580" s="149" t="n">
        <v>20</v>
      </c>
      <c r="N4580" s="161" t="s">
        <v>13513</v>
      </c>
      <c r="O4580" s="186"/>
      <c r="P4580" s="130" t="n">
        <v>884.17</v>
      </c>
      <c r="Q4580" s="130" t="n">
        <f aca="false">P4580*1.2</f>
        <v>1061.004</v>
      </c>
      <c r="R4580" s="131" t="n">
        <f aca="false">S4580*Q4580</f>
        <v>0</v>
      </c>
      <c r="S4580" s="132"/>
    </row>
    <row r="4581" s="76" customFormat="true" ht="27.6" hidden="false" customHeight="true" outlineLevel="0" collapsed="false">
      <c r="A4581" s="207" t="n">
        <v>2562040</v>
      </c>
      <c r="B4581" s="208" t="n">
        <v>283</v>
      </c>
      <c r="C4581" s="281" t="s">
        <v>13077</v>
      </c>
      <c r="D4581" s="281" t="s">
        <v>144</v>
      </c>
      <c r="E4581" s="344"/>
      <c r="F4581" s="121" t="n">
        <f aca="false">F4580+1</f>
        <v>4575</v>
      </c>
      <c r="G4581" s="299" t="s">
        <v>13516</v>
      </c>
      <c r="H4581" s="188" t="s">
        <v>13517</v>
      </c>
      <c r="I4581" s="237" t="s">
        <v>13518</v>
      </c>
      <c r="J4581" s="237" t="n">
        <v>4234</v>
      </c>
      <c r="K4581" s="389" t="n">
        <v>18</v>
      </c>
      <c r="L4581" s="149" t="n">
        <v>3724410</v>
      </c>
      <c r="M4581" s="149" t="n">
        <v>0</v>
      </c>
      <c r="N4581" s="154" t="s">
        <v>13519</v>
      </c>
      <c r="O4581" s="112"/>
      <c r="P4581" s="130"/>
      <c r="Q4581" s="130" t="n">
        <f aca="false">P4581*1.2</f>
        <v>0</v>
      </c>
      <c r="R4581" s="131" t="n">
        <f aca="false">S4581*Q4581</f>
        <v>0</v>
      </c>
      <c r="S4581" s="132"/>
    </row>
    <row r="4582" s="76" customFormat="true" ht="14.4" hidden="false" customHeight="true" outlineLevel="0" collapsed="false">
      <c r="A4582" s="207"/>
      <c r="B4582" s="208" t="n">
        <v>283</v>
      </c>
      <c r="C4582" s="281" t="s">
        <v>13077</v>
      </c>
      <c r="D4582" s="281" t="s">
        <v>144</v>
      </c>
      <c r="E4582" s="344"/>
      <c r="F4582" s="121" t="n">
        <f aca="false">F4581+1</f>
        <v>4576</v>
      </c>
      <c r="G4582" s="299" t="s">
        <v>13520</v>
      </c>
      <c r="H4582" s="118" t="s">
        <v>13520</v>
      </c>
      <c r="I4582" s="125"/>
      <c r="J4582" s="125"/>
      <c r="K4582" s="149"/>
      <c r="L4582" s="149"/>
      <c r="M4582" s="149"/>
      <c r="N4582" s="154" t="s">
        <v>13521</v>
      </c>
      <c r="O4582" s="186"/>
      <c r="P4582" s="130"/>
      <c r="Q4582" s="130" t="n">
        <f aca="false">P4582*1.2</f>
        <v>0</v>
      </c>
      <c r="R4582" s="131" t="n">
        <f aca="false">S4582*Q4582</f>
        <v>0</v>
      </c>
      <c r="S4582" s="132"/>
    </row>
    <row r="4583" s="76" customFormat="true" ht="15" hidden="false" customHeight="true" outlineLevel="0" collapsed="false">
      <c r="A4583" s="207"/>
      <c r="B4583" s="208" t="n">
        <v>283</v>
      </c>
      <c r="C4583" s="281" t="s">
        <v>13077</v>
      </c>
      <c r="D4583" s="281" t="s">
        <v>144</v>
      </c>
      <c r="E4583" s="344"/>
      <c r="F4583" s="121" t="n">
        <f aca="false">F4582+1</f>
        <v>4577</v>
      </c>
      <c r="G4583" s="299" t="s">
        <v>13522</v>
      </c>
      <c r="H4583" s="188" t="s">
        <v>13523</v>
      </c>
      <c r="I4583" s="237" t="s">
        <v>13524</v>
      </c>
      <c r="J4583" s="237" t="n">
        <v>3204</v>
      </c>
      <c r="K4583" s="149" t="n">
        <v>42</v>
      </c>
      <c r="L4583" s="149" t="n">
        <v>3724133</v>
      </c>
      <c r="M4583" s="149" t="n">
        <v>0</v>
      </c>
      <c r="N4583" s="154" t="s">
        <v>13525</v>
      </c>
      <c r="O4583" s="186"/>
      <c r="P4583" s="130"/>
      <c r="Q4583" s="130" t="n">
        <f aca="false">P4583*1.2</f>
        <v>0</v>
      </c>
      <c r="R4583" s="131" t="n">
        <f aca="false">S4583*Q4583</f>
        <v>0</v>
      </c>
      <c r="S4583" s="132"/>
    </row>
    <row r="4584" s="76" customFormat="true" ht="15" hidden="false" customHeight="true" outlineLevel="0" collapsed="false">
      <c r="A4584" s="395"/>
      <c r="B4584" s="208" t="n">
        <v>283</v>
      </c>
      <c r="C4584" s="281" t="s">
        <v>13077</v>
      </c>
      <c r="D4584" s="281" t="s">
        <v>144</v>
      </c>
      <c r="E4584" s="344"/>
      <c r="F4584" s="121" t="n">
        <f aca="false">F4583+1</f>
        <v>4578</v>
      </c>
      <c r="G4584" s="401" t="s">
        <v>13526</v>
      </c>
      <c r="H4584" s="123" t="s">
        <v>13526</v>
      </c>
      <c r="I4584" s="125" t="s">
        <v>13527</v>
      </c>
      <c r="J4584" s="125" t="n">
        <v>3205</v>
      </c>
      <c r="K4584" s="149" t="n">
        <v>15</v>
      </c>
      <c r="L4584" s="149" t="n">
        <v>3724404</v>
      </c>
      <c r="M4584" s="149" t="n">
        <v>10</v>
      </c>
      <c r="N4584" s="154" t="s">
        <v>13525</v>
      </c>
      <c r="O4584" s="186"/>
      <c r="P4584" s="130"/>
      <c r="Q4584" s="130" t="n">
        <f aca="false">P4584*1.2</f>
        <v>0</v>
      </c>
      <c r="R4584" s="131" t="n">
        <f aca="false">S4584*Q4584</f>
        <v>0</v>
      </c>
      <c r="S4584" s="132"/>
    </row>
    <row r="4585" s="76" customFormat="true" ht="15" hidden="false" customHeight="true" outlineLevel="0" collapsed="false">
      <c r="A4585" s="207"/>
      <c r="B4585" s="208" t="n">
        <v>283</v>
      </c>
      <c r="C4585" s="281" t="s">
        <v>13077</v>
      </c>
      <c r="D4585" s="281" t="s">
        <v>144</v>
      </c>
      <c r="E4585" s="344"/>
      <c r="F4585" s="121" t="n">
        <f aca="false">F4584+1</f>
        <v>4579</v>
      </c>
      <c r="G4585" s="299" t="s">
        <v>13528</v>
      </c>
      <c r="H4585" s="188" t="s">
        <v>13529</v>
      </c>
      <c r="I4585" s="237" t="s">
        <v>13530</v>
      </c>
      <c r="J4585" s="237" t="n">
        <v>3204</v>
      </c>
      <c r="K4585" s="149" t="n">
        <v>45</v>
      </c>
      <c r="L4585" s="149" t="n">
        <v>3724229</v>
      </c>
      <c r="M4585" s="149" t="n">
        <v>0</v>
      </c>
      <c r="N4585" s="154" t="s">
        <v>13525</v>
      </c>
      <c r="O4585" s="186"/>
      <c r="P4585" s="130"/>
      <c r="Q4585" s="130" t="n">
        <f aca="false">P4585*1.2</f>
        <v>0</v>
      </c>
      <c r="R4585" s="131" t="n">
        <f aca="false">S4585*Q4585</f>
        <v>0</v>
      </c>
      <c r="S4585" s="132"/>
    </row>
    <row r="4586" s="76" customFormat="true" ht="15" hidden="false" customHeight="true" outlineLevel="0" collapsed="false">
      <c r="A4586" s="207" t="n">
        <v>2804125</v>
      </c>
      <c r="B4586" s="208" t="n">
        <v>283</v>
      </c>
      <c r="C4586" s="281" t="s">
        <v>13077</v>
      </c>
      <c r="D4586" s="281" t="s">
        <v>144</v>
      </c>
      <c r="E4586" s="344"/>
      <c r="F4586" s="121" t="n">
        <f aca="false">F4585+1</f>
        <v>4580</v>
      </c>
      <c r="G4586" s="299" t="s">
        <v>13531</v>
      </c>
      <c r="H4586" s="188" t="s">
        <v>13531</v>
      </c>
      <c r="I4586" s="237" t="s">
        <v>13532</v>
      </c>
      <c r="J4586" s="237" t="n">
        <v>3205</v>
      </c>
      <c r="K4586" s="149" t="n">
        <v>30</v>
      </c>
      <c r="L4586" s="149" t="n">
        <v>3724014</v>
      </c>
      <c r="M4586" s="149" t="n">
        <v>20</v>
      </c>
      <c r="N4586" s="154" t="s">
        <v>13525</v>
      </c>
      <c r="O4586" s="186"/>
      <c r="P4586" s="130" t="n">
        <v>6929.16666666667</v>
      </c>
      <c r="Q4586" s="130" t="n">
        <f aca="false">P4586*1.2</f>
        <v>8315</v>
      </c>
      <c r="R4586" s="131" t="n">
        <f aca="false">S4586*Q4586</f>
        <v>0</v>
      </c>
      <c r="S4586" s="132"/>
    </row>
    <row r="4587" s="76" customFormat="true" ht="15" hidden="false" customHeight="true" outlineLevel="0" collapsed="false">
      <c r="A4587" s="207" t="n">
        <v>2569771</v>
      </c>
      <c r="B4587" s="208" t="n">
        <v>283</v>
      </c>
      <c r="C4587" s="281" t="s">
        <v>13077</v>
      </c>
      <c r="D4587" s="281" t="s">
        <v>144</v>
      </c>
      <c r="E4587" s="344"/>
      <c r="F4587" s="121" t="n">
        <f aca="false">F4586+1</f>
        <v>4581</v>
      </c>
      <c r="G4587" s="299" t="s">
        <v>13533</v>
      </c>
      <c r="H4587" s="188" t="s">
        <v>13533</v>
      </c>
      <c r="I4587" s="237" t="s">
        <v>13534</v>
      </c>
      <c r="J4587" s="237" t="n">
        <v>3204</v>
      </c>
      <c r="K4587" s="149" t="n">
        <v>26</v>
      </c>
      <c r="L4587" s="149" t="n">
        <v>3724014</v>
      </c>
      <c r="M4587" s="149" t="n">
        <v>0</v>
      </c>
      <c r="N4587" s="154" t="s">
        <v>13525</v>
      </c>
      <c r="O4587" s="186"/>
      <c r="P4587" s="130" t="n">
        <v>13818.3333333333</v>
      </c>
      <c r="Q4587" s="130" t="n">
        <f aca="false">P4587*1.2</f>
        <v>16582</v>
      </c>
      <c r="R4587" s="131" t="n">
        <f aca="false">S4587*Q4587</f>
        <v>0</v>
      </c>
      <c r="S4587" s="132"/>
    </row>
    <row r="4588" s="76" customFormat="true" ht="15" hidden="false" customHeight="true" outlineLevel="0" collapsed="false">
      <c r="A4588" s="219" t="n">
        <v>2564870</v>
      </c>
      <c r="B4588" s="208" t="n">
        <v>283</v>
      </c>
      <c r="C4588" s="281" t="s">
        <v>13077</v>
      </c>
      <c r="D4588" s="281" t="s">
        <v>144</v>
      </c>
      <c r="E4588" s="344" t="s">
        <v>13535</v>
      </c>
      <c r="F4588" s="121" t="n">
        <f aca="false">F4587+1</f>
        <v>4582</v>
      </c>
      <c r="G4588" s="401" t="s">
        <v>13536</v>
      </c>
      <c r="H4588" s="123" t="s">
        <v>13536</v>
      </c>
      <c r="I4588" s="125" t="s">
        <v>13537</v>
      </c>
      <c r="J4588" s="125" t="n">
        <v>4234</v>
      </c>
      <c r="K4588" s="149" t="n">
        <v>11</v>
      </c>
      <c r="L4588" s="149" t="n">
        <v>3724004</v>
      </c>
      <c r="M4588" s="149" t="n">
        <v>0</v>
      </c>
      <c r="N4588" s="154" t="s">
        <v>13538</v>
      </c>
      <c r="O4588" s="186"/>
      <c r="P4588" s="130"/>
      <c r="Q4588" s="130" t="n">
        <f aca="false">P4588*1.2</f>
        <v>0</v>
      </c>
      <c r="R4588" s="131" t="n">
        <f aca="false">S4588*Q4588</f>
        <v>0</v>
      </c>
      <c r="S4588" s="132"/>
    </row>
    <row r="4589" s="76" customFormat="true" ht="15" hidden="false" customHeight="true" outlineLevel="0" collapsed="false">
      <c r="A4589" s="207" t="n">
        <v>2565647</v>
      </c>
      <c r="B4589" s="208" t="n">
        <v>283</v>
      </c>
      <c r="C4589" s="281" t="s">
        <v>13077</v>
      </c>
      <c r="D4589" s="281" t="s">
        <v>144</v>
      </c>
      <c r="E4589" s="344"/>
      <c r="F4589" s="121" t="n">
        <f aca="false">F4588+1</f>
        <v>4583</v>
      </c>
      <c r="G4589" s="299" t="s">
        <v>13539</v>
      </c>
      <c r="H4589" s="123" t="s">
        <v>13539</v>
      </c>
      <c r="I4589" s="125" t="s">
        <v>13540</v>
      </c>
      <c r="J4589" s="125" t="n">
        <v>3205</v>
      </c>
      <c r="K4589" s="389" t="n">
        <v>26</v>
      </c>
      <c r="L4589" s="149" t="n">
        <v>3724005</v>
      </c>
      <c r="M4589" s="149" t="n">
        <v>0</v>
      </c>
      <c r="N4589" s="154" t="s">
        <v>13541</v>
      </c>
      <c r="O4589" s="112"/>
      <c r="P4589" s="130" t="n">
        <v>4624.16666666667</v>
      </c>
      <c r="Q4589" s="130" t="n">
        <f aca="false">P4589*1.2</f>
        <v>5549</v>
      </c>
      <c r="R4589" s="131" t="n">
        <f aca="false">S4589*Q4589</f>
        <v>0</v>
      </c>
      <c r="S4589" s="132"/>
    </row>
    <row r="4590" s="76" customFormat="true" ht="15" hidden="false" customHeight="true" outlineLevel="0" collapsed="false">
      <c r="A4590" s="395" t="n">
        <v>3998108</v>
      </c>
      <c r="B4590" s="208" t="n">
        <v>283</v>
      </c>
      <c r="C4590" s="281" t="s">
        <v>13077</v>
      </c>
      <c r="D4590" s="281" t="s">
        <v>144</v>
      </c>
      <c r="E4590" s="344" t="s">
        <v>13535</v>
      </c>
      <c r="F4590" s="121" t="n">
        <f aca="false">F4589+1</f>
        <v>4584</v>
      </c>
      <c r="G4590" s="401" t="s">
        <v>13542</v>
      </c>
      <c r="H4590" s="123" t="s">
        <v>13542</v>
      </c>
      <c r="I4590" s="125" t="s">
        <v>13543</v>
      </c>
      <c r="J4590" s="125" t="n">
        <v>4234</v>
      </c>
      <c r="K4590" s="149" t="n">
        <v>11</v>
      </c>
      <c r="L4590" s="149" t="n">
        <v>3724005</v>
      </c>
      <c r="M4590" s="149" t="n">
        <v>0</v>
      </c>
      <c r="N4590" s="154" t="s">
        <v>13541</v>
      </c>
      <c r="O4590" s="186"/>
      <c r="P4590" s="130" t="n">
        <v>5517.5</v>
      </c>
      <c r="Q4590" s="130" t="n">
        <f aca="false">P4590*1.2</f>
        <v>6621</v>
      </c>
      <c r="R4590" s="131" t="n">
        <f aca="false">S4590*Q4590</f>
        <v>0</v>
      </c>
      <c r="S4590" s="132"/>
    </row>
    <row r="4591" s="76" customFormat="true" ht="27.6" hidden="false" customHeight="true" outlineLevel="0" collapsed="false">
      <c r="A4591" s="207"/>
      <c r="B4591" s="208" t="n">
        <v>283</v>
      </c>
      <c r="C4591" s="281" t="s">
        <v>13077</v>
      </c>
      <c r="D4591" s="281" t="s">
        <v>144</v>
      </c>
      <c r="E4591" s="344"/>
      <c r="F4591" s="121" t="n">
        <f aca="false">F4590+1</f>
        <v>4585</v>
      </c>
      <c r="G4591" s="299" t="s">
        <v>13544</v>
      </c>
      <c r="H4591" s="123" t="s">
        <v>13545</v>
      </c>
      <c r="I4591" s="125" t="s">
        <v>13546</v>
      </c>
      <c r="J4591" s="125" t="n">
        <v>3204</v>
      </c>
      <c r="K4591" s="389" t="n">
        <v>28</v>
      </c>
      <c r="L4591" s="149" t="n">
        <v>3724005</v>
      </c>
      <c r="M4591" s="149" t="n">
        <v>10</v>
      </c>
      <c r="N4591" s="154" t="s">
        <v>13547</v>
      </c>
      <c r="O4591" s="112"/>
      <c r="P4591" s="130" t="n">
        <v>5239.16666666667</v>
      </c>
      <c r="Q4591" s="130" t="n">
        <f aca="false">P4591*1.2</f>
        <v>6287</v>
      </c>
      <c r="R4591" s="131" t="n">
        <f aca="false">S4591*Q4591</f>
        <v>0</v>
      </c>
      <c r="S4591" s="132"/>
    </row>
    <row r="4592" s="76" customFormat="true" ht="27.6" hidden="false" customHeight="true" outlineLevel="0" collapsed="false">
      <c r="A4592" s="207"/>
      <c r="B4592" s="208" t="n">
        <v>283</v>
      </c>
      <c r="C4592" s="281" t="s">
        <v>13077</v>
      </c>
      <c r="D4592" s="281" t="s">
        <v>144</v>
      </c>
      <c r="E4592" s="344"/>
      <c r="F4592" s="121" t="n">
        <f aca="false">F4591+1</f>
        <v>4586</v>
      </c>
      <c r="G4592" s="299" t="s">
        <v>13548</v>
      </c>
      <c r="H4592" s="118" t="s">
        <v>13548</v>
      </c>
      <c r="I4592" s="125"/>
      <c r="J4592" s="125"/>
      <c r="K4592" s="389"/>
      <c r="L4592" s="149"/>
      <c r="M4592" s="149"/>
      <c r="N4592" s="154" t="s">
        <v>13549</v>
      </c>
      <c r="O4592" s="112"/>
      <c r="P4592" s="130"/>
      <c r="Q4592" s="130" t="n">
        <f aca="false">P4592*1.2</f>
        <v>0</v>
      </c>
      <c r="R4592" s="131" t="n">
        <f aca="false">S4592*Q4592</f>
        <v>0</v>
      </c>
      <c r="S4592" s="132"/>
    </row>
    <row r="4593" s="76" customFormat="true" ht="27.6" hidden="false" customHeight="true" outlineLevel="0" collapsed="false">
      <c r="A4593" s="207"/>
      <c r="B4593" s="208" t="n">
        <v>283</v>
      </c>
      <c r="C4593" s="281" t="s">
        <v>13077</v>
      </c>
      <c r="D4593" s="281" t="s">
        <v>144</v>
      </c>
      <c r="E4593" s="344"/>
      <c r="F4593" s="121" t="n">
        <f aca="false">F4592+1</f>
        <v>4587</v>
      </c>
      <c r="G4593" s="299" t="s">
        <v>13550</v>
      </c>
      <c r="H4593" s="123" t="s">
        <v>13551</v>
      </c>
      <c r="I4593" s="125" t="s">
        <v>13552</v>
      </c>
      <c r="J4593" s="125" t="n">
        <v>3204</v>
      </c>
      <c r="K4593" s="389" t="n">
        <v>17</v>
      </c>
      <c r="L4593" s="149" t="n">
        <v>3724040</v>
      </c>
      <c r="M4593" s="149" t="n">
        <v>30</v>
      </c>
      <c r="N4593" s="154" t="s">
        <v>13549</v>
      </c>
      <c r="O4593" s="112"/>
      <c r="P4593" s="130"/>
      <c r="Q4593" s="130" t="n">
        <f aca="false">P4593*1.2</f>
        <v>0</v>
      </c>
      <c r="R4593" s="131" t="n">
        <f aca="false">S4593*Q4593</f>
        <v>0</v>
      </c>
      <c r="S4593" s="132"/>
    </row>
    <row r="4594" s="76" customFormat="true" ht="27.6" hidden="false" customHeight="true" outlineLevel="0" collapsed="false">
      <c r="A4594" s="207"/>
      <c r="B4594" s="208" t="n">
        <v>283</v>
      </c>
      <c r="C4594" s="281" t="s">
        <v>13077</v>
      </c>
      <c r="D4594" s="281" t="s">
        <v>144</v>
      </c>
      <c r="E4594" s="344"/>
      <c r="F4594" s="121" t="n">
        <f aca="false">F4593+1</f>
        <v>4588</v>
      </c>
      <c r="G4594" s="299" t="s">
        <v>13553</v>
      </c>
      <c r="H4594" s="123" t="s">
        <v>13553</v>
      </c>
      <c r="I4594" s="125" t="s">
        <v>13554</v>
      </c>
      <c r="J4594" s="125" t="n">
        <v>3203</v>
      </c>
      <c r="K4594" s="389" t="n">
        <v>17</v>
      </c>
      <c r="L4594" s="149" t="n">
        <v>3724040</v>
      </c>
      <c r="M4594" s="149" t="n">
        <v>0</v>
      </c>
      <c r="N4594" s="154" t="s">
        <v>13549</v>
      </c>
      <c r="O4594" s="112"/>
      <c r="P4594" s="130"/>
      <c r="Q4594" s="130" t="n">
        <f aca="false">P4594*1.2</f>
        <v>0</v>
      </c>
      <c r="R4594" s="131" t="n">
        <f aca="false">S4594*Q4594</f>
        <v>0</v>
      </c>
      <c r="S4594" s="132"/>
    </row>
    <row r="4595" s="76" customFormat="true" ht="27.6" hidden="false" customHeight="true" outlineLevel="0" collapsed="false">
      <c r="A4595" s="207" t="n">
        <v>2566453</v>
      </c>
      <c r="B4595" s="208" t="n">
        <v>283</v>
      </c>
      <c r="C4595" s="281" t="s">
        <v>13077</v>
      </c>
      <c r="D4595" s="281" t="s">
        <v>144</v>
      </c>
      <c r="E4595" s="344" t="s">
        <v>13535</v>
      </c>
      <c r="F4595" s="121" t="n">
        <f aca="false">F4594+1</f>
        <v>4589</v>
      </c>
      <c r="G4595" s="299" t="s">
        <v>13555</v>
      </c>
      <c r="H4595" s="123" t="s">
        <v>13556</v>
      </c>
      <c r="I4595" s="125" t="s">
        <v>13557</v>
      </c>
      <c r="J4595" s="125" t="n">
        <v>3205</v>
      </c>
      <c r="K4595" s="389" t="n">
        <v>15</v>
      </c>
      <c r="L4595" s="149" t="n">
        <v>3724300</v>
      </c>
      <c r="M4595" s="149" t="n">
        <v>0</v>
      </c>
      <c r="N4595" s="154" t="s">
        <v>13558</v>
      </c>
      <c r="O4595" s="112"/>
      <c r="P4595" s="130" t="n">
        <v>743.333333333333</v>
      </c>
      <c r="Q4595" s="130" t="n">
        <f aca="false">P4595*1.2</f>
        <v>892</v>
      </c>
      <c r="R4595" s="131" t="n">
        <f aca="false">S4595*Q4595</f>
        <v>0</v>
      </c>
      <c r="S4595" s="132"/>
    </row>
    <row r="4596" s="76" customFormat="true" ht="27.6" hidden="false" customHeight="true" outlineLevel="0" collapsed="false">
      <c r="A4596" s="207" t="n">
        <v>2560889</v>
      </c>
      <c r="B4596" s="208" t="n">
        <v>283</v>
      </c>
      <c r="C4596" s="281" t="s">
        <v>13077</v>
      </c>
      <c r="D4596" s="281" t="s">
        <v>144</v>
      </c>
      <c r="E4596" s="344" t="s">
        <v>13535</v>
      </c>
      <c r="F4596" s="121" t="n">
        <f aca="false">F4595+1</f>
        <v>4590</v>
      </c>
      <c r="G4596" s="299" t="s">
        <v>13559</v>
      </c>
      <c r="H4596" s="123" t="s">
        <v>13560</v>
      </c>
      <c r="I4596" s="125" t="s">
        <v>13561</v>
      </c>
      <c r="J4596" s="125" t="n">
        <v>3205</v>
      </c>
      <c r="K4596" s="389" t="n">
        <v>15</v>
      </c>
      <c r="L4596" s="149" t="n">
        <v>3724302</v>
      </c>
      <c r="M4596" s="149" t="n">
        <v>0</v>
      </c>
      <c r="N4596" s="154" t="s">
        <v>13562</v>
      </c>
      <c r="O4596" s="112"/>
      <c r="P4596" s="130"/>
      <c r="Q4596" s="130" t="n">
        <f aca="false">P4596*1.2</f>
        <v>0</v>
      </c>
      <c r="R4596" s="131" t="n">
        <f aca="false">S4596*Q4596</f>
        <v>0</v>
      </c>
      <c r="S4596" s="132"/>
    </row>
    <row r="4597" s="76" customFormat="true" ht="27.6" hidden="false" customHeight="true" outlineLevel="0" collapsed="false">
      <c r="A4597" s="207" t="n">
        <v>2811256</v>
      </c>
      <c r="B4597" s="208" t="n">
        <v>283</v>
      </c>
      <c r="C4597" s="281" t="s">
        <v>13077</v>
      </c>
      <c r="D4597" s="281" t="s">
        <v>144</v>
      </c>
      <c r="E4597" s="344"/>
      <c r="F4597" s="121" t="n">
        <f aca="false">F4596+1</f>
        <v>4591</v>
      </c>
      <c r="G4597" s="299" t="s">
        <v>13563</v>
      </c>
      <c r="H4597" s="123" t="s">
        <v>13563</v>
      </c>
      <c r="I4597" s="125" t="s">
        <v>13564</v>
      </c>
      <c r="J4597" s="125" t="n">
        <v>3205</v>
      </c>
      <c r="K4597" s="389" t="n">
        <v>30</v>
      </c>
      <c r="L4597" s="149" t="n">
        <v>3724135</v>
      </c>
      <c r="M4597" s="149" t="n">
        <v>0</v>
      </c>
      <c r="N4597" s="154" t="s">
        <v>13565</v>
      </c>
      <c r="O4597" s="112"/>
      <c r="P4597" s="130"/>
      <c r="Q4597" s="130" t="n">
        <f aca="false">P4597*1.2</f>
        <v>0</v>
      </c>
      <c r="R4597" s="131" t="n">
        <f aca="false">S4597*Q4597</f>
        <v>0</v>
      </c>
      <c r="S4597" s="132"/>
    </row>
    <row r="4598" s="76" customFormat="true" ht="27.6" hidden="false" customHeight="true" outlineLevel="0" collapsed="false">
      <c r="A4598" s="207" t="n">
        <v>2559283</v>
      </c>
      <c r="B4598" s="208" t="n">
        <v>283</v>
      </c>
      <c r="C4598" s="281" t="s">
        <v>13077</v>
      </c>
      <c r="D4598" s="281" t="s">
        <v>144</v>
      </c>
      <c r="E4598" s="344"/>
      <c r="F4598" s="121" t="n">
        <f aca="false">F4597+1</f>
        <v>4592</v>
      </c>
      <c r="G4598" s="299" t="s">
        <v>13566</v>
      </c>
      <c r="H4598" s="118" t="s">
        <v>13566</v>
      </c>
      <c r="I4598" s="125"/>
      <c r="J4598" s="125"/>
      <c r="K4598" s="389"/>
      <c r="L4598" s="149"/>
      <c r="M4598" s="149"/>
      <c r="N4598" s="154" t="s">
        <v>13567</v>
      </c>
      <c r="O4598" s="112"/>
      <c r="P4598" s="130"/>
      <c r="Q4598" s="130" t="n">
        <f aca="false">P4598*1.2</f>
        <v>0</v>
      </c>
      <c r="R4598" s="131" t="n">
        <f aca="false">S4598*Q4598</f>
        <v>0</v>
      </c>
      <c r="S4598" s="132"/>
    </row>
    <row r="4599" s="76" customFormat="true" ht="27.6" hidden="false" customHeight="true" outlineLevel="0" collapsed="false">
      <c r="A4599" s="219" t="n">
        <v>2568939</v>
      </c>
      <c r="B4599" s="208" t="n">
        <v>283</v>
      </c>
      <c r="C4599" s="281" t="s">
        <v>13077</v>
      </c>
      <c r="D4599" s="281" t="s">
        <v>144</v>
      </c>
      <c r="E4599" s="344" t="s">
        <v>13535</v>
      </c>
      <c r="F4599" s="121" t="n">
        <f aca="false">F4598+1</f>
        <v>4593</v>
      </c>
      <c r="G4599" s="401" t="s">
        <v>13568</v>
      </c>
      <c r="H4599" s="123" t="s">
        <v>13568</v>
      </c>
      <c r="I4599" s="125" t="s">
        <v>13569</v>
      </c>
      <c r="J4599" s="125" t="n">
        <v>4234</v>
      </c>
      <c r="K4599" s="149" t="n">
        <v>14</v>
      </c>
      <c r="L4599" s="149" t="n">
        <v>3724024</v>
      </c>
      <c r="M4599" s="149" t="n">
        <v>10</v>
      </c>
      <c r="N4599" s="154" t="s">
        <v>13567</v>
      </c>
      <c r="O4599" s="186"/>
      <c r="P4599" s="130"/>
      <c r="Q4599" s="130" t="n">
        <f aca="false">P4599*1.2</f>
        <v>0</v>
      </c>
      <c r="R4599" s="131" t="n">
        <f aca="false">S4599*Q4599</f>
        <v>0</v>
      </c>
      <c r="S4599" s="132"/>
    </row>
    <row r="4600" s="76" customFormat="true" ht="27.6" hidden="false" customHeight="true" outlineLevel="0" collapsed="false">
      <c r="A4600" s="207" t="n">
        <v>2567308</v>
      </c>
      <c r="B4600" s="208" t="n">
        <v>283</v>
      </c>
      <c r="C4600" s="281" t="s">
        <v>13077</v>
      </c>
      <c r="D4600" s="281" t="s">
        <v>144</v>
      </c>
      <c r="E4600" s="344"/>
      <c r="F4600" s="121" t="n">
        <f aca="false">F4599+1</f>
        <v>4594</v>
      </c>
      <c r="G4600" s="299" t="s">
        <v>13570</v>
      </c>
      <c r="H4600" s="118" t="s">
        <v>13570</v>
      </c>
      <c r="I4600" s="125"/>
      <c r="J4600" s="125"/>
      <c r="K4600" s="389"/>
      <c r="L4600" s="149"/>
      <c r="M4600" s="149"/>
      <c r="N4600" s="154" t="s">
        <v>13571</v>
      </c>
      <c r="O4600" s="112"/>
      <c r="P4600" s="130"/>
      <c r="Q4600" s="130" t="n">
        <f aca="false">P4600*1.2</f>
        <v>0</v>
      </c>
      <c r="R4600" s="131" t="n">
        <f aca="false">S4600*Q4600</f>
        <v>0</v>
      </c>
      <c r="S4600" s="132"/>
    </row>
    <row r="4601" s="76" customFormat="true" ht="27.6" hidden="false" customHeight="true" outlineLevel="0" collapsed="false">
      <c r="A4601" s="219" t="n">
        <v>2565680</v>
      </c>
      <c r="B4601" s="208" t="n">
        <v>283</v>
      </c>
      <c r="C4601" s="281" t="s">
        <v>13077</v>
      </c>
      <c r="D4601" s="281" t="s">
        <v>144</v>
      </c>
      <c r="E4601" s="344" t="s">
        <v>13535</v>
      </c>
      <c r="F4601" s="121" t="n">
        <f aca="false">F4600+1</f>
        <v>4595</v>
      </c>
      <c r="G4601" s="401" t="s">
        <v>13572</v>
      </c>
      <c r="H4601" s="123" t="s">
        <v>13573</v>
      </c>
      <c r="I4601" s="125" t="s">
        <v>13574</v>
      </c>
      <c r="J4601" s="125" t="n">
        <v>4234</v>
      </c>
      <c r="K4601" s="149" t="n">
        <v>14</v>
      </c>
      <c r="L4601" s="149" t="n">
        <v>3724026</v>
      </c>
      <c r="M4601" s="149" t="n">
        <v>10</v>
      </c>
      <c r="N4601" s="154" t="s">
        <v>13571</v>
      </c>
      <c r="O4601" s="186"/>
      <c r="P4601" s="130"/>
      <c r="Q4601" s="130" t="n">
        <f aca="false">P4601*1.2</f>
        <v>0</v>
      </c>
      <c r="R4601" s="131" t="n">
        <f aca="false">S4601*Q4601</f>
        <v>0</v>
      </c>
      <c r="S4601" s="132"/>
    </row>
    <row r="4602" s="76" customFormat="true" ht="27.6" hidden="false" customHeight="true" outlineLevel="0" collapsed="false">
      <c r="A4602" s="219" t="n">
        <v>2559284</v>
      </c>
      <c r="B4602" s="208" t="n">
        <v>283</v>
      </c>
      <c r="C4602" s="281" t="s">
        <v>13077</v>
      </c>
      <c r="D4602" s="281" t="s">
        <v>144</v>
      </c>
      <c r="E4602" s="344" t="s">
        <v>13535</v>
      </c>
      <c r="F4602" s="121" t="n">
        <f aca="false">F4601+1</f>
        <v>4596</v>
      </c>
      <c r="G4602" s="401" t="s">
        <v>13575</v>
      </c>
      <c r="H4602" s="123" t="s">
        <v>13575</v>
      </c>
      <c r="I4602" s="125" t="s">
        <v>13576</v>
      </c>
      <c r="J4602" s="125" t="n">
        <v>3205</v>
      </c>
      <c r="K4602" s="149" t="n">
        <v>11</v>
      </c>
      <c r="L4602" s="149" t="n">
        <v>3724097</v>
      </c>
      <c r="M4602" s="149" t="n">
        <v>0</v>
      </c>
      <c r="N4602" s="154" t="s">
        <v>13577</v>
      </c>
      <c r="O4602" s="186"/>
      <c r="P4602" s="130"/>
      <c r="Q4602" s="130" t="n">
        <f aca="false">P4602*1.2</f>
        <v>0</v>
      </c>
      <c r="R4602" s="131" t="n">
        <f aca="false">S4602*Q4602</f>
        <v>0</v>
      </c>
      <c r="S4602" s="132"/>
    </row>
    <row r="4603" s="76" customFormat="true" ht="27.6" hidden="false" customHeight="true" outlineLevel="0" collapsed="false">
      <c r="A4603" s="219" t="n">
        <v>2558528</v>
      </c>
      <c r="B4603" s="208" t="n">
        <v>283</v>
      </c>
      <c r="C4603" s="281" t="s">
        <v>13077</v>
      </c>
      <c r="D4603" s="281" t="s">
        <v>144</v>
      </c>
      <c r="E4603" s="344" t="s">
        <v>13535</v>
      </c>
      <c r="F4603" s="121" t="n">
        <f aca="false">F4602+1</f>
        <v>4597</v>
      </c>
      <c r="G4603" s="401" t="s">
        <v>13578</v>
      </c>
      <c r="H4603" s="123" t="s">
        <v>13578</v>
      </c>
      <c r="I4603" s="125" t="s">
        <v>13579</v>
      </c>
      <c r="J4603" s="125" t="n">
        <v>3205</v>
      </c>
      <c r="K4603" s="149" t="n">
        <v>11</v>
      </c>
      <c r="L4603" s="149" t="n">
        <v>3724099</v>
      </c>
      <c r="M4603" s="149" t="n">
        <v>0</v>
      </c>
      <c r="N4603" s="154" t="s">
        <v>13580</v>
      </c>
      <c r="O4603" s="186"/>
      <c r="P4603" s="130"/>
      <c r="Q4603" s="130" t="n">
        <f aca="false">P4603*1.2</f>
        <v>0</v>
      </c>
      <c r="R4603" s="131" t="n">
        <f aca="false">S4603*Q4603</f>
        <v>0</v>
      </c>
      <c r="S4603" s="132"/>
    </row>
    <row r="4604" s="76" customFormat="true" ht="27.6" hidden="false" customHeight="true" outlineLevel="0" collapsed="false">
      <c r="A4604" s="219" t="n">
        <v>2565665</v>
      </c>
      <c r="B4604" s="208" t="n">
        <v>283</v>
      </c>
      <c r="C4604" s="281" t="s">
        <v>13077</v>
      </c>
      <c r="D4604" s="281" t="s">
        <v>144</v>
      </c>
      <c r="E4604" s="344" t="s">
        <v>13535</v>
      </c>
      <c r="F4604" s="121" t="n">
        <f aca="false">F4603+1</f>
        <v>4598</v>
      </c>
      <c r="G4604" s="401" t="s">
        <v>13581</v>
      </c>
      <c r="H4604" s="123" t="s">
        <v>13581</v>
      </c>
      <c r="I4604" s="125" t="s">
        <v>13582</v>
      </c>
      <c r="J4604" s="125" t="n">
        <v>3205</v>
      </c>
      <c r="K4604" s="149" t="n">
        <v>11</v>
      </c>
      <c r="L4604" s="149" t="n">
        <v>3724098</v>
      </c>
      <c r="M4604" s="149" t="n">
        <v>0</v>
      </c>
      <c r="N4604" s="154" t="s">
        <v>13583</v>
      </c>
      <c r="O4604" s="186"/>
      <c r="P4604" s="130"/>
      <c r="Q4604" s="130" t="n">
        <f aca="false">P4604*1.2</f>
        <v>0</v>
      </c>
      <c r="R4604" s="131" t="n">
        <f aca="false">S4604*Q4604</f>
        <v>0</v>
      </c>
      <c r="S4604" s="132"/>
    </row>
    <row r="4605" s="76" customFormat="true" ht="27.6" hidden="false" customHeight="true" outlineLevel="0" collapsed="false">
      <c r="A4605" s="219" t="n">
        <v>4119262</v>
      </c>
      <c r="B4605" s="208" t="n">
        <v>283</v>
      </c>
      <c r="C4605" s="281" t="s">
        <v>13077</v>
      </c>
      <c r="D4605" s="281" t="s">
        <v>144</v>
      </c>
      <c r="E4605" s="344" t="s">
        <v>13535</v>
      </c>
      <c r="F4605" s="121" t="n">
        <f aca="false">F4604+1</f>
        <v>4599</v>
      </c>
      <c r="G4605" s="401" t="s">
        <v>13584</v>
      </c>
      <c r="H4605" s="123" t="s">
        <v>13584</v>
      </c>
      <c r="I4605" s="125" t="s">
        <v>13585</v>
      </c>
      <c r="J4605" s="125" t="n">
        <v>4234</v>
      </c>
      <c r="K4605" s="149" t="n">
        <v>11</v>
      </c>
      <c r="L4605" s="149" t="n">
        <v>3724064</v>
      </c>
      <c r="M4605" s="149" t="n">
        <v>10</v>
      </c>
      <c r="N4605" s="154" t="s">
        <v>13586</v>
      </c>
      <c r="O4605" s="186"/>
      <c r="P4605" s="130"/>
      <c r="Q4605" s="130" t="n">
        <f aca="false">P4605*1.2</f>
        <v>0</v>
      </c>
      <c r="R4605" s="131" t="n">
        <f aca="false">S4605*Q4605</f>
        <v>0</v>
      </c>
      <c r="S4605" s="132"/>
    </row>
    <row r="4606" s="76" customFormat="true" ht="27.6" hidden="false" customHeight="true" outlineLevel="0" collapsed="false">
      <c r="A4606" s="219" t="n">
        <v>3908893</v>
      </c>
      <c r="B4606" s="208" t="n">
        <v>283</v>
      </c>
      <c r="C4606" s="281" t="s">
        <v>13077</v>
      </c>
      <c r="D4606" s="281" t="s">
        <v>144</v>
      </c>
      <c r="E4606" s="344"/>
      <c r="F4606" s="121" t="n">
        <f aca="false">F4605+1</f>
        <v>4600</v>
      </c>
      <c r="G4606" s="401" t="s">
        <v>13587</v>
      </c>
      <c r="H4606" s="123" t="s">
        <v>13588</v>
      </c>
      <c r="I4606" s="125" t="s">
        <v>13589</v>
      </c>
      <c r="J4606" s="125" t="n">
        <v>3205</v>
      </c>
      <c r="K4606" s="149" t="n">
        <v>20</v>
      </c>
      <c r="L4606" s="149" t="n">
        <v>3724064</v>
      </c>
      <c r="M4606" s="149" t="n">
        <v>20</v>
      </c>
      <c r="N4606" s="154" t="s">
        <v>13586</v>
      </c>
      <c r="O4606" s="186"/>
      <c r="P4606" s="130"/>
      <c r="Q4606" s="130" t="n">
        <f aca="false">P4606*1.2</f>
        <v>0</v>
      </c>
      <c r="R4606" s="131" t="n">
        <f aca="false">S4606*Q4606</f>
        <v>0</v>
      </c>
      <c r="S4606" s="132"/>
    </row>
    <row r="4607" s="76" customFormat="true" ht="27.6" hidden="false" customHeight="true" outlineLevel="0" collapsed="false">
      <c r="A4607" s="207" t="n">
        <v>3091404</v>
      </c>
      <c r="B4607" s="208" t="n">
        <v>283</v>
      </c>
      <c r="C4607" s="281" t="s">
        <v>13077</v>
      </c>
      <c r="D4607" s="281" t="s">
        <v>144</v>
      </c>
      <c r="E4607" s="344"/>
      <c r="F4607" s="121" t="n">
        <f aca="false">F4606+1</f>
        <v>4601</v>
      </c>
      <c r="G4607" s="299" t="s">
        <v>13590</v>
      </c>
      <c r="H4607" s="188" t="s">
        <v>13591</v>
      </c>
      <c r="I4607" s="237" t="s">
        <v>13592</v>
      </c>
      <c r="J4607" s="237" t="n">
        <v>3204</v>
      </c>
      <c r="K4607" s="149" t="n">
        <v>42</v>
      </c>
      <c r="L4607" s="149" t="n">
        <v>3724229</v>
      </c>
      <c r="M4607" s="149" t="n">
        <v>10</v>
      </c>
      <c r="N4607" s="154" t="s">
        <v>13593</v>
      </c>
      <c r="O4607" s="186"/>
      <c r="P4607" s="130" t="n">
        <v>24013.3333333333</v>
      </c>
      <c r="Q4607" s="130" t="n">
        <f aca="false">P4607*1.2</f>
        <v>28816</v>
      </c>
      <c r="R4607" s="131" t="n">
        <f aca="false">S4607*Q4607</f>
        <v>0</v>
      </c>
      <c r="S4607" s="132"/>
    </row>
    <row r="4608" s="76" customFormat="true" ht="27.6" hidden="false" customHeight="true" outlineLevel="0" collapsed="false">
      <c r="A4608" s="207" t="n">
        <v>2791915</v>
      </c>
      <c r="B4608" s="208" t="n">
        <v>283</v>
      </c>
      <c r="C4608" s="281" t="s">
        <v>13077</v>
      </c>
      <c r="D4608" s="281" t="s">
        <v>144</v>
      </c>
      <c r="E4608" s="344"/>
      <c r="F4608" s="121" t="n">
        <f aca="false">F4607+1</f>
        <v>4602</v>
      </c>
      <c r="G4608" s="299" t="s">
        <v>13594</v>
      </c>
      <c r="H4608" s="123" t="s">
        <v>13594</v>
      </c>
      <c r="I4608" s="125" t="s">
        <v>13595</v>
      </c>
      <c r="J4608" s="125" t="n">
        <v>3203</v>
      </c>
      <c r="K4608" s="149" t="n">
        <v>19</v>
      </c>
      <c r="L4608" s="149" t="n">
        <v>3724840</v>
      </c>
      <c r="M4608" s="149" t="n">
        <v>0</v>
      </c>
      <c r="N4608" s="154" t="s">
        <v>13596</v>
      </c>
      <c r="O4608" s="186"/>
      <c r="P4608" s="130" t="n">
        <v>4033.33333333333</v>
      </c>
      <c r="Q4608" s="130" t="n">
        <f aca="false">P4608*1.2</f>
        <v>4840</v>
      </c>
      <c r="R4608" s="131" t="n">
        <f aca="false">S4608*Q4608</f>
        <v>0</v>
      </c>
      <c r="S4608" s="132"/>
    </row>
    <row r="4609" s="76" customFormat="true" ht="27.6" hidden="false" customHeight="true" outlineLevel="0" collapsed="false">
      <c r="A4609" s="207" t="n">
        <v>2558508</v>
      </c>
      <c r="B4609" s="208" t="n">
        <v>283</v>
      </c>
      <c r="C4609" s="281" t="s">
        <v>13077</v>
      </c>
      <c r="D4609" s="281" t="s">
        <v>144</v>
      </c>
      <c r="E4609" s="344"/>
      <c r="F4609" s="121" t="n">
        <f aca="false">F4608+1</f>
        <v>4603</v>
      </c>
      <c r="G4609" s="299" t="s">
        <v>13597</v>
      </c>
      <c r="H4609" s="123" t="s">
        <v>13598</v>
      </c>
      <c r="I4609" s="125" t="s">
        <v>13599</v>
      </c>
      <c r="J4609" s="125" t="n">
        <v>3204</v>
      </c>
      <c r="K4609" s="149" t="n">
        <v>26</v>
      </c>
      <c r="L4609" s="149" t="n">
        <v>3724017</v>
      </c>
      <c r="M4609" s="149" t="n">
        <v>0</v>
      </c>
      <c r="N4609" s="154" t="s">
        <v>13600</v>
      </c>
      <c r="O4609" s="186"/>
      <c r="P4609" s="130" t="n">
        <v>644.9625</v>
      </c>
      <c r="Q4609" s="130" t="n">
        <f aca="false">P4609*1.2</f>
        <v>773.955</v>
      </c>
      <c r="R4609" s="131" t="n">
        <f aca="false">S4609*Q4609</f>
        <v>0</v>
      </c>
      <c r="S4609" s="132"/>
    </row>
    <row r="4610" s="76" customFormat="true" ht="27.6" hidden="false" customHeight="true" outlineLevel="0" collapsed="false">
      <c r="A4610" s="219" t="n">
        <v>2566465</v>
      </c>
      <c r="B4610" s="208" t="n">
        <v>283</v>
      </c>
      <c r="C4610" s="281" t="s">
        <v>13077</v>
      </c>
      <c r="D4610" s="281" t="s">
        <v>144</v>
      </c>
      <c r="E4610" s="344" t="s">
        <v>13535</v>
      </c>
      <c r="F4610" s="121" t="n">
        <f aca="false">F4609+1</f>
        <v>4604</v>
      </c>
      <c r="G4610" s="401" t="s">
        <v>13601</v>
      </c>
      <c r="H4610" s="123" t="s">
        <v>13601</v>
      </c>
      <c r="I4610" s="125" t="s">
        <v>13602</v>
      </c>
      <c r="J4610" s="125" t="n">
        <v>4234</v>
      </c>
      <c r="K4610" s="149" t="n">
        <v>17</v>
      </c>
      <c r="L4610" s="149" t="n">
        <v>3724065</v>
      </c>
      <c r="M4610" s="149" t="n">
        <v>10</v>
      </c>
      <c r="N4610" s="154" t="s">
        <v>13603</v>
      </c>
      <c r="O4610" s="186"/>
      <c r="P4610" s="130"/>
      <c r="Q4610" s="130" t="n">
        <f aca="false">P4610*1.2</f>
        <v>0</v>
      </c>
      <c r="R4610" s="131" t="n">
        <f aca="false">S4610*Q4610</f>
        <v>0</v>
      </c>
      <c r="S4610" s="132"/>
    </row>
    <row r="4611" s="76" customFormat="true" ht="27.6" hidden="false" customHeight="true" outlineLevel="0" collapsed="false">
      <c r="A4611" s="219" t="n">
        <v>2560892</v>
      </c>
      <c r="B4611" s="208" t="n">
        <v>283</v>
      </c>
      <c r="C4611" s="281" t="s">
        <v>13077</v>
      </c>
      <c r="D4611" s="281" t="s">
        <v>144</v>
      </c>
      <c r="E4611" s="344" t="s">
        <v>13535</v>
      </c>
      <c r="F4611" s="121" t="n">
        <f aca="false">F4610+1</f>
        <v>4605</v>
      </c>
      <c r="G4611" s="401" t="s">
        <v>13604</v>
      </c>
      <c r="H4611" s="123" t="s">
        <v>13604</v>
      </c>
      <c r="I4611" s="125" t="s">
        <v>13605</v>
      </c>
      <c r="J4611" s="125" t="n">
        <v>4234</v>
      </c>
      <c r="K4611" s="149" t="n">
        <v>15</v>
      </c>
      <c r="L4611" s="149" t="n">
        <v>3724010</v>
      </c>
      <c r="M4611" s="149" t="n">
        <v>0</v>
      </c>
      <c r="N4611" s="154" t="s">
        <v>13606</v>
      </c>
      <c r="O4611" s="186"/>
      <c r="P4611" s="130" t="n">
        <v>1381.66666666667</v>
      </c>
      <c r="Q4611" s="130" t="n">
        <f aca="false">P4611*1.2</f>
        <v>1658</v>
      </c>
      <c r="R4611" s="131" t="n">
        <f aca="false">S4611*Q4611</f>
        <v>0</v>
      </c>
      <c r="S4611" s="132"/>
    </row>
    <row r="4612" s="76" customFormat="true" ht="27.6" hidden="false" customHeight="true" outlineLevel="0" collapsed="false">
      <c r="A4612" s="219" t="n">
        <v>2557697</v>
      </c>
      <c r="B4612" s="208" t="n">
        <v>283</v>
      </c>
      <c r="C4612" s="281" t="s">
        <v>13077</v>
      </c>
      <c r="D4612" s="281" t="s">
        <v>144</v>
      </c>
      <c r="E4612" s="344" t="s">
        <v>13535</v>
      </c>
      <c r="F4612" s="121" t="n">
        <f aca="false">F4611+1</f>
        <v>4606</v>
      </c>
      <c r="G4612" s="401" t="s">
        <v>13607</v>
      </c>
      <c r="H4612" s="123" t="s">
        <v>13607</v>
      </c>
      <c r="I4612" s="125" t="s">
        <v>13608</v>
      </c>
      <c r="J4612" s="125" t="n">
        <v>4234</v>
      </c>
      <c r="K4612" s="149" t="n">
        <v>16</v>
      </c>
      <c r="L4612" s="149" t="n">
        <v>3724014</v>
      </c>
      <c r="M4612" s="149" t="n">
        <v>0</v>
      </c>
      <c r="N4612" s="154" t="s">
        <v>13609</v>
      </c>
      <c r="O4612" s="186"/>
      <c r="P4612" s="130"/>
      <c r="Q4612" s="130" t="n">
        <f aca="false">P4612*1.2</f>
        <v>0</v>
      </c>
      <c r="R4612" s="131" t="n">
        <f aca="false">S4612*Q4612</f>
        <v>0</v>
      </c>
      <c r="S4612" s="132"/>
    </row>
    <row r="4613" s="76" customFormat="true" ht="27.6" hidden="false" customHeight="true" outlineLevel="0" collapsed="false">
      <c r="A4613" s="207"/>
      <c r="B4613" s="208" t="n">
        <v>283</v>
      </c>
      <c r="C4613" s="281" t="s">
        <v>13077</v>
      </c>
      <c r="D4613" s="281" t="s">
        <v>144</v>
      </c>
      <c r="E4613" s="344"/>
      <c r="F4613" s="121" t="n">
        <f aca="false">F4612+1</f>
        <v>4607</v>
      </c>
      <c r="G4613" s="299" t="s">
        <v>13610</v>
      </c>
      <c r="H4613" s="188" t="s">
        <v>13611</v>
      </c>
      <c r="I4613" s="237" t="s">
        <v>13612</v>
      </c>
      <c r="J4613" s="237" t="n">
        <v>3204</v>
      </c>
      <c r="K4613" s="149" t="n">
        <v>13</v>
      </c>
      <c r="L4613" s="149" t="n">
        <v>3724024</v>
      </c>
      <c r="M4613" s="149" t="n">
        <v>0</v>
      </c>
      <c r="N4613" s="154" t="s">
        <v>13613</v>
      </c>
      <c r="O4613" s="186"/>
      <c r="P4613" s="130"/>
      <c r="Q4613" s="130" t="n">
        <f aca="false">P4613*1.2</f>
        <v>0</v>
      </c>
      <c r="R4613" s="131" t="n">
        <f aca="false">S4613*Q4613</f>
        <v>0</v>
      </c>
      <c r="S4613" s="132"/>
    </row>
    <row r="4614" s="76" customFormat="true" ht="27.6" hidden="false" customHeight="true" outlineLevel="0" collapsed="false">
      <c r="A4614" s="219" t="n">
        <v>2568157</v>
      </c>
      <c r="B4614" s="208" t="n">
        <v>283</v>
      </c>
      <c r="C4614" s="281" t="s">
        <v>13077</v>
      </c>
      <c r="D4614" s="281" t="s">
        <v>144</v>
      </c>
      <c r="E4614" s="344" t="s">
        <v>13535</v>
      </c>
      <c r="F4614" s="121" t="n">
        <f aca="false">F4613+1</f>
        <v>4608</v>
      </c>
      <c r="G4614" s="401" t="s">
        <v>13614</v>
      </c>
      <c r="H4614" s="123" t="s">
        <v>13614</v>
      </c>
      <c r="I4614" s="125" t="s">
        <v>13615</v>
      </c>
      <c r="J4614" s="125" t="n">
        <v>4234</v>
      </c>
      <c r="K4614" s="149" t="n">
        <v>15</v>
      </c>
      <c r="L4614" s="149" t="n">
        <v>3724012</v>
      </c>
      <c r="M4614" s="149" t="n">
        <v>0</v>
      </c>
      <c r="N4614" s="154" t="s">
        <v>13616</v>
      </c>
      <c r="O4614" s="186"/>
      <c r="P4614" s="141" t="n">
        <v>2541.99</v>
      </c>
      <c r="Q4614" s="141" t="n">
        <f aca="false">P4614*1.2</f>
        <v>3050.388</v>
      </c>
      <c r="R4614" s="131" t="n">
        <f aca="false">S4614*Q4614</f>
        <v>0</v>
      </c>
      <c r="S4614" s="132"/>
    </row>
    <row r="4615" s="76" customFormat="true" ht="27.6" hidden="false" customHeight="true" outlineLevel="0" collapsed="false">
      <c r="A4615" s="219" t="n">
        <v>4163086</v>
      </c>
      <c r="B4615" s="208" t="n">
        <v>283</v>
      </c>
      <c r="C4615" s="281" t="s">
        <v>13077</v>
      </c>
      <c r="D4615" s="281" t="s">
        <v>144</v>
      </c>
      <c r="E4615" s="344" t="s">
        <v>13535</v>
      </c>
      <c r="F4615" s="121" t="n">
        <f aca="false">F4614+1</f>
        <v>4609</v>
      </c>
      <c r="G4615" s="401" t="s">
        <v>13617</v>
      </c>
      <c r="H4615" s="123" t="s">
        <v>13617</v>
      </c>
      <c r="I4615" s="125" t="s">
        <v>13618</v>
      </c>
      <c r="J4615" s="125" t="n">
        <v>3205</v>
      </c>
      <c r="K4615" s="149" t="n">
        <v>26</v>
      </c>
      <c r="L4615" s="149" t="n">
        <v>3724078</v>
      </c>
      <c r="M4615" s="149" t="n">
        <v>0</v>
      </c>
      <c r="N4615" s="154" t="s">
        <v>13619</v>
      </c>
      <c r="O4615" s="186"/>
      <c r="P4615" s="130" t="n">
        <v>735.48</v>
      </c>
      <c r="Q4615" s="130" t="n">
        <f aca="false">P4615*1.2</f>
        <v>882.576</v>
      </c>
      <c r="R4615" s="131" t="n">
        <f aca="false">S4615*Q4615</f>
        <v>0</v>
      </c>
      <c r="S4615" s="132"/>
    </row>
    <row r="4616" s="76" customFormat="true" ht="27.6" hidden="false" customHeight="true" outlineLevel="0" collapsed="false">
      <c r="A4616" s="219"/>
      <c r="B4616" s="208" t="n">
        <v>283</v>
      </c>
      <c r="C4616" s="281" t="s">
        <v>13077</v>
      </c>
      <c r="D4616" s="281" t="s">
        <v>144</v>
      </c>
      <c r="E4616" s="344"/>
      <c r="F4616" s="121" t="n">
        <f aca="false">F4615+1</f>
        <v>4610</v>
      </c>
      <c r="G4616" s="401" t="s">
        <v>13620</v>
      </c>
      <c r="H4616" s="123" t="s">
        <v>13620</v>
      </c>
      <c r="I4616" s="123" t="s">
        <v>13621</v>
      </c>
      <c r="J4616" s="125" t="n">
        <v>3205</v>
      </c>
      <c r="K4616" s="149" t="n">
        <v>12</v>
      </c>
      <c r="L4616" s="149" t="n">
        <v>3724015</v>
      </c>
      <c r="M4616" s="149" t="n">
        <v>10</v>
      </c>
      <c r="N4616" s="154" t="s">
        <v>13622</v>
      </c>
      <c r="O4616" s="186"/>
      <c r="P4616" s="130"/>
      <c r="Q4616" s="130" t="n">
        <f aca="false">P4616*1.2</f>
        <v>0</v>
      </c>
      <c r="R4616" s="131" t="n">
        <f aca="false">S4616*Q4616</f>
        <v>0</v>
      </c>
      <c r="S4616" s="132"/>
    </row>
    <row r="4617" s="76" customFormat="true" ht="27.6" hidden="false" customHeight="true" outlineLevel="0" collapsed="false">
      <c r="A4617" s="207" t="n">
        <v>2791942</v>
      </c>
      <c r="B4617" s="208" t="n">
        <v>283</v>
      </c>
      <c r="C4617" s="281" t="s">
        <v>13077</v>
      </c>
      <c r="D4617" s="281" t="s">
        <v>144</v>
      </c>
      <c r="E4617" s="344" t="s">
        <v>13535</v>
      </c>
      <c r="F4617" s="121" t="n">
        <f aca="false">F4616+1</f>
        <v>4611</v>
      </c>
      <c r="G4617" s="299" t="s">
        <v>13623</v>
      </c>
      <c r="H4617" s="123" t="s">
        <v>13624</v>
      </c>
      <c r="I4617" s="125" t="s">
        <v>13625</v>
      </c>
      <c r="J4617" s="125" t="n">
        <v>4234</v>
      </c>
      <c r="K4617" s="149" t="n">
        <v>11</v>
      </c>
      <c r="L4617" s="149" t="n">
        <v>3724240</v>
      </c>
      <c r="M4617" s="149" t="n">
        <v>0</v>
      </c>
      <c r="N4617" s="154" t="s">
        <v>13626</v>
      </c>
      <c r="O4617" s="186"/>
      <c r="P4617" s="130"/>
      <c r="Q4617" s="130" t="n">
        <f aca="false">P4617*1.2</f>
        <v>0</v>
      </c>
      <c r="R4617" s="131" t="n">
        <f aca="false">S4617*Q4617</f>
        <v>0</v>
      </c>
      <c r="S4617" s="132"/>
    </row>
    <row r="4618" s="76" customFormat="true" ht="27.6" hidden="false" customHeight="true" outlineLevel="0" collapsed="false">
      <c r="A4618" s="207" t="n">
        <v>2810472</v>
      </c>
      <c r="B4618" s="208" t="n">
        <v>283</v>
      </c>
      <c r="C4618" s="281" t="s">
        <v>13077</v>
      </c>
      <c r="D4618" s="281" t="s">
        <v>144</v>
      </c>
      <c r="E4618" s="344" t="s">
        <v>13535</v>
      </c>
      <c r="F4618" s="121" t="n">
        <f aca="false">F4617+1</f>
        <v>4612</v>
      </c>
      <c r="G4618" s="299" t="s">
        <v>13627</v>
      </c>
      <c r="H4618" s="393" t="s">
        <v>13628</v>
      </c>
      <c r="I4618" s="125" t="s">
        <v>13629</v>
      </c>
      <c r="J4618" s="125" t="n">
        <v>4234</v>
      </c>
      <c r="K4618" s="149" t="n">
        <v>16</v>
      </c>
      <c r="L4618" s="149" t="n">
        <v>3724140</v>
      </c>
      <c r="M4618" s="149" t="n">
        <v>0</v>
      </c>
      <c r="N4618" s="154" t="s">
        <v>13630</v>
      </c>
      <c r="O4618" s="186"/>
      <c r="P4618" s="130"/>
      <c r="Q4618" s="130" t="n">
        <f aca="false">P4618*1.2</f>
        <v>0</v>
      </c>
      <c r="R4618" s="131" t="n">
        <f aca="false">S4618*Q4618</f>
        <v>0</v>
      </c>
      <c r="S4618" s="132"/>
    </row>
    <row r="4619" s="76" customFormat="true" ht="27.6" hidden="false" customHeight="true" outlineLevel="0" collapsed="false">
      <c r="A4619" s="219" t="n">
        <v>3020435</v>
      </c>
      <c r="B4619" s="208" t="n">
        <v>283</v>
      </c>
      <c r="C4619" s="281" t="s">
        <v>13077</v>
      </c>
      <c r="D4619" s="281" t="s">
        <v>144</v>
      </c>
      <c r="E4619" s="344" t="s">
        <v>13535</v>
      </c>
      <c r="F4619" s="121" t="n">
        <f aca="false">F4618+1</f>
        <v>4613</v>
      </c>
      <c r="G4619" s="401" t="s">
        <v>13631</v>
      </c>
      <c r="H4619" s="123" t="s">
        <v>13631</v>
      </c>
      <c r="I4619" s="125" t="s">
        <v>13632</v>
      </c>
      <c r="J4619" s="125" t="n">
        <v>3205</v>
      </c>
      <c r="K4619" s="149" t="n">
        <v>26</v>
      </c>
      <c r="L4619" s="149" t="n">
        <v>3724008</v>
      </c>
      <c r="M4619" s="149" t="n">
        <v>0</v>
      </c>
      <c r="N4619" s="154" t="s">
        <v>13633</v>
      </c>
      <c r="O4619" s="186"/>
      <c r="P4619" s="130"/>
      <c r="Q4619" s="130" t="n">
        <f aca="false">P4619*1.2</f>
        <v>0</v>
      </c>
      <c r="R4619" s="131" t="n">
        <f aca="false">S4619*Q4619</f>
        <v>0</v>
      </c>
      <c r="S4619" s="132"/>
    </row>
    <row r="4620" s="76" customFormat="true" ht="27.6" hidden="false" customHeight="true" outlineLevel="0" collapsed="false">
      <c r="A4620" s="207" t="n">
        <v>2570231</v>
      </c>
      <c r="B4620" s="208" t="n">
        <v>283</v>
      </c>
      <c r="C4620" s="281" t="s">
        <v>13077</v>
      </c>
      <c r="D4620" s="281" t="s">
        <v>144</v>
      </c>
      <c r="E4620" s="344" t="s">
        <v>13535</v>
      </c>
      <c r="F4620" s="121" t="n">
        <f aca="false">F4619+1</f>
        <v>4614</v>
      </c>
      <c r="G4620" s="299" t="s">
        <v>13634</v>
      </c>
      <c r="H4620" s="123" t="s">
        <v>13635</v>
      </c>
      <c r="I4620" s="123" t="s">
        <v>13636</v>
      </c>
      <c r="J4620" s="147" t="n">
        <v>4234</v>
      </c>
      <c r="K4620" s="149" t="n">
        <v>11</v>
      </c>
      <c r="L4620" s="149" t="n">
        <v>3724120</v>
      </c>
      <c r="M4620" s="149" t="n">
        <v>0</v>
      </c>
      <c r="N4620" s="154" t="s">
        <v>13637</v>
      </c>
      <c r="O4620" s="186"/>
      <c r="P4620" s="130" t="n">
        <v>19655</v>
      </c>
      <c r="Q4620" s="130" t="n">
        <f aca="false">P4620*1.2</f>
        <v>23586</v>
      </c>
      <c r="R4620" s="131" t="n">
        <f aca="false">S4620*Q4620</f>
        <v>0</v>
      </c>
      <c r="S4620" s="132"/>
    </row>
    <row r="4621" s="76" customFormat="true" ht="27.6" hidden="false" customHeight="true" outlineLevel="0" collapsed="false">
      <c r="A4621" s="207"/>
      <c r="B4621" s="208" t="n">
        <v>283</v>
      </c>
      <c r="C4621" s="281" t="s">
        <v>13077</v>
      </c>
      <c r="D4621" s="281" t="s">
        <v>144</v>
      </c>
      <c r="E4621" s="344"/>
      <c r="F4621" s="121" t="n">
        <f aca="false">F4620+1</f>
        <v>4615</v>
      </c>
      <c r="G4621" s="299" t="s">
        <v>13638</v>
      </c>
      <c r="H4621" s="118" t="s">
        <v>13638</v>
      </c>
      <c r="I4621" s="125"/>
      <c r="J4621" s="125"/>
      <c r="K4621" s="149"/>
      <c r="L4621" s="149"/>
      <c r="M4621" s="149"/>
      <c r="N4621" s="154" t="s">
        <v>13637</v>
      </c>
      <c r="O4621" s="186"/>
      <c r="P4621" s="130"/>
      <c r="Q4621" s="130" t="n">
        <f aca="false">P4621*1.2</f>
        <v>0</v>
      </c>
      <c r="R4621" s="131" t="n">
        <f aca="false">S4621*Q4621</f>
        <v>0</v>
      </c>
      <c r="S4621" s="132"/>
    </row>
    <row r="4622" s="76" customFormat="true" ht="27.6" hidden="false" customHeight="true" outlineLevel="0" collapsed="false">
      <c r="A4622" s="207" t="n">
        <v>2791880</v>
      </c>
      <c r="B4622" s="208" t="n">
        <v>283</v>
      </c>
      <c r="C4622" s="281" t="s">
        <v>13077</v>
      </c>
      <c r="D4622" s="281" t="s">
        <v>144</v>
      </c>
      <c r="E4622" s="344"/>
      <c r="F4622" s="121" t="n">
        <f aca="false">F4621+1</f>
        <v>4616</v>
      </c>
      <c r="G4622" s="299" t="s">
        <v>13639</v>
      </c>
      <c r="H4622" s="118" t="s">
        <v>13639</v>
      </c>
      <c r="I4622" s="125"/>
      <c r="J4622" s="125"/>
      <c r="K4622" s="149"/>
      <c r="L4622" s="149"/>
      <c r="M4622" s="149"/>
      <c r="N4622" s="154" t="s">
        <v>13640</v>
      </c>
      <c r="O4622" s="186"/>
      <c r="P4622" s="130"/>
      <c r="Q4622" s="130" t="n">
        <f aca="false">P4622*1.2</f>
        <v>0</v>
      </c>
      <c r="R4622" s="131" t="n">
        <f aca="false">S4622*Q4622</f>
        <v>0</v>
      </c>
      <c r="S4622" s="132"/>
    </row>
    <row r="4623" s="76" customFormat="true" ht="27.6" hidden="false" customHeight="true" outlineLevel="0" collapsed="false">
      <c r="A4623" s="207" t="n">
        <v>3730329</v>
      </c>
      <c r="B4623" s="208" t="n">
        <v>283</v>
      </c>
      <c r="C4623" s="281" t="s">
        <v>13077</v>
      </c>
      <c r="D4623" s="281" t="s">
        <v>144</v>
      </c>
      <c r="E4623" s="394"/>
      <c r="F4623" s="121" t="n">
        <f aca="false">F4622+1</f>
        <v>4617</v>
      </c>
      <c r="G4623" s="122" t="s">
        <v>13641</v>
      </c>
      <c r="H4623" s="123" t="s">
        <v>13642</v>
      </c>
      <c r="I4623" s="125" t="s">
        <v>13643</v>
      </c>
      <c r="J4623" s="125" t="n">
        <v>3204</v>
      </c>
      <c r="K4623" s="149" t="n">
        <v>43</v>
      </c>
      <c r="L4623" s="149" t="n">
        <v>2804040</v>
      </c>
      <c r="M4623" s="149" t="n">
        <v>0</v>
      </c>
      <c r="N4623" s="188" t="s">
        <v>1285</v>
      </c>
      <c r="O4623" s="152"/>
      <c r="P4623" s="130" t="n">
        <v>386.87</v>
      </c>
      <c r="Q4623" s="130" t="n">
        <f aca="false">P4623*1.2</f>
        <v>464.244</v>
      </c>
      <c r="R4623" s="131" t="n">
        <f aca="false">S4623*Q4623</f>
        <v>0</v>
      </c>
      <c r="S4623" s="132"/>
    </row>
    <row r="4624" s="76" customFormat="true" ht="14.4" hidden="false" customHeight="true" outlineLevel="0" collapsed="false">
      <c r="A4624" s="207"/>
      <c r="B4624" s="208" t="n">
        <v>283</v>
      </c>
      <c r="C4624" s="281" t="s">
        <v>13077</v>
      </c>
      <c r="D4624" s="281" t="s">
        <v>144</v>
      </c>
      <c r="E4624" s="344"/>
      <c r="F4624" s="121" t="n">
        <f aca="false">F4623+1</f>
        <v>4618</v>
      </c>
      <c r="G4624" s="299" t="s">
        <v>13644</v>
      </c>
      <c r="H4624" s="118" t="s">
        <v>13644</v>
      </c>
      <c r="I4624" s="125"/>
      <c r="J4624" s="125"/>
      <c r="K4624" s="149"/>
      <c r="L4624" s="149"/>
      <c r="M4624" s="149"/>
      <c r="N4624" s="154" t="s">
        <v>13645</v>
      </c>
      <c r="O4624" s="186"/>
      <c r="P4624" s="130"/>
      <c r="Q4624" s="130" t="n">
        <f aca="false">P4624*1.2</f>
        <v>0</v>
      </c>
      <c r="R4624" s="131" t="n">
        <f aca="false">S4624*Q4624</f>
        <v>0</v>
      </c>
      <c r="S4624" s="132"/>
    </row>
    <row r="4625" s="76" customFormat="true" ht="27.6" hidden="false" customHeight="true" outlineLevel="0" collapsed="false">
      <c r="A4625" s="217" t="n">
        <v>4501582</v>
      </c>
      <c r="B4625" s="208" t="n">
        <v>283</v>
      </c>
      <c r="C4625" s="281" t="s">
        <v>13077</v>
      </c>
      <c r="D4625" s="281" t="s">
        <v>144</v>
      </c>
      <c r="E4625" s="344"/>
      <c r="F4625" s="121" t="n">
        <f aca="false">F4624+1</f>
        <v>4619</v>
      </c>
      <c r="G4625" s="299" t="s">
        <v>13646</v>
      </c>
      <c r="H4625" s="123" t="s">
        <v>13647</v>
      </c>
      <c r="I4625" s="125" t="s">
        <v>13648</v>
      </c>
      <c r="J4625" s="125" t="n">
        <v>3205</v>
      </c>
      <c r="K4625" s="149" t="n">
        <v>26</v>
      </c>
      <c r="L4625" s="149" t="n">
        <v>5702140</v>
      </c>
      <c r="M4625" s="149" t="n">
        <v>0</v>
      </c>
      <c r="N4625" s="151" t="s">
        <v>13649</v>
      </c>
      <c r="O4625" s="186"/>
      <c r="P4625" s="130"/>
      <c r="Q4625" s="130" t="n">
        <f aca="false">P4625*1.2</f>
        <v>0</v>
      </c>
      <c r="R4625" s="131" t="n">
        <f aca="false">S4625*Q4625</f>
        <v>0</v>
      </c>
      <c r="S4625" s="132"/>
    </row>
    <row r="4626" s="76" customFormat="true" ht="41.4" hidden="false" customHeight="true" outlineLevel="0" collapsed="false">
      <c r="A4626" s="207"/>
      <c r="B4626" s="208" t="n">
        <v>283</v>
      </c>
      <c r="C4626" s="281" t="s">
        <v>13077</v>
      </c>
      <c r="D4626" s="281" t="s">
        <v>144</v>
      </c>
      <c r="E4626" s="344"/>
      <c r="F4626" s="121" t="n">
        <f aca="false">F4625+1</f>
        <v>4620</v>
      </c>
      <c r="G4626" s="402" t="s">
        <v>1243</v>
      </c>
      <c r="H4626" s="118" t="s">
        <v>1243</v>
      </c>
      <c r="I4626" s="124"/>
      <c r="J4626" s="125"/>
      <c r="K4626" s="136"/>
      <c r="L4626" s="137"/>
      <c r="M4626" s="137"/>
      <c r="N4626" s="188" t="s">
        <v>13650</v>
      </c>
      <c r="O4626" s="139"/>
      <c r="P4626" s="130"/>
      <c r="Q4626" s="130" t="n">
        <f aca="false">P4626*1.2</f>
        <v>0</v>
      </c>
      <c r="R4626" s="131" t="n">
        <f aca="false">S4626*Q4626</f>
        <v>0</v>
      </c>
      <c r="S4626" s="132"/>
    </row>
    <row r="4627" s="76" customFormat="true" ht="27.6" hidden="false" customHeight="true" outlineLevel="0" collapsed="false">
      <c r="A4627" s="207"/>
      <c r="B4627" s="208" t="n">
        <v>283</v>
      </c>
      <c r="C4627" s="281" t="s">
        <v>13077</v>
      </c>
      <c r="D4627" s="281" t="s">
        <v>144</v>
      </c>
      <c r="E4627" s="394"/>
      <c r="F4627" s="121" t="n">
        <f aca="false">F4626+1</f>
        <v>4621</v>
      </c>
      <c r="G4627" s="299" t="s">
        <v>13651</v>
      </c>
      <c r="H4627" s="118" t="s">
        <v>13651</v>
      </c>
      <c r="I4627" s="125"/>
      <c r="J4627" s="125"/>
      <c r="K4627" s="149"/>
      <c r="L4627" s="149"/>
      <c r="M4627" s="149"/>
      <c r="N4627" s="154" t="s">
        <v>13652</v>
      </c>
      <c r="O4627" s="152"/>
      <c r="P4627" s="130"/>
      <c r="Q4627" s="130" t="n">
        <f aca="false">P4627*1.2</f>
        <v>0</v>
      </c>
      <c r="R4627" s="131" t="n">
        <f aca="false">S4627*Q4627</f>
        <v>0</v>
      </c>
      <c r="S4627" s="132"/>
    </row>
    <row r="4628" s="76" customFormat="true" ht="27.6" hidden="false" customHeight="true" outlineLevel="0" collapsed="false">
      <c r="A4628" s="395" t="n">
        <v>2560758</v>
      </c>
      <c r="B4628" s="208" t="n">
        <v>283</v>
      </c>
      <c r="C4628" s="281" t="s">
        <v>13077</v>
      </c>
      <c r="D4628" s="281" t="s">
        <v>144</v>
      </c>
      <c r="E4628" s="344"/>
      <c r="F4628" s="121" t="n">
        <f aca="false">F4627+1</f>
        <v>4622</v>
      </c>
      <c r="G4628" s="299" t="s">
        <v>13653</v>
      </c>
      <c r="H4628" s="123" t="s">
        <v>13654</v>
      </c>
      <c r="I4628" s="125" t="s">
        <v>13655</v>
      </c>
      <c r="J4628" s="125" t="n">
        <v>0</v>
      </c>
      <c r="K4628" s="389" t="n">
        <v>99</v>
      </c>
      <c r="L4628" s="149" t="n">
        <v>472</v>
      </c>
      <c r="M4628" s="149" t="n">
        <v>0</v>
      </c>
      <c r="N4628" s="154" t="s">
        <v>13656</v>
      </c>
      <c r="O4628" s="152"/>
      <c r="P4628" s="130" t="n">
        <v>6067.5</v>
      </c>
      <c r="Q4628" s="130" t="n">
        <f aca="false">P4628*1.2</f>
        <v>7281</v>
      </c>
      <c r="R4628" s="131" t="n">
        <f aca="false">S4628*Q4628</f>
        <v>0</v>
      </c>
      <c r="S4628" s="132"/>
    </row>
    <row r="4629" s="76" customFormat="true" ht="41.4" hidden="false" customHeight="true" outlineLevel="0" collapsed="false">
      <c r="A4629" s="214" t="n">
        <v>2558663</v>
      </c>
      <c r="B4629" s="208" t="n">
        <v>283</v>
      </c>
      <c r="C4629" s="281" t="s">
        <v>13077</v>
      </c>
      <c r="D4629" s="281" t="s">
        <v>144</v>
      </c>
      <c r="E4629" s="344"/>
      <c r="F4629" s="121" t="n">
        <f aca="false">F4628+1</f>
        <v>4623</v>
      </c>
      <c r="G4629" s="299" t="s">
        <v>13657</v>
      </c>
      <c r="H4629" s="123" t="s">
        <v>13658</v>
      </c>
      <c r="I4629" s="125" t="s">
        <v>13659</v>
      </c>
      <c r="J4629" s="125" t="n">
        <v>23</v>
      </c>
      <c r="K4629" s="149" t="n">
        <v>0</v>
      </c>
      <c r="L4629" s="149" t="n">
        <v>8201020</v>
      </c>
      <c r="M4629" s="149" t="n">
        <v>1</v>
      </c>
      <c r="N4629" s="154" t="s">
        <v>13660</v>
      </c>
      <c r="O4629" s="186"/>
      <c r="P4629" s="130" t="n">
        <v>953.333333333333</v>
      </c>
      <c r="Q4629" s="130" t="n">
        <f aca="false">P4629*1.2</f>
        <v>1144</v>
      </c>
      <c r="R4629" s="131" t="n">
        <f aca="false">S4629*Q4629</f>
        <v>6864</v>
      </c>
      <c r="S4629" s="132" t="n">
        <v>6</v>
      </c>
    </row>
    <row r="4630" s="76" customFormat="true" ht="27.6" hidden="false" customHeight="true" outlineLevel="0" collapsed="false">
      <c r="A4630" s="395" t="n">
        <v>2561841</v>
      </c>
      <c r="B4630" s="208" t="n">
        <v>283</v>
      </c>
      <c r="C4630" s="281" t="s">
        <v>13077</v>
      </c>
      <c r="D4630" s="281" t="s">
        <v>144</v>
      </c>
      <c r="E4630" s="344" t="s">
        <v>13661</v>
      </c>
      <c r="F4630" s="121" t="n">
        <f aca="false">F4629+1</f>
        <v>4624</v>
      </c>
      <c r="G4630" s="299" t="s">
        <v>13662</v>
      </c>
      <c r="H4630" s="123" t="s">
        <v>13663</v>
      </c>
      <c r="I4630" s="125" t="s">
        <v>13664</v>
      </c>
      <c r="J4630" s="125" t="n">
        <v>23</v>
      </c>
      <c r="K4630" s="149" t="n">
        <v>0</v>
      </c>
      <c r="L4630" s="149" t="n">
        <v>8201020</v>
      </c>
      <c r="M4630" s="149" t="n">
        <v>2</v>
      </c>
      <c r="N4630" s="154" t="s">
        <v>13665</v>
      </c>
      <c r="O4630" s="186"/>
      <c r="P4630" s="130" t="n">
        <v>953.333333333333</v>
      </c>
      <c r="Q4630" s="130" t="n">
        <f aca="false">P4630*1.2</f>
        <v>1144</v>
      </c>
      <c r="R4630" s="131" t="n">
        <f aca="false">S4630*Q4630</f>
        <v>6864</v>
      </c>
      <c r="S4630" s="132" t="n">
        <v>6</v>
      </c>
    </row>
    <row r="4631" s="76" customFormat="true" ht="27.6" hidden="false" customHeight="true" outlineLevel="0" collapsed="false">
      <c r="A4631" s="207" t="n">
        <v>2559444</v>
      </c>
      <c r="B4631" s="208" t="n">
        <v>283</v>
      </c>
      <c r="C4631" s="281" t="s">
        <v>13077</v>
      </c>
      <c r="D4631" s="281" t="s">
        <v>144</v>
      </c>
      <c r="E4631" s="344"/>
      <c r="F4631" s="121" t="n">
        <f aca="false">F4630+1</f>
        <v>4625</v>
      </c>
      <c r="G4631" s="299" t="s">
        <v>13666</v>
      </c>
      <c r="H4631" s="123" t="s">
        <v>13667</v>
      </c>
      <c r="I4631" s="125" t="s">
        <v>13668</v>
      </c>
      <c r="J4631" s="125" t="n">
        <v>231</v>
      </c>
      <c r="K4631" s="149" t="n">
        <v>0</v>
      </c>
      <c r="L4631" s="149" t="n">
        <v>8201020</v>
      </c>
      <c r="M4631" s="149" t="n">
        <v>0</v>
      </c>
      <c r="N4631" s="154" t="s">
        <v>13669</v>
      </c>
      <c r="O4631" s="186"/>
      <c r="P4631" s="130" t="n">
        <v>785</v>
      </c>
      <c r="Q4631" s="130" t="n">
        <f aca="false">P4631*1.2</f>
        <v>942</v>
      </c>
      <c r="R4631" s="131" t="n">
        <f aca="false">S4631*Q4631</f>
        <v>9420</v>
      </c>
      <c r="S4631" s="132" t="n">
        <v>10</v>
      </c>
    </row>
    <row r="4632" s="76" customFormat="true" ht="27.6" hidden="false" customHeight="true" outlineLevel="0" collapsed="false">
      <c r="A4632" s="207"/>
      <c r="B4632" s="208" t="n">
        <v>283</v>
      </c>
      <c r="C4632" s="281" t="s">
        <v>13077</v>
      </c>
      <c r="D4632" s="281" t="s">
        <v>144</v>
      </c>
      <c r="E4632" s="344"/>
      <c r="F4632" s="121" t="n">
        <f aca="false">F4631+1</f>
        <v>4626</v>
      </c>
      <c r="G4632" s="299" t="s">
        <v>13670</v>
      </c>
      <c r="H4632" s="188" t="s">
        <v>13671</v>
      </c>
      <c r="I4632" s="237" t="s">
        <v>13672</v>
      </c>
      <c r="J4632" s="237" t="n">
        <v>3204</v>
      </c>
      <c r="K4632" s="149" t="n">
        <v>42</v>
      </c>
      <c r="L4632" s="149" t="n">
        <v>5302071</v>
      </c>
      <c r="M4632" s="149" t="n">
        <v>0</v>
      </c>
      <c r="N4632" s="154" t="s">
        <v>13673</v>
      </c>
      <c r="O4632" s="186"/>
      <c r="P4632" s="130"/>
      <c r="Q4632" s="130" t="n">
        <f aca="false">P4632*1.2</f>
        <v>0</v>
      </c>
      <c r="R4632" s="131" t="n">
        <f aca="false">S4632*Q4632</f>
        <v>0</v>
      </c>
      <c r="S4632" s="132"/>
    </row>
    <row r="4633" s="76" customFormat="true" ht="27.6" hidden="false" customHeight="true" outlineLevel="0" collapsed="false">
      <c r="A4633" s="207"/>
      <c r="B4633" s="208" t="n">
        <v>283</v>
      </c>
      <c r="C4633" s="281" t="s">
        <v>13077</v>
      </c>
      <c r="D4633" s="281" t="s">
        <v>144</v>
      </c>
      <c r="E4633" s="344"/>
      <c r="F4633" s="121" t="n">
        <f aca="false">F4632+1</f>
        <v>4627</v>
      </c>
      <c r="G4633" s="299" t="s">
        <v>13674</v>
      </c>
      <c r="H4633" s="188" t="s">
        <v>13675</v>
      </c>
      <c r="I4633" s="237" t="s">
        <v>13676</v>
      </c>
      <c r="J4633" s="237" t="n">
        <v>3204</v>
      </c>
      <c r="K4633" s="149" t="n">
        <v>42</v>
      </c>
      <c r="L4633" s="149" t="n">
        <v>5326199</v>
      </c>
      <c r="M4633" s="149" t="n">
        <v>0</v>
      </c>
      <c r="N4633" s="154" t="s">
        <v>13677</v>
      </c>
      <c r="O4633" s="186"/>
      <c r="P4633" s="130"/>
      <c r="Q4633" s="130" t="n">
        <f aca="false">P4633*1.2</f>
        <v>0</v>
      </c>
      <c r="R4633" s="131" t="n">
        <f aca="false">S4633*Q4633</f>
        <v>0</v>
      </c>
      <c r="S4633" s="132"/>
    </row>
    <row r="4634" s="76" customFormat="true" ht="14.4" hidden="false" customHeight="true" outlineLevel="0" collapsed="false">
      <c r="A4634" s="207"/>
      <c r="B4634" s="208" t="n">
        <v>283</v>
      </c>
      <c r="C4634" s="281" t="s">
        <v>13077</v>
      </c>
      <c r="D4634" s="281" t="s">
        <v>144</v>
      </c>
      <c r="E4634" s="344"/>
      <c r="F4634" s="121" t="n">
        <f aca="false">F4633+1</f>
        <v>4628</v>
      </c>
      <c r="G4634" s="299" t="s">
        <v>13678</v>
      </c>
      <c r="H4634" s="118" t="s">
        <v>13678</v>
      </c>
      <c r="I4634" s="125"/>
      <c r="J4634" s="125"/>
      <c r="K4634" s="149"/>
      <c r="L4634" s="149"/>
      <c r="M4634" s="149"/>
      <c r="N4634" s="151" t="s">
        <v>13679</v>
      </c>
      <c r="O4634" s="186"/>
      <c r="P4634" s="130"/>
      <c r="Q4634" s="130" t="n">
        <f aca="false">P4634*1.2</f>
        <v>0</v>
      </c>
      <c r="R4634" s="131" t="n">
        <f aca="false">S4634*Q4634</f>
        <v>0</v>
      </c>
      <c r="S4634" s="132"/>
    </row>
    <row r="4635" s="76" customFormat="true" ht="27.6" hidden="false" customHeight="true" outlineLevel="0" collapsed="false">
      <c r="A4635" s="214" t="n">
        <v>2568417</v>
      </c>
      <c r="B4635" s="208" t="n">
        <v>283</v>
      </c>
      <c r="C4635" s="281" t="s">
        <v>13077</v>
      </c>
      <c r="D4635" s="281" t="s">
        <v>144</v>
      </c>
      <c r="E4635" s="344" t="s">
        <v>13680</v>
      </c>
      <c r="F4635" s="121" t="n">
        <f aca="false">F4634+1</f>
        <v>4629</v>
      </c>
      <c r="G4635" s="299" t="s">
        <v>13681</v>
      </c>
      <c r="H4635" s="188" t="s">
        <v>13682</v>
      </c>
      <c r="I4635" s="237" t="s">
        <v>13683</v>
      </c>
      <c r="J4635" s="237" t="n">
        <v>116</v>
      </c>
      <c r="K4635" s="149" t="n">
        <v>99</v>
      </c>
      <c r="L4635" s="149" t="n">
        <v>3705000</v>
      </c>
      <c r="M4635" s="149" t="n">
        <v>2</v>
      </c>
      <c r="N4635" s="154" t="s">
        <v>13684</v>
      </c>
      <c r="O4635" s="186"/>
      <c r="P4635" s="130" t="n">
        <v>1396.66666666667</v>
      </c>
      <c r="Q4635" s="130" t="n">
        <f aca="false">P4635*1.2</f>
        <v>1676</v>
      </c>
      <c r="R4635" s="131" t="n">
        <f aca="false">S4635*Q4635</f>
        <v>0</v>
      </c>
      <c r="S4635" s="132"/>
    </row>
    <row r="4636" s="76" customFormat="true" ht="27.6" hidden="false" customHeight="true" outlineLevel="0" collapsed="false">
      <c r="A4636" s="214" t="n">
        <v>4014447</v>
      </c>
      <c r="B4636" s="208" t="n">
        <v>283</v>
      </c>
      <c r="C4636" s="281" t="s">
        <v>13077</v>
      </c>
      <c r="D4636" s="281" t="s">
        <v>144</v>
      </c>
      <c r="E4636" s="344" t="s">
        <v>13685</v>
      </c>
      <c r="F4636" s="121" t="n">
        <f aca="false">F4635+1</f>
        <v>4630</v>
      </c>
      <c r="G4636" s="299" t="s">
        <v>13686</v>
      </c>
      <c r="H4636" s="123" t="s">
        <v>13687</v>
      </c>
      <c r="I4636" s="125" t="s">
        <v>13688</v>
      </c>
      <c r="J4636" s="125" t="n">
        <v>0</v>
      </c>
      <c r="K4636" s="149" t="n">
        <v>0</v>
      </c>
      <c r="L4636" s="149" t="n">
        <v>373518</v>
      </c>
      <c r="M4636" s="149" t="n">
        <v>127</v>
      </c>
      <c r="N4636" s="154" t="s">
        <v>13689</v>
      </c>
      <c r="O4636" s="186"/>
      <c r="P4636" s="130" t="n">
        <v>714.166666666667</v>
      </c>
      <c r="Q4636" s="130" t="n">
        <f aca="false">P4636*1.2</f>
        <v>857</v>
      </c>
      <c r="R4636" s="131" t="n">
        <f aca="false">S4636*Q4636</f>
        <v>0</v>
      </c>
      <c r="S4636" s="132"/>
    </row>
    <row r="4637" s="76" customFormat="true" ht="27.6" hidden="false" customHeight="true" outlineLevel="0" collapsed="false">
      <c r="A4637" s="207"/>
      <c r="B4637" s="208" t="n">
        <v>283</v>
      </c>
      <c r="C4637" s="281" t="s">
        <v>13077</v>
      </c>
      <c r="D4637" s="281" t="s">
        <v>144</v>
      </c>
      <c r="E4637" s="344"/>
      <c r="F4637" s="121" t="n">
        <f aca="false">F4636+1</f>
        <v>4631</v>
      </c>
      <c r="G4637" s="299" t="s">
        <v>13690</v>
      </c>
      <c r="H4637" s="118" t="s">
        <v>13690</v>
      </c>
      <c r="I4637" s="125"/>
      <c r="J4637" s="125"/>
      <c r="K4637" s="149"/>
      <c r="L4637" s="149"/>
      <c r="M4637" s="149"/>
      <c r="N4637" s="154" t="s">
        <v>13691</v>
      </c>
      <c r="O4637" s="186"/>
      <c r="P4637" s="130"/>
      <c r="Q4637" s="130" t="n">
        <f aca="false">P4637*1.2</f>
        <v>0</v>
      </c>
      <c r="R4637" s="131" t="n">
        <f aca="false">S4637*Q4637</f>
        <v>0</v>
      </c>
      <c r="S4637" s="132"/>
    </row>
    <row r="4638" s="76" customFormat="true" ht="41.4" hidden="false" customHeight="true" outlineLevel="0" collapsed="false">
      <c r="A4638" s="214" t="n">
        <v>2559449</v>
      </c>
      <c r="B4638" s="208" t="n">
        <v>283</v>
      </c>
      <c r="C4638" s="281" t="s">
        <v>13077</v>
      </c>
      <c r="D4638" s="281" t="s">
        <v>144</v>
      </c>
      <c r="E4638" s="344"/>
      <c r="F4638" s="121" t="n">
        <f aca="false">F4637+1</f>
        <v>4632</v>
      </c>
      <c r="G4638" s="299" t="s">
        <v>13692</v>
      </c>
      <c r="H4638" s="188" t="s">
        <v>13693</v>
      </c>
      <c r="I4638" s="237" t="s">
        <v>13694</v>
      </c>
      <c r="J4638" s="237" t="n">
        <v>8122</v>
      </c>
      <c r="K4638" s="149" t="n">
        <v>0</v>
      </c>
      <c r="L4638" s="149" t="n">
        <v>3515300</v>
      </c>
      <c r="M4638" s="149" t="n">
        <v>22</v>
      </c>
      <c r="N4638" s="154" t="s">
        <v>13695</v>
      </c>
      <c r="O4638" s="186"/>
      <c r="P4638" s="130" t="n">
        <v>2636.66666666667</v>
      </c>
      <c r="Q4638" s="130" t="n">
        <f aca="false">P4638*1.2</f>
        <v>3164</v>
      </c>
      <c r="R4638" s="131" t="n">
        <f aca="false">S4638*Q4638</f>
        <v>0</v>
      </c>
      <c r="S4638" s="132"/>
    </row>
    <row r="4639" s="76" customFormat="true" ht="41.4" hidden="false" customHeight="true" outlineLevel="0" collapsed="false">
      <c r="A4639" s="207"/>
      <c r="B4639" s="208" t="n">
        <v>283</v>
      </c>
      <c r="C4639" s="281" t="s">
        <v>13077</v>
      </c>
      <c r="D4639" s="281" t="s">
        <v>144</v>
      </c>
      <c r="E4639" s="344"/>
      <c r="F4639" s="121" t="n">
        <f aca="false">F4638+1</f>
        <v>4633</v>
      </c>
      <c r="G4639" s="299" t="s">
        <v>13696</v>
      </c>
      <c r="H4639" s="188" t="s">
        <v>13696</v>
      </c>
      <c r="I4639" s="237" t="s">
        <v>13697</v>
      </c>
      <c r="J4639" s="237" t="n">
        <v>100</v>
      </c>
      <c r="K4639" s="149" t="n">
        <v>0</v>
      </c>
      <c r="L4639" s="149" t="n">
        <v>3515310</v>
      </c>
      <c r="M4639" s="149" t="n">
        <v>10</v>
      </c>
      <c r="N4639" s="154" t="s">
        <v>13698</v>
      </c>
      <c r="O4639" s="186"/>
      <c r="P4639" s="130"/>
      <c r="Q4639" s="130" t="n">
        <f aca="false">P4639*1.2</f>
        <v>0</v>
      </c>
      <c r="R4639" s="131" t="n">
        <f aca="false">S4639*Q4639</f>
        <v>0</v>
      </c>
      <c r="S4639" s="132"/>
    </row>
    <row r="4640" s="76" customFormat="true" ht="27.6" hidden="false" customHeight="true" outlineLevel="0" collapsed="false">
      <c r="A4640" s="207"/>
      <c r="B4640" s="208" t="n">
        <v>283</v>
      </c>
      <c r="C4640" s="281" t="s">
        <v>13077</v>
      </c>
      <c r="D4640" s="281" t="s">
        <v>144</v>
      </c>
      <c r="E4640" s="344"/>
      <c r="F4640" s="121" t="n">
        <f aca="false">F4639+1</f>
        <v>4634</v>
      </c>
      <c r="G4640" s="299" t="s">
        <v>13699</v>
      </c>
      <c r="H4640" s="188" t="s">
        <v>13700</v>
      </c>
      <c r="I4640" s="237" t="s">
        <v>13701</v>
      </c>
      <c r="J4640" s="237" t="n">
        <v>0</v>
      </c>
      <c r="K4640" s="389" t="n">
        <v>0</v>
      </c>
      <c r="L4640" s="149" t="n">
        <v>33312</v>
      </c>
      <c r="M4640" s="149" t="n">
        <v>0</v>
      </c>
      <c r="N4640" s="154" t="s">
        <v>13702</v>
      </c>
      <c r="O4640" s="186"/>
      <c r="P4640" s="130"/>
      <c r="Q4640" s="130" t="n">
        <f aca="false">P4640*1.2</f>
        <v>0</v>
      </c>
      <c r="R4640" s="131" t="n">
        <f aca="false">S4640*Q4640</f>
        <v>0</v>
      </c>
      <c r="S4640" s="132"/>
    </row>
    <row r="4641" s="76" customFormat="true" ht="14.4" hidden="false" customHeight="true" outlineLevel="0" collapsed="false">
      <c r="A4641" s="207"/>
      <c r="B4641" s="208" t="n">
        <v>283</v>
      </c>
      <c r="C4641" s="281" t="s">
        <v>13077</v>
      </c>
      <c r="D4641" s="281" t="s">
        <v>144</v>
      </c>
      <c r="E4641" s="399"/>
      <c r="F4641" s="121" t="n">
        <f aca="false">F4640+1</f>
        <v>4635</v>
      </c>
      <c r="G4641" s="299" t="s">
        <v>13703</v>
      </c>
      <c r="H4641" s="188" t="s">
        <v>13704</v>
      </c>
      <c r="I4641" s="237" t="s">
        <v>13705</v>
      </c>
      <c r="J4641" s="237" t="n">
        <v>934</v>
      </c>
      <c r="K4641" s="389" t="n">
        <v>0</v>
      </c>
      <c r="L4641" s="149" t="n">
        <v>3010030</v>
      </c>
      <c r="M4641" s="149" t="n">
        <v>0</v>
      </c>
      <c r="N4641" s="154" t="s">
        <v>13706</v>
      </c>
      <c r="O4641" s="186"/>
      <c r="P4641" s="130"/>
      <c r="Q4641" s="130" t="n">
        <f aca="false">P4641*1.2</f>
        <v>0</v>
      </c>
      <c r="R4641" s="131" t="n">
        <f aca="false">S4641*Q4641</f>
        <v>0</v>
      </c>
      <c r="S4641" s="132"/>
    </row>
    <row r="4642" s="76" customFormat="true" ht="14.4" hidden="false" customHeight="true" outlineLevel="0" collapsed="false">
      <c r="A4642" s="214" t="n">
        <v>2559415</v>
      </c>
      <c r="B4642" s="208" t="n">
        <v>283</v>
      </c>
      <c r="C4642" s="281" t="s">
        <v>13077</v>
      </c>
      <c r="D4642" s="281" t="s">
        <v>144</v>
      </c>
      <c r="E4642" s="344"/>
      <c r="F4642" s="121" t="n">
        <f aca="false">F4641+1</f>
        <v>4636</v>
      </c>
      <c r="G4642" s="299" t="s">
        <v>13707</v>
      </c>
      <c r="H4642" s="123" t="s">
        <v>13708</v>
      </c>
      <c r="I4642" s="125" t="s">
        <v>13709</v>
      </c>
      <c r="J4642" s="125" t="n">
        <v>0</v>
      </c>
      <c r="K4642" s="389" t="n">
        <v>99</v>
      </c>
      <c r="L4642" s="149" t="n">
        <v>2215</v>
      </c>
      <c r="M4642" s="149" t="n">
        <v>0</v>
      </c>
      <c r="N4642" s="213" t="s">
        <v>13710</v>
      </c>
      <c r="O4642" s="186"/>
      <c r="P4642" s="130" t="n">
        <v>135</v>
      </c>
      <c r="Q4642" s="130" t="n">
        <f aca="false">P4642*1.2</f>
        <v>162</v>
      </c>
      <c r="R4642" s="131" t="n">
        <f aca="false">S4642*Q4642</f>
        <v>0</v>
      </c>
      <c r="S4642" s="132"/>
    </row>
    <row r="4643" s="76" customFormat="true" ht="27.6" hidden="false" customHeight="true" outlineLevel="0" collapsed="false">
      <c r="A4643" s="214" t="n">
        <v>2812646</v>
      </c>
      <c r="B4643" s="208" t="n">
        <v>283</v>
      </c>
      <c r="C4643" s="281" t="s">
        <v>13077</v>
      </c>
      <c r="D4643" s="281" t="s">
        <v>144</v>
      </c>
      <c r="E4643" s="344" t="s">
        <v>13711</v>
      </c>
      <c r="F4643" s="121" t="n">
        <f aca="false">F4642+1</f>
        <v>4637</v>
      </c>
      <c r="G4643" s="299" t="s">
        <v>13712</v>
      </c>
      <c r="H4643" s="188" t="s">
        <v>13712</v>
      </c>
      <c r="I4643" s="237" t="s">
        <v>13713</v>
      </c>
      <c r="J4643" s="237" t="n">
        <v>100</v>
      </c>
      <c r="K4643" s="149" t="n">
        <v>0</v>
      </c>
      <c r="L4643" s="149" t="n">
        <v>3518010</v>
      </c>
      <c r="M4643" s="149" t="n">
        <v>10</v>
      </c>
      <c r="N4643" s="154" t="s">
        <v>13714</v>
      </c>
      <c r="O4643" s="186"/>
      <c r="P4643" s="130" t="n">
        <v>1907.5</v>
      </c>
      <c r="Q4643" s="130" t="n">
        <f aca="false">P4643*1.2</f>
        <v>2289</v>
      </c>
      <c r="R4643" s="131" t="n">
        <f aca="false">S4643*Q4643</f>
        <v>0</v>
      </c>
      <c r="S4643" s="132"/>
    </row>
    <row r="4644" s="76" customFormat="true" ht="14.4" hidden="false" customHeight="true" outlineLevel="0" collapsed="false">
      <c r="A4644" s="207"/>
      <c r="B4644" s="208" t="n">
        <v>283</v>
      </c>
      <c r="C4644" s="281" t="s">
        <v>13077</v>
      </c>
      <c r="D4644" s="281" t="s">
        <v>144</v>
      </c>
      <c r="E4644" s="344"/>
      <c r="F4644" s="121" t="n">
        <f aca="false">F4643+1</f>
        <v>4638</v>
      </c>
      <c r="G4644" s="299" t="s">
        <v>13715</v>
      </c>
      <c r="H4644" s="118" t="s">
        <v>13715</v>
      </c>
      <c r="I4644" s="125"/>
      <c r="J4644" s="125"/>
      <c r="K4644" s="389"/>
      <c r="L4644" s="149"/>
      <c r="M4644" s="149"/>
      <c r="N4644" s="154" t="s">
        <v>13716</v>
      </c>
      <c r="O4644" s="186"/>
      <c r="P4644" s="130"/>
      <c r="Q4644" s="130" t="n">
        <f aca="false">P4644*1.2</f>
        <v>0</v>
      </c>
      <c r="R4644" s="131" t="n">
        <f aca="false">S4644*Q4644</f>
        <v>0</v>
      </c>
      <c r="S4644" s="132"/>
    </row>
    <row r="4645" s="76" customFormat="true" ht="14.4" hidden="false" customHeight="true" outlineLevel="0" collapsed="false">
      <c r="A4645" s="207"/>
      <c r="B4645" s="208" t="n">
        <v>283</v>
      </c>
      <c r="C4645" s="281" t="s">
        <v>13077</v>
      </c>
      <c r="D4645" s="281" t="s">
        <v>144</v>
      </c>
      <c r="E4645" s="344"/>
      <c r="F4645" s="121" t="n">
        <f aca="false">F4644+1</f>
        <v>4639</v>
      </c>
      <c r="G4645" s="299" t="s">
        <v>13717</v>
      </c>
      <c r="H4645" s="118" t="s">
        <v>13717</v>
      </c>
      <c r="I4645" s="125"/>
      <c r="J4645" s="125"/>
      <c r="K4645" s="149"/>
      <c r="L4645" s="149"/>
      <c r="M4645" s="149"/>
      <c r="N4645" s="151" t="s">
        <v>13718</v>
      </c>
      <c r="O4645" s="186"/>
      <c r="P4645" s="130"/>
      <c r="Q4645" s="130" t="n">
        <f aca="false">P4645*1.2</f>
        <v>0</v>
      </c>
      <c r="R4645" s="131" t="n">
        <f aca="false">S4645*Q4645</f>
        <v>0</v>
      </c>
      <c r="S4645" s="132"/>
    </row>
    <row r="4646" s="76" customFormat="true" ht="24" hidden="false" customHeight="true" outlineLevel="0" collapsed="false">
      <c r="A4646" s="207" t="n">
        <v>2564256</v>
      </c>
      <c r="B4646" s="208" t="n">
        <v>283</v>
      </c>
      <c r="C4646" s="281" t="s">
        <v>13077</v>
      </c>
      <c r="D4646" s="281" t="s">
        <v>144</v>
      </c>
      <c r="E4646" s="344"/>
      <c r="F4646" s="121" t="n">
        <f aca="false">F4645+1</f>
        <v>4640</v>
      </c>
      <c r="G4646" s="299" t="s">
        <v>13719</v>
      </c>
      <c r="H4646" s="123" t="s">
        <v>13720</v>
      </c>
      <c r="I4646" s="125" t="s">
        <v>13721</v>
      </c>
      <c r="J4646" s="125" t="n">
        <v>99</v>
      </c>
      <c r="K4646" s="389" t="n">
        <v>0</v>
      </c>
      <c r="L4646" s="149" t="n">
        <v>11</v>
      </c>
      <c r="M4646" s="149" t="n">
        <v>0</v>
      </c>
      <c r="N4646" s="154" t="s">
        <v>13722</v>
      </c>
      <c r="O4646" s="186"/>
      <c r="P4646" s="130" t="n">
        <v>270.833333333333</v>
      </c>
      <c r="Q4646" s="130" t="n">
        <f aca="false">P4646*1.2</f>
        <v>325</v>
      </c>
      <c r="R4646" s="131" t="n">
        <f aca="false">S4646*Q4646</f>
        <v>0</v>
      </c>
      <c r="S4646" s="132"/>
    </row>
    <row r="4647" s="76" customFormat="true" ht="27.6" hidden="false" customHeight="true" outlineLevel="0" collapsed="false">
      <c r="A4647" s="214" t="n">
        <v>2561111</v>
      </c>
      <c r="B4647" s="208" t="n">
        <v>283</v>
      </c>
      <c r="C4647" s="281" t="s">
        <v>13077</v>
      </c>
      <c r="D4647" s="281" t="s">
        <v>144</v>
      </c>
      <c r="E4647" s="344"/>
      <c r="F4647" s="121" t="n">
        <f aca="false">F4646+1</f>
        <v>4641</v>
      </c>
      <c r="G4647" s="299" t="s">
        <v>13723</v>
      </c>
      <c r="H4647" s="123" t="s">
        <v>13724</v>
      </c>
      <c r="I4647" s="125" t="s">
        <v>13725</v>
      </c>
      <c r="J4647" s="125" t="n">
        <v>2812</v>
      </c>
      <c r="K4647" s="389" t="n">
        <v>0</v>
      </c>
      <c r="L4647" s="149" t="n">
        <v>3710000</v>
      </c>
      <c r="M4647" s="149" t="n">
        <v>1</v>
      </c>
      <c r="N4647" s="154" t="s">
        <v>13726</v>
      </c>
      <c r="O4647" s="186"/>
      <c r="P4647" s="130" t="n">
        <v>115</v>
      </c>
      <c r="Q4647" s="130" t="n">
        <f aca="false">P4647*1.2</f>
        <v>138</v>
      </c>
      <c r="R4647" s="131" t="n">
        <f aca="false">S4647*Q4647</f>
        <v>0</v>
      </c>
      <c r="S4647" s="132"/>
    </row>
    <row r="4648" s="76" customFormat="true" ht="27.6" hidden="false" customHeight="true" outlineLevel="0" collapsed="false">
      <c r="A4648" s="214" t="n">
        <v>4116203</v>
      </c>
      <c r="B4648" s="208" t="n">
        <v>283</v>
      </c>
      <c r="C4648" s="281" t="s">
        <v>13077</v>
      </c>
      <c r="D4648" s="281" t="s">
        <v>144</v>
      </c>
      <c r="E4648" s="344"/>
      <c r="F4648" s="121" t="n">
        <f aca="false">F4647+1</f>
        <v>4642</v>
      </c>
      <c r="G4648" s="299" t="s">
        <v>13727</v>
      </c>
      <c r="H4648" s="123" t="s">
        <v>13727</v>
      </c>
      <c r="I4648" s="125" t="s">
        <v>13728</v>
      </c>
      <c r="J4648" s="125" t="n">
        <v>2822</v>
      </c>
      <c r="K4648" s="389" t="n">
        <v>10</v>
      </c>
      <c r="L4648" s="149" t="n">
        <v>3710000</v>
      </c>
      <c r="M4648" s="149" t="n">
        <v>3</v>
      </c>
      <c r="N4648" s="154" t="s">
        <v>13363</v>
      </c>
      <c r="O4648" s="186"/>
      <c r="P4648" s="130" t="n">
        <v>75.69</v>
      </c>
      <c r="Q4648" s="130" t="n">
        <f aca="false">P4648*1.2</f>
        <v>90.828</v>
      </c>
      <c r="R4648" s="131" t="n">
        <f aca="false">S4648*Q4648</f>
        <v>0</v>
      </c>
      <c r="S4648" s="132"/>
    </row>
    <row r="4649" s="76" customFormat="true" ht="27.6" hidden="false" customHeight="true" outlineLevel="0" collapsed="false">
      <c r="A4649" s="207" t="n">
        <v>2791813</v>
      </c>
      <c r="B4649" s="208" t="n">
        <v>283</v>
      </c>
      <c r="C4649" s="281" t="s">
        <v>13077</v>
      </c>
      <c r="D4649" s="281" t="s">
        <v>144</v>
      </c>
      <c r="E4649" s="344"/>
      <c r="F4649" s="121" t="n">
        <f aca="false">F4648+1</f>
        <v>4643</v>
      </c>
      <c r="G4649" s="299" t="s">
        <v>13729</v>
      </c>
      <c r="H4649" s="188" t="s">
        <v>13730</v>
      </c>
      <c r="I4649" s="237" t="s">
        <v>13731</v>
      </c>
      <c r="J4649" s="237" t="n">
        <v>3204</v>
      </c>
      <c r="K4649" s="149" t="n">
        <v>42</v>
      </c>
      <c r="L4649" s="149" t="n">
        <v>5109014</v>
      </c>
      <c r="M4649" s="149" t="n">
        <v>0</v>
      </c>
      <c r="N4649" s="151" t="s">
        <v>13732</v>
      </c>
      <c r="O4649" s="186"/>
      <c r="P4649" s="130" t="n">
        <v>2683.97684210526</v>
      </c>
      <c r="Q4649" s="130" t="n">
        <f aca="false">P4649*1.2</f>
        <v>3220.77221052632</v>
      </c>
      <c r="R4649" s="131" t="n">
        <f aca="false">S4649*Q4649</f>
        <v>0</v>
      </c>
      <c r="S4649" s="132"/>
    </row>
    <row r="4650" s="76" customFormat="true" ht="14.4" hidden="false" customHeight="true" outlineLevel="0" collapsed="false">
      <c r="A4650" s="207"/>
      <c r="B4650" s="208" t="n">
        <v>283</v>
      </c>
      <c r="C4650" s="281" t="s">
        <v>13077</v>
      </c>
      <c r="D4650" s="281" t="s">
        <v>144</v>
      </c>
      <c r="E4650" s="344"/>
      <c r="F4650" s="121" t="n">
        <f aca="false">F4649+1</f>
        <v>4644</v>
      </c>
      <c r="G4650" s="299" t="s">
        <v>13733</v>
      </c>
      <c r="H4650" s="118" t="s">
        <v>13733</v>
      </c>
      <c r="I4650" s="125"/>
      <c r="J4650" s="125"/>
      <c r="K4650" s="149"/>
      <c r="L4650" s="149"/>
      <c r="M4650" s="149"/>
      <c r="N4650" s="151" t="s">
        <v>13734</v>
      </c>
      <c r="O4650" s="186"/>
      <c r="P4650" s="130"/>
      <c r="Q4650" s="130" t="n">
        <f aca="false">P4650*1.2</f>
        <v>0</v>
      </c>
      <c r="R4650" s="131" t="n">
        <f aca="false">S4650*Q4650</f>
        <v>0</v>
      </c>
      <c r="S4650" s="132"/>
    </row>
    <row r="4651" s="76" customFormat="true" ht="27.6" hidden="false" customHeight="true" outlineLevel="0" collapsed="false">
      <c r="A4651" s="214" t="n">
        <v>2568282</v>
      </c>
      <c r="B4651" s="208" t="n">
        <v>283</v>
      </c>
      <c r="C4651" s="281" t="s">
        <v>13077</v>
      </c>
      <c r="D4651" s="281" t="s">
        <v>144</v>
      </c>
      <c r="E4651" s="394"/>
      <c r="F4651" s="121" t="n">
        <f aca="false">F4650+1</f>
        <v>4645</v>
      </c>
      <c r="G4651" s="299" t="s">
        <v>13735</v>
      </c>
      <c r="H4651" s="188" t="s">
        <v>13736</v>
      </c>
      <c r="I4651" s="237" t="s">
        <v>13737</v>
      </c>
      <c r="J4651" s="237" t="n">
        <v>5043</v>
      </c>
      <c r="K4651" s="389" t="n">
        <v>8</v>
      </c>
      <c r="L4651" s="149" t="n">
        <v>3402020</v>
      </c>
      <c r="M4651" s="149" t="n">
        <v>10</v>
      </c>
      <c r="N4651" s="154" t="s">
        <v>13738</v>
      </c>
      <c r="O4651" s="152"/>
      <c r="P4651" s="130" t="n">
        <v>2527.08</v>
      </c>
      <c r="Q4651" s="130" t="n">
        <f aca="false">P4651*1.2</f>
        <v>3032.496</v>
      </c>
      <c r="R4651" s="131" t="n">
        <f aca="false">S4651*Q4651</f>
        <v>6064.992</v>
      </c>
      <c r="S4651" s="132" t="n">
        <v>2</v>
      </c>
    </row>
    <row r="4652" s="76" customFormat="true" ht="27.6" hidden="false" customHeight="true" outlineLevel="0" collapsed="false">
      <c r="A4652" s="219" t="n">
        <v>4495943</v>
      </c>
      <c r="B4652" s="208" t="n">
        <v>283</v>
      </c>
      <c r="C4652" s="281" t="s">
        <v>13077</v>
      </c>
      <c r="D4652" s="281" t="s">
        <v>144</v>
      </c>
      <c r="E4652" s="344"/>
      <c r="F4652" s="121" t="n">
        <f aca="false">F4651+1</f>
        <v>4646</v>
      </c>
      <c r="G4652" s="299" t="s">
        <v>13739</v>
      </c>
      <c r="H4652" s="123" t="s">
        <v>13739</v>
      </c>
      <c r="I4652" s="125" t="s">
        <v>13740</v>
      </c>
      <c r="J4652" s="125" t="n">
        <v>672</v>
      </c>
      <c r="K4652" s="149" t="n">
        <v>0</v>
      </c>
      <c r="L4652" s="149" t="n">
        <v>1702128</v>
      </c>
      <c r="M4652" s="149" t="n">
        <v>0</v>
      </c>
      <c r="N4652" s="154" t="s">
        <v>13741</v>
      </c>
      <c r="O4652" s="186"/>
      <c r="P4652" s="130" t="n">
        <v>63.04</v>
      </c>
      <c r="Q4652" s="130" t="n">
        <f aca="false">P4652*1.2</f>
        <v>75.648</v>
      </c>
      <c r="R4652" s="131" t="n">
        <f aca="false">S4652*Q4652</f>
        <v>0</v>
      </c>
      <c r="S4652" s="132"/>
    </row>
    <row r="4653" s="76" customFormat="true" ht="27.6" hidden="false" customHeight="true" outlineLevel="0" collapsed="false">
      <c r="A4653" s="214" t="n">
        <v>2802974</v>
      </c>
      <c r="B4653" s="208" t="n">
        <v>283</v>
      </c>
      <c r="C4653" s="281" t="s">
        <v>13077</v>
      </c>
      <c r="D4653" s="281" t="s">
        <v>144</v>
      </c>
      <c r="E4653" s="344"/>
      <c r="F4653" s="121" t="n">
        <f aca="false">F4652+1</f>
        <v>4647</v>
      </c>
      <c r="G4653" s="299" t="s">
        <v>13742</v>
      </c>
      <c r="H4653" s="123" t="s">
        <v>13743</v>
      </c>
      <c r="I4653" s="125" t="s">
        <v>13744</v>
      </c>
      <c r="J4653" s="125" t="n">
        <v>0</v>
      </c>
      <c r="K4653" s="389" t="n">
        <v>99</v>
      </c>
      <c r="L4653" s="149" t="n">
        <v>1703127</v>
      </c>
      <c r="M4653" s="149" t="n">
        <v>0</v>
      </c>
      <c r="N4653" s="154" t="s">
        <v>13745</v>
      </c>
      <c r="O4653" s="186"/>
      <c r="P4653" s="130" t="n">
        <v>196.263157894737</v>
      </c>
      <c r="Q4653" s="130" t="n">
        <f aca="false">P4653*1.2</f>
        <v>235.515789473684</v>
      </c>
      <c r="R4653" s="131" t="n">
        <f aca="false">S4653*Q4653</f>
        <v>0</v>
      </c>
      <c r="S4653" s="132"/>
    </row>
    <row r="4654" s="76" customFormat="true" ht="27.6" hidden="false" customHeight="true" outlineLevel="0" collapsed="false">
      <c r="A4654" s="219" t="n">
        <v>2570203</v>
      </c>
      <c r="B4654" s="208" t="n">
        <v>283</v>
      </c>
      <c r="C4654" s="281" t="s">
        <v>13077</v>
      </c>
      <c r="D4654" s="281" t="s">
        <v>144</v>
      </c>
      <c r="E4654" s="344"/>
      <c r="F4654" s="121" t="n">
        <f aca="false">F4653+1</f>
        <v>4648</v>
      </c>
      <c r="G4654" s="299" t="s">
        <v>13746</v>
      </c>
      <c r="H4654" s="123" t="s">
        <v>13747</v>
      </c>
      <c r="I4654" s="125" t="s">
        <v>13748</v>
      </c>
      <c r="J4654" s="125" t="n">
        <v>71</v>
      </c>
      <c r="K4654" s="389" t="n">
        <v>0</v>
      </c>
      <c r="L4654" s="149" t="n">
        <v>3801000</v>
      </c>
      <c r="M4654" s="149" t="n">
        <v>1</v>
      </c>
      <c r="N4654" s="154" t="s">
        <v>13749</v>
      </c>
      <c r="O4654" s="186"/>
      <c r="P4654" s="130" t="n">
        <v>16480.8333333333</v>
      </c>
      <c r="Q4654" s="130" t="n">
        <f aca="false">P4654*1.2</f>
        <v>19777</v>
      </c>
      <c r="R4654" s="131" t="n">
        <f aca="false">S4654*Q4654</f>
        <v>0</v>
      </c>
      <c r="S4654" s="132"/>
    </row>
    <row r="4655" s="76" customFormat="true" ht="14.4" hidden="false" customHeight="true" outlineLevel="0" collapsed="false">
      <c r="A4655" s="207" t="n">
        <v>2569219</v>
      </c>
      <c r="B4655" s="208" t="n">
        <v>283</v>
      </c>
      <c r="C4655" s="281" t="s">
        <v>13077</v>
      </c>
      <c r="D4655" s="281" t="s">
        <v>144</v>
      </c>
      <c r="E4655" s="344"/>
      <c r="F4655" s="121" t="n">
        <f aca="false">F4654+1</f>
        <v>4649</v>
      </c>
      <c r="G4655" s="299" t="s">
        <v>13750</v>
      </c>
      <c r="H4655" s="123" t="s">
        <v>13750</v>
      </c>
      <c r="I4655" s="125" t="s">
        <v>13751</v>
      </c>
      <c r="J4655" s="125" t="n">
        <v>50</v>
      </c>
      <c r="K4655" s="389" t="n">
        <v>0</v>
      </c>
      <c r="L4655" s="149" t="n">
        <v>3801010</v>
      </c>
      <c r="M4655" s="149" t="n">
        <v>0</v>
      </c>
      <c r="N4655" s="154" t="s">
        <v>13752</v>
      </c>
      <c r="O4655" s="186" t="n">
        <v>1</v>
      </c>
      <c r="P4655" s="130" t="n">
        <v>5154.16666666667</v>
      </c>
      <c r="Q4655" s="130" t="n">
        <f aca="false">P4655*1.2</f>
        <v>6185</v>
      </c>
      <c r="R4655" s="131" t="n">
        <f aca="false">S4655*Q4655</f>
        <v>0</v>
      </c>
      <c r="S4655" s="132"/>
    </row>
    <row r="4656" s="404" customFormat="true" ht="27.6" hidden="false" customHeight="true" outlineLevel="0" collapsed="false">
      <c r="A4656" s="214" t="n">
        <v>4321136</v>
      </c>
      <c r="B4656" s="403" t="n">
        <v>283</v>
      </c>
      <c r="C4656" s="281" t="s">
        <v>13077</v>
      </c>
      <c r="D4656" s="281" t="s">
        <v>144</v>
      </c>
      <c r="E4656" s="344"/>
      <c r="F4656" s="121" t="n">
        <f aca="false">F4655+1</f>
        <v>4650</v>
      </c>
      <c r="G4656" s="398" t="s">
        <v>13753</v>
      </c>
      <c r="H4656" s="218" t="s">
        <v>13753</v>
      </c>
      <c r="I4656" s="237" t="s">
        <v>13754</v>
      </c>
      <c r="J4656" s="237" t="n">
        <v>4013</v>
      </c>
      <c r="K4656" s="149" t="n">
        <v>0</v>
      </c>
      <c r="L4656" s="149" t="n">
        <v>3801010</v>
      </c>
      <c r="M4656" s="149" t="n">
        <v>99</v>
      </c>
      <c r="N4656" s="154" t="s">
        <v>13755</v>
      </c>
      <c r="O4656" s="186"/>
      <c r="P4656" s="396" t="n">
        <v>11047.99</v>
      </c>
      <c r="Q4656" s="396" t="n">
        <f aca="false">P4656*1.2</f>
        <v>13257.588</v>
      </c>
      <c r="R4656" s="131" t="n">
        <f aca="false">S4656*Q4656</f>
        <v>0</v>
      </c>
      <c r="S4656" s="216"/>
    </row>
    <row r="4657" s="76" customFormat="true" ht="14.4" hidden="false" customHeight="true" outlineLevel="0" collapsed="false">
      <c r="A4657" s="219" t="n">
        <v>2557206</v>
      </c>
      <c r="B4657" s="208" t="n">
        <v>283</v>
      </c>
      <c r="C4657" s="281" t="s">
        <v>13077</v>
      </c>
      <c r="D4657" s="281" t="s">
        <v>144</v>
      </c>
      <c r="E4657" s="344" t="s">
        <v>13756</v>
      </c>
      <c r="F4657" s="121" t="n">
        <f aca="false">F4656+1</f>
        <v>4651</v>
      </c>
      <c r="G4657" s="299" t="s">
        <v>13757</v>
      </c>
      <c r="H4657" s="188" t="s">
        <v>13758</v>
      </c>
      <c r="I4657" s="237" t="s">
        <v>13759</v>
      </c>
      <c r="J4657" s="237" t="n">
        <v>36</v>
      </c>
      <c r="K4657" s="389" t="n">
        <v>0</v>
      </c>
      <c r="L4657" s="149" t="n">
        <v>3801010</v>
      </c>
      <c r="M4657" s="149" t="n">
        <v>0</v>
      </c>
      <c r="N4657" s="154" t="s">
        <v>13760</v>
      </c>
      <c r="O4657" s="186" t="n">
        <v>1</v>
      </c>
      <c r="P4657" s="130" t="n">
        <v>4302.5</v>
      </c>
      <c r="Q4657" s="130" t="n">
        <f aca="false">P4657*1.2</f>
        <v>5163</v>
      </c>
      <c r="R4657" s="131" t="n">
        <f aca="false">S4657*Q4657</f>
        <v>0</v>
      </c>
      <c r="S4657" s="132"/>
    </row>
    <row r="4658" s="76" customFormat="true" ht="15" hidden="false" customHeight="true" outlineLevel="0" collapsed="false">
      <c r="A4658" s="219" t="n">
        <v>3021425</v>
      </c>
      <c r="B4658" s="208" t="n">
        <v>283</v>
      </c>
      <c r="C4658" s="281" t="s">
        <v>13077</v>
      </c>
      <c r="D4658" s="281" t="s">
        <v>144</v>
      </c>
      <c r="E4658" s="344"/>
      <c r="F4658" s="121" t="n">
        <f aca="false">F4657+1</f>
        <v>4652</v>
      </c>
      <c r="G4658" s="299" t="s">
        <v>13761</v>
      </c>
      <c r="H4658" s="123" t="s">
        <v>13762</v>
      </c>
      <c r="I4658" s="125" t="s">
        <v>13763</v>
      </c>
      <c r="J4658" s="125" t="n">
        <v>72</v>
      </c>
      <c r="K4658" s="389" t="n">
        <v>0</v>
      </c>
      <c r="L4658" s="149" t="n">
        <v>3801000</v>
      </c>
      <c r="M4658" s="149" t="n">
        <v>1</v>
      </c>
      <c r="N4658" s="309" t="s">
        <v>13764</v>
      </c>
      <c r="O4658" s="250"/>
      <c r="P4658" s="251" t="n">
        <v>18516.23</v>
      </c>
      <c r="Q4658" s="130" t="n">
        <f aca="false">P4658*1.2</f>
        <v>22219.476</v>
      </c>
      <c r="R4658" s="131" t="n">
        <f aca="false">S4658*Q4658</f>
        <v>0</v>
      </c>
      <c r="S4658" s="132"/>
    </row>
    <row r="4659" s="76" customFormat="true" ht="41.4" hidden="false" customHeight="true" outlineLevel="0" collapsed="false">
      <c r="A4659" s="219" t="n">
        <v>2563304</v>
      </c>
      <c r="B4659" s="208" t="n">
        <v>283</v>
      </c>
      <c r="C4659" s="281" t="s">
        <v>13077</v>
      </c>
      <c r="D4659" s="281" t="s">
        <v>144</v>
      </c>
      <c r="E4659" s="394"/>
      <c r="F4659" s="121" t="n">
        <f aca="false">F4658+1</f>
        <v>4653</v>
      </c>
      <c r="G4659" s="405" t="s">
        <v>13765</v>
      </c>
      <c r="H4659" s="406" t="s">
        <v>13766</v>
      </c>
      <c r="I4659" s="407" t="s">
        <v>13767</v>
      </c>
      <c r="J4659" s="407" t="n">
        <v>3203</v>
      </c>
      <c r="K4659" s="408" t="n">
        <v>0</v>
      </c>
      <c r="L4659" s="408" t="n">
        <v>5601233</v>
      </c>
      <c r="M4659" s="409" t="n">
        <v>10</v>
      </c>
      <c r="N4659" s="410" t="s">
        <v>13768</v>
      </c>
      <c r="O4659" s="411"/>
      <c r="P4659" s="257" t="n">
        <v>1559.16666666667</v>
      </c>
      <c r="Q4659" s="130" t="n">
        <f aca="false">P4659*1.2</f>
        <v>1871</v>
      </c>
      <c r="R4659" s="131" t="n">
        <f aca="false">S4659*Q4659</f>
        <v>0</v>
      </c>
      <c r="S4659" s="132"/>
    </row>
    <row r="4660" s="76" customFormat="true" ht="28.2" hidden="false" customHeight="true" outlineLevel="0" collapsed="false">
      <c r="A4660" s="219" t="n">
        <v>2557674</v>
      </c>
      <c r="B4660" s="208" t="n">
        <v>283</v>
      </c>
      <c r="C4660" s="281" t="s">
        <v>13077</v>
      </c>
      <c r="D4660" s="281" t="s">
        <v>144</v>
      </c>
      <c r="E4660" s="394"/>
      <c r="F4660" s="121" t="n">
        <f aca="false">F4659+1</f>
        <v>4654</v>
      </c>
      <c r="G4660" s="412" t="s">
        <v>13769</v>
      </c>
      <c r="H4660" s="413" t="s">
        <v>13769</v>
      </c>
      <c r="I4660" s="414" t="s">
        <v>13770</v>
      </c>
      <c r="J4660" s="414" t="n">
        <v>3203</v>
      </c>
      <c r="K4660" s="415" t="n">
        <v>0</v>
      </c>
      <c r="L4660" s="415" t="n">
        <v>5601232</v>
      </c>
      <c r="M4660" s="416" t="n">
        <v>10</v>
      </c>
      <c r="N4660" s="417" t="s">
        <v>13771</v>
      </c>
      <c r="O4660" s="418"/>
      <c r="P4660" s="251" t="n">
        <v>1559.16666666667</v>
      </c>
      <c r="Q4660" s="251" t="n">
        <f aca="false">P4660*1.2</f>
        <v>1871</v>
      </c>
      <c r="R4660" s="131" t="n">
        <f aca="false">S4660*Q4660</f>
        <v>0</v>
      </c>
      <c r="S4660" s="174" t="n">
        <f aca="false">S4659</f>
        <v>0</v>
      </c>
    </row>
    <row r="4661" s="76" customFormat="true" ht="27.6" hidden="false" customHeight="true" outlineLevel="0" collapsed="false">
      <c r="A4661" s="214" t="n">
        <v>2792041</v>
      </c>
      <c r="B4661" s="208" t="n">
        <v>283</v>
      </c>
      <c r="C4661" s="281" t="s">
        <v>13077</v>
      </c>
      <c r="D4661" s="281" t="s">
        <v>144</v>
      </c>
      <c r="E4661" s="344"/>
      <c r="F4661" s="121" t="n">
        <f aca="false">F4660+1</f>
        <v>4655</v>
      </c>
      <c r="G4661" s="405" t="s">
        <v>13772</v>
      </c>
      <c r="H4661" s="270" t="s">
        <v>13773</v>
      </c>
      <c r="I4661" s="419" t="s">
        <v>13774</v>
      </c>
      <c r="J4661" s="419" t="n">
        <v>3204</v>
      </c>
      <c r="K4661" s="408" t="n">
        <v>42</v>
      </c>
      <c r="L4661" s="408" t="n">
        <v>3711010</v>
      </c>
      <c r="M4661" s="409" t="n">
        <v>0</v>
      </c>
      <c r="N4661" s="420" t="s">
        <v>13775</v>
      </c>
      <c r="O4661" s="256"/>
      <c r="P4661" s="257" t="n">
        <v>5430.73881578947</v>
      </c>
      <c r="Q4661" s="257" t="n">
        <f aca="false">P4661*1.2</f>
        <v>6516.88657894737</v>
      </c>
      <c r="R4661" s="131" t="n">
        <f aca="false">S4661*Q4661</f>
        <v>13033.7731578947</v>
      </c>
      <c r="S4661" s="132" t="n">
        <v>2</v>
      </c>
    </row>
    <row r="4662" s="76" customFormat="true" ht="28.2" hidden="false" customHeight="true" outlineLevel="0" collapsed="false">
      <c r="A4662" s="214" t="n">
        <v>2792042</v>
      </c>
      <c r="B4662" s="208" t="n">
        <v>283</v>
      </c>
      <c r="C4662" s="281" t="s">
        <v>13077</v>
      </c>
      <c r="D4662" s="281" t="s">
        <v>144</v>
      </c>
      <c r="E4662" s="344" t="s">
        <v>13776</v>
      </c>
      <c r="F4662" s="121" t="n">
        <f aca="false">F4661+1</f>
        <v>4656</v>
      </c>
      <c r="G4662" s="405" t="s">
        <v>13777</v>
      </c>
      <c r="H4662" s="270" t="s">
        <v>13778</v>
      </c>
      <c r="I4662" s="419" t="s">
        <v>13779</v>
      </c>
      <c r="J4662" s="419" t="n">
        <v>3204</v>
      </c>
      <c r="K4662" s="408" t="n">
        <v>42</v>
      </c>
      <c r="L4662" s="408" t="n">
        <v>3711011</v>
      </c>
      <c r="M4662" s="409" t="n">
        <v>0</v>
      </c>
      <c r="N4662" s="421" t="s">
        <v>13780</v>
      </c>
      <c r="O4662" s="422"/>
      <c r="P4662" s="261" t="n">
        <v>5430.73881578947</v>
      </c>
      <c r="Q4662" s="261" t="n">
        <f aca="false">P4662*1.2</f>
        <v>6516.88657894737</v>
      </c>
      <c r="R4662" s="131" t="n">
        <f aca="false">S4662*Q4662</f>
        <v>13033.7731578947</v>
      </c>
      <c r="S4662" s="174" t="n">
        <f aca="false">S4661</f>
        <v>2</v>
      </c>
    </row>
    <row r="4663" s="76" customFormat="true" ht="27.6" hidden="false" customHeight="true" outlineLevel="0" collapsed="false">
      <c r="A4663" s="214" t="n">
        <v>2557569</v>
      </c>
      <c r="B4663" s="208" t="n">
        <v>283</v>
      </c>
      <c r="C4663" s="281" t="s">
        <v>13077</v>
      </c>
      <c r="D4663" s="281" t="s">
        <v>144</v>
      </c>
      <c r="E4663" s="344"/>
      <c r="F4663" s="121" t="n">
        <f aca="false">F4662+1</f>
        <v>4657</v>
      </c>
      <c r="G4663" s="122" t="s">
        <v>13781</v>
      </c>
      <c r="H4663" s="123" t="s">
        <v>13782</v>
      </c>
      <c r="I4663" s="125" t="s">
        <v>13783</v>
      </c>
      <c r="J4663" s="125" t="n">
        <v>415</v>
      </c>
      <c r="K4663" s="149" t="n">
        <v>0</v>
      </c>
      <c r="L4663" s="149" t="n">
        <v>8201120</v>
      </c>
      <c r="M4663" s="423" t="n">
        <v>10</v>
      </c>
      <c r="N4663" s="424" t="s">
        <v>13784</v>
      </c>
      <c r="O4663" s="262"/>
      <c r="P4663" s="263" t="n">
        <v>6296.66666666667</v>
      </c>
      <c r="Q4663" s="263" t="n">
        <f aca="false">P4663*1.2</f>
        <v>7556</v>
      </c>
      <c r="R4663" s="131" t="n">
        <f aca="false">S4663*Q4663</f>
        <v>0</v>
      </c>
      <c r="S4663" s="132"/>
    </row>
    <row r="4664" s="76" customFormat="true" ht="28.2" hidden="false" customHeight="true" outlineLevel="0" collapsed="false">
      <c r="A4664" s="214" t="n">
        <v>2565552</v>
      </c>
      <c r="B4664" s="208" t="n">
        <v>283</v>
      </c>
      <c r="C4664" s="281" t="s">
        <v>13077</v>
      </c>
      <c r="D4664" s="281" t="s">
        <v>144</v>
      </c>
      <c r="E4664" s="344"/>
      <c r="F4664" s="121" t="n">
        <f aca="false">F4663+1</f>
        <v>4658</v>
      </c>
      <c r="G4664" s="122" t="s">
        <v>13785</v>
      </c>
      <c r="H4664" s="123" t="s">
        <v>13786</v>
      </c>
      <c r="I4664" s="125" t="s">
        <v>13787</v>
      </c>
      <c r="J4664" s="125" t="n">
        <v>678</v>
      </c>
      <c r="K4664" s="149" t="n">
        <v>0</v>
      </c>
      <c r="L4664" s="149" t="n">
        <v>8201121</v>
      </c>
      <c r="M4664" s="310" t="n">
        <v>10</v>
      </c>
      <c r="N4664" s="425" t="s">
        <v>13788</v>
      </c>
      <c r="O4664" s="422"/>
      <c r="P4664" s="261" t="n">
        <v>3629.16666666667</v>
      </c>
      <c r="Q4664" s="130" t="n">
        <f aca="false">P4664*1.2</f>
        <v>4355</v>
      </c>
      <c r="R4664" s="131" t="n">
        <f aca="false">S4664*Q4664</f>
        <v>0</v>
      </c>
      <c r="S4664" s="174" t="n">
        <f aca="false">S4663</f>
        <v>0</v>
      </c>
    </row>
    <row r="4665" s="76" customFormat="true" ht="41.4" hidden="false" customHeight="true" outlineLevel="0" collapsed="false">
      <c r="A4665" s="207" t="n">
        <v>2563203</v>
      </c>
      <c r="B4665" s="208" t="n">
        <v>283</v>
      </c>
      <c r="C4665" s="281" t="s">
        <v>13077</v>
      </c>
      <c r="D4665" s="281" t="s">
        <v>144</v>
      </c>
      <c r="E4665" s="344"/>
      <c r="F4665" s="121" t="n">
        <f aca="false">F4664+1</f>
        <v>4659</v>
      </c>
      <c r="G4665" s="122" t="s">
        <v>13789</v>
      </c>
      <c r="H4665" s="123" t="s">
        <v>13789</v>
      </c>
      <c r="I4665" s="125" t="s">
        <v>13790</v>
      </c>
      <c r="J4665" s="125" t="n">
        <v>415</v>
      </c>
      <c r="K4665" s="149" t="n">
        <v>0</v>
      </c>
      <c r="L4665" s="149" t="n">
        <v>8201120</v>
      </c>
      <c r="M4665" s="310" t="n">
        <v>0</v>
      </c>
      <c r="N4665" s="426" t="s">
        <v>13791</v>
      </c>
      <c r="O4665" s="256"/>
      <c r="P4665" s="257"/>
      <c r="Q4665" s="130" t="n">
        <f aca="false">P4665*1.2</f>
        <v>0</v>
      </c>
      <c r="R4665" s="131" t="n">
        <f aca="false">S4665*Q4665</f>
        <v>0</v>
      </c>
      <c r="S4665" s="132"/>
    </row>
    <row r="4666" s="76" customFormat="true" ht="28.2" hidden="false" customHeight="true" outlineLevel="0" collapsed="false">
      <c r="A4666" s="207" t="n">
        <v>2563461</v>
      </c>
      <c r="B4666" s="208" t="n">
        <v>283</v>
      </c>
      <c r="C4666" s="281" t="s">
        <v>13077</v>
      </c>
      <c r="D4666" s="281" t="s">
        <v>144</v>
      </c>
      <c r="E4666" s="344"/>
      <c r="F4666" s="121" t="n">
        <f aca="false">F4665+1</f>
        <v>4660</v>
      </c>
      <c r="G4666" s="122" t="s">
        <v>13792</v>
      </c>
      <c r="H4666" s="123" t="s">
        <v>13792</v>
      </c>
      <c r="I4666" s="125" t="s">
        <v>13793</v>
      </c>
      <c r="J4666" s="125" t="n">
        <v>678</v>
      </c>
      <c r="K4666" s="149" t="n">
        <v>0</v>
      </c>
      <c r="L4666" s="149" t="n">
        <v>8201121</v>
      </c>
      <c r="M4666" s="310" t="n">
        <v>0</v>
      </c>
      <c r="N4666" s="425" t="s">
        <v>13794</v>
      </c>
      <c r="O4666" s="422"/>
      <c r="P4666" s="261" t="n">
        <v>7225</v>
      </c>
      <c r="Q4666" s="130" t="n">
        <f aca="false">P4666*1.2</f>
        <v>8670</v>
      </c>
      <c r="R4666" s="131" t="n">
        <f aca="false">S4666*Q4666</f>
        <v>0</v>
      </c>
      <c r="S4666" s="174" t="n">
        <f aca="false">S4665</f>
        <v>0</v>
      </c>
    </row>
    <row r="4667" s="76" customFormat="true" ht="27.6" hidden="false" customHeight="true" outlineLevel="0" collapsed="false">
      <c r="A4667" s="219" t="n">
        <v>4258432</v>
      </c>
      <c r="B4667" s="208" t="n">
        <v>283</v>
      </c>
      <c r="C4667" s="281" t="s">
        <v>13077</v>
      </c>
      <c r="D4667" s="281" t="s">
        <v>144</v>
      </c>
      <c r="E4667" s="344"/>
      <c r="F4667" s="121" t="n">
        <f aca="false">F4666+1</f>
        <v>4661</v>
      </c>
      <c r="G4667" s="401" t="s">
        <v>13795</v>
      </c>
      <c r="H4667" s="123" t="s">
        <v>13796</v>
      </c>
      <c r="I4667" s="125" t="s">
        <v>13797</v>
      </c>
      <c r="J4667" s="125" t="n">
        <v>0</v>
      </c>
      <c r="K4667" s="149" t="n">
        <v>0</v>
      </c>
      <c r="L4667" s="149" t="n">
        <v>3407171</v>
      </c>
      <c r="M4667" s="310" t="n">
        <v>1</v>
      </c>
      <c r="N4667" s="426" t="s">
        <v>13798</v>
      </c>
      <c r="O4667" s="256"/>
      <c r="P4667" s="130" t="n">
        <v>4602.78421052632</v>
      </c>
      <c r="Q4667" s="130" t="n">
        <f aca="false">P4667*1.2</f>
        <v>5523.34105263158</v>
      </c>
      <c r="R4667" s="131" t="n">
        <f aca="false">S4667*Q4667</f>
        <v>0</v>
      </c>
      <c r="S4667" s="132"/>
    </row>
    <row r="4668" s="76" customFormat="true" ht="15" hidden="false" customHeight="true" outlineLevel="0" collapsed="false">
      <c r="A4668" s="219" t="n">
        <v>4219630</v>
      </c>
      <c r="B4668" s="208" t="n">
        <v>283</v>
      </c>
      <c r="C4668" s="281" t="s">
        <v>13077</v>
      </c>
      <c r="D4668" s="281" t="s">
        <v>144</v>
      </c>
      <c r="E4668" s="344"/>
      <c r="F4668" s="121" t="n">
        <f aca="false">F4667+1</f>
        <v>4662</v>
      </c>
      <c r="G4668" s="401" t="s">
        <v>13799</v>
      </c>
      <c r="H4668" s="123" t="s">
        <v>13800</v>
      </c>
      <c r="I4668" s="125" t="s">
        <v>13801</v>
      </c>
      <c r="J4668" s="125" t="n">
        <v>0</v>
      </c>
      <c r="K4668" s="149" t="n">
        <v>0</v>
      </c>
      <c r="L4668" s="149" t="n">
        <v>3407171</v>
      </c>
      <c r="M4668" s="310" t="n">
        <v>402</v>
      </c>
      <c r="N4668" s="427" t="s">
        <v>13802</v>
      </c>
      <c r="O4668" s="422"/>
      <c r="P4668" s="261" t="n">
        <v>244.166666666667</v>
      </c>
      <c r="Q4668" s="130" t="n">
        <f aca="false">P4668*1.2</f>
        <v>293</v>
      </c>
      <c r="R4668" s="131" t="n">
        <f aca="false">S4668*Q4668</f>
        <v>0</v>
      </c>
      <c r="S4668" s="174" t="n">
        <f aca="false">S4667</f>
        <v>0</v>
      </c>
    </row>
    <row r="4669" s="76" customFormat="true" ht="27.6" hidden="false" customHeight="true" outlineLevel="0" collapsed="false">
      <c r="A4669" s="214" t="n">
        <v>4116200</v>
      </c>
      <c r="B4669" s="208" t="n">
        <v>283</v>
      </c>
      <c r="C4669" s="281" t="s">
        <v>13077</v>
      </c>
      <c r="D4669" s="281" t="s">
        <v>144</v>
      </c>
      <c r="E4669" s="344" t="s">
        <v>13803</v>
      </c>
      <c r="F4669" s="121" t="n">
        <f aca="false">F4668+1</f>
        <v>4663</v>
      </c>
      <c r="G4669" s="405" t="s">
        <v>13804</v>
      </c>
      <c r="H4669" s="270" t="s">
        <v>13805</v>
      </c>
      <c r="I4669" s="407" t="s">
        <v>13806</v>
      </c>
      <c r="J4669" s="407" t="n">
        <v>3204</v>
      </c>
      <c r="K4669" s="408" t="n">
        <v>26</v>
      </c>
      <c r="L4669" s="408" t="n">
        <v>2804010</v>
      </c>
      <c r="M4669" s="409" t="n">
        <v>0</v>
      </c>
      <c r="N4669" s="428" t="s">
        <v>13807</v>
      </c>
      <c r="O4669" s="256"/>
      <c r="P4669" s="257" t="n">
        <v>9033.33333333333</v>
      </c>
      <c r="Q4669" s="130" t="n">
        <f aca="false">P4669*1.2</f>
        <v>10840</v>
      </c>
      <c r="R4669" s="131" t="n">
        <f aca="false">S4669*Q4669</f>
        <v>0</v>
      </c>
      <c r="S4669" s="132"/>
    </row>
    <row r="4670" s="76" customFormat="true" ht="28.2" hidden="false" customHeight="true" outlineLevel="0" collapsed="false">
      <c r="A4670" s="214" t="n">
        <v>2562777</v>
      </c>
      <c r="B4670" s="208" t="n">
        <v>283</v>
      </c>
      <c r="C4670" s="281" t="s">
        <v>13077</v>
      </c>
      <c r="D4670" s="281" t="s">
        <v>144</v>
      </c>
      <c r="E4670" s="344" t="s">
        <v>13803</v>
      </c>
      <c r="F4670" s="121" t="n">
        <f aca="false">F4669+1</f>
        <v>4664</v>
      </c>
      <c r="G4670" s="412" t="s">
        <v>13808</v>
      </c>
      <c r="H4670" s="413" t="s">
        <v>13809</v>
      </c>
      <c r="I4670" s="414" t="s">
        <v>13810</v>
      </c>
      <c r="J4670" s="414" t="n">
        <v>3204</v>
      </c>
      <c r="K4670" s="415" t="n">
        <v>26</v>
      </c>
      <c r="L4670" s="415" t="n">
        <v>2804200</v>
      </c>
      <c r="M4670" s="416" t="n">
        <v>0</v>
      </c>
      <c r="N4670" s="429" t="s">
        <v>13811</v>
      </c>
      <c r="O4670" s="422"/>
      <c r="P4670" s="261" t="n">
        <v>811.666666666667</v>
      </c>
      <c r="Q4670" s="130" t="n">
        <f aca="false">P4670*1.2</f>
        <v>974</v>
      </c>
      <c r="R4670" s="131" t="n">
        <f aca="false">S4670*Q4670</f>
        <v>0</v>
      </c>
      <c r="S4670" s="174" t="n">
        <f aca="false">S4669</f>
        <v>0</v>
      </c>
    </row>
    <row r="4671" s="76" customFormat="true" ht="41.4" hidden="false" customHeight="true" outlineLevel="0" collapsed="false">
      <c r="A4671" s="207" t="n">
        <v>2568952</v>
      </c>
      <c r="B4671" s="208" t="n">
        <v>283</v>
      </c>
      <c r="C4671" s="281" t="s">
        <v>13077</v>
      </c>
      <c r="D4671" s="281" t="s">
        <v>144</v>
      </c>
      <c r="E4671" s="394"/>
      <c r="F4671" s="121" t="n">
        <f aca="false">F4670+1</f>
        <v>4665</v>
      </c>
      <c r="G4671" s="405" t="s">
        <v>13812</v>
      </c>
      <c r="H4671" s="406" t="s">
        <v>13812</v>
      </c>
      <c r="I4671" s="407" t="s">
        <v>13813</v>
      </c>
      <c r="J4671" s="407" t="n">
        <v>3203</v>
      </c>
      <c r="K4671" s="408" t="n">
        <v>1</v>
      </c>
      <c r="L4671" s="408" t="n">
        <v>5301151</v>
      </c>
      <c r="M4671" s="409" t="n">
        <v>0</v>
      </c>
      <c r="N4671" s="428" t="s">
        <v>13814</v>
      </c>
      <c r="O4671" s="411"/>
      <c r="P4671" s="130" t="n">
        <v>2549.89046052632</v>
      </c>
      <c r="Q4671" s="130" t="n">
        <f aca="false">P4671*1.2</f>
        <v>3059.86855263158</v>
      </c>
      <c r="R4671" s="131" t="n">
        <f aca="false">S4671*Q4671</f>
        <v>0</v>
      </c>
      <c r="S4671" s="132"/>
    </row>
    <row r="4672" s="76" customFormat="true" ht="28.2" hidden="false" customHeight="true" outlineLevel="0" collapsed="false">
      <c r="A4672" s="207" t="n">
        <v>2559278</v>
      </c>
      <c r="B4672" s="208" t="n">
        <v>283</v>
      </c>
      <c r="C4672" s="281" t="s">
        <v>13077</v>
      </c>
      <c r="D4672" s="281" t="s">
        <v>144</v>
      </c>
      <c r="E4672" s="394"/>
      <c r="F4672" s="121" t="n">
        <f aca="false">F4671+1</f>
        <v>4666</v>
      </c>
      <c r="G4672" s="412" t="s">
        <v>13815</v>
      </c>
      <c r="H4672" s="430" t="s">
        <v>13815</v>
      </c>
      <c r="I4672" s="431" t="s">
        <v>13816</v>
      </c>
      <c r="J4672" s="431" t="n">
        <v>3203</v>
      </c>
      <c r="K4672" s="415" t="n">
        <v>1</v>
      </c>
      <c r="L4672" s="415" t="n">
        <v>5301150</v>
      </c>
      <c r="M4672" s="416" t="n">
        <v>0</v>
      </c>
      <c r="N4672" s="429" t="s">
        <v>13817</v>
      </c>
      <c r="O4672" s="432"/>
      <c r="P4672" s="261" t="n">
        <v>2550</v>
      </c>
      <c r="Q4672" s="130" t="n">
        <f aca="false">P4672*1.2</f>
        <v>3060</v>
      </c>
      <c r="R4672" s="131" t="n">
        <f aca="false">S4672*Q4672</f>
        <v>0</v>
      </c>
      <c r="S4672" s="174" t="n">
        <f aca="false">S4671</f>
        <v>0</v>
      </c>
    </row>
    <row r="4673" s="76" customFormat="true" ht="41.4" hidden="false" customHeight="true" outlineLevel="0" collapsed="false">
      <c r="A4673" s="214" t="n">
        <v>3971741</v>
      </c>
      <c r="B4673" s="208" t="n">
        <v>283</v>
      </c>
      <c r="C4673" s="281" t="s">
        <v>13077</v>
      </c>
      <c r="D4673" s="281" t="s">
        <v>144</v>
      </c>
      <c r="E4673" s="344"/>
      <c r="F4673" s="121" t="n">
        <f aca="false">F4672+1</f>
        <v>4667</v>
      </c>
      <c r="G4673" s="405" t="s">
        <v>13818</v>
      </c>
      <c r="H4673" s="270" t="s">
        <v>13819</v>
      </c>
      <c r="I4673" s="419" t="s">
        <v>13820</v>
      </c>
      <c r="J4673" s="419" t="n">
        <v>3205</v>
      </c>
      <c r="K4673" s="408" t="n">
        <v>24</v>
      </c>
      <c r="L4673" s="408" t="n">
        <v>5301151</v>
      </c>
      <c r="M4673" s="409" t="n">
        <v>30</v>
      </c>
      <c r="N4673" s="428" t="s">
        <v>13821</v>
      </c>
      <c r="O4673" s="256"/>
      <c r="P4673" s="257" t="n">
        <v>789.166666666667</v>
      </c>
      <c r="Q4673" s="130" t="n">
        <f aca="false">P4673*1.2</f>
        <v>947</v>
      </c>
      <c r="R4673" s="131" t="n">
        <f aca="false">S4673*Q4673</f>
        <v>0</v>
      </c>
      <c r="S4673" s="132"/>
    </row>
    <row r="4674" s="76" customFormat="true" ht="28.2" hidden="false" customHeight="true" outlineLevel="0" collapsed="false">
      <c r="A4674" s="214" t="n">
        <v>3971762</v>
      </c>
      <c r="B4674" s="208" t="n">
        <v>283</v>
      </c>
      <c r="C4674" s="281" t="s">
        <v>13077</v>
      </c>
      <c r="D4674" s="281" t="s">
        <v>144</v>
      </c>
      <c r="E4674" s="344"/>
      <c r="F4674" s="121" t="n">
        <f aca="false">F4673+1</f>
        <v>4668</v>
      </c>
      <c r="G4674" s="433" t="s">
        <v>13822</v>
      </c>
      <c r="H4674" s="434" t="s">
        <v>13823</v>
      </c>
      <c r="I4674" s="435" t="s">
        <v>13824</v>
      </c>
      <c r="J4674" s="435" t="n">
        <v>3205</v>
      </c>
      <c r="K4674" s="436" t="n">
        <v>24</v>
      </c>
      <c r="L4674" s="436" t="n">
        <v>5301150</v>
      </c>
      <c r="M4674" s="437" t="n">
        <v>30</v>
      </c>
      <c r="N4674" s="429" t="s">
        <v>13825</v>
      </c>
      <c r="O4674" s="422"/>
      <c r="P4674" s="261" t="n">
        <v>789.166666666667</v>
      </c>
      <c r="Q4674" s="130" t="n">
        <f aca="false">P4674*1.2</f>
        <v>947</v>
      </c>
      <c r="R4674" s="131" t="n">
        <f aca="false">S4674*Q4674</f>
        <v>0</v>
      </c>
      <c r="S4674" s="174" t="n">
        <f aca="false">S4673</f>
        <v>0</v>
      </c>
    </row>
    <row r="4675" s="76" customFormat="true" ht="41.4" hidden="false" customHeight="true" outlineLevel="0" collapsed="false">
      <c r="A4675" s="214" t="n">
        <v>4116209</v>
      </c>
      <c r="B4675" s="208" t="n">
        <v>283</v>
      </c>
      <c r="C4675" s="281" t="s">
        <v>13077</v>
      </c>
      <c r="D4675" s="281" t="s">
        <v>144</v>
      </c>
      <c r="E4675" s="344" t="s">
        <v>13803</v>
      </c>
      <c r="F4675" s="121" t="n">
        <f aca="false">F4674+1</f>
        <v>4669</v>
      </c>
      <c r="G4675" s="405" t="s">
        <v>13826</v>
      </c>
      <c r="H4675" s="270" t="s">
        <v>13826</v>
      </c>
      <c r="I4675" s="407" t="s">
        <v>13827</v>
      </c>
      <c r="J4675" s="407" t="n">
        <v>3204</v>
      </c>
      <c r="K4675" s="408" t="n">
        <v>26</v>
      </c>
      <c r="L4675" s="408" t="n">
        <v>2803012</v>
      </c>
      <c r="M4675" s="409" t="n">
        <v>0</v>
      </c>
      <c r="N4675" s="428" t="s">
        <v>13828</v>
      </c>
      <c r="O4675" s="256"/>
      <c r="P4675" s="257" t="n">
        <v>4545.83333333333</v>
      </c>
      <c r="Q4675" s="130" t="n">
        <f aca="false">P4675*1.2</f>
        <v>5455</v>
      </c>
      <c r="R4675" s="131" t="n">
        <f aca="false">S4675*Q4675</f>
        <v>0</v>
      </c>
      <c r="S4675" s="132"/>
    </row>
    <row r="4676" s="76" customFormat="true" ht="28.2" hidden="false" customHeight="true" outlineLevel="0" collapsed="false">
      <c r="A4676" s="214" t="n">
        <v>4116195</v>
      </c>
      <c r="B4676" s="208" t="n">
        <v>283</v>
      </c>
      <c r="C4676" s="281" t="s">
        <v>13077</v>
      </c>
      <c r="D4676" s="281" t="s">
        <v>144</v>
      </c>
      <c r="E4676" s="344" t="s">
        <v>13803</v>
      </c>
      <c r="F4676" s="121" t="n">
        <f aca="false">F4675+1</f>
        <v>4670</v>
      </c>
      <c r="G4676" s="402" t="s">
        <v>13829</v>
      </c>
      <c r="H4676" s="270" t="s">
        <v>13830</v>
      </c>
      <c r="I4676" s="419" t="s">
        <v>13831</v>
      </c>
      <c r="J4676" s="419" t="n">
        <v>3204</v>
      </c>
      <c r="K4676" s="408" t="n">
        <v>26</v>
      </c>
      <c r="L4676" s="408" t="n">
        <v>2803013</v>
      </c>
      <c r="M4676" s="409" t="n">
        <v>0</v>
      </c>
      <c r="N4676" s="429" t="s">
        <v>13832</v>
      </c>
      <c r="O4676" s="260"/>
      <c r="P4676" s="261" t="n">
        <v>4545.83333333333</v>
      </c>
      <c r="Q4676" s="130" t="n">
        <f aca="false">P4676*1.2</f>
        <v>5455</v>
      </c>
      <c r="R4676" s="131" t="n">
        <f aca="false">S4676*Q4676</f>
        <v>0</v>
      </c>
      <c r="S4676" s="174" t="n">
        <f aca="false">S4675</f>
        <v>0</v>
      </c>
    </row>
    <row r="4677" s="76" customFormat="true" ht="27.6" hidden="false" customHeight="true" outlineLevel="0" collapsed="false">
      <c r="A4677" s="214" t="n">
        <v>2560060</v>
      </c>
      <c r="B4677" s="208" t="n">
        <v>283</v>
      </c>
      <c r="C4677" s="281" t="s">
        <v>13077</v>
      </c>
      <c r="D4677" s="281" t="s">
        <v>144</v>
      </c>
      <c r="E4677" s="344"/>
      <c r="F4677" s="121" t="n">
        <f aca="false">F4676+1</f>
        <v>4671</v>
      </c>
      <c r="G4677" s="402" t="s">
        <v>13833</v>
      </c>
      <c r="H4677" s="270" t="s">
        <v>13834</v>
      </c>
      <c r="I4677" s="419" t="s">
        <v>13835</v>
      </c>
      <c r="J4677" s="419" t="n">
        <v>3205</v>
      </c>
      <c r="K4677" s="408" t="n">
        <v>24</v>
      </c>
      <c r="L4677" s="408" t="n">
        <v>5304021</v>
      </c>
      <c r="M4677" s="409" t="n">
        <v>0</v>
      </c>
      <c r="N4677" s="428" t="s">
        <v>13836</v>
      </c>
      <c r="O4677" s="256"/>
      <c r="P4677" s="257" t="n">
        <v>678.333333333333</v>
      </c>
      <c r="Q4677" s="130" t="n">
        <f aca="false">P4677*1.2</f>
        <v>814</v>
      </c>
      <c r="R4677" s="131" t="n">
        <f aca="false">S4677*Q4677</f>
        <v>0</v>
      </c>
      <c r="S4677" s="132"/>
    </row>
    <row r="4678" s="76" customFormat="true" ht="28.2" hidden="false" customHeight="true" outlineLevel="0" collapsed="false">
      <c r="A4678" s="214" t="n">
        <v>2566450</v>
      </c>
      <c r="B4678" s="208" t="n">
        <v>283</v>
      </c>
      <c r="C4678" s="281" t="s">
        <v>13077</v>
      </c>
      <c r="D4678" s="281" t="s">
        <v>144</v>
      </c>
      <c r="E4678" s="344"/>
      <c r="F4678" s="121" t="n">
        <f aca="false">F4677+1</f>
        <v>4672</v>
      </c>
      <c r="G4678" s="412" t="s">
        <v>13837</v>
      </c>
      <c r="H4678" s="413" t="s">
        <v>13838</v>
      </c>
      <c r="I4678" s="414" t="s">
        <v>13839</v>
      </c>
      <c r="J4678" s="414" t="n">
        <v>3205</v>
      </c>
      <c r="K4678" s="415" t="n">
        <v>24</v>
      </c>
      <c r="L4678" s="415" t="n">
        <v>5304020</v>
      </c>
      <c r="M4678" s="416" t="n">
        <v>0</v>
      </c>
      <c r="N4678" s="438" t="s">
        <v>3484</v>
      </c>
      <c r="O4678" s="260"/>
      <c r="P4678" s="261" t="n">
        <v>660.833333333333</v>
      </c>
      <c r="Q4678" s="130" t="n">
        <f aca="false">P4678*1.2</f>
        <v>793</v>
      </c>
      <c r="R4678" s="131" t="n">
        <f aca="false">S4678*Q4678</f>
        <v>0</v>
      </c>
      <c r="S4678" s="174" t="n">
        <f aca="false">S4677</f>
        <v>0</v>
      </c>
    </row>
    <row r="4679" s="76" customFormat="true" ht="41.4" hidden="false" customHeight="true" outlineLevel="0" collapsed="false">
      <c r="A4679" s="207"/>
      <c r="B4679" s="208" t="n">
        <v>283</v>
      </c>
      <c r="C4679" s="281" t="s">
        <v>13077</v>
      </c>
      <c r="D4679" s="281" t="s">
        <v>144</v>
      </c>
      <c r="E4679" s="344"/>
      <c r="F4679" s="121" t="n">
        <f aca="false">F4678+1</f>
        <v>4673</v>
      </c>
      <c r="G4679" s="439" t="s">
        <v>13840</v>
      </c>
      <c r="H4679" s="440" t="s">
        <v>13841</v>
      </c>
      <c r="I4679" s="441" t="s">
        <v>13842</v>
      </c>
      <c r="J4679" s="441" t="n">
        <v>3204</v>
      </c>
      <c r="K4679" s="442" t="n">
        <v>26</v>
      </c>
      <c r="L4679" s="442" t="n">
        <v>5601200</v>
      </c>
      <c r="M4679" s="443" t="n">
        <v>10</v>
      </c>
      <c r="N4679" s="428" t="s">
        <v>13843</v>
      </c>
      <c r="O4679" s="256"/>
      <c r="P4679" s="257" t="n">
        <v>30077.5</v>
      </c>
      <c r="Q4679" s="130" t="n">
        <f aca="false">P4679*1.2</f>
        <v>36093</v>
      </c>
      <c r="R4679" s="131" t="n">
        <f aca="false">S4679*Q4679</f>
        <v>0</v>
      </c>
      <c r="S4679" s="132"/>
    </row>
    <row r="4680" s="76" customFormat="true" ht="28.2" hidden="false" customHeight="true" outlineLevel="0" collapsed="false">
      <c r="A4680" s="207"/>
      <c r="B4680" s="208" t="n">
        <v>283</v>
      </c>
      <c r="C4680" s="281" t="s">
        <v>13077</v>
      </c>
      <c r="D4680" s="281" t="s">
        <v>144</v>
      </c>
      <c r="E4680" s="344"/>
      <c r="F4680" s="121" t="n">
        <f aca="false">F4679+1</f>
        <v>4674</v>
      </c>
      <c r="G4680" s="405" t="s">
        <v>13844</v>
      </c>
      <c r="H4680" s="413" t="s">
        <v>13845</v>
      </c>
      <c r="I4680" s="414" t="s">
        <v>13846</v>
      </c>
      <c r="J4680" s="414" t="n">
        <v>3204</v>
      </c>
      <c r="K4680" s="415" t="n">
        <v>37</v>
      </c>
      <c r="L4680" s="415" t="n">
        <v>5613038</v>
      </c>
      <c r="M4680" s="416" t="n">
        <v>0</v>
      </c>
      <c r="N4680" s="444" t="s">
        <v>13847</v>
      </c>
      <c r="O4680" s="250"/>
      <c r="P4680" s="251" t="n">
        <v>1090.83333333333</v>
      </c>
      <c r="Q4680" s="130" t="n">
        <f aca="false">P4680*1.2</f>
        <v>1309</v>
      </c>
      <c r="R4680" s="131" t="n">
        <f aca="false">S4680*Q4680</f>
        <v>0</v>
      </c>
      <c r="S4680" s="174" t="n">
        <f aca="false">S4679</f>
        <v>0</v>
      </c>
    </row>
    <row r="4681" s="76" customFormat="true" ht="27.6" hidden="false" customHeight="true" outlineLevel="0" collapsed="false">
      <c r="A4681" s="214" t="n">
        <v>4116199</v>
      </c>
      <c r="B4681" s="208" t="n">
        <v>283</v>
      </c>
      <c r="C4681" s="281" t="s">
        <v>13077</v>
      </c>
      <c r="D4681" s="281" t="s">
        <v>144</v>
      </c>
      <c r="E4681" s="344"/>
      <c r="F4681" s="121" t="n">
        <f aca="false">F4680+1</f>
        <v>4675</v>
      </c>
      <c r="G4681" s="405" t="s">
        <v>13848</v>
      </c>
      <c r="H4681" s="270" t="s">
        <v>13848</v>
      </c>
      <c r="I4681" s="419" t="s">
        <v>13849</v>
      </c>
      <c r="J4681" s="419" t="n">
        <v>3204</v>
      </c>
      <c r="K4681" s="408" t="n">
        <v>26</v>
      </c>
      <c r="L4681" s="408" t="n">
        <v>5301150</v>
      </c>
      <c r="M4681" s="409" t="n">
        <v>1</v>
      </c>
      <c r="N4681" s="428" t="s">
        <v>13850</v>
      </c>
      <c r="O4681" s="256"/>
      <c r="P4681" s="257" t="n">
        <v>2662.5</v>
      </c>
      <c r="Q4681" s="130" t="n">
        <f aca="false">P4681*1.2</f>
        <v>3195</v>
      </c>
      <c r="R4681" s="131" t="n">
        <f aca="false">S4681*Q4681</f>
        <v>0</v>
      </c>
      <c r="S4681" s="132"/>
    </row>
    <row r="4682" s="76" customFormat="true" ht="28.2" hidden="false" customHeight="true" outlineLevel="0" collapsed="false">
      <c r="A4682" s="214" t="n">
        <v>4116198</v>
      </c>
      <c r="B4682" s="208" t="n">
        <v>283</v>
      </c>
      <c r="C4682" s="281" t="s">
        <v>13077</v>
      </c>
      <c r="D4682" s="281" t="s">
        <v>144</v>
      </c>
      <c r="E4682" s="344"/>
      <c r="F4682" s="121" t="n">
        <f aca="false">F4681+1</f>
        <v>4676</v>
      </c>
      <c r="G4682" s="445" t="s">
        <v>13851</v>
      </c>
      <c r="H4682" s="434" t="s">
        <v>13851</v>
      </c>
      <c r="I4682" s="435" t="s">
        <v>13852</v>
      </c>
      <c r="J4682" s="435" t="n">
        <v>3204</v>
      </c>
      <c r="K4682" s="436" t="n">
        <v>26</v>
      </c>
      <c r="L4682" s="436" t="n">
        <v>5301151</v>
      </c>
      <c r="M4682" s="437" t="n">
        <v>1</v>
      </c>
      <c r="N4682" s="438" t="s">
        <v>13853</v>
      </c>
      <c r="O4682" s="260"/>
      <c r="P4682" s="261" t="n">
        <v>2662.5</v>
      </c>
      <c r="Q4682" s="130" t="n">
        <f aca="false">P4682*1.2</f>
        <v>3195</v>
      </c>
      <c r="R4682" s="131" t="n">
        <f aca="false">S4682*Q4682</f>
        <v>0</v>
      </c>
      <c r="S4682" s="174" t="n">
        <f aca="false">S4681</f>
        <v>0</v>
      </c>
    </row>
    <row r="4683" s="76" customFormat="true" ht="41.4" hidden="false" customHeight="true" outlineLevel="0" collapsed="false">
      <c r="A4683" s="214" t="n">
        <v>3821602</v>
      </c>
      <c r="B4683" s="208" t="n">
        <v>283</v>
      </c>
      <c r="C4683" s="281" t="s">
        <v>13077</v>
      </c>
      <c r="D4683" s="281" t="s">
        <v>144</v>
      </c>
      <c r="E4683" s="344"/>
      <c r="F4683" s="121" t="n">
        <f aca="false">F4682+1</f>
        <v>4677</v>
      </c>
      <c r="G4683" s="405" t="s">
        <v>13854</v>
      </c>
      <c r="H4683" s="270" t="s">
        <v>13855</v>
      </c>
      <c r="I4683" s="419" t="s">
        <v>13856</v>
      </c>
      <c r="J4683" s="419" t="n">
        <v>3205</v>
      </c>
      <c r="K4683" s="408" t="n">
        <v>24</v>
      </c>
      <c r="L4683" s="408" t="n">
        <v>5601231</v>
      </c>
      <c r="M4683" s="409" t="n">
        <v>30</v>
      </c>
      <c r="N4683" s="428" t="s">
        <v>13857</v>
      </c>
      <c r="O4683" s="256"/>
      <c r="P4683" s="257" t="n">
        <v>748.333333333333</v>
      </c>
      <c r="Q4683" s="130" t="n">
        <f aca="false">P4683*1.2</f>
        <v>898</v>
      </c>
      <c r="R4683" s="131" t="n">
        <f aca="false">S4683*Q4683</f>
        <v>0</v>
      </c>
      <c r="S4683" s="132"/>
    </row>
    <row r="4684" s="76" customFormat="true" ht="28.2" hidden="false" customHeight="true" outlineLevel="0" collapsed="false">
      <c r="A4684" s="214" t="n">
        <v>3821594</v>
      </c>
      <c r="B4684" s="208" t="n">
        <v>283</v>
      </c>
      <c r="C4684" s="281" t="s">
        <v>13077</v>
      </c>
      <c r="D4684" s="281" t="s">
        <v>144</v>
      </c>
      <c r="E4684" s="344"/>
      <c r="F4684" s="121" t="n">
        <f aca="false">F4683+1</f>
        <v>4678</v>
      </c>
      <c r="G4684" s="402" t="s">
        <v>13858</v>
      </c>
      <c r="H4684" s="270" t="s">
        <v>13859</v>
      </c>
      <c r="I4684" s="419" t="s">
        <v>13860</v>
      </c>
      <c r="J4684" s="419" t="n">
        <v>3205</v>
      </c>
      <c r="K4684" s="408" t="n">
        <v>24</v>
      </c>
      <c r="L4684" s="408" t="n">
        <v>5601230</v>
      </c>
      <c r="M4684" s="409" t="n">
        <v>30</v>
      </c>
      <c r="N4684" s="429" t="s">
        <v>13861</v>
      </c>
      <c r="O4684" s="422"/>
      <c r="P4684" s="261" t="n">
        <v>748.333333333333</v>
      </c>
      <c r="Q4684" s="130" t="n">
        <f aca="false">P4684*1.2</f>
        <v>898</v>
      </c>
      <c r="R4684" s="131" t="n">
        <f aca="false">S4684*Q4684</f>
        <v>0</v>
      </c>
      <c r="S4684" s="174" t="n">
        <f aca="false">S4683</f>
        <v>0</v>
      </c>
    </row>
    <row r="4685" s="76" customFormat="true" ht="27.6" hidden="false" customHeight="true" outlineLevel="0" collapsed="false">
      <c r="A4685" s="214" t="n">
        <v>2792043</v>
      </c>
      <c r="B4685" s="208" t="n">
        <v>283</v>
      </c>
      <c r="C4685" s="281" t="s">
        <v>13077</v>
      </c>
      <c r="D4685" s="281" t="s">
        <v>144</v>
      </c>
      <c r="E4685" s="344"/>
      <c r="F4685" s="121" t="n">
        <f aca="false">F4684+1</f>
        <v>4679</v>
      </c>
      <c r="G4685" s="439" t="s">
        <v>13862</v>
      </c>
      <c r="H4685" s="440" t="s">
        <v>13863</v>
      </c>
      <c r="I4685" s="441" t="s">
        <v>13864</v>
      </c>
      <c r="J4685" s="441" t="n">
        <v>3204</v>
      </c>
      <c r="K4685" s="442" t="n">
        <v>42</v>
      </c>
      <c r="L4685" s="442" t="n">
        <v>3716010</v>
      </c>
      <c r="M4685" s="443" t="n">
        <v>0</v>
      </c>
      <c r="N4685" s="446" t="s">
        <v>13865</v>
      </c>
      <c r="O4685" s="256"/>
      <c r="P4685" s="257" t="n">
        <v>3384.16666666667</v>
      </c>
      <c r="Q4685" s="130" t="n">
        <f aca="false">P4685*1.2</f>
        <v>4061</v>
      </c>
      <c r="R4685" s="131" t="n">
        <f aca="false">S4685*Q4685</f>
        <v>8122</v>
      </c>
      <c r="S4685" s="132" t="n">
        <v>2</v>
      </c>
    </row>
    <row r="4686" s="76" customFormat="true" ht="28.2" hidden="false" customHeight="true" outlineLevel="0" collapsed="false">
      <c r="A4686" s="214" t="n">
        <v>2792038</v>
      </c>
      <c r="B4686" s="208" t="n">
        <v>283</v>
      </c>
      <c r="C4686" s="281" t="s">
        <v>13077</v>
      </c>
      <c r="D4686" s="281" t="s">
        <v>144</v>
      </c>
      <c r="E4686" s="344"/>
      <c r="F4686" s="121" t="n">
        <f aca="false">F4685+1</f>
        <v>4680</v>
      </c>
      <c r="G4686" s="405" t="s">
        <v>13866</v>
      </c>
      <c r="H4686" s="413" t="s">
        <v>13867</v>
      </c>
      <c r="I4686" s="414" t="s">
        <v>13868</v>
      </c>
      <c r="J4686" s="414" t="n">
        <v>3204</v>
      </c>
      <c r="K4686" s="415" t="n">
        <v>42</v>
      </c>
      <c r="L4686" s="415" t="n">
        <v>3716011</v>
      </c>
      <c r="M4686" s="416" t="n">
        <v>0</v>
      </c>
      <c r="N4686" s="421" t="s">
        <v>13869</v>
      </c>
      <c r="O4686" s="260"/>
      <c r="P4686" s="261" t="n">
        <v>3384.16666666667</v>
      </c>
      <c r="Q4686" s="130" t="n">
        <f aca="false">P4686*1.2</f>
        <v>4061</v>
      </c>
      <c r="R4686" s="131" t="n">
        <f aca="false">S4686*Q4686</f>
        <v>8122</v>
      </c>
      <c r="S4686" s="174" t="n">
        <f aca="false">S4685</f>
        <v>2</v>
      </c>
    </row>
    <row r="4687" s="76" customFormat="true" ht="41.4" hidden="false" customHeight="true" outlineLevel="0" collapsed="false">
      <c r="A4687" s="214" t="n">
        <v>2560336</v>
      </c>
      <c r="B4687" s="208" t="n">
        <v>283</v>
      </c>
      <c r="C4687" s="281" t="s">
        <v>13077</v>
      </c>
      <c r="D4687" s="281" t="s">
        <v>144</v>
      </c>
      <c r="E4687" s="394"/>
      <c r="F4687" s="121" t="n">
        <f aca="false">F4686+1</f>
        <v>4681</v>
      </c>
      <c r="G4687" s="447" t="s">
        <v>13870</v>
      </c>
      <c r="H4687" s="440" t="s">
        <v>13871</v>
      </c>
      <c r="I4687" s="441" t="s">
        <v>13872</v>
      </c>
      <c r="J4687" s="441" t="n">
        <v>3204</v>
      </c>
      <c r="K4687" s="442" t="n">
        <v>12</v>
      </c>
      <c r="L4687" s="442" t="n">
        <v>2804010</v>
      </c>
      <c r="M4687" s="443" t="n">
        <v>0</v>
      </c>
      <c r="N4687" s="448" t="s">
        <v>13873</v>
      </c>
      <c r="O4687" s="411"/>
      <c r="P4687" s="257" t="n">
        <v>6647.5</v>
      </c>
      <c r="Q4687" s="130" t="n">
        <f aca="false">P4687*1.2</f>
        <v>7977</v>
      </c>
      <c r="R4687" s="131" t="n">
        <f aca="false">S4687*Q4687</f>
        <v>0</v>
      </c>
      <c r="S4687" s="132"/>
    </row>
    <row r="4688" s="76" customFormat="true" ht="28.2" hidden="false" customHeight="true" outlineLevel="0" collapsed="false">
      <c r="A4688" s="214" t="n">
        <v>2561952</v>
      </c>
      <c r="B4688" s="208" t="n">
        <v>283</v>
      </c>
      <c r="C4688" s="281" t="s">
        <v>13077</v>
      </c>
      <c r="D4688" s="281" t="s">
        <v>144</v>
      </c>
      <c r="E4688" s="394"/>
      <c r="F4688" s="121" t="n">
        <f aca="false">F4687+1</f>
        <v>4682</v>
      </c>
      <c r="G4688" s="412" t="s">
        <v>13874</v>
      </c>
      <c r="H4688" s="413" t="s">
        <v>13874</v>
      </c>
      <c r="I4688" s="414" t="s">
        <v>13875</v>
      </c>
      <c r="J4688" s="414" t="n">
        <v>3203</v>
      </c>
      <c r="K4688" s="415" t="n">
        <v>0</v>
      </c>
      <c r="L4688" s="415" t="n">
        <v>2804016</v>
      </c>
      <c r="M4688" s="416" t="n">
        <v>10</v>
      </c>
      <c r="N4688" s="438" t="s">
        <v>13847</v>
      </c>
      <c r="O4688" s="432"/>
      <c r="P4688" s="261" t="n">
        <v>700.833333333333</v>
      </c>
      <c r="Q4688" s="130" t="n">
        <f aca="false">P4688*1.2</f>
        <v>841</v>
      </c>
      <c r="R4688" s="131" t="n">
        <f aca="false">S4688*Q4688</f>
        <v>0</v>
      </c>
      <c r="S4688" s="174" t="n">
        <f aca="false">S4687</f>
        <v>0</v>
      </c>
    </row>
    <row r="4689" s="76" customFormat="true" ht="55.2" hidden="false" customHeight="true" outlineLevel="0" collapsed="false">
      <c r="A4689" s="449" t="n">
        <v>2558762</v>
      </c>
      <c r="B4689" s="208" t="n">
        <v>283</v>
      </c>
      <c r="C4689" s="281" t="s">
        <v>13077</v>
      </c>
      <c r="D4689" s="281" t="s">
        <v>144</v>
      </c>
      <c r="E4689" s="394"/>
      <c r="F4689" s="121" t="n">
        <f aca="false">F4688+1</f>
        <v>4683</v>
      </c>
      <c r="G4689" s="439" t="s">
        <v>13876</v>
      </c>
      <c r="H4689" s="440" t="s">
        <v>13877</v>
      </c>
      <c r="I4689" s="441" t="s">
        <v>13878</v>
      </c>
      <c r="J4689" s="441" t="n">
        <v>3204</v>
      </c>
      <c r="K4689" s="442" t="n">
        <v>12</v>
      </c>
      <c r="L4689" s="442" t="n">
        <v>2803010</v>
      </c>
      <c r="M4689" s="443" t="n">
        <v>0</v>
      </c>
      <c r="N4689" s="428" t="s">
        <v>13879</v>
      </c>
      <c r="O4689" s="411"/>
      <c r="P4689" s="257" t="n">
        <v>8063.33333333333</v>
      </c>
      <c r="Q4689" s="130" t="n">
        <f aca="false">P4689*1.2</f>
        <v>9676</v>
      </c>
      <c r="R4689" s="131" t="n">
        <f aca="false">S4689*Q4689</f>
        <v>0</v>
      </c>
      <c r="S4689" s="132"/>
    </row>
    <row r="4690" s="76" customFormat="true" ht="28.2" hidden="false" customHeight="true" outlineLevel="0" collapsed="false">
      <c r="A4690" s="217" t="n">
        <v>2566729</v>
      </c>
      <c r="B4690" s="208" t="n">
        <v>283</v>
      </c>
      <c r="C4690" s="281" t="s">
        <v>13077</v>
      </c>
      <c r="D4690" s="281" t="s">
        <v>144</v>
      </c>
      <c r="E4690" s="394"/>
      <c r="F4690" s="121" t="n">
        <f aca="false">F4689+1</f>
        <v>4684</v>
      </c>
      <c r="G4690" s="412" t="s">
        <v>13880</v>
      </c>
      <c r="H4690" s="413" t="s">
        <v>13881</v>
      </c>
      <c r="I4690" s="414" t="s">
        <v>13882</v>
      </c>
      <c r="J4690" s="414" t="n">
        <v>3204</v>
      </c>
      <c r="K4690" s="415" t="n">
        <v>12</v>
      </c>
      <c r="L4690" s="415" t="n">
        <v>2803210</v>
      </c>
      <c r="M4690" s="416" t="n">
        <v>0</v>
      </c>
      <c r="N4690" s="438" t="s">
        <v>13883</v>
      </c>
      <c r="O4690" s="432"/>
      <c r="P4690" s="261" t="n">
        <v>360.833333333333</v>
      </c>
      <c r="Q4690" s="130" t="n">
        <f aca="false">P4690*1.2</f>
        <v>433</v>
      </c>
      <c r="R4690" s="131" t="n">
        <f aca="false">S4690*Q4690</f>
        <v>0</v>
      </c>
      <c r="S4690" s="174" t="n">
        <f aca="false">S4689*2</f>
        <v>0</v>
      </c>
    </row>
    <row r="4691" s="76" customFormat="true" ht="41.4" hidden="false" customHeight="true" outlineLevel="0" collapsed="false">
      <c r="A4691" s="207"/>
      <c r="B4691" s="208" t="n">
        <v>283</v>
      </c>
      <c r="C4691" s="281" t="s">
        <v>13077</v>
      </c>
      <c r="D4691" s="281" t="s">
        <v>144</v>
      </c>
      <c r="E4691" s="394"/>
      <c r="F4691" s="121" t="n">
        <f aca="false">F4690+1</f>
        <v>4685</v>
      </c>
      <c r="G4691" s="447" t="s">
        <v>13884</v>
      </c>
      <c r="H4691" s="440" t="s">
        <v>13884</v>
      </c>
      <c r="I4691" s="441" t="s">
        <v>13885</v>
      </c>
      <c r="J4691" s="441" t="n">
        <v>657</v>
      </c>
      <c r="K4691" s="442" t="n">
        <v>0</v>
      </c>
      <c r="L4691" s="442" t="n">
        <v>1311010</v>
      </c>
      <c r="M4691" s="443" t="n">
        <v>30</v>
      </c>
      <c r="N4691" s="448" t="s">
        <v>13886</v>
      </c>
      <c r="O4691" s="411"/>
      <c r="P4691" s="257"/>
      <c r="Q4691" s="130" t="n">
        <f aca="false">P4691*1.2</f>
        <v>0</v>
      </c>
      <c r="R4691" s="131" t="n">
        <f aca="false">S4691*Q4691</f>
        <v>0</v>
      </c>
      <c r="S4691" s="132"/>
    </row>
    <row r="4692" s="76" customFormat="true" ht="18" hidden="false" customHeight="true" outlineLevel="0" collapsed="false">
      <c r="A4692" s="207"/>
      <c r="B4692" s="208" t="n">
        <v>283</v>
      </c>
      <c r="C4692" s="281" t="s">
        <v>13077</v>
      </c>
      <c r="D4692" s="281" t="s">
        <v>144</v>
      </c>
      <c r="E4692" s="394"/>
      <c r="F4692" s="121" t="n">
        <f aca="false">F4691+1</f>
        <v>4686</v>
      </c>
      <c r="G4692" s="412" t="s">
        <v>13887</v>
      </c>
      <c r="H4692" s="406" t="s">
        <v>13887</v>
      </c>
      <c r="I4692" s="407" t="s">
        <v>13888</v>
      </c>
      <c r="J4692" s="407" t="n">
        <v>5320</v>
      </c>
      <c r="K4692" s="408" t="n">
        <v>0</v>
      </c>
      <c r="L4692" s="408" t="n">
        <v>1311060</v>
      </c>
      <c r="M4692" s="409" t="n">
        <v>0</v>
      </c>
      <c r="N4692" s="438" t="s">
        <v>13889</v>
      </c>
      <c r="O4692" s="432"/>
      <c r="P4692" s="261" t="n">
        <v>254.166666666667</v>
      </c>
      <c r="Q4692" s="130" t="n">
        <f aca="false">P4692*1.2</f>
        <v>305</v>
      </c>
      <c r="R4692" s="131" t="n">
        <f aca="false">S4692*Q4692</f>
        <v>0</v>
      </c>
      <c r="S4692" s="174" t="n">
        <f aca="false">S4691</f>
        <v>0</v>
      </c>
    </row>
    <row r="4693" s="76" customFormat="true" ht="27.6" hidden="false" customHeight="true" outlineLevel="0" collapsed="false">
      <c r="A4693" s="214" t="n">
        <v>2792378</v>
      </c>
      <c r="B4693" s="208" t="n">
        <v>283</v>
      </c>
      <c r="C4693" s="281" t="s">
        <v>13077</v>
      </c>
      <c r="D4693" s="281" t="s">
        <v>144</v>
      </c>
      <c r="E4693" s="344"/>
      <c r="F4693" s="121" t="n">
        <f aca="false">F4692+1</f>
        <v>4687</v>
      </c>
      <c r="G4693" s="450" t="s">
        <v>13890</v>
      </c>
      <c r="H4693" s="440" t="s">
        <v>13891</v>
      </c>
      <c r="I4693" s="441" t="s">
        <v>13892</v>
      </c>
      <c r="J4693" s="441" t="n">
        <v>0</v>
      </c>
      <c r="K4693" s="442" t="n">
        <v>0</v>
      </c>
      <c r="L4693" s="442" t="n">
        <v>7147400</v>
      </c>
      <c r="M4693" s="443" t="n">
        <v>299</v>
      </c>
      <c r="N4693" s="428" t="s">
        <v>13893</v>
      </c>
      <c r="O4693" s="256"/>
      <c r="P4693" s="130" t="n">
        <v>3563.49967105263</v>
      </c>
      <c r="Q4693" s="130" t="n">
        <f aca="false">P4693*1.2</f>
        <v>4276.19960526316</v>
      </c>
      <c r="R4693" s="131" t="n">
        <f aca="false">S4693*Q4693</f>
        <v>0</v>
      </c>
      <c r="S4693" s="132"/>
    </row>
    <row r="4694" s="76" customFormat="true" ht="14.4" hidden="false" customHeight="true" outlineLevel="0" collapsed="false">
      <c r="A4694" s="207" t="n">
        <v>2792374</v>
      </c>
      <c r="B4694" s="208" t="n">
        <v>283</v>
      </c>
      <c r="C4694" s="281" t="s">
        <v>13077</v>
      </c>
      <c r="D4694" s="281" t="s">
        <v>144</v>
      </c>
      <c r="E4694" s="344"/>
      <c r="F4694" s="121" t="n">
        <f aca="false">F4693+1</f>
        <v>4688</v>
      </c>
      <c r="G4694" s="451" t="s">
        <v>13894</v>
      </c>
      <c r="H4694" s="413" t="s">
        <v>13895</v>
      </c>
      <c r="I4694" s="414" t="s">
        <v>13896</v>
      </c>
      <c r="J4694" s="414" t="n">
        <v>0</v>
      </c>
      <c r="K4694" s="415" t="n">
        <v>0</v>
      </c>
      <c r="L4694" s="415" t="n">
        <v>7137200</v>
      </c>
      <c r="M4694" s="416" t="n">
        <v>80</v>
      </c>
      <c r="N4694" s="452" t="s">
        <v>13897</v>
      </c>
      <c r="O4694" s="262"/>
      <c r="P4694" s="130" t="n">
        <v>10354.1666666667</v>
      </c>
      <c r="Q4694" s="130" t="n">
        <f aca="false">P4694*1.2</f>
        <v>12425</v>
      </c>
      <c r="R4694" s="131" t="n">
        <f aca="false">S4694*Q4694</f>
        <v>0</v>
      </c>
      <c r="S4694" s="174" t="n">
        <f aca="false">S4693</f>
        <v>0</v>
      </c>
    </row>
    <row r="4695" s="76" customFormat="true" ht="28.2" hidden="false" customHeight="true" outlineLevel="0" collapsed="false">
      <c r="A4695" s="214" t="n">
        <v>3800530</v>
      </c>
      <c r="B4695" s="208" t="n">
        <v>283</v>
      </c>
      <c r="C4695" s="281" t="s">
        <v>13077</v>
      </c>
      <c r="D4695" s="281" t="s">
        <v>144</v>
      </c>
      <c r="E4695" s="344" t="s">
        <v>13898</v>
      </c>
      <c r="F4695" s="121" t="n">
        <f aca="false">F4694+1</f>
        <v>4689</v>
      </c>
      <c r="G4695" s="405" t="s">
        <v>13899</v>
      </c>
      <c r="H4695" s="413" t="s">
        <v>13900</v>
      </c>
      <c r="I4695" s="414" t="s">
        <v>13901</v>
      </c>
      <c r="J4695" s="414" t="n">
        <v>0</v>
      </c>
      <c r="K4695" s="415" t="n">
        <v>0</v>
      </c>
      <c r="L4695" s="415" t="n">
        <v>7137200</v>
      </c>
      <c r="M4695" s="416" t="n">
        <v>92</v>
      </c>
      <c r="N4695" s="429" t="s">
        <v>13902</v>
      </c>
      <c r="O4695" s="422"/>
      <c r="P4695" s="261" t="n">
        <v>3093.33333333333</v>
      </c>
      <c r="Q4695" s="130" t="n">
        <f aca="false">P4695*1.2</f>
        <v>3712</v>
      </c>
      <c r="R4695" s="131" t="n">
        <f aca="false">S4695*Q4695</f>
        <v>0</v>
      </c>
      <c r="S4695" s="174" t="n">
        <f aca="false">S4693</f>
        <v>0</v>
      </c>
    </row>
    <row r="4696" s="76" customFormat="true" ht="27.6" hidden="false" customHeight="true" outlineLevel="0" collapsed="false">
      <c r="A4696" s="395" t="n">
        <v>2570324</v>
      </c>
      <c r="B4696" s="208" t="n">
        <v>283</v>
      </c>
      <c r="C4696" s="281" t="s">
        <v>13077</v>
      </c>
      <c r="D4696" s="281" t="s">
        <v>144</v>
      </c>
      <c r="E4696" s="453"/>
      <c r="F4696" s="121" t="n">
        <f aca="false">F4695+1</f>
        <v>4690</v>
      </c>
      <c r="G4696" s="454" t="n">
        <v>813800000019</v>
      </c>
      <c r="H4696" s="188" t="s">
        <v>13903</v>
      </c>
      <c r="I4696" s="237" t="s">
        <v>13904</v>
      </c>
      <c r="J4696" s="237" t="n">
        <v>0</v>
      </c>
      <c r="K4696" s="389" t="n">
        <v>0</v>
      </c>
      <c r="L4696" s="149" t="n">
        <v>8138000</v>
      </c>
      <c r="M4696" s="149" t="n">
        <v>19</v>
      </c>
      <c r="N4696" s="154" t="s">
        <v>13905</v>
      </c>
      <c r="O4696" s="152"/>
      <c r="P4696" s="130" t="n">
        <v>3124.16666666667</v>
      </c>
      <c r="Q4696" s="130" t="n">
        <f aca="false">P4696*1.2</f>
        <v>3749</v>
      </c>
      <c r="R4696" s="131" t="n">
        <f aca="false">S4696*Q4696</f>
        <v>0</v>
      </c>
      <c r="S4696" s="132"/>
    </row>
    <row r="4697" s="76" customFormat="true" ht="27.6" hidden="false" customHeight="true" outlineLevel="0" collapsed="false">
      <c r="A4697" s="214" t="n">
        <v>2570141</v>
      </c>
      <c r="B4697" s="208" t="n">
        <v>283</v>
      </c>
      <c r="C4697" s="281" t="s">
        <v>13077</v>
      </c>
      <c r="D4697" s="281" t="s">
        <v>144</v>
      </c>
      <c r="E4697" s="344"/>
      <c r="F4697" s="121" t="n">
        <f aca="false">F4696+1</f>
        <v>4691</v>
      </c>
      <c r="G4697" s="454" t="n">
        <v>813800000022</v>
      </c>
      <c r="H4697" s="188" t="s">
        <v>13906</v>
      </c>
      <c r="I4697" s="237" t="s">
        <v>13907</v>
      </c>
      <c r="J4697" s="237" t="n">
        <v>0</v>
      </c>
      <c r="K4697" s="149" t="n">
        <v>0</v>
      </c>
      <c r="L4697" s="149" t="n">
        <v>8138000</v>
      </c>
      <c r="M4697" s="149" t="n">
        <v>22</v>
      </c>
      <c r="N4697" s="151" t="s">
        <v>13908</v>
      </c>
      <c r="O4697" s="186"/>
      <c r="P4697" s="130" t="n">
        <v>923.333333333333</v>
      </c>
      <c r="Q4697" s="130" t="n">
        <f aca="false">P4697*1.2</f>
        <v>1108</v>
      </c>
      <c r="R4697" s="131" t="n">
        <f aca="false">S4697*Q4697</f>
        <v>0</v>
      </c>
      <c r="S4697" s="132"/>
    </row>
    <row r="4698" s="76" customFormat="true" ht="41.4" hidden="false" customHeight="true" outlineLevel="0" collapsed="false">
      <c r="A4698" s="207"/>
      <c r="B4698" s="208" t="n">
        <v>283</v>
      </c>
      <c r="C4698" s="281" t="s">
        <v>13077</v>
      </c>
      <c r="D4698" s="281" t="s">
        <v>144</v>
      </c>
      <c r="E4698" s="344"/>
      <c r="F4698" s="121" t="n">
        <f aca="false">F4697+1</f>
        <v>4692</v>
      </c>
      <c r="G4698" s="299" t="s">
        <v>13909</v>
      </c>
      <c r="H4698" s="188" t="s">
        <v>13910</v>
      </c>
      <c r="I4698" s="237" t="s">
        <v>13911</v>
      </c>
      <c r="J4698" s="237" t="n">
        <v>0</v>
      </c>
      <c r="K4698" s="149" t="n">
        <v>0</v>
      </c>
      <c r="L4698" s="149" t="n">
        <v>8138000</v>
      </c>
      <c r="M4698" s="149" t="n">
        <v>27</v>
      </c>
      <c r="N4698" s="151" t="s">
        <v>13912</v>
      </c>
      <c r="O4698" s="186"/>
      <c r="P4698" s="130" t="n">
        <v>13638.3333333333</v>
      </c>
      <c r="Q4698" s="130" t="n">
        <f aca="false">P4698*1.2</f>
        <v>16366</v>
      </c>
      <c r="R4698" s="131" t="n">
        <f aca="false">S4698*Q4698</f>
        <v>0</v>
      </c>
      <c r="S4698" s="132"/>
    </row>
    <row r="4699" s="76" customFormat="true" ht="41.4" hidden="false" customHeight="true" outlineLevel="0" collapsed="false">
      <c r="A4699" s="217" t="n">
        <v>3994576</v>
      </c>
      <c r="B4699" s="208" t="n">
        <v>283</v>
      </c>
      <c r="C4699" s="281" t="s">
        <v>13077</v>
      </c>
      <c r="D4699" s="281" t="s">
        <v>144</v>
      </c>
      <c r="E4699" s="344"/>
      <c r="F4699" s="121" t="n">
        <f aca="false">F4698+1</f>
        <v>4693</v>
      </c>
      <c r="G4699" s="401" t="s">
        <v>13913</v>
      </c>
      <c r="H4699" s="123" t="s">
        <v>13914</v>
      </c>
      <c r="I4699" s="125" t="s">
        <v>13915</v>
      </c>
      <c r="J4699" s="125" t="n">
        <v>0</v>
      </c>
      <c r="K4699" s="149" t="n">
        <v>0</v>
      </c>
      <c r="L4699" s="149" t="n">
        <v>8138000</v>
      </c>
      <c r="M4699" s="149" t="n">
        <v>30</v>
      </c>
      <c r="N4699" s="151" t="s">
        <v>13916</v>
      </c>
      <c r="O4699" s="186"/>
      <c r="P4699" s="130" t="n">
        <v>9010.83333333333</v>
      </c>
      <c r="Q4699" s="130" t="n">
        <f aca="false">P4699*1.2</f>
        <v>10813</v>
      </c>
      <c r="R4699" s="131" t="n">
        <f aca="false">S4699*Q4699</f>
        <v>0</v>
      </c>
      <c r="S4699" s="132"/>
    </row>
    <row r="4700" s="76" customFormat="true" ht="27.6" hidden="false" customHeight="true" outlineLevel="0" collapsed="false">
      <c r="A4700" s="395" t="n">
        <v>4276313</v>
      </c>
      <c r="B4700" s="208" t="n">
        <v>283</v>
      </c>
      <c r="C4700" s="281" t="s">
        <v>13077</v>
      </c>
      <c r="D4700" s="281" t="s">
        <v>144</v>
      </c>
      <c r="E4700" s="344"/>
      <c r="F4700" s="121" t="n">
        <f aca="false">F4699+1</f>
        <v>4694</v>
      </c>
      <c r="G4700" s="299" t="s">
        <v>13917</v>
      </c>
      <c r="H4700" s="188" t="s">
        <v>13918</v>
      </c>
      <c r="I4700" s="237" t="s">
        <v>13919</v>
      </c>
      <c r="J4700" s="237" t="n">
        <v>0</v>
      </c>
      <c r="K4700" s="149" t="n">
        <v>96</v>
      </c>
      <c r="L4700" s="149" t="n">
        <v>5</v>
      </c>
      <c r="M4700" s="149" t="n">
        <v>0</v>
      </c>
      <c r="N4700" s="154" t="s">
        <v>13920</v>
      </c>
      <c r="O4700" s="186"/>
      <c r="P4700" s="130" t="n">
        <v>3234.65805921053</v>
      </c>
      <c r="Q4700" s="130" t="n">
        <f aca="false">P4700*1.2</f>
        <v>3881.58967105263</v>
      </c>
      <c r="R4700" s="131" t="n">
        <f aca="false">S4700*Q4700</f>
        <v>0</v>
      </c>
      <c r="S4700" s="132"/>
    </row>
    <row r="4701" s="76" customFormat="true" ht="41.4" hidden="false" customHeight="true" outlineLevel="0" collapsed="false">
      <c r="A4701" s="207" t="n">
        <v>2569978</v>
      </c>
      <c r="B4701" s="208" t="n">
        <v>283</v>
      </c>
      <c r="C4701" s="281" t="s">
        <v>13077</v>
      </c>
      <c r="D4701" s="281" t="s">
        <v>144</v>
      </c>
      <c r="E4701" s="344"/>
      <c r="F4701" s="121" t="n">
        <f aca="false">F4700+1</f>
        <v>4695</v>
      </c>
      <c r="G4701" s="299" t="s">
        <v>13921</v>
      </c>
      <c r="H4701" s="118" t="s">
        <v>13921</v>
      </c>
      <c r="I4701" s="125" t="s">
        <v>13922</v>
      </c>
      <c r="J4701" s="125" t="n">
        <v>0</v>
      </c>
      <c r="K4701" s="389" t="n">
        <v>0</v>
      </c>
      <c r="L4701" s="149" t="n">
        <v>8133000</v>
      </c>
      <c r="M4701" s="149" t="n">
        <v>1</v>
      </c>
      <c r="N4701" s="313" t="s">
        <v>13923</v>
      </c>
      <c r="O4701" s="250"/>
      <c r="P4701" s="251" t="n">
        <v>1602.5</v>
      </c>
      <c r="Q4701" s="130" t="n">
        <f aca="false">P4701*1.2</f>
        <v>1923</v>
      </c>
      <c r="R4701" s="131" t="n">
        <f aca="false">S4701*Q4701</f>
        <v>0</v>
      </c>
      <c r="S4701" s="132"/>
    </row>
    <row r="4702" s="76" customFormat="true" ht="55.2" hidden="false" customHeight="true" outlineLevel="0" collapsed="false">
      <c r="A4702" s="214" t="n">
        <v>2792311</v>
      </c>
      <c r="B4702" s="208" t="n">
        <v>283</v>
      </c>
      <c r="C4702" s="281" t="s">
        <v>13077</v>
      </c>
      <c r="D4702" s="281" t="s">
        <v>144</v>
      </c>
      <c r="E4702" s="344"/>
      <c r="F4702" s="121" t="n">
        <f aca="false">F4701+1</f>
        <v>4696</v>
      </c>
      <c r="G4702" s="405" t="s">
        <v>13924</v>
      </c>
      <c r="H4702" s="406" t="s">
        <v>13925</v>
      </c>
      <c r="I4702" s="407" t="s">
        <v>13926</v>
      </c>
      <c r="J4702" s="407" t="n">
        <v>63</v>
      </c>
      <c r="K4702" s="408" t="n">
        <v>0</v>
      </c>
      <c r="L4702" s="408" t="n">
        <v>8201021</v>
      </c>
      <c r="M4702" s="409" t="n">
        <v>0</v>
      </c>
      <c r="N4702" s="428" t="s">
        <v>13927</v>
      </c>
      <c r="O4702" s="256"/>
      <c r="P4702" s="257" t="n">
        <v>20764.1666666667</v>
      </c>
      <c r="Q4702" s="130" t="n">
        <f aca="false">P4702*1.2</f>
        <v>24917</v>
      </c>
      <c r="R4702" s="131" t="n">
        <f aca="false">S4702*Q4702</f>
        <v>0</v>
      </c>
      <c r="S4702" s="132"/>
    </row>
    <row r="4703" s="76" customFormat="true" ht="42" hidden="false" customHeight="true" outlineLevel="0" collapsed="false">
      <c r="A4703" s="214" t="n">
        <v>2792310</v>
      </c>
      <c r="B4703" s="208" t="n">
        <v>283</v>
      </c>
      <c r="C4703" s="281" t="s">
        <v>13077</v>
      </c>
      <c r="D4703" s="281" t="s">
        <v>144</v>
      </c>
      <c r="E4703" s="344"/>
      <c r="F4703" s="121" t="n">
        <f aca="false">F4702+1</f>
        <v>4697</v>
      </c>
      <c r="G4703" s="405" t="s">
        <v>13928</v>
      </c>
      <c r="H4703" s="430" t="s">
        <v>13929</v>
      </c>
      <c r="I4703" s="431" t="s">
        <v>13930</v>
      </c>
      <c r="J4703" s="431" t="n">
        <v>63</v>
      </c>
      <c r="K4703" s="415" t="n">
        <v>0</v>
      </c>
      <c r="L4703" s="415" t="n">
        <v>8201020</v>
      </c>
      <c r="M4703" s="416" t="n">
        <v>0</v>
      </c>
      <c r="N4703" s="429" t="s">
        <v>13931</v>
      </c>
      <c r="O4703" s="260"/>
      <c r="P4703" s="261" t="n">
        <v>17596.6666666667</v>
      </c>
      <c r="Q4703" s="130" t="n">
        <f aca="false">P4703*1.2</f>
        <v>21116</v>
      </c>
      <c r="R4703" s="131" t="n">
        <f aca="false">S4703*Q4703</f>
        <v>0</v>
      </c>
      <c r="S4703" s="174" t="n">
        <f aca="false">S4702</f>
        <v>0</v>
      </c>
    </row>
    <row r="4704" s="76" customFormat="true" ht="27.6" hidden="false" customHeight="true" outlineLevel="0" collapsed="false">
      <c r="A4704" s="395" t="n">
        <v>2792641</v>
      </c>
      <c r="B4704" s="208" t="n">
        <v>283</v>
      </c>
      <c r="C4704" s="281" t="s">
        <v>13077</v>
      </c>
      <c r="D4704" s="281" t="s">
        <v>144</v>
      </c>
      <c r="E4704" s="394"/>
      <c r="F4704" s="121" t="n">
        <f aca="false">F4703+1</f>
        <v>4698</v>
      </c>
      <c r="G4704" s="402" t="s">
        <v>13932</v>
      </c>
      <c r="H4704" s="270" t="s">
        <v>13933</v>
      </c>
      <c r="I4704" s="419" t="s">
        <v>13934</v>
      </c>
      <c r="J4704" s="419" t="n">
        <v>3204</v>
      </c>
      <c r="K4704" s="408" t="n">
        <v>12</v>
      </c>
      <c r="L4704" s="408" t="n">
        <v>8409221</v>
      </c>
      <c r="M4704" s="409" t="n">
        <v>0</v>
      </c>
      <c r="N4704" s="448" t="s">
        <v>13935</v>
      </c>
      <c r="O4704" s="411"/>
      <c r="P4704" s="257"/>
      <c r="Q4704" s="130" t="n">
        <f aca="false">P4704*1.2</f>
        <v>0</v>
      </c>
      <c r="R4704" s="131" t="n">
        <f aca="false">S4704*Q4704</f>
        <v>0</v>
      </c>
      <c r="S4704" s="132"/>
    </row>
    <row r="4705" s="76" customFormat="true" ht="16.2" hidden="false" customHeight="true" outlineLevel="0" collapsed="false">
      <c r="A4705" s="395" t="n">
        <v>2792642</v>
      </c>
      <c r="B4705" s="208" t="n">
        <v>283</v>
      </c>
      <c r="C4705" s="281" t="s">
        <v>13077</v>
      </c>
      <c r="D4705" s="281" t="s">
        <v>144</v>
      </c>
      <c r="E4705" s="394"/>
      <c r="F4705" s="121" t="n">
        <f aca="false">F4704+1</f>
        <v>4699</v>
      </c>
      <c r="G4705" s="455" t="s">
        <v>13936</v>
      </c>
      <c r="H4705" s="413" t="s">
        <v>13937</v>
      </c>
      <c r="I4705" s="414" t="s">
        <v>13938</v>
      </c>
      <c r="J4705" s="414" t="n">
        <v>3204</v>
      </c>
      <c r="K4705" s="415" t="n">
        <v>12</v>
      </c>
      <c r="L4705" s="415" t="n">
        <v>8409220</v>
      </c>
      <c r="M4705" s="416" t="n">
        <v>0</v>
      </c>
      <c r="N4705" s="456" t="s">
        <v>13939</v>
      </c>
      <c r="O4705" s="152"/>
      <c r="P4705" s="130"/>
      <c r="Q4705" s="130" t="n">
        <f aca="false">P4705*1.2</f>
        <v>0</v>
      </c>
      <c r="R4705" s="131" t="n">
        <f aca="false">S4705*Q4705</f>
        <v>0</v>
      </c>
      <c r="S4705" s="174" t="n">
        <f aca="false">S4704</f>
        <v>0</v>
      </c>
    </row>
    <row r="4706" s="76" customFormat="true" ht="15.6" hidden="false" customHeight="true" outlineLevel="0" collapsed="false">
      <c r="A4706" s="395" t="n">
        <v>2792646</v>
      </c>
      <c r="B4706" s="208" t="n">
        <v>283</v>
      </c>
      <c r="C4706" s="281" t="s">
        <v>13077</v>
      </c>
      <c r="D4706" s="281" t="s">
        <v>144</v>
      </c>
      <c r="E4706" s="394"/>
      <c r="F4706" s="121" t="n">
        <f aca="false">F4705+1</f>
        <v>4700</v>
      </c>
      <c r="G4706" s="455" t="s">
        <v>13940</v>
      </c>
      <c r="H4706" s="413" t="s">
        <v>13941</v>
      </c>
      <c r="I4706" s="414" t="s">
        <v>13942</v>
      </c>
      <c r="J4706" s="414" t="n">
        <v>3204</v>
      </c>
      <c r="K4706" s="415" t="n">
        <v>12</v>
      </c>
      <c r="L4706" s="415" t="n">
        <v>8409201</v>
      </c>
      <c r="M4706" s="416" t="n">
        <v>0</v>
      </c>
      <c r="N4706" s="456" t="s">
        <v>13943</v>
      </c>
      <c r="O4706" s="152"/>
      <c r="P4706" s="130"/>
      <c r="Q4706" s="130" t="n">
        <f aca="false">P4706*1.2</f>
        <v>0</v>
      </c>
      <c r="R4706" s="131" t="n">
        <f aca="false">S4706*Q4706</f>
        <v>0</v>
      </c>
      <c r="S4706" s="174" t="n">
        <f aca="false">S4704</f>
        <v>0</v>
      </c>
    </row>
    <row r="4707" s="76" customFormat="true" ht="28.2" hidden="false" customHeight="true" outlineLevel="0" collapsed="false">
      <c r="A4707" s="395" t="n">
        <v>2792645</v>
      </c>
      <c r="B4707" s="208" t="n">
        <v>283</v>
      </c>
      <c r="C4707" s="281" t="s">
        <v>13077</v>
      </c>
      <c r="D4707" s="281" t="s">
        <v>144</v>
      </c>
      <c r="E4707" s="394"/>
      <c r="F4707" s="121" t="n">
        <f aca="false">F4706+1</f>
        <v>4701</v>
      </c>
      <c r="G4707" s="433" t="s">
        <v>13944</v>
      </c>
      <c r="H4707" s="434" t="s">
        <v>13945</v>
      </c>
      <c r="I4707" s="435" t="s">
        <v>13946</v>
      </c>
      <c r="J4707" s="435" t="n">
        <v>3204</v>
      </c>
      <c r="K4707" s="436" t="n">
        <v>12</v>
      </c>
      <c r="L4707" s="436" t="n">
        <v>8409200</v>
      </c>
      <c r="M4707" s="437" t="n">
        <v>0</v>
      </c>
      <c r="N4707" s="438" t="s">
        <v>13947</v>
      </c>
      <c r="O4707" s="457"/>
      <c r="P4707" s="261"/>
      <c r="Q4707" s="130" t="n">
        <f aca="false">P4707*1.2</f>
        <v>0</v>
      </c>
      <c r="R4707" s="131" t="n">
        <f aca="false">S4707*Q4707</f>
        <v>0</v>
      </c>
      <c r="S4707" s="174" t="n">
        <f aca="false">S4704</f>
        <v>0</v>
      </c>
    </row>
    <row r="4708" s="76" customFormat="true" ht="41.4" hidden="false" customHeight="true" outlineLevel="0" collapsed="false">
      <c r="A4708" s="217" t="n">
        <v>2791309</v>
      </c>
      <c r="B4708" s="208" t="n">
        <v>283</v>
      </c>
      <c r="C4708" s="281" t="s">
        <v>13077</v>
      </c>
      <c r="D4708" s="281" t="s">
        <v>144</v>
      </c>
      <c r="E4708" s="344"/>
      <c r="F4708" s="121" t="n">
        <f aca="false">F4707+1</f>
        <v>4702</v>
      </c>
      <c r="G4708" s="405" t="s">
        <v>13948</v>
      </c>
      <c r="H4708" s="270" t="s">
        <v>13949</v>
      </c>
      <c r="I4708" s="419" t="s">
        <v>13950</v>
      </c>
      <c r="J4708" s="419" t="n">
        <v>3204</v>
      </c>
      <c r="K4708" s="408" t="n">
        <v>42</v>
      </c>
      <c r="L4708" s="408" t="n">
        <v>8409200</v>
      </c>
      <c r="M4708" s="409" t="n">
        <v>0</v>
      </c>
      <c r="N4708" s="428" t="s">
        <v>13951</v>
      </c>
      <c r="O4708" s="256"/>
      <c r="P4708" s="130" t="n">
        <v>2256.40917763158</v>
      </c>
      <c r="Q4708" s="130" t="n">
        <f aca="false">P4708*1.2</f>
        <v>2707.69101315789</v>
      </c>
      <c r="R4708" s="131" t="n">
        <f aca="false">S4708*Q4708</f>
        <v>0</v>
      </c>
      <c r="S4708" s="132"/>
    </row>
    <row r="4709" s="76" customFormat="true" ht="27.6" hidden="false" customHeight="true" outlineLevel="0" collapsed="false">
      <c r="A4709" s="217" t="n">
        <v>4026212</v>
      </c>
      <c r="B4709" s="208" t="n">
        <v>283</v>
      </c>
      <c r="C4709" s="281" t="s">
        <v>13077</v>
      </c>
      <c r="D4709" s="281" t="s">
        <v>144</v>
      </c>
      <c r="E4709" s="344"/>
      <c r="F4709" s="121" t="n">
        <f aca="false">F4708+1</f>
        <v>4703</v>
      </c>
      <c r="G4709" s="405" t="s">
        <v>13952</v>
      </c>
      <c r="H4709" s="406" t="s">
        <v>13952</v>
      </c>
      <c r="I4709" s="407" t="s">
        <v>13953</v>
      </c>
      <c r="J4709" s="407" t="n">
        <v>3203</v>
      </c>
      <c r="K4709" s="408" t="n">
        <v>11</v>
      </c>
      <c r="L4709" s="408" t="n">
        <v>8409201</v>
      </c>
      <c r="M4709" s="409" t="n">
        <v>0</v>
      </c>
      <c r="N4709" s="458" t="s">
        <v>13954</v>
      </c>
      <c r="O4709" s="186"/>
      <c r="P4709" s="130" t="n">
        <v>3000.83333333333</v>
      </c>
      <c r="Q4709" s="130" t="n">
        <f aca="false">P4709*1.2</f>
        <v>3601</v>
      </c>
      <c r="R4709" s="131" t="n">
        <f aca="false">S4709*Q4709</f>
        <v>0</v>
      </c>
      <c r="S4709" s="174" t="n">
        <f aca="false">S4708</f>
        <v>0</v>
      </c>
    </row>
    <row r="4710" s="76" customFormat="true" ht="16.2" hidden="false" customHeight="true" outlineLevel="0" collapsed="false">
      <c r="A4710" s="217" t="n">
        <v>2791307</v>
      </c>
      <c r="B4710" s="208" t="n">
        <v>283</v>
      </c>
      <c r="C4710" s="281" t="s">
        <v>13077</v>
      </c>
      <c r="D4710" s="281" t="s">
        <v>144</v>
      </c>
      <c r="E4710" s="344"/>
      <c r="F4710" s="121" t="n">
        <f aca="false">F4709+1</f>
        <v>4704</v>
      </c>
      <c r="G4710" s="405" t="s">
        <v>13955</v>
      </c>
      <c r="H4710" s="270" t="s">
        <v>13956</v>
      </c>
      <c r="I4710" s="419" t="s">
        <v>13957</v>
      </c>
      <c r="J4710" s="419" t="n">
        <v>3204</v>
      </c>
      <c r="K4710" s="408" t="n">
        <v>42</v>
      </c>
      <c r="L4710" s="408" t="n">
        <v>8409220</v>
      </c>
      <c r="M4710" s="409" t="n">
        <v>0</v>
      </c>
      <c r="N4710" s="458" t="s">
        <v>13939</v>
      </c>
      <c r="O4710" s="186"/>
      <c r="P4710" s="130" t="n">
        <v>1968.92273026316</v>
      </c>
      <c r="Q4710" s="130" t="n">
        <f aca="false">P4710*1.2</f>
        <v>2362.70727631579</v>
      </c>
      <c r="R4710" s="131" t="n">
        <f aca="false">S4710*Q4710</f>
        <v>0</v>
      </c>
      <c r="S4710" s="174" t="n">
        <f aca="false">S4708</f>
        <v>0</v>
      </c>
    </row>
    <row r="4711" s="76" customFormat="true" ht="16.2" hidden="false" customHeight="true" outlineLevel="0" collapsed="false">
      <c r="A4711" s="217" t="n">
        <v>2791308</v>
      </c>
      <c r="B4711" s="208" t="n">
        <v>283</v>
      </c>
      <c r="C4711" s="281" t="s">
        <v>13077</v>
      </c>
      <c r="D4711" s="281" t="s">
        <v>144</v>
      </c>
      <c r="E4711" s="344"/>
      <c r="F4711" s="121" t="n">
        <f aca="false">F4710+1</f>
        <v>4705</v>
      </c>
      <c r="G4711" s="459" t="s">
        <v>13958</v>
      </c>
      <c r="H4711" s="460" t="s">
        <v>13959</v>
      </c>
      <c r="I4711" s="461" t="s">
        <v>13960</v>
      </c>
      <c r="J4711" s="461" t="n">
        <v>3204</v>
      </c>
      <c r="K4711" s="462" t="n">
        <v>42</v>
      </c>
      <c r="L4711" s="462" t="n">
        <v>8409221</v>
      </c>
      <c r="M4711" s="463" t="n">
        <v>0</v>
      </c>
      <c r="N4711" s="444" t="s">
        <v>13961</v>
      </c>
      <c r="O4711" s="250"/>
      <c r="P4711" s="130" t="n">
        <v>1968.92273026316</v>
      </c>
      <c r="Q4711" s="130" t="n">
        <f aca="false">P4711*1.2</f>
        <v>2362.70727631579</v>
      </c>
      <c r="R4711" s="131" t="n">
        <f aca="false">S4711*Q4711</f>
        <v>0</v>
      </c>
      <c r="S4711" s="174" t="n">
        <f aca="false">S4708</f>
        <v>0</v>
      </c>
    </row>
    <row r="4712" s="76" customFormat="true" ht="41.4" hidden="false" customHeight="true" outlineLevel="0" collapsed="false">
      <c r="A4712" s="395" t="n">
        <v>2566596</v>
      </c>
      <c r="B4712" s="208" t="n">
        <v>283</v>
      </c>
      <c r="C4712" s="281" t="s">
        <v>13077</v>
      </c>
      <c r="D4712" s="281" t="s">
        <v>144</v>
      </c>
      <c r="E4712" s="344"/>
      <c r="F4712" s="121" t="n">
        <f aca="false">F4711+1</f>
        <v>4706</v>
      </c>
      <c r="G4712" s="402" t="s">
        <v>13962</v>
      </c>
      <c r="H4712" s="270" t="s">
        <v>13963</v>
      </c>
      <c r="I4712" s="419" t="s">
        <v>13964</v>
      </c>
      <c r="J4712" s="419" t="n">
        <v>3204</v>
      </c>
      <c r="K4712" s="408" t="n">
        <v>12</v>
      </c>
      <c r="L4712" s="408" t="n">
        <v>8409200</v>
      </c>
      <c r="M4712" s="409" t="n">
        <v>3</v>
      </c>
      <c r="N4712" s="448" t="s">
        <v>13965</v>
      </c>
      <c r="O4712" s="256"/>
      <c r="P4712" s="257" t="n">
        <v>1710.83333333333</v>
      </c>
      <c r="Q4712" s="130" t="n">
        <f aca="false">P4712*1.2</f>
        <v>2053</v>
      </c>
      <c r="R4712" s="131" t="n">
        <f aca="false">S4712*Q4712</f>
        <v>0</v>
      </c>
      <c r="S4712" s="132"/>
    </row>
    <row r="4713" s="76" customFormat="true" ht="27.6" hidden="false" customHeight="true" outlineLevel="0" collapsed="false">
      <c r="A4713" s="395" t="n">
        <v>2560213</v>
      </c>
      <c r="B4713" s="208" t="n">
        <v>283</v>
      </c>
      <c r="C4713" s="281" t="s">
        <v>13077</v>
      </c>
      <c r="D4713" s="281" t="s">
        <v>144</v>
      </c>
      <c r="E4713" s="344"/>
      <c r="F4713" s="121" t="n">
        <f aca="false">F4712+1</f>
        <v>4707</v>
      </c>
      <c r="G4713" s="412" t="s">
        <v>13966</v>
      </c>
      <c r="H4713" s="413" t="s">
        <v>13967</v>
      </c>
      <c r="I4713" s="414" t="s">
        <v>13968</v>
      </c>
      <c r="J4713" s="414" t="n">
        <v>3204</v>
      </c>
      <c r="K4713" s="415" t="n">
        <v>12</v>
      </c>
      <c r="L4713" s="415" t="n">
        <v>8409201</v>
      </c>
      <c r="M4713" s="416" t="n">
        <v>3</v>
      </c>
      <c r="N4713" s="456" t="s">
        <v>13969</v>
      </c>
      <c r="O4713" s="186"/>
      <c r="P4713" s="130" t="n">
        <v>1710.83333333333</v>
      </c>
      <c r="Q4713" s="130" t="n">
        <f aca="false">P4713*1.2</f>
        <v>2053</v>
      </c>
      <c r="R4713" s="131" t="n">
        <f aca="false">S4713*Q4713</f>
        <v>0</v>
      </c>
      <c r="S4713" s="174" t="n">
        <f aca="false">S4712</f>
        <v>0</v>
      </c>
    </row>
    <row r="4714" s="76" customFormat="true" ht="27.6" hidden="false" customHeight="true" outlineLevel="0" collapsed="false">
      <c r="A4714" s="395" t="n">
        <v>2568296</v>
      </c>
      <c r="B4714" s="208" t="n">
        <v>283</v>
      </c>
      <c r="C4714" s="281" t="s">
        <v>13077</v>
      </c>
      <c r="D4714" s="281" t="s">
        <v>144</v>
      </c>
      <c r="E4714" s="344"/>
      <c r="F4714" s="121" t="n">
        <f aca="false">F4713+1</f>
        <v>4708</v>
      </c>
      <c r="G4714" s="412" t="s">
        <v>13970</v>
      </c>
      <c r="H4714" s="413" t="s">
        <v>13971</v>
      </c>
      <c r="I4714" s="414" t="s">
        <v>13972</v>
      </c>
      <c r="J4714" s="414" t="n">
        <v>3204</v>
      </c>
      <c r="K4714" s="415" t="n">
        <v>12</v>
      </c>
      <c r="L4714" s="415" t="n">
        <v>8409220</v>
      </c>
      <c r="M4714" s="416" t="n">
        <v>3</v>
      </c>
      <c r="N4714" s="456" t="s">
        <v>13973</v>
      </c>
      <c r="O4714" s="186"/>
      <c r="P4714" s="130" t="n">
        <v>1779.16666666667</v>
      </c>
      <c r="Q4714" s="130" t="n">
        <f aca="false">P4714*1.2</f>
        <v>2135</v>
      </c>
      <c r="R4714" s="131" t="n">
        <f aca="false">S4714*Q4714</f>
        <v>0</v>
      </c>
      <c r="S4714" s="174" t="n">
        <f aca="false">S4712</f>
        <v>0</v>
      </c>
    </row>
    <row r="4715" s="76" customFormat="true" ht="28.2" hidden="false" customHeight="true" outlineLevel="0" collapsed="false">
      <c r="A4715" s="395" t="n">
        <v>2561023</v>
      </c>
      <c r="B4715" s="208" t="n">
        <v>283</v>
      </c>
      <c r="C4715" s="281" t="s">
        <v>13077</v>
      </c>
      <c r="D4715" s="281" t="s">
        <v>144</v>
      </c>
      <c r="E4715" s="344"/>
      <c r="F4715" s="121" t="n">
        <f aca="false">F4714+1</f>
        <v>4709</v>
      </c>
      <c r="G4715" s="412" t="s">
        <v>13974</v>
      </c>
      <c r="H4715" s="413" t="s">
        <v>13975</v>
      </c>
      <c r="I4715" s="414" t="s">
        <v>13976</v>
      </c>
      <c r="J4715" s="414" t="n">
        <v>3204</v>
      </c>
      <c r="K4715" s="415" t="n">
        <v>12</v>
      </c>
      <c r="L4715" s="415" t="n">
        <v>8409221</v>
      </c>
      <c r="M4715" s="416" t="n">
        <v>3</v>
      </c>
      <c r="N4715" s="438" t="s">
        <v>13977</v>
      </c>
      <c r="O4715" s="260"/>
      <c r="P4715" s="261" t="n">
        <v>1779.16666666667</v>
      </c>
      <c r="Q4715" s="130" t="n">
        <f aca="false">P4715*1.2</f>
        <v>2135</v>
      </c>
      <c r="R4715" s="131" t="n">
        <f aca="false">S4715*Q4715</f>
        <v>0</v>
      </c>
      <c r="S4715" s="174" t="n">
        <f aca="false">S4712</f>
        <v>0</v>
      </c>
    </row>
    <row r="4716" s="76" customFormat="true" ht="27.6" hidden="false" customHeight="true" outlineLevel="0" collapsed="false">
      <c r="A4716" s="207"/>
      <c r="B4716" s="208" t="n">
        <v>283</v>
      </c>
      <c r="C4716" s="281" t="s">
        <v>13077</v>
      </c>
      <c r="D4716" s="281" t="s">
        <v>144</v>
      </c>
      <c r="E4716" s="344"/>
      <c r="F4716" s="121" t="n">
        <f aca="false">F4715+1</f>
        <v>4710</v>
      </c>
      <c r="G4716" s="464" t="s">
        <v>13978</v>
      </c>
      <c r="H4716" s="465" t="s">
        <v>13978</v>
      </c>
      <c r="I4716" s="466"/>
      <c r="J4716" s="466"/>
      <c r="K4716" s="305"/>
      <c r="L4716" s="305"/>
      <c r="M4716" s="305"/>
      <c r="N4716" s="467" t="s">
        <v>13979</v>
      </c>
      <c r="O4716" s="262"/>
      <c r="P4716" s="263"/>
      <c r="Q4716" s="130" t="n">
        <f aca="false">P4716*1.2</f>
        <v>0</v>
      </c>
      <c r="R4716" s="131" t="n">
        <f aca="false">S4716*Q4716</f>
        <v>0</v>
      </c>
      <c r="S4716" s="132"/>
    </row>
    <row r="4717" s="76" customFormat="true" ht="27.6" hidden="false" customHeight="true" outlineLevel="0" collapsed="false">
      <c r="A4717" s="207" t="n">
        <v>3610011</v>
      </c>
      <c r="B4717" s="208" t="n">
        <v>283</v>
      </c>
      <c r="C4717" s="281" t="s">
        <v>13077</v>
      </c>
      <c r="D4717" s="281" t="s">
        <v>144</v>
      </c>
      <c r="E4717" s="344"/>
      <c r="F4717" s="121" t="n">
        <f aca="false">F4716+1</f>
        <v>4711</v>
      </c>
      <c r="G4717" s="299" t="s">
        <v>13980</v>
      </c>
      <c r="H4717" s="123" t="s">
        <v>13981</v>
      </c>
      <c r="I4717" s="124" t="s">
        <v>13982</v>
      </c>
      <c r="J4717" s="125" t="n">
        <v>37</v>
      </c>
      <c r="K4717" s="149" t="n">
        <v>0</v>
      </c>
      <c r="L4717" s="149" t="n">
        <v>1703008</v>
      </c>
      <c r="M4717" s="149" t="n">
        <v>220</v>
      </c>
      <c r="N4717" s="154" t="s">
        <v>13983</v>
      </c>
      <c r="O4717" s="186"/>
      <c r="P4717" s="130" t="n">
        <v>25466.175</v>
      </c>
      <c r="Q4717" s="130" t="n">
        <f aca="false">P4717*1.2</f>
        <v>30559.41</v>
      </c>
      <c r="R4717" s="131" t="n">
        <f aca="false">S4717*Q4717</f>
        <v>0</v>
      </c>
      <c r="S4717" s="132"/>
    </row>
    <row r="4718" s="76" customFormat="true" ht="27.6" hidden="false" customHeight="true" outlineLevel="0" collapsed="false">
      <c r="A4718" s="207" t="n">
        <v>2811367</v>
      </c>
      <c r="B4718" s="208" t="n">
        <v>283</v>
      </c>
      <c r="C4718" s="281" t="s">
        <v>13077</v>
      </c>
      <c r="D4718" s="281" t="s">
        <v>144</v>
      </c>
      <c r="E4718" s="344"/>
      <c r="F4718" s="121" t="n">
        <f aca="false">F4717+1</f>
        <v>4712</v>
      </c>
      <c r="G4718" s="299" t="s">
        <v>13984</v>
      </c>
      <c r="H4718" s="123" t="s">
        <v>13985</v>
      </c>
      <c r="I4718" s="124" t="s">
        <v>13986</v>
      </c>
      <c r="J4718" s="125" t="n">
        <v>37</v>
      </c>
      <c r="K4718" s="149" t="n">
        <v>0</v>
      </c>
      <c r="L4718" s="149" t="n">
        <v>1703008</v>
      </c>
      <c r="M4718" s="149" t="n">
        <v>209</v>
      </c>
      <c r="N4718" s="154" t="s">
        <v>13987</v>
      </c>
      <c r="O4718" s="186"/>
      <c r="P4718" s="130" t="n">
        <v>25202.715</v>
      </c>
      <c r="Q4718" s="130" t="n">
        <f aca="false">P4718*1.2</f>
        <v>30243.258</v>
      </c>
      <c r="R4718" s="131" t="n">
        <f aca="false">S4718*Q4718</f>
        <v>0</v>
      </c>
      <c r="S4718" s="132"/>
    </row>
    <row r="4719" s="76" customFormat="true" ht="27.6" hidden="false" customHeight="true" outlineLevel="0" collapsed="false">
      <c r="A4719" s="207"/>
      <c r="B4719" s="208" t="n">
        <v>283</v>
      </c>
      <c r="C4719" s="281" t="s">
        <v>13077</v>
      </c>
      <c r="D4719" s="281" t="s">
        <v>144</v>
      </c>
      <c r="E4719" s="344"/>
      <c r="F4719" s="121" t="n">
        <f aca="false">F4718+1</f>
        <v>4713</v>
      </c>
      <c r="G4719" s="299" t="s">
        <v>13988</v>
      </c>
      <c r="H4719" s="188" t="s">
        <v>13989</v>
      </c>
      <c r="I4719" s="237" t="s">
        <v>13990</v>
      </c>
      <c r="J4719" s="237" t="n">
        <v>0</v>
      </c>
      <c r="K4719" s="389" t="n">
        <v>0</v>
      </c>
      <c r="L4719" s="149" t="n">
        <v>8112000</v>
      </c>
      <c r="M4719" s="149" t="n">
        <v>160</v>
      </c>
      <c r="N4719" s="154" t="s">
        <v>13991</v>
      </c>
      <c r="O4719" s="186"/>
      <c r="P4719" s="130"/>
      <c r="Q4719" s="130" t="n">
        <f aca="false">P4719*1.2</f>
        <v>0</v>
      </c>
      <c r="R4719" s="131" t="n">
        <f aca="false">S4719*Q4719</f>
        <v>0</v>
      </c>
      <c r="S4719" s="132"/>
    </row>
    <row r="4720" s="76" customFormat="true" ht="55.2" hidden="false" customHeight="true" outlineLevel="0" collapsed="false">
      <c r="A4720" s="207" t="n">
        <v>3669255</v>
      </c>
      <c r="B4720" s="208" t="n">
        <v>283</v>
      </c>
      <c r="C4720" s="281" t="s">
        <v>13077</v>
      </c>
      <c r="D4720" s="281" t="s">
        <v>144</v>
      </c>
      <c r="E4720" s="344"/>
      <c r="F4720" s="121" t="n">
        <f aca="false">F4719+1</f>
        <v>4714</v>
      </c>
      <c r="G4720" s="299" t="s">
        <v>13992</v>
      </c>
      <c r="H4720" s="188" t="s">
        <v>13992</v>
      </c>
      <c r="I4720" s="237" t="s">
        <v>13993</v>
      </c>
      <c r="J4720" s="237" t="n">
        <v>1650</v>
      </c>
      <c r="K4720" s="389" t="n">
        <v>6</v>
      </c>
      <c r="L4720" s="149" t="n">
        <v>1703000</v>
      </c>
      <c r="M4720" s="149" t="n">
        <v>0</v>
      </c>
      <c r="N4720" s="154" t="s">
        <v>13994</v>
      </c>
      <c r="O4720" s="186"/>
      <c r="P4720" s="130"/>
      <c r="Q4720" s="130" t="n">
        <f aca="false">P4720*1.2</f>
        <v>0</v>
      </c>
      <c r="R4720" s="131" t="n">
        <f aca="false">S4720*Q4720</f>
        <v>0</v>
      </c>
      <c r="S4720" s="132"/>
    </row>
    <row r="4721" s="76" customFormat="true" ht="28.2" hidden="false" customHeight="true" outlineLevel="0" collapsed="false">
      <c r="A4721" s="395" t="n">
        <v>2567618</v>
      </c>
      <c r="B4721" s="208" t="n">
        <v>283</v>
      </c>
      <c r="C4721" s="281" t="s">
        <v>13077</v>
      </c>
      <c r="D4721" s="281" t="s">
        <v>144</v>
      </c>
      <c r="E4721" s="344"/>
      <c r="F4721" s="121" t="n">
        <f aca="false">F4720+1</f>
        <v>4715</v>
      </c>
      <c r="G4721" s="299" t="s">
        <v>13995</v>
      </c>
      <c r="H4721" s="188" t="s">
        <v>13995</v>
      </c>
      <c r="I4721" s="125" t="s">
        <v>13996</v>
      </c>
      <c r="J4721" s="125" t="n">
        <v>1112</v>
      </c>
      <c r="K4721" s="389" t="n">
        <v>0</v>
      </c>
      <c r="L4721" s="149" t="n">
        <v>5208650</v>
      </c>
      <c r="M4721" s="149" t="n">
        <v>0</v>
      </c>
      <c r="N4721" s="309" t="s">
        <v>13997</v>
      </c>
      <c r="O4721" s="250"/>
      <c r="P4721" s="130" t="n">
        <v>409.956842105263</v>
      </c>
      <c r="Q4721" s="130" t="n">
        <f aca="false">P4721*1.2</f>
        <v>491.948210526316</v>
      </c>
      <c r="R4721" s="131" t="n">
        <f aca="false">S4721*Q4721</f>
        <v>0</v>
      </c>
      <c r="S4721" s="132"/>
    </row>
    <row r="4722" s="76" customFormat="true" ht="46.8" hidden="false" customHeight="true" outlineLevel="0" collapsed="false">
      <c r="A4722" s="395" t="n">
        <v>2791767</v>
      </c>
      <c r="B4722" s="208" t="n">
        <v>283</v>
      </c>
      <c r="C4722" s="281" t="s">
        <v>13077</v>
      </c>
      <c r="D4722" s="281" t="s">
        <v>144</v>
      </c>
      <c r="E4722" s="344"/>
      <c r="F4722" s="121" t="n">
        <f aca="false">F4721+1</f>
        <v>4716</v>
      </c>
      <c r="G4722" s="405" t="s">
        <v>13998</v>
      </c>
      <c r="H4722" s="270" t="s">
        <v>13999</v>
      </c>
      <c r="I4722" s="419" t="s">
        <v>14000</v>
      </c>
      <c r="J4722" s="419" t="n">
        <v>3204</v>
      </c>
      <c r="K4722" s="408" t="n">
        <v>42</v>
      </c>
      <c r="L4722" s="408" t="n">
        <v>5325270</v>
      </c>
      <c r="M4722" s="409" t="n">
        <v>0</v>
      </c>
      <c r="N4722" s="446" t="s">
        <v>14001</v>
      </c>
      <c r="O4722" s="256"/>
      <c r="P4722" s="257"/>
      <c r="Q4722" s="130" t="n">
        <f aca="false">P4722*1.2</f>
        <v>0</v>
      </c>
      <c r="R4722" s="131" t="n">
        <f aca="false">S4722*Q4722</f>
        <v>0</v>
      </c>
      <c r="S4722" s="132"/>
    </row>
    <row r="4723" s="76" customFormat="true" ht="15" hidden="false" customHeight="true" outlineLevel="0" collapsed="false">
      <c r="A4723" s="207" t="n">
        <v>2791334</v>
      </c>
      <c r="B4723" s="208" t="n">
        <v>283</v>
      </c>
      <c r="C4723" s="281" t="s">
        <v>13077</v>
      </c>
      <c r="D4723" s="281" t="s">
        <v>144</v>
      </c>
      <c r="E4723" s="344"/>
      <c r="F4723" s="121" t="n">
        <f aca="false">F4722+1</f>
        <v>4717</v>
      </c>
      <c r="G4723" s="451" t="s">
        <v>14002</v>
      </c>
      <c r="H4723" s="413" t="s">
        <v>14003</v>
      </c>
      <c r="I4723" s="414" t="s">
        <v>14004</v>
      </c>
      <c r="J4723" s="414" t="n">
        <v>3204</v>
      </c>
      <c r="K4723" s="415" t="n">
        <v>42</v>
      </c>
      <c r="L4723" s="415" t="n">
        <v>8213056</v>
      </c>
      <c r="M4723" s="416" t="n">
        <v>0</v>
      </c>
      <c r="N4723" s="456" t="s">
        <v>14005</v>
      </c>
      <c r="O4723" s="186"/>
      <c r="P4723" s="130"/>
      <c r="Q4723" s="130" t="n">
        <f aca="false">P4723*1.2</f>
        <v>0</v>
      </c>
      <c r="R4723" s="131" t="n">
        <f aca="false">S4723*Q4723</f>
        <v>0</v>
      </c>
      <c r="S4723" s="174" t="n">
        <f aca="false">S4722</f>
        <v>0</v>
      </c>
    </row>
    <row r="4724" s="76" customFormat="true" ht="15" hidden="false" customHeight="true" outlineLevel="0" collapsed="false">
      <c r="A4724" s="207" t="n">
        <v>2791756</v>
      </c>
      <c r="B4724" s="208" t="n">
        <v>283</v>
      </c>
      <c r="C4724" s="281" t="s">
        <v>13077</v>
      </c>
      <c r="D4724" s="281" t="s">
        <v>144</v>
      </c>
      <c r="E4724" s="344"/>
      <c r="F4724" s="121" t="n">
        <f aca="false">F4723+1</f>
        <v>4718</v>
      </c>
      <c r="G4724" s="412" t="s">
        <v>14006</v>
      </c>
      <c r="H4724" s="413" t="s">
        <v>14007</v>
      </c>
      <c r="I4724" s="414" t="s">
        <v>14008</v>
      </c>
      <c r="J4724" s="414" t="n">
        <v>3204</v>
      </c>
      <c r="K4724" s="415" t="n">
        <v>42</v>
      </c>
      <c r="L4724" s="415" t="n">
        <v>5325028</v>
      </c>
      <c r="M4724" s="416" t="n">
        <v>0</v>
      </c>
      <c r="N4724" s="456" t="s">
        <v>2483</v>
      </c>
      <c r="O4724" s="186"/>
      <c r="P4724" s="130"/>
      <c r="Q4724" s="130" t="n">
        <f aca="false">P4724*1.2</f>
        <v>0</v>
      </c>
      <c r="R4724" s="131" t="n">
        <f aca="false">S4724*Q4724</f>
        <v>0</v>
      </c>
      <c r="S4724" s="174" t="n">
        <f aca="false">S4722</f>
        <v>0</v>
      </c>
    </row>
    <row r="4725" s="76" customFormat="true" ht="15" hidden="false" customHeight="true" outlineLevel="0" collapsed="false">
      <c r="A4725" s="214" t="n">
        <v>2791768</v>
      </c>
      <c r="B4725" s="208" t="n">
        <v>283</v>
      </c>
      <c r="C4725" s="281" t="s">
        <v>13077</v>
      </c>
      <c r="D4725" s="281" t="s">
        <v>144</v>
      </c>
      <c r="E4725" s="344"/>
      <c r="F4725" s="121" t="n">
        <f aca="false">F4724+1</f>
        <v>4719</v>
      </c>
      <c r="G4725" s="412" t="s">
        <v>14009</v>
      </c>
      <c r="H4725" s="413" t="s">
        <v>14010</v>
      </c>
      <c r="I4725" s="414" t="s">
        <v>14011</v>
      </c>
      <c r="J4725" s="414" t="n">
        <v>3204</v>
      </c>
      <c r="K4725" s="415" t="n">
        <v>42</v>
      </c>
      <c r="L4725" s="415" t="n">
        <v>5303014</v>
      </c>
      <c r="M4725" s="416" t="n">
        <v>0</v>
      </c>
      <c r="N4725" s="456" t="s">
        <v>14012</v>
      </c>
      <c r="O4725" s="186"/>
      <c r="P4725" s="130" t="n">
        <v>1750.64259868421</v>
      </c>
      <c r="Q4725" s="130" t="n">
        <f aca="false">P4725*1.2</f>
        <v>2100.77111842105</v>
      </c>
      <c r="R4725" s="131" t="n">
        <f aca="false">S4725*Q4725</f>
        <v>0</v>
      </c>
      <c r="S4725" s="174" t="n">
        <f aca="false">S4722</f>
        <v>0</v>
      </c>
    </row>
    <row r="4726" s="76" customFormat="true" ht="27.6" hidden="false" customHeight="true" outlineLevel="0" collapsed="false">
      <c r="A4726" s="207" t="n">
        <v>2791759</v>
      </c>
      <c r="B4726" s="208" t="n">
        <v>283</v>
      </c>
      <c r="C4726" s="281" t="s">
        <v>13077</v>
      </c>
      <c r="D4726" s="281" t="s">
        <v>144</v>
      </c>
      <c r="E4726" s="344"/>
      <c r="F4726" s="121" t="n">
        <f aca="false">F4725+1</f>
        <v>4720</v>
      </c>
      <c r="G4726" s="412" t="s">
        <v>14013</v>
      </c>
      <c r="H4726" s="413" t="s">
        <v>14014</v>
      </c>
      <c r="I4726" s="414" t="s">
        <v>14015</v>
      </c>
      <c r="J4726" s="414" t="n">
        <v>3204</v>
      </c>
      <c r="K4726" s="415" t="n">
        <v>42</v>
      </c>
      <c r="L4726" s="415" t="n">
        <v>5325034</v>
      </c>
      <c r="M4726" s="416" t="n">
        <v>0</v>
      </c>
      <c r="N4726" s="456" t="s">
        <v>14016</v>
      </c>
      <c r="O4726" s="186"/>
      <c r="P4726" s="130"/>
      <c r="Q4726" s="130" t="n">
        <f aca="false">P4726*1.2</f>
        <v>0</v>
      </c>
      <c r="R4726" s="131" t="n">
        <f aca="false">S4726*Q4726</f>
        <v>0</v>
      </c>
      <c r="S4726" s="174" t="n">
        <f aca="false">S4722</f>
        <v>0</v>
      </c>
    </row>
    <row r="4727" s="76" customFormat="true" ht="15.6" hidden="false" customHeight="true" outlineLevel="0" collapsed="false">
      <c r="A4727" s="207" t="n">
        <v>2791758</v>
      </c>
      <c r="B4727" s="208" t="n">
        <v>283</v>
      </c>
      <c r="C4727" s="281" t="s">
        <v>13077</v>
      </c>
      <c r="D4727" s="281" t="s">
        <v>144</v>
      </c>
      <c r="E4727" s="344"/>
      <c r="F4727" s="121" t="n">
        <f aca="false">F4726+1</f>
        <v>4721</v>
      </c>
      <c r="G4727" s="412" t="s">
        <v>14017</v>
      </c>
      <c r="H4727" s="413" t="s">
        <v>14018</v>
      </c>
      <c r="I4727" s="414" t="s">
        <v>14019</v>
      </c>
      <c r="J4727" s="414" t="n">
        <v>3204</v>
      </c>
      <c r="K4727" s="415" t="n">
        <v>42</v>
      </c>
      <c r="L4727" s="415" t="n">
        <v>5325035</v>
      </c>
      <c r="M4727" s="416" t="n">
        <v>0</v>
      </c>
      <c r="N4727" s="438" t="s">
        <v>14020</v>
      </c>
      <c r="O4727" s="260"/>
      <c r="P4727" s="261"/>
      <c r="Q4727" s="130" t="n">
        <f aca="false">P4727*1.2</f>
        <v>0</v>
      </c>
      <c r="R4727" s="131" t="n">
        <f aca="false">S4727*Q4727</f>
        <v>0</v>
      </c>
      <c r="S4727" s="174" t="n">
        <f aca="false">S4722</f>
        <v>0</v>
      </c>
    </row>
    <row r="4728" s="76" customFormat="true" ht="41.4" hidden="false" customHeight="true" outlineLevel="0" collapsed="false">
      <c r="A4728" s="207"/>
      <c r="B4728" s="208" t="n">
        <v>283</v>
      </c>
      <c r="C4728" s="281" t="s">
        <v>13077</v>
      </c>
      <c r="D4728" s="281" t="s">
        <v>144</v>
      </c>
      <c r="E4728" s="394"/>
      <c r="F4728" s="121" t="n">
        <f aca="false">F4727+1</f>
        <v>4722</v>
      </c>
      <c r="G4728" s="447" t="s">
        <v>14021</v>
      </c>
      <c r="H4728" s="440" t="s">
        <v>14022</v>
      </c>
      <c r="I4728" s="441" t="s">
        <v>14023</v>
      </c>
      <c r="J4728" s="441" t="n">
        <v>3204</v>
      </c>
      <c r="K4728" s="442" t="n">
        <v>12</v>
      </c>
      <c r="L4728" s="442" t="n">
        <v>5325018</v>
      </c>
      <c r="M4728" s="443" t="n">
        <v>0</v>
      </c>
      <c r="N4728" s="448" t="s">
        <v>14024</v>
      </c>
      <c r="O4728" s="411"/>
      <c r="P4728" s="257" t="n">
        <v>2897.5</v>
      </c>
      <c r="Q4728" s="130" t="n">
        <f aca="false">P4728*1.2</f>
        <v>3477</v>
      </c>
      <c r="R4728" s="131" t="n">
        <f aca="false">S4728*Q4728</f>
        <v>0</v>
      </c>
      <c r="S4728" s="132"/>
    </row>
    <row r="4729" s="76" customFormat="true" ht="27.6" hidden="false" customHeight="true" outlineLevel="0" collapsed="false">
      <c r="A4729" s="207"/>
      <c r="B4729" s="208" t="n">
        <v>283</v>
      </c>
      <c r="C4729" s="281" t="s">
        <v>13077</v>
      </c>
      <c r="D4729" s="281" t="s">
        <v>144</v>
      </c>
      <c r="E4729" s="394"/>
      <c r="F4729" s="121" t="n">
        <f aca="false">F4728+1</f>
        <v>4723</v>
      </c>
      <c r="G4729" s="402" t="s">
        <v>14025</v>
      </c>
      <c r="H4729" s="270" t="s">
        <v>14026</v>
      </c>
      <c r="I4729" s="419" t="s">
        <v>14027</v>
      </c>
      <c r="J4729" s="419" t="n">
        <v>3204</v>
      </c>
      <c r="K4729" s="408" t="n">
        <v>12</v>
      </c>
      <c r="L4729" s="408" t="n">
        <v>5325020</v>
      </c>
      <c r="M4729" s="409" t="n">
        <v>10</v>
      </c>
      <c r="N4729" s="468" t="s">
        <v>4061</v>
      </c>
      <c r="O4729" s="152"/>
      <c r="P4729" s="130" t="n">
        <v>7566.66666666667</v>
      </c>
      <c r="Q4729" s="130" t="n">
        <f aca="false">P4729*1.2</f>
        <v>9080</v>
      </c>
      <c r="R4729" s="131" t="n">
        <f aca="false">S4729*Q4729</f>
        <v>0</v>
      </c>
      <c r="S4729" s="174" t="n">
        <f aca="false">S4728</f>
        <v>0</v>
      </c>
    </row>
    <row r="4730" s="76" customFormat="true" ht="28.2" hidden="false" customHeight="true" outlineLevel="0" collapsed="false">
      <c r="A4730" s="207"/>
      <c r="B4730" s="208" t="n">
        <v>283</v>
      </c>
      <c r="C4730" s="281" t="s">
        <v>13077</v>
      </c>
      <c r="D4730" s="281" t="s">
        <v>144</v>
      </c>
      <c r="E4730" s="394"/>
      <c r="F4730" s="121" t="n">
        <f aca="false">F4729+1</f>
        <v>4724</v>
      </c>
      <c r="G4730" s="402" t="s">
        <v>14028</v>
      </c>
      <c r="H4730" s="270" t="s">
        <v>14029</v>
      </c>
      <c r="I4730" s="419" t="s">
        <v>14030</v>
      </c>
      <c r="J4730" s="419" t="n">
        <v>3204</v>
      </c>
      <c r="K4730" s="408" t="n">
        <v>21</v>
      </c>
      <c r="L4730" s="408" t="n">
        <v>5325038</v>
      </c>
      <c r="M4730" s="409" t="n">
        <v>0</v>
      </c>
      <c r="N4730" s="469" t="s">
        <v>14031</v>
      </c>
      <c r="O4730" s="432"/>
      <c r="P4730" s="261" t="n">
        <v>812.5</v>
      </c>
      <c r="Q4730" s="130" t="n">
        <f aca="false">P4730*1.2</f>
        <v>975</v>
      </c>
      <c r="R4730" s="131" t="n">
        <f aca="false">S4730*Q4730</f>
        <v>0</v>
      </c>
      <c r="S4730" s="174" t="n">
        <f aca="false">S4728</f>
        <v>0</v>
      </c>
    </row>
    <row r="4731" s="76" customFormat="true" ht="27.6" hidden="false" customHeight="true" outlineLevel="0" collapsed="false">
      <c r="A4731" s="214" t="n">
        <v>2570451</v>
      </c>
      <c r="B4731" s="208" t="n">
        <v>283</v>
      </c>
      <c r="C4731" s="281" t="s">
        <v>13077</v>
      </c>
      <c r="D4731" s="281" t="s">
        <v>144</v>
      </c>
      <c r="E4731" s="470" t="s">
        <v>14032</v>
      </c>
      <c r="F4731" s="121" t="n">
        <f aca="false">F4730+1</f>
        <v>4725</v>
      </c>
      <c r="G4731" s="471" t="s">
        <v>14033</v>
      </c>
      <c r="H4731" s="472" t="s">
        <v>14034</v>
      </c>
      <c r="I4731" s="473" t="s">
        <v>14035</v>
      </c>
      <c r="J4731" s="473" t="n">
        <v>3891</v>
      </c>
      <c r="K4731" s="474" t="n">
        <v>0</v>
      </c>
      <c r="L4731" s="305" t="n">
        <v>97490</v>
      </c>
      <c r="M4731" s="305" t="n">
        <v>0</v>
      </c>
      <c r="N4731" s="319" t="s">
        <v>14036</v>
      </c>
      <c r="O4731" s="475"/>
      <c r="P4731" s="263" t="n">
        <v>13484.1666666667</v>
      </c>
      <c r="Q4731" s="130" t="n">
        <f aca="false">P4731*1.2</f>
        <v>16181</v>
      </c>
      <c r="R4731" s="131" t="n">
        <f aca="false">S4731*Q4731</f>
        <v>0</v>
      </c>
      <c r="S4731" s="132"/>
    </row>
    <row r="4732" s="76" customFormat="true" ht="41.4" hidden="false" customHeight="true" outlineLevel="0" collapsed="false">
      <c r="A4732" s="207"/>
      <c r="B4732" s="208" t="n">
        <v>283</v>
      </c>
      <c r="C4732" s="281" t="s">
        <v>13077</v>
      </c>
      <c r="D4732" s="281" t="s">
        <v>144</v>
      </c>
      <c r="E4732" s="344"/>
      <c r="F4732" s="121" t="n">
        <f aca="false">F4731+1</f>
        <v>4726</v>
      </c>
      <c r="G4732" s="299" t="s">
        <v>14037</v>
      </c>
      <c r="H4732" s="118" t="s">
        <v>14037</v>
      </c>
      <c r="I4732" s="125"/>
      <c r="J4732" s="125"/>
      <c r="K4732" s="389"/>
      <c r="L4732" s="149"/>
      <c r="M4732" s="149"/>
      <c r="N4732" s="213" t="s">
        <v>14038</v>
      </c>
      <c r="O4732" s="152"/>
      <c r="P4732" s="130"/>
      <c r="Q4732" s="130" t="n">
        <f aca="false">P4732*1.2</f>
        <v>0</v>
      </c>
      <c r="R4732" s="131" t="n">
        <f aca="false">S4732*Q4732</f>
        <v>0</v>
      </c>
      <c r="S4732" s="132"/>
    </row>
    <row r="4733" s="76" customFormat="true" ht="27.6" hidden="false" customHeight="true" outlineLevel="0" collapsed="false">
      <c r="A4733" s="207"/>
      <c r="B4733" s="208" t="n">
        <v>283</v>
      </c>
      <c r="C4733" s="281" t="s">
        <v>13077</v>
      </c>
      <c r="D4733" s="281" t="s">
        <v>144</v>
      </c>
      <c r="E4733" s="344"/>
      <c r="F4733" s="121" t="n">
        <f aca="false">F4732+1</f>
        <v>4727</v>
      </c>
      <c r="G4733" s="299" t="s">
        <v>14039</v>
      </c>
      <c r="H4733" s="118" t="s">
        <v>14039</v>
      </c>
      <c r="I4733" s="125"/>
      <c r="J4733" s="125"/>
      <c r="K4733" s="389"/>
      <c r="L4733" s="149"/>
      <c r="M4733" s="149"/>
      <c r="N4733" s="213" t="s">
        <v>14040</v>
      </c>
      <c r="O4733" s="152"/>
      <c r="P4733" s="130"/>
      <c r="Q4733" s="130" t="n">
        <f aca="false">P4733*1.2</f>
        <v>0</v>
      </c>
      <c r="R4733" s="131" t="n">
        <f aca="false">S4733*Q4733</f>
        <v>0</v>
      </c>
      <c r="S4733" s="132"/>
    </row>
    <row r="4734" s="76" customFormat="true" ht="14.4" hidden="false" customHeight="true" outlineLevel="0" collapsed="false">
      <c r="A4734" s="207"/>
      <c r="B4734" s="208" t="n">
        <v>283</v>
      </c>
      <c r="C4734" s="281" t="s">
        <v>13077</v>
      </c>
      <c r="D4734" s="281" t="s">
        <v>144</v>
      </c>
      <c r="E4734" s="344"/>
      <c r="F4734" s="121" t="n">
        <f aca="false">F4733+1</f>
        <v>4728</v>
      </c>
      <c r="G4734" s="401" t="s">
        <v>14041</v>
      </c>
      <c r="H4734" s="118" t="s">
        <v>14041</v>
      </c>
      <c r="I4734" s="125"/>
      <c r="J4734" s="125"/>
      <c r="K4734" s="389"/>
      <c r="L4734" s="149"/>
      <c r="M4734" s="149"/>
      <c r="N4734" s="161" t="s">
        <v>14042</v>
      </c>
      <c r="O4734" s="186"/>
      <c r="P4734" s="130"/>
      <c r="Q4734" s="130" t="n">
        <f aca="false">P4734*1.2</f>
        <v>0</v>
      </c>
      <c r="R4734" s="131" t="n">
        <f aca="false">S4734*Q4734</f>
        <v>0</v>
      </c>
      <c r="S4734" s="132"/>
    </row>
    <row r="4735" s="76" customFormat="true" ht="27.6" hidden="false" customHeight="true" outlineLevel="0" collapsed="false">
      <c r="A4735" s="219"/>
      <c r="B4735" s="208" t="n">
        <v>283</v>
      </c>
      <c r="C4735" s="281" t="s">
        <v>13077</v>
      </c>
      <c r="D4735" s="281" t="s">
        <v>144</v>
      </c>
      <c r="E4735" s="344"/>
      <c r="F4735" s="121" t="n">
        <f aca="false">F4734+1</f>
        <v>4729</v>
      </c>
      <c r="G4735" s="401" t="s">
        <v>14043</v>
      </c>
      <c r="H4735" s="123" t="s">
        <v>14044</v>
      </c>
      <c r="I4735" s="125" t="s">
        <v>14045</v>
      </c>
      <c r="J4735" s="125" t="n">
        <v>0</v>
      </c>
      <c r="K4735" s="149" t="n">
        <v>1</v>
      </c>
      <c r="L4735" s="149" t="n">
        <v>3130000</v>
      </c>
      <c r="M4735" s="149" t="n">
        <v>0</v>
      </c>
      <c r="N4735" s="154" t="s">
        <v>14046</v>
      </c>
      <c r="O4735" s="186"/>
      <c r="P4735" s="130"/>
      <c r="Q4735" s="130" t="n">
        <f aca="false">P4735*1.2</f>
        <v>0</v>
      </c>
      <c r="R4735" s="131" t="n">
        <f aca="false">S4735*Q4735</f>
        <v>0</v>
      </c>
      <c r="S4735" s="132"/>
    </row>
    <row r="4736" s="76" customFormat="true" ht="27.6" hidden="false" customHeight="true" outlineLevel="0" collapsed="false">
      <c r="A4736" s="219" t="n">
        <v>3594834</v>
      </c>
      <c r="B4736" s="208" t="n">
        <v>283</v>
      </c>
      <c r="C4736" s="281" t="s">
        <v>13077</v>
      </c>
      <c r="D4736" s="281" t="s">
        <v>144</v>
      </c>
      <c r="E4736" s="344"/>
      <c r="F4736" s="121" t="n">
        <f aca="false">F4735+1</f>
        <v>4730</v>
      </c>
      <c r="G4736" s="401" t="s">
        <v>14047</v>
      </c>
      <c r="H4736" s="123" t="s">
        <v>14047</v>
      </c>
      <c r="I4736" s="125" t="s">
        <v>14048</v>
      </c>
      <c r="J4736" s="125" t="n">
        <v>0</v>
      </c>
      <c r="K4736" s="149" t="n">
        <v>25</v>
      </c>
      <c r="L4736" s="149" t="n">
        <v>411611</v>
      </c>
      <c r="M4736" s="149" t="n">
        <v>20</v>
      </c>
      <c r="N4736" s="154" t="s">
        <v>14049</v>
      </c>
      <c r="O4736" s="186"/>
      <c r="P4736" s="130" t="n">
        <v>6246.66666666667</v>
      </c>
      <c r="Q4736" s="130" t="n">
        <f aca="false">P4736*1.2</f>
        <v>7496</v>
      </c>
      <c r="R4736" s="131" t="n">
        <f aca="false">S4736*Q4736</f>
        <v>0</v>
      </c>
      <c r="S4736" s="132"/>
    </row>
    <row r="4737" s="76" customFormat="true" ht="14.4" hidden="false" customHeight="true" outlineLevel="0" collapsed="false">
      <c r="A4737" s="214" t="n">
        <v>2792616</v>
      </c>
      <c r="B4737" s="208" t="n">
        <v>283</v>
      </c>
      <c r="C4737" s="281" t="s">
        <v>13077</v>
      </c>
      <c r="D4737" s="281" t="s">
        <v>144</v>
      </c>
      <c r="E4737" s="344"/>
      <c r="F4737" s="121" t="n">
        <f aca="false">F4736+1</f>
        <v>4731</v>
      </c>
      <c r="G4737" s="390" t="s">
        <v>14050</v>
      </c>
      <c r="H4737" s="188" t="s">
        <v>14051</v>
      </c>
      <c r="I4737" s="237" t="s">
        <v>14052</v>
      </c>
      <c r="J4737" s="237" t="n">
        <v>0</v>
      </c>
      <c r="K4737" s="149" t="n">
        <v>5</v>
      </c>
      <c r="L4737" s="149" t="n">
        <v>6018585</v>
      </c>
      <c r="M4737" s="149" t="n">
        <v>0</v>
      </c>
      <c r="N4737" s="346" t="s">
        <v>14053</v>
      </c>
      <c r="O4737" s="186"/>
      <c r="P4737" s="130"/>
      <c r="Q4737" s="130" t="n">
        <f aca="false">P4737*1.2</f>
        <v>0</v>
      </c>
      <c r="R4737" s="131" t="n">
        <f aca="false">S4737*Q4737</f>
        <v>0</v>
      </c>
      <c r="S4737" s="132"/>
    </row>
    <row r="4738" s="76" customFormat="true" ht="27.6" hidden="false" customHeight="true" outlineLevel="0" collapsed="false">
      <c r="A4738" s="219" t="n">
        <v>2560236</v>
      </c>
      <c r="B4738" s="208" t="n">
        <v>283</v>
      </c>
      <c r="C4738" s="281" t="s">
        <v>13077</v>
      </c>
      <c r="D4738" s="281" t="s">
        <v>144</v>
      </c>
      <c r="E4738" s="344"/>
      <c r="F4738" s="121" t="n">
        <f aca="false">F4737+1</f>
        <v>4732</v>
      </c>
      <c r="G4738" s="299" t="n">
        <v>9617230380</v>
      </c>
      <c r="H4738" s="188" t="s">
        <v>14054</v>
      </c>
      <c r="I4738" s="237" t="s">
        <v>14055</v>
      </c>
      <c r="J4738" s="237" t="n">
        <v>0</v>
      </c>
      <c r="K4738" s="149" t="n">
        <v>0</v>
      </c>
      <c r="L4738" s="149" t="n">
        <v>9617230</v>
      </c>
      <c r="M4738" s="149" t="n">
        <v>380</v>
      </c>
      <c r="N4738" s="154" t="s">
        <v>8796</v>
      </c>
      <c r="O4738" s="186"/>
      <c r="P4738" s="130" t="n">
        <v>3887.5</v>
      </c>
      <c r="Q4738" s="130" t="n">
        <f aca="false">P4738*1.2</f>
        <v>4665</v>
      </c>
      <c r="R4738" s="131" t="n">
        <f aca="false">S4738*Q4738</f>
        <v>0</v>
      </c>
      <c r="S4738" s="132"/>
    </row>
    <row r="4739" s="76" customFormat="true" ht="27.6" hidden="false" customHeight="true" outlineLevel="0" collapsed="false">
      <c r="A4739" s="214" t="n">
        <v>2570617</v>
      </c>
      <c r="B4739" s="208" t="n">
        <v>283</v>
      </c>
      <c r="C4739" s="281" t="s">
        <v>13077</v>
      </c>
      <c r="D4739" s="281" t="s">
        <v>144</v>
      </c>
      <c r="E4739" s="344" t="s">
        <v>13711</v>
      </c>
      <c r="F4739" s="121" t="n">
        <f aca="false">F4738+1</f>
        <v>4733</v>
      </c>
      <c r="G4739" s="299" t="s">
        <v>14056</v>
      </c>
      <c r="H4739" s="188" t="s">
        <v>14056</v>
      </c>
      <c r="I4739" s="237" t="s">
        <v>14057</v>
      </c>
      <c r="J4739" s="237" t="n">
        <v>100</v>
      </c>
      <c r="K4739" s="149" t="n">
        <v>0</v>
      </c>
      <c r="L4739" s="149" t="n">
        <v>3537010</v>
      </c>
      <c r="M4739" s="149" t="n">
        <v>0</v>
      </c>
      <c r="N4739" s="154" t="s">
        <v>14058</v>
      </c>
      <c r="O4739" s="186"/>
      <c r="P4739" s="130" t="n">
        <v>2443.33333333333</v>
      </c>
      <c r="Q4739" s="130" t="n">
        <f aca="false">P4739*1.2</f>
        <v>2932</v>
      </c>
      <c r="R4739" s="131" t="n">
        <f aca="false">S4739*Q4739</f>
        <v>14660</v>
      </c>
      <c r="S4739" s="132" t="n">
        <v>5</v>
      </c>
    </row>
    <row r="4740" s="76" customFormat="true" ht="27.6" hidden="false" customHeight="true" outlineLevel="0" collapsed="false">
      <c r="A4740" s="207"/>
      <c r="B4740" s="208" t="n">
        <v>283</v>
      </c>
      <c r="C4740" s="281" t="s">
        <v>13077</v>
      </c>
      <c r="D4740" s="281" t="s">
        <v>144</v>
      </c>
      <c r="E4740" s="344"/>
      <c r="F4740" s="121" t="n">
        <f aca="false">F4739+1</f>
        <v>4734</v>
      </c>
      <c r="G4740" s="299" t="s">
        <v>14059</v>
      </c>
      <c r="H4740" s="118" t="s">
        <v>14059</v>
      </c>
      <c r="I4740" s="125"/>
      <c r="J4740" s="125"/>
      <c r="K4740" s="389"/>
      <c r="L4740" s="149"/>
      <c r="M4740" s="149"/>
      <c r="N4740" s="154" t="s">
        <v>14060</v>
      </c>
      <c r="O4740" s="152"/>
      <c r="P4740" s="130"/>
      <c r="Q4740" s="130" t="n">
        <f aca="false">P4740*1.2</f>
        <v>0</v>
      </c>
      <c r="R4740" s="131" t="n">
        <f aca="false">S4740*Q4740</f>
        <v>0</v>
      </c>
      <c r="S4740" s="132"/>
    </row>
    <row r="4741" s="76" customFormat="true" ht="27.6" hidden="false" customHeight="true" outlineLevel="0" collapsed="false">
      <c r="A4741" s="395" t="n">
        <v>2567442</v>
      </c>
      <c r="B4741" s="208" t="n">
        <v>283</v>
      </c>
      <c r="C4741" s="281" t="s">
        <v>13077</v>
      </c>
      <c r="D4741" s="281" t="s">
        <v>144</v>
      </c>
      <c r="E4741" s="344"/>
      <c r="F4741" s="121" t="n">
        <f aca="false">F4740+1</f>
        <v>4735</v>
      </c>
      <c r="G4741" s="299" t="s">
        <v>14061</v>
      </c>
      <c r="H4741" s="188" t="s">
        <v>14062</v>
      </c>
      <c r="I4741" s="237" t="s">
        <v>14063</v>
      </c>
      <c r="J4741" s="237" t="n">
        <v>0</v>
      </c>
      <c r="K4741" s="389" t="n">
        <v>0</v>
      </c>
      <c r="L4741" s="149" t="n">
        <v>950040</v>
      </c>
      <c r="M4741" s="149" t="n">
        <v>201</v>
      </c>
      <c r="N4741" s="154" t="s">
        <v>14064</v>
      </c>
      <c r="O4741" s="186"/>
      <c r="P4741" s="130"/>
      <c r="Q4741" s="130" t="n">
        <f aca="false">P4741*1.2</f>
        <v>0</v>
      </c>
      <c r="R4741" s="131" t="n">
        <f aca="false">S4741*Q4741</f>
        <v>0</v>
      </c>
      <c r="S4741" s="132"/>
    </row>
    <row r="4742" s="76" customFormat="true" ht="27.6" hidden="false" customHeight="true" outlineLevel="0" collapsed="false">
      <c r="A4742" s="395" t="n">
        <v>2792644</v>
      </c>
      <c r="B4742" s="208" t="n">
        <v>283</v>
      </c>
      <c r="C4742" s="281" t="s">
        <v>13077</v>
      </c>
      <c r="D4742" s="281" t="s">
        <v>144</v>
      </c>
      <c r="E4742" s="344"/>
      <c r="F4742" s="121" t="n">
        <f aca="false">F4741+1</f>
        <v>4736</v>
      </c>
      <c r="G4742" s="299" t="s">
        <v>14065</v>
      </c>
      <c r="H4742" s="188" t="s">
        <v>14066</v>
      </c>
      <c r="I4742" s="237" t="s">
        <v>14067</v>
      </c>
      <c r="J4742" s="237" t="n">
        <v>0</v>
      </c>
      <c r="K4742" s="389" t="n">
        <v>0</v>
      </c>
      <c r="L4742" s="149" t="n">
        <v>52010</v>
      </c>
      <c r="M4742" s="149" t="n">
        <v>0</v>
      </c>
      <c r="N4742" s="154" t="s">
        <v>14068</v>
      </c>
      <c r="O4742" s="186"/>
      <c r="P4742" s="130" t="n">
        <v>5106.66666666667</v>
      </c>
      <c r="Q4742" s="130" t="n">
        <f aca="false">P4742*1.2</f>
        <v>6128</v>
      </c>
      <c r="R4742" s="131" t="n">
        <f aca="false">S4742*Q4742</f>
        <v>0</v>
      </c>
      <c r="S4742" s="132"/>
    </row>
    <row r="4743" s="76" customFormat="true" ht="27.6" hidden="false" customHeight="true" outlineLevel="0" collapsed="false">
      <c r="A4743" s="207"/>
      <c r="B4743" s="208" t="n">
        <v>283</v>
      </c>
      <c r="C4743" s="281" t="s">
        <v>13077</v>
      </c>
      <c r="D4743" s="281" t="s">
        <v>144</v>
      </c>
      <c r="E4743" s="344"/>
      <c r="F4743" s="121" t="n">
        <f aca="false">F4742+1</f>
        <v>4737</v>
      </c>
      <c r="G4743" s="299" t="s">
        <v>14069</v>
      </c>
      <c r="H4743" s="188" t="s">
        <v>14070</v>
      </c>
      <c r="I4743" s="237" t="s">
        <v>14071</v>
      </c>
      <c r="J4743" s="237" t="n">
        <v>3204</v>
      </c>
      <c r="K4743" s="149" t="n">
        <v>42</v>
      </c>
      <c r="L4743" s="149" t="n">
        <v>5413012</v>
      </c>
      <c r="M4743" s="149" t="n">
        <v>0</v>
      </c>
      <c r="N4743" s="151" t="s">
        <v>12579</v>
      </c>
      <c r="O4743" s="186"/>
      <c r="P4743" s="130"/>
      <c r="Q4743" s="130" t="n">
        <f aca="false">P4743*1.2</f>
        <v>0</v>
      </c>
      <c r="R4743" s="131" t="n">
        <f aca="false">S4743*Q4743</f>
        <v>0</v>
      </c>
      <c r="S4743" s="132"/>
    </row>
    <row r="4744" s="76" customFormat="true" ht="27.6" hidden="false" customHeight="true" outlineLevel="0" collapsed="false">
      <c r="A4744" s="207"/>
      <c r="B4744" s="208" t="n">
        <v>283</v>
      </c>
      <c r="C4744" s="281" t="s">
        <v>13077</v>
      </c>
      <c r="D4744" s="281" t="s">
        <v>144</v>
      </c>
      <c r="E4744" s="344"/>
      <c r="F4744" s="121" t="n">
        <f aca="false">F4743+1</f>
        <v>4738</v>
      </c>
      <c r="G4744" s="299" t="s">
        <v>14072</v>
      </c>
      <c r="H4744" s="188" t="s">
        <v>14073</v>
      </c>
      <c r="I4744" s="237" t="s">
        <v>14074</v>
      </c>
      <c r="J4744" s="237" t="n">
        <v>3204</v>
      </c>
      <c r="K4744" s="149" t="n">
        <v>42</v>
      </c>
      <c r="L4744" s="149" t="n">
        <v>5413014</v>
      </c>
      <c r="M4744" s="149" t="n">
        <v>20</v>
      </c>
      <c r="N4744" s="151" t="s">
        <v>12579</v>
      </c>
      <c r="O4744" s="186"/>
      <c r="P4744" s="130"/>
      <c r="Q4744" s="130" t="n">
        <f aca="false">P4744*1.2</f>
        <v>0</v>
      </c>
      <c r="R4744" s="131" t="n">
        <f aca="false">S4744*Q4744</f>
        <v>0</v>
      </c>
      <c r="S4744" s="132"/>
    </row>
    <row r="4745" s="76" customFormat="true" ht="27.6" hidden="false" customHeight="true" outlineLevel="0" collapsed="false">
      <c r="A4745" s="207" t="n">
        <v>4268215</v>
      </c>
      <c r="B4745" s="208" t="n">
        <v>283</v>
      </c>
      <c r="C4745" s="281" t="s">
        <v>13077</v>
      </c>
      <c r="D4745" s="281" t="s">
        <v>144</v>
      </c>
      <c r="E4745" s="344"/>
      <c r="F4745" s="121" t="n">
        <f aca="false">F4744+1</f>
        <v>4739</v>
      </c>
      <c r="G4745" s="299" t="s">
        <v>14075</v>
      </c>
      <c r="H4745" s="123" t="s">
        <v>14075</v>
      </c>
      <c r="I4745" s="125" t="s">
        <v>14076</v>
      </c>
      <c r="J4745" s="125" t="n">
        <v>3204</v>
      </c>
      <c r="K4745" s="149" t="n">
        <v>42</v>
      </c>
      <c r="L4745" s="149" t="n">
        <v>5413012</v>
      </c>
      <c r="M4745" s="149" t="n">
        <v>100</v>
      </c>
      <c r="N4745" s="151" t="s">
        <v>12579</v>
      </c>
      <c r="O4745" s="186"/>
      <c r="P4745" s="130" t="n">
        <v>5911.66666666667</v>
      </c>
      <c r="Q4745" s="130" t="n">
        <f aca="false">P4745*1.2</f>
        <v>7094</v>
      </c>
      <c r="R4745" s="131" t="n">
        <f aca="false">S4745*Q4745</f>
        <v>0</v>
      </c>
      <c r="S4745" s="132"/>
    </row>
    <row r="4746" s="76" customFormat="true" ht="27.6" hidden="false" customHeight="true" outlineLevel="0" collapsed="false">
      <c r="A4746" s="207" t="n">
        <v>4268204</v>
      </c>
      <c r="B4746" s="208" t="n">
        <v>283</v>
      </c>
      <c r="C4746" s="281" t="s">
        <v>13077</v>
      </c>
      <c r="D4746" s="281" t="s">
        <v>144</v>
      </c>
      <c r="E4746" s="344"/>
      <c r="F4746" s="121" t="n">
        <f aca="false">F4745+1</f>
        <v>4740</v>
      </c>
      <c r="G4746" s="299" t="s">
        <v>14077</v>
      </c>
      <c r="H4746" s="123" t="s">
        <v>14077</v>
      </c>
      <c r="I4746" s="125" t="s">
        <v>14078</v>
      </c>
      <c r="J4746" s="125" t="n">
        <v>3204</v>
      </c>
      <c r="K4746" s="149" t="n">
        <v>43</v>
      </c>
      <c r="L4746" s="149" t="n">
        <v>3413013</v>
      </c>
      <c r="M4746" s="149" t="n">
        <v>100</v>
      </c>
      <c r="N4746" s="151" t="s">
        <v>12579</v>
      </c>
      <c r="O4746" s="186"/>
      <c r="P4746" s="130"/>
      <c r="Q4746" s="130" t="n">
        <f aca="false">P4746*1.2</f>
        <v>0</v>
      </c>
      <c r="R4746" s="131" t="n">
        <f aca="false">S4746*Q4746</f>
        <v>0</v>
      </c>
      <c r="S4746" s="132"/>
    </row>
    <row r="4747" s="76" customFormat="true" ht="27.6" hidden="false" customHeight="true" outlineLevel="0" collapsed="false">
      <c r="A4747" s="214" t="n">
        <v>4268224</v>
      </c>
      <c r="B4747" s="208" t="n">
        <v>283</v>
      </c>
      <c r="C4747" s="281" t="s">
        <v>13077</v>
      </c>
      <c r="D4747" s="281" t="s">
        <v>144</v>
      </c>
      <c r="E4747" s="344"/>
      <c r="F4747" s="121" t="n">
        <f aca="false">F4746+1</f>
        <v>4741</v>
      </c>
      <c r="G4747" s="299" t="s">
        <v>14079</v>
      </c>
      <c r="H4747" s="123" t="s">
        <v>14079</v>
      </c>
      <c r="I4747" s="125" t="s">
        <v>14080</v>
      </c>
      <c r="J4747" s="125" t="n">
        <v>3204</v>
      </c>
      <c r="K4747" s="149" t="n">
        <v>42</v>
      </c>
      <c r="L4747" s="149" t="n">
        <v>5413014</v>
      </c>
      <c r="M4747" s="149" t="n">
        <v>100</v>
      </c>
      <c r="N4747" s="151" t="s">
        <v>12579</v>
      </c>
      <c r="O4747" s="186"/>
      <c r="P4747" s="130"/>
      <c r="Q4747" s="130" t="n">
        <f aca="false">P4747*1.2</f>
        <v>0</v>
      </c>
      <c r="R4747" s="131" t="n">
        <f aca="false">S4747*Q4747</f>
        <v>0</v>
      </c>
      <c r="S4747" s="132"/>
    </row>
    <row r="4748" s="76" customFormat="true" ht="27.6" hidden="false" customHeight="true" outlineLevel="0" collapsed="false">
      <c r="A4748" s="353" t="n">
        <v>2791611</v>
      </c>
      <c r="B4748" s="208" t="n">
        <v>283</v>
      </c>
      <c r="C4748" s="281" t="s">
        <v>13077</v>
      </c>
      <c r="D4748" s="281" t="s">
        <v>144</v>
      </c>
      <c r="E4748" s="344"/>
      <c r="F4748" s="121" t="n">
        <f aca="false">F4747+1</f>
        <v>4742</v>
      </c>
      <c r="G4748" s="299" t="s">
        <v>14081</v>
      </c>
      <c r="H4748" s="124" t="s">
        <v>14082</v>
      </c>
      <c r="I4748" s="125" t="s">
        <v>14083</v>
      </c>
      <c r="J4748" s="125" t="n">
        <v>3204</v>
      </c>
      <c r="K4748" s="149" t="n">
        <v>42</v>
      </c>
      <c r="L4748" s="149" t="n">
        <v>5413050</v>
      </c>
      <c r="M4748" s="149" t="n">
        <v>1</v>
      </c>
      <c r="N4748" s="151" t="s">
        <v>14084</v>
      </c>
      <c r="O4748" s="186"/>
      <c r="P4748" s="130" t="n">
        <v>2396.66666666667</v>
      </c>
      <c r="Q4748" s="130" t="n">
        <f aca="false">P4748*1.2</f>
        <v>2876</v>
      </c>
      <c r="R4748" s="131" t="n">
        <f aca="false">S4748*Q4748</f>
        <v>0</v>
      </c>
      <c r="S4748" s="132"/>
    </row>
    <row r="4749" s="76" customFormat="true" ht="27.6" hidden="false" customHeight="true" outlineLevel="0" collapsed="false">
      <c r="A4749" s="353" t="n">
        <v>3751484</v>
      </c>
      <c r="B4749" s="208" t="n">
        <v>283</v>
      </c>
      <c r="C4749" s="281" t="s">
        <v>13077</v>
      </c>
      <c r="D4749" s="281" t="s">
        <v>144</v>
      </c>
      <c r="E4749" s="344"/>
      <c r="F4749" s="121" t="n">
        <f aca="false">F4748+1</f>
        <v>4743</v>
      </c>
      <c r="G4749" s="299" t="s">
        <v>14085</v>
      </c>
      <c r="H4749" s="124" t="s">
        <v>14085</v>
      </c>
      <c r="I4749" s="125" t="s">
        <v>14086</v>
      </c>
      <c r="J4749" s="125" t="n">
        <v>3204</v>
      </c>
      <c r="K4749" s="149" t="n">
        <v>42</v>
      </c>
      <c r="L4749" s="149" t="n">
        <v>5413050</v>
      </c>
      <c r="M4749" s="149" t="n">
        <v>1</v>
      </c>
      <c r="N4749" s="151" t="s">
        <v>14084</v>
      </c>
      <c r="O4749" s="186"/>
      <c r="P4749" s="130" t="n">
        <v>1976.33986842105</v>
      </c>
      <c r="Q4749" s="130" t="n">
        <f aca="false">P4749*1.2</f>
        <v>2371.60784210526</v>
      </c>
      <c r="R4749" s="131" t="n">
        <f aca="false">S4749*Q4749</f>
        <v>0</v>
      </c>
      <c r="S4749" s="132"/>
    </row>
    <row r="4750" s="76" customFormat="true" ht="14.4" hidden="false" customHeight="true" outlineLevel="0" collapsed="false">
      <c r="A4750" s="207"/>
      <c r="B4750" s="208" t="n">
        <v>283</v>
      </c>
      <c r="C4750" s="281" t="s">
        <v>13077</v>
      </c>
      <c r="D4750" s="281" t="s">
        <v>144</v>
      </c>
      <c r="E4750" s="344"/>
      <c r="F4750" s="121" t="n">
        <f aca="false">F4749+1</f>
        <v>4744</v>
      </c>
      <c r="G4750" s="299" t="s">
        <v>14087</v>
      </c>
      <c r="H4750" s="118" t="s">
        <v>14087</v>
      </c>
      <c r="I4750" s="125"/>
      <c r="J4750" s="125"/>
      <c r="K4750" s="149"/>
      <c r="L4750" s="149"/>
      <c r="M4750" s="149"/>
      <c r="N4750" s="151" t="s">
        <v>14088</v>
      </c>
      <c r="O4750" s="186"/>
      <c r="P4750" s="130"/>
      <c r="Q4750" s="130" t="n">
        <f aca="false">P4750*1.2</f>
        <v>0</v>
      </c>
      <c r="R4750" s="131" t="n">
        <f aca="false">S4750*Q4750</f>
        <v>0</v>
      </c>
      <c r="S4750" s="132"/>
    </row>
    <row r="4751" s="76" customFormat="true" ht="28.2" hidden="false" customHeight="true" outlineLevel="0" collapsed="false">
      <c r="A4751" s="207"/>
      <c r="B4751" s="208" t="n">
        <v>283</v>
      </c>
      <c r="C4751" s="281" t="s">
        <v>13077</v>
      </c>
      <c r="D4751" s="281" t="s">
        <v>144</v>
      </c>
      <c r="E4751" s="344"/>
      <c r="F4751" s="121" t="n">
        <f aca="false">F4750+1</f>
        <v>4745</v>
      </c>
      <c r="G4751" s="299" t="s">
        <v>14089</v>
      </c>
      <c r="H4751" s="118" t="s">
        <v>14089</v>
      </c>
      <c r="I4751" s="125"/>
      <c r="J4751" s="125"/>
      <c r="K4751" s="149"/>
      <c r="L4751" s="149"/>
      <c r="M4751" s="149"/>
      <c r="N4751" s="151" t="s">
        <v>14090</v>
      </c>
      <c r="O4751" s="186"/>
      <c r="P4751" s="396" t="n">
        <v>46.35</v>
      </c>
      <c r="Q4751" s="130" t="n">
        <f aca="false">P4751*1.2</f>
        <v>55.62</v>
      </c>
      <c r="R4751" s="131" t="n">
        <f aca="false">S4751*Q4751</f>
        <v>0</v>
      </c>
      <c r="S4751" s="132"/>
    </row>
    <row r="4752" s="76" customFormat="true" ht="30" hidden="false" customHeight="true" outlineLevel="0" collapsed="false">
      <c r="A4752" s="207"/>
      <c r="B4752" s="208" t="n">
        <v>283</v>
      </c>
      <c r="C4752" s="281" t="s">
        <v>13077</v>
      </c>
      <c r="D4752" s="281" t="s">
        <v>144</v>
      </c>
      <c r="E4752" s="344"/>
      <c r="F4752" s="121" t="n">
        <f aca="false">F4751+1</f>
        <v>4746</v>
      </c>
      <c r="G4752" s="299" t="s">
        <v>14091</v>
      </c>
      <c r="H4752" s="118" t="s">
        <v>14091</v>
      </c>
      <c r="I4752" s="125"/>
      <c r="J4752" s="125"/>
      <c r="K4752" s="149"/>
      <c r="L4752" s="149"/>
      <c r="M4752" s="149"/>
      <c r="N4752" s="151" t="s">
        <v>14092</v>
      </c>
      <c r="O4752" s="186"/>
      <c r="P4752" s="396" t="n">
        <v>35.88</v>
      </c>
      <c r="Q4752" s="130" t="n">
        <f aca="false">P4752*1.2</f>
        <v>43.056</v>
      </c>
      <c r="R4752" s="131" t="n">
        <f aca="false">S4752*Q4752</f>
        <v>0</v>
      </c>
      <c r="S4752" s="132"/>
    </row>
    <row r="4753" s="76" customFormat="true" ht="27.6" hidden="false" customHeight="true" outlineLevel="0" collapsed="false">
      <c r="A4753" s="207"/>
      <c r="B4753" s="208" t="n">
        <v>283</v>
      </c>
      <c r="C4753" s="281" t="s">
        <v>13077</v>
      </c>
      <c r="D4753" s="281" t="s">
        <v>144</v>
      </c>
      <c r="E4753" s="344"/>
      <c r="F4753" s="121" t="n">
        <f aca="false">F4752+1</f>
        <v>4747</v>
      </c>
      <c r="G4753" s="299" t="s">
        <v>14093</v>
      </c>
      <c r="H4753" s="118" t="s">
        <v>14093</v>
      </c>
      <c r="I4753" s="125"/>
      <c r="J4753" s="125"/>
      <c r="K4753" s="389"/>
      <c r="L4753" s="149"/>
      <c r="M4753" s="149"/>
      <c r="N4753" s="154" t="s">
        <v>14094</v>
      </c>
      <c r="O4753" s="186"/>
      <c r="P4753" s="130"/>
      <c r="Q4753" s="130" t="n">
        <f aca="false">P4753*1.2</f>
        <v>0</v>
      </c>
      <c r="R4753" s="131" t="n">
        <f aca="false">S4753*Q4753</f>
        <v>0</v>
      </c>
      <c r="S4753" s="132"/>
    </row>
    <row r="4754" s="76" customFormat="true" ht="27.6" hidden="false" customHeight="true" outlineLevel="0" collapsed="false">
      <c r="A4754" s="214" t="n">
        <v>4275848</v>
      </c>
      <c r="B4754" s="208" t="n">
        <v>283</v>
      </c>
      <c r="C4754" s="281" t="s">
        <v>13077</v>
      </c>
      <c r="D4754" s="281" t="s">
        <v>144</v>
      </c>
      <c r="E4754" s="344"/>
      <c r="F4754" s="121" t="n">
        <f aca="false">F4753+1</f>
        <v>4748</v>
      </c>
      <c r="G4754" s="299" t="s">
        <v>14095</v>
      </c>
      <c r="H4754" s="123" t="s">
        <v>14096</v>
      </c>
      <c r="I4754" s="125" t="s">
        <v>14097</v>
      </c>
      <c r="J4754" s="125" t="n">
        <v>3204</v>
      </c>
      <c r="K4754" s="389" t="n">
        <v>42</v>
      </c>
      <c r="L4754" s="149" t="n">
        <v>3714010</v>
      </c>
      <c r="M4754" s="149" t="n">
        <v>0</v>
      </c>
      <c r="N4754" s="154" t="s">
        <v>14098</v>
      </c>
      <c r="O4754" s="186"/>
      <c r="P4754" s="130" t="n">
        <v>2494.16666666667</v>
      </c>
      <c r="Q4754" s="130" t="n">
        <f aca="false">P4754*1.2</f>
        <v>2993</v>
      </c>
      <c r="R4754" s="131" t="n">
        <f aca="false">S4754*Q4754</f>
        <v>0</v>
      </c>
      <c r="S4754" s="132"/>
    </row>
    <row r="4755" s="76" customFormat="true" ht="27.6" hidden="false" customHeight="true" outlineLevel="0" collapsed="false">
      <c r="A4755" s="214" t="n">
        <v>4275844</v>
      </c>
      <c r="B4755" s="208" t="n">
        <v>283</v>
      </c>
      <c r="C4755" s="281" t="s">
        <v>13077</v>
      </c>
      <c r="D4755" s="281" t="s">
        <v>144</v>
      </c>
      <c r="E4755" s="344"/>
      <c r="F4755" s="121" t="n">
        <f aca="false">F4754+1</f>
        <v>4749</v>
      </c>
      <c r="G4755" s="299" t="s">
        <v>14099</v>
      </c>
      <c r="H4755" s="123" t="s">
        <v>14100</v>
      </c>
      <c r="I4755" s="125" t="s">
        <v>14101</v>
      </c>
      <c r="J4755" s="125" t="n">
        <v>3204</v>
      </c>
      <c r="K4755" s="389" t="n">
        <v>51</v>
      </c>
      <c r="L4755" s="149" t="n">
        <v>3714010</v>
      </c>
      <c r="M4755" s="149" t="n">
        <v>30</v>
      </c>
      <c r="N4755" s="154" t="s">
        <v>14098</v>
      </c>
      <c r="O4755" s="186"/>
      <c r="P4755" s="130"/>
      <c r="Q4755" s="130" t="n">
        <f aca="false">P4755*1.2</f>
        <v>0</v>
      </c>
      <c r="R4755" s="131" t="n">
        <f aca="false">S4755*Q4755</f>
        <v>0</v>
      </c>
      <c r="S4755" s="132"/>
    </row>
    <row r="4756" s="76" customFormat="true" ht="27.6" hidden="false" customHeight="true" outlineLevel="0" collapsed="false">
      <c r="A4756" s="207"/>
      <c r="B4756" s="208" t="n">
        <v>283</v>
      </c>
      <c r="C4756" s="281" t="s">
        <v>13077</v>
      </c>
      <c r="D4756" s="281" t="s">
        <v>144</v>
      </c>
      <c r="E4756" s="344"/>
      <c r="F4756" s="121" t="n">
        <f aca="false">F4755+1</f>
        <v>4750</v>
      </c>
      <c r="G4756" s="299" t="s">
        <v>14102</v>
      </c>
      <c r="H4756" s="123" t="s">
        <v>14103</v>
      </c>
      <c r="I4756" s="125" t="s">
        <v>14104</v>
      </c>
      <c r="J4756" s="125" t="n">
        <v>0</v>
      </c>
      <c r="K4756" s="149" t="n">
        <v>99</v>
      </c>
      <c r="L4756" s="149" t="n">
        <v>6424</v>
      </c>
      <c r="M4756" s="149" t="n">
        <v>0</v>
      </c>
      <c r="N4756" s="154" t="s">
        <v>14105</v>
      </c>
      <c r="O4756" s="186"/>
      <c r="P4756" s="130"/>
      <c r="Q4756" s="130" t="n">
        <f aca="false">P4756*1.2</f>
        <v>0</v>
      </c>
      <c r="R4756" s="131" t="n">
        <f aca="false">S4756*Q4756</f>
        <v>0</v>
      </c>
      <c r="S4756" s="132"/>
    </row>
    <row r="4757" s="76" customFormat="true" ht="27.6" hidden="false" customHeight="true" outlineLevel="0" collapsed="false">
      <c r="A4757" s="207"/>
      <c r="B4757" s="208" t="n">
        <v>283</v>
      </c>
      <c r="C4757" s="281" t="s">
        <v>13077</v>
      </c>
      <c r="D4757" s="281" t="s">
        <v>144</v>
      </c>
      <c r="E4757" s="344"/>
      <c r="F4757" s="121" t="n">
        <f aca="false">F4756+1</f>
        <v>4751</v>
      </c>
      <c r="G4757" s="299" t="s">
        <v>14106</v>
      </c>
      <c r="H4757" s="118" t="s">
        <v>14106</v>
      </c>
      <c r="I4757" s="125"/>
      <c r="J4757" s="125"/>
      <c r="K4757" s="149"/>
      <c r="L4757" s="149"/>
      <c r="M4757" s="149"/>
      <c r="N4757" s="154" t="s">
        <v>14107</v>
      </c>
      <c r="O4757" s="186"/>
      <c r="P4757" s="130"/>
      <c r="Q4757" s="130" t="n">
        <f aca="false">P4757*1.2</f>
        <v>0</v>
      </c>
      <c r="R4757" s="131" t="n">
        <f aca="false">S4757*Q4757</f>
        <v>0</v>
      </c>
      <c r="S4757" s="132"/>
    </row>
    <row r="4758" s="76" customFormat="true" ht="27.6" hidden="false" customHeight="true" outlineLevel="0" collapsed="false">
      <c r="A4758" s="395" t="n">
        <v>2791336</v>
      </c>
      <c r="B4758" s="208" t="n">
        <v>283</v>
      </c>
      <c r="C4758" s="281" t="s">
        <v>13077</v>
      </c>
      <c r="D4758" s="281" t="s">
        <v>144</v>
      </c>
      <c r="E4758" s="344"/>
      <c r="F4758" s="121" t="n">
        <f aca="false">F4757+1</f>
        <v>4752</v>
      </c>
      <c r="G4758" s="299" t="s">
        <v>14108</v>
      </c>
      <c r="H4758" s="188" t="s">
        <v>14109</v>
      </c>
      <c r="I4758" s="237" t="s">
        <v>14110</v>
      </c>
      <c r="J4758" s="237" t="n">
        <v>3204</v>
      </c>
      <c r="K4758" s="149" t="n">
        <v>42</v>
      </c>
      <c r="L4758" s="149" t="n">
        <v>8212156</v>
      </c>
      <c r="M4758" s="149" t="n">
        <v>0</v>
      </c>
      <c r="N4758" s="154" t="s">
        <v>14111</v>
      </c>
      <c r="O4758" s="186"/>
      <c r="P4758" s="130"/>
      <c r="Q4758" s="130" t="n">
        <f aca="false">P4758*1.2</f>
        <v>0</v>
      </c>
      <c r="R4758" s="131" t="n">
        <f aca="false">S4758*Q4758</f>
        <v>0</v>
      </c>
      <c r="S4758" s="132"/>
    </row>
    <row r="4759" s="76" customFormat="true" ht="41.4" hidden="false" customHeight="true" outlineLevel="0" collapsed="false">
      <c r="A4759" s="395" t="n">
        <v>4319550</v>
      </c>
      <c r="B4759" s="208" t="n">
        <v>283</v>
      </c>
      <c r="C4759" s="281" t="s">
        <v>13077</v>
      </c>
      <c r="D4759" s="281" t="s">
        <v>144</v>
      </c>
      <c r="E4759" s="344"/>
      <c r="F4759" s="121" t="n">
        <f aca="false">F4758+1</f>
        <v>4753</v>
      </c>
      <c r="G4759" s="299" t="s">
        <v>14112</v>
      </c>
      <c r="H4759" s="188" t="s">
        <v>14113</v>
      </c>
      <c r="I4759" s="237" t="s">
        <v>14114</v>
      </c>
      <c r="J4759" s="237" t="n">
        <v>0</v>
      </c>
      <c r="K4759" s="149" t="n">
        <v>0</v>
      </c>
      <c r="L4759" s="149" t="n">
        <v>75014</v>
      </c>
      <c r="M4759" s="149" t="n">
        <v>0</v>
      </c>
      <c r="N4759" s="154" t="s">
        <v>14115</v>
      </c>
      <c r="O4759" s="186"/>
      <c r="P4759" s="130" t="n">
        <v>20440.9786184211</v>
      </c>
      <c r="Q4759" s="130" t="n">
        <f aca="false">P4759*1.2</f>
        <v>24529.1743421053</v>
      </c>
      <c r="R4759" s="131" t="n">
        <f aca="false">S4759*Q4759</f>
        <v>0</v>
      </c>
      <c r="S4759" s="132"/>
    </row>
    <row r="4760" s="76" customFormat="true" ht="27.6" hidden="false" customHeight="true" outlineLevel="0" collapsed="false">
      <c r="A4760" s="214" t="n">
        <v>3959607</v>
      </c>
      <c r="B4760" s="208" t="n">
        <v>283</v>
      </c>
      <c r="C4760" s="281" t="s">
        <v>13077</v>
      </c>
      <c r="D4760" s="281" t="s">
        <v>144</v>
      </c>
      <c r="E4760" s="344"/>
      <c r="F4760" s="121" t="n">
        <f aca="false">F4759+1</f>
        <v>4754</v>
      </c>
      <c r="G4760" s="299" t="s">
        <v>14116</v>
      </c>
      <c r="H4760" s="188" t="s">
        <v>14117</v>
      </c>
      <c r="I4760" s="237" t="s">
        <v>14118</v>
      </c>
      <c r="J4760" s="237" t="n">
        <v>3204</v>
      </c>
      <c r="K4760" s="149" t="n">
        <v>46</v>
      </c>
      <c r="L4760" s="149" t="n">
        <v>5613010</v>
      </c>
      <c r="M4760" s="149" t="n">
        <v>0</v>
      </c>
      <c r="N4760" s="154" t="s">
        <v>14119</v>
      </c>
      <c r="O4760" s="186"/>
      <c r="P4760" s="130" t="n">
        <v>29555.8333333333</v>
      </c>
      <c r="Q4760" s="130" t="n">
        <f aca="false">P4760*1.2</f>
        <v>35467</v>
      </c>
      <c r="R4760" s="131" t="n">
        <f aca="false">S4760*Q4760</f>
        <v>0</v>
      </c>
      <c r="S4760" s="132"/>
    </row>
    <row r="4761" s="76" customFormat="true" ht="27.6" hidden="false" customHeight="true" outlineLevel="0" collapsed="false">
      <c r="A4761" s="214" t="n">
        <v>4116205</v>
      </c>
      <c r="B4761" s="208" t="n">
        <v>283</v>
      </c>
      <c r="C4761" s="281" t="s">
        <v>13077</v>
      </c>
      <c r="D4761" s="281" t="s">
        <v>144</v>
      </c>
      <c r="E4761" s="344"/>
      <c r="F4761" s="121" t="n">
        <f aca="false">F4760+1</f>
        <v>4755</v>
      </c>
      <c r="G4761" s="299" t="s">
        <v>14120</v>
      </c>
      <c r="H4761" s="188" t="s">
        <v>14121</v>
      </c>
      <c r="I4761" s="237" t="s">
        <v>14122</v>
      </c>
      <c r="J4761" s="237" t="n">
        <v>3204</v>
      </c>
      <c r="K4761" s="149" t="n">
        <v>26</v>
      </c>
      <c r="L4761" s="149" t="n">
        <v>5313010</v>
      </c>
      <c r="M4761" s="149" t="n">
        <v>0</v>
      </c>
      <c r="N4761" s="154" t="s">
        <v>14123</v>
      </c>
      <c r="O4761" s="186"/>
      <c r="P4761" s="130" t="n">
        <v>9650</v>
      </c>
      <c r="Q4761" s="130" t="n">
        <f aca="false">P4761*1.2</f>
        <v>11580</v>
      </c>
      <c r="R4761" s="131" t="n">
        <f aca="false">S4761*Q4761</f>
        <v>11580</v>
      </c>
      <c r="S4761" s="132" t="n">
        <v>1</v>
      </c>
    </row>
    <row r="4762" s="76" customFormat="true" ht="27.6" hidden="false" customHeight="true" outlineLevel="0" collapsed="false">
      <c r="A4762" s="395" t="n">
        <v>2564099</v>
      </c>
      <c r="B4762" s="208" t="n">
        <v>283</v>
      </c>
      <c r="C4762" s="281" t="s">
        <v>13077</v>
      </c>
      <c r="D4762" s="281" t="s">
        <v>144</v>
      </c>
      <c r="E4762" s="394"/>
      <c r="F4762" s="121" t="n">
        <f aca="false">F4761+1</f>
        <v>4756</v>
      </c>
      <c r="G4762" s="299" t="s">
        <v>14124</v>
      </c>
      <c r="H4762" s="188" t="s">
        <v>14125</v>
      </c>
      <c r="I4762" s="237" t="s">
        <v>14126</v>
      </c>
      <c r="J4762" s="237" t="n">
        <v>3204</v>
      </c>
      <c r="K4762" s="149" t="n">
        <v>19</v>
      </c>
      <c r="L4762" s="149" t="n">
        <v>5313010</v>
      </c>
      <c r="M4762" s="149" t="n">
        <v>0</v>
      </c>
      <c r="N4762" s="154" t="s">
        <v>14127</v>
      </c>
      <c r="O4762" s="152"/>
      <c r="P4762" s="130" t="n">
        <v>9360.83333333333</v>
      </c>
      <c r="Q4762" s="130" t="n">
        <f aca="false">P4762*1.2</f>
        <v>11233</v>
      </c>
      <c r="R4762" s="131" t="n">
        <f aca="false">S4762*Q4762</f>
        <v>0</v>
      </c>
      <c r="S4762" s="132"/>
    </row>
    <row r="4763" s="76" customFormat="true" ht="14.4" hidden="false" customHeight="true" outlineLevel="0" collapsed="false">
      <c r="A4763" s="214" t="n">
        <v>2557079</v>
      </c>
      <c r="B4763" s="208" t="n">
        <v>283</v>
      </c>
      <c r="C4763" s="281" t="s">
        <v>13077</v>
      </c>
      <c r="D4763" s="281" t="s">
        <v>144</v>
      </c>
      <c r="E4763" s="344"/>
      <c r="F4763" s="121" t="n">
        <f aca="false">F4762+1</f>
        <v>4757</v>
      </c>
      <c r="G4763" s="299" t="s">
        <v>14128</v>
      </c>
      <c r="H4763" s="123" t="s">
        <v>14129</v>
      </c>
      <c r="I4763" s="125" t="s">
        <v>14130</v>
      </c>
      <c r="J4763" s="125" t="n">
        <v>0</v>
      </c>
      <c r="K4763" s="389" t="n">
        <v>0</v>
      </c>
      <c r="L4763" s="149" t="n">
        <v>951</v>
      </c>
      <c r="M4763" s="149" t="n">
        <v>10</v>
      </c>
      <c r="N4763" s="154" t="s">
        <v>11535</v>
      </c>
      <c r="O4763" s="186"/>
      <c r="P4763" s="130" t="n">
        <v>4867.5</v>
      </c>
      <c r="Q4763" s="130" t="n">
        <f aca="false">P4763*1.2</f>
        <v>5841</v>
      </c>
      <c r="R4763" s="131" t="n">
        <f aca="false">S4763*Q4763</f>
        <v>0</v>
      </c>
      <c r="S4763" s="132"/>
    </row>
    <row r="4764" s="76" customFormat="true" ht="27.6" hidden="false" customHeight="true" outlineLevel="0" collapsed="false">
      <c r="A4764" s="207" t="n">
        <v>4188947</v>
      </c>
      <c r="B4764" s="208" t="n">
        <v>283</v>
      </c>
      <c r="C4764" s="281" t="s">
        <v>13077</v>
      </c>
      <c r="D4764" s="281" t="s">
        <v>144</v>
      </c>
      <c r="E4764" s="344"/>
      <c r="F4764" s="121" t="n">
        <f aca="false">F4763+1</f>
        <v>4758</v>
      </c>
      <c r="G4764" s="299" t="s">
        <v>14131</v>
      </c>
      <c r="H4764" s="123" t="s">
        <v>14131</v>
      </c>
      <c r="I4764" s="125" t="s">
        <v>14132</v>
      </c>
      <c r="J4764" s="125" t="n">
        <v>95</v>
      </c>
      <c r="K4764" s="149" t="n">
        <v>0</v>
      </c>
      <c r="L4764" s="149" t="n">
        <v>5538500</v>
      </c>
      <c r="M4764" s="149" t="n">
        <v>0</v>
      </c>
      <c r="N4764" s="154" t="s">
        <v>14133</v>
      </c>
      <c r="O4764" s="186"/>
      <c r="P4764" s="130" t="n">
        <v>29649.375</v>
      </c>
      <c r="Q4764" s="130" t="n">
        <f aca="false">P4764*1.2</f>
        <v>35579.25</v>
      </c>
      <c r="R4764" s="131" t="n">
        <f aca="false">S4764*Q4764</f>
        <v>0</v>
      </c>
      <c r="S4764" s="132"/>
    </row>
    <row r="4765" s="76" customFormat="true" ht="27.6" hidden="false" customHeight="true" outlineLevel="0" collapsed="false">
      <c r="A4765" s="217" t="n">
        <v>2557574</v>
      </c>
      <c r="B4765" s="208" t="n">
        <v>283</v>
      </c>
      <c r="C4765" s="281" t="s">
        <v>13077</v>
      </c>
      <c r="D4765" s="281" t="s">
        <v>144</v>
      </c>
      <c r="E4765" s="344"/>
      <c r="F4765" s="121" t="n">
        <f aca="false">F4764+1</f>
        <v>4759</v>
      </c>
      <c r="G4765" s="401" t="s">
        <v>14134</v>
      </c>
      <c r="H4765" s="123" t="s">
        <v>14135</v>
      </c>
      <c r="I4765" s="125" t="s">
        <v>14136</v>
      </c>
      <c r="J4765" s="125" t="n">
        <v>0</v>
      </c>
      <c r="K4765" s="149" t="n">
        <v>0</v>
      </c>
      <c r="L4765" s="149" t="n">
        <v>8090955</v>
      </c>
      <c r="M4765" s="149" t="n">
        <v>198</v>
      </c>
      <c r="N4765" s="154" t="s">
        <v>14133</v>
      </c>
      <c r="O4765" s="186"/>
      <c r="P4765" s="130" t="n">
        <v>57081.6666666667</v>
      </c>
      <c r="Q4765" s="130" t="n">
        <f aca="false">P4765*1.2</f>
        <v>68498</v>
      </c>
      <c r="R4765" s="131" t="n">
        <f aca="false">S4765*Q4765</f>
        <v>0</v>
      </c>
      <c r="S4765" s="132"/>
    </row>
    <row r="4766" s="76" customFormat="true" ht="27.6" hidden="false" customHeight="true" outlineLevel="0" collapsed="false">
      <c r="A4766" s="224"/>
      <c r="B4766" s="208" t="n">
        <v>283</v>
      </c>
      <c r="C4766" s="281" t="s">
        <v>13077</v>
      </c>
      <c r="D4766" s="281" t="s">
        <v>144</v>
      </c>
      <c r="E4766" s="344"/>
      <c r="F4766" s="121" t="n">
        <f aca="false">F4765+1</f>
        <v>4760</v>
      </c>
      <c r="G4766" s="299" t="s">
        <v>14137</v>
      </c>
      <c r="H4766" s="118" t="s">
        <v>14137</v>
      </c>
      <c r="I4766" s="125"/>
      <c r="J4766" s="125"/>
      <c r="K4766" s="389"/>
      <c r="L4766" s="149"/>
      <c r="M4766" s="149"/>
      <c r="N4766" s="154" t="s">
        <v>14138</v>
      </c>
      <c r="O4766" s="186"/>
      <c r="P4766" s="130"/>
      <c r="Q4766" s="130" t="n">
        <f aca="false">P4766*1.2</f>
        <v>0</v>
      </c>
      <c r="R4766" s="131" t="n">
        <f aca="false">S4766*Q4766</f>
        <v>0</v>
      </c>
      <c r="S4766" s="132"/>
    </row>
    <row r="4767" s="76" customFormat="true" ht="14.4" hidden="false" customHeight="true" outlineLevel="0" collapsed="false">
      <c r="A4767" s="214" t="n">
        <v>2805328</v>
      </c>
      <c r="B4767" s="208" t="n">
        <v>283</v>
      </c>
      <c r="C4767" s="281" t="s">
        <v>13077</v>
      </c>
      <c r="D4767" s="281" t="s">
        <v>144</v>
      </c>
      <c r="E4767" s="344" t="s">
        <v>14139</v>
      </c>
      <c r="F4767" s="121" t="n">
        <f aca="false">F4766+1</f>
        <v>4761</v>
      </c>
      <c r="G4767" s="299" t="s">
        <v>14140</v>
      </c>
      <c r="H4767" s="188" t="s">
        <v>14141</v>
      </c>
      <c r="I4767" s="237" t="s">
        <v>14142</v>
      </c>
      <c r="J4767" s="237" t="n">
        <v>0</v>
      </c>
      <c r="K4767" s="389" t="n">
        <v>0</v>
      </c>
      <c r="L4767" s="149" t="n">
        <v>453621</v>
      </c>
      <c r="M4767" s="149" t="n">
        <v>602</v>
      </c>
      <c r="N4767" s="154" t="s">
        <v>14143</v>
      </c>
      <c r="O4767" s="186" t="n">
        <v>20</v>
      </c>
      <c r="P4767" s="130" t="n">
        <v>3015.83333333333</v>
      </c>
      <c r="Q4767" s="130" t="n">
        <f aca="false">P4767*1.2</f>
        <v>3619</v>
      </c>
      <c r="R4767" s="131" t="n">
        <f aca="false">S4767*Q4767</f>
        <v>0</v>
      </c>
      <c r="S4767" s="132"/>
    </row>
    <row r="4768" s="76" customFormat="true" ht="27.6" hidden="false" customHeight="true" outlineLevel="0" collapsed="false">
      <c r="A4768" s="214" t="n">
        <v>2792548</v>
      </c>
      <c r="B4768" s="208" t="n">
        <v>283</v>
      </c>
      <c r="C4768" s="281" t="s">
        <v>13077</v>
      </c>
      <c r="D4768" s="281" t="s">
        <v>144</v>
      </c>
      <c r="E4768" s="344" t="s">
        <v>14144</v>
      </c>
      <c r="F4768" s="121" t="n">
        <f aca="false">F4767+1</f>
        <v>4762</v>
      </c>
      <c r="G4768" s="299" t="s">
        <v>14145</v>
      </c>
      <c r="H4768" s="123" t="s">
        <v>14146</v>
      </c>
      <c r="I4768" s="125" t="s">
        <v>14147</v>
      </c>
      <c r="J4768" s="125" t="n">
        <v>144</v>
      </c>
      <c r="K4768" s="149" t="n">
        <v>0</v>
      </c>
      <c r="L4768" s="149" t="n">
        <v>3769000</v>
      </c>
      <c r="M4768" s="149" t="n">
        <v>2</v>
      </c>
      <c r="N4768" s="154" t="s">
        <v>14148</v>
      </c>
      <c r="O4768" s="186"/>
      <c r="P4768" s="130" t="n">
        <v>2659.16666666667</v>
      </c>
      <c r="Q4768" s="130" t="n">
        <f aca="false">P4768*1.2</f>
        <v>3191</v>
      </c>
      <c r="R4768" s="131" t="n">
        <f aca="false">S4768*Q4768</f>
        <v>0</v>
      </c>
      <c r="S4768" s="132"/>
    </row>
    <row r="4769" s="76" customFormat="true" ht="27.6" hidden="false" customHeight="true" outlineLevel="0" collapsed="false">
      <c r="A4769" s="214" t="n">
        <v>2792549</v>
      </c>
      <c r="B4769" s="208" t="n">
        <v>283</v>
      </c>
      <c r="C4769" s="281" t="s">
        <v>13077</v>
      </c>
      <c r="D4769" s="281" t="s">
        <v>144</v>
      </c>
      <c r="E4769" s="344"/>
      <c r="F4769" s="121" t="n">
        <f aca="false">F4768+1</f>
        <v>4763</v>
      </c>
      <c r="G4769" s="299" t="s">
        <v>14149</v>
      </c>
      <c r="H4769" s="123" t="s">
        <v>14150</v>
      </c>
      <c r="I4769" s="125" t="s">
        <v>14151</v>
      </c>
      <c r="J4769" s="125" t="n">
        <v>145</v>
      </c>
      <c r="K4769" s="149" t="n">
        <v>0</v>
      </c>
      <c r="L4769" s="149" t="n">
        <v>3769000</v>
      </c>
      <c r="M4769" s="149" t="n">
        <v>2</v>
      </c>
      <c r="N4769" s="154" t="s">
        <v>14148</v>
      </c>
      <c r="O4769" s="186"/>
      <c r="P4769" s="130" t="n">
        <v>2944.11019736842</v>
      </c>
      <c r="Q4769" s="130" t="n">
        <f aca="false">P4769*1.2</f>
        <v>3532.9322368421</v>
      </c>
      <c r="R4769" s="131" t="n">
        <f aca="false">S4769*Q4769</f>
        <v>0</v>
      </c>
      <c r="S4769" s="132"/>
    </row>
    <row r="4770" s="76" customFormat="true" ht="27.6" hidden="false" customHeight="true" outlineLevel="0" collapsed="false">
      <c r="A4770" s="214" t="n">
        <v>2558676</v>
      </c>
      <c r="B4770" s="208" t="n">
        <v>283</v>
      </c>
      <c r="C4770" s="281" t="s">
        <v>13077</v>
      </c>
      <c r="D4770" s="281" t="s">
        <v>144</v>
      </c>
      <c r="E4770" s="344" t="s">
        <v>14152</v>
      </c>
      <c r="F4770" s="121" t="n">
        <f aca="false">F4769+1</f>
        <v>4764</v>
      </c>
      <c r="G4770" s="299" t="n">
        <v>4721950180</v>
      </c>
      <c r="H4770" s="123" t="s">
        <v>14153</v>
      </c>
      <c r="I4770" s="125" t="s">
        <v>14154</v>
      </c>
      <c r="J4770" s="125" t="n">
        <v>0</v>
      </c>
      <c r="K4770" s="149" t="n">
        <v>0</v>
      </c>
      <c r="L4770" s="149" t="n">
        <v>4721950</v>
      </c>
      <c r="M4770" s="149" t="n">
        <v>180</v>
      </c>
      <c r="N4770" s="154" t="s">
        <v>14155</v>
      </c>
      <c r="O4770" s="186"/>
      <c r="P4770" s="130" t="n">
        <v>2883.33333333333</v>
      </c>
      <c r="Q4770" s="130" t="n">
        <f aca="false">P4770*1.2</f>
        <v>3460</v>
      </c>
      <c r="R4770" s="131" t="n">
        <f aca="false">S4770*Q4770</f>
        <v>0</v>
      </c>
      <c r="S4770" s="132"/>
    </row>
    <row r="4771" s="76" customFormat="true" ht="14.4" hidden="false" customHeight="true" outlineLevel="0" collapsed="false">
      <c r="A4771" s="207"/>
      <c r="B4771" s="208" t="n">
        <v>283</v>
      </c>
      <c r="C4771" s="281" t="s">
        <v>13077</v>
      </c>
      <c r="D4771" s="281" t="s">
        <v>144</v>
      </c>
      <c r="E4771" s="344"/>
      <c r="F4771" s="121" t="n">
        <f aca="false">F4770+1</f>
        <v>4765</v>
      </c>
      <c r="G4771" s="401" t="s">
        <v>14156</v>
      </c>
      <c r="H4771" s="123" t="s">
        <v>14157</v>
      </c>
      <c r="I4771" s="125" t="s">
        <v>14158</v>
      </c>
      <c r="J4771" s="125" t="n">
        <v>0</v>
      </c>
      <c r="K4771" s="149" t="n">
        <v>0</v>
      </c>
      <c r="L4771" s="149" t="n">
        <v>6600008</v>
      </c>
      <c r="M4771" s="149" t="n">
        <v>0</v>
      </c>
      <c r="N4771" s="154" t="s">
        <v>14159</v>
      </c>
      <c r="O4771" s="186"/>
      <c r="P4771" s="130"/>
      <c r="Q4771" s="130" t="n">
        <f aca="false">P4771*1.2</f>
        <v>0</v>
      </c>
      <c r="R4771" s="131" t="n">
        <f aca="false">S4771*Q4771</f>
        <v>0</v>
      </c>
      <c r="S4771" s="132"/>
    </row>
    <row r="4772" s="76" customFormat="true" ht="14.4" hidden="false" customHeight="true" outlineLevel="0" collapsed="false">
      <c r="A4772" s="207"/>
      <c r="B4772" s="208" t="n">
        <v>283</v>
      </c>
      <c r="C4772" s="281" t="s">
        <v>13077</v>
      </c>
      <c r="D4772" s="281" t="s">
        <v>144</v>
      </c>
      <c r="E4772" s="344"/>
      <c r="F4772" s="121" t="n">
        <f aca="false">F4771+1</f>
        <v>4766</v>
      </c>
      <c r="G4772" s="401" t="s">
        <v>14160</v>
      </c>
      <c r="H4772" s="123" t="s">
        <v>14161</v>
      </c>
      <c r="I4772" s="125" t="s">
        <v>14162</v>
      </c>
      <c r="J4772" s="125" t="n">
        <v>0</v>
      </c>
      <c r="K4772" s="149" t="n">
        <v>0</v>
      </c>
      <c r="L4772" s="149" t="n">
        <v>6604990</v>
      </c>
      <c r="M4772" s="149" t="n">
        <v>0</v>
      </c>
      <c r="N4772" s="154" t="s">
        <v>14163</v>
      </c>
      <c r="O4772" s="186"/>
      <c r="P4772" s="130"/>
      <c r="Q4772" s="130" t="n">
        <f aca="false">P4772*1.2</f>
        <v>0</v>
      </c>
      <c r="R4772" s="131" t="n">
        <f aca="false">S4772*Q4772</f>
        <v>0</v>
      </c>
      <c r="S4772" s="132"/>
    </row>
    <row r="4773" s="76" customFormat="true" ht="27.6" hidden="false" customHeight="true" outlineLevel="0" collapsed="false">
      <c r="A4773" s="219" t="n">
        <v>2556789</v>
      </c>
      <c r="B4773" s="208" t="n">
        <v>283</v>
      </c>
      <c r="C4773" s="281" t="s">
        <v>13077</v>
      </c>
      <c r="D4773" s="281" t="s">
        <v>144</v>
      </c>
      <c r="E4773" s="344"/>
      <c r="F4773" s="121" t="n">
        <f aca="false">F4772+1</f>
        <v>4767</v>
      </c>
      <c r="G4773" s="299" t="n">
        <v>20005263</v>
      </c>
      <c r="H4773" s="188" t="s">
        <v>14164</v>
      </c>
      <c r="I4773" s="237" t="s">
        <v>14165</v>
      </c>
      <c r="J4773" s="237" t="n">
        <v>0</v>
      </c>
      <c r="K4773" s="389" t="n">
        <v>0</v>
      </c>
      <c r="L4773" s="149" t="n">
        <v>200052</v>
      </c>
      <c r="M4773" s="149" t="n">
        <v>63</v>
      </c>
      <c r="N4773" s="154" t="s">
        <v>14166</v>
      </c>
      <c r="O4773" s="186"/>
      <c r="P4773" s="130" t="n">
        <v>29852.5</v>
      </c>
      <c r="Q4773" s="130" t="n">
        <f aca="false">P4773*1.2</f>
        <v>35823</v>
      </c>
      <c r="R4773" s="131" t="n">
        <f aca="false">S4773*Q4773</f>
        <v>0</v>
      </c>
      <c r="S4773" s="132"/>
    </row>
    <row r="4774" s="76" customFormat="true" ht="27.6" hidden="false" customHeight="true" outlineLevel="0" collapsed="false">
      <c r="A4774" s="214" t="n">
        <v>2569882</v>
      </c>
      <c r="B4774" s="208" t="n">
        <v>283</v>
      </c>
      <c r="C4774" s="281" t="s">
        <v>13077</v>
      </c>
      <c r="D4774" s="281" t="s">
        <v>144</v>
      </c>
      <c r="E4774" s="344"/>
      <c r="F4774" s="121" t="n">
        <f aca="false">F4773+1</f>
        <v>4768</v>
      </c>
      <c r="G4774" s="299" t="s">
        <v>14167</v>
      </c>
      <c r="H4774" s="188" t="s">
        <v>14167</v>
      </c>
      <c r="I4774" s="237" t="s">
        <v>14168</v>
      </c>
      <c r="J4774" s="237" t="n">
        <v>3205</v>
      </c>
      <c r="K4774" s="149" t="n">
        <v>0</v>
      </c>
      <c r="L4774" s="149" t="n">
        <v>1602448</v>
      </c>
      <c r="M4774" s="149" t="n">
        <v>0</v>
      </c>
      <c r="N4774" s="154" t="s">
        <v>14169</v>
      </c>
      <c r="O4774" s="186"/>
      <c r="P4774" s="130" t="n">
        <v>64.1666666666667</v>
      </c>
      <c r="Q4774" s="130" t="n">
        <f aca="false">P4774*1.2</f>
        <v>77</v>
      </c>
      <c r="R4774" s="131" t="n">
        <f aca="false">S4774*Q4774</f>
        <v>0</v>
      </c>
      <c r="S4774" s="132"/>
    </row>
    <row r="4775" s="76" customFormat="true" ht="27.6" hidden="false" customHeight="true" outlineLevel="0" collapsed="false">
      <c r="A4775" s="214" t="n">
        <v>2791823</v>
      </c>
      <c r="B4775" s="208" t="n">
        <v>283</v>
      </c>
      <c r="C4775" s="281" t="s">
        <v>13077</v>
      </c>
      <c r="D4775" s="281" t="s">
        <v>144</v>
      </c>
      <c r="E4775" s="344"/>
      <c r="F4775" s="121" t="n">
        <f aca="false">F4774+1</f>
        <v>4769</v>
      </c>
      <c r="G4775" s="299" t="s">
        <v>14170</v>
      </c>
      <c r="H4775" s="188" t="s">
        <v>14171</v>
      </c>
      <c r="I4775" s="237" t="s">
        <v>14172</v>
      </c>
      <c r="J4775" s="237" t="n">
        <v>3204</v>
      </c>
      <c r="K4775" s="149" t="n">
        <v>42</v>
      </c>
      <c r="L4775" s="149" t="n">
        <v>5102630</v>
      </c>
      <c r="M4775" s="149" t="n">
        <v>0</v>
      </c>
      <c r="N4775" s="151" t="s">
        <v>14173</v>
      </c>
      <c r="O4775" s="186"/>
      <c r="P4775" s="130" t="n">
        <v>510</v>
      </c>
      <c r="Q4775" s="130" t="n">
        <f aca="false">P4775*1.2</f>
        <v>612</v>
      </c>
      <c r="R4775" s="131" t="n">
        <f aca="false">S4775*Q4775</f>
        <v>0</v>
      </c>
      <c r="S4775" s="132"/>
    </row>
    <row r="4776" s="76" customFormat="true" ht="27.6" hidden="false" customHeight="true" outlineLevel="0" collapsed="false">
      <c r="A4776" s="214" t="n">
        <v>2791318</v>
      </c>
      <c r="B4776" s="208" t="n">
        <v>283</v>
      </c>
      <c r="C4776" s="281" t="s">
        <v>13077</v>
      </c>
      <c r="D4776" s="281" t="s">
        <v>144</v>
      </c>
      <c r="E4776" s="344"/>
      <c r="F4776" s="121" t="n">
        <f aca="false">F4775+1</f>
        <v>4770</v>
      </c>
      <c r="G4776" s="299" t="s">
        <v>14174</v>
      </c>
      <c r="H4776" s="188" t="s">
        <v>14175</v>
      </c>
      <c r="I4776" s="237" t="s">
        <v>14176</v>
      </c>
      <c r="J4776" s="237" t="n">
        <v>3204</v>
      </c>
      <c r="K4776" s="149" t="n">
        <v>42</v>
      </c>
      <c r="L4776" s="149" t="n">
        <v>8401140</v>
      </c>
      <c r="M4776" s="149" t="n">
        <v>0</v>
      </c>
      <c r="N4776" s="151" t="s">
        <v>14177</v>
      </c>
      <c r="O4776" s="186"/>
      <c r="P4776" s="130" t="n">
        <v>3070.30549342105</v>
      </c>
      <c r="Q4776" s="130" t="n">
        <f aca="false">P4776*1.2</f>
        <v>3684.36659210526</v>
      </c>
      <c r="R4776" s="131" t="n">
        <f aca="false">S4776*Q4776</f>
        <v>3684.36659210526</v>
      </c>
      <c r="S4776" s="132" t="n">
        <v>1</v>
      </c>
    </row>
    <row r="4777" s="76" customFormat="true" ht="27.6" hidden="false" customHeight="true" outlineLevel="0" collapsed="false">
      <c r="A4777" s="207"/>
      <c r="B4777" s="208" t="n">
        <v>283</v>
      </c>
      <c r="C4777" s="281" t="s">
        <v>13077</v>
      </c>
      <c r="D4777" s="281" t="s">
        <v>144</v>
      </c>
      <c r="E4777" s="344"/>
      <c r="F4777" s="121" t="n">
        <f aca="false">F4776+1</f>
        <v>4771</v>
      </c>
      <c r="G4777" s="299" t="s">
        <v>14178</v>
      </c>
      <c r="H4777" s="118" t="s">
        <v>14178</v>
      </c>
      <c r="I4777" s="125"/>
      <c r="J4777" s="125"/>
      <c r="K4777" s="149"/>
      <c r="L4777" s="149"/>
      <c r="M4777" s="149"/>
      <c r="N4777" s="151" t="s">
        <v>14179</v>
      </c>
      <c r="O4777" s="186"/>
      <c r="P4777" s="130"/>
      <c r="Q4777" s="130" t="n">
        <f aca="false">P4777*1.2</f>
        <v>0</v>
      </c>
      <c r="R4777" s="131" t="n">
        <f aca="false">S4777*Q4777</f>
        <v>0</v>
      </c>
      <c r="S4777" s="132"/>
    </row>
    <row r="4778" s="76" customFormat="true" ht="27.6" hidden="false" customHeight="true" outlineLevel="0" collapsed="false">
      <c r="A4778" s="207" t="n">
        <v>2563211</v>
      </c>
      <c r="B4778" s="208" t="n">
        <v>283</v>
      </c>
      <c r="C4778" s="281" t="s">
        <v>13077</v>
      </c>
      <c r="D4778" s="281" t="s">
        <v>144</v>
      </c>
      <c r="E4778" s="344"/>
      <c r="F4778" s="121" t="n">
        <f aca="false">F4777+1</f>
        <v>4772</v>
      </c>
      <c r="G4778" s="299" t="s">
        <v>14180</v>
      </c>
      <c r="H4778" s="118" t="s">
        <v>14180</v>
      </c>
      <c r="I4778" s="125" t="s">
        <v>14181</v>
      </c>
      <c r="J4778" s="125" t="n">
        <v>0</v>
      </c>
      <c r="K4778" s="149" t="n">
        <v>0</v>
      </c>
      <c r="L4778" s="149" t="n">
        <v>7683955</v>
      </c>
      <c r="M4778" s="149" t="n">
        <v>177</v>
      </c>
      <c r="N4778" s="476" t="s">
        <v>14182</v>
      </c>
      <c r="O4778" s="248"/>
      <c r="P4778" s="141" t="n">
        <v>7026.7</v>
      </c>
      <c r="Q4778" s="141" t="n">
        <f aca="false">P4778*1.2</f>
        <v>8432.04</v>
      </c>
      <c r="R4778" s="131" t="n">
        <f aca="false">S4778*Q4778</f>
        <v>0</v>
      </c>
      <c r="S4778" s="132"/>
    </row>
    <row r="4779" s="76" customFormat="true" ht="27.6" hidden="false" customHeight="true" outlineLevel="0" collapsed="false">
      <c r="A4779" s="207"/>
      <c r="B4779" s="208" t="n">
        <v>283</v>
      </c>
      <c r="C4779" s="281" t="s">
        <v>13077</v>
      </c>
      <c r="D4779" s="281" t="s">
        <v>144</v>
      </c>
      <c r="E4779" s="344"/>
      <c r="F4779" s="121" t="n">
        <f aca="false">F4778+1</f>
        <v>4773</v>
      </c>
      <c r="G4779" s="299" t="s">
        <v>14183</v>
      </c>
      <c r="H4779" s="118" t="s">
        <v>14183</v>
      </c>
      <c r="I4779" s="125"/>
      <c r="J4779" s="125"/>
      <c r="K4779" s="389"/>
      <c r="L4779" s="149"/>
      <c r="M4779" s="149"/>
      <c r="N4779" s="154" t="s">
        <v>14182</v>
      </c>
      <c r="O4779" s="186"/>
      <c r="P4779" s="130"/>
      <c r="Q4779" s="130" t="n">
        <f aca="false">P4779*1.2</f>
        <v>0</v>
      </c>
      <c r="R4779" s="131" t="n">
        <f aca="false">S4779*Q4779</f>
        <v>0</v>
      </c>
      <c r="S4779" s="132"/>
    </row>
    <row r="4780" s="76" customFormat="true" ht="27.6" hidden="false" customHeight="true" outlineLevel="0" collapsed="false">
      <c r="A4780" s="207"/>
      <c r="B4780" s="208" t="n">
        <v>283</v>
      </c>
      <c r="C4780" s="281" t="s">
        <v>13077</v>
      </c>
      <c r="D4780" s="281" t="s">
        <v>144</v>
      </c>
      <c r="E4780" s="344"/>
      <c r="F4780" s="121" t="n">
        <f aca="false">F4779+1</f>
        <v>4774</v>
      </c>
      <c r="G4780" s="299" t="s">
        <v>14184</v>
      </c>
      <c r="H4780" s="188" t="s">
        <v>14185</v>
      </c>
      <c r="I4780" s="237" t="s">
        <v>14186</v>
      </c>
      <c r="J4780" s="237" t="n">
        <v>0</v>
      </c>
      <c r="K4780" s="389" t="n">
        <v>0</v>
      </c>
      <c r="L4780" s="149" t="n">
        <v>7685955</v>
      </c>
      <c r="M4780" s="149" t="n">
        <v>379</v>
      </c>
      <c r="N4780" s="154" t="s">
        <v>14182</v>
      </c>
      <c r="O4780" s="186"/>
      <c r="P4780" s="130"/>
      <c r="Q4780" s="130" t="n">
        <f aca="false">P4780*1.2</f>
        <v>0</v>
      </c>
      <c r="R4780" s="131" t="n">
        <f aca="false">S4780*Q4780</f>
        <v>0</v>
      </c>
      <c r="S4780" s="132"/>
    </row>
    <row r="4781" s="76" customFormat="true" ht="27.6" hidden="false" customHeight="true" outlineLevel="0" collapsed="false">
      <c r="A4781" s="214" t="n">
        <v>2569888</v>
      </c>
      <c r="B4781" s="208" t="n">
        <v>283</v>
      </c>
      <c r="C4781" s="281" t="s">
        <v>13077</v>
      </c>
      <c r="D4781" s="281" t="s">
        <v>144</v>
      </c>
      <c r="E4781" s="344" t="s">
        <v>14187</v>
      </c>
      <c r="F4781" s="121" t="n">
        <f aca="false">F4780+1</f>
        <v>4775</v>
      </c>
      <c r="G4781" s="299" t="s">
        <v>14188</v>
      </c>
      <c r="H4781" s="188" t="s">
        <v>14188</v>
      </c>
      <c r="I4781" s="237" t="s">
        <v>14189</v>
      </c>
      <c r="J4781" s="237" t="n">
        <v>3205</v>
      </c>
      <c r="K4781" s="149" t="n">
        <v>0</v>
      </c>
      <c r="L4781" s="149" t="n">
        <v>3407010</v>
      </c>
      <c r="M4781" s="149" t="n">
        <v>0</v>
      </c>
      <c r="N4781" s="154" t="s">
        <v>14182</v>
      </c>
      <c r="O4781" s="186" t="n">
        <v>2</v>
      </c>
      <c r="P4781" s="130" t="n">
        <v>6699.16666666667</v>
      </c>
      <c r="Q4781" s="130" t="n">
        <f aca="false">P4781*1.2</f>
        <v>8039</v>
      </c>
      <c r="R4781" s="131" t="n">
        <f aca="false">S4781*Q4781</f>
        <v>16078</v>
      </c>
      <c r="S4781" s="132" t="n">
        <v>2</v>
      </c>
    </row>
    <row r="4782" s="76" customFormat="true" ht="14.4" hidden="false" customHeight="true" outlineLevel="0" collapsed="false">
      <c r="A4782" s="214" t="n">
        <v>2792673</v>
      </c>
      <c r="B4782" s="208" t="n">
        <v>283</v>
      </c>
      <c r="C4782" s="281" t="s">
        <v>13077</v>
      </c>
      <c r="D4782" s="281" t="s">
        <v>144</v>
      </c>
      <c r="E4782" s="344"/>
      <c r="F4782" s="121" t="n">
        <f aca="false">F4781+1</f>
        <v>4776</v>
      </c>
      <c r="G4782" s="299" t="s">
        <v>14190</v>
      </c>
      <c r="H4782" s="123" t="s">
        <v>14191</v>
      </c>
      <c r="I4782" s="125" t="s">
        <v>14192</v>
      </c>
      <c r="J4782" s="125" t="n">
        <v>0</v>
      </c>
      <c r="K4782" s="389" t="n">
        <v>99</v>
      </c>
      <c r="L4782" s="149" t="n">
        <v>91093</v>
      </c>
      <c r="M4782" s="149" t="n">
        <v>20</v>
      </c>
      <c r="N4782" s="154" t="s">
        <v>14182</v>
      </c>
      <c r="O4782" s="186"/>
      <c r="P4782" s="130" t="n">
        <v>10419.1666666667</v>
      </c>
      <c r="Q4782" s="130" t="n">
        <f aca="false">P4782*1.2</f>
        <v>12503</v>
      </c>
      <c r="R4782" s="131" t="n">
        <f aca="false">S4782*Q4782</f>
        <v>0</v>
      </c>
      <c r="S4782" s="132"/>
    </row>
    <row r="4783" s="76" customFormat="true" ht="14.4" hidden="false" customHeight="true" outlineLevel="0" collapsed="false">
      <c r="A4783" s="207"/>
      <c r="B4783" s="208" t="n">
        <v>283</v>
      </c>
      <c r="C4783" s="281" t="s">
        <v>13077</v>
      </c>
      <c r="D4783" s="281" t="s">
        <v>144</v>
      </c>
      <c r="E4783" s="344"/>
      <c r="F4783" s="121" t="n">
        <f aca="false">F4782+1</f>
        <v>4777</v>
      </c>
      <c r="G4783" s="299" t="s">
        <v>14193</v>
      </c>
      <c r="H4783" s="393" t="s">
        <v>14194</v>
      </c>
      <c r="I4783" s="125" t="s">
        <v>14195</v>
      </c>
      <c r="J4783" s="125" t="n">
        <v>99</v>
      </c>
      <c r="K4783" s="389" t="n">
        <v>0</v>
      </c>
      <c r="L4783" s="149" t="n">
        <v>17180</v>
      </c>
      <c r="M4783" s="149" t="n">
        <v>0</v>
      </c>
      <c r="N4783" s="154" t="s">
        <v>14182</v>
      </c>
      <c r="O4783" s="186"/>
      <c r="P4783" s="130" t="n">
        <v>19529.1666666667</v>
      </c>
      <c r="Q4783" s="130" t="n">
        <f aca="false">P4783*1.2</f>
        <v>23435</v>
      </c>
      <c r="R4783" s="131" t="n">
        <f aca="false">S4783*Q4783</f>
        <v>0</v>
      </c>
      <c r="S4783" s="132"/>
    </row>
    <row r="4784" s="76" customFormat="true" ht="27.6" hidden="false" customHeight="true" outlineLevel="0" collapsed="false">
      <c r="A4784" s="214" t="n">
        <v>2792670</v>
      </c>
      <c r="B4784" s="208" t="n">
        <v>283</v>
      </c>
      <c r="C4784" s="281" t="s">
        <v>13077</v>
      </c>
      <c r="D4784" s="281" t="s">
        <v>144</v>
      </c>
      <c r="E4784" s="344"/>
      <c r="F4784" s="121" t="n">
        <f aca="false">F4783+1</f>
        <v>4778</v>
      </c>
      <c r="G4784" s="299" t="s">
        <v>14196</v>
      </c>
      <c r="H4784" s="188" t="s">
        <v>14197</v>
      </c>
      <c r="I4784" s="125" t="s">
        <v>14198</v>
      </c>
      <c r="J4784" s="125" t="n">
        <v>0</v>
      </c>
      <c r="K4784" s="389" t="n">
        <v>99</v>
      </c>
      <c r="L4784" s="149" t="n">
        <v>181093</v>
      </c>
      <c r="M4784" s="149" t="n">
        <v>20</v>
      </c>
      <c r="N4784" s="154" t="s">
        <v>14199</v>
      </c>
      <c r="O4784" s="186"/>
      <c r="P4784" s="130" t="n">
        <v>26790</v>
      </c>
      <c r="Q4784" s="130" t="n">
        <f aca="false">P4784*1.2</f>
        <v>32148</v>
      </c>
      <c r="R4784" s="131" t="n">
        <f aca="false">S4784*Q4784</f>
        <v>0</v>
      </c>
      <c r="S4784" s="132"/>
    </row>
    <row r="4785" s="76" customFormat="true" ht="27.6" hidden="false" customHeight="true" outlineLevel="0" collapsed="false">
      <c r="A4785" s="395" t="n">
        <v>2792669</v>
      </c>
      <c r="B4785" s="208" t="n">
        <v>283</v>
      </c>
      <c r="C4785" s="281" t="s">
        <v>13077</v>
      </c>
      <c r="D4785" s="281" t="s">
        <v>144</v>
      </c>
      <c r="E4785" s="344"/>
      <c r="F4785" s="121" t="n">
        <f aca="false">F4784+1</f>
        <v>4779</v>
      </c>
      <c r="G4785" s="299" t="s">
        <v>14200</v>
      </c>
      <c r="H4785" s="123" t="s">
        <v>14201</v>
      </c>
      <c r="I4785" s="125" t="s">
        <v>14202</v>
      </c>
      <c r="J4785" s="125" t="n">
        <v>0</v>
      </c>
      <c r="K4785" s="389" t="n">
        <v>98</v>
      </c>
      <c r="L4785" s="149" t="n">
        <v>181093</v>
      </c>
      <c r="M4785" s="149" t="n">
        <v>20</v>
      </c>
      <c r="N4785" s="154" t="s">
        <v>14203</v>
      </c>
      <c r="O4785" s="186"/>
      <c r="P4785" s="130" t="n">
        <v>21310</v>
      </c>
      <c r="Q4785" s="130" t="n">
        <f aca="false">P4785*1.2</f>
        <v>25572</v>
      </c>
      <c r="R4785" s="131" t="n">
        <f aca="false">S4785*Q4785</f>
        <v>0</v>
      </c>
      <c r="S4785" s="132"/>
    </row>
    <row r="4786" s="76" customFormat="true" ht="27.6" hidden="false" customHeight="true" outlineLevel="0" collapsed="false">
      <c r="A4786" s="207"/>
      <c r="B4786" s="208" t="n">
        <v>283</v>
      </c>
      <c r="C4786" s="281" t="s">
        <v>13077</v>
      </c>
      <c r="D4786" s="281" t="s">
        <v>144</v>
      </c>
      <c r="E4786" s="344"/>
      <c r="F4786" s="121" t="n">
        <f aca="false">F4785+1</f>
        <v>4780</v>
      </c>
      <c r="G4786" s="299" t="s">
        <v>14204</v>
      </c>
      <c r="H4786" s="188" t="s">
        <v>14205</v>
      </c>
      <c r="I4786" s="237" t="s">
        <v>14206</v>
      </c>
      <c r="J4786" s="237" t="n">
        <v>0</v>
      </c>
      <c r="K4786" s="389" t="n">
        <v>0</v>
      </c>
      <c r="L4786" s="149" t="n">
        <v>17180</v>
      </c>
      <c r="M4786" s="149" t="n">
        <v>0</v>
      </c>
      <c r="N4786" s="154" t="s">
        <v>14207</v>
      </c>
      <c r="O4786" s="186"/>
      <c r="P4786" s="130"/>
      <c r="Q4786" s="130" t="n">
        <f aca="false">P4786*1.2</f>
        <v>0</v>
      </c>
      <c r="R4786" s="131" t="n">
        <f aca="false">S4786*Q4786</f>
        <v>0</v>
      </c>
      <c r="S4786" s="132"/>
    </row>
    <row r="4787" s="76" customFormat="true" ht="27.6" hidden="false" customHeight="true" outlineLevel="0" collapsed="false">
      <c r="A4787" s="207"/>
      <c r="B4787" s="208" t="n">
        <v>283</v>
      </c>
      <c r="C4787" s="281" t="s">
        <v>13077</v>
      </c>
      <c r="D4787" s="281" t="s">
        <v>144</v>
      </c>
      <c r="E4787" s="344"/>
      <c r="F4787" s="121" t="n">
        <f aca="false">F4786+1</f>
        <v>4781</v>
      </c>
      <c r="G4787" s="299" t="s">
        <v>14208</v>
      </c>
      <c r="H4787" s="118" t="s">
        <v>14208</v>
      </c>
      <c r="I4787" s="125"/>
      <c r="J4787" s="125"/>
      <c r="K4787" s="389"/>
      <c r="L4787" s="149"/>
      <c r="M4787" s="149"/>
      <c r="N4787" s="154" t="s">
        <v>14209</v>
      </c>
      <c r="O4787" s="186"/>
      <c r="P4787" s="130"/>
      <c r="Q4787" s="130" t="n">
        <f aca="false">P4787*1.2</f>
        <v>0</v>
      </c>
      <c r="R4787" s="131" t="n">
        <f aca="false">S4787*Q4787</f>
        <v>0</v>
      </c>
      <c r="S4787" s="132"/>
    </row>
    <row r="4788" s="76" customFormat="true" ht="27.6" hidden="false" customHeight="true" outlineLevel="0" collapsed="false">
      <c r="A4788" s="219"/>
      <c r="B4788" s="208" t="n">
        <v>283</v>
      </c>
      <c r="C4788" s="281" t="s">
        <v>13077</v>
      </c>
      <c r="D4788" s="281" t="s">
        <v>144</v>
      </c>
      <c r="E4788" s="344"/>
      <c r="F4788" s="121" t="n">
        <f aca="false">F4787+1</f>
        <v>4782</v>
      </c>
      <c r="G4788" s="401" t="s">
        <v>14210</v>
      </c>
      <c r="H4788" s="123" t="s">
        <v>14210</v>
      </c>
      <c r="I4788" s="125" t="s">
        <v>14211</v>
      </c>
      <c r="J4788" s="125" t="n">
        <v>5340</v>
      </c>
      <c r="K4788" s="149" t="n">
        <v>0</v>
      </c>
      <c r="L4788" s="149" t="n">
        <v>1206010</v>
      </c>
      <c r="M4788" s="149" t="n">
        <v>2</v>
      </c>
      <c r="N4788" s="154" t="s">
        <v>14212</v>
      </c>
      <c r="O4788" s="186"/>
      <c r="P4788" s="130" t="n">
        <v>555516.666666667</v>
      </c>
      <c r="Q4788" s="130" t="n">
        <f aca="false">P4788*1.2</f>
        <v>666620</v>
      </c>
      <c r="R4788" s="131" t="n">
        <f aca="false">S4788*Q4788</f>
        <v>0</v>
      </c>
      <c r="S4788" s="132"/>
    </row>
    <row r="4789" s="76" customFormat="true" ht="27.6" hidden="false" customHeight="true" outlineLevel="0" collapsed="false">
      <c r="A4789" s="207" t="n">
        <v>2792817</v>
      </c>
      <c r="B4789" s="208" t="n">
        <v>283</v>
      </c>
      <c r="C4789" s="281" t="s">
        <v>13077</v>
      </c>
      <c r="D4789" s="281" t="s">
        <v>144</v>
      </c>
      <c r="E4789" s="344"/>
      <c r="F4789" s="121" t="n">
        <f aca="false">F4788+1</f>
        <v>4783</v>
      </c>
      <c r="G4789" s="299" t="s">
        <v>14213</v>
      </c>
      <c r="H4789" s="123" t="s">
        <v>14214</v>
      </c>
      <c r="I4789" s="125" t="s">
        <v>14215</v>
      </c>
      <c r="J4789" s="125" t="n">
        <v>211</v>
      </c>
      <c r="K4789" s="149" t="n">
        <v>0</v>
      </c>
      <c r="L4789" s="149" t="n">
        <v>1201010</v>
      </c>
      <c r="M4789" s="149" t="n">
        <v>0</v>
      </c>
      <c r="N4789" s="154" t="s">
        <v>14216</v>
      </c>
      <c r="O4789" s="186"/>
      <c r="P4789" s="130"/>
      <c r="Q4789" s="130" t="n">
        <f aca="false">P4789*1.2</f>
        <v>0</v>
      </c>
      <c r="R4789" s="131" t="n">
        <f aca="false">S4789*Q4789</f>
        <v>0</v>
      </c>
      <c r="S4789" s="132"/>
    </row>
    <row r="4790" s="76" customFormat="true" ht="14.4" hidden="false" customHeight="true" outlineLevel="0" collapsed="false">
      <c r="A4790" s="207"/>
      <c r="B4790" s="208" t="n">
        <v>283</v>
      </c>
      <c r="C4790" s="281" t="s">
        <v>13077</v>
      </c>
      <c r="D4790" s="281" t="s">
        <v>144</v>
      </c>
      <c r="E4790" s="344"/>
      <c r="F4790" s="121" t="n">
        <f aca="false">F4789+1</f>
        <v>4784</v>
      </c>
      <c r="G4790" s="299" t="s">
        <v>14217</v>
      </c>
      <c r="H4790" s="118" t="s">
        <v>14217</v>
      </c>
      <c r="I4790" s="125"/>
      <c r="J4790" s="125"/>
      <c r="K4790" s="149"/>
      <c r="L4790" s="149"/>
      <c r="M4790" s="149"/>
      <c r="N4790" s="154" t="s">
        <v>14218</v>
      </c>
      <c r="O4790" s="186"/>
      <c r="P4790" s="130"/>
      <c r="Q4790" s="130" t="n">
        <f aca="false">P4790*1.2</f>
        <v>0</v>
      </c>
      <c r="R4790" s="131" t="n">
        <f aca="false">S4790*Q4790</f>
        <v>0</v>
      </c>
      <c r="S4790" s="132"/>
    </row>
    <row r="4791" s="76" customFormat="true" ht="14.4" hidden="false" customHeight="true" outlineLevel="0" collapsed="false">
      <c r="A4791" s="207" t="n">
        <v>3036863</v>
      </c>
      <c r="B4791" s="208" t="n">
        <v>283</v>
      </c>
      <c r="C4791" s="281" t="s">
        <v>13077</v>
      </c>
      <c r="D4791" s="281" t="s">
        <v>144</v>
      </c>
      <c r="E4791" s="344"/>
      <c r="F4791" s="121" t="n">
        <f aca="false">F4790+1</f>
        <v>4785</v>
      </c>
      <c r="G4791" s="299" t="s">
        <v>14219</v>
      </c>
      <c r="H4791" s="147" t="s">
        <v>14219</v>
      </c>
      <c r="I4791" s="125" t="s">
        <v>14220</v>
      </c>
      <c r="J4791" s="125" t="n">
        <v>5234</v>
      </c>
      <c r="K4791" s="149" t="n">
        <v>2</v>
      </c>
      <c r="L4791" s="149" t="n">
        <v>1206005</v>
      </c>
      <c r="M4791" s="149" t="n">
        <v>0</v>
      </c>
      <c r="N4791" s="154" t="s">
        <v>14221</v>
      </c>
      <c r="O4791" s="186"/>
      <c r="P4791" s="130" t="n">
        <v>75702.5</v>
      </c>
      <c r="Q4791" s="130" t="n">
        <f aca="false">P4791*1.2</f>
        <v>90843</v>
      </c>
      <c r="R4791" s="131" t="n">
        <f aca="false">S4791*Q4791</f>
        <v>0</v>
      </c>
      <c r="S4791" s="132"/>
    </row>
    <row r="4792" s="76" customFormat="true" ht="27.6" hidden="false" customHeight="true" outlineLevel="0" collapsed="false">
      <c r="A4792" s="207"/>
      <c r="B4792" s="208" t="n">
        <v>283</v>
      </c>
      <c r="C4792" s="281" t="s">
        <v>13077</v>
      </c>
      <c r="D4792" s="281" t="s">
        <v>144</v>
      </c>
      <c r="E4792" s="344"/>
      <c r="F4792" s="121" t="n">
        <f aca="false">F4791+1</f>
        <v>4786</v>
      </c>
      <c r="G4792" s="299" t="s">
        <v>14222</v>
      </c>
      <c r="H4792" s="188" t="s">
        <v>14223</v>
      </c>
      <c r="I4792" s="237" t="s">
        <v>14224</v>
      </c>
      <c r="J4792" s="237" t="n">
        <v>0</v>
      </c>
      <c r="K4792" s="149" t="n">
        <v>0</v>
      </c>
      <c r="L4792" s="149" t="n">
        <v>40472</v>
      </c>
      <c r="M4792" s="149" t="n">
        <v>0</v>
      </c>
      <c r="N4792" s="154" t="s">
        <v>14225</v>
      </c>
      <c r="O4792" s="186"/>
      <c r="P4792" s="130"/>
      <c r="Q4792" s="130" t="n">
        <f aca="false">P4792*1.2</f>
        <v>0</v>
      </c>
      <c r="R4792" s="131" t="n">
        <f aca="false">S4792*Q4792</f>
        <v>0</v>
      </c>
      <c r="S4792" s="132"/>
    </row>
    <row r="4793" s="76" customFormat="true" ht="27.6" hidden="false" customHeight="true" outlineLevel="0" collapsed="false">
      <c r="A4793" s="207"/>
      <c r="B4793" s="208" t="n">
        <v>283</v>
      </c>
      <c r="C4793" s="281" t="s">
        <v>13077</v>
      </c>
      <c r="D4793" s="281" t="s">
        <v>144</v>
      </c>
      <c r="E4793" s="344"/>
      <c r="F4793" s="121" t="n">
        <f aca="false">F4792+1</f>
        <v>4787</v>
      </c>
      <c r="G4793" s="299" t="s">
        <v>14226</v>
      </c>
      <c r="H4793" s="118" t="s">
        <v>14226</v>
      </c>
      <c r="I4793" s="125"/>
      <c r="J4793" s="125"/>
      <c r="K4793" s="149"/>
      <c r="L4793" s="149"/>
      <c r="M4793" s="149"/>
      <c r="N4793" s="154" t="s">
        <v>14227</v>
      </c>
      <c r="O4793" s="186"/>
      <c r="P4793" s="130"/>
      <c r="Q4793" s="130" t="n">
        <f aca="false">P4793*1.2</f>
        <v>0</v>
      </c>
      <c r="R4793" s="131" t="n">
        <f aca="false">S4793*Q4793</f>
        <v>0</v>
      </c>
      <c r="S4793" s="132"/>
    </row>
    <row r="4794" s="76" customFormat="true" ht="27.6" hidden="false" customHeight="true" outlineLevel="0" collapsed="false">
      <c r="A4794" s="395" t="n">
        <v>3166380</v>
      </c>
      <c r="B4794" s="208" t="n">
        <v>283</v>
      </c>
      <c r="C4794" s="281" t="s">
        <v>13077</v>
      </c>
      <c r="D4794" s="281" t="s">
        <v>144</v>
      </c>
      <c r="E4794" s="344"/>
      <c r="F4794" s="121" t="n">
        <f aca="false">F4793+1</f>
        <v>4788</v>
      </c>
      <c r="G4794" s="401" t="s">
        <v>14228</v>
      </c>
      <c r="H4794" s="123" t="s">
        <v>14229</v>
      </c>
      <c r="I4794" s="125" t="s">
        <v>14230</v>
      </c>
      <c r="J4794" s="125" t="n">
        <v>5340</v>
      </c>
      <c r="K4794" s="149" t="n">
        <v>3</v>
      </c>
      <c r="L4794" s="149" t="n">
        <v>1206005</v>
      </c>
      <c r="M4794" s="149" t="n">
        <v>0</v>
      </c>
      <c r="N4794" s="154" t="s">
        <v>14231</v>
      </c>
      <c r="O4794" s="186"/>
      <c r="P4794" s="130" t="n">
        <v>21218.3333333333</v>
      </c>
      <c r="Q4794" s="130" t="n">
        <f aca="false">P4794*1.2</f>
        <v>25462</v>
      </c>
      <c r="R4794" s="131" t="n">
        <f aca="false">S4794*Q4794</f>
        <v>0</v>
      </c>
      <c r="S4794" s="132"/>
    </row>
    <row r="4795" s="76" customFormat="true" ht="27.6" hidden="false" customHeight="true" outlineLevel="0" collapsed="false">
      <c r="A4795" s="207"/>
      <c r="B4795" s="208" t="n">
        <v>283</v>
      </c>
      <c r="C4795" s="281" t="s">
        <v>13077</v>
      </c>
      <c r="D4795" s="281" t="s">
        <v>144</v>
      </c>
      <c r="E4795" s="344"/>
      <c r="F4795" s="121" t="n">
        <f aca="false">F4794+1</f>
        <v>4789</v>
      </c>
      <c r="G4795" s="299" t="s">
        <v>14232</v>
      </c>
      <c r="H4795" s="188" t="s">
        <v>14233</v>
      </c>
      <c r="I4795" s="237" t="s">
        <v>14234</v>
      </c>
      <c r="J4795" s="237" t="n">
        <v>5245</v>
      </c>
      <c r="K4795" s="149" t="n">
        <v>0</v>
      </c>
      <c r="L4795" s="149" t="n">
        <v>1206005</v>
      </c>
      <c r="M4795" s="149" t="n">
        <v>0</v>
      </c>
      <c r="N4795" s="154" t="s">
        <v>14235</v>
      </c>
      <c r="O4795" s="186"/>
      <c r="P4795" s="130" t="n">
        <v>62397.12</v>
      </c>
      <c r="Q4795" s="130" t="n">
        <f aca="false">P4795*1.2</f>
        <v>74876.544</v>
      </c>
      <c r="R4795" s="131" t="n">
        <f aca="false">S4795*Q4795</f>
        <v>0</v>
      </c>
      <c r="S4795" s="132"/>
    </row>
    <row r="4796" s="76" customFormat="true" ht="14.4" hidden="false" customHeight="true" outlineLevel="0" collapsed="false">
      <c r="A4796" s="207"/>
      <c r="B4796" s="208" t="n">
        <v>283</v>
      </c>
      <c r="C4796" s="281" t="s">
        <v>13077</v>
      </c>
      <c r="D4796" s="281" t="s">
        <v>144</v>
      </c>
      <c r="E4796" s="344"/>
      <c r="F4796" s="121" t="n">
        <f aca="false">F4795+1</f>
        <v>4790</v>
      </c>
      <c r="G4796" s="299" t="s">
        <v>14236</v>
      </c>
      <c r="H4796" s="118" t="s">
        <v>14236</v>
      </c>
      <c r="I4796" s="125"/>
      <c r="J4796" s="125"/>
      <c r="K4796" s="149"/>
      <c r="L4796" s="149"/>
      <c r="M4796" s="149"/>
      <c r="N4796" s="154" t="s">
        <v>14237</v>
      </c>
      <c r="O4796" s="186"/>
      <c r="P4796" s="130"/>
      <c r="Q4796" s="130" t="n">
        <f aca="false">P4796*1.2</f>
        <v>0</v>
      </c>
      <c r="R4796" s="131" t="n">
        <f aca="false">S4796*Q4796</f>
        <v>0</v>
      </c>
      <c r="S4796" s="132"/>
    </row>
    <row r="4797" s="76" customFormat="true" ht="27.6" hidden="false" customHeight="true" outlineLevel="0" collapsed="false">
      <c r="A4797" s="207" t="n">
        <v>2791511</v>
      </c>
      <c r="B4797" s="208" t="n">
        <v>283</v>
      </c>
      <c r="C4797" s="281" t="s">
        <v>13077</v>
      </c>
      <c r="D4797" s="281" t="s">
        <v>144</v>
      </c>
      <c r="E4797" s="344"/>
      <c r="F4797" s="121" t="n">
        <f aca="false">F4796+1</f>
        <v>4791</v>
      </c>
      <c r="G4797" s="299" t="s">
        <v>14238</v>
      </c>
      <c r="H4797" s="188" t="s">
        <v>14239</v>
      </c>
      <c r="I4797" s="237" t="s">
        <v>14240</v>
      </c>
      <c r="J4797" s="237" t="n">
        <v>3204</v>
      </c>
      <c r="K4797" s="149" t="n">
        <v>42</v>
      </c>
      <c r="L4797" s="149" t="n">
        <v>5602212</v>
      </c>
      <c r="M4797" s="149" t="n">
        <v>0</v>
      </c>
      <c r="N4797" s="151" t="s">
        <v>14241</v>
      </c>
      <c r="O4797" s="186"/>
      <c r="P4797" s="130" t="n">
        <v>13560</v>
      </c>
      <c r="Q4797" s="130" t="n">
        <f aca="false">P4797*1.2</f>
        <v>16272</v>
      </c>
      <c r="R4797" s="131" t="n">
        <f aca="false">S4797*Q4797</f>
        <v>0</v>
      </c>
      <c r="S4797" s="132"/>
    </row>
    <row r="4798" s="76" customFormat="true" ht="27.6" hidden="false" customHeight="true" outlineLevel="0" collapsed="false">
      <c r="A4798" s="214" t="n">
        <v>2791959</v>
      </c>
      <c r="B4798" s="208" t="n">
        <v>283</v>
      </c>
      <c r="C4798" s="281" t="s">
        <v>13077</v>
      </c>
      <c r="D4798" s="281" t="s">
        <v>144</v>
      </c>
      <c r="E4798" s="344"/>
      <c r="F4798" s="121" t="n">
        <f aca="false">F4797+1</f>
        <v>4792</v>
      </c>
      <c r="G4798" s="299" t="s">
        <v>14242</v>
      </c>
      <c r="H4798" s="188" t="s">
        <v>14243</v>
      </c>
      <c r="I4798" s="237" t="s">
        <v>14244</v>
      </c>
      <c r="J4798" s="237" t="n">
        <v>3204</v>
      </c>
      <c r="K4798" s="149" t="n">
        <v>42</v>
      </c>
      <c r="L4798" s="149" t="n">
        <v>2803170</v>
      </c>
      <c r="M4798" s="149" t="n">
        <v>0</v>
      </c>
      <c r="N4798" s="151" t="s">
        <v>14245</v>
      </c>
      <c r="O4798" s="186"/>
      <c r="P4798" s="130" t="n">
        <v>1520.47</v>
      </c>
      <c r="Q4798" s="130" t="n">
        <f aca="false">P4798*1.2</f>
        <v>1824.564</v>
      </c>
      <c r="R4798" s="131" t="n">
        <f aca="false">S4798*Q4798</f>
        <v>0</v>
      </c>
      <c r="S4798" s="132"/>
    </row>
    <row r="4799" s="76" customFormat="true" ht="27.6" hidden="false" customHeight="true" outlineLevel="0" collapsed="false">
      <c r="A4799" s="214" t="n">
        <v>2566429</v>
      </c>
      <c r="B4799" s="208" t="n">
        <v>283</v>
      </c>
      <c r="C4799" s="281" t="s">
        <v>13077</v>
      </c>
      <c r="D4799" s="281" t="s">
        <v>144</v>
      </c>
      <c r="E4799" s="394"/>
      <c r="F4799" s="121" t="n">
        <f aca="false">F4798+1</f>
        <v>4793</v>
      </c>
      <c r="G4799" s="299" t="s">
        <v>14246</v>
      </c>
      <c r="H4799" s="188" t="s">
        <v>14247</v>
      </c>
      <c r="I4799" s="237" t="s">
        <v>14248</v>
      </c>
      <c r="J4799" s="237" t="n">
        <v>3204</v>
      </c>
      <c r="K4799" s="149" t="n">
        <v>11</v>
      </c>
      <c r="L4799" s="149" t="n">
        <v>5402195</v>
      </c>
      <c r="M4799" s="149" t="n">
        <v>0</v>
      </c>
      <c r="N4799" s="477" t="s">
        <v>4688</v>
      </c>
      <c r="O4799" s="152"/>
      <c r="P4799" s="130" t="n">
        <v>3185.83333333333</v>
      </c>
      <c r="Q4799" s="130" t="n">
        <f aca="false">P4799*1.2</f>
        <v>3823</v>
      </c>
      <c r="R4799" s="131" t="n">
        <f aca="false">S4799*Q4799</f>
        <v>22938</v>
      </c>
      <c r="S4799" s="132" t="n">
        <v>6</v>
      </c>
    </row>
    <row r="4800" s="76" customFormat="true" ht="27.6" hidden="false" customHeight="true" outlineLevel="0" collapsed="false">
      <c r="A4800" s="207" t="n">
        <v>4185788</v>
      </c>
      <c r="B4800" s="208" t="n">
        <v>283</v>
      </c>
      <c r="C4800" s="281" t="s">
        <v>13077</v>
      </c>
      <c r="D4800" s="281" t="s">
        <v>144</v>
      </c>
      <c r="E4800" s="344"/>
      <c r="F4800" s="121" t="n">
        <f aca="false">F4799+1</f>
        <v>4794</v>
      </c>
      <c r="G4800" s="299" t="s">
        <v>14249</v>
      </c>
      <c r="H4800" s="188" t="s">
        <v>14250</v>
      </c>
      <c r="I4800" s="237" t="s">
        <v>14251</v>
      </c>
      <c r="J4800" s="237" t="n">
        <v>3204</v>
      </c>
      <c r="K4800" s="149" t="n">
        <v>42</v>
      </c>
      <c r="L4800" s="149" t="n">
        <v>5401223</v>
      </c>
      <c r="M4800" s="149" t="n">
        <v>10</v>
      </c>
      <c r="N4800" s="151" t="s">
        <v>14252</v>
      </c>
      <c r="O4800" s="186"/>
      <c r="P4800" s="130" t="n">
        <v>2986.66666666667</v>
      </c>
      <c r="Q4800" s="130" t="n">
        <f aca="false">P4800*1.2</f>
        <v>3584</v>
      </c>
      <c r="R4800" s="131" t="n">
        <f aca="false">S4800*Q4800</f>
        <v>0</v>
      </c>
      <c r="S4800" s="132"/>
    </row>
    <row r="4801" s="76" customFormat="true" ht="27.6" hidden="false" customHeight="true" outlineLevel="0" collapsed="false">
      <c r="A4801" s="207" t="n">
        <v>4185797</v>
      </c>
      <c r="B4801" s="208" t="n">
        <v>283</v>
      </c>
      <c r="C4801" s="281" t="s">
        <v>13077</v>
      </c>
      <c r="D4801" s="281" t="s">
        <v>144</v>
      </c>
      <c r="E4801" s="344"/>
      <c r="F4801" s="121" t="n">
        <f aca="false">F4800+1</f>
        <v>4795</v>
      </c>
      <c r="G4801" s="299" t="s">
        <v>14253</v>
      </c>
      <c r="H4801" s="188" t="s">
        <v>14254</v>
      </c>
      <c r="I4801" s="237" t="s">
        <v>14255</v>
      </c>
      <c r="J4801" s="237" t="n">
        <v>3204</v>
      </c>
      <c r="K4801" s="149" t="n">
        <v>42</v>
      </c>
      <c r="L4801" s="149" t="n">
        <v>5401236</v>
      </c>
      <c r="M4801" s="149" t="n">
        <v>10</v>
      </c>
      <c r="N4801" s="151" t="s">
        <v>14256</v>
      </c>
      <c r="O4801" s="186"/>
      <c r="P4801" s="130" t="n">
        <v>2681.66666666667</v>
      </c>
      <c r="Q4801" s="130" t="n">
        <f aca="false">P4801*1.2</f>
        <v>3218</v>
      </c>
      <c r="R4801" s="131" t="n">
        <f aca="false">S4801*Q4801</f>
        <v>0</v>
      </c>
      <c r="S4801" s="132"/>
    </row>
    <row r="4802" s="76" customFormat="true" ht="27.6" hidden="false" customHeight="true" outlineLevel="0" collapsed="false">
      <c r="A4802" s="207" t="n">
        <v>4185783</v>
      </c>
      <c r="B4802" s="208" t="n">
        <v>283</v>
      </c>
      <c r="C4802" s="281" t="s">
        <v>13077</v>
      </c>
      <c r="D4802" s="281" t="s">
        <v>144</v>
      </c>
      <c r="E4802" s="344"/>
      <c r="F4802" s="121" t="n">
        <f aca="false">F4801+1</f>
        <v>4796</v>
      </c>
      <c r="G4802" s="299" t="s">
        <v>14257</v>
      </c>
      <c r="H4802" s="123" t="s">
        <v>14258</v>
      </c>
      <c r="I4802" s="125" t="s">
        <v>14259</v>
      </c>
      <c r="J4802" s="125" t="n">
        <v>3204</v>
      </c>
      <c r="K4802" s="149" t="n">
        <v>42</v>
      </c>
      <c r="L4802" s="149" t="n">
        <v>5401221</v>
      </c>
      <c r="M4802" s="149" t="n">
        <v>10</v>
      </c>
      <c r="N4802" s="151" t="s">
        <v>14260</v>
      </c>
      <c r="O4802" s="186"/>
      <c r="P4802" s="130" t="n">
        <v>1722.5</v>
      </c>
      <c r="Q4802" s="130" t="n">
        <f aca="false">P4802*1.2</f>
        <v>2067</v>
      </c>
      <c r="R4802" s="131" t="n">
        <f aca="false">S4802*Q4802</f>
        <v>0</v>
      </c>
      <c r="S4802" s="132"/>
    </row>
    <row r="4803" s="76" customFormat="true" ht="27.6" hidden="false" customHeight="true" outlineLevel="0" collapsed="false">
      <c r="A4803" s="207" t="n">
        <v>4185769</v>
      </c>
      <c r="B4803" s="208" t="n">
        <v>283</v>
      </c>
      <c r="C4803" s="281" t="s">
        <v>13077</v>
      </c>
      <c r="D4803" s="281" t="s">
        <v>144</v>
      </c>
      <c r="E4803" s="344"/>
      <c r="F4803" s="121" t="n">
        <f aca="false">F4802+1</f>
        <v>4797</v>
      </c>
      <c r="G4803" s="299" t="s">
        <v>14261</v>
      </c>
      <c r="H4803" s="188" t="s">
        <v>14262</v>
      </c>
      <c r="I4803" s="237" t="s">
        <v>14263</v>
      </c>
      <c r="J4803" s="237" t="n">
        <v>3204</v>
      </c>
      <c r="K4803" s="149" t="n">
        <v>42</v>
      </c>
      <c r="L4803" s="149" t="n">
        <v>5401238</v>
      </c>
      <c r="M4803" s="149" t="n">
        <v>10</v>
      </c>
      <c r="N4803" s="151" t="s">
        <v>14264</v>
      </c>
      <c r="O4803" s="186"/>
      <c r="P4803" s="130" t="n">
        <v>1722.5</v>
      </c>
      <c r="Q4803" s="130" t="n">
        <f aca="false">P4803*1.2</f>
        <v>2067</v>
      </c>
      <c r="R4803" s="131" t="n">
        <f aca="false">S4803*Q4803</f>
        <v>0</v>
      </c>
      <c r="S4803" s="132"/>
    </row>
    <row r="4804" s="76" customFormat="true" ht="27.6" hidden="false" customHeight="true" outlineLevel="0" collapsed="false">
      <c r="A4804" s="207" t="n">
        <v>4185771</v>
      </c>
      <c r="B4804" s="208" t="n">
        <v>283</v>
      </c>
      <c r="C4804" s="281" t="s">
        <v>13077</v>
      </c>
      <c r="D4804" s="281" t="s">
        <v>144</v>
      </c>
      <c r="E4804" s="344"/>
      <c r="F4804" s="121" t="n">
        <f aca="false">F4803+1</f>
        <v>4798</v>
      </c>
      <c r="G4804" s="299" t="s">
        <v>14265</v>
      </c>
      <c r="H4804" s="188" t="s">
        <v>14265</v>
      </c>
      <c r="I4804" s="237" t="s">
        <v>14266</v>
      </c>
      <c r="J4804" s="237" t="n">
        <v>3204</v>
      </c>
      <c r="K4804" s="149" t="n">
        <v>43</v>
      </c>
      <c r="L4804" s="149" t="n">
        <v>5401225</v>
      </c>
      <c r="M4804" s="149" t="n">
        <v>10</v>
      </c>
      <c r="N4804" s="151" t="s">
        <v>14267</v>
      </c>
      <c r="O4804" s="186"/>
      <c r="P4804" s="130"/>
      <c r="Q4804" s="130" t="n">
        <f aca="false">P4804*1.2</f>
        <v>0</v>
      </c>
      <c r="R4804" s="131" t="n">
        <f aca="false">S4804*Q4804</f>
        <v>0</v>
      </c>
      <c r="S4804" s="132"/>
    </row>
    <row r="4805" s="76" customFormat="true" ht="27.6" hidden="false" customHeight="true" outlineLevel="0" collapsed="false">
      <c r="A4805" s="207" t="n">
        <v>3986141</v>
      </c>
      <c r="B4805" s="208" t="n">
        <v>283</v>
      </c>
      <c r="C4805" s="281" t="s">
        <v>13077</v>
      </c>
      <c r="D4805" s="281" t="s">
        <v>144</v>
      </c>
      <c r="E4805" s="344"/>
      <c r="F4805" s="121" t="n">
        <f aca="false">F4804+1</f>
        <v>4799</v>
      </c>
      <c r="G4805" s="299" t="s">
        <v>14268</v>
      </c>
      <c r="H4805" s="188" t="s">
        <v>14269</v>
      </c>
      <c r="I4805" s="237" t="s">
        <v>14270</v>
      </c>
      <c r="J4805" s="237" t="n">
        <v>3204</v>
      </c>
      <c r="K4805" s="149" t="n">
        <v>43</v>
      </c>
      <c r="L4805" s="149" t="n">
        <v>5401219</v>
      </c>
      <c r="M4805" s="149" t="n">
        <v>0</v>
      </c>
      <c r="N4805" s="151" t="s">
        <v>14267</v>
      </c>
      <c r="O4805" s="186"/>
      <c r="P4805" s="130" t="n">
        <v>8378.33333333333</v>
      </c>
      <c r="Q4805" s="130" t="n">
        <f aca="false">P4805*1.2</f>
        <v>10054</v>
      </c>
      <c r="R4805" s="131" t="n">
        <f aca="false">S4805*Q4805</f>
        <v>0</v>
      </c>
      <c r="S4805" s="132"/>
    </row>
    <row r="4806" s="76" customFormat="true" ht="27.6" hidden="false" customHeight="true" outlineLevel="0" collapsed="false">
      <c r="A4806" s="207" t="n">
        <v>3751483</v>
      </c>
      <c r="B4806" s="208" t="n">
        <v>283</v>
      </c>
      <c r="C4806" s="281" t="s">
        <v>13077</v>
      </c>
      <c r="D4806" s="281" t="s">
        <v>144</v>
      </c>
      <c r="E4806" s="344"/>
      <c r="F4806" s="121" t="n">
        <f aca="false">F4805+1</f>
        <v>4800</v>
      </c>
      <c r="G4806" s="299" t="s">
        <v>14271</v>
      </c>
      <c r="H4806" s="188" t="s">
        <v>14272</v>
      </c>
      <c r="I4806" s="237" t="s">
        <v>14273</v>
      </c>
      <c r="J4806" s="237" t="n">
        <v>3204</v>
      </c>
      <c r="K4806" s="149" t="n">
        <v>42</v>
      </c>
      <c r="L4806" s="149" t="n">
        <v>5401225</v>
      </c>
      <c r="M4806" s="149" t="n">
        <v>0</v>
      </c>
      <c r="N4806" s="151" t="s">
        <v>14267</v>
      </c>
      <c r="O4806" s="186"/>
      <c r="P4806" s="130" t="n">
        <v>3920</v>
      </c>
      <c r="Q4806" s="130" t="n">
        <f aca="false">P4806*1.2</f>
        <v>4704</v>
      </c>
      <c r="R4806" s="131" t="n">
        <f aca="false">S4806*Q4806</f>
        <v>0</v>
      </c>
      <c r="S4806" s="132"/>
    </row>
    <row r="4807" s="76" customFormat="true" ht="27.6" hidden="false" customHeight="true" outlineLevel="0" collapsed="false">
      <c r="A4807" s="207"/>
      <c r="B4807" s="208" t="n">
        <v>283</v>
      </c>
      <c r="C4807" s="281" t="s">
        <v>13077</v>
      </c>
      <c r="D4807" s="281" t="s">
        <v>144</v>
      </c>
      <c r="E4807" s="344"/>
      <c r="F4807" s="121" t="n">
        <f aca="false">F4806+1</f>
        <v>4801</v>
      </c>
      <c r="G4807" s="299" t="s">
        <v>14274</v>
      </c>
      <c r="H4807" s="188" t="s">
        <v>14275</v>
      </c>
      <c r="I4807" s="237" t="s">
        <v>14276</v>
      </c>
      <c r="J4807" s="237" t="n">
        <v>3204</v>
      </c>
      <c r="K4807" s="149" t="n">
        <v>42</v>
      </c>
      <c r="L4807" s="149" t="n">
        <v>5401234</v>
      </c>
      <c r="M4807" s="149" t="n">
        <v>0</v>
      </c>
      <c r="N4807" s="151" t="s">
        <v>14277</v>
      </c>
      <c r="O4807" s="186"/>
      <c r="P4807" s="130"/>
      <c r="Q4807" s="130" t="n">
        <f aca="false">P4807*1.2</f>
        <v>0</v>
      </c>
      <c r="R4807" s="131" t="n">
        <f aca="false">S4807*Q4807</f>
        <v>0</v>
      </c>
      <c r="S4807" s="132"/>
    </row>
    <row r="4808" s="76" customFormat="true" ht="27.6" hidden="false" customHeight="true" outlineLevel="0" collapsed="false">
      <c r="A4808" s="207"/>
      <c r="B4808" s="208" t="n">
        <v>283</v>
      </c>
      <c r="C4808" s="281" t="s">
        <v>13077</v>
      </c>
      <c r="D4808" s="281" t="s">
        <v>144</v>
      </c>
      <c r="E4808" s="344"/>
      <c r="F4808" s="121" t="n">
        <f aca="false">F4807+1</f>
        <v>4802</v>
      </c>
      <c r="G4808" s="299" t="s">
        <v>14278</v>
      </c>
      <c r="H4808" s="118" t="s">
        <v>14278</v>
      </c>
      <c r="I4808" s="125"/>
      <c r="J4808" s="125"/>
      <c r="K4808" s="149"/>
      <c r="L4808" s="149"/>
      <c r="M4808" s="149"/>
      <c r="N4808" s="151" t="s">
        <v>14279</v>
      </c>
      <c r="O4808" s="186"/>
      <c r="P4808" s="130"/>
      <c r="Q4808" s="130" t="n">
        <f aca="false">P4808*1.2</f>
        <v>0</v>
      </c>
      <c r="R4808" s="131" t="n">
        <f aca="false">S4808*Q4808</f>
        <v>0</v>
      </c>
      <c r="S4808" s="132"/>
    </row>
    <row r="4809" s="76" customFormat="true" ht="27.6" hidden="false" customHeight="true" outlineLevel="0" collapsed="false">
      <c r="A4809" s="219" t="n">
        <v>4185787</v>
      </c>
      <c r="B4809" s="208" t="n">
        <v>283</v>
      </c>
      <c r="C4809" s="281" t="s">
        <v>13077</v>
      </c>
      <c r="D4809" s="281" t="s">
        <v>144</v>
      </c>
      <c r="E4809" s="344"/>
      <c r="F4809" s="121" t="n">
        <f aca="false">F4808+1</f>
        <v>4803</v>
      </c>
      <c r="G4809" s="299" t="s">
        <v>14280</v>
      </c>
      <c r="H4809" s="188" t="s">
        <v>14281</v>
      </c>
      <c r="I4809" s="237" t="s">
        <v>14282</v>
      </c>
      <c r="J4809" s="237" t="n">
        <v>3204</v>
      </c>
      <c r="K4809" s="149" t="n">
        <v>42</v>
      </c>
      <c r="L4809" s="149" t="n">
        <v>5401215</v>
      </c>
      <c r="M4809" s="149" t="n">
        <v>10</v>
      </c>
      <c r="N4809" s="151" t="s">
        <v>14279</v>
      </c>
      <c r="O4809" s="186"/>
      <c r="P4809" s="130" t="n">
        <v>9345</v>
      </c>
      <c r="Q4809" s="130" t="n">
        <f aca="false">P4809*1.2</f>
        <v>11214</v>
      </c>
      <c r="R4809" s="131" t="n">
        <f aca="false">S4809*Q4809</f>
        <v>0</v>
      </c>
      <c r="S4809" s="132"/>
    </row>
    <row r="4810" s="76" customFormat="true" ht="27.6" hidden="false" customHeight="true" outlineLevel="0" collapsed="false">
      <c r="A4810" s="207" t="n">
        <v>4185774</v>
      </c>
      <c r="B4810" s="208" t="n">
        <v>283</v>
      </c>
      <c r="C4810" s="281" t="s">
        <v>13077</v>
      </c>
      <c r="D4810" s="281" t="s">
        <v>144</v>
      </c>
      <c r="E4810" s="344"/>
      <c r="F4810" s="121" t="n">
        <f aca="false">F4809+1</f>
        <v>4804</v>
      </c>
      <c r="G4810" s="299" t="s">
        <v>14283</v>
      </c>
      <c r="H4810" s="123" t="s">
        <v>14284</v>
      </c>
      <c r="I4810" s="125" t="s">
        <v>14285</v>
      </c>
      <c r="J4810" s="125" t="n">
        <v>3204</v>
      </c>
      <c r="K4810" s="149" t="n">
        <v>42</v>
      </c>
      <c r="L4810" s="149" t="n">
        <v>5401218</v>
      </c>
      <c r="M4810" s="149" t="n">
        <v>10</v>
      </c>
      <c r="N4810" s="151" t="s">
        <v>14286</v>
      </c>
      <c r="O4810" s="186"/>
      <c r="P4810" s="130" t="n">
        <v>8887.5</v>
      </c>
      <c r="Q4810" s="130" t="n">
        <f aca="false">P4810*1.2</f>
        <v>10665</v>
      </c>
      <c r="R4810" s="131" t="n">
        <f aca="false">S4810*Q4810</f>
        <v>0</v>
      </c>
      <c r="S4810" s="132"/>
    </row>
    <row r="4811" s="76" customFormat="true" ht="27.6" hidden="false" customHeight="true" outlineLevel="0" collapsed="false">
      <c r="A4811" s="219" t="n">
        <v>3751480</v>
      </c>
      <c r="B4811" s="208" t="n">
        <v>283</v>
      </c>
      <c r="C4811" s="281" t="s">
        <v>13077</v>
      </c>
      <c r="D4811" s="281" t="s">
        <v>144</v>
      </c>
      <c r="E4811" s="344"/>
      <c r="F4811" s="121" t="n">
        <f aca="false">F4810+1</f>
        <v>4805</v>
      </c>
      <c r="G4811" s="299" t="s">
        <v>14287</v>
      </c>
      <c r="H4811" s="188" t="s">
        <v>14288</v>
      </c>
      <c r="I4811" s="237" t="s">
        <v>14289</v>
      </c>
      <c r="J4811" s="237" t="n">
        <v>3204</v>
      </c>
      <c r="K4811" s="149" t="n">
        <v>42</v>
      </c>
      <c r="L4811" s="149" t="n">
        <v>5401270</v>
      </c>
      <c r="M4811" s="149" t="n">
        <v>1</v>
      </c>
      <c r="N4811" s="151" t="s">
        <v>14290</v>
      </c>
      <c r="O4811" s="186"/>
      <c r="P4811" s="130" t="n">
        <v>5174.16666666667</v>
      </c>
      <c r="Q4811" s="130" t="n">
        <f aca="false">P4811*1.2</f>
        <v>6209</v>
      </c>
      <c r="R4811" s="131" t="n">
        <f aca="false">S4811*Q4811</f>
        <v>0</v>
      </c>
      <c r="S4811" s="132"/>
    </row>
    <row r="4812" s="76" customFormat="true" ht="27.6" hidden="false" customHeight="true" outlineLevel="0" collapsed="false">
      <c r="A4812" s="353" t="n">
        <v>2791590</v>
      </c>
      <c r="B4812" s="208" t="n">
        <v>283</v>
      </c>
      <c r="C4812" s="281" t="s">
        <v>13077</v>
      </c>
      <c r="D4812" s="281" t="s">
        <v>144</v>
      </c>
      <c r="E4812" s="344"/>
      <c r="F4812" s="121" t="n">
        <f aca="false">F4811+1</f>
        <v>4806</v>
      </c>
      <c r="G4812" s="299" t="s">
        <v>14291</v>
      </c>
      <c r="H4812" s="188" t="s">
        <v>14288</v>
      </c>
      <c r="I4812" s="237" t="s">
        <v>14292</v>
      </c>
      <c r="J4812" s="237" t="n">
        <v>3204</v>
      </c>
      <c r="K4812" s="149" t="n">
        <v>42</v>
      </c>
      <c r="L4812" s="149" t="n">
        <v>5401270</v>
      </c>
      <c r="M4812" s="149" t="n">
        <v>0</v>
      </c>
      <c r="N4812" s="478" t="s">
        <v>14290</v>
      </c>
      <c r="O4812" s="250"/>
      <c r="P4812" s="130" t="n">
        <v>5109.79802631579</v>
      </c>
      <c r="Q4812" s="130" t="n">
        <f aca="false">P4812*1.2</f>
        <v>6131.75763157895</v>
      </c>
      <c r="R4812" s="131" t="n">
        <f aca="false">S4812*Q4812</f>
        <v>0</v>
      </c>
      <c r="S4812" s="132"/>
    </row>
    <row r="4813" s="76" customFormat="true" ht="27.6" hidden="false" customHeight="true" outlineLevel="0" collapsed="false">
      <c r="A4813" s="395" t="n">
        <v>4020209</v>
      </c>
      <c r="B4813" s="208" t="n">
        <v>283</v>
      </c>
      <c r="C4813" s="281" t="s">
        <v>13077</v>
      </c>
      <c r="D4813" s="281" t="s">
        <v>144</v>
      </c>
      <c r="E4813" s="344"/>
      <c r="F4813" s="121" t="n">
        <f aca="false">F4812+1</f>
        <v>4807</v>
      </c>
      <c r="G4813" s="405" t="s">
        <v>14293</v>
      </c>
      <c r="H4813" s="270" t="s">
        <v>14294</v>
      </c>
      <c r="I4813" s="407" t="s">
        <v>14295</v>
      </c>
      <c r="J4813" s="407" t="n">
        <v>3205</v>
      </c>
      <c r="K4813" s="408" t="n">
        <v>24</v>
      </c>
      <c r="L4813" s="408" t="n">
        <v>5601231</v>
      </c>
      <c r="M4813" s="409" t="n">
        <v>99</v>
      </c>
      <c r="N4813" s="479" t="s">
        <v>14296</v>
      </c>
      <c r="O4813" s="256"/>
      <c r="P4813" s="257" t="n">
        <v>2494.16666666667</v>
      </c>
      <c r="Q4813" s="130" t="n">
        <f aca="false">P4813*1.2</f>
        <v>2993</v>
      </c>
      <c r="R4813" s="131" t="n">
        <f aca="false">S4813*Q4813</f>
        <v>0</v>
      </c>
      <c r="S4813" s="132"/>
    </row>
    <row r="4814" s="76" customFormat="true" ht="27.6" hidden="false" customHeight="true" outlineLevel="0" collapsed="false">
      <c r="A4814" s="395" t="n">
        <v>4020211</v>
      </c>
      <c r="B4814" s="208" t="n">
        <v>283</v>
      </c>
      <c r="C4814" s="281" t="s">
        <v>13077</v>
      </c>
      <c r="D4814" s="281" t="s">
        <v>144</v>
      </c>
      <c r="E4814" s="344"/>
      <c r="F4814" s="121" t="n">
        <f aca="false">F4813+1</f>
        <v>4808</v>
      </c>
      <c r="G4814" s="405" t="s">
        <v>14297</v>
      </c>
      <c r="H4814" s="270" t="s">
        <v>14298</v>
      </c>
      <c r="I4814" s="407" t="s">
        <v>14299</v>
      </c>
      <c r="J4814" s="407" t="n">
        <v>3205</v>
      </c>
      <c r="K4814" s="408" t="n">
        <v>24</v>
      </c>
      <c r="L4814" s="408" t="n">
        <v>5601230</v>
      </c>
      <c r="M4814" s="409" t="n">
        <v>99</v>
      </c>
      <c r="N4814" s="429" t="s">
        <v>13861</v>
      </c>
      <c r="O4814" s="260"/>
      <c r="P4814" s="261" t="n">
        <v>2494.16666666667</v>
      </c>
      <c r="Q4814" s="130" t="n">
        <f aca="false">P4814*1.2</f>
        <v>2993</v>
      </c>
      <c r="R4814" s="131" t="n">
        <f aca="false">S4814*Q4814</f>
        <v>0</v>
      </c>
      <c r="S4814" s="174" t="n">
        <f aca="false">S4813</f>
        <v>0</v>
      </c>
    </row>
    <row r="4815" s="76" customFormat="true" ht="27.6" hidden="false" customHeight="true" outlineLevel="0" collapsed="false">
      <c r="A4815" s="214" t="n">
        <v>4105178</v>
      </c>
      <c r="B4815" s="208" t="n">
        <v>283</v>
      </c>
      <c r="C4815" s="281" t="s">
        <v>13077</v>
      </c>
      <c r="D4815" s="281" t="s">
        <v>144</v>
      </c>
      <c r="E4815" s="344"/>
      <c r="F4815" s="121" t="n">
        <f aca="false">F4814+1</f>
        <v>4809</v>
      </c>
      <c r="G4815" s="299" t="s">
        <v>14300</v>
      </c>
      <c r="H4815" s="188" t="s">
        <v>14301</v>
      </c>
      <c r="I4815" s="237" t="s">
        <v>14302</v>
      </c>
      <c r="J4815" s="237" t="n">
        <v>3205</v>
      </c>
      <c r="K4815" s="149" t="n">
        <v>24</v>
      </c>
      <c r="L4815" s="149" t="n">
        <v>5313019</v>
      </c>
      <c r="M4815" s="149" t="n">
        <v>2</v>
      </c>
      <c r="N4815" s="319" t="s">
        <v>14303</v>
      </c>
      <c r="O4815" s="262"/>
      <c r="P4815" s="263" t="n">
        <v>2300.83333333333</v>
      </c>
      <c r="Q4815" s="130" t="n">
        <f aca="false">P4815*1.2</f>
        <v>2761</v>
      </c>
      <c r="R4815" s="131" t="n">
        <f aca="false">S4815*Q4815</f>
        <v>0</v>
      </c>
      <c r="S4815" s="132"/>
    </row>
    <row r="4816" s="76" customFormat="true" ht="27.6" hidden="false" customHeight="true" outlineLevel="0" collapsed="false">
      <c r="A4816" s="214" t="n">
        <v>2559279</v>
      </c>
      <c r="B4816" s="208" t="n">
        <v>283</v>
      </c>
      <c r="C4816" s="281" t="s">
        <v>13077</v>
      </c>
      <c r="D4816" s="281" t="s">
        <v>144</v>
      </c>
      <c r="E4816" s="344"/>
      <c r="F4816" s="121" t="n">
        <f aca="false">F4815+1</f>
        <v>4810</v>
      </c>
      <c r="G4816" s="299" t="s">
        <v>14304</v>
      </c>
      <c r="H4816" s="188" t="s">
        <v>14305</v>
      </c>
      <c r="I4816" s="237" t="s">
        <v>14306</v>
      </c>
      <c r="J4816" s="237" t="n">
        <v>3205</v>
      </c>
      <c r="K4816" s="149" t="n">
        <v>24</v>
      </c>
      <c r="L4816" s="149" t="n">
        <v>5313040</v>
      </c>
      <c r="M4816" s="149" t="n">
        <v>0</v>
      </c>
      <c r="N4816" s="154" t="s">
        <v>14303</v>
      </c>
      <c r="O4816" s="186"/>
      <c r="P4816" s="130" t="n">
        <v>1165.83333333333</v>
      </c>
      <c r="Q4816" s="130" t="n">
        <f aca="false">P4816*1.2</f>
        <v>1399</v>
      </c>
      <c r="R4816" s="131" t="n">
        <f aca="false">S4816*Q4816</f>
        <v>0</v>
      </c>
      <c r="S4816" s="132"/>
    </row>
    <row r="4817" s="76" customFormat="true" ht="27.6" hidden="false" customHeight="true" outlineLevel="0" collapsed="false">
      <c r="A4817" s="214" t="n">
        <v>4384948</v>
      </c>
      <c r="B4817" s="208" t="n">
        <v>283</v>
      </c>
      <c r="C4817" s="281" t="s">
        <v>13077</v>
      </c>
      <c r="D4817" s="281" t="s">
        <v>144</v>
      </c>
      <c r="E4817" s="394"/>
      <c r="F4817" s="121" t="n">
        <f aca="false">F4816+1</f>
        <v>4811</v>
      </c>
      <c r="G4817" s="299" t="s">
        <v>14307</v>
      </c>
      <c r="H4817" s="188" t="s">
        <v>14307</v>
      </c>
      <c r="I4817" s="237" t="s">
        <v>14308</v>
      </c>
      <c r="J4817" s="237" t="n">
        <v>3205</v>
      </c>
      <c r="K4817" s="149" t="n">
        <v>30</v>
      </c>
      <c r="L4817" s="149" t="n">
        <v>5109100</v>
      </c>
      <c r="M4817" s="149" t="n">
        <v>1</v>
      </c>
      <c r="N4817" s="154" t="s">
        <v>14309</v>
      </c>
      <c r="O4817" s="152"/>
      <c r="P4817" s="130" t="n">
        <v>2522.5</v>
      </c>
      <c r="Q4817" s="130" t="n">
        <f aca="false">P4817*1.2</f>
        <v>3027</v>
      </c>
      <c r="R4817" s="131" t="n">
        <f aca="false">S4817*Q4817</f>
        <v>0</v>
      </c>
      <c r="S4817" s="132"/>
    </row>
    <row r="4818" s="76" customFormat="true" ht="27.6" hidden="false" customHeight="true" outlineLevel="0" collapsed="false">
      <c r="A4818" s="214" t="n">
        <v>2791751</v>
      </c>
      <c r="B4818" s="208" t="n">
        <v>283</v>
      </c>
      <c r="C4818" s="281" t="s">
        <v>13077</v>
      </c>
      <c r="D4818" s="281" t="s">
        <v>144</v>
      </c>
      <c r="E4818" s="344"/>
      <c r="F4818" s="121" t="n">
        <f aca="false">F4817+1</f>
        <v>4812</v>
      </c>
      <c r="G4818" s="299" t="s">
        <v>14310</v>
      </c>
      <c r="H4818" s="188" t="s">
        <v>14311</v>
      </c>
      <c r="I4818" s="237" t="s">
        <v>14312</v>
      </c>
      <c r="J4818" s="237" t="n">
        <v>3204</v>
      </c>
      <c r="K4818" s="149" t="n">
        <v>42</v>
      </c>
      <c r="L4818" s="149" t="n">
        <v>5301022</v>
      </c>
      <c r="M4818" s="149" t="n">
        <v>0</v>
      </c>
      <c r="N4818" s="151" t="s">
        <v>14313</v>
      </c>
      <c r="O4818" s="186"/>
      <c r="P4818" s="130" t="n">
        <v>14799.1666666667</v>
      </c>
      <c r="Q4818" s="130" t="n">
        <f aca="false">P4818*1.2</f>
        <v>17759</v>
      </c>
      <c r="R4818" s="131" t="n">
        <f aca="false">S4818*Q4818</f>
        <v>0</v>
      </c>
      <c r="S4818" s="132"/>
    </row>
    <row r="4819" s="76" customFormat="true" ht="27.6" hidden="false" customHeight="true" outlineLevel="0" collapsed="false">
      <c r="A4819" s="207" t="n">
        <v>2564736</v>
      </c>
      <c r="B4819" s="208" t="n">
        <v>283</v>
      </c>
      <c r="C4819" s="281" t="s">
        <v>13077</v>
      </c>
      <c r="D4819" s="281" t="s">
        <v>144</v>
      </c>
      <c r="E4819" s="344"/>
      <c r="F4819" s="121" t="n">
        <f aca="false">F4818+1</f>
        <v>4813</v>
      </c>
      <c r="G4819" s="299" t="s">
        <v>14314</v>
      </c>
      <c r="H4819" s="188" t="s">
        <v>14315</v>
      </c>
      <c r="I4819" s="237" t="s">
        <v>14316</v>
      </c>
      <c r="J4819" s="237" t="n">
        <v>3204</v>
      </c>
      <c r="K4819" s="149" t="n">
        <v>26</v>
      </c>
      <c r="L4819" s="149" t="n">
        <v>6403010</v>
      </c>
      <c r="M4819" s="149" t="n">
        <v>0</v>
      </c>
      <c r="N4819" s="154" t="s">
        <v>14317</v>
      </c>
      <c r="O4819" s="186"/>
      <c r="P4819" s="130" t="n">
        <v>18757.5</v>
      </c>
      <c r="Q4819" s="130" t="n">
        <f aca="false">P4819*1.2</f>
        <v>22509</v>
      </c>
      <c r="R4819" s="131" t="n">
        <f aca="false">S4819*Q4819</f>
        <v>0</v>
      </c>
      <c r="S4819" s="132"/>
    </row>
    <row r="4820" s="76" customFormat="true" ht="27.6" hidden="false" customHeight="true" outlineLevel="0" collapsed="false">
      <c r="A4820" s="214" t="n">
        <v>2792031</v>
      </c>
      <c r="B4820" s="208" t="n">
        <v>283</v>
      </c>
      <c r="C4820" s="281" t="s">
        <v>13077</v>
      </c>
      <c r="D4820" s="281" t="s">
        <v>144</v>
      </c>
      <c r="E4820" s="344" t="s">
        <v>14318</v>
      </c>
      <c r="F4820" s="121" t="n">
        <f aca="false">F4819+1</f>
        <v>4814</v>
      </c>
      <c r="G4820" s="299" t="s">
        <v>14319</v>
      </c>
      <c r="H4820" s="188" t="s">
        <v>14320</v>
      </c>
      <c r="I4820" s="237" t="s">
        <v>14321</v>
      </c>
      <c r="J4820" s="237" t="n">
        <v>3204</v>
      </c>
      <c r="K4820" s="149" t="n">
        <v>42</v>
      </c>
      <c r="L4820" s="149" t="n">
        <v>5208010</v>
      </c>
      <c r="M4820" s="149" t="n">
        <v>0</v>
      </c>
      <c r="N4820" s="151" t="s">
        <v>14322</v>
      </c>
      <c r="O4820" s="186"/>
      <c r="P4820" s="130" t="n">
        <v>898.123026315789</v>
      </c>
      <c r="Q4820" s="130" t="n">
        <f aca="false">P4820*1.2</f>
        <v>1077.74763157895</v>
      </c>
      <c r="R4820" s="131" t="n">
        <f aca="false">S4820*Q4820</f>
        <v>0</v>
      </c>
      <c r="S4820" s="132"/>
    </row>
    <row r="4821" s="76" customFormat="true" ht="27.6" hidden="false" customHeight="true" outlineLevel="0" collapsed="false">
      <c r="A4821" s="214"/>
      <c r="B4821" s="208" t="n">
        <v>283</v>
      </c>
      <c r="C4821" s="281" t="s">
        <v>13077</v>
      </c>
      <c r="D4821" s="281" t="s">
        <v>144</v>
      </c>
      <c r="E4821" s="344"/>
      <c r="F4821" s="121" t="n">
        <f aca="false">F4820+1</f>
        <v>4815</v>
      </c>
      <c r="G4821" s="299" t="s">
        <v>14323</v>
      </c>
      <c r="H4821" s="188" t="s">
        <v>14323</v>
      </c>
      <c r="I4821" s="237"/>
      <c r="J4821" s="237"/>
      <c r="K4821" s="149"/>
      <c r="L4821" s="149"/>
      <c r="M4821" s="149"/>
      <c r="N4821" s="151" t="s">
        <v>14322</v>
      </c>
      <c r="O4821" s="186"/>
      <c r="P4821" s="396" t="n">
        <v>395.02</v>
      </c>
      <c r="Q4821" s="130" t="n">
        <f aca="false">P4821*1.2</f>
        <v>474.024</v>
      </c>
      <c r="R4821" s="131" t="n">
        <f aca="false">S4821*Q4821</f>
        <v>0</v>
      </c>
      <c r="S4821" s="132"/>
    </row>
    <row r="4822" s="76" customFormat="true" ht="14.4" hidden="false" customHeight="true" outlineLevel="0" collapsed="false">
      <c r="A4822" s="207" t="n">
        <v>3971744</v>
      </c>
      <c r="B4822" s="208" t="n">
        <v>283</v>
      </c>
      <c r="C4822" s="281" t="s">
        <v>13077</v>
      </c>
      <c r="D4822" s="281" t="s">
        <v>144</v>
      </c>
      <c r="E4822" s="344"/>
      <c r="F4822" s="121" t="n">
        <f aca="false">F4821+1</f>
        <v>4816</v>
      </c>
      <c r="G4822" s="299" t="s">
        <v>14324</v>
      </c>
      <c r="H4822" s="188" t="s">
        <v>14325</v>
      </c>
      <c r="I4822" s="237" t="s">
        <v>14326</v>
      </c>
      <c r="J4822" s="237" t="n">
        <v>0</v>
      </c>
      <c r="K4822" s="389" t="n">
        <v>0</v>
      </c>
      <c r="L4822" s="149" t="n">
        <v>5208010</v>
      </c>
      <c r="M4822" s="149" t="n">
        <v>5</v>
      </c>
      <c r="N4822" s="154" t="s">
        <v>14322</v>
      </c>
      <c r="O4822" s="186"/>
      <c r="P4822" s="130" t="n">
        <v>560.833333333333</v>
      </c>
      <c r="Q4822" s="130" t="n">
        <f aca="false">P4822*1.2</f>
        <v>673</v>
      </c>
      <c r="R4822" s="131" t="n">
        <f aca="false">S4822*Q4822</f>
        <v>0</v>
      </c>
      <c r="S4822" s="132"/>
    </row>
    <row r="4823" s="76" customFormat="true" ht="27.6" hidden="false" customHeight="true" outlineLevel="0" collapsed="false">
      <c r="A4823" s="214" t="n">
        <v>2565175</v>
      </c>
      <c r="B4823" s="208" t="n">
        <v>283</v>
      </c>
      <c r="C4823" s="281" t="s">
        <v>13077</v>
      </c>
      <c r="D4823" s="281" t="s">
        <v>144</v>
      </c>
      <c r="E4823" s="344" t="s">
        <v>14327</v>
      </c>
      <c r="F4823" s="121" t="n">
        <f aca="false">F4822+1</f>
        <v>4817</v>
      </c>
      <c r="G4823" s="299" t="s">
        <v>14328</v>
      </c>
      <c r="H4823" s="188" t="s">
        <v>14328</v>
      </c>
      <c r="I4823" s="237" t="s">
        <v>14329</v>
      </c>
      <c r="J4823" s="237" t="n">
        <v>652</v>
      </c>
      <c r="K4823" s="149" t="n">
        <v>0</v>
      </c>
      <c r="L4823" s="149" t="n">
        <v>2912431</v>
      </c>
      <c r="M4823" s="149" t="n">
        <v>20</v>
      </c>
      <c r="N4823" s="154" t="s">
        <v>14330</v>
      </c>
      <c r="O4823" s="186" t="n">
        <v>16</v>
      </c>
      <c r="P4823" s="130" t="n">
        <v>273.333333333333</v>
      </c>
      <c r="Q4823" s="130" t="n">
        <f aca="false">P4823*1.2</f>
        <v>328</v>
      </c>
      <c r="R4823" s="131" t="n">
        <f aca="false">S4823*Q4823</f>
        <v>0</v>
      </c>
      <c r="S4823" s="132"/>
    </row>
    <row r="4824" s="76" customFormat="true" ht="27.6" hidden="false" customHeight="true" outlineLevel="0" collapsed="false">
      <c r="A4824" s="214" t="n">
        <v>2569226</v>
      </c>
      <c r="B4824" s="208" t="n">
        <v>283</v>
      </c>
      <c r="C4824" s="281" t="s">
        <v>13077</v>
      </c>
      <c r="D4824" s="281" t="s">
        <v>144</v>
      </c>
      <c r="E4824" s="344" t="s">
        <v>14327</v>
      </c>
      <c r="F4824" s="121" t="n">
        <f aca="false">F4823+1</f>
        <v>4818</v>
      </c>
      <c r="G4824" s="299" t="s">
        <v>14331</v>
      </c>
      <c r="H4824" s="188" t="s">
        <v>14331</v>
      </c>
      <c r="I4824" s="237" t="s">
        <v>14332</v>
      </c>
      <c r="J4824" s="237" t="n">
        <v>652</v>
      </c>
      <c r="K4824" s="149" t="n">
        <v>0</v>
      </c>
      <c r="L4824" s="149" t="n">
        <v>2902431</v>
      </c>
      <c r="M4824" s="149" t="n">
        <v>20</v>
      </c>
      <c r="N4824" s="154" t="s">
        <v>14333</v>
      </c>
      <c r="O4824" s="186" t="n">
        <v>52</v>
      </c>
      <c r="P4824" s="130" t="n">
        <v>137.5</v>
      </c>
      <c r="Q4824" s="130" t="n">
        <f aca="false">P4824*1.2</f>
        <v>165</v>
      </c>
      <c r="R4824" s="131" t="n">
        <f aca="false">S4824*Q4824</f>
        <v>0</v>
      </c>
      <c r="S4824" s="132"/>
    </row>
    <row r="4825" s="76" customFormat="true" ht="27.6" hidden="false" customHeight="true" outlineLevel="0" collapsed="false">
      <c r="A4825" s="207"/>
      <c r="B4825" s="208" t="n">
        <v>283</v>
      </c>
      <c r="C4825" s="281" t="s">
        <v>13077</v>
      </c>
      <c r="D4825" s="281" t="s">
        <v>144</v>
      </c>
      <c r="E4825" s="344"/>
      <c r="F4825" s="121" t="n">
        <f aca="false">F4824+1</f>
        <v>4819</v>
      </c>
      <c r="G4825" s="299" t="s">
        <v>14334</v>
      </c>
      <c r="H4825" s="188" t="s">
        <v>14335</v>
      </c>
      <c r="I4825" s="237" t="s">
        <v>14336</v>
      </c>
      <c r="J4825" s="237" t="n">
        <v>3204</v>
      </c>
      <c r="K4825" s="149" t="n">
        <v>42</v>
      </c>
      <c r="L4825" s="149" t="n">
        <v>5326033</v>
      </c>
      <c r="M4825" s="149" t="n">
        <v>0</v>
      </c>
      <c r="N4825" s="151" t="s">
        <v>3699</v>
      </c>
      <c r="O4825" s="186"/>
      <c r="P4825" s="130"/>
      <c r="Q4825" s="130" t="n">
        <f aca="false">P4825*1.2</f>
        <v>0</v>
      </c>
      <c r="R4825" s="131" t="n">
        <f aca="false">S4825*Q4825</f>
        <v>0</v>
      </c>
      <c r="S4825" s="132"/>
    </row>
    <row r="4826" s="76" customFormat="true" ht="41.4" hidden="false" customHeight="true" outlineLevel="0" collapsed="false">
      <c r="A4826" s="214" t="n">
        <v>2556799</v>
      </c>
      <c r="B4826" s="208" t="n">
        <v>283</v>
      </c>
      <c r="C4826" s="281" t="s">
        <v>13077</v>
      </c>
      <c r="D4826" s="281" t="s">
        <v>144</v>
      </c>
      <c r="E4826" s="344"/>
      <c r="F4826" s="121" t="n">
        <f aca="false">F4825+1</f>
        <v>4820</v>
      </c>
      <c r="G4826" s="398" t="s">
        <v>14337</v>
      </c>
      <c r="H4826" s="480" t="s">
        <v>14338</v>
      </c>
      <c r="I4826" s="125" t="s">
        <v>14339</v>
      </c>
      <c r="J4826" s="125" t="n">
        <v>0</v>
      </c>
      <c r="K4826" s="389" t="n">
        <v>99</v>
      </c>
      <c r="L4826" s="149" t="n">
        <v>6002212</v>
      </c>
      <c r="M4826" s="149" t="n">
        <v>10</v>
      </c>
      <c r="N4826" s="154" t="s">
        <v>14340</v>
      </c>
      <c r="O4826" s="481"/>
      <c r="P4826" s="130" t="n">
        <v>5560.83333333333</v>
      </c>
      <c r="Q4826" s="130" t="n">
        <f aca="false">P4826*1.2</f>
        <v>6673</v>
      </c>
      <c r="R4826" s="131" t="n">
        <f aca="false">S4826*Q4826</f>
        <v>0</v>
      </c>
      <c r="S4826" s="132"/>
    </row>
    <row r="4827" s="76" customFormat="true" ht="27.6" hidden="false" customHeight="true" outlineLevel="0" collapsed="false">
      <c r="A4827" s="219" t="n">
        <v>2803029</v>
      </c>
      <c r="B4827" s="208" t="n">
        <v>283</v>
      </c>
      <c r="C4827" s="281" t="s">
        <v>13077</v>
      </c>
      <c r="D4827" s="281" t="s">
        <v>144</v>
      </c>
      <c r="E4827" s="344"/>
      <c r="F4827" s="121" t="n">
        <f aca="false">F4826+1</f>
        <v>4821</v>
      </c>
      <c r="G4827" s="398" t="s">
        <v>14341</v>
      </c>
      <c r="H4827" s="123" t="s">
        <v>14342</v>
      </c>
      <c r="I4827" s="125" t="s">
        <v>14343</v>
      </c>
      <c r="J4827" s="125" t="n">
        <v>0</v>
      </c>
      <c r="K4827" s="389" t="n">
        <v>99</v>
      </c>
      <c r="L4827" s="149" t="n">
        <v>6012224</v>
      </c>
      <c r="M4827" s="149" t="n">
        <v>10</v>
      </c>
      <c r="N4827" s="154" t="s">
        <v>14344</v>
      </c>
      <c r="O4827" s="481"/>
      <c r="P4827" s="130" t="n">
        <v>4802.5</v>
      </c>
      <c r="Q4827" s="130" t="n">
        <f aca="false">P4827*1.2</f>
        <v>5763</v>
      </c>
      <c r="R4827" s="131" t="n">
        <f aca="false">S4827*Q4827</f>
        <v>0</v>
      </c>
      <c r="S4827" s="132"/>
    </row>
    <row r="4828" s="76" customFormat="true" ht="27.6" hidden="false" customHeight="true" outlineLevel="0" collapsed="false">
      <c r="A4828" s="214" t="n">
        <v>2803030</v>
      </c>
      <c r="B4828" s="208" t="n">
        <v>283</v>
      </c>
      <c r="C4828" s="281" t="s">
        <v>13077</v>
      </c>
      <c r="D4828" s="281" t="s">
        <v>144</v>
      </c>
      <c r="E4828" s="344"/>
      <c r="F4828" s="121" t="n">
        <f aca="false">F4827+1</f>
        <v>4822</v>
      </c>
      <c r="G4828" s="398" t="s">
        <v>14345</v>
      </c>
      <c r="H4828" s="480" t="s">
        <v>14346</v>
      </c>
      <c r="I4828" s="125" t="s">
        <v>14347</v>
      </c>
      <c r="J4828" s="125" t="n">
        <v>0</v>
      </c>
      <c r="K4828" s="389" t="n">
        <v>99</v>
      </c>
      <c r="L4828" s="149" t="n">
        <v>6012212</v>
      </c>
      <c r="M4828" s="149" t="n">
        <v>10</v>
      </c>
      <c r="N4828" s="154" t="s">
        <v>14348</v>
      </c>
      <c r="O4828" s="481"/>
      <c r="P4828" s="130" t="n">
        <v>5737.5</v>
      </c>
      <c r="Q4828" s="130" t="n">
        <f aca="false">P4828*1.2</f>
        <v>6885</v>
      </c>
      <c r="R4828" s="131" t="n">
        <f aca="false">S4828*Q4828</f>
        <v>0</v>
      </c>
      <c r="S4828" s="132"/>
    </row>
    <row r="4829" s="76" customFormat="true" ht="55.2" hidden="false" customHeight="true" outlineLevel="0" collapsed="false">
      <c r="A4829" s="214" t="n">
        <v>2559158</v>
      </c>
      <c r="B4829" s="208" t="n">
        <v>283</v>
      </c>
      <c r="C4829" s="281" t="s">
        <v>13077</v>
      </c>
      <c r="D4829" s="281" t="s">
        <v>144</v>
      </c>
      <c r="E4829" s="344"/>
      <c r="F4829" s="121" t="n">
        <f aca="false">F4828+1</f>
        <v>4823</v>
      </c>
      <c r="G4829" s="299" t="s">
        <v>14349</v>
      </c>
      <c r="H4829" s="393" t="s">
        <v>14350</v>
      </c>
      <c r="I4829" s="125" t="s">
        <v>14351</v>
      </c>
      <c r="J4829" s="125" t="n">
        <v>0</v>
      </c>
      <c r="K4829" s="389" t="n">
        <v>99</v>
      </c>
      <c r="L4829" s="149" t="n">
        <v>6212</v>
      </c>
      <c r="M4829" s="149" t="n">
        <v>10</v>
      </c>
      <c r="N4829" s="154" t="s">
        <v>14352</v>
      </c>
      <c r="O4829" s="482"/>
      <c r="P4829" s="130" t="n">
        <v>4505</v>
      </c>
      <c r="Q4829" s="130" t="n">
        <f aca="false">P4829*1.2</f>
        <v>5406</v>
      </c>
      <c r="R4829" s="131" t="n">
        <f aca="false">S4829*Q4829</f>
        <v>10812</v>
      </c>
      <c r="S4829" s="132" t="n">
        <v>2</v>
      </c>
    </row>
    <row r="4830" s="76" customFormat="true" ht="27.6" hidden="false" customHeight="true" outlineLevel="0" collapsed="false">
      <c r="A4830" s="214" t="n">
        <v>2803031</v>
      </c>
      <c r="B4830" s="208" t="n">
        <v>283</v>
      </c>
      <c r="C4830" s="281" t="s">
        <v>13077</v>
      </c>
      <c r="D4830" s="281" t="s">
        <v>144</v>
      </c>
      <c r="E4830" s="344"/>
      <c r="F4830" s="121" t="n">
        <f aca="false">F4829+1</f>
        <v>4824</v>
      </c>
      <c r="G4830" s="398" t="s">
        <v>14353</v>
      </c>
      <c r="H4830" s="123" t="s">
        <v>14354</v>
      </c>
      <c r="I4830" s="125" t="s">
        <v>14355</v>
      </c>
      <c r="J4830" s="125" t="n">
        <v>0</v>
      </c>
      <c r="K4830" s="389" t="n">
        <v>99</v>
      </c>
      <c r="L4830" s="149" t="n">
        <v>6002224</v>
      </c>
      <c r="M4830" s="149" t="n">
        <v>0</v>
      </c>
      <c r="N4830" s="154" t="s">
        <v>14356</v>
      </c>
      <c r="O4830" s="481"/>
      <c r="P4830" s="130" t="n">
        <v>5560.83333333333</v>
      </c>
      <c r="Q4830" s="130" t="n">
        <f aca="false">P4830*1.2</f>
        <v>6673</v>
      </c>
      <c r="R4830" s="131" t="n">
        <f aca="false">S4830*Q4830</f>
        <v>0</v>
      </c>
      <c r="S4830" s="132"/>
    </row>
    <row r="4831" s="76" customFormat="true" ht="27.6" hidden="false" customHeight="true" outlineLevel="0" collapsed="false">
      <c r="A4831" s="214" t="n">
        <v>4147814</v>
      </c>
      <c r="B4831" s="208" t="n">
        <v>283</v>
      </c>
      <c r="C4831" s="281" t="s">
        <v>13077</v>
      </c>
      <c r="D4831" s="281" t="s">
        <v>144</v>
      </c>
      <c r="E4831" s="344"/>
      <c r="F4831" s="121" t="n">
        <f aca="false">F4830+1</f>
        <v>4825</v>
      </c>
      <c r="G4831" s="299" t="s">
        <v>14357</v>
      </c>
      <c r="H4831" s="188" t="s">
        <v>14358</v>
      </c>
      <c r="I4831" s="237" t="s">
        <v>14359</v>
      </c>
      <c r="J4831" s="237" t="n">
        <v>29</v>
      </c>
      <c r="K4831" s="389" t="n">
        <v>0</v>
      </c>
      <c r="L4831" s="149" t="n">
        <v>3310011</v>
      </c>
      <c r="M4831" s="149" t="n">
        <v>122</v>
      </c>
      <c r="N4831" s="154" t="s">
        <v>14360</v>
      </c>
      <c r="O4831" s="186" t="n">
        <v>2</v>
      </c>
      <c r="P4831" s="130" t="n">
        <v>4858.4625</v>
      </c>
      <c r="Q4831" s="130" t="n">
        <f aca="false">P4831*1.2</f>
        <v>5830.155</v>
      </c>
      <c r="R4831" s="131" t="n">
        <f aca="false">S4831*Q4831</f>
        <v>0</v>
      </c>
      <c r="S4831" s="132"/>
    </row>
    <row r="4832" s="76" customFormat="true" ht="27.6" hidden="false" customHeight="true" outlineLevel="0" collapsed="false">
      <c r="A4832" s="214" t="n">
        <v>4129557</v>
      </c>
      <c r="B4832" s="208" t="n">
        <v>283</v>
      </c>
      <c r="C4832" s="281" t="s">
        <v>13077</v>
      </c>
      <c r="D4832" s="281" t="s">
        <v>144</v>
      </c>
      <c r="E4832" s="344"/>
      <c r="F4832" s="121" t="n">
        <f aca="false">F4831+1</f>
        <v>4826</v>
      </c>
      <c r="G4832" s="299" t="s">
        <v>14361</v>
      </c>
      <c r="H4832" s="188" t="s">
        <v>14362</v>
      </c>
      <c r="I4832" s="237" t="s">
        <v>14363</v>
      </c>
      <c r="J4832" s="237" t="n">
        <v>29</v>
      </c>
      <c r="K4832" s="389" t="n">
        <v>0</v>
      </c>
      <c r="L4832" s="149" t="n">
        <v>3310011</v>
      </c>
      <c r="M4832" s="149" t="n">
        <v>222</v>
      </c>
      <c r="N4832" s="154" t="s">
        <v>14364</v>
      </c>
      <c r="O4832" s="186" t="n">
        <v>2</v>
      </c>
      <c r="P4832" s="130" t="n">
        <v>4859.16666666667</v>
      </c>
      <c r="Q4832" s="130" t="n">
        <f aca="false">P4832*1.2</f>
        <v>5831</v>
      </c>
      <c r="R4832" s="131" t="n">
        <f aca="false">S4832*Q4832</f>
        <v>0</v>
      </c>
      <c r="S4832" s="132"/>
    </row>
    <row r="4833" s="76" customFormat="true" ht="27.6" hidden="false" customHeight="true" outlineLevel="0" collapsed="false">
      <c r="A4833" s="395" t="n">
        <v>4116194</v>
      </c>
      <c r="B4833" s="208" t="n">
        <v>283</v>
      </c>
      <c r="C4833" s="281" t="s">
        <v>13077</v>
      </c>
      <c r="D4833" s="281" t="s">
        <v>144</v>
      </c>
      <c r="E4833" s="344" t="s">
        <v>13803</v>
      </c>
      <c r="F4833" s="121" t="n">
        <f aca="false">F4832+1</f>
        <v>4827</v>
      </c>
      <c r="G4833" s="299" t="s">
        <v>14365</v>
      </c>
      <c r="H4833" s="188" t="s">
        <v>14366</v>
      </c>
      <c r="I4833" s="237" t="s">
        <v>14367</v>
      </c>
      <c r="J4833" s="237" t="n">
        <v>3204</v>
      </c>
      <c r="K4833" s="149" t="n">
        <v>26</v>
      </c>
      <c r="L4833" s="149" t="n">
        <v>2803022</v>
      </c>
      <c r="M4833" s="149" t="n">
        <v>0</v>
      </c>
      <c r="N4833" s="154" t="s">
        <v>14368</v>
      </c>
      <c r="O4833" s="186"/>
      <c r="P4833" s="130" t="n">
        <v>4897.5</v>
      </c>
      <c r="Q4833" s="130" t="n">
        <f aca="false">P4833*1.2</f>
        <v>5877</v>
      </c>
      <c r="R4833" s="131" t="n">
        <f aca="false">S4833*Q4833</f>
        <v>11754</v>
      </c>
      <c r="S4833" s="132" t="n">
        <v>2</v>
      </c>
    </row>
    <row r="4834" s="76" customFormat="true" ht="27.6" hidden="false" customHeight="true" outlineLevel="0" collapsed="false">
      <c r="A4834" s="219" t="n">
        <v>2791594</v>
      </c>
      <c r="B4834" s="208" t="n">
        <v>283</v>
      </c>
      <c r="C4834" s="281" t="s">
        <v>13077</v>
      </c>
      <c r="D4834" s="281" t="s">
        <v>144</v>
      </c>
      <c r="E4834" s="344"/>
      <c r="F4834" s="121" t="n">
        <f aca="false">F4833+1</f>
        <v>4828</v>
      </c>
      <c r="G4834" s="299" t="s">
        <v>14369</v>
      </c>
      <c r="H4834" s="188" t="s">
        <v>14370</v>
      </c>
      <c r="I4834" s="237" t="s">
        <v>14371</v>
      </c>
      <c r="J4834" s="237" t="n">
        <v>3204</v>
      </c>
      <c r="K4834" s="149" t="n">
        <v>42</v>
      </c>
      <c r="L4834" s="149" t="n">
        <v>5401013</v>
      </c>
      <c r="M4834" s="149" t="n">
        <v>0</v>
      </c>
      <c r="N4834" s="151" t="s">
        <v>14372</v>
      </c>
      <c r="O4834" s="186"/>
      <c r="P4834" s="130" t="n">
        <v>15387.5</v>
      </c>
      <c r="Q4834" s="130" t="n">
        <f aca="false">P4834*1.2</f>
        <v>18465</v>
      </c>
      <c r="R4834" s="131" t="n">
        <f aca="false">S4834*Q4834</f>
        <v>0</v>
      </c>
      <c r="S4834" s="132"/>
    </row>
    <row r="4835" s="76" customFormat="true" ht="27.6" hidden="false" customHeight="true" outlineLevel="0" collapsed="false">
      <c r="A4835" s="219" t="n">
        <v>2791593</v>
      </c>
      <c r="B4835" s="208" t="n">
        <v>283</v>
      </c>
      <c r="C4835" s="281" t="s">
        <v>13077</v>
      </c>
      <c r="D4835" s="281" t="s">
        <v>144</v>
      </c>
      <c r="E4835" s="344"/>
      <c r="F4835" s="121" t="n">
        <f aca="false">F4834+1</f>
        <v>4829</v>
      </c>
      <c r="G4835" s="299" t="s">
        <v>14373</v>
      </c>
      <c r="H4835" s="188" t="s">
        <v>14374</v>
      </c>
      <c r="I4835" s="237" t="s">
        <v>14375</v>
      </c>
      <c r="J4835" s="237" t="n">
        <v>3204</v>
      </c>
      <c r="K4835" s="149" t="n">
        <v>42</v>
      </c>
      <c r="L4835" s="149" t="n">
        <v>5401012</v>
      </c>
      <c r="M4835" s="149" t="n">
        <v>0</v>
      </c>
      <c r="N4835" s="151" t="s">
        <v>14376</v>
      </c>
      <c r="O4835" s="186"/>
      <c r="P4835" s="130" t="n">
        <v>14977.6696710526</v>
      </c>
      <c r="Q4835" s="130" t="n">
        <f aca="false">P4835*1.2</f>
        <v>17973.2036052632</v>
      </c>
      <c r="R4835" s="131" t="n">
        <f aca="false">S4835*Q4835</f>
        <v>0</v>
      </c>
      <c r="S4835" s="132"/>
    </row>
    <row r="4836" s="76" customFormat="true" ht="27.6" hidden="false" customHeight="true" outlineLevel="0" collapsed="false">
      <c r="A4836" s="207"/>
      <c r="B4836" s="208" t="n">
        <v>283</v>
      </c>
      <c r="C4836" s="281" t="s">
        <v>13077</v>
      </c>
      <c r="D4836" s="281" t="s">
        <v>144</v>
      </c>
      <c r="E4836" s="344"/>
      <c r="F4836" s="121" t="n">
        <f aca="false">F4835+1</f>
        <v>4830</v>
      </c>
      <c r="G4836" s="299" t="s">
        <v>14377</v>
      </c>
      <c r="H4836" s="188" t="s">
        <v>14378</v>
      </c>
      <c r="I4836" s="237" t="s">
        <v>14379</v>
      </c>
      <c r="J4836" s="237" t="n">
        <v>3204</v>
      </c>
      <c r="K4836" s="149" t="n">
        <v>42</v>
      </c>
      <c r="L4836" s="149" t="n">
        <v>6400021</v>
      </c>
      <c r="M4836" s="149" t="n">
        <v>0</v>
      </c>
      <c r="N4836" s="151" t="s">
        <v>6079</v>
      </c>
      <c r="O4836" s="186"/>
      <c r="P4836" s="130"/>
      <c r="Q4836" s="130" t="n">
        <f aca="false">P4836*1.2</f>
        <v>0</v>
      </c>
      <c r="R4836" s="131" t="n">
        <f aca="false">S4836*Q4836</f>
        <v>0</v>
      </c>
      <c r="S4836" s="132"/>
    </row>
    <row r="4837" s="76" customFormat="true" ht="27.6" hidden="false" customHeight="true" outlineLevel="0" collapsed="false">
      <c r="A4837" s="207"/>
      <c r="B4837" s="208" t="n">
        <v>283</v>
      </c>
      <c r="C4837" s="281" t="s">
        <v>13077</v>
      </c>
      <c r="D4837" s="281" t="s">
        <v>144</v>
      </c>
      <c r="E4837" s="394"/>
      <c r="F4837" s="121" t="n">
        <f aca="false">F4836+1</f>
        <v>4831</v>
      </c>
      <c r="G4837" s="299" t="s">
        <v>14380</v>
      </c>
      <c r="H4837" s="188" t="s">
        <v>14381</v>
      </c>
      <c r="I4837" s="237" t="s">
        <v>14382</v>
      </c>
      <c r="J4837" s="237" t="n">
        <v>3204</v>
      </c>
      <c r="K4837" s="149" t="n">
        <v>12</v>
      </c>
      <c r="L4837" s="149" t="n">
        <v>5601200</v>
      </c>
      <c r="M4837" s="149" t="n">
        <v>10</v>
      </c>
      <c r="N4837" s="213" t="s">
        <v>2861</v>
      </c>
      <c r="O4837" s="152"/>
      <c r="P4837" s="130"/>
      <c r="Q4837" s="130" t="n">
        <f aca="false">P4837*1.2</f>
        <v>0</v>
      </c>
      <c r="R4837" s="131" t="n">
        <f aca="false">S4837*Q4837</f>
        <v>0</v>
      </c>
      <c r="S4837" s="132"/>
    </row>
    <row r="4838" s="76" customFormat="true" ht="27.6" hidden="false" customHeight="true" outlineLevel="0" collapsed="false">
      <c r="A4838" s="207"/>
      <c r="B4838" s="208" t="n">
        <v>283</v>
      </c>
      <c r="C4838" s="281" t="s">
        <v>13077</v>
      </c>
      <c r="D4838" s="281" t="s">
        <v>144</v>
      </c>
      <c r="E4838" s="344"/>
      <c r="F4838" s="121" t="n">
        <f aca="false">F4837+1</f>
        <v>4832</v>
      </c>
      <c r="G4838" s="299" t="s">
        <v>14383</v>
      </c>
      <c r="H4838" s="188" t="s">
        <v>14384</v>
      </c>
      <c r="I4838" s="237" t="s">
        <v>14385</v>
      </c>
      <c r="J4838" s="237" t="n">
        <v>3204</v>
      </c>
      <c r="K4838" s="149" t="n">
        <v>42</v>
      </c>
      <c r="L4838" s="149" t="n">
        <v>5601012</v>
      </c>
      <c r="M4838" s="149" t="n">
        <v>0</v>
      </c>
      <c r="N4838" s="151" t="s">
        <v>14386</v>
      </c>
      <c r="O4838" s="186"/>
      <c r="P4838" s="130" t="n">
        <v>22528.3333333333</v>
      </c>
      <c r="Q4838" s="130" t="n">
        <f aca="false">P4838*1.2</f>
        <v>27034</v>
      </c>
      <c r="R4838" s="131" t="n">
        <f aca="false">S4838*Q4838</f>
        <v>0</v>
      </c>
      <c r="S4838" s="132"/>
    </row>
    <row r="4839" s="76" customFormat="true" ht="27.6" hidden="false" customHeight="true" outlineLevel="0" collapsed="false">
      <c r="A4839" s="214" t="n">
        <v>2791508</v>
      </c>
      <c r="B4839" s="208" t="n">
        <v>283</v>
      </c>
      <c r="C4839" s="281" t="s">
        <v>13077</v>
      </c>
      <c r="D4839" s="281" t="s">
        <v>144</v>
      </c>
      <c r="E4839" s="344"/>
      <c r="F4839" s="121" t="n">
        <f aca="false">F4838+1</f>
        <v>4833</v>
      </c>
      <c r="G4839" s="299" t="s">
        <v>14387</v>
      </c>
      <c r="H4839" s="188" t="s">
        <v>14388</v>
      </c>
      <c r="I4839" s="237" t="s">
        <v>14389</v>
      </c>
      <c r="J4839" s="237" t="n">
        <v>3204</v>
      </c>
      <c r="K4839" s="149" t="n">
        <v>42</v>
      </c>
      <c r="L4839" s="149" t="n">
        <v>5601016</v>
      </c>
      <c r="M4839" s="149" t="n">
        <v>0</v>
      </c>
      <c r="N4839" s="151" t="s">
        <v>14390</v>
      </c>
      <c r="O4839" s="186"/>
      <c r="P4839" s="130" t="n">
        <v>7633.33333333333</v>
      </c>
      <c r="Q4839" s="130" t="n">
        <f aca="false">P4839*1.2</f>
        <v>9160</v>
      </c>
      <c r="R4839" s="131" t="n">
        <f aca="false">S4839*Q4839</f>
        <v>0</v>
      </c>
      <c r="S4839" s="132"/>
    </row>
    <row r="4840" s="76" customFormat="true" ht="27.6" hidden="false" customHeight="true" outlineLevel="0" collapsed="false">
      <c r="A4840" s="207" t="n">
        <v>3697164</v>
      </c>
      <c r="B4840" s="208" t="n">
        <v>283</v>
      </c>
      <c r="C4840" s="281" t="s">
        <v>13077</v>
      </c>
      <c r="D4840" s="281" t="s">
        <v>144</v>
      </c>
      <c r="E4840" s="344"/>
      <c r="F4840" s="121" t="n">
        <f aca="false">F4839+1</f>
        <v>4834</v>
      </c>
      <c r="G4840" s="299" t="s">
        <v>14391</v>
      </c>
      <c r="H4840" s="188" t="s">
        <v>14392</v>
      </c>
      <c r="I4840" s="237" t="s">
        <v>14393</v>
      </c>
      <c r="J4840" s="237" t="n">
        <v>3204</v>
      </c>
      <c r="K4840" s="149" t="n">
        <v>43</v>
      </c>
      <c r="L4840" s="149" t="n">
        <v>5601016</v>
      </c>
      <c r="M4840" s="149" t="n">
        <v>0</v>
      </c>
      <c r="N4840" s="151" t="s">
        <v>14394</v>
      </c>
      <c r="O4840" s="186"/>
      <c r="P4840" s="130" t="n">
        <v>10259.1666666667</v>
      </c>
      <c r="Q4840" s="130" t="n">
        <f aca="false">P4840*1.2</f>
        <v>12311</v>
      </c>
      <c r="R4840" s="131" t="n">
        <f aca="false">S4840*Q4840</f>
        <v>0</v>
      </c>
      <c r="S4840" s="132"/>
    </row>
    <row r="4841" s="76" customFormat="true" ht="27.6" hidden="false" customHeight="true" outlineLevel="0" collapsed="false">
      <c r="A4841" s="219" t="n">
        <v>2791503</v>
      </c>
      <c r="B4841" s="208" t="n">
        <v>283</v>
      </c>
      <c r="C4841" s="281" t="s">
        <v>13077</v>
      </c>
      <c r="D4841" s="281" t="s">
        <v>144</v>
      </c>
      <c r="E4841" s="344"/>
      <c r="F4841" s="121" t="n">
        <f aca="false">F4840+1</f>
        <v>4835</v>
      </c>
      <c r="G4841" s="299" t="s">
        <v>14395</v>
      </c>
      <c r="H4841" s="188" t="s">
        <v>14396</v>
      </c>
      <c r="I4841" s="237" t="s">
        <v>14397</v>
      </c>
      <c r="J4841" s="237" t="n">
        <v>3204</v>
      </c>
      <c r="K4841" s="149" t="n">
        <v>42</v>
      </c>
      <c r="L4841" s="149" t="n">
        <v>5601017</v>
      </c>
      <c r="M4841" s="149" t="n">
        <v>0</v>
      </c>
      <c r="N4841" s="151" t="s">
        <v>14398</v>
      </c>
      <c r="O4841" s="186"/>
      <c r="P4841" s="130" t="n">
        <v>6695.83333333333</v>
      </c>
      <c r="Q4841" s="130" t="n">
        <f aca="false">P4841*1.2</f>
        <v>8035</v>
      </c>
      <c r="R4841" s="131" t="n">
        <f aca="false">S4841*Q4841</f>
        <v>0</v>
      </c>
      <c r="S4841" s="132"/>
    </row>
    <row r="4842" s="76" customFormat="true" ht="27.6" hidden="false" customHeight="true" outlineLevel="0" collapsed="false">
      <c r="A4842" s="207" t="n">
        <v>3697185</v>
      </c>
      <c r="B4842" s="208" t="n">
        <v>283</v>
      </c>
      <c r="C4842" s="281" t="s">
        <v>13077</v>
      </c>
      <c r="D4842" s="281" t="s">
        <v>144</v>
      </c>
      <c r="E4842" s="344"/>
      <c r="F4842" s="121" t="n">
        <f aca="false">F4841+1</f>
        <v>4836</v>
      </c>
      <c r="G4842" s="299" t="s">
        <v>14399</v>
      </c>
      <c r="H4842" s="188" t="s">
        <v>14400</v>
      </c>
      <c r="I4842" s="237" t="s">
        <v>14401</v>
      </c>
      <c r="J4842" s="237" t="n">
        <v>3204</v>
      </c>
      <c r="K4842" s="149" t="n">
        <v>43</v>
      </c>
      <c r="L4842" s="149" t="n">
        <v>5601017</v>
      </c>
      <c r="M4842" s="149" t="n">
        <v>0</v>
      </c>
      <c r="N4842" s="151" t="s">
        <v>14402</v>
      </c>
      <c r="O4842" s="186"/>
      <c r="P4842" s="130" t="n">
        <v>10259.1666666667</v>
      </c>
      <c r="Q4842" s="130" t="n">
        <f aca="false">P4842*1.2</f>
        <v>12311</v>
      </c>
      <c r="R4842" s="131" t="n">
        <f aca="false">S4842*Q4842</f>
        <v>0</v>
      </c>
      <c r="S4842" s="132"/>
    </row>
    <row r="4843" s="76" customFormat="true" ht="27.6" hidden="false" customHeight="true" outlineLevel="0" collapsed="false">
      <c r="A4843" s="395" t="n">
        <v>3623411</v>
      </c>
      <c r="B4843" s="208" t="n">
        <v>283</v>
      </c>
      <c r="C4843" s="281" t="s">
        <v>13077</v>
      </c>
      <c r="D4843" s="281" t="s">
        <v>144</v>
      </c>
      <c r="E4843" s="344"/>
      <c r="F4843" s="121" t="n">
        <f aca="false">F4842+1</f>
        <v>4837</v>
      </c>
      <c r="G4843" s="299" t="s">
        <v>14403</v>
      </c>
      <c r="H4843" s="188" t="s">
        <v>14404</v>
      </c>
      <c r="I4843" s="237" t="s">
        <v>14405</v>
      </c>
      <c r="J4843" s="237" t="n">
        <v>3204</v>
      </c>
      <c r="K4843" s="149" t="n">
        <v>45</v>
      </c>
      <c r="L4843" s="149" t="n">
        <v>5601017</v>
      </c>
      <c r="M4843" s="149" t="n">
        <v>0</v>
      </c>
      <c r="N4843" s="154" t="s">
        <v>14406</v>
      </c>
      <c r="O4843" s="186"/>
      <c r="P4843" s="130" t="n">
        <v>6360.83333333333</v>
      </c>
      <c r="Q4843" s="130" t="n">
        <f aca="false">P4843*1.2</f>
        <v>7633</v>
      </c>
      <c r="R4843" s="131" t="n">
        <f aca="false">S4843*Q4843</f>
        <v>0</v>
      </c>
      <c r="S4843" s="132"/>
    </row>
    <row r="4844" s="76" customFormat="true" ht="27.6" hidden="false" customHeight="true" outlineLevel="0" collapsed="false">
      <c r="A4844" s="395" t="n">
        <v>3958684</v>
      </c>
      <c r="B4844" s="208" t="n">
        <v>283</v>
      </c>
      <c r="C4844" s="281" t="s">
        <v>13077</v>
      </c>
      <c r="D4844" s="281" t="s">
        <v>144</v>
      </c>
      <c r="E4844" s="344"/>
      <c r="F4844" s="121" t="n">
        <f aca="false">F4843+1</f>
        <v>4838</v>
      </c>
      <c r="G4844" s="299" t="s">
        <v>14407</v>
      </c>
      <c r="H4844" s="188" t="s">
        <v>14407</v>
      </c>
      <c r="I4844" s="237" t="s">
        <v>14408</v>
      </c>
      <c r="J4844" s="237" t="n">
        <v>3204</v>
      </c>
      <c r="K4844" s="149" t="n">
        <v>46</v>
      </c>
      <c r="L4844" s="149" t="n">
        <v>5601017</v>
      </c>
      <c r="M4844" s="149" t="n">
        <v>0</v>
      </c>
      <c r="N4844" s="154" t="s">
        <v>14406</v>
      </c>
      <c r="O4844" s="186"/>
      <c r="P4844" s="130" t="n">
        <v>8404.16666666667</v>
      </c>
      <c r="Q4844" s="130" t="n">
        <f aca="false">P4844*1.2</f>
        <v>10085</v>
      </c>
      <c r="R4844" s="131" t="n">
        <f aca="false">S4844*Q4844</f>
        <v>0</v>
      </c>
      <c r="S4844" s="132"/>
    </row>
    <row r="4845" s="76" customFormat="true" ht="27.6" hidden="false" customHeight="true" outlineLevel="0" collapsed="false">
      <c r="A4845" s="395" t="n">
        <v>3623399</v>
      </c>
      <c r="B4845" s="208" t="n">
        <v>283</v>
      </c>
      <c r="C4845" s="281" t="s">
        <v>13077</v>
      </c>
      <c r="D4845" s="281" t="s">
        <v>144</v>
      </c>
      <c r="E4845" s="344"/>
      <c r="F4845" s="121" t="n">
        <f aca="false">F4844+1</f>
        <v>4839</v>
      </c>
      <c r="G4845" s="299" t="s">
        <v>14409</v>
      </c>
      <c r="H4845" s="188" t="s">
        <v>14410</v>
      </c>
      <c r="I4845" s="237" t="s">
        <v>14411</v>
      </c>
      <c r="J4845" s="237" t="n">
        <v>3204</v>
      </c>
      <c r="K4845" s="149" t="n">
        <v>45</v>
      </c>
      <c r="L4845" s="149" t="n">
        <v>5601016</v>
      </c>
      <c r="M4845" s="149" t="n">
        <v>0</v>
      </c>
      <c r="N4845" s="154" t="s">
        <v>14412</v>
      </c>
      <c r="O4845" s="186"/>
      <c r="P4845" s="130" t="n">
        <v>6360.83333333333</v>
      </c>
      <c r="Q4845" s="130" t="n">
        <f aca="false">P4845*1.2</f>
        <v>7633</v>
      </c>
      <c r="R4845" s="131" t="n">
        <f aca="false">S4845*Q4845</f>
        <v>0</v>
      </c>
      <c r="S4845" s="132"/>
    </row>
    <row r="4846" s="76" customFormat="true" ht="27.6" hidden="false" customHeight="true" outlineLevel="0" collapsed="false">
      <c r="A4846" s="214" t="n">
        <v>3958683</v>
      </c>
      <c r="B4846" s="208" t="n">
        <v>283</v>
      </c>
      <c r="C4846" s="281" t="s">
        <v>13077</v>
      </c>
      <c r="D4846" s="281" t="s">
        <v>144</v>
      </c>
      <c r="E4846" s="344"/>
      <c r="F4846" s="121" t="n">
        <f aca="false">F4845+1</f>
        <v>4840</v>
      </c>
      <c r="G4846" s="299" t="s">
        <v>14413</v>
      </c>
      <c r="H4846" s="188" t="s">
        <v>14414</v>
      </c>
      <c r="I4846" s="237" t="s">
        <v>14415</v>
      </c>
      <c r="J4846" s="237" t="n">
        <v>3204</v>
      </c>
      <c r="K4846" s="149" t="n">
        <v>46</v>
      </c>
      <c r="L4846" s="149" t="n">
        <v>5601016</v>
      </c>
      <c r="M4846" s="149" t="n">
        <v>0</v>
      </c>
      <c r="N4846" s="151" t="s">
        <v>14412</v>
      </c>
      <c r="O4846" s="186"/>
      <c r="P4846" s="130" t="n">
        <v>8404.16666666667</v>
      </c>
      <c r="Q4846" s="130" t="n">
        <f aca="false">P4846*1.2</f>
        <v>10085</v>
      </c>
      <c r="R4846" s="131" t="n">
        <f aca="false">S4846*Q4846</f>
        <v>0</v>
      </c>
      <c r="S4846" s="132"/>
    </row>
    <row r="4847" s="76" customFormat="true" ht="27.6" hidden="false" customHeight="true" outlineLevel="0" collapsed="false">
      <c r="A4847" s="217" t="n">
        <v>3772294</v>
      </c>
      <c r="B4847" s="208" t="n">
        <v>283</v>
      </c>
      <c r="C4847" s="281" t="s">
        <v>13077</v>
      </c>
      <c r="D4847" s="281" t="s">
        <v>144</v>
      </c>
      <c r="E4847" s="344"/>
      <c r="F4847" s="121" t="n">
        <f aca="false">F4846+1</f>
        <v>4841</v>
      </c>
      <c r="G4847" s="299" t="s">
        <v>14416</v>
      </c>
      <c r="H4847" s="188" t="s">
        <v>14417</v>
      </c>
      <c r="I4847" s="237" t="s">
        <v>14418</v>
      </c>
      <c r="J4847" s="237" t="n">
        <v>3204</v>
      </c>
      <c r="K4847" s="149" t="n">
        <v>42</v>
      </c>
      <c r="L4847" s="149" t="n">
        <v>5601020</v>
      </c>
      <c r="M4847" s="149" t="n">
        <v>1</v>
      </c>
      <c r="N4847" s="151" t="s">
        <v>14419</v>
      </c>
      <c r="O4847" s="186"/>
      <c r="P4847" s="130" t="n">
        <v>9090.781875</v>
      </c>
      <c r="Q4847" s="130" t="n">
        <f aca="false">P4847*1.2</f>
        <v>10908.93825</v>
      </c>
      <c r="R4847" s="131" t="n">
        <f aca="false">S4847*Q4847</f>
        <v>0</v>
      </c>
      <c r="S4847" s="132"/>
    </row>
    <row r="4848" s="76" customFormat="true" ht="27.6" hidden="false" customHeight="true" outlineLevel="0" collapsed="false">
      <c r="A4848" s="395" t="n">
        <v>3542421</v>
      </c>
      <c r="B4848" s="208" t="n">
        <v>283</v>
      </c>
      <c r="C4848" s="281" t="s">
        <v>13077</v>
      </c>
      <c r="D4848" s="281" t="s">
        <v>144</v>
      </c>
      <c r="E4848" s="344"/>
      <c r="F4848" s="121" t="n">
        <f aca="false">F4847+1</f>
        <v>4842</v>
      </c>
      <c r="G4848" s="299" t="s">
        <v>14420</v>
      </c>
      <c r="H4848" s="188" t="s">
        <v>14421</v>
      </c>
      <c r="I4848" s="237" t="s">
        <v>14422</v>
      </c>
      <c r="J4848" s="237" t="n">
        <v>3204</v>
      </c>
      <c r="K4848" s="149" t="n">
        <v>43</v>
      </c>
      <c r="L4848" s="149" t="n">
        <v>2804012</v>
      </c>
      <c r="M4848" s="149" t="n">
        <v>0</v>
      </c>
      <c r="N4848" s="154" t="s">
        <v>14423</v>
      </c>
      <c r="O4848" s="186"/>
      <c r="P4848" s="130" t="n">
        <v>12249.1666666667</v>
      </c>
      <c r="Q4848" s="130" t="n">
        <f aca="false">P4848*1.2</f>
        <v>14699</v>
      </c>
      <c r="R4848" s="131" t="n">
        <f aca="false">S4848*Q4848</f>
        <v>0</v>
      </c>
      <c r="S4848" s="132"/>
    </row>
    <row r="4849" s="76" customFormat="true" ht="27.6" hidden="false" customHeight="true" outlineLevel="0" collapsed="false">
      <c r="A4849" s="214" t="n">
        <v>3773263</v>
      </c>
      <c r="B4849" s="208" t="n">
        <v>283</v>
      </c>
      <c r="C4849" s="281" t="s">
        <v>13077</v>
      </c>
      <c r="D4849" s="281" t="s">
        <v>144</v>
      </c>
      <c r="E4849" s="344"/>
      <c r="F4849" s="121" t="n">
        <f aca="false">F4848+1</f>
        <v>4843</v>
      </c>
      <c r="G4849" s="299" t="s">
        <v>14424</v>
      </c>
      <c r="H4849" s="188" t="s">
        <v>14425</v>
      </c>
      <c r="I4849" s="237" t="s">
        <v>14426</v>
      </c>
      <c r="J4849" s="237" t="n">
        <v>3204</v>
      </c>
      <c r="K4849" s="149" t="n">
        <v>42</v>
      </c>
      <c r="L4849" s="149" t="n">
        <v>2804012</v>
      </c>
      <c r="M4849" s="149" t="n">
        <v>0</v>
      </c>
      <c r="N4849" s="151" t="s">
        <v>14423</v>
      </c>
      <c r="O4849" s="186"/>
      <c r="P4849" s="130" t="n">
        <v>6610.83333333333</v>
      </c>
      <c r="Q4849" s="130" t="n">
        <f aca="false">P4849*1.2</f>
        <v>7933</v>
      </c>
      <c r="R4849" s="131" t="n">
        <f aca="false">S4849*Q4849</f>
        <v>0</v>
      </c>
      <c r="S4849" s="132"/>
    </row>
    <row r="4850" s="76" customFormat="true" ht="14.4" hidden="false" customHeight="true" outlineLevel="0" collapsed="false">
      <c r="A4850" s="207"/>
      <c r="B4850" s="208" t="n">
        <v>283</v>
      </c>
      <c r="C4850" s="281" t="s">
        <v>13077</v>
      </c>
      <c r="D4850" s="281" t="s">
        <v>144</v>
      </c>
      <c r="E4850" s="344"/>
      <c r="F4850" s="121" t="n">
        <f aca="false">F4849+1</f>
        <v>4844</v>
      </c>
      <c r="G4850" s="299" t="s">
        <v>14427</v>
      </c>
      <c r="H4850" s="118" t="s">
        <v>14427</v>
      </c>
      <c r="I4850" s="125"/>
      <c r="J4850" s="125"/>
      <c r="K4850" s="389"/>
      <c r="L4850" s="149"/>
      <c r="M4850" s="149"/>
      <c r="N4850" s="154" t="s">
        <v>14428</v>
      </c>
      <c r="O4850" s="186"/>
      <c r="P4850" s="130"/>
      <c r="Q4850" s="130" t="n">
        <f aca="false">P4850*1.2</f>
        <v>0</v>
      </c>
      <c r="R4850" s="131" t="n">
        <f aca="false">S4850*Q4850</f>
        <v>0</v>
      </c>
      <c r="S4850" s="132"/>
    </row>
    <row r="4851" s="76" customFormat="true" ht="27.6" hidden="false" customHeight="true" outlineLevel="0" collapsed="false">
      <c r="A4851" s="207"/>
      <c r="B4851" s="208" t="n">
        <v>283</v>
      </c>
      <c r="C4851" s="281" t="s">
        <v>13077</v>
      </c>
      <c r="D4851" s="281" t="s">
        <v>144</v>
      </c>
      <c r="E4851" s="344"/>
      <c r="F4851" s="121" t="n">
        <f aca="false">F4850+1</f>
        <v>4845</v>
      </c>
      <c r="G4851" s="299" t="s">
        <v>14429</v>
      </c>
      <c r="H4851" s="188" t="s">
        <v>14430</v>
      </c>
      <c r="I4851" s="237" t="s">
        <v>14431</v>
      </c>
      <c r="J4851" s="237" t="n">
        <v>3204</v>
      </c>
      <c r="K4851" s="149" t="n">
        <v>42</v>
      </c>
      <c r="L4851" s="149" t="n">
        <v>5326028</v>
      </c>
      <c r="M4851" s="149" t="n">
        <v>0</v>
      </c>
      <c r="N4851" s="154" t="s">
        <v>7360</v>
      </c>
      <c r="O4851" s="186"/>
      <c r="P4851" s="130"/>
      <c r="Q4851" s="130" t="n">
        <f aca="false">P4851*1.2</f>
        <v>0</v>
      </c>
      <c r="R4851" s="131" t="n">
        <f aca="false">S4851*Q4851</f>
        <v>0</v>
      </c>
      <c r="S4851" s="132"/>
    </row>
    <row r="4852" s="76" customFormat="true" ht="14.4" hidden="false" customHeight="true" outlineLevel="0" collapsed="false">
      <c r="A4852" s="207"/>
      <c r="B4852" s="208" t="n">
        <v>283</v>
      </c>
      <c r="C4852" s="281" t="s">
        <v>13077</v>
      </c>
      <c r="D4852" s="281" t="s">
        <v>144</v>
      </c>
      <c r="E4852" s="344"/>
      <c r="F4852" s="121" t="n">
        <f aca="false">F4851+1</f>
        <v>4846</v>
      </c>
      <c r="G4852" s="299" t="s">
        <v>14432</v>
      </c>
      <c r="H4852" s="118" t="s">
        <v>14432</v>
      </c>
      <c r="I4852" s="125"/>
      <c r="J4852" s="125"/>
      <c r="K4852" s="149"/>
      <c r="L4852" s="149"/>
      <c r="M4852" s="149"/>
      <c r="N4852" s="151" t="s">
        <v>14433</v>
      </c>
      <c r="O4852" s="186"/>
      <c r="P4852" s="130"/>
      <c r="Q4852" s="130" t="n">
        <f aca="false">P4852*1.2</f>
        <v>0</v>
      </c>
      <c r="R4852" s="131" t="n">
        <f aca="false">S4852*Q4852</f>
        <v>0</v>
      </c>
      <c r="S4852" s="132"/>
    </row>
    <row r="4853" s="76" customFormat="true" ht="14.4" hidden="false" customHeight="true" outlineLevel="0" collapsed="false">
      <c r="A4853" s="207"/>
      <c r="B4853" s="208" t="n">
        <v>283</v>
      </c>
      <c r="C4853" s="281" t="s">
        <v>13077</v>
      </c>
      <c r="D4853" s="281" t="s">
        <v>144</v>
      </c>
      <c r="E4853" s="344"/>
      <c r="F4853" s="121" t="n">
        <f aca="false">F4852+1</f>
        <v>4847</v>
      </c>
      <c r="G4853" s="299" t="s">
        <v>14434</v>
      </c>
      <c r="H4853" s="118" t="s">
        <v>14434</v>
      </c>
      <c r="I4853" s="125"/>
      <c r="J4853" s="125"/>
      <c r="K4853" s="149"/>
      <c r="L4853" s="149"/>
      <c r="M4853" s="149"/>
      <c r="N4853" s="151" t="s">
        <v>14435</v>
      </c>
      <c r="O4853" s="186"/>
      <c r="P4853" s="130"/>
      <c r="Q4853" s="130" t="n">
        <f aca="false">P4853*1.2</f>
        <v>0</v>
      </c>
      <c r="R4853" s="131" t="n">
        <f aca="false">S4853*Q4853</f>
        <v>0</v>
      </c>
      <c r="S4853" s="132"/>
    </row>
    <row r="4854" s="76" customFormat="true" ht="14.4" hidden="false" customHeight="true" outlineLevel="0" collapsed="false">
      <c r="A4854" s="207"/>
      <c r="B4854" s="208" t="n">
        <v>283</v>
      </c>
      <c r="C4854" s="281" t="s">
        <v>13077</v>
      </c>
      <c r="D4854" s="281" t="s">
        <v>144</v>
      </c>
      <c r="E4854" s="344"/>
      <c r="F4854" s="121" t="n">
        <f aca="false">F4853+1</f>
        <v>4848</v>
      </c>
      <c r="G4854" s="299" t="s">
        <v>14436</v>
      </c>
      <c r="H4854" s="118" t="s">
        <v>14436</v>
      </c>
      <c r="I4854" s="125"/>
      <c r="J4854" s="125"/>
      <c r="K4854" s="149"/>
      <c r="L4854" s="149"/>
      <c r="M4854" s="149"/>
      <c r="N4854" s="151" t="s">
        <v>14437</v>
      </c>
      <c r="O4854" s="186"/>
      <c r="P4854" s="130"/>
      <c r="Q4854" s="130" t="n">
        <f aca="false">P4854*1.2</f>
        <v>0</v>
      </c>
      <c r="R4854" s="131" t="n">
        <f aca="false">S4854*Q4854</f>
        <v>0</v>
      </c>
      <c r="S4854" s="132"/>
    </row>
    <row r="4855" s="76" customFormat="true" ht="14.4" hidden="false" customHeight="true" outlineLevel="0" collapsed="false">
      <c r="A4855" s="207"/>
      <c r="B4855" s="208" t="n">
        <v>283</v>
      </c>
      <c r="C4855" s="281" t="s">
        <v>13077</v>
      </c>
      <c r="D4855" s="281" t="s">
        <v>144</v>
      </c>
      <c r="E4855" s="344"/>
      <c r="F4855" s="121" t="n">
        <f aca="false">F4854+1</f>
        <v>4849</v>
      </c>
      <c r="G4855" s="299" t="s">
        <v>14438</v>
      </c>
      <c r="H4855" s="118" t="s">
        <v>14438</v>
      </c>
      <c r="I4855" s="125"/>
      <c r="J4855" s="125"/>
      <c r="K4855" s="149"/>
      <c r="L4855" s="149"/>
      <c r="M4855" s="149"/>
      <c r="N4855" s="151" t="s">
        <v>14439</v>
      </c>
      <c r="O4855" s="186"/>
      <c r="P4855" s="130"/>
      <c r="Q4855" s="130" t="n">
        <f aca="false">P4855*1.2</f>
        <v>0</v>
      </c>
      <c r="R4855" s="131" t="n">
        <f aca="false">S4855*Q4855</f>
        <v>0</v>
      </c>
      <c r="S4855" s="132"/>
    </row>
    <row r="4856" s="76" customFormat="true" ht="14.4" hidden="false" customHeight="true" outlineLevel="0" collapsed="false">
      <c r="A4856" s="207"/>
      <c r="B4856" s="208" t="n">
        <v>283</v>
      </c>
      <c r="C4856" s="281" t="s">
        <v>13077</v>
      </c>
      <c r="D4856" s="281" t="s">
        <v>144</v>
      </c>
      <c r="E4856" s="344"/>
      <c r="F4856" s="121" t="n">
        <f aca="false">F4855+1</f>
        <v>4850</v>
      </c>
      <c r="G4856" s="299" t="s">
        <v>14440</v>
      </c>
      <c r="H4856" s="118" t="s">
        <v>14440</v>
      </c>
      <c r="I4856" s="125"/>
      <c r="J4856" s="125"/>
      <c r="K4856" s="149"/>
      <c r="L4856" s="149"/>
      <c r="M4856" s="149"/>
      <c r="N4856" s="151" t="s">
        <v>14441</v>
      </c>
      <c r="O4856" s="186"/>
      <c r="P4856" s="130"/>
      <c r="Q4856" s="130" t="n">
        <f aca="false">P4856*1.2</f>
        <v>0</v>
      </c>
      <c r="R4856" s="131" t="n">
        <f aca="false">S4856*Q4856</f>
        <v>0</v>
      </c>
      <c r="S4856" s="132"/>
    </row>
    <row r="4857" s="76" customFormat="true" ht="14.4" hidden="false" customHeight="true" outlineLevel="0" collapsed="false">
      <c r="A4857" s="207"/>
      <c r="B4857" s="208" t="n">
        <v>283</v>
      </c>
      <c r="C4857" s="281" t="s">
        <v>13077</v>
      </c>
      <c r="D4857" s="281" t="s">
        <v>144</v>
      </c>
      <c r="E4857" s="344"/>
      <c r="F4857" s="121" t="n">
        <f aca="false">F4856+1</f>
        <v>4851</v>
      </c>
      <c r="G4857" s="299" t="s">
        <v>14442</v>
      </c>
      <c r="H4857" s="118" t="s">
        <v>14442</v>
      </c>
      <c r="I4857" s="125"/>
      <c r="J4857" s="125"/>
      <c r="K4857" s="149"/>
      <c r="L4857" s="149"/>
      <c r="M4857" s="149"/>
      <c r="N4857" s="151" t="s">
        <v>14443</v>
      </c>
      <c r="O4857" s="186"/>
      <c r="P4857" s="130"/>
      <c r="Q4857" s="130" t="n">
        <f aca="false">P4857*1.2</f>
        <v>0</v>
      </c>
      <c r="R4857" s="131" t="n">
        <f aca="false">S4857*Q4857</f>
        <v>0</v>
      </c>
      <c r="S4857" s="132"/>
    </row>
    <row r="4858" s="76" customFormat="true" ht="27.6" hidden="false" customHeight="true" outlineLevel="0" collapsed="false">
      <c r="A4858" s="207"/>
      <c r="B4858" s="208" t="n">
        <v>283</v>
      </c>
      <c r="C4858" s="281" t="s">
        <v>13077</v>
      </c>
      <c r="D4858" s="281" t="s">
        <v>144</v>
      </c>
      <c r="E4858" s="344"/>
      <c r="F4858" s="121" t="n">
        <f aca="false">F4857+1</f>
        <v>4852</v>
      </c>
      <c r="G4858" s="299" t="s">
        <v>14444</v>
      </c>
      <c r="H4858" s="118" t="s">
        <v>14444</v>
      </c>
      <c r="I4858" s="125"/>
      <c r="J4858" s="125"/>
      <c r="K4858" s="149"/>
      <c r="L4858" s="149"/>
      <c r="M4858" s="149"/>
      <c r="N4858" s="151" t="s">
        <v>14445</v>
      </c>
      <c r="O4858" s="186"/>
      <c r="P4858" s="130"/>
      <c r="Q4858" s="130" t="n">
        <f aca="false">P4858*1.2</f>
        <v>0</v>
      </c>
      <c r="R4858" s="131" t="n">
        <f aca="false">S4858*Q4858</f>
        <v>0</v>
      </c>
      <c r="S4858" s="132"/>
    </row>
    <row r="4859" s="76" customFormat="true" ht="27.6" hidden="false" customHeight="true" outlineLevel="0" collapsed="false">
      <c r="A4859" s="207"/>
      <c r="B4859" s="208" t="n">
        <v>283</v>
      </c>
      <c r="C4859" s="281" t="s">
        <v>13077</v>
      </c>
      <c r="D4859" s="281" t="s">
        <v>144</v>
      </c>
      <c r="E4859" s="344"/>
      <c r="F4859" s="121" t="n">
        <f aca="false">F4858+1</f>
        <v>4853</v>
      </c>
      <c r="G4859" s="299" t="s">
        <v>14446</v>
      </c>
      <c r="H4859" s="118" t="s">
        <v>14446</v>
      </c>
      <c r="I4859" s="125"/>
      <c r="J4859" s="125"/>
      <c r="K4859" s="149"/>
      <c r="L4859" s="149"/>
      <c r="M4859" s="149"/>
      <c r="N4859" s="151" t="s">
        <v>14447</v>
      </c>
      <c r="O4859" s="186"/>
      <c r="P4859" s="130"/>
      <c r="Q4859" s="130" t="n">
        <f aca="false">P4859*1.2</f>
        <v>0</v>
      </c>
      <c r="R4859" s="131" t="n">
        <f aca="false">S4859*Q4859</f>
        <v>0</v>
      </c>
      <c r="S4859" s="132"/>
    </row>
    <row r="4860" s="76" customFormat="true" ht="27.6" hidden="false" customHeight="true" outlineLevel="0" collapsed="false">
      <c r="A4860" s="207"/>
      <c r="B4860" s="208" t="n">
        <v>283</v>
      </c>
      <c r="C4860" s="281" t="s">
        <v>13077</v>
      </c>
      <c r="D4860" s="281" t="s">
        <v>144</v>
      </c>
      <c r="E4860" s="344"/>
      <c r="F4860" s="121" t="n">
        <f aca="false">F4859+1</f>
        <v>4854</v>
      </c>
      <c r="G4860" s="299" t="s">
        <v>14448</v>
      </c>
      <c r="H4860" s="118" t="s">
        <v>14448</v>
      </c>
      <c r="I4860" s="125"/>
      <c r="J4860" s="125"/>
      <c r="K4860" s="149"/>
      <c r="L4860" s="149"/>
      <c r="M4860" s="149"/>
      <c r="N4860" s="151" t="s">
        <v>14449</v>
      </c>
      <c r="O4860" s="186"/>
      <c r="P4860" s="130"/>
      <c r="Q4860" s="130" t="n">
        <f aca="false">P4860*1.2</f>
        <v>0</v>
      </c>
      <c r="R4860" s="131" t="n">
        <f aca="false">S4860*Q4860</f>
        <v>0</v>
      </c>
      <c r="S4860" s="132"/>
    </row>
    <row r="4861" s="76" customFormat="true" ht="27.6" hidden="false" customHeight="true" outlineLevel="0" collapsed="false">
      <c r="A4861" s="395" t="n">
        <v>2804059</v>
      </c>
      <c r="B4861" s="208" t="n">
        <v>283</v>
      </c>
      <c r="C4861" s="281" t="s">
        <v>13077</v>
      </c>
      <c r="D4861" s="281" t="s">
        <v>144</v>
      </c>
      <c r="E4861" s="394"/>
      <c r="F4861" s="121" t="n">
        <f aca="false">F4860+1</f>
        <v>4855</v>
      </c>
      <c r="G4861" s="299" t="s">
        <v>14450</v>
      </c>
      <c r="H4861" s="188" t="s">
        <v>14451</v>
      </c>
      <c r="I4861" s="237" t="s">
        <v>14452</v>
      </c>
      <c r="J4861" s="237" t="n">
        <v>3205</v>
      </c>
      <c r="K4861" s="149" t="n">
        <v>12</v>
      </c>
      <c r="L4861" s="149" t="n">
        <v>5325020</v>
      </c>
      <c r="M4861" s="149" t="n">
        <v>0</v>
      </c>
      <c r="N4861" s="154" t="s">
        <v>9535</v>
      </c>
      <c r="O4861" s="152"/>
      <c r="P4861" s="130" t="n">
        <v>9175.04763157895</v>
      </c>
      <c r="Q4861" s="130" t="n">
        <f aca="false">P4861*1.2</f>
        <v>11010.0571578947</v>
      </c>
      <c r="R4861" s="131" t="n">
        <f aca="false">S4861*Q4861</f>
        <v>0</v>
      </c>
      <c r="S4861" s="132"/>
    </row>
    <row r="4862" s="76" customFormat="true" ht="27.6" hidden="false" customHeight="true" outlineLevel="0" collapsed="false">
      <c r="A4862" s="395" t="n">
        <v>2560882</v>
      </c>
      <c r="B4862" s="208" t="n">
        <v>283</v>
      </c>
      <c r="C4862" s="281" t="s">
        <v>13077</v>
      </c>
      <c r="D4862" s="281" t="s">
        <v>144</v>
      </c>
      <c r="E4862" s="394"/>
      <c r="F4862" s="121" t="n">
        <f aca="false">F4861+1</f>
        <v>4856</v>
      </c>
      <c r="G4862" s="122" t="s">
        <v>14453</v>
      </c>
      <c r="H4862" s="188" t="s">
        <v>14454</v>
      </c>
      <c r="I4862" s="237" t="s">
        <v>14455</v>
      </c>
      <c r="J4862" s="237" t="n">
        <v>3204</v>
      </c>
      <c r="K4862" s="149" t="n">
        <v>26</v>
      </c>
      <c r="L4862" s="149" t="n">
        <v>5325044</v>
      </c>
      <c r="M4862" s="149" t="n">
        <v>0</v>
      </c>
      <c r="N4862" s="188" t="s">
        <v>3665</v>
      </c>
      <c r="O4862" s="152"/>
      <c r="P4862" s="130" t="n">
        <v>2420.83333333333</v>
      </c>
      <c r="Q4862" s="130" t="n">
        <f aca="false">P4862*1.2</f>
        <v>2905</v>
      </c>
      <c r="R4862" s="131" t="n">
        <f aca="false">S4862*Q4862</f>
        <v>0</v>
      </c>
      <c r="S4862" s="132"/>
    </row>
    <row r="4863" s="76" customFormat="true" ht="27.6" hidden="false" customHeight="true" outlineLevel="0" collapsed="false">
      <c r="A4863" s="395" t="n">
        <v>2564879</v>
      </c>
      <c r="B4863" s="208" t="n">
        <v>283</v>
      </c>
      <c r="C4863" s="281" t="s">
        <v>13077</v>
      </c>
      <c r="D4863" s="281" t="s">
        <v>144</v>
      </c>
      <c r="E4863" s="394"/>
      <c r="F4863" s="121" t="n">
        <f aca="false">F4862+1</f>
        <v>4857</v>
      </c>
      <c r="G4863" s="122" t="s">
        <v>14456</v>
      </c>
      <c r="H4863" s="188" t="s">
        <v>14457</v>
      </c>
      <c r="I4863" s="237" t="s">
        <v>14458</v>
      </c>
      <c r="J4863" s="237" t="n">
        <v>3204</v>
      </c>
      <c r="K4863" s="149" t="n">
        <v>26</v>
      </c>
      <c r="L4863" s="149" t="n">
        <v>5325042</v>
      </c>
      <c r="M4863" s="149" t="n">
        <v>0</v>
      </c>
      <c r="N4863" s="188" t="s">
        <v>14459</v>
      </c>
      <c r="O4863" s="152"/>
      <c r="P4863" s="130" t="n">
        <v>1511.66666666667</v>
      </c>
      <c r="Q4863" s="130" t="n">
        <f aca="false">P4863*1.2</f>
        <v>1814</v>
      </c>
      <c r="R4863" s="131" t="n">
        <f aca="false">S4863*Q4863</f>
        <v>0</v>
      </c>
      <c r="S4863" s="132"/>
    </row>
    <row r="4864" s="76" customFormat="true" ht="27.6" hidden="false" customHeight="true" outlineLevel="0" collapsed="false">
      <c r="A4864" s="217" t="n">
        <v>4501594</v>
      </c>
      <c r="B4864" s="208" t="n">
        <v>283</v>
      </c>
      <c r="C4864" s="281" t="s">
        <v>13077</v>
      </c>
      <c r="D4864" s="281" t="s">
        <v>144</v>
      </c>
      <c r="E4864" s="344"/>
      <c r="F4864" s="121" t="n">
        <f aca="false">F4863+1</f>
        <v>4858</v>
      </c>
      <c r="G4864" s="299" t="s">
        <v>14460</v>
      </c>
      <c r="H4864" s="123" t="s">
        <v>14461</v>
      </c>
      <c r="I4864" s="125" t="s">
        <v>14462</v>
      </c>
      <c r="J4864" s="125" t="n">
        <v>3205</v>
      </c>
      <c r="K4864" s="149" t="n">
        <v>26</v>
      </c>
      <c r="L4864" s="149" t="n">
        <v>5702120</v>
      </c>
      <c r="M4864" s="149" t="n">
        <v>0</v>
      </c>
      <c r="N4864" s="151" t="s">
        <v>14463</v>
      </c>
      <c r="O4864" s="186"/>
      <c r="P4864" s="130" t="n">
        <v>2348.33333333333</v>
      </c>
      <c r="Q4864" s="130" t="n">
        <f aca="false">P4864*1.2</f>
        <v>2818</v>
      </c>
      <c r="R4864" s="131" t="n">
        <f aca="false">S4864*Q4864</f>
        <v>0</v>
      </c>
      <c r="S4864" s="132"/>
    </row>
    <row r="4865" s="76" customFormat="true" ht="27.6" hidden="false" customHeight="true" outlineLevel="0" collapsed="false">
      <c r="A4865" s="217" t="n">
        <v>2565653</v>
      </c>
      <c r="B4865" s="208" t="n">
        <v>283</v>
      </c>
      <c r="C4865" s="281" t="s">
        <v>13077</v>
      </c>
      <c r="D4865" s="281" t="s">
        <v>144</v>
      </c>
      <c r="E4865" s="344"/>
      <c r="F4865" s="121" t="n">
        <f aca="false">F4864+1</f>
        <v>4859</v>
      </c>
      <c r="G4865" s="299" t="s">
        <v>14464</v>
      </c>
      <c r="H4865" s="188" t="s">
        <v>14465</v>
      </c>
      <c r="I4865" s="237" t="s">
        <v>14466</v>
      </c>
      <c r="J4865" s="237" t="n">
        <v>3204</v>
      </c>
      <c r="K4865" s="149" t="n">
        <v>26</v>
      </c>
      <c r="L4865" s="149" t="n">
        <v>5301120</v>
      </c>
      <c r="M4865" s="149" t="n">
        <v>0</v>
      </c>
      <c r="N4865" s="154" t="s">
        <v>14467</v>
      </c>
      <c r="O4865" s="186"/>
      <c r="P4865" s="130" t="n">
        <v>33805</v>
      </c>
      <c r="Q4865" s="130" t="n">
        <f aca="false">P4865*1.2</f>
        <v>40566</v>
      </c>
      <c r="R4865" s="131" t="n">
        <f aca="false">S4865*Q4865</f>
        <v>0</v>
      </c>
      <c r="S4865" s="132"/>
    </row>
    <row r="4866" s="76" customFormat="true" ht="27.6" hidden="false" customHeight="true" outlineLevel="0" collapsed="false">
      <c r="A4866" s="395" t="n">
        <v>2564098</v>
      </c>
      <c r="B4866" s="208" t="n">
        <v>283</v>
      </c>
      <c r="C4866" s="281" t="s">
        <v>13077</v>
      </c>
      <c r="D4866" s="281" t="s">
        <v>144</v>
      </c>
      <c r="E4866" s="394"/>
      <c r="F4866" s="121" t="n">
        <f aca="false">F4865+1</f>
        <v>4860</v>
      </c>
      <c r="G4866" s="299" t="s">
        <v>14468</v>
      </c>
      <c r="H4866" s="188" t="s">
        <v>14468</v>
      </c>
      <c r="I4866" s="237" t="s">
        <v>14469</v>
      </c>
      <c r="J4866" s="237" t="n">
        <v>3203</v>
      </c>
      <c r="K4866" s="149" t="n">
        <v>0</v>
      </c>
      <c r="L4866" s="149" t="n">
        <v>5301120</v>
      </c>
      <c r="M4866" s="149" t="n">
        <v>10</v>
      </c>
      <c r="N4866" s="154" t="s">
        <v>14467</v>
      </c>
      <c r="O4866" s="152"/>
      <c r="P4866" s="130" t="n">
        <v>23625.8333333333</v>
      </c>
      <c r="Q4866" s="130" t="n">
        <f aca="false">P4866*1.2</f>
        <v>28351</v>
      </c>
      <c r="R4866" s="131" t="n">
        <f aca="false">S4866*Q4866</f>
        <v>0</v>
      </c>
      <c r="S4866" s="132"/>
    </row>
    <row r="4867" s="76" customFormat="true" ht="27.6" hidden="false" customHeight="true" outlineLevel="0" collapsed="false">
      <c r="A4867" s="217" t="n">
        <v>2791757</v>
      </c>
      <c r="B4867" s="208" t="n">
        <v>283</v>
      </c>
      <c r="C4867" s="281" t="s">
        <v>13077</v>
      </c>
      <c r="D4867" s="281" t="s">
        <v>144</v>
      </c>
      <c r="E4867" s="344"/>
      <c r="F4867" s="121" t="n">
        <f aca="false">F4866+1</f>
        <v>4861</v>
      </c>
      <c r="G4867" s="299" t="s">
        <v>14470</v>
      </c>
      <c r="H4867" s="188" t="s">
        <v>14471</v>
      </c>
      <c r="I4867" s="237" t="s">
        <v>14472</v>
      </c>
      <c r="J4867" s="237" t="n">
        <v>3204</v>
      </c>
      <c r="K4867" s="149" t="n">
        <v>42</v>
      </c>
      <c r="L4867" s="149" t="n">
        <v>5301016</v>
      </c>
      <c r="M4867" s="149" t="n">
        <v>0</v>
      </c>
      <c r="N4867" s="151" t="s">
        <v>14473</v>
      </c>
      <c r="O4867" s="186"/>
      <c r="P4867" s="130" t="n">
        <v>28089.1666666667</v>
      </c>
      <c r="Q4867" s="130" t="n">
        <f aca="false">P4867*1.2</f>
        <v>33707</v>
      </c>
      <c r="R4867" s="131" t="n">
        <f aca="false">S4867*Q4867</f>
        <v>0</v>
      </c>
      <c r="S4867" s="132"/>
    </row>
    <row r="4868" s="76" customFormat="true" ht="27.6" hidden="false" customHeight="true" outlineLevel="0" collapsed="false">
      <c r="A4868" s="214" t="n">
        <v>3772295</v>
      </c>
      <c r="B4868" s="208" t="n">
        <v>283</v>
      </c>
      <c r="C4868" s="281" t="s">
        <v>13077</v>
      </c>
      <c r="D4868" s="281" t="s">
        <v>144</v>
      </c>
      <c r="E4868" s="344"/>
      <c r="F4868" s="121" t="n">
        <f aca="false">F4867+1</f>
        <v>4862</v>
      </c>
      <c r="G4868" s="299" t="s">
        <v>14474</v>
      </c>
      <c r="H4868" s="188" t="s">
        <v>14475</v>
      </c>
      <c r="I4868" s="237" t="s">
        <v>14476</v>
      </c>
      <c r="J4868" s="237" t="n">
        <v>3204</v>
      </c>
      <c r="K4868" s="149" t="n">
        <v>42</v>
      </c>
      <c r="L4868" s="149" t="n">
        <v>2803026</v>
      </c>
      <c r="M4868" s="149" t="n">
        <v>0</v>
      </c>
      <c r="N4868" s="151" t="s">
        <v>14477</v>
      </c>
      <c r="O4868" s="186"/>
      <c r="P4868" s="130" t="n">
        <v>8840.83333333333</v>
      </c>
      <c r="Q4868" s="130" t="n">
        <f aca="false">P4868*1.2</f>
        <v>10609</v>
      </c>
      <c r="R4868" s="131" t="n">
        <f aca="false">S4868*Q4868</f>
        <v>0</v>
      </c>
      <c r="S4868" s="132"/>
    </row>
    <row r="4869" s="76" customFormat="true" ht="14.4" hidden="false" customHeight="false" outlineLevel="0" collapsed="false">
      <c r="A4869" s="214" t="n">
        <v>2791796</v>
      </c>
      <c r="B4869" s="208" t="n">
        <v>283</v>
      </c>
      <c r="C4869" s="281" t="s">
        <v>13077</v>
      </c>
      <c r="D4869" s="281" t="s">
        <v>144</v>
      </c>
      <c r="E4869" s="394"/>
      <c r="F4869" s="121" t="n">
        <f aca="false">F4868+1</f>
        <v>4863</v>
      </c>
      <c r="G4869" s="299" t="s">
        <v>14478</v>
      </c>
      <c r="H4869" s="123" t="s">
        <v>14478</v>
      </c>
      <c r="I4869" s="125" t="s">
        <v>14479</v>
      </c>
      <c r="J4869" s="125" t="n">
        <v>3205</v>
      </c>
      <c r="K4869" s="149" t="n">
        <v>30</v>
      </c>
      <c r="L4869" s="149" t="n">
        <v>5325040</v>
      </c>
      <c r="M4869" s="149" t="n">
        <v>0</v>
      </c>
      <c r="N4869" s="154" t="s">
        <v>8905</v>
      </c>
      <c r="O4869" s="152"/>
      <c r="P4869" s="130" t="n">
        <v>8171.66666666667</v>
      </c>
      <c r="Q4869" s="130" t="n">
        <f aca="false">P4869*1.2</f>
        <v>9806</v>
      </c>
      <c r="R4869" s="131" t="n">
        <f aca="false">S4869*Q4869</f>
        <v>0</v>
      </c>
      <c r="S4869" s="132"/>
    </row>
    <row r="4870" s="76" customFormat="true" ht="27.6" hidden="false" customHeight="true" outlineLevel="0" collapsed="false">
      <c r="A4870" s="395" t="n">
        <v>3573096</v>
      </c>
      <c r="B4870" s="208" t="n">
        <v>283</v>
      </c>
      <c r="C4870" s="281" t="s">
        <v>13077</v>
      </c>
      <c r="D4870" s="281" t="s">
        <v>144</v>
      </c>
      <c r="E4870" s="394"/>
      <c r="F4870" s="121" t="n">
        <f aca="false">F4869+1</f>
        <v>4864</v>
      </c>
      <c r="G4870" s="122" t="s">
        <v>14480</v>
      </c>
      <c r="H4870" s="188" t="s">
        <v>14481</v>
      </c>
      <c r="I4870" s="237" t="s">
        <v>14482</v>
      </c>
      <c r="J4870" s="237" t="n">
        <v>3204</v>
      </c>
      <c r="K4870" s="149" t="n">
        <v>44</v>
      </c>
      <c r="L4870" s="149" t="n">
        <v>5325022</v>
      </c>
      <c r="M4870" s="149" t="n">
        <v>0</v>
      </c>
      <c r="N4870" s="188" t="s">
        <v>14483</v>
      </c>
      <c r="O4870" s="152"/>
      <c r="P4870" s="130" t="n">
        <v>27437.5</v>
      </c>
      <c r="Q4870" s="130" t="n">
        <f aca="false">P4870*1.2</f>
        <v>32925</v>
      </c>
      <c r="R4870" s="131" t="n">
        <f aca="false">S4870*Q4870</f>
        <v>0</v>
      </c>
      <c r="S4870" s="132"/>
    </row>
    <row r="4871" s="76" customFormat="true" ht="14.4" hidden="false" customHeight="true" outlineLevel="0" collapsed="false">
      <c r="A4871" s="217" t="n">
        <v>3971379</v>
      </c>
      <c r="B4871" s="208" t="n">
        <v>283</v>
      </c>
      <c r="C4871" s="281" t="s">
        <v>13077</v>
      </c>
      <c r="D4871" s="281" t="s">
        <v>144</v>
      </c>
      <c r="E4871" s="344"/>
      <c r="F4871" s="121" t="n">
        <f aca="false">F4870+1</f>
        <v>4865</v>
      </c>
      <c r="G4871" s="299" t="s">
        <v>14484</v>
      </c>
      <c r="H4871" s="393" t="s">
        <v>14484</v>
      </c>
      <c r="I4871" s="125" t="s">
        <v>14485</v>
      </c>
      <c r="J4871" s="125" t="n">
        <v>0</v>
      </c>
      <c r="K4871" s="149" t="n">
        <v>99</v>
      </c>
      <c r="L4871" s="149" t="n">
        <v>112</v>
      </c>
      <c r="M4871" s="149" t="n">
        <v>99</v>
      </c>
      <c r="N4871" s="154" t="s">
        <v>269</v>
      </c>
      <c r="O4871" s="186"/>
      <c r="P4871" s="130" t="n">
        <v>4590.30065789474</v>
      </c>
      <c r="Q4871" s="130" t="n">
        <f aca="false">P4871*1.2</f>
        <v>5508.36078947368</v>
      </c>
      <c r="R4871" s="131" t="n">
        <f aca="false">S4871*Q4871</f>
        <v>0</v>
      </c>
      <c r="S4871" s="132"/>
    </row>
    <row r="4872" s="76" customFormat="true" ht="27.6" hidden="false" customHeight="true" outlineLevel="0" collapsed="false">
      <c r="A4872" s="207"/>
      <c r="B4872" s="208" t="n">
        <v>283</v>
      </c>
      <c r="C4872" s="281" t="s">
        <v>13077</v>
      </c>
      <c r="D4872" s="281" t="s">
        <v>144</v>
      </c>
      <c r="E4872" s="344"/>
      <c r="F4872" s="121" t="n">
        <f aca="false">F4871+1</f>
        <v>4866</v>
      </c>
      <c r="G4872" s="299" t="s">
        <v>14486</v>
      </c>
      <c r="H4872" s="118" t="s">
        <v>14486</v>
      </c>
      <c r="I4872" s="125"/>
      <c r="J4872" s="125"/>
      <c r="K4872" s="389"/>
      <c r="L4872" s="149"/>
      <c r="M4872" s="149"/>
      <c r="N4872" s="154" t="s">
        <v>14487</v>
      </c>
      <c r="O4872" s="186"/>
      <c r="P4872" s="130"/>
      <c r="Q4872" s="130" t="n">
        <f aca="false">P4872*1.2</f>
        <v>0</v>
      </c>
      <c r="R4872" s="131" t="n">
        <f aca="false">S4872*Q4872</f>
        <v>0</v>
      </c>
      <c r="S4872" s="132"/>
    </row>
    <row r="4873" s="76" customFormat="true" ht="27.6" hidden="false" customHeight="true" outlineLevel="0" collapsed="false">
      <c r="A4873" s="207"/>
      <c r="B4873" s="208" t="n">
        <v>283</v>
      </c>
      <c r="C4873" s="281" t="s">
        <v>13077</v>
      </c>
      <c r="D4873" s="281" t="s">
        <v>144</v>
      </c>
      <c r="E4873" s="344"/>
      <c r="F4873" s="121" t="n">
        <f aca="false">F4872+1</f>
        <v>4867</v>
      </c>
      <c r="G4873" s="299" t="s">
        <v>14488</v>
      </c>
      <c r="H4873" s="118" t="s">
        <v>14488</v>
      </c>
      <c r="I4873" s="125"/>
      <c r="J4873" s="125"/>
      <c r="K4873" s="389"/>
      <c r="L4873" s="149"/>
      <c r="M4873" s="149"/>
      <c r="N4873" s="154" t="s">
        <v>14489</v>
      </c>
      <c r="O4873" s="186"/>
      <c r="P4873" s="130"/>
      <c r="Q4873" s="130" t="n">
        <f aca="false">P4873*1.2</f>
        <v>0</v>
      </c>
      <c r="R4873" s="131" t="n">
        <f aca="false">S4873*Q4873</f>
        <v>0</v>
      </c>
      <c r="S4873" s="132"/>
    </row>
    <row r="4874" s="76" customFormat="true" ht="27.6" hidden="false" customHeight="true" outlineLevel="0" collapsed="false">
      <c r="A4874" s="207"/>
      <c r="B4874" s="208" t="n">
        <v>283</v>
      </c>
      <c r="C4874" s="281" t="s">
        <v>13077</v>
      </c>
      <c r="D4874" s="281" t="s">
        <v>144</v>
      </c>
      <c r="E4874" s="344"/>
      <c r="F4874" s="121" t="n">
        <f aca="false">F4873+1</f>
        <v>4868</v>
      </c>
      <c r="G4874" s="299" t="s">
        <v>14490</v>
      </c>
      <c r="H4874" s="118" t="s">
        <v>14490</v>
      </c>
      <c r="I4874" s="125"/>
      <c r="J4874" s="125"/>
      <c r="K4874" s="389"/>
      <c r="L4874" s="149"/>
      <c r="M4874" s="149"/>
      <c r="N4874" s="154" t="s">
        <v>14491</v>
      </c>
      <c r="O4874" s="186"/>
      <c r="P4874" s="130"/>
      <c r="Q4874" s="130" t="n">
        <f aca="false">P4874*1.2</f>
        <v>0</v>
      </c>
      <c r="R4874" s="131" t="n">
        <f aca="false">S4874*Q4874</f>
        <v>0</v>
      </c>
      <c r="S4874" s="132"/>
    </row>
    <row r="4875" s="76" customFormat="true" ht="27.6" hidden="false" customHeight="true" outlineLevel="0" collapsed="false">
      <c r="A4875" s="207"/>
      <c r="B4875" s="208" t="n">
        <v>283</v>
      </c>
      <c r="C4875" s="281" t="s">
        <v>13077</v>
      </c>
      <c r="D4875" s="281" t="s">
        <v>144</v>
      </c>
      <c r="E4875" s="344"/>
      <c r="F4875" s="121" t="n">
        <f aca="false">F4874+1</f>
        <v>4869</v>
      </c>
      <c r="G4875" s="299" t="s">
        <v>14492</v>
      </c>
      <c r="H4875" s="118" t="s">
        <v>14492</v>
      </c>
      <c r="I4875" s="125"/>
      <c r="J4875" s="125"/>
      <c r="K4875" s="389"/>
      <c r="L4875" s="149"/>
      <c r="M4875" s="149"/>
      <c r="N4875" s="154" t="s">
        <v>14493</v>
      </c>
      <c r="O4875" s="186"/>
      <c r="P4875" s="130"/>
      <c r="Q4875" s="130" t="n">
        <f aca="false">P4875*1.2</f>
        <v>0</v>
      </c>
      <c r="R4875" s="131" t="n">
        <f aca="false">S4875*Q4875</f>
        <v>0</v>
      </c>
      <c r="S4875" s="132"/>
    </row>
    <row r="4876" s="76" customFormat="true" ht="14.4" hidden="false" customHeight="true" outlineLevel="0" collapsed="false">
      <c r="A4876" s="214" t="n">
        <v>2570243</v>
      </c>
      <c r="B4876" s="208" t="n">
        <v>283</v>
      </c>
      <c r="C4876" s="281" t="s">
        <v>13077</v>
      </c>
      <c r="D4876" s="281" t="s">
        <v>144</v>
      </c>
      <c r="E4876" s="344"/>
      <c r="F4876" s="121" t="n">
        <f aca="false">F4875+1</f>
        <v>4870</v>
      </c>
      <c r="G4876" s="299" t="s">
        <v>14494</v>
      </c>
      <c r="H4876" s="188" t="s">
        <v>14494</v>
      </c>
      <c r="I4876" s="237" t="s">
        <v>14495</v>
      </c>
      <c r="J4876" s="237" t="n">
        <v>51</v>
      </c>
      <c r="K4876" s="389" t="n">
        <v>1</v>
      </c>
      <c r="L4876" s="149" t="n">
        <v>1303025</v>
      </c>
      <c r="M4876" s="149" t="n">
        <v>0</v>
      </c>
      <c r="N4876" s="154" t="s">
        <v>14496</v>
      </c>
      <c r="O4876" s="186"/>
      <c r="P4876" s="130" t="n">
        <v>195.833333333333</v>
      </c>
      <c r="Q4876" s="130" t="n">
        <f aca="false">P4876*1.2</f>
        <v>235</v>
      </c>
      <c r="R4876" s="131" t="n">
        <f aca="false">S4876*Q4876</f>
        <v>0</v>
      </c>
      <c r="S4876" s="132"/>
    </row>
    <row r="4877" s="76" customFormat="true" ht="27.6" hidden="false" customHeight="true" outlineLevel="0" collapsed="false">
      <c r="A4877" s="214" t="n">
        <v>2570571</v>
      </c>
      <c r="B4877" s="208" t="n">
        <v>283</v>
      </c>
      <c r="C4877" s="281" t="s">
        <v>13077</v>
      </c>
      <c r="D4877" s="281" t="s">
        <v>144</v>
      </c>
      <c r="E4877" s="344"/>
      <c r="F4877" s="121" t="n">
        <f aca="false">F4876+1</f>
        <v>4871</v>
      </c>
      <c r="G4877" s="299" t="s">
        <v>14497</v>
      </c>
      <c r="H4877" s="188" t="s">
        <v>14497</v>
      </c>
      <c r="I4877" s="237" t="s">
        <v>14498</v>
      </c>
      <c r="J4877" s="237" t="n">
        <v>672</v>
      </c>
      <c r="K4877" s="149" t="n">
        <v>0</v>
      </c>
      <c r="L4877" s="149" t="n">
        <v>1303020</v>
      </c>
      <c r="M4877" s="149" t="n">
        <v>0</v>
      </c>
      <c r="N4877" s="154" t="s">
        <v>14499</v>
      </c>
      <c r="O4877" s="186"/>
      <c r="P4877" s="130" t="n">
        <v>120.833333333333</v>
      </c>
      <c r="Q4877" s="130" t="n">
        <f aca="false">P4877*1.2</f>
        <v>145</v>
      </c>
      <c r="R4877" s="131" t="n">
        <f aca="false">S4877*Q4877</f>
        <v>0</v>
      </c>
      <c r="S4877" s="132"/>
    </row>
    <row r="4878" s="76" customFormat="true" ht="27.6" hidden="false" customHeight="true" outlineLevel="0" collapsed="false">
      <c r="A4878" s="214" t="n">
        <v>2792306</v>
      </c>
      <c r="B4878" s="208" t="n">
        <v>283</v>
      </c>
      <c r="C4878" s="281" t="s">
        <v>13077</v>
      </c>
      <c r="D4878" s="281" t="s">
        <v>144</v>
      </c>
      <c r="E4878" s="344"/>
      <c r="F4878" s="121" t="n">
        <f aca="false">F4877+1</f>
        <v>4872</v>
      </c>
      <c r="G4878" s="299" t="s">
        <v>14500</v>
      </c>
      <c r="H4878" s="188" t="s">
        <v>14501</v>
      </c>
      <c r="I4878" s="237" t="s">
        <v>14502</v>
      </c>
      <c r="J4878" s="237" t="n">
        <v>0</v>
      </c>
      <c r="K4878" s="149" t="n">
        <v>99</v>
      </c>
      <c r="L4878" s="149" t="n">
        <v>5</v>
      </c>
      <c r="M4878" s="149" t="n">
        <v>99</v>
      </c>
      <c r="N4878" s="154" t="s">
        <v>14503</v>
      </c>
      <c r="O4878" s="186"/>
      <c r="P4878" s="130" t="n">
        <v>606.3525</v>
      </c>
      <c r="Q4878" s="130" t="n">
        <f aca="false">P4878*1.2</f>
        <v>727.623</v>
      </c>
      <c r="R4878" s="131" t="n">
        <f aca="false">S4878*Q4878</f>
        <v>0</v>
      </c>
      <c r="S4878" s="132"/>
    </row>
    <row r="4879" s="76" customFormat="true" ht="27.6" hidden="false" customHeight="true" outlineLevel="0" collapsed="false">
      <c r="A4879" s="214" t="n">
        <v>2792305</v>
      </c>
      <c r="B4879" s="208" t="n">
        <v>283</v>
      </c>
      <c r="C4879" s="281" t="s">
        <v>13077</v>
      </c>
      <c r="D4879" s="281" t="s">
        <v>144</v>
      </c>
      <c r="E4879" s="344"/>
      <c r="F4879" s="121" t="n">
        <f aca="false">F4878+1</f>
        <v>4873</v>
      </c>
      <c r="G4879" s="299" t="s">
        <v>14504</v>
      </c>
      <c r="H4879" s="393" t="s">
        <v>14505</v>
      </c>
      <c r="I4879" s="125" t="s">
        <v>14506</v>
      </c>
      <c r="J4879" s="125" t="n">
        <v>0</v>
      </c>
      <c r="K4879" s="149" t="n">
        <v>99</v>
      </c>
      <c r="L4879" s="149" t="n">
        <v>18</v>
      </c>
      <c r="M4879" s="149" t="n">
        <v>99</v>
      </c>
      <c r="N4879" s="154" t="s">
        <v>14507</v>
      </c>
      <c r="O4879" s="186"/>
      <c r="P4879" s="130" t="n">
        <v>1055</v>
      </c>
      <c r="Q4879" s="130" t="n">
        <f aca="false">P4879*1.2</f>
        <v>1266</v>
      </c>
      <c r="R4879" s="131" t="n">
        <f aca="false">S4879*Q4879</f>
        <v>0</v>
      </c>
      <c r="S4879" s="132"/>
    </row>
    <row r="4880" s="76" customFormat="true" ht="27.6" hidden="false" customHeight="true" outlineLevel="0" collapsed="false">
      <c r="A4880" s="207"/>
      <c r="B4880" s="208" t="n">
        <v>283</v>
      </c>
      <c r="C4880" s="281" t="s">
        <v>13077</v>
      </c>
      <c r="D4880" s="281" t="s">
        <v>144</v>
      </c>
      <c r="E4880" s="344"/>
      <c r="F4880" s="121" t="n">
        <f aca="false">F4879+1</f>
        <v>4874</v>
      </c>
      <c r="G4880" s="299" t="s">
        <v>14508</v>
      </c>
      <c r="H4880" s="118" t="s">
        <v>14508</v>
      </c>
      <c r="I4880" s="125"/>
      <c r="J4880" s="125"/>
      <c r="K4880" s="149"/>
      <c r="L4880" s="149"/>
      <c r="M4880" s="149"/>
      <c r="N4880" s="154" t="s">
        <v>14509</v>
      </c>
      <c r="O4880" s="186"/>
      <c r="P4880" s="130"/>
      <c r="Q4880" s="130" t="n">
        <f aca="false">P4880*1.2</f>
        <v>0</v>
      </c>
      <c r="R4880" s="131" t="n">
        <f aca="false">S4880*Q4880</f>
        <v>0</v>
      </c>
      <c r="S4880" s="132"/>
    </row>
    <row r="4881" s="76" customFormat="true" ht="27.6" hidden="false" customHeight="true" outlineLevel="0" collapsed="false">
      <c r="A4881" s="207"/>
      <c r="B4881" s="208" t="n">
        <v>283</v>
      </c>
      <c r="C4881" s="281" t="s">
        <v>13077</v>
      </c>
      <c r="D4881" s="281" t="s">
        <v>144</v>
      </c>
      <c r="E4881" s="344"/>
      <c r="F4881" s="121" t="n">
        <f aca="false">F4880+1</f>
        <v>4875</v>
      </c>
      <c r="G4881" s="299" t="s">
        <v>14510</v>
      </c>
      <c r="H4881" s="118" t="s">
        <v>14510</v>
      </c>
      <c r="I4881" s="125"/>
      <c r="J4881" s="125"/>
      <c r="K4881" s="149"/>
      <c r="L4881" s="149"/>
      <c r="M4881" s="149"/>
      <c r="N4881" s="154" t="s">
        <v>14511</v>
      </c>
      <c r="O4881" s="186"/>
      <c r="P4881" s="130"/>
      <c r="Q4881" s="130" t="n">
        <f aca="false">P4881*1.2</f>
        <v>0</v>
      </c>
      <c r="R4881" s="131" t="n">
        <f aca="false">S4881*Q4881</f>
        <v>0</v>
      </c>
      <c r="S4881" s="132"/>
    </row>
    <row r="4882" s="76" customFormat="true" ht="27.6" hidden="false" customHeight="true" outlineLevel="0" collapsed="false">
      <c r="A4882" s="207"/>
      <c r="B4882" s="208" t="n">
        <v>283</v>
      </c>
      <c r="C4882" s="281" t="s">
        <v>13077</v>
      </c>
      <c r="D4882" s="281" t="s">
        <v>144</v>
      </c>
      <c r="E4882" s="344"/>
      <c r="F4882" s="121" t="n">
        <f aca="false">F4881+1</f>
        <v>4876</v>
      </c>
      <c r="G4882" s="299" t="s">
        <v>14512</v>
      </c>
      <c r="H4882" s="118" t="s">
        <v>14512</v>
      </c>
      <c r="I4882" s="125"/>
      <c r="J4882" s="125"/>
      <c r="K4882" s="389"/>
      <c r="L4882" s="149"/>
      <c r="M4882" s="149"/>
      <c r="N4882" s="154" t="s">
        <v>14513</v>
      </c>
      <c r="O4882" s="186"/>
      <c r="P4882" s="130"/>
      <c r="Q4882" s="130" t="n">
        <f aca="false">P4882*1.2</f>
        <v>0</v>
      </c>
      <c r="R4882" s="131" t="n">
        <f aca="false">S4882*Q4882</f>
        <v>0</v>
      </c>
      <c r="S4882" s="132"/>
    </row>
    <row r="4883" s="76" customFormat="true" ht="27.6" hidden="false" customHeight="true" outlineLevel="0" collapsed="false">
      <c r="A4883" s="207"/>
      <c r="B4883" s="208" t="n">
        <v>283</v>
      </c>
      <c r="C4883" s="281" t="s">
        <v>13077</v>
      </c>
      <c r="D4883" s="281" t="s">
        <v>144</v>
      </c>
      <c r="E4883" s="344"/>
      <c r="F4883" s="121" t="n">
        <f aca="false">F4882+1</f>
        <v>4877</v>
      </c>
      <c r="G4883" s="299" t="s">
        <v>14514</v>
      </c>
      <c r="H4883" s="118" t="s">
        <v>14514</v>
      </c>
      <c r="I4883" s="125"/>
      <c r="J4883" s="125"/>
      <c r="K4883" s="389"/>
      <c r="L4883" s="149"/>
      <c r="M4883" s="149"/>
      <c r="N4883" s="154" t="s">
        <v>14515</v>
      </c>
      <c r="O4883" s="186"/>
      <c r="P4883" s="130"/>
      <c r="Q4883" s="130" t="n">
        <f aca="false">P4883*1.2</f>
        <v>0</v>
      </c>
      <c r="R4883" s="131" t="n">
        <f aca="false">S4883*Q4883</f>
        <v>0</v>
      </c>
      <c r="S4883" s="132"/>
    </row>
    <row r="4884" s="76" customFormat="true" ht="27.6" hidden="false" customHeight="true" outlineLevel="0" collapsed="false">
      <c r="A4884" s="207"/>
      <c r="B4884" s="208" t="n">
        <v>283</v>
      </c>
      <c r="C4884" s="281" t="s">
        <v>13077</v>
      </c>
      <c r="D4884" s="281" t="s">
        <v>144</v>
      </c>
      <c r="E4884" s="344"/>
      <c r="F4884" s="121" t="n">
        <f aca="false">F4883+1</f>
        <v>4878</v>
      </c>
      <c r="G4884" s="299" t="s">
        <v>14516</v>
      </c>
      <c r="H4884" s="118" t="s">
        <v>14516</v>
      </c>
      <c r="I4884" s="125"/>
      <c r="J4884" s="125"/>
      <c r="K4884" s="389"/>
      <c r="L4884" s="149"/>
      <c r="M4884" s="149"/>
      <c r="N4884" s="154" t="s">
        <v>14517</v>
      </c>
      <c r="O4884" s="186"/>
      <c r="P4884" s="130"/>
      <c r="Q4884" s="130" t="n">
        <f aca="false">P4884*1.2</f>
        <v>0</v>
      </c>
      <c r="R4884" s="131" t="n">
        <f aca="false">S4884*Q4884</f>
        <v>0</v>
      </c>
      <c r="S4884" s="132"/>
    </row>
    <row r="4885" s="76" customFormat="true" ht="27.6" hidden="false" customHeight="true" outlineLevel="0" collapsed="false">
      <c r="A4885" s="214" t="n">
        <v>2805327</v>
      </c>
      <c r="B4885" s="208" t="n">
        <v>283</v>
      </c>
      <c r="C4885" s="281" t="s">
        <v>13077</v>
      </c>
      <c r="D4885" s="281" t="s">
        <v>144</v>
      </c>
      <c r="E4885" s="344"/>
      <c r="F4885" s="121" t="n">
        <f aca="false">F4884+1</f>
        <v>4879</v>
      </c>
      <c r="G4885" s="299" t="s">
        <v>14518</v>
      </c>
      <c r="H4885" s="188" t="s">
        <v>14519</v>
      </c>
      <c r="I4885" s="237" t="s">
        <v>14520</v>
      </c>
      <c r="J4885" s="237" t="n">
        <v>0</v>
      </c>
      <c r="K4885" s="389" t="n">
        <v>45</v>
      </c>
      <c r="L4885" s="149" t="n">
        <v>3621006</v>
      </c>
      <c r="M4885" s="149" t="n">
        <v>12</v>
      </c>
      <c r="N4885" s="154" t="s">
        <v>14521</v>
      </c>
      <c r="O4885" s="186"/>
      <c r="P4885" s="130" t="n">
        <v>3015.83333333333</v>
      </c>
      <c r="Q4885" s="130" t="n">
        <f aca="false">P4885*1.2</f>
        <v>3619</v>
      </c>
      <c r="R4885" s="131" t="n">
        <f aca="false">S4885*Q4885</f>
        <v>10857</v>
      </c>
      <c r="S4885" s="132" t="n">
        <v>3</v>
      </c>
    </row>
    <row r="4886" s="76" customFormat="true" ht="27.6" hidden="false" customHeight="true" outlineLevel="0" collapsed="false">
      <c r="A4886" s="395" t="n">
        <v>3591143</v>
      </c>
      <c r="B4886" s="208" t="n">
        <v>283</v>
      </c>
      <c r="C4886" s="281" t="s">
        <v>13077</v>
      </c>
      <c r="D4886" s="281" t="s">
        <v>144</v>
      </c>
      <c r="E4886" s="344"/>
      <c r="F4886" s="121" t="n">
        <f aca="false">F4885+1</f>
        <v>4880</v>
      </c>
      <c r="G4886" s="299" t="s">
        <v>14522</v>
      </c>
      <c r="H4886" s="188" t="s">
        <v>14523</v>
      </c>
      <c r="I4886" s="237" t="s">
        <v>14524</v>
      </c>
      <c r="J4886" s="237" t="n">
        <v>595</v>
      </c>
      <c r="K4886" s="389" t="n">
        <v>15</v>
      </c>
      <c r="L4886" s="149" t="n">
        <v>1572341</v>
      </c>
      <c r="M4886" s="149" t="n">
        <v>3</v>
      </c>
      <c r="N4886" s="154" t="s">
        <v>14525</v>
      </c>
      <c r="O4886" s="186"/>
      <c r="P4886" s="130" t="n">
        <v>30959.46</v>
      </c>
      <c r="Q4886" s="130" t="n">
        <f aca="false">P4886*1.2</f>
        <v>37151.352</v>
      </c>
      <c r="R4886" s="131" t="n">
        <f aca="false">S4886*Q4886</f>
        <v>0</v>
      </c>
      <c r="S4886" s="132"/>
    </row>
    <row r="4887" s="76" customFormat="true" ht="27.6" hidden="false" customHeight="true" outlineLevel="0" collapsed="false">
      <c r="A4887" s="217" t="n">
        <v>3539898</v>
      </c>
      <c r="B4887" s="208" t="n">
        <v>283</v>
      </c>
      <c r="C4887" s="281" t="s">
        <v>13077</v>
      </c>
      <c r="D4887" s="281" t="s">
        <v>144</v>
      </c>
      <c r="E4887" s="344"/>
      <c r="F4887" s="121" t="n">
        <f aca="false">F4886+1</f>
        <v>4881</v>
      </c>
      <c r="G4887" s="299" t="s">
        <v>14526</v>
      </c>
      <c r="H4887" s="188" t="s">
        <v>14527</v>
      </c>
      <c r="I4887" s="237" t="s">
        <v>14528</v>
      </c>
      <c r="J4887" s="237" t="n">
        <v>595</v>
      </c>
      <c r="K4887" s="389" t="n">
        <v>0</v>
      </c>
      <c r="L4887" s="149" t="n">
        <v>1793365</v>
      </c>
      <c r="M4887" s="149" t="n">
        <v>0</v>
      </c>
      <c r="N4887" s="154" t="s">
        <v>14525</v>
      </c>
      <c r="O4887" s="186"/>
      <c r="P4887" s="130" t="n">
        <v>32306.27</v>
      </c>
      <c r="Q4887" s="130" t="n">
        <f aca="false">P4887*1.2</f>
        <v>38767.524</v>
      </c>
      <c r="R4887" s="131" t="n">
        <f aca="false">S4887*Q4887</f>
        <v>0</v>
      </c>
      <c r="S4887" s="132"/>
    </row>
    <row r="4888" s="76" customFormat="true" ht="14.4" hidden="false" customHeight="true" outlineLevel="0" collapsed="false">
      <c r="A4888" s="207"/>
      <c r="B4888" s="208" t="n">
        <v>283</v>
      </c>
      <c r="C4888" s="281" t="s">
        <v>13077</v>
      </c>
      <c r="D4888" s="281" t="s">
        <v>144</v>
      </c>
      <c r="E4888" s="344"/>
      <c r="F4888" s="121" t="n">
        <f aca="false">F4887+1</f>
        <v>4882</v>
      </c>
      <c r="G4888" s="299" t="s">
        <v>14529</v>
      </c>
      <c r="H4888" s="118" t="s">
        <v>14529</v>
      </c>
      <c r="I4888" s="125"/>
      <c r="J4888" s="125"/>
      <c r="K4888" s="389"/>
      <c r="L4888" s="149"/>
      <c r="M4888" s="149"/>
      <c r="N4888" s="154" t="s">
        <v>14530</v>
      </c>
      <c r="O4888" s="186"/>
      <c r="P4888" s="130"/>
      <c r="Q4888" s="130" t="n">
        <f aca="false">P4888*1.2</f>
        <v>0</v>
      </c>
      <c r="R4888" s="131" t="n">
        <f aca="false">S4888*Q4888</f>
        <v>0</v>
      </c>
      <c r="S4888" s="132"/>
    </row>
    <row r="4889" s="76" customFormat="true" ht="27.6" hidden="false" customHeight="true" outlineLevel="0" collapsed="false">
      <c r="A4889" s="219" t="n">
        <v>2565150</v>
      </c>
      <c r="B4889" s="208" t="n">
        <v>283</v>
      </c>
      <c r="C4889" s="281" t="s">
        <v>13077</v>
      </c>
      <c r="D4889" s="281" t="s">
        <v>144</v>
      </c>
      <c r="E4889" s="344"/>
      <c r="F4889" s="121" t="n">
        <f aca="false">F4888+1</f>
        <v>4883</v>
      </c>
      <c r="G4889" s="299" t="s">
        <v>14531</v>
      </c>
      <c r="H4889" s="123" t="s">
        <v>14532</v>
      </c>
      <c r="I4889" s="125" t="s">
        <v>14533</v>
      </c>
      <c r="J4889" s="125" t="n">
        <v>82</v>
      </c>
      <c r="K4889" s="389" t="n">
        <v>0</v>
      </c>
      <c r="L4889" s="149" t="n">
        <v>3709000</v>
      </c>
      <c r="M4889" s="149" t="n">
        <v>816</v>
      </c>
      <c r="N4889" s="154" t="s">
        <v>14530</v>
      </c>
      <c r="O4889" s="186" t="n">
        <v>5</v>
      </c>
      <c r="P4889" s="130"/>
      <c r="Q4889" s="130" t="n">
        <f aca="false">P4889*1.2</f>
        <v>0</v>
      </c>
      <c r="R4889" s="131" t="n">
        <f aca="false">S4889*Q4889</f>
        <v>0</v>
      </c>
      <c r="S4889" s="132"/>
    </row>
    <row r="4890" s="76" customFormat="true" ht="27.6" hidden="false" customHeight="true" outlineLevel="0" collapsed="false">
      <c r="A4890" s="395" t="n">
        <v>4032356</v>
      </c>
      <c r="B4890" s="208" t="n">
        <v>283</v>
      </c>
      <c r="C4890" s="281" t="s">
        <v>13077</v>
      </c>
      <c r="D4890" s="281" t="s">
        <v>144</v>
      </c>
      <c r="E4890" s="344"/>
      <c r="F4890" s="121" t="n">
        <f aca="false">F4889+1</f>
        <v>4884</v>
      </c>
      <c r="G4890" s="299" t="s">
        <v>14534</v>
      </c>
      <c r="H4890" s="188" t="s">
        <v>14535</v>
      </c>
      <c r="I4890" s="125" t="s">
        <v>14536</v>
      </c>
      <c r="J4890" s="125" t="n">
        <v>771</v>
      </c>
      <c r="K4890" s="389" t="n">
        <v>0</v>
      </c>
      <c r="L4890" s="149" t="n">
        <v>3709000</v>
      </c>
      <c r="M4890" s="149" t="n">
        <v>200</v>
      </c>
      <c r="N4890" s="154" t="s">
        <v>14530</v>
      </c>
      <c r="O4890" s="186"/>
      <c r="P4890" s="130"/>
      <c r="Q4890" s="130" t="n">
        <f aca="false">P4890*1.2</f>
        <v>0</v>
      </c>
      <c r="R4890" s="131" t="n">
        <f aca="false">S4890*Q4890</f>
        <v>0</v>
      </c>
      <c r="S4890" s="132"/>
    </row>
    <row r="4891" s="76" customFormat="true" ht="27.6" hidden="false" customHeight="true" outlineLevel="0" collapsed="false">
      <c r="A4891" s="214" t="n">
        <v>4015118</v>
      </c>
      <c r="B4891" s="208" t="n">
        <v>283</v>
      </c>
      <c r="C4891" s="281" t="s">
        <v>13077</v>
      </c>
      <c r="D4891" s="281" t="s">
        <v>144</v>
      </c>
      <c r="E4891" s="344"/>
      <c r="F4891" s="121" t="n">
        <f aca="false">F4890+1</f>
        <v>4885</v>
      </c>
      <c r="G4891" s="299" t="s">
        <v>14537</v>
      </c>
      <c r="H4891" s="123" t="s">
        <v>14538</v>
      </c>
      <c r="I4891" s="125" t="s">
        <v>14539</v>
      </c>
      <c r="J4891" s="125" t="n">
        <v>82</v>
      </c>
      <c r="K4891" s="389" t="n">
        <v>10</v>
      </c>
      <c r="L4891" s="149" t="n">
        <v>3709000</v>
      </c>
      <c r="M4891" s="149" t="n">
        <v>409</v>
      </c>
      <c r="N4891" s="154" t="s">
        <v>14530</v>
      </c>
      <c r="O4891" s="186"/>
      <c r="P4891" s="130" t="n">
        <v>200.833333333333</v>
      </c>
      <c r="Q4891" s="130" t="n">
        <f aca="false">P4891*1.2</f>
        <v>241</v>
      </c>
      <c r="R4891" s="131" t="n">
        <f aca="false">S4891*Q4891</f>
        <v>0</v>
      </c>
      <c r="S4891" s="132"/>
    </row>
    <row r="4892" s="76" customFormat="true" ht="27.6" hidden="false" customHeight="true" outlineLevel="0" collapsed="false">
      <c r="A4892" s="214" t="n">
        <v>4032358</v>
      </c>
      <c r="B4892" s="208" t="n">
        <v>283</v>
      </c>
      <c r="C4892" s="281" t="s">
        <v>13077</v>
      </c>
      <c r="D4892" s="281" t="s">
        <v>144</v>
      </c>
      <c r="E4892" s="344"/>
      <c r="F4892" s="121" t="n">
        <f aca="false">F4891+1</f>
        <v>4886</v>
      </c>
      <c r="G4892" s="299" t="s">
        <v>14540</v>
      </c>
      <c r="H4892" s="123" t="s">
        <v>14541</v>
      </c>
      <c r="I4892" s="125" t="s">
        <v>14542</v>
      </c>
      <c r="J4892" s="125" t="n">
        <v>82</v>
      </c>
      <c r="K4892" s="389" t="n">
        <v>10</v>
      </c>
      <c r="L4892" s="149" t="n">
        <v>3709000</v>
      </c>
      <c r="M4892" s="149" t="n">
        <v>249</v>
      </c>
      <c r="N4892" s="154" t="s">
        <v>14530</v>
      </c>
      <c r="O4892" s="186" t="n">
        <v>5</v>
      </c>
      <c r="P4892" s="130" t="n">
        <v>188.333333333333</v>
      </c>
      <c r="Q4892" s="130" t="n">
        <f aca="false">P4892*1.2</f>
        <v>226</v>
      </c>
      <c r="R4892" s="131" t="n">
        <f aca="false">S4892*Q4892</f>
        <v>0</v>
      </c>
      <c r="S4892" s="132"/>
    </row>
    <row r="4893" s="76" customFormat="true" ht="27.6" hidden="false" customHeight="true" outlineLevel="0" collapsed="false">
      <c r="A4893" s="214" t="n">
        <v>4015105</v>
      </c>
      <c r="B4893" s="208" t="n">
        <v>283</v>
      </c>
      <c r="C4893" s="281" t="s">
        <v>13077</v>
      </c>
      <c r="D4893" s="281" t="s">
        <v>144</v>
      </c>
      <c r="E4893" s="344"/>
      <c r="F4893" s="121" t="n">
        <f aca="false">F4892+1</f>
        <v>4887</v>
      </c>
      <c r="G4893" s="299" t="s">
        <v>14543</v>
      </c>
      <c r="H4893" s="123" t="s">
        <v>14544</v>
      </c>
      <c r="I4893" s="125" t="s">
        <v>14545</v>
      </c>
      <c r="J4893" s="125" t="n">
        <v>77</v>
      </c>
      <c r="K4893" s="389" t="n">
        <v>10</v>
      </c>
      <c r="L4893" s="149" t="n">
        <v>3709000</v>
      </c>
      <c r="M4893" s="149" t="n">
        <v>219</v>
      </c>
      <c r="N4893" s="154" t="s">
        <v>14530</v>
      </c>
      <c r="O4893" s="186" t="n">
        <v>5</v>
      </c>
      <c r="P4893" s="130" t="n">
        <v>218.333333333333</v>
      </c>
      <c r="Q4893" s="130" t="n">
        <f aca="false">P4893*1.2</f>
        <v>262</v>
      </c>
      <c r="R4893" s="131" t="n">
        <f aca="false">S4893*Q4893</f>
        <v>0</v>
      </c>
      <c r="S4893" s="132"/>
    </row>
    <row r="4894" s="76" customFormat="true" ht="27.6" hidden="false" customHeight="true" outlineLevel="0" collapsed="false">
      <c r="A4894" s="395" t="n">
        <v>2560316</v>
      </c>
      <c r="B4894" s="208" t="n">
        <v>283</v>
      </c>
      <c r="C4894" s="281" t="s">
        <v>13077</v>
      </c>
      <c r="D4894" s="281" t="s">
        <v>144</v>
      </c>
      <c r="E4894" s="344"/>
      <c r="F4894" s="121" t="n">
        <f aca="false">F4893+1</f>
        <v>4888</v>
      </c>
      <c r="G4894" s="299" t="s">
        <v>14546</v>
      </c>
      <c r="H4894" s="123" t="s">
        <v>14547</v>
      </c>
      <c r="I4894" s="125" t="s">
        <v>14548</v>
      </c>
      <c r="J4894" s="125" t="n">
        <v>82</v>
      </c>
      <c r="K4894" s="389" t="n">
        <v>4</v>
      </c>
      <c r="L4894" s="149" t="n">
        <v>3709000</v>
      </c>
      <c r="M4894" s="149" t="n">
        <v>9</v>
      </c>
      <c r="N4894" s="154" t="s">
        <v>14530</v>
      </c>
      <c r="O4894" s="186"/>
      <c r="P4894" s="130" t="n">
        <v>358.333333333333</v>
      </c>
      <c r="Q4894" s="130" t="n">
        <f aca="false">P4894*1.2</f>
        <v>430</v>
      </c>
      <c r="R4894" s="131" t="n">
        <f aca="false">S4894*Q4894</f>
        <v>0</v>
      </c>
      <c r="S4894" s="132"/>
    </row>
    <row r="4895" s="76" customFormat="true" ht="27.6" hidden="false" customHeight="true" outlineLevel="0" collapsed="false">
      <c r="A4895" s="214" t="n">
        <v>2570749</v>
      </c>
      <c r="B4895" s="208" t="n">
        <v>283</v>
      </c>
      <c r="C4895" s="281" t="s">
        <v>13077</v>
      </c>
      <c r="D4895" s="281" t="s">
        <v>144</v>
      </c>
      <c r="E4895" s="344"/>
      <c r="F4895" s="121" t="n">
        <f aca="false">F4894+1</f>
        <v>4889</v>
      </c>
      <c r="G4895" s="390" t="s">
        <v>14549</v>
      </c>
      <c r="H4895" s="147" t="s">
        <v>14550</v>
      </c>
      <c r="I4895" s="124" t="s">
        <v>14551</v>
      </c>
      <c r="J4895" s="125" t="n">
        <v>82</v>
      </c>
      <c r="K4895" s="149" t="n">
        <v>21</v>
      </c>
      <c r="L4895" s="149" t="n">
        <v>3709000</v>
      </c>
      <c r="M4895" s="149" t="n">
        <v>0</v>
      </c>
      <c r="N4895" s="483" t="s">
        <v>14530</v>
      </c>
      <c r="O4895" s="397"/>
      <c r="P4895" s="130" t="n">
        <v>239.166666666667</v>
      </c>
      <c r="Q4895" s="130" t="n">
        <f aca="false">P4895*1.2</f>
        <v>287</v>
      </c>
      <c r="R4895" s="131" t="n">
        <f aca="false">S4895*Q4895</f>
        <v>0</v>
      </c>
      <c r="S4895" s="132"/>
    </row>
    <row r="4896" s="76" customFormat="true" ht="27.6" hidden="false" customHeight="true" outlineLevel="0" collapsed="false">
      <c r="A4896" s="214" t="n">
        <v>4165211</v>
      </c>
      <c r="B4896" s="215" t="n">
        <v>283</v>
      </c>
      <c r="C4896" s="281" t="s">
        <v>13077</v>
      </c>
      <c r="D4896" s="281" t="s">
        <v>144</v>
      </c>
      <c r="E4896" s="344"/>
      <c r="F4896" s="121" t="n">
        <f aca="false">F4895+1</f>
        <v>4890</v>
      </c>
      <c r="G4896" s="299" t="s">
        <v>14552</v>
      </c>
      <c r="H4896" s="123" t="s">
        <v>14553</v>
      </c>
      <c r="I4896" s="125" t="s">
        <v>14554</v>
      </c>
      <c r="J4896" s="125" t="n">
        <v>82</v>
      </c>
      <c r="K4896" s="389" t="n">
        <v>8</v>
      </c>
      <c r="L4896" s="149" t="n">
        <v>3709000</v>
      </c>
      <c r="M4896" s="149" t="n">
        <v>116</v>
      </c>
      <c r="N4896" s="154" t="s">
        <v>14530</v>
      </c>
      <c r="O4896" s="186" t="n">
        <v>5</v>
      </c>
      <c r="P4896" s="484" t="n">
        <v>265.72</v>
      </c>
      <c r="Q4896" s="130" t="n">
        <f aca="false">P4896*1.2</f>
        <v>318.864</v>
      </c>
      <c r="R4896" s="131" t="n">
        <f aca="false">S4896*Q4896</f>
        <v>0</v>
      </c>
      <c r="S4896" s="216"/>
    </row>
    <row r="4897" s="76" customFormat="true" ht="27.6" hidden="false" customHeight="true" outlineLevel="0" collapsed="false">
      <c r="A4897" s="485" t="n">
        <v>4197918</v>
      </c>
      <c r="B4897" s="208" t="n">
        <v>283</v>
      </c>
      <c r="C4897" s="281" t="s">
        <v>13077</v>
      </c>
      <c r="D4897" s="281" t="s">
        <v>144</v>
      </c>
      <c r="E4897" s="344"/>
      <c r="F4897" s="121" t="n">
        <f aca="false">F4896+1</f>
        <v>4891</v>
      </c>
      <c r="G4897" s="299" t="s">
        <v>14555</v>
      </c>
      <c r="H4897" s="123" t="s">
        <v>14556</v>
      </c>
      <c r="I4897" s="125" t="s">
        <v>14557</v>
      </c>
      <c r="J4897" s="125" t="n">
        <v>77</v>
      </c>
      <c r="K4897" s="389" t="n">
        <v>10</v>
      </c>
      <c r="L4897" s="149" t="n">
        <v>3709000</v>
      </c>
      <c r="M4897" s="149" t="n">
        <v>230</v>
      </c>
      <c r="N4897" s="154" t="s">
        <v>14530</v>
      </c>
      <c r="O4897" s="186"/>
      <c r="P4897" s="130" t="n">
        <v>340</v>
      </c>
      <c r="Q4897" s="130" t="n">
        <f aca="false">P4897*1.2</f>
        <v>408</v>
      </c>
      <c r="R4897" s="131" t="n">
        <f aca="false">S4897*Q4897</f>
        <v>0</v>
      </c>
      <c r="S4897" s="132"/>
    </row>
    <row r="4898" s="76" customFormat="true" ht="14.4" hidden="false" customHeight="true" outlineLevel="0" collapsed="false">
      <c r="A4898" s="214" t="n">
        <v>4282132</v>
      </c>
      <c r="B4898" s="208" t="n">
        <v>283</v>
      </c>
      <c r="C4898" s="281" t="s">
        <v>13077</v>
      </c>
      <c r="D4898" s="281" t="s">
        <v>144</v>
      </c>
      <c r="E4898" s="344"/>
      <c r="F4898" s="121" t="n">
        <f aca="false">F4897+1</f>
        <v>4892</v>
      </c>
      <c r="G4898" s="299" t="s">
        <v>14558</v>
      </c>
      <c r="H4898" s="123" t="s">
        <v>14558</v>
      </c>
      <c r="I4898" s="125" t="s">
        <v>14559</v>
      </c>
      <c r="J4898" s="125" t="n">
        <v>0</v>
      </c>
      <c r="K4898" s="149" t="n">
        <v>99</v>
      </c>
      <c r="L4898" s="149" t="n">
        <v>2158524</v>
      </c>
      <c r="M4898" s="149" t="n">
        <v>0</v>
      </c>
      <c r="N4898" s="154" t="s">
        <v>14530</v>
      </c>
      <c r="O4898" s="186"/>
      <c r="P4898" s="130" t="n">
        <v>516.666666666667</v>
      </c>
      <c r="Q4898" s="130" t="n">
        <f aca="false">P4898*1.2</f>
        <v>620</v>
      </c>
      <c r="R4898" s="131" t="n">
        <f aca="false">S4898*Q4898</f>
        <v>0</v>
      </c>
      <c r="S4898" s="132"/>
    </row>
    <row r="4899" s="76" customFormat="true" ht="27.6" hidden="false" customHeight="true" outlineLevel="0" collapsed="false">
      <c r="A4899" s="207"/>
      <c r="B4899" s="208" t="n">
        <v>283</v>
      </c>
      <c r="C4899" s="281" t="s">
        <v>13077</v>
      </c>
      <c r="D4899" s="281" t="s">
        <v>144</v>
      </c>
      <c r="E4899" s="344"/>
      <c r="F4899" s="121" t="n">
        <f aca="false">F4898+1</f>
        <v>4893</v>
      </c>
      <c r="G4899" s="299" t="s">
        <v>14560</v>
      </c>
      <c r="H4899" s="118" t="s">
        <v>14560</v>
      </c>
      <c r="I4899" s="125"/>
      <c r="J4899" s="125"/>
      <c r="K4899" s="389"/>
      <c r="L4899" s="149"/>
      <c r="M4899" s="149"/>
      <c r="N4899" s="154" t="s">
        <v>14561</v>
      </c>
      <c r="O4899" s="186"/>
      <c r="P4899" s="130"/>
      <c r="Q4899" s="130" t="n">
        <f aca="false">P4899*1.2</f>
        <v>0</v>
      </c>
      <c r="R4899" s="131" t="n">
        <f aca="false">S4899*Q4899</f>
        <v>0</v>
      </c>
      <c r="S4899" s="132"/>
    </row>
    <row r="4900" s="76" customFormat="true" ht="27.6" hidden="false" customHeight="true" outlineLevel="0" collapsed="false">
      <c r="A4900" s="214" t="n">
        <v>2792018</v>
      </c>
      <c r="B4900" s="208" t="n">
        <v>283</v>
      </c>
      <c r="C4900" s="281" t="s">
        <v>13077</v>
      </c>
      <c r="D4900" s="281" t="s">
        <v>144</v>
      </c>
      <c r="E4900" s="344"/>
      <c r="F4900" s="121" t="n">
        <f aca="false">F4899+1</f>
        <v>4894</v>
      </c>
      <c r="G4900" s="299" t="s">
        <v>14562</v>
      </c>
      <c r="H4900" s="188" t="s">
        <v>14563</v>
      </c>
      <c r="I4900" s="237" t="s">
        <v>14564</v>
      </c>
      <c r="J4900" s="237" t="n">
        <v>0</v>
      </c>
      <c r="K4900" s="149" t="n">
        <v>5</v>
      </c>
      <c r="L4900" s="149" t="n">
        <v>3709011</v>
      </c>
      <c r="M4900" s="149" t="n">
        <v>78</v>
      </c>
      <c r="N4900" s="154" t="s">
        <v>14565</v>
      </c>
      <c r="O4900" s="186"/>
      <c r="P4900" s="130" t="n">
        <v>415.833333333333</v>
      </c>
      <c r="Q4900" s="130" t="n">
        <f aca="false">P4900*1.2</f>
        <v>499</v>
      </c>
      <c r="R4900" s="131" t="n">
        <f aca="false">S4900*Q4900</f>
        <v>0</v>
      </c>
      <c r="S4900" s="132"/>
    </row>
    <row r="4901" s="76" customFormat="true" ht="14.4" hidden="false" customHeight="true" outlineLevel="0" collapsed="false">
      <c r="A4901" s="207"/>
      <c r="B4901" s="208" t="n">
        <v>283</v>
      </c>
      <c r="C4901" s="281" t="s">
        <v>13077</v>
      </c>
      <c r="D4901" s="281" t="s">
        <v>144</v>
      </c>
      <c r="E4901" s="344"/>
      <c r="F4901" s="121" t="n">
        <f aca="false">F4900+1</f>
        <v>4895</v>
      </c>
      <c r="G4901" s="299" t="s">
        <v>14566</v>
      </c>
      <c r="H4901" s="118" t="s">
        <v>14566</v>
      </c>
      <c r="I4901" s="125"/>
      <c r="J4901" s="125"/>
      <c r="K4901" s="149"/>
      <c r="L4901" s="149"/>
      <c r="M4901" s="149"/>
      <c r="N4901" s="154" t="s">
        <v>14567</v>
      </c>
      <c r="O4901" s="186"/>
      <c r="P4901" s="130"/>
      <c r="Q4901" s="130" t="n">
        <f aca="false">P4901*1.2</f>
        <v>0</v>
      </c>
      <c r="R4901" s="131" t="n">
        <f aca="false">S4901*Q4901</f>
        <v>0</v>
      </c>
      <c r="S4901" s="132"/>
    </row>
    <row r="4902" s="76" customFormat="true" ht="34.8" hidden="false" customHeight="true" outlineLevel="0" collapsed="false">
      <c r="A4902" s="217" t="n">
        <v>2792021</v>
      </c>
      <c r="B4902" s="208" t="n">
        <v>283</v>
      </c>
      <c r="C4902" s="281" t="s">
        <v>13077</v>
      </c>
      <c r="D4902" s="281" t="s">
        <v>144</v>
      </c>
      <c r="E4902" s="344"/>
      <c r="F4902" s="121" t="n">
        <f aca="false">F4901+1</f>
        <v>4896</v>
      </c>
      <c r="G4902" s="299" t="s">
        <v>14568</v>
      </c>
      <c r="H4902" s="188" t="s">
        <v>14569</v>
      </c>
      <c r="I4902" s="237" t="s">
        <v>14570</v>
      </c>
      <c r="J4902" s="237" t="n">
        <v>0</v>
      </c>
      <c r="K4902" s="149" t="n">
        <v>5</v>
      </c>
      <c r="L4902" s="149" t="n">
        <v>3709011</v>
      </c>
      <c r="M4902" s="149" t="n">
        <v>74</v>
      </c>
      <c r="N4902" s="154" t="s">
        <v>14571</v>
      </c>
      <c r="O4902" s="186"/>
      <c r="P4902" s="130" t="n">
        <v>535</v>
      </c>
      <c r="Q4902" s="130" t="n">
        <f aca="false">P4902*1.2</f>
        <v>642</v>
      </c>
      <c r="R4902" s="131" t="n">
        <f aca="false">S4902*Q4902</f>
        <v>0</v>
      </c>
      <c r="S4902" s="132"/>
    </row>
    <row r="4903" s="76" customFormat="true" ht="14.4" hidden="false" customHeight="true" outlineLevel="0" collapsed="false">
      <c r="A4903" s="214" t="n">
        <v>2792014</v>
      </c>
      <c r="B4903" s="208" t="n">
        <v>283</v>
      </c>
      <c r="C4903" s="281" t="s">
        <v>13077</v>
      </c>
      <c r="D4903" s="281" t="s">
        <v>144</v>
      </c>
      <c r="E4903" s="344"/>
      <c r="F4903" s="121" t="n">
        <f aca="false">F4902+1</f>
        <v>4897</v>
      </c>
      <c r="G4903" s="299" t="s">
        <v>14572</v>
      </c>
      <c r="H4903" s="188" t="s">
        <v>14573</v>
      </c>
      <c r="I4903" s="237" t="s">
        <v>14574</v>
      </c>
      <c r="J4903" s="237" t="n">
        <v>0</v>
      </c>
      <c r="K4903" s="149" t="n">
        <v>0</v>
      </c>
      <c r="L4903" s="149" t="n">
        <v>2153824</v>
      </c>
      <c r="M4903" s="149" t="n">
        <v>0</v>
      </c>
      <c r="N4903" s="154" t="s">
        <v>14575</v>
      </c>
      <c r="O4903" s="186"/>
      <c r="P4903" s="130" t="n">
        <v>439.627631578947</v>
      </c>
      <c r="Q4903" s="130" t="n">
        <f aca="false">P4903*1.2</f>
        <v>527.553157894737</v>
      </c>
      <c r="R4903" s="131" t="n">
        <f aca="false">S4903*Q4903</f>
        <v>0</v>
      </c>
      <c r="S4903" s="132"/>
    </row>
    <row r="4904" s="76" customFormat="true" ht="27.6" hidden="false" customHeight="true" outlineLevel="0" collapsed="false">
      <c r="A4904" s="207" t="n">
        <v>4023405</v>
      </c>
      <c r="B4904" s="208" t="n">
        <v>283</v>
      </c>
      <c r="C4904" s="281" t="s">
        <v>13077</v>
      </c>
      <c r="D4904" s="281" t="s">
        <v>144</v>
      </c>
      <c r="E4904" s="344"/>
      <c r="F4904" s="121" t="n">
        <f aca="false">F4903+1</f>
        <v>4898</v>
      </c>
      <c r="G4904" s="299" t="s">
        <v>14576</v>
      </c>
      <c r="H4904" s="123" t="s">
        <v>14577</v>
      </c>
      <c r="I4904" s="125" t="s">
        <v>14578</v>
      </c>
      <c r="J4904" s="125" t="n">
        <v>581</v>
      </c>
      <c r="K4904" s="389" t="n">
        <v>0</v>
      </c>
      <c r="L4904" s="149" t="n">
        <v>3710000</v>
      </c>
      <c r="M4904" s="149" t="n">
        <v>101</v>
      </c>
      <c r="N4904" s="151" t="s">
        <v>14579</v>
      </c>
      <c r="O4904" s="186" t="n">
        <v>5</v>
      </c>
      <c r="P4904" s="130" t="n">
        <v>185.833333333333</v>
      </c>
      <c r="Q4904" s="130" t="n">
        <f aca="false">P4904*1.2</f>
        <v>223</v>
      </c>
      <c r="R4904" s="131" t="n">
        <f aca="false">S4904*Q4904</f>
        <v>0</v>
      </c>
      <c r="S4904" s="132"/>
    </row>
    <row r="4905" s="76" customFormat="true" ht="27.6" hidden="false" customHeight="true" outlineLevel="0" collapsed="false">
      <c r="A4905" s="214" t="n">
        <v>2792022</v>
      </c>
      <c r="B4905" s="208" t="n">
        <v>283</v>
      </c>
      <c r="C4905" s="281" t="s">
        <v>13077</v>
      </c>
      <c r="D4905" s="281" t="s">
        <v>144</v>
      </c>
      <c r="E4905" s="344"/>
      <c r="F4905" s="121" t="n">
        <f aca="false">F4904+1</f>
        <v>4899</v>
      </c>
      <c r="G4905" s="299" t="s">
        <v>14580</v>
      </c>
      <c r="H4905" s="188" t="s">
        <v>14581</v>
      </c>
      <c r="I4905" s="237" t="s">
        <v>14582</v>
      </c>
      <c r="J4905" s="237" t="n">
        <v>0</v>
      </c>
      <c r="K4905" s="149" t="n">
        <v>5</v>
      </c>
      <c r="L4905" s="149" t="n">
        <v>3709011</v>
      </c>
      <c r="M4905" s="149" t="n">
        <v>76</v>
      </c>
      <c r="N4905" s="154" t="s">
        <v>14583</v>
      </c>
      <c r="O4905" s="186"/>
      <c r="P4905" s="130" t="n">
        <v>431.088157894737</v>
      </c>
      <c r="Q4905" s="130" t="n">
        <f aca="false">P4905*1.2</f>
        <v>517.305789473684</v>
      </c>
      <c r="R4905" s="131" t="n">
        <f aca="false">S4905*Q4905</f>
        <v>0</v>
      </c>
      <c r="S4905" s="132"/>
    </row>
    <row r="4906" s="76" customFormat="true" ht="27.6" hidden="false" customHeight="true" outlineLevel="0" collapsed="false">
      <c r="A4906" s="214" t="n">
        <v>2792017</v>
      </c>
      <c r="B4906" s="208" t="n">
        <v>283</v>
      </c>
      <c r="C4906" s="281" t="s">
        <v>13077</v>
      </c>
      <c r="D4906" s="281" t="s">
        <v>144</v>
      </c>
      <c r="E4906" s="344"/>
      <c r="F4906" s="121" t="n">
        <f aca="false">F4905+1</f>
        <v>4900</v>
      </c>
      <c r="G4906" s="299" t="s">
        <v>14584</v>
      </c>
      <c r="H4906" s="188" t="s">
        <v>14585</v>
      </c>
      <c r="I4906" s="237" t="s">
        <v>14586</v>
      </c>
      <c r="J4906" s="237" t="n">
        <v>0</v>
      </c>
      <c r="K4906" s="149" t="n">
        <v>5</v>
      </c>
      <c r="L4906" s="149" t="n">
        <v>3709011</v>
      </c>
      <c r="M4906" s="149" t="n">
        <v>77</v>
      </c>
      <c r="N4906" s="154" t="s">
        <v>14583</v>
      </c>
      <c r="O4906" s="186"/>
      <c r="P4906" s="130" t="n">
        <v>415.328947368421</v>
      </c>
      <c r="Q4906" s="130" t="n">
        <f aca="false">P4906*1.2</f>
        <v>498.394736842105</v>
      </c>
      <c r="R4906" s="131" t="n">
        <f aca="false">S4906*Q4906</f>
        <v>0</v>
      </c>
      <c r="S4906" s="132"/>
    </row>
    <row r="4907" s="76" customFormat="true" ht="14.4" hidden="false" customHeight="true" outlineLevel="0" collapsed="false">
      <c r="A4907" s="214" t="n">
        <v>2567173</v>
      </c>
      <c r="B4907" s="208" t="n">
        <v>283</v>
      </c>
      <c r="C4907" s="281" t="s">
        <v>13077</v>
      </c>
      <c r="D4907" s="281" t="s">
        <v>144</v>
      </c>
      <c r="E4907" s="344"/>
      <c r="F4907" s="121" t="n">
        <f aca="false">F4906+1</f>
        <v>4901</v>
      </c>
      <c r="G4907" s="299" t="s">
        <v>14587</v>
      </c>
      <c r="H4907" s="188" t="s">
        <v>14588</v>
      </c>
      <c r="I4907" s="237" t="s">
        <v>14589</v>
      </c>
      <c r="J4907" s="237" t="n">
        <v>0</v>
      </c>
      <c r="K4907" s="149" t="n">
        <v>8</v>
      </c>
      <c r="L4907" s="149" t="n">
        <v>3865850</v>
      </c>
      <c r="M4907" s="149" t="n">
        <v>0</v>
      </c>
      <c r="N4907" s="154" t="s">
        <v>14590</v>
      </c>
      <c r="O4907" s="186"/>
      <c r="P4907" s="130" t="n">
        <v>8875.83333333333</v>
      </c>
      <c r="Q4907" s="130" t="n">
        <f aca="false">P4907*1.2</f>
        <v>10651</v>
      </c>
      <c r="R4907" s="131" t="n">
        <f aca="false">S4907*Q4907</f>
        <v>0</v>
      </c>
      <c r="S4907" s="132"/>
    </row>
    <row r="4908" s="76" customFormat="true" ht="27.6" hidden="false" customHeight="true" outlineLevel="0" collapsed="false">
      <c r="A4908" s="214" t="n">
        <v>2559534</v>
      </c>
      <c r="B4908" s="208" t="n">
        <v>283</v>
      </c>
      <c r="C4908" s="281" t="s">
        <v>13077</v>
      </c>
      <c r="D4908" s="281" t="s">
        <v>144</v>
      </c>
      <c r="E4908" s="344"/>
      <c r="F4908" s="121" t="n">
        <f aca="false">F4907+1</f>
        <v>4902</v>
      </c>
      <c r="G4908" s="299" t="s">
        <v>14591</v>
      </c>
      <c r="H4908" s="123" t="s">
        <v>14592</v>
      </c>
      <c r="I4908" s="125" t="s">
        <v>14593</v>
      </c>
      <c r="J4908" s="125" t="n">
        <v>581</v>
      </c>
      <c r="K4908" s="389" t="n">
        <v>0</v>
      </c>
      <c r="L4908" s="149" t="n">
        <v>3710000</v>
      </c>
      <c r="M4908" s="149" t="n">
        <v>0</v>
      </c>
      <c r="N4908" s="151" t="s">
        <v>14594</v>
      </c>
      <c r="O4908" s="486" t="n">
        <v>5</v>
      </c>
      <c r="P4908" s="130" t="n">
        <v>110.02</v>
      </c>
      <c r="Q4908" s="130" t="n">
        <f aca="false">P4908*1.2</f>
        <v>132.024</v>
      </c>
      <c r="R4908" s="131" t="n">
        <f aca="false">S4908*Q4908</f>
        <v>0</v>
      </c>
      <c r="S4908" s="132"/>
    </row>
    <row r="4909" s="76" customFormat="true" ht="27.6" hidden="false" customHeight="true" outlineLevel="0" collapsed="false">
      <c r="A4909" s="207"/>
      <c r="B4909" s="208" t="n">
        <v>283</v>
      </c>
      <c r="C4909" s="281" t="s">
        <v>13077</v>
      </c>
      <c r="D4909" s="281" t="s">
        <v>144</v>
      </c>
      <c r="E4909" s="344"/>
      <c r="F4909" s="121" t="n">
        <f aca="false">F4908+1</f>
        <v>4903</v>
      </c>
      <c r="G4909" s="299" t="s">
        <v>14595</v>
      </c>
      <c r="H4909" s="123" t="s">
        <v>14596</v>
      </c>
      <c r="I4909" s="125" t="s">
        <v>14597</v>
      </c>
      <c r="J4909" s="125" t="n">
        <v>581</v>
      </c>
      <c r="K4909" s="389" t="n">
        <v>0</v>
      </c>
      <c r="L4909" s="149" t="n">
        <v>3710000</v>
      </c>
      <c r="M4909" s="149" t="n">
        <v>10</v>
      </c>
      <c r="N4909" s="151" t="s">
        <v>14598</v>
      </c>
      <c r="O4909" s="486" t="n">
        <v>5</v>
      </c>
      <c r="P4909" s="130" t="n">
        <v>248.333333333333</v>
      </c>
      <c r="Q4909" s="130" t="n">
        <f aca="false">P4909*1.2</f>
        <v>298</v>
      </c>
      <c r="R4909" s="131" t="n">
        <f aca="false">S4909*Q4909</f>
        <v>0</v>
      </c>
      <c r="S4909" s="132"/>
    </row>
    <row r="4910" s="76" customFormat="true" ht="27.6" hidden="false" customHeight="true" outlineLevel="0" collapsed="false">
      <c r="A4910" s="214" t="n">
        <v>2804171</v>
      </c>
      <c r="B4910" s="208" t="n">
        <v>283</v>
      </c>
      <c r="C4910" s="281" t="s">
        <v>13077</v>
      </c>
      <c r="D4910" s="281" t="s">
        <v>144</v>
      </c>
      <c r="E4910" s="344"/>
      <c r="F4910" s="121" t="n">
        <f aca="false">F4909+1</f>
        <v>4904</v>
      </c>
      <c r="G4910" s="299" t="s">
        <v>14599</v>
      </c>
      <c r="H4910" s="123" t="s">
        <v>14600</v>
      </c>
      <c r="I4910" s="125" t="s">
        <v>14601</v>
      </c>
      <c r="J4910" s="125" t="n">
        <v>9912</v>
      </c>
      <c r="K4910" s="389" t="n">
        <v>0</v>
      </c>
      <c r="L4910" s="149" t="n">
        <v>3709000</v>
      </c>
      <c r="M4910" s="149" t="n">
        <v>1</v>
      </c>
      <c r="N4910" s="154" t="s">
        <v>14602</v>
      </c>
      <c r="O4910" s="186" t="n">
        <v>10</v>
      </c>
      <c r="P4910" s="130" t="n">
        <v>1375.83333333333</v>
      </c>
      <c r="Q4910" s="130" t="n">
        <f aca="false">P4910*1.2</f>
        <v>1651</v>
      </c>
      <c r="R4910" s="131" t="n">
        <f aca="false">S4910*Q4910</f>
        <v>8255</v>
      </c>
      <c r="S4910" s="132" t="n">
        <v>5</v>
      </c>
    </row>
    <row r="4911" s="76" customFormat="true" ht="27.6" hidden="false" customHeight="true" outlineLevel="0" collapsed="false">
      <c r="A4911" s="214" t="n">
        <v>2804177</v>
      </c>
      <c r="B4911" s="208" t="n">
        <v>283</v>
      </c>
      <c r="C4911" s="281" t="s">
        <v>13077</v>
      </c>
      <c r="D4911" s="281" t="s">
        <v>144</v>
      </c>
      <c r="E4911" s="344"/>
      <c r="F4911" s="121" t="n">
        <f aca="false">F4910+1</f>
        <v>4905</v>
      </c>
      <c r="G4911" s="299" t="s">
        <v>14603</v>
      </c>
      <c r="H4911" s="188" t="s">
        <v>14604</v>
      </c>
      <c r="I4911" s="237" t="s">
        <v>14605</v>
      </c>
      <c r="J4911" s="237" t="n">
        <v>1112</v>
      </c>
      <c r="K4911" s="389" t="n">
        <v>0</v>
      </c>
      <c r="L4911" s="149" t="n">
        <v>3769000</v>
      </c>
      <c r="M4911" s="149" t="n">
        <v>3</v>
      </c>
      <c r="N4911" s="154" t="s">
        <v>14606</v>
      </c>
      <c r="O4911" s="186" t="n">
        <v>10</v>
      </c>
      <c r="P4911" s="130" t="n">
        <v>1403.33333333333</v>
      </c>
      <c r="Q4911" s="130" t="n">
        <f aca="false">P4911*1.2</f>
        <v>1684</v>
      </c>
      <c r="R4911" s="131" t="n">
        <f aca="false">S4911*Q4911</f>
        <v>0</v>
      </c>
      <c r="S4911" s="132"/>
    </row>
    <row r="4912" s="76" customFormat="true" ht="27.6" hidden="false" customHeight="true" outlineLevel="0" collapsed="false">
      <c r="A4912" s="214" t="n">
        <v>2792007</v>
      </c>
      <c r="B4912" s="208" t="n">
        <v>283</v>
      </c>
      <c r="C4912" s="281" t="s">
        <v>13077</v>
      </c>
      <c r="D4912" s="281" t="s">
        <v>144</v>
      </c>
      <c r="E4912" s="344"/>
      <c r="F4912" s="121" t="n">
        <f aca="false">F4911+1</f>
        <v>4906</v>
      </c>
      <c r="G4912" s="299" t="s">
        <v>14607</v>
      </c>
      <c r="H4912" s="188" t="s">
        <v>14608</v>
      </c>
      <c r="I4912" s="237" t="s">
        <v>14609</v>
      </c>
      <c r="J4912" s="237" t="n">
        <v>0</v>
      </c>
      <c r="K4912" s="149" t="n">
        <v>5</v>
      </c>
      <c r="L4912" s="149" t="n">
        <v>3709004</v>
      </c>
      <c r="M4912" s="149" t="n">
        <v>1</v>
      </c>
      <c r="N4912" s="154" t="s">
        <v>14610</v>
      </c>
      <c r="O4912" s="186"/>
      <c r="P4912" s="130" t="n">
        <v>519.166666666667</v>
      </c>
      <c r="Q4912" s="130" t="n">
        <f aca="false">P4912*1.2</f>
        <v>623</v>
      </c>
      <c r="R4912" s="131" t="n">
        <f aca="false">S4912*Q4912</f>
        <v>0</v>
      </c>
      <c r="S4912" s="132"/>
    </row>
    <row r="4913" s="76" customFormat="true" ht="14.4" hidden="false" customHeight="true" outlineLevel="0" collapsed="false">
      <c r="A4913" s="219" t="n">
        <v>2570262</v>
      </c>
      <c r="B4913" s="208" t="n">
        <v>283</v>
      </c>
      <c r="C4913" s="281" t="s">
        <v>13077</v>
      </c>
      <c r="D4913" s="281" t="s">
        <v>144</v>
      </c>
      <c r="E4913" s="344"/>
      <c r="F4913" s="121" t="n">
        <f aca="false">F4912+1</f>
        <v>4907</v>
      </c>
      <c r="G4913" s="401" t="s">
        <v>14611</v>
      </c>
      <c r="H4913" s="487" t="s">
        <v>14612</v>
      </c>
      <c r="I4913" s="125" t="s">
        <v>14613</v>
      </c>
      <c r="J4913" s="125" t="n">
        <v>0</v>
      </c>
      <c r="K4913" s="149" t="n">
        <v>22</v>
      </c>
      <c r="L4913" s="149" t="n">
        <v>2502</v>
      </c>
      <c r="M4913" s="149" t="n">
        <v>16</v>
      </c>
      <c r="N4913" s="154" t="s">
        <v>982</v>
      </c>
      <c r="O4913" s="186"/>
      <c r="P4913" s="130" t="n">
        <v>329.166666666667</v>
      </c>
      <c r="Q4913" s="130" t="n">
        <f aca="false">P4913*1.2</f>
        <v>395</v>
      </c>
      <c r="R4913" s="131" t="n">
        <f aca="false">S4913*Q4913</f>
        <v>0</v>
      </c>
      <c r="S4913" s="132"/>
    </row>
    <row r="4914" s="76" customFormat="true" ht="14.4" hidden="false" customHeight="true" outlineLevel="0" collapsed="false">
      <c r="A4914" s="207" t="n">
        <v>2565127</v>
      </c>
      <c r="B4914" s="208" t="n">
        <v>283</v>
      </c>
      <c r="C4914" s="281" t="s">
        <v>13077</v>
      </c>
      <c r="D4914" s="281" t="s">
        <v>144</v>
      </c>
      <c r="E4914" s="344"/>
      <c r="F4914" s="121" t="n">
        <f aca="false">F4913+1</f>
        <v>4908</v>
      </c>
      <c r="G4914" s="299" t="s">
        <v>14614</v>
      </c>
      <c r="H4914" s="188" t="s">
        <v>14615</v>
      </c>
      <c r="I4914" s="237" t="s">
        <v>14616</v>
      </c>
      <c r="J4914" s="237" t="n">
        <v>661</v>
      </c>
      <c r="K4914" s="149" t="n">
        <v>0</v>
      </c>
      <c r="L4914" s="149" t="n">
        <v>3714</v>
      </c>
      <c r="M4914" s="149" t="n">
        <v>0</v>
      </c>
      <c r="N4914" s="154" t="s">
        <v>14617</v>
      </c>
      <c r="O4914" s="186"/>
      <c r="P4914" s="130"/>
      <c r="Q4914" s="130" t="n">
        <f aca="false">P4914*1.2</f>
        <v>0</v>
      </c>
      <c r="R4914" s="131" t="n">
        <f aca="false">S4914*Q4914</f>
        <v>0</v>
      </c>
      <c r="S4914" s="132"/>
    </row>
    <row r="4915" s="76" customFormat="true" ht="27.6" hidden="false" customHeight="true" outlineLevel="0" collapsed="false">
      <c r="A4915" s="214" t="n">
        <v>2562037</v>
      </c>
      <c r="B4915" s="208" t="n">
        <v>283</v>
      </c>
      <c r="C4915" s="281" t="s">
        <v>13077</v>
      </c>
      <c r="D4915" s="281" t="s">
        <v>144</v>
      </c>
      <c r="E4915" s="344"/>
      <c r="F4915" s="121" t="n">
        <f aca="false">F4914+1</f>
        <v>4909</v>
      </c>
      <c r="G4915" s="299" t="s">
        <v>14618</v>
      </c>
      <c r="H4915" s="123" t="s">
        <v>14619</v>
      </c>
      <c r="I4915" s="125" t="s">
        <v>14620</v>
      </c>
      <c r="J4915" s="125" t="n">
        <v>541</v>
      </c>
      <c r="K4915" s="389" t="n">
        <v>0</v>
      </c>
      <c r="L4915" s="149" t="n">
        <v>3714000</v>
      </c>
      <c r="M4915" s="149" t="n">
        <v>1</v>
      </c>
      <c r="N4915" s="154" t="s">
        <v>14621</v>
      </c>
      <c r="O4915" s="186"/>
      <c r="P4915" s="130"/>
      <c r="Q4915" s="130" t="n">
        <f aca="false">P4915*1.2</f>
        <v>0</v>
      </c>
      <c r="R4915" s="131" t="n">
        <f aca="false">S4915*Q4915</f>
        <v>0</v>
      </c>
      <c r="S4915" s="132"/>
    </row>
    <row r="4916" s="76" customFormat="true" ht="27.6" hidden="false" customHeight="true" outlineLevel="0" collapsed="false">
      <c r="A4916" s="214"/>
      <c r="B4916" s="208" t="n">
        <v>283</v>
      </c>
      <c r="C4916" s="281" t="s">
        <v>13077</v>
      </c>
      <c r="D4916" s="281" t="s">
        <v>144</v>
      </c>
      <c r="E4916" s="344"/>
      <c r="F4916" s="121" t="n">
        <f aca="false">F4915+1</f>
        <v>4910</v>
      </c>
      <c r="G4916" s="299" t="s">
        <v>14622</v>
      </c>
      <c r="H4916" s="123" t="s">
        <v>14622</v>
      </c>
      <c r="I4916" s="125"/>
      <c r="J4916" s="125"/>
      <c r="K4916" s="389"/>
      <c r="L4916" s="149"/>
      <c r="M4916" s="149"/>
      <c r="N4916" s="154" t="s">
        <v>14623</v>
      </c>
      <c r="O4916" s="186"/>
      <c r="P4916" s="396" t="n">
        <v>554.44</v>
      </c>
      <c r="Q4916" s="130" t="n">
        <f aca="false">P4916*1.2</f>
        <v>665.328</v>
      </c>
      <c r="R4916" s="131" t="n">
        <f aca="false">S4916*Q4916</f>
        <v>0</v>
      </c>
      <c r="S4916" s="132"/>
    </row>
    <row r="4917" s="76" customFormat="true" ht="27.6" hidden="false" customHeight="true" outlineLevel="0" collapsed="false">
      <c r="A4917" s="207" t="n">
        <v>2560318</v>
      </c>
      <c r="B4917" s="208" t="n">
        <v>283</v>
      </c>
      <c r="C4917" s="281" t="s">
        <v>13077</v>
      </c>
      <c r="D4917" s="281" t="s">
        <v>144</v>
      </c>
      <c r="E4917" s="344"/>
      <c r="F4917" s="121" t="n">
        <f aca="false">F4916+1</f>
        <v>4911</v>
      </c>
      <c r="G4917" s="299" t="s">
        <v>14624</v>
      </c>
      <c r="H4917" s="188" t="s">
        <v>14625</v>
      </c>
      <c r="I4917" s="237" t="s">
        <v>14626</v>
      </c>
      <c r="J4917" s="237" t="n">
        <v>0</v>
      </c>
      <c r="K4917" s="389" t="n">
        <v>28</v>
      </c>
      <c r="L4917" s="149" t="n">
        <v>123714</v>
      </c>
      <c r="M4917" s="149" t="n">
        <v>0</v>
      </c>
      <c r="N4917" s="154" t="s">
        <v>14627</v>
      </c>
      <c r="O4917" s="186"/>
      <c r="P4917" s="130"/>
      <c r="Q4917" s="130" t="n">
        <f aca="false">P4917*1.2</f>
        <v>0</v>
      </c>
      <c r="R4917" s="131" t="n">
        <f aca="false">S4917*Q4917</f>
        <v>0</v>
      </c>
      <c r="S4917" s="132"/>
    </row>
    <row r="4918" s="76" customFormat="true" ht="41.4" hidden="false" customHeight="true" outlineLevel="0" collapsed="false">
      <c r="A4918" s="207"/>
      <c r="B4918" s="208" t="n">
        <v>283</v>
      </c>
      <c r="C4918" s="281" t="s">
        <v>13077</v>
      </c>
      <c r="D4918" s="281" t="s">
        <v>144</v>
      </c>
      <c r="E4918" s="344"/>
      <c r="F4918" s="121" t="n">
        <f aca="false">F4917+1</f>
        <v>4912</v>
      </c>
      <c r="G4918" s="299" t="s">
        <v>14628</v>
      </c>
      <c r="H4918" s="123" t="s">
        <v>14629</v>
      </c>
      <c r="I4918" s="125" t="s">
        <v>14630</v>
      </c>
      <c r="J4918" s="125" t="n">
        <v>55</v>
      </c>
      <c r="K4918" s="389" t="n">
        <v>0</v>
      </c>
      <c r="L4918" s="149" t="n">
        <v>3714000</v>
      </c>
      <c r="M4918" s="149" t="n">
        <v>4</v>
      </c>
      <c r="N4918" s="154" t="s">
        <v>14631</v>
      </c>
      <c r="O4918" s="186"/>
      <c r="P4918" s="130" t="n">
        <v>356.666666666667</v>
      </c>
      <c r="Q4918" s="130" t="n">
        <f aca="false">P4918*1.2</f>
        <v>428</v>
      </c>
      <c r="R4918" s="131" t="n">
        <f aca="false">S4918*Q4918</f>
        <v>0</v>
      </c>
      <c r="S4918" s="132"/>
    </row>
    <row r="4919" s="76" customFormat="true" ht="27.6" hidden="false" customHeight="true" outlineLevel="0" collapsed="false">
      <c r="A4919" s="207" t="n">
        <v>3024395</v>
      </c>
      <c r="B4919" s="208" t="n">
        <v>283</v>
      </c>
      <c r="C4919" s="281" t="s">
        <v>13077</v>
      </c>
      <c r="D4919" s="281" t="s">
        <v>144</v>
      </c>
      <c r="E4919" s="344"/>
      <c r="F4919" s="121" t="n">
        <f aca="false">F4918+1</f>
        <v>4913</v>
      </c>
      <c r="G4919" s="299" t="s">
        <v>14632</v>
      </c>
      <c r="H4919" s="123" t="s">
        <v>14633</v>
      </c>
      <c r="I4919" s="125" t="s">
        <v>14634</v>
      </c>
      <c r="J4919" s="125" t="n">
        <v>54</v>
      </c>
      <c r="K4919" s="389" t="n">
        <v>0</v>
      </c>
      <c r="L4919" s="149" t="n">
        <v>3714000</v>
      </c>
      <c r="M4919" s="149" t="n">
        <v>2</v>
      </c>
      <c r="N4919" s="154" t="s">
        <v>14635</v>
      </c>
      <c r="O4919" s="186" t="n">
        <v>15</v>
      </c>
      <c r="P4919" s="130"/>
      <c r="Q4919" s="130" t="n">
        <f aca="false">P4919*1.2</f>
        <v>0</v>
      </c>
      <c r="R4919" s="131" t="n">
        <f aca="false">S4919*Q4919</f>
        <v>0</v>
      </c>
      <c r="S4919" s="132"/>
    </row>
    <row r="4920" s="76" customFormat="true" ht="27.6" hidden="false" customHeight="true" outlineLevel="0" collapsed="false">
      <c r="A4920" s="207"/>
      <c r="B4920" s="208" t="n">
        <v>283</v>
      </c>
      <c r="C4920" s="281" t="s">
        <v>13077</v>
      </c>
      <c r="D4920" s="281" t="s">
        <v>144</v>
      </c>
      <c r="E4920" s="344"/>
      <c r="F4920" s="121" t="n">
        <f aca="false">F4919+1</f>
        <v>4914</v>
      </c>
      <c r="G4920" s="299" t="s">
        <v>14636</v>
      </c>
      <c r="H4920" s="118" t="s">
        <v>14636</v>
      </c>
      <c r="I4920" s="125"/>
      <c r="J4920" s="125"/>
      <c r="K4920" s="389"/>
      <c r="L4920" s="149"/>
      <c r="M4920" s="149"/>
      <c r="N4920" s="154" t="s">
        <v>14637</v>
      </c>
      <c r="O4920" s="186"/>
      <c r="P4920" s="130"/>
      <c r="Q4920" s="130" t="n">
        <f aca="false">P4920*1.2</f>
        <v>0</v>
      </c>
      <c r="R4920" s="131" t="n">
        <f aca="false">S4920*Q4920</f>
        <v>0</v>
      </c>
      <c r="S4920" s="132"/>
    </row>
    <row r="4921" s="76" customFormat="true" ht="27.6" hidden="false" customHeight="true" outlineLevel="0" collapsed="false">
      <c r="A4921" s="207"/>
      <c r="B4921" s="208" t="n">
        <v>283</v>
      </c>
      <c r="C4921" s="281" t="s">
        <v>13077</v>
      </c>
      <c r="D4921" s="281" t="s">
        <v>144</v>
      </c>
      <c r="E4921" s="344"/>
      <c r="F4921" s="121" t="n">
        <f aca="false">F4920+1</f>
        <v>4915</v>
      </c>
      <c r="G4921" s="299" t="s">
        <v>14638</v>
      </c>
      <c r="H4921" s="118" t="s">
        <v>14638</v>
      </c>
      <c r="I4921" s="125"/>
      <c r="J4921" s="125"/>
      <c r="K4921" s="389"/>
      <c r="L4921" s="149"/>
      <c r="M4921" s="149"/>
      <c r="N4921" s="154" t="s">
        <v>14639</v>
      </c>
      <c r="O4921" s="186"/>
      <c r="P4921" s="396" t="n">
        <v>1903.86</v>
      </c>
      <c r="Q4921" s="130" t="n">
        <f aca="false">P4921*1.2</f>
        <v>2284.632</v>
      </c>
      <c r="R4921" s="131" t="n">
        <f aca="false">S4921*Q4921</f>
        <v>0</v>
      </c>
      <c r="S4921" s="132"/>
    </row>
    <row r="4922" s="76" customFormat="true" ht="27.6" hidden="false" customHeight="true" outlineLevel="0" collapsed="false">
      <c r="A4922" s="214" t="n">
        <v>2802984</v>
      </c>
      <c r="B4922" s="208" t="n">
        <v>283</v>
      </c>
      <c r="C4922" s="281" t="s">
        <v>13077</v>
      </c>
      <c r="D4922" s="281" t="s">
        <v>144</v>
      </c>
      <c r="E4922" s="344"/>
      <c r="F4922" s="121" t="n">
        <f aca="false">F4921+1</f>
        <v>4916</v>
      </c>
      <c r="G4922" s="299" t="s">
        <v>14640</v>
      </c>
      <c r="H4922" s="123" t="s">
        <v>14640</v>
      </c>
      <c r="I4922" s="125" t="s">
        <v>14641</v>
      </c>
      <c r="J4922" s="125" t="n">
        <v>0</v>
      </c>
      <c r="K4922" s="389" t="n">
        <v>99</v>
      </c>
      <c r="L4922" s="149" t="n">
        <v>3285</v>
      </c>
      <c r="M4922" s="149" t="n">
        <v>0</v>
      </c>
      <c r="N4922" s="154" t="s">
        <v>14642</v>
      </c>
      <c r="O4922" s="152"/>
      <c r="P4922" s="130" t="n">
        <v>11366.6666666667</v>
      </c>
      <c r="Q4922" s="130" t="n">
        <f aca="false">P4922*1.2</f>
        <v>13640</v>
      </c>
      <c r="R4922" s="131" t="n">
        <f aca="false">S4922*Q4922</f>
        <v>0</v>
      </c>
      <c r="S4922" s="132"/>
    </row>
    <row r="4923" s="76" customFormat="true" ht="14.4" hidden="false" customHeight="true" outlineLevel="0" collapsed="false">
      <c r="A4923" s="219" t="n">
        <v>4655542</v>
      </c>
      <c r="B4923" s="208" t="n">
        <v>283</v>
      </c>
      <c r="C4923" s="281" t="s">
        <v>13077</v>
      </c>
      <c r="D4923" s="281" t="s">
        <v>144</v>
      </c>
      <c r="E4923" s="344"/>
      <c r="F4923" s="121" t="n">
        <f aca="false">F4922+1</f>
        <v>4917</v>
      </c>
      <c r="G4923" s="401" t="s">
        <v>14643</v>
      </c>
      <c r="H4923" s="487" t="s">
        <v>14643</v>
      </c>
      <c r="I4923" s="125" t="s">
        <v>14644</v>
      </c>
      <c r="J4923" s="125" t="n">
        <v>2</v>
      </c>
      <c r="K4923" s="149" t="n">
        <v>0</v>
      </c>
      <c r="L4923" s="149" t="n">
        <v>300</v>
      </c>
      <c r="M4923" s="149" t="n">
        <v>306</v>
      </c>
      <c r="N4923" s="154" t="s">
        <v>14645</v>
      </c>
      <c r="O4923" s="186"/>
      <c r="P4923" s="130" t="n">
        <v>13565</v>
      </c>
      <c r="Q4923" s="130" t="n">
        <f aca="false">P4923*1.2</f>
        <v>16278</v>
      </c>
      <c r="R4923" s="131" t="n">
        <f aca="false">S4923*Q4923</f>
        <v>0</v>
      </c>
      <c r="S4923" s="132"/>
    </row>
    <row r="4924" s="76" customFormat="true" ht="14.4" hidden="false" customHeight="true" outlineLevel="0" collapsed="false">
      <c r="A4924" s="207"/>
      <c r="B4924" s="208" t="n">
        <v>283</v>
      </c>
      <c r="C4924" s="281" t="s">
        <v>13077</v>
      </c>
      <c r="D4924" s="281" t="s">
        <v>144</v>
      </c>
      <c r="E4924" s="344"/>
      <c r="F4924" s="121" t="n">
        <f aca="false">F4923+1</f>
        <v>4918</v>
      </c>
      <c r="G4924" s="299" t="s">
        <v>14646</v>
      </c>
      <c r="H4924" s="118" t="s">
        <v>14646</v>
      </c>
      <c r="I4924" s="125"/>
      <c r="J4924" s="125"/>
      <c r="K4924" s="389"/>
      <c r="L4924" s="149"/>
      <c r="M4924" s="149"/>
      <c r="N4924" s="154" t="s">
        <v>14647</v>
      </c>
      <c r="O4924" s="186"/>
      <c r="P4924" s="130"/>
      <c r="Q4924" s="130" t="n">
        <f aca="false">P4924*1.2</f>
        <v>0</v>
      </c>
      <c r="R4924" s="131" t="n">
        <f aca="false">S4924*Q4924</f>
        <v>0</v>
      </c>
      <c r="S4924" s="132"/>
    </row>
    <row r="4925" s="76" customFormat="true" ht="27.6" hidden="false" customHeight="true" outlineLevel="0" collapsed="false">
      <c r="A4925" s="207" t="n">
        <v>2570777</v>
      </c>
      <c r="B4925" s="208" t="n">
        <v>283</v>
      </c>
      <c r="C4925" s="281" t="s">
        <v>13077</v>
      </c>
      <c r="D4925" s="281" t="s">
        <v>144</v>
      </c>
      <c r="E4925" s="344"/>
      <c r="F4925" s="121" t="n">
        <f aca="false">F4924+1</f>
        <v>4919</v>
      </c>
      <c r="G4925" s="299" t="s">
        <v>14648</v>
      </c>
      <c r="H4925" s="188" t="s">
        <v>14649</v>
      </c>
      <c r="I4925" s="237" t="s">
        <v>14650</v>
      </c>
      <c r="J4925" s="237" t="n">
        <v>0</v>
      </c>
      <c r="K4925" s="389" t="n">
        <v>2</v>
      </c>
      <c r="L4925" s="149" t="n">
        <v>8355</v>
      </c>
      <c r="M4925" s="149" t="n">
        <v>0</v>
      </c>
      <c r="N4925" s="154" t="s">
        <v>14651</v>
      </c>
      <c r="O4925" s="186"/>
      <c r="P4925" s="396" t="n">
        <v>1167.17</v>
      </c>
      <c r="Q4925" s="130" t="n">
        <f aca="false">P4925*1.2</f>
        <v>1400.604</v>
      </c>
      <c r="R4925" s="131" t="n">
        <f aca="false">S4925*Q4925</f>
        <v>0</v>
      </c>
      <c r="S4925" s="132"/>
    </row>
    <row r="4926" s="76" customFormat="true" ht="27.6" hidden="false" customHeight="true" outlineLevel="0" collapsed="false">
      <c r="A4926" s="207" t="n">
        <v>3730350</v>
      </c>
      <c r="B4926" s="208" t="n">
        <v>283</v>
      </c>
      <c r="C4926" s="281" t="s">
        <v>13077</v>
      </c>
      <c r="D4926" s="281" t="s">
        <v>144</v>
      </c>
      <c r="E4926" s="394"/>
      <c r="F4926" s="121" t="n">
        <f aca="false">F4925+1</f>
        <v>4920</v>
      </c>
      <c r="G4926" s="299" t="s">
        <v>14652</v>
      </c>
      <c r="H4926" s="147" t="s">
        <v>14652</v>
      </c>
      <c r="I4926" s="125" t="s">
        <v>14653</v>
      </c>
      <c r="J4926" s="125" t="n">
        <v>3204</v>
      </c>
      <c r="K4926" s="149" t="n">
        <v>43</v>
      </c>
      <c r="L4926" s="149" t="n">
        <v>8405012</v>
      </c>
      <c r="M4926" s="149" t="n">
        <v>0</v>
      </c>
      <c r="N4926" s="154" t="s">
        <v>14654</v>
      </c>
      <c r="O4926" s="152"/>
      <c r="P4926" s="130" t="n">
        <v>6298.33333333333</v>
      </c>
      <c r="Q4926" s="130" t="n">
        <f aca="false">P4926*1.2</f>
        <v>7558</v>
      </c>
      <c r="R4926" s="131" t="n">
        <f aca="false">S4926*Q4926</f>
        <v>0</v>
      </c>
      <c r="S4926" s="132"/>
    </row>
    <row r="4927" s="76" customFormat="true" ht="27.6" hidden="false" customHeight="true" outlineLevel="0" collapsed="false">
      <c r="A4927" s="207" t="n">
        <v>2558648</v>
      </c>
      <c r="B4927" s="208" t="n">
        <v>283</v>
      </c>
      <c r="C4927" s="281" t="s">
        <v>13077</v>
      </c>
      <c r="D4927" s="281" t="s">
        <v>144</v>
      </c>
      <c r="E4927" s="344"/>
      <c r="F4927" s="121" t="n">
        <f aca="false">F4926+1</f>
        <v>4921</v>
      </c>
      <c r="G4927" s="299" t="s">
        <v>14655</v>
      </c>
      <c r="H4927" s="147" t="s">
        <v>14655</v>
      </c>
      <c r="I4927" s="125" t="s">
        <v>14656</v>
      </c>
      <c r="J4927" s="125" t="n">
        <v>0</v>
      </c>
      <c r="K4927" s="389" t="n">
        <v>99</v>
      </c>
      <c r="L4927" s="149" t="n">
        <v>320</v>
      </c>
      <c r="M4927" s="149" t="n">
        <v>0</v>
      </c>
      <c r="N4927" s="154" t="s">
        <v>14657</v>
      </c>
      <c r="O4927" s="186"/>
      <c r="P4927" s="130" t="n">
        <v>37339.1666666667</v>
      </c>
      <c r="Q4927" s="130" t="n">
        <f aca="false">P4927*1.2</f>
        <v>44807</v>
      </c>
      <c r="R4927" s="131" t="n">
        <f aca="false">S4927*Q4927</f>
        <v>0</v>
      </c>
      <c r="S4927" s="132"/>
    </row>
    <row r="4928" s="76" customFormat="true" ht="14.4" hidden="false" customHeight="true" outlineLevel="0" collapsed="false">
      <c r="A4928" s="207"/>
      <c r="B4928" s="208" t="n">
        <v>283</v>
      </c>
      <c r="C4928" s="281" t="s">
        <v>13077</v>
      </c>
      <c r="D4928" s="281" t="s">
        <v>144</v>
      </c>
      <c r="E4928" s="344"/>
      <c r="F4928" s="121" t="n">
        <f aca="false">F4927+1</f>
        <v>4922</v>
      </c>
      <c r="G4928" s="299" t="s">
        <v>14658</v>
      </c>
      <c r="H4928" s="118" t="s">
        <v>14658</v>
      </c>
      <c r="I4928" s="125"/>
      <c r="J4928" s="125"/>
      <c r="K4928" s="389"/>
      <c r="L4928" s="149"/>
      <c r="M4928" s="149"/>
      <c r="N4928" s="154" t="s">
        <v>14659</v>
      </c>
      <c r="O4928" s="186"/>
      <c r="P4928" s="130"/>
      <c r="Q4928" s="130" t="n">
        <f aca="false">P4928*1.2</f>
        <v>0</v>
      </c>
      <c r="R4928" s="131" t="n">
        <f aca="false">S4928*Q4928</f>
        <v>0</v>
      </c>
      <c r="S4928" s="132"/>
    </row>
    <row r="4929" s="76" customFormat="true" ht="14.4" hidden="false" customHeight="true" outlineLevel="0" collapsed="false">
      <c r="A4929" s="207"/>
      <c r="B4929" s="208" t="n">
        <v>283</v>
      </c>
      <c r="C4929" s="281" t="s">
        <v>13077</v>
      </c>
      <c r="D4929" s="281" t="s">
        <v>144</v>
      </c>
      <c r="E4929" s="344"/>
      <c r="F4929" s="121" t="n">
        <f aca="false">F4928+1</f>
        <v>4923</v>
      </c>
      <c r="G4929" s="299" t="s">
        <v>14660</v>
      </c>
      <c r="H4929" s="118" t="s">
        <v>14660</v>
      </c>
      <c r="I4929" s="125"/>
      <c r="J4929" s="125"/>
      <c r="K4929" s="149"/>
      <c r="L4929" s="149"/>
      <c r="M4929" s="149"/>
      <c r="N4929" s="154" t="s">
        <v>14661</v>
      </c>
      <c r="O4929" s="186"/>
      <c r="P4929" s="130"/>
      <c r="Q4929" s="130" t="n">
        <f aca="false">P4929*1.2</f>
        <v>0</v>
      </c>
      <c r="R4929" s="131" t="n">
        <f aca="false">S4929*Q4929</f>
        <v>0</v>
      </c>
      <c r="S4929" s="132"/>
    </row>
    <row r="4930" s="76" customFormat="true" ht="27.6" hidden="false" customHeight="true" outlineLevel="0" collapsed="false">
      <c r="A4930" s="214" t="n">
        <v>2564381</v>
      </c>
      <c r="B4930" s="208" t="n">
        <v>283</v>
      </c>
      <c r="C4930" s="281" t="s">
        <v>13077</v>
      </c>
      <c r="D4930" s="281" t="s">
        <v>144</v>
      </c>
      <c r="E4930" s="344"/>
      <c r="F4930" s="121" t="n">
        <f aca="false">F4929+1</f>
        <v>4924</v>
      </c>
      <c r="G4930" s="299" t="s">
        <v>14662</v>
      </c>
      <c r="H4930" s="188" t="s">
        <v>14662</v>
      </c>
      <c r="I4930" s="237" t="s">
        <v>14663</v>
      </c>
      <c r="J4930" s="237" t="n">
        <v>3206</v>
      </c>
      <c r="K4930" s="149" t="n">
        <v>0</v>
      </c>
      <c r="L4930" s="149" t="n">
        <v>2916040</v>
      </c>
      <c r="M4930" s="149" t="n">
        <v>10</v>
      </c>
      <c r="N4930" s="154" t="s">
        <v>14664</v>
      </c>
      <c r="O4930" s="186"/>
      <c r="P4930" s="130" t="n">
        <v>260.3125</v>
      </c>
      <c r="Q4930" s="130" t="n">
        <f aca="false">P4930*1.2</f>
        <v>312.375</v>
      </c>
      <c r="R4930" s="131" t="n">
        <f aca="false">S4930*Q4930</f>
        <v>0</v>
      </c>
      <c r="S4930" s="132"/>
    </row>
    <row r="4931" s="76" customFormat="true" ht="27.6" hidden="false" customHeight="true" outlineLevel="0" collapsed="false">
      <c r="A4931" s="214" t="n">
        <v>2557148</v>
      </c>
      <c r="B4931" s="208" t="n">
        <v>283</v>
      </c>
      <c r="C4931" s="281" t="s">
        <v>13077</v>
      </c>
      <c r="D4931" s="281" t="s">
        <v>144</v>
      </c>
      <c r="E4931" s="344"/>
      <c r="F4931" s="121" t="n">
        <f aca="false">F4930+1</f>
        <v>4925</v>
      </c>
      <c r="G4931" s="299" t="s">
        <v>14665</v>
      </c>
      <c r="H4931" s="123" t="s">
        <v>14665</v>
      </c>
      <c r="I4931" s="125" t="s">
        <v>14666</v>
      </c>
      <c r="J4931" s="125" t="n">
        <v>4230</v>
      </c>
      <c r="K4931" s="149" t="n">
        <v>1</v>
      </c>
      <c r="L4931" s="149" t="n">
        <v>1001020</v>
      </c>
      <c r="M4931" s="149" t="n">
        <v>0</v>
      </c>
      <c r="N4931" s="154" t="s">
        <v>14664</v>
      </c>
      <c r="O4931" s="186"/>
      <c r="P4931" s="130" t="n">
        <v>922.5</v>
      </c>
      <c r="Q4931" s="130" t="n">
        <f aca="false">P4931*1.2</f>
        <v>1107</v>
      </c>
      <c r="R4931" s="131" t="n">
        <f aca="false">S4931*Q4931</f>
        <v>0</v>
      </c>
      <c r="S4931" s="132"/>
    </row>
    <row r="4932" s="76" customFormat="true" ht="27.6" hidden="false" customHeight="true" outlineLevel="0" collapsed="false">
      <c r="A4932" s="214" t="n">
        <v>2564372</v>
      </c>
      <c r="B4932" s="208" t="n">
        <v>283</v>
      </c>
      <c r="C4932" s="281" t="s">
        <v>13077</v>
      </c>
      <c r="D4932" s="281" t="s">
        <v>144</v>
      </c>
      <c r="E4932" s="344"/>
      <c r="F4932" s="121" t="n">
        <f aca="false">F4931+1</f>
        <v>4926</v>
      </c>
      <c r="G4932" s="299" t="s">
        <v>14667</v>
      </c>
      <c r="H4932" s="188" t="s">
        <v>14667</v>
      </c>
      <c r="I4932" s="237" t="s">
        <v>14668</v>
      </c>
      <c r="J4932" s="237" t="n">
        <v>3206</v>
      </c>
      <c r="K4932" s="149" t="n">
        <v>0</v>
      </c>
      <c r="L4932" s="149" t="n">
        <v>2906078</v>
      </c>
      <c r="M4932" s="149" t="n">
        <v>0</v>
      </c>
      <c r="N4932" s="154" t="s">
        <v>14669</v>
      </c>
      <c r="O4932" s="186"/>
      <c r="P4932" s="130" t="n">
        <v>110.570526315789</v>
      </c>
      <c r="Q4932" s="130" t="n">
        <f aca="false">P4932*1.2</f>
        <v>132.684631578947</v>
      </c>
      <c r="R4932" s="131" t="n">
        <f aca="false">S4932*Q4932</f>
        <v>1326.84631578947</v>
      </c>
      <c r="S4932" s="132" t="n">
        <v>10</v>
      </c>
    </row>
    <row r="4933" s="76" customFormat="true" ht="27.6" hidden="false" customHeight="true" outlineLevel="0" collapsed="false">
      <c r="A4933" s="207"/>
      <c r="B4933" s="208" t="n">
        <v>283</v>
      </c>
      <c r="C4933" s="281" t="s">
        <v>13077</v>
      </c>
      <c r="D4933" s="281" t="s">
        <v>144</v>
      </c>
      <c r="E4933" s="344"/>
      <c r="F4933" s="121" t="n">
        <f aca="false">F4932+1</f>
        <v>4927</v>
      </c>
      <c r="G4933" s="299" t="s">
        <v>14670</v>
      </c>
      <c r="H4933" s="123" t="s">
        <v>14670</v>
      </c>
      <c r="I4933" s="125" t="s">
        <v>14671</v>
      </c>
      <c r="J4933" s="125" t="n">
        <v>99</v>
      </c>
      <c r="K4933" s="149" t="n">
        <v>99</v>
      </c>
      <c r="L4933" s="149" t="n">
        <v>6180205</v>
      </c>
      <c r="M4933" s="149" t="n">
        <v>0</v>
      </c>
      <c r="N4933" s="154" t="s">
        <v>14672</v>
      </c>
      <c r="O4933" s="152"/>
      <c r="P4933" s="130"/>
      <c r="Q4933" s="130" t="n">
        <f aca="false">P4933*1.2</f>
        <v>0</v>
      </c>
      <c r="R4933" s="131" t="n">
        <f aca="false">S4933*Q4933</f>
        <v>0</v>
      </c>
      <c r="S4933" s="132"/>
    </row>
    <row r="4934" s="76" customFormat="true" ht="27.6" hidden="false" customHeight="true" outlineLevel="0" collapsed="false">
      <c r="A4934" s="207"/>
      <c r="B4934" s="208" t="n">
        <v>283</v>
      </c>
      <c r="C4934" s="281" t="s">
        <v>13077</v>
      </c>
      <c r="D4934" s="281" t="s">
        <v>144</v>
      </c>
      <c r="E4934" s="344"/>
      <c r="F4934" s="121" t="n">
        <f aca="false">F4933+1</f>
        <v>4928</v>
      </c>
      <c r="G4934" s="299" t="n">
        <v>114</v>
      </c>
      <c r="H4934" s="118" t="n">
        <v>114</v>
      </c>
      <c r="I4934" s="125"/>
      <c r="J4934" s="125"/>
      <c r="K4934" s="149"/>
      <c r="L4934" s="149"/>
      <c r="M4934" s="149"/>
      <c r="N4934" s="154" t="s">
        <v>14673</v>
      </c>
      <c r="O4934" s="186"/>
      <c r="P4934" s="130"/>
      <c r="Q4934" s="130" t="n">
        <f aca="false">P4934*1.2</f>
        <v>0</v>
      </c>
      <c r="R4934" s="131" t="n">
        <f aca="false">S4934*Q4934</f>
        <v>0</v>
      </c>
      <c r="S4934" s="132"/>
    </row>
    <row r="4935" s="76" customFormat="true" ht="14.4" hidden="false" customHeight="true" outlineLevel="0" collapsed="false">
      <c r="A4935" s="207" t="n">
        <v>2563597</v>
      </c>
      <c r="B4935" s="208" t="n">
        <v>283</v>
      </c>
      <c r="C4935" s="281" t="s">
        <v>13077</v>
      </c>
      <c r="D4935" s="281" t="s">
        <v>144</v>
      </c>
      <c r="E4935" s="344"/>
      <c r="F4935" s="121" t="n">
        <f aca="false">F4934+1</f>
        <v>4929</v>
      </c>
      <c r="G4935" s="299" t="s">
        <v>14674</v>
      </c>
      <c r="H4935" s="118" t="s">
        <v>14674</v>
      </c>
      <c r="I4935" s="125" t="s">
        <v>14675</v>
      </c>
      <c r="J4935" s="125" t="n">
        <v>354</v>
      </c>
      <c r="K4935" s="389" t="n">
        <v>0</v>
      </c>
      <c r="L4935" s="149" t="n">
        <v>3722000</v>
      </c>
      <c r="M4935" s="149" t="n">
        <v>0</v>
      </c>
      <c r="N4935" s="154" t="s">
        <v>14676</v>
      </c>
      <c r="O4935" s="186"/>
      <c r="P4935" s="130" t="n">
        <v>5.25</v>
      </c>
      <c r="Q4935" s="130" t="n">
        <f aca="false">P4935*1.2</f>
        <v>6.3</v>
      </c>
      <c r="R4935" s="131" t="n">
        <f aca="false">S4935*Q4935</f>
        <v>0</v>
      </c>
      <c r="S4935" s="132"/>
    </row>
    <row r="4936" s="76" customFormat="true" ht="27.6" hidden="false" customHeight="true" outlineLevel="0" collapsed="false">
      <c r="A4936" s="207" t="n">
        <v>2568505</v>
      </c>
      <c r="B4936" s="208" t="n">
        <v>283</v>
      </c>
      <c r="C4936" s="281" t="s">
        <v>13077</v>
      </c>
      <c r="D4936" s="281" t="s">
        <v>144</v>
      </c>
      <c r="E4936" s="344"/>
      <c r="F4936" s="121" t="n">
        <f aca="false">F4935+1</f>
        <v>4930</v>
      </c>
      <c r="G4936" s="299" t="n">
        <v>9500301</v>
      </c>
      <c r="H4936" s="188" t="s">
        <v>14677</v>
      </c>
      <c r="I4936" s="237" t="s">
        <v>14678</v>
      </c>
      <c r="J4936" s="237" t="n">
        <v>0</v>
      </c>
      <c r="K4936" s="389" t="n">
        <v>0</v>
      </c>
      <c r="L4936" s="149" t="n">
        <v>9500301</v>
      </c>
      <c r="M4936" s="149" t="n">
        <v>0</v>
      </c>
      <c r="N4936" s="154" t="s">
        <v>14679</v>
      </c>
      <c r="O4936" s="186"/>
      <c r="P4936" s="130" t="n">
        <v>856.666666666667</v>
      </c>
      <c r="Q4936" s="130" t="n">
        <f aca="false">P4936*1.2</f>
        <v>1028</v>
      </c>
      <c r="R4936" s="131" t="n">
        <f aca="false">S4936*Q4936</f>
        <v>0</v>
      </c>
      <c r="S4936" s="132"/>
    </row>
    <row r="4937" s="76" customFormat="true" ht="27.6" hidden="false" customHeight="true" outlineLevel="0" collapsed="false">
      <c r="A4937" s="207"/>
      <c r="B4937" s="208" t="n">
        <v>283</v>
      </c>
      <c r="C4937" s="281" t="s">
        <v>13077</v>
      </c>
      <c r="D4937" s="281" t="s">
        <v>144</v>
      </c>
      <c r="E4937" s="344"/>
      <c r="F4937" s="121" t="n">
        <f aca="false">F4936+1</f>
        <v>4931</v>
      </c>
      <c r="G4937" s="299" t="s">
        <v>14680</v>
      </c>
      <c r="H4937" s="118" t="s">
        <v>14680</v>
      </c>
      <c r="I4937" s="125"/>
      <c r="J4937" s="125"/>
      <c r="K4937" s="149"/>
      <c r="L4937" s="149"/>
      <c r="M4937" s="149"/>
      <c r="N4937" s="154" t="s">
        <v>14681</v>
      </c>
      <c r="O4937" s="186"/>
      <c r="P4937" s="130"/>
      <c r="Q4937" s="130" t="n">
        <f aca="false">P4937*1.2</f>
        <v>0</v>
      </c>
      <c r="R4937" s="131" t="n">
        <f aca="false">S4937*Q4937</f>
        <v>0</v>
      </c>
      <c r="S4937" s="132"/>
    </row>
    <row r="4938" s="76" customFormat="true" ht="27.6" hidden="false" customHeight="true" outlineLevel="0" collapsed="false">
      <c r="A4938" s="217" t="n">
        <v>2557285</v>
      </c>
      <c r="B4938" s="208" t="n">
        <v>283</v>
      </c>
      <c r="C4938" s="281" t="s">
        <v>13077</v>
      </c>
      <c r="D4938" s="281" t="s">
        <v>144</v>
      </c>
      <c r="E4938" s="344"/>
      <c r="F4938" s="121" t="n">
        <f aca="false">F4937+1</f>
        <v>4932</v>
      </c>
      <c r="G4938" s="299" t="s">
        <v>14682</v>
      </c>
      <c r="H4938" s="188" t="s">
        <v>14683</v>
      </c>
      <c r="I4938" s="237" t="s">
        <v>14684</v>
      </c>
      <c r="J4938" s="237" t="n">
        <v>0</v>
      </c>
      <c r="K4938" s="389" t="n">
        <v>0</v>
      </c>
      <c r="L4938" s="149" t="n">
        <v>123742</v>
      </c>
      <c r="M4938" s="149" t="n">
        <v>0</v>
      </c>
      <c r="N4938" s="154" t="s">
        <v>14685</v>
      </c>
      <c r="O4938" s="186"/>
      <c r="P4938" s="130" t="n">
        <v>885</v>
      </c>
      <c r="Q4938" s="130" t="n">
        <f aca="false">P4938*1.2</f>
        <v>1062</v>
      </c>
      <c r="R4938" s="131" t="n">
        <f aca="false">S4938*Q4938</f>
        <v>0</v>
      </c>
      <c r="S4938" s="132"/>
    </row>
    <row r="4939" s="76" customFormat="true" ht="27.6" hidden="false" customHeight="true" outlineLevel="0" collapsed="false">
      <c r="A4939" s="217" t="n">
        <v>2565998</v>
      </c>
      <c r="B4939" s="208" t="n">
        <v>283</v>
      </c>
      <c r="C4939" s="281" t="s">
        <v>13077</v>
      </c>
      <c r="D4939" s="281" t="s">
        <v>144</v>
      </c>
      <c r="E4939" s="344"/>
      <c r="F4939" s="121" t="n">
        <f aca="false">F4938+1</f>
        <v>4933</v>
      </c>
      <c r="G4939" s="299" t="s">
        <v>14686</v>
      </c>
      <c r="H4939" s="123" t="s">
        <v>14687</v>
      </c>
      <c r="I4939" s="125" t="s">
        <v>14688</v>
      </c>
      <c r="J4939" s="125" t="n">
        <v>0</v>
      </c>
      <c r="K4939" s="389" t="n">
        <v>99</v>
      </c>
      <c r="L4939" s="149" t="n">
        <v>4005</v>
      </c>
      <c r="M4939" s="149" t="n">
        <v>0</v>
      </c>
      <c r="N4939" s="154" t="s">
        <v>14689</v>
      </c>
      <c r="O4939" s="186"/>
      <c r="P4939" s="130" t="n">
        <v>1045</v>
      </c>
      <c r="Q4939" s="130" t="n">
        <f aca="false">P4939*1.2</f>
        <v>1254</v>
      </c>
      <c r="R4939" s="131" t="n">
        <f aca="false">S4939*Q4939</f>
        <v>0</v>
      </c>
      <c r="S4939" s="132"/>
    </row>
    <row r="4940" s="76" customFormat="true" ht="27.6" hidden="false" customHeight="true" outlineLevel="0" collapsed="false">
      <c r="A4940" s="214" t="n">
        <v>3959891</v>
      </c>
      <c r="B4940" s="208" t="n">
        <v>283</v>
      </c>
      <c r="C4940" s="281" t="s">
        <v>13077</v>
      </c>
      <c r="D4940" s="281" t="s">
        <v>144</v>
      </c>
      <c r="E4940" s="344"/>
      <c r="F4940" s="121" t="n">
        <f aca="false">F4939+1</f>
        <v>4934</v>
      </c>
      <c r="G4940" s="299" t="s">
        <v>14690</v>
      </c>
      <c r="H4940" s="188" t="s">
        <v>14691</v>
      </c>
      <c r="I4940" s="237" t="s">
        <v>14692</v>
      </c>
      <c r="J4940" s="237" t="n">
        <v>4191</v>
      </c>
      <c r="K4940" s="149" t="n">
        <v>0</v>
      </c>
      <c r="L4940" s="149" t="n">
        <v>3747000</v>
      </c>
      <c r="M4940" s="149" t="n">
        <v>1</v>
      </c>
      <c r="N4940" s="154" t="s">
        <v>14693</v>
      </c>
      <c r="O4940" s="186"/>
      <c r="P4940" s="130" t="n">
        <v>1030.10526315789</v>
      </c>
      <c r="Q4940" s="130" t="n">
        <f aca="false">P4940*1.2</f>
        <v>1236.12631578947</v>
      </c>
      <c r="R4940" s="131" t="n">
        <f aca="false">S4940*Q4940</f>
        <v>0</v>
      </c>
      <c r="S4940" s="132"/>
    </row>
    <row r="4941" s="76" customFormat="true" ht="27.6" hidden="false" customHeight="true" outlineLevel="0" collapsed="false">
      <c r="A4941" s="207"/>
      <c r="B4941" s="208" t="n">
        <v>283</v>
      </c>
      <c r="C4941" s="281" t="s">
        <v>13077</v>
      </c>
      <c r="D4941" s="281" t="s">
        <v>144</v>
      </c>
      <c r="E4941" s="344"/>
      <c r="F4941" s="121" t="n">
        <f aca="false">F4940+1</f>
        <v>4935</v>
      </c>
      <c r="G4941" s="299" t="s">
        <v>14694</v>
      </c>
      <c r="H4941" s="118" t="s">
        <v>14694</v>
      </c>
      <c r="I4941" s="125"/>
      <c r="J4941" s="125"/>
      <c r="K4941" s="389"/>
      <c r="L4941" s="149"/>
      <c r="M4941" s="149"/>
      <c r="N4941" s="154" t="s">
        <v>14695</v>
      </c>
      <c r="O4941" s="186"/>
      <c r="P4941" s="130"/>
      <c r="Q4941" s="130" t="n">
        <f aca="false">P4941*1.2</f>
        <v>0</v>
      </c>
      <c r="R4941" s="131" t="n">
        <f aca="false">S4941*Q4941</f>
        <v>0</v>
      </c>
      <c r="S4941" s="132"/>
    </row>
    <row r="4942" s="76" customFormat="true" ht="27.6" hidden="false" customHeight="true" outlineLevel="0" collapsed="false">
      <c r="A4942" s="207"/>
      <c r="B4942" s="208" t="n">
        <v>283</v>
      </c>
      <c r="C4942" s="281" t="s">
        <v>13077</v>
      </c>
      <c r="D4942" s="281" t="s">
        <v>144</v>
      </c>
      <c r="E4942" s="344"/>
      <c r="F4942" s="121" t="n">
        <f aca="false">F4941+1</f>
        <v>4936</v>
      </c>
      <c r="G4942" s="299" t="s">
        <v>14696</v>
      </c>
      <c r="H4942" s="118" t="s">
        <v>14696</v>
      </c>
      <c r="I4942" s="125"/>
      <c r="J4942" s="125"/>
      <c r="K4942" s="389"/>
      <c r="L4942" s="149"/>
      <c r="M4942" s="149"/>
      <c r="N4942" s="154" t="s">
        <v>14695</v>
      </c>
      <c r="O4942" s="186"/>
      <c r="P4942" s="130"/>
      <c r="Q4942" s="130" t="n">
        <f aca="false">P4942*1.2</f>
        <v>0</v>
      </c>
      <c r="R4942" s="131" t="n">
        <f aca="false">S4942*Q4942</f>
        <v>0</v>
      </c>
      <c r="S4942" s="132"/>
    </row>
    <row r="4943" s="76" customFormat="true" ht="27.6" hidden="false" customHeight="true" outlineLevel="0" collapsed="false">
      <c r="A4943" s="207"/>
      <c r="B4943" s="208" t="n">
        <v>283</v>
      </c>
      <c r="C4943" s="281" t="s">
        <v>13077</v>
      </c>
      <c r="D4943" s="281" t="s">
        <v>144</v>
      </c>
      <c r="E4943" s="344"/>
      <c r="F4943" s="121" t="n">
        <f aca="false">F4942+1</f>
        <v>4937</v>
      </c>
      <c r="G4943" s="299" t="s">
        <v>14697</v>
      </c>
      <c r="H4943" s="118" t="s">
        <v>14697</v>
      </c>
      <c r="I4943" s="125"/>
      <c r="J4943" s="125"/>
      <c r="K4943" s="389"/>
      <c r="L4943" s="149"/>
      <c r="M4943" s="149"/>
      <c r="N4943" s="154" t="s">
        <v>14695</v>
      </c>
      <c r="O4943" s="186"/>
      <c r="P4943" s="130"/>
      <c r="Q4943" s="130" t="n">
        <f aca="false">P4943*1.2</f>
        <v>0</v>
      </c>
      <c r="R4943" s="131" t="n">
        <f aca="false">S4943*Q4943</f>
        <v>0</v>
      </c>
      <c r="S4943" s="132"/>
    </row>
    <row r="4944" s="76" customFormat="true" ht="14.4" hidden="false" customHeight="true" outlineLevel="0" collapsed="false">
      <c r="A4944" s="207"/>
      <c r="B4944" s="208" t="n">
        <v>283</v>
      </c>
      <c r="C4944" s="281" t="s">
        <v>13077</v>
      </c>
      <c r="D4944" s="281" t="s">
        <v>144</v>
      </c>
      <c r="E4944" s="344"/>
      <c r="F4944" s="121" t="n">
        <f aca="false">F4943+1</f>
        <v>4938</v>
      </c>
      <c r="G4944" s="299" t="s">
        <v>14698</v>
      </c>
      <c r="H4944" s="118" t="s">
        <v>14698</v>
      </c>
      <c r="I4944" s="125"/>
      <c r="J4944" s="125"/>
      <c r="K4944" s="389"/>
      <c r="L4944" s="149"/>
      <c r="M4944" s="149"/>
      <c r="N4944" s="154" t="s">
        <v>14699</v>
      </c>
      <c r="O4944" s="186"/>
      <c r="P4944" s="130"/>
      <c r="Q4944" s="130" t="n">
        <f aca="false">P4944*1.2</f>
        <v>0</v>
      </c>
      <c r="R4944" s="131" t="n">
        <f aca="false">S4944*Q4944</f>
        <v>0</v>
      </c>
      <c r="S4944" s="132"/>
    </row>
    <row r="4945" s="76" customFormat="true" ht="14.4" hidden="false" customHeight="true" outlineLevel="0" collapsed="false">
      <c r="A4945" s="207"/>
      <c r="B4945" s="208" t="n">
        <v>283</v>
      </c>
      <c r="C4945" s="281" t="s">
        <v>13077</v>
      </c>
      <c r="D4945" s="281" t="s">
        <v>144</v>
      </c>
      <c r="E4945" s="344"/>
      <c r="F4945" s="121" t="n">
        <f aca="false">F4944+1</f>
        <v>4939</v>
      </c>
      <c r="G4945" s="299" t="s">
        <v>14700</v>
      </c>
      <c r="H4945" s="147" t="s">
        <v>14701</v>
      </c>
      <c r="I4945" s="125" t="s">
        <v>14702</v>
      </c>
      <c r="J4945" s="125" t="n">
        <v>40</v>
      </c>
      <c r="K4945" s="389" t="n">
        <v>63</v>
      </c>
      <c r="L4945" s="149" t="n">
        <v>116129</v>
      </c>
      <c r="M4945" s="149" t="n">
        <v>0</v>
      </c>
      <c r="N4945" s="154" t="s">
        <v>14703</v>
      </c>
      <c r="O4945" s="186"/>
      <c r="P4945" s="130"/>
      <c r="Q4945" s="130" t="n">
        <f aca="false">P4945*1.2</f>
        <v>0</v>
      </c>
      <c r="R4945" s="131" t="n">
        <f aca="false">S4945*Q4945</f>
        <v>0</v>
      </c>
      <c r="S4945" s="132"/>
    </row>
    <row r="4946" s="76" customFormat="true" ht="27.6" hidden="false" customHeight="true" outlineLevel="0" collapsed="false">
      <c r="A4946" s="214" t="n">
        <v>2561555</v>
      </c>
      <c r="B4946" s="208" t="n">
        <v>283</v>
      </c>
      <c r="C4946" s="281" t="s">
        <v>13077</v>
      </c>
      <c r="D4946" s="281" t="s">
        <v>144</v>
      </c>
      <c r="E4946" s="344"/>
      <c r="F4946" s="121" t="n">
        <f aca="false">F4945+1</f>
        <v>4940</v>
      </c>
      <c r="G4946" s="398" t="s">
        <v>14704</v>
      </c>
      <c r="H4946" s="123" t="s">
        <v>14705</v>
      </c>
      <c r="I4946" s="237" t="s">
        <v>14706</v>
      </c>
      <c r="J4946" s="237" t="n">
        <v>0</v>
      </c>
      <c r="K4946" s="164" t="n">
        <v>16</v>
      </c>
      <c r="L4946" s="164" t="n">
        <v>501351</v>
      </c>
      <c r="M4946" s="164" t="n">
        <v>11</v>
      </c>
      <c r="N4946" s="154" t="s">
        <v>14707</v>
      </c>
      <c r="O4946" s="186"/>
      <c r="P4946" s="130" t="n">
        <v>10248.3333333333</v>
      </c>
      <c r="Q4946" s="130" t="n">
        <f aca="false">P4946*1.2</f>
        <v>12298</v>
      </c>
      <c r="R4946" s="131" t="n">
        <f aca="false">S4946*Q4946</f>
        <v>0</v>
      </c>
      <c r="S4946" s="132"/>
    </row>
    <row r="4947" s="76" customFormat="true" ht="27.6" hidden="false" customHeight="true" outlineLevel="0" collapsed="false">
      <c r="A4947" s="214" t="n">
        <v>2570479</v>
      </c>
      <c r="B4947" s="208" t="n">
        <v>283</v>
      </c>
      <c r="C4947" s="281" t="s">
        <v>13077</v>
      </c>
      <c r="D4947" s="281" t="s">
        <v>144</v>
      </c>
      <c r="E4947" s="344"/>
      <c r="F4947" s="121" t="n">
        <f aca="false">F4946+1</f>
        <v>4941</v>
      </c>
      <c r="G4947" s="299" t="s">
        <v>14708</v>
      </c>
      <c r="H4947" s="123" t="s">
        <v>14709</v>
      </c>
      <c r="I4947" s="237" t="s">
        <v>14710</v>
      </c>
      <c r="J4947" s="237" t="n">
        <v>0</v>
      </c>
      <c r="K4947" s="389" t="n">
        <v>16</v>
      </c>
      <c r="L4947" s="149" t="n">
        <v>1501351</v>
      </c>
      <c r="M4947" s="149" t="n">
        <v>13</v>
      </c>
      <c r="N4947" s="154" t="s">
        <v>14711</v>
      </c>
      <c r="O4947" s="186"/>
      <c r="P4947" s="130" t="n">
        <v>10404.1666666667</v>
      </c>
      <c r="Q4947" s="130" t="n">
        <f aca="false">P4947*1.2</f>
        <v>12485</v>
      </c>
      <c r="R4947" s="131" t="n">
        <f aca="false">S4947*Q4947</f>
        <v>0</v>
      </c>
      <c r="S4947" s="132"/>
    </row>
    <row r="4948" s="76" customFormat="true" ht="14.4" hidden="false" customHeight="true" outlineLevel="0" collapsed="false">
      <c r="A4948" s="207"/>
      <c r="B4948" s="208" t="n">
        <v>283</v>
      </c>
      <c r="C4948" s="281" t="s">
        <v>13077</v>
      </c>
      <c r="D4948" s="281" t="s">
        <v>144</v>
      </c>
      <c r="E4948" s="344"/>
      <c r="F4948" s="121" t="n">
        <f aca="false">F4947+1</f>
        <v>4942</v>
      </c>
      <c r="G4948" s="299" t="s">
        <v>14712</v>
      </c>
      <c r="H4948" s="118" t="s">
        <v>14712</v>
      </c>
      <c r="I4948" s="125"/>
      <c r="J4948" s="125"/>
      <c r="K4948" s="389"/>
      <c r="L4948" s="149"/>
      <c r="M4948" s="149"/>
      <c r="N4948" s="154" t="s">
        <v>14713</v>
      </c>
      <c r="O4948" s="186"/>
      <c r="P4948" s="130"/>
      <c r="Q4948" s="130" t="n">
        <f aca="false">P4948*1.2</f>
        <v>0</v>
      </c>
      <c r="R4948" s="131" t="n">
        <f aca="false">S4948*Q4948</f>
        <v>0</v>
      </c>
      <c r="S4948" s="132"/>
    </row>
    <row r="4949" s="76" customFormat="true" ht="27.6" hidden="false" customHeight="true" outlineLevel="0" collapsed="false">
      <c r="A4949" s="207"/>
      <c r="B4949" s="208" t="n">
        <v>283</v>
      </c>
      <c r="C4949" s="281" t="s">
        <v>13077</v>
      </c>
      <c r="D4949" s="281" t="s">
        <v>144</v>
      </c>
      <c r="E4949" s="344"/>
      <c r="F4949" s="121" t="n">
        <f aca="false">F4948+1</f>
        <v>4943</v>
      </c>
      <c r="G4949" s="299" t="s">
        <v>14700</v>
      </c>
      <c r="H4949" s="118" t="s">
        <v>14700</v>
      </c>
      <c r="I4949" s="125"/>
      <c r="J4949" s="125"/>
      <c r="K4949" s="389"/>
      <c r="L4949" s="149"/>
      <c r="M4949" s="149"/>
      <c r="N4949" s="154" t="s">
        <v>14714</v>
      </c>
      <c r="O4949" s="186"/>
      <c r="P4949" s="130"/>
      <c r="Q4949" s="130" t="n">
        <f aca="false">P4949*1.2</f>
        <v>0</v>
      </c>
      <c r="R4949" s="131" t="n">
        <f aca="false">S4949*Q4949</f>
        <v>0</v>
      </c>
      <c r="S4949" s="132"/>
    </row>
    <row r="4950" s="76" customFormat="true" ht="14.4" hidden="false" customHeight="true" outlineLevel="0" collapsed="false">
      <c r="A4950" s="214" t="n">
        <v>2792372</v>
      </c>
      <c r="B4950" s="208" t="n">
        <v>283</v>
      </c>
      <c r="C4950" s="281" t="s">
        <v>13077</v>
      </c>
      <c r="D4950" s="281" t="s">
        <v>144</v>
      </c>
      <c r="E4950" s="344" t="s">
        <v>13898</v>
      </c>
      <c r="F4950" s="121" t="n">
        <f aca="false">F4949+1</f>
        <v>4944</v>
      </c>
      <c r="G4950" s="204" t="s">
        <v>13899</v>
      </c>
      <c r="H4950" s="188" t="s">
        <v>13900</v>
      </c>
      <c r="I4950" s="237" t="s">
        <v>13901</v>
      </c>
      <c r="J4950" s="237" t="n">
        <v>0</v>
      </c>
      <c r="K4950" s="149" t="n">
        <v>0</v>
      </c>
      <c r="L4950" s="149" t="n">
        <v>7137200</v>
      </c>
      <c r="M4950" s="149" t="n">
        <v>92</v>
      </c>
      <c r="N4950" s="218" t="s">
        <v>13902</v>
      </c>
      <c r="O4950" s="186"/>
      <c r="P4950" s="130" t="n">
        <v>3093.33333333333</v>
      </c>
      <c r="Q4950" s="130" t="n">
        <f aca="false">P4950*1.2</f>
        <v>3712</v>
      </c>
      <c r="R4950" s="131" t="n">
        <f aca="false">S4950*Q4950</f>
        <v>0</v>
      </c>
      <c r="S4950" s="132"/>
    </row>
    <row r="4951" s="76" customFormat="true" ht="27.6" hidden="false" customHeight="true" outlineLevel="0" collapsed="false">
      <c r="A4951" s="207"/>
      <c r="B4951" s="208" t="n">
        <v>283</v>
      </c>
      <c r="C4951" s="281" t="s">
        <v>13077</v>
      </c>
      <c r="D4951" s="281" t="s">
        <v>144</v>
      </c>
      <c r="E4951" s="344"/>
      <c r="F4951" s="121" t="n">
        <f aca="false">F4950+1</f>
        <v>4945</v>
      </c>
      <c r="G4951" s="299" t="s">
        <v>14715</v>
      </c>
      <c r="H4951" s="118" t="s">
        <v>14715</v>
      </c>
      <c r="I4951" s="125"/>
      <c r="J4951" s="125"/>
      <c r="K4951" s="389"/>
      <c r="L4951" s="149"/>
      <c r="M4951" s="149"/>
      <c r="N4951" s="154" t="s">
        <v>14716</v>
      </c>
      <c r="O4951" s="186"/>
      <c r="P4951" s="130"/>
      <c r="Q4951" s="130" t="n">
        <f aca="false">P4951*1.2</f>
        <v>0</v>
      </c>
      <c r="R4951" s="131" t="n">
        <f aca="false">S4951*Q4951</f>
        <v>0</v>
      </c>
      <c r="S4951" s="132"/>
    </row>
    <row r="4952" s="76" customFormat="true" ht="27.6" hidden="false" customHeight="true" outlineLevel="0" collapsed="false">
      <c r="A4952" s="207"/>
      <c r="B4952" s="208" t="n">
        <v>283</v>
      </c>
      <c r="C4952" s="281" t="s">
        <v>13077</v>
      </c>
      <c r="D4952" s="281" t="s">
        <v>144</v>
      </c>
      <c r="E4952" s="344"/>
      <c r="F4952" s="121" t="n">
        <f aca="false">F4951+1</f>
        <v>4946</v>
      </c>
      <c r="G4952" s="299" t="s">
        <v>14717</v>
      </c>
      <c r="H4952" s="118" t="s">
        <v>14717</v>
      </c>
      <c r="I4952" s="125"/>
      <c r="J4952" s="125"/>
      <c r="K4952" s="389"/>
      <c r="L4952" s="149"/>
      <c r="M4952" s="149"/>
      <c r="N4952" s="154" t="s">
        <v>14718</v>
      </c>
      <c r="O4952" s="186"/>
      <c r="P4952" s="130"/>
      <c r="Q4952" s="130" t="n">
        <f aca="false">P4952*1.2</f>
        <v>0</v>
      </c>
      <c r="R4952" s="131" t="n">
        <f aca="false">S4952*Q4952</f>
        <v>0</v>
      </c>
      <c r="S4952" s="132"/>
    </row>
    <row r="4953" s="76" customFormat="true" ht="27.6" hidden="false" customHeight="true" outlineLevel="0" collapsed="false">
      <c r="A4953" s="214" t="n">
        <v>2214044</v>
      </c>
      <c r="B4953" s="208" t="n">
        <v>283</v>
      </c>
      <c r="C4953" s="281" t="s">
        <v>13077</v>
      </c>
      <c r="D4953" s="281" t="s">
        <v>144</v>
      </c>
      <c r="E4953" s="344"/>
      <c r="F4953" s="121" t="n">
        <f aca="false">F4952+1</f>
        <v>4947</v>
      </c>
      <c r="G4953" s="299" t="s">
        <v>14719</v>
      </c>
      <c r="H4953" s="188" t="s">
        <v>14719</v>
      </c>
      <c r="I4953" s="237" t="s">
        <v>14720</v>
      </c>
      <c r="J4953" s="237" t="n">
        <v>9527</v>
      </c>
      <c r="K4953" s="149" t="n">
        <v>0</v>
      </c>
      <c r="L4953" s="149" t="n">
        <v>1311060</v>
      </c>
      <c r="M4953" s="149" t="n">
        <v>2</v>
      </c>
      <c r="N4953" s="213" t="s">
        <v>14721</v>
      </c>
      <c r="O4953" s="186"/>
      <c r="P4953" s="130" t="n">
        <v>180</v>
      </c>
      <c r="Q4953" s="130" t="n">
        <f aca="false">P4953*1.2</f>
        <v>216</v>
      </c>
      <c r="R4953" s="131" t="n">
        <f aca="false">S4953*Q4953</f>
        <v>0</v>
      </c>
      <c r="S4953" s="132"/>
    </row>
    <row r="4954" s="76" customFormat="true" ht="27.6" hidden="false" customHeight="true" outlineLevel="0" collapsed="false">
      <c r="A4954" s="207"/>
      <c r="B4954" s="208" t="n">
        <v>283</v>
      </c>
      <c r="C4954" s="281" t="s">
        <v>13077</v>
      </c>
      <c r="D4954" s="281" t="s">
        <v>144</v>
      </c>
      <c r="E4954" s="344"/>
      <c r="F4954" s="121" t="n">
        <f aca="false">F4953+1</f>
        <v>4948</v>
      </c>
      <c r="G4954" s="299" t="s">
        <v>14722</v>
      </c>
      <c r="H4954" s="118" t="s">
        <v>14722</v>
      </c>
      <c r="I4954" s="125"/>
      <c r="J4954" s="125"/>
      <c r="K4954" s="149"/>
      <c r="L4954" s="149"/>
      <c r="M4954" s="149"/>
      <c r="N4954" s="213" t="s">
        <v>2269</v>
      </c>
      <c r="O4954" s="186"/>
      <c r="P4954" s="130"/>
      <c r="Q4954" s="130" t="n">
        <f aca="false">P4954*1.2</f>
        <v>0</v>
      </c>
      <c r="R4954" s="131" t="n">
        <f aca="false">S4954*Q4954</f>
        <v>0</v>
      </c>
      <c r="S4954" s="132"/>
    </row>
    <row r="4955" s="76" customFormat="true" ht="27.6" hidden="false" customHeight="true" outlineLevel="0" collapsed="false">
      <c r="A4955" s="395" t="n">
        <v>2557175</v>
      </c>
      <c r="B4955" s="208" t="n">
        <v>283</v>
      </c>
      <c r="C4955" s="281" t="s">
        <v>13077</v>
      </c>
      <c r="D4955" s="281" t="s">
        <v>144</v>
      </c>
      <c r="E4955" s="344"/>
      <c r="F4955" s="121" t="n">
        <f aca="false">F4954+1</f>
        <v>4949</v>
      </c>
      <c r="G4955" s="299" t="s">
        <v>14723</v>
      </c>
      <c r="H4955" s="188" t="s">
        <v>14723</v>
      </c>
      <c r="I4955" s="237" t="s">
        <v>14724</v>
      </c>
      <c r="J4955" s="237" t="n">
        <v>3205</v>
      </c>
      <c r="K4955" s="149" t="n">
        <v>0</v>
      </c>
      <c r="L4955" s="149" t="n">
        <v>2200020</v>
      </c>
      <c r="M4955" s="149" t="n">
        <v>0</v>
      </c>
      <c r="N4955" s="154" t="s">
        <v>14725</v>
      </c>
      <c r="O4955" s="186"/>
      <c r="P4955" s="130" t="n">
        <v>50.8333333333333</v>
      </c>
      <c r="Q4955" s="130" t="n">
        <f aca="false">P4955*1.2</f>
        <v>61</v>
      </c>
      <c r="R4955" s="131" t="n">
        <f aca="false">S4955*Q4955</f>
        <v>0</v>
      </c>
      <c r="S4955" s="132"/>
    </row>
    <row r="4956" s="76" customFormat="true" ht="27.6" hidden="false" customHeight="true" outlineLevel="0" collapsed="false">
      <c r="A4956" s="395" t="n">
        <v>2558748</v>
      </c>
      <c r="B4956" s="208" t="n">
        <v>283</v>
      </c>
      <c r="C4956" s="281" t="s">
        <v>13077</v>
      </c>
      <c r="D4956" s="281" t="s">
        <v>144</v>
      </c>
      <c r="E4956" s="344"/>
      <c r="F4956" s="121" t="n">
        <f aca="false">F4955+1</f>
        <v>4950</v>
      </c>
      <c r="G4956" s="299" t="s">
        <v>14726</v>
      </c>
      <c r="H4956" s="188" t="s">
        <v>14726</v>
      </c>
      <c r="I4956" s="237" t="s">
        <v>14727</v>
      </c>
      <c r="J4956" s="237" t="n">
        <v>3205</v>
      </c>
      <c r="K4956" s="149" t="n">
        <v>0</v>
      </c>
      <c r="L4956" s="149" t="n">
        <v>2200022</v>
      </c>
      <c r="M4956" s="149" t="n">
        <v>0</v>
      </c>
      <c r="N4956" s="154" t="s">
        <v>14725</v>
      </c>
      <c r="O4956" s="186"/>
      <c r="P4956" s="130" t="n">
        <v>53.3333333333333</v>
      </c>
      <c r="Q4956" s="130" t="n">
        <f aca="false">P4956*1.2</f>
        <v>64</v>
      </c>
      <c r="R4956" s="131" t="n">
        <f aca="false">S4956*Q4956</f>
        <v>0</v>
      </c>
      <c r="S4956" s="132"/>
    </row>
    <row r="4957" s="76" customFormat="true" ht="27.6" hidden="false" customHeight="true" outlineLevel="0" collapsed="false">
      <c r="A4957" s="214" t="n">
        <v>2558520</v>
      </c>
      <c r="B4957" s="208" t="n">
        <v>283</v>
      </c>
      <c r="C4957" s="281" t="s">
        <v>13077</v>
      </c>
      <c r="D4957" s="281" t="s">
        <v>144</v>
      </c>
      <c r="E4957" s="344"/>
      <c r="F4957" s="121" t="n">
        <f aca="false">F4956+1</f>
        <v>4951</v>
      </c>
      <c r="G4957" s="299" t="s">
        <v>14728</v>
      </c>
      <c r="H4957" s="188" t="s">
        <v>14728</v>
      </c>
      <c r="I4957" s="237" t="s">
        <v>14729</v>
      </c>
      <c r="J4957" s="237" t="n">
        <v>3203</v>
      </c>
      <c r="K4957" s="149" t="n">
        <v>0</v>
      </c>
      <c r="L4957" s="149" t="n">
        <v>5206022</v>
      </c>
      <c r="M4957" s="149" t="n">
        <v>22</v>
      </c>
      <c r="N4957" s="154" t="s">
        <v>14730</v>
      </c>
      <c r="O4957" s="186" t="n">
        <v>10</v>
      </c>
      <c r="P4957" s="130" t="n">
        <v>3010</v>
      </c>
      <c r="Q4957" s="130" t="n">
        <f aca="false">P4957*1.2</f>
        <v>3612</v>
      </c>
      <c r="R4957" s="131" t="n">
        <f aca="false">S4957*Q4957</f>
        <v>0</v>
      </c>
      <c r="S4957" s="132"/>
    </row>
    <row r="4958" s="76" customFormat="true" ht="27.6" hidden="false" customHeight="true" outlineLevel="0" collapsed="false">
      <c r="A4958" s="214" t="n">
        <v>2811696</v>
      </c>
      <c r="B4958" s="208" t="n">
        <v>283</v>
      </c>
      <c r="C4958" s="281" t="s">
        <v>13077</v>
      </c>
      <c r="D4958" s="281" t="s">
        <v>144</v>
      </c>
      <c r="E4958" s="344"/>
      <c r="F4958" s="121" t="n">
        <f aca="false">F4957+1</f>
        <v>4952</v>
      </c>
      <c r="G4958" s="299" t="s">
        <v>14731</v>
      </c>
      <c r="H4958" s="123" t="s">
        <v>14731</v>
      </c>
      <c r="I4958" s="125" t="s">
        <v>14732</v>
      </c>
      <c r="J4958" s="125" t="n">
        <v>3205</v>
      </c>
      <c r="K4958" s="149" t="n">
        <v>0</v>
      </c>
      <c r="L4958" s="149" t="n">
        <v>5109076</v>
      </c>
      <c r="M4958" s="149" t="n">
        <v>2</v>
      </c>
      <c r="N4958" s="151" t="s">
        <v>14733</v>
      </c>
      <c r="O4958" s="186"/>
      <c r="P4958" s="130" t="n">
        <v>417.5</v>
      </c>
      <c r="Q4958" s="130" t="n">
        <f aca="false">P4958*1.2</f>
        <v>501</v>
      </c>
      <c r="R4958" s="131" t="n">
        <f aca="false">S4958*Q4958</f>
        <v>0</v>
      </c>
      <c r="S4958" s="132"/>
    </row>
    <row r="4959" s="76" customFormat="true" ht="27.6" hidden="false" customHeight="true" outlineLevel="0" collapsed="false">
      <c r="A4959" s="207"/>
      <c r="B4959" s="208" t="n">
        <v>283</v>
      </c>
      <c r="C4959" s="281" t="s">
        <v>13077</v>
      </c>
      <c r="D4959" s="281" t="s">
        <v>144</v>
      </c>
      <c r="E4959" s="344"/>
      <c r="F4959" s="121" t="n">
        <f aca="false">F4958+1</f>
        <v>4953</v>
      </c>
      <c r="G4959" s="299" t="s">
        <v>14734</v>
      </c>
      <c r="H4959" s="188" t="s">
        <v>14735</v>
      </c>
      <c r="I4959" s="237" t="s">
        <v>14736</v>
      </c>
      <c r="J4959" s="237" t="n">
        <v>3204</v>
      </c>
      <c r="K4959" s="149" t="n">
        <v>12</v>
      </c>
      <c r="L4959" s="149" t="n">
        <v>5403086</v>
      </c>
      <c r="M4959" s="149" t="n">
        <v>10</v>
      </c>
      <c r="N4959" s="154" t="s">
        <v>14737</v>
      </c>
      <c r="O4959" s="186"/>
      <c r="P4959" s="130"/>
      <c r="Q4959" s="130" t="n">
        <f aca="false">P4959*1.2</f>
        <v>0</v>
      </c>
      <c r="R4959" s="131" t="n">
        <f aca="false">S4959*Q4959</f>
        <v>0</v>
      </c>
      <c r="S4959" s="132"/>
    </row>
    <row r="4960" s="76" customFormat="true" ht="27.6" hidden="false" customHeight="true" outlineLevel="0" collapsed="false">
      <c r="A4960" s="207"/>
      <c r="B4960" s="208" t="n">
        <v>283</v>
      </c>
      <c r="C4960" s="281" t="s">
        <v>13077</v>
      </c>
      <c r="D4960" s="281" t="s">
        <v>144</v>
      </c>
      <c r="E4960" s="344"/>
      <c r="F4960" s="121" t="n">
        <f aca="false">F4959+1</f>
        <v>4954</v>
      </c>
      <c r="G4960" s="299" t="s">
        <v>14738</v>
      </c>
      <c r="H4960" s="188" t="s">
        <v>14739</v>
      </c>
      <c r="I4960" s="237" t="s">
        <v>14740</v>
      </c>
      <c r="J4960" s="237" t="n">
        <v>3204</v>
      </c>
      <c r="K4960" s="149" t="n">
        <v>12</v>
      </c>
      <c r="L4960" s="149" t="n">
        <v>5403088</v>
      </c>
      <c r="M4960" s="149" t="n">
        <v>10</v>
      </c>
      <c r="N4960" s="154" t="s">
        <v>14741</v>
      </c>
      <c r="O4960" s="186"/>
      <c r="P4960" s="130"/>
      <c r="Q4960" s="130" t="n">
        <f aca="false">P4960*1.2</f>
        <v>0</v>
      </c>
      <c r="R4960" s="131" t="n">
        <f aca="false">S4960*Q4960</f>
        <v>0</v>
      </c>
      <c r="S4960" s="132"/>
    </row>
    <row r="4961" s="76" customFormat="true" ht="27.6" hidden="false" customHeight="true" outlineLevel="0" collapsed="false">
      <c r="A4961" s="207"/>
      <c r="B4961" s="208" t="n">
        <v>283</v>
      </c>
      <c r="C4961" s="281" t="s">
        <v>13077</v>
      </c>
      <c r="D4961" s="281" t="s">
        <v>144</v>
      </c>
      <c r="E4961" s="344"/>
      <c r="F4961" s="121" t="n">
        <f aca="false">F4960+1</f>
        <v>4955</v>
      </c>
      <c r="G4961" s="299" t="s">
        <v>14742</v>
      </c>
      <c r="H4961" s="123" t="s">
        <v>14743</v>
      </c>
      <c r="I4961" s="125" t="s">
        <v>14744</v>
      </c>
      <c r="J4961" s="125" t="n">
        <v>3204</v>
      </c>
      <c r="K4961" s="149" t="n">
        <v>13</v>
      </c>
      <c r="L4961" s="149" t="n">
        <v>5403090</v>
      </c>
      <c r="M4961" s="149" t="n">
        <v>10</v>
      </c>
      <c r="N4961" s="154" t="s">
        <v>14745</v>
      </c>
      <c r="O4961" s="186"/>
      <c r="P4961" s="130" t="n">
        <v>1974.16666666667</v>
      </c>
      <c r="Q4961" s="130" t="n">
        <f aca="false">P4961*1.2</f>
        <v>2369</v>
      </c>
      <c r="R4961" s="131" t="n">
        <f aca="false">S4961*Q4961</f>
        <v>0</v>
      </c>
      <c r="S4961" s="132"/>
    </row>
    <row r="4962" s="76" customFormat="true" ht="27.6" hidden="false" customHeight="true" outlineLevel="0" collapsed="false">
      <c r="A4962" s="214" t="n">
        <v>2566601</v>
      </c>
      <c r="B4962" s="208" t="n">
        <v>283</v>
      </c>
      <c r="C4962" s="281" t="s">
        <v>13077</v>
      </c>
      <c r="D4962" s="281" t="s">
        <v>144</v>
      </c>
      <c r="E4962" s="344" t="s">
        <v>14746</v>
      </c>
      <c r="F4962" s="121" t="n">
        <f aca="false">F4961+1</f>
        <v>4956</v>
      </c>
      <c r="G4962" s="299" t="s">
        <v>14747</v>
      </c>
      <c r="H4962" s="188" t="s">
        <v>14747</v>
      </c>
      <c r="I4962" s="237" t="s">
        <v>14748</v>
      </c>
      <c r="J4962" s="237" t="n">
        <v>3205</v>
      </c>
      <c r="K4962" s="149" t="n">
        <v>0</v>
      </c>
      <c r="L4962" s="149" t="n">
        <v>2913012</v>
      </c>
      <c r="M4962" s="149" t="n">
        <v>0</v>
      </c>
      <c r="N4962" s="154" t="s">
        <v>14749</v>
      </c>
      <c r="O4962" s="186" t="n">
        <v>4</v>
      </c>
      <c r="P4962" s="130" t="n">
        <v>824.421447368421</v>
      </c>
      <c r="Q4962" s="130" t="n">
        <f aca="false">P4962*1.2</f>
        <v>989.305736842105</v>
      </c>
      <c r="R4962" s="131" t="n">
        <f aca="false">S4962*Q4962</f>
        <v>0</v>
      </c>
      <c r="S4962" s="132"/>
    </row>
    <row r="4963" s="76" customFormat="true" ht="27.6" hidden="false" customHeight="true" outlineLevel="0" collapsed="false">
      <c r="A4963" s="207" t="n">
        <v>2569674</v>
      </c>
      <c r="B4963" s="208" t="n">
        <v>283</v>
      </c>
      <c r="C4963" s="281" t="s">
        <v>13077</v>
      </c>
      <c r="D4963" s="281" t="s">
        <v>144</v>
      </c>
      <c r="E4963" s="344"/>
      <c r="F4963" s="121" t="n">
        <f aca="false">F4962+1</f>
        <v>4957</v>
      </c>
      <c r="G4963" s="299" t="s">
        <v>14750</v>
      </c>
      <c r="H4963" s="147" t="s">
        <v>14750</v>
      </c>
      <c r="I4963" s="237" t="s">
        <v>14751</v>
      </c>
      <c r="J4963" s="237" t="n">
        <v>35</v>
      </c>
      <c r="K4963" s="149" t="n">
        <v>0</v>
      </c>
      <c r="L4963" s="149" t="n">
        <v>6105008</v>
      </c>
      <c r="M4963" s="149" t="n">
        <v>0</v>
      </c>
      <c r="N4963" s="213" t="s">
        <v>14752</v>
      </c>
      <c r="O4963" s="186"/>
      <c r="P4963" s="130"/>
      <c r="Q4963" s="130" t="n">
        <f aca="false">P4963*1.2</f>
        <v>0</v>
      </c>
      <c r="R4963" s="131" t="n">
        <f aca="false">S4963*Q4963</f>
        <v>0</v>
      </c>
      <c r="S4963" s="132"/>
    </row>
    <row r="4964" s="76" customFormat="true" ht="27.6" hidden="false" customHeight="true" outlineLevel="0" collapsed="false">
      <c r="A4964" s="214" t="n">
        <v>2792377</v>
      </c>
      <c r="B4964" s="208" t="n">
        <v>283</v>
      </c>
      <c r="C4964" s="281" t="s">
        <v>13077</v>
      </c>
      <c r="D4964" s="281" t="s">
        <v>144</v>
      </c>
      <c r="E4964" s="344" t="s">
        <v>13898</v>
      </c>
      <c r="F4964" s="121" t="n">
        <f aca="false">F4963+1</f>
        <v>4958</v>
      </c>
      <c r="G4964" s="204" t="s">
        <v>14753</v>
      </c>
      <c r="H4964" s="188" t="s">
        <v>14754</v>
      </c>
      <c r="I4964" s="237" t="s">
        <v>14755</v>
      </c>
      <c r="J4964" s="237" t="n">
        <v>0</v>
      </c>
      <c r="K4964" s="149" t="n">
        <v>0</v>
      </c>
      <c r="L4964" s="149" t="n">
        <v>7807600</v>
      </c>
      <c r="M4964" s="149" t="n">
        <v>132</v>
      </c>
      <c r="N4964" s="218" t="s">
        <v>14756</v>
      </c>
      <c r="O4964" s="186"/>
      <c r="P4964" s="130" t="n">
        <v>9257.72802631579</v>
      </c>
      <c r="Q4964" s="130" t="n">
        <f aca="false">P4964*1.2</f>
        <v>11109.2736315789</v>
      </c>
      <c r="R4964" s="131" t="n">
        <f aca="false">S4964*Q4964</f>
        <v>0</v>
      </c>
      <c r="S4964" s="132"/>
    </row>
    <row r="4965" s="76" customFormat="true" ht="27.6" hidden="false" customHeight="true" outlineLevel="0" collapsed="false">
      <c r="A4965" s="214" t="n">
        <v>2792432</v>
      </c>
      <c r="B4965" s="208" t="n">
        <v>283</v>
      </c>
      <c r="C4965" s="281" t="s">
        <v>13077</v>
      </c>
      <c r="D4965" s="281" t="s">
        <v>144</v>
      </c>
      <c r="E4965" s="344"/>
      <c r="F4965" s="121" t="n">
        <f aca="false">F4964+1</f>
        <v>4959</v>
      </c>
      <c r="G4965" s="299" t="s">
        <v>14757</v>
      </c>
      <c r="H4965" s="188" t="s">
        <v>14758</v>
      </c>
      <c r="I4965" s="237" t="s">
        <v>14759</v>
      </c>
      <c r="J4965" s="237" t="n">
        <v>3204</v>
      </c>
      <c r="K4965" s="149" t="n">
        <v>42</v>
      </c>
      <c r="L4965" s="149" t="n">
        <v>8101060</v>
      </c>
      <c r="M4965" s="149" t="n">
        <v>0</v>
      </c>
      <c r="N4965" s="151" t="s">
        <v>14760</v>
      </c>
      <c r="O4965" s="186"/>
      <c r="P4965" s="130" t="n">
        <v>2530</v>
      </c>
      <c r="Q4965" s="130" t="n">
        <f aca="false">P4965*1.2</f>
        <v>3036</v>
      </c>
      <c r="R4965" s="131" t="n">
        <f aca="false">S4965*Q4965</f>
        <v>0</v>
      </c>
      <c r="S4965" s="132"/>
    </row>
    <row r="4966" s="76" customFormat="true" ht="27.6" hidden="false" customHeight="true" outlineLevel="0" collapsed="false">
      <c r="A4966" s="214" t="n">
        <v>2565789</v>
      </c>
      <c r="B4966" s="208" t="n">
        <v>283</v>
      </c>
      <c r="C4966" s="281" t="s">
        <v>13077</v>
      </c>
      <c r="D4966" s="281" t="s">
        <v>144</v>
      </c>
      <c r="E4966" s="344"/>
      <c r="F4966" s="121" t="n">
        <f aca="false">F4965+1</f>
        <v>4960</v>
      </c>
      <c r="G4966" s="299" t="s">
        <v>14761</v>
      </c>
      <c r="H4966" s="188" t="s">
        <v>14761</v>
      </c>
      <c r="I4966" s="237" t="s">
        <v>14762</v>
      </c>
      <c r="J4966" s="237" t="n">
        <v>3205</v>
      </c>
      <c r="K4966" s="149" t="n">
        <v>0</v>
      </c>
      <c r="L4966" s="149" t="n">
        <v>1301010</v>
      </c>
      <c r="M4966" s="149" t="n">
        <v>20</v>
      </c>
      <c r="N4966" s="154" t="s">
        <v>14763</v>
      </c>
      <c r="O4966" s="488" t="s">
        <v>14764</v>
      </c>
      <c r="P4966" s="130" t="n">
        <v>39200.8333333333</v>
      </c>
      <c r="Q4966" s="130" t="n">
        <f aca="false">P4966*1.2</f>
        <v>47041</v>
      </c>
      <c r="R4966" s="131" t="n">
        <f aca="false">S4966*Q4966</f>
        <v>0</v>
      </c>
      <c r="S4966" s="132"/>
    </row>
    <row r="4967" s="76" customFormat="true" ht="27.6" hidden="false" customHeight="true" outlineLevel="0" collapsed="false">
      <c r="A4967" s="214" t="n">
        <v>4403935</v>
      </c>
      <c r="B4967" s="208" t="n">
        <v>283</v>
      </c>
      <c r="C4967" s="281" t="s">
        <v>13077</v>
      </c>
      <c r="D4967" s="281" t="s">
        <v>144</v>
      </c>
      <c r="E4967" s="344" t="s">
        <v>14765</v>
      </c>
      <c r="F4967" s="121" t="n">
        <f aca="false">F4966+1</f>
        <v>4961</v>
      </c>
      <c r="G4967" s="390" t="s">
        <v>14766</v>
      </c>
      <c r="H4967" s="123" t="s">
        <v>14767</v>
      </c>
      <c r="I4967" s="125" t="s">
        <v>14768</v>
      </c>
      <c r="J4967" s="125" t="n">
        <v>0</v>
      </c>
      <c r="K4967" s="149" t="n">
        <v>0</v>
      </c>
      <c r="L4967" s="149" t="n">
        <v>2831054</v>
      </c>
      <c r="M4967" s="149" t="n">
        <v>2</v>
      </c>
      <c r="N4967" s="346" t="s">
        <v>14769</v>
      </c>
      <c r="O4967" s="186"/>
      <c r="P4967" s="130" t="n">
        <v>11999.8410526316</v>
      </c>
      <c r="Q4967" s="130" t="n">
        <f aca="false">P4967*1.2</f>
        <v>14399.8092631579</v>
      </c>
      <c r="R4967" s="131" t="n">
        <f aca="false">S4967*Q4967</f>
        <v>0</v>
      </c>
      <c r="S4967" s="132"/>
    </row>
    <row r="4968" s="76" customFormat="true" ht="27.6" hidden="false" customHeight="true" outlineLevel="0" collapsed="false">
      <c r="A4968" s="214" t="n">
        <v>4403932</v>
      </c>
      <c r="B4968" s="208" t="n">
        <v>283</v>
      </c>
      <c r="C4968" s="281" t="s">
        <v>13077</v>
      </c>
      <c r="D4968" s="281" t="s">
        <v>144</v>
      </c>
      <c r="E4968" s="344" t="s">
        <v>14765</v>
      </c>
      <c r="F4968" s="121" t="n">
        <f aca="false">F4967+1</f>
        <v>4962</v>
      </c>
      <c r="G4968" s="390" t="s">
        <v>14770</v>
      </c>
      <c r="H4968" s="123" t="s">
        <v>14771</v>
      </c>
      <c r="I4968" s="125" t="s">
        <v>14772</v>
      </c>
      <c r="J4968" s="125" t="n">
        <v>0</v>
      </c>
      <c r="K4968" s="149" t="n">
        <v>0</v>
      </c>
      <c r="L4968" s="149" t="n">
        <v>2831055</v>
      </c>
      <c r="M4968" s="149" t="n">
        <v>1</v>
      </c>
      <c r="N4968" s="346" t="s">
        <v>14773</v>
      </c>
      <c r="O4968" s="186"/>
      <c r="P4968" s="130" t="n">
        <v>11645.2978289474</v>
      </c>
      <c r="Q4968" s="130" t="n">
        <f aca="false">P4968*1.2</f>
        <v>13974.3573947368</v>
      </c>
      <c r="R4968" s="131" t="n">
        <f aca="false">S4968*Q4968</f>
        <v>0</v>
      </c>
      <c r="S4968" s="132"/>
    </row>
    <row r="4969" s="76" customFormat="true" ht="27.6" hidden="false" customHeight="true" outlineLevel="0" collapsed="false">
      <c r="A4969" s="214" t="n">
        <v>2560230</v>
      </c>
      <c r="B4969" s="208" t="n">
        <v>283</v>
      </c>
      <c r="C4969" s="281" t="s">
        <v>13077</v>
      </c>
      <c r="D4969" s="281" t="s">
        <v>144</v>
      </c>
      <c r="E4969" s="344" t="s">
        <v>14774</v>
      </c>
      <c r="F4969" s="121" t="n">
        <f aca="false">F4968+1</f>
        <v>4963</v>
      </c>
      <c r="G4969" s="390" t="s">
        <v>14775</v>
      </c>
      <c r="H4969" s="188" t="s">
        <v>14775</v>
      </c>
      <c r="I4969" s="237" t="s">
        <v>14776</v>
      </c>
      <c r="J4969" s="237" t="n">
        <v>3205</v>
      </c>
      <c r="K4969" s="149" t="n">
        <v>0</v>
      </c>
      <c r="L4969" s="149" t="n">
        <v>1301010</v>
      </c>
      <c r="M4969" s="149" t="n">
        <v>2</v>
      </c>
      <c r="N4969" s="346" t="s">
        <v>14777</v>
      </c>
      <c r="O4969" s="186"/>
      <c r="P4969" s="130" t="n">
        <v>29775.8333333333</v>
      </c>
      <c r="Q4969" s="130" t="n">
        <f aca="false">P4969*1.2</f>
        <v>35731</v>
      </c>
      <c r="R4969" s="131" t="n">
        <f aca="false">S4969*Q4969</f>
        <v>0</v>
      </c>
      <c r="S4969" s="132"/>
    </row>
    <row r="4970" s="76" customFormat="true" ht="27.6" hidden="false" customHeight="true" outlineLevel="0" collapsed="false">
      <c r="A4970" s="214" t="n">
        <v>2564324</v>
      </c>
      <c r="B4970" s="208" t="n">
        <v>283</v>
      </c>
      <c r="C4970" s="281" t="s">
        <v>13077</v>
      </c>
      <c r="D4970" s="281" t="s">
        <v>144</v>
      </c>
      <c r="E4970" s="344"/>
      <c r="F4970" s="121" t="n">
        <f aca="false">F4969+1</f>
        <v>4964</v>
      </c>
      <c r="G4970" s="299" t="s">
        <v>14778</v>
      </c>
      <c r="H4970" s="188" t="s">
        <v>14778</v>
      </c>
      <c r="I4970" s="237" t="s">
        <v>14779</v>
      </c>
      <c r="J4970" s="237" t="n">
        <v>3160</v>
      </c>
      <c r="K4970" s="149" t="n">
        <v>0</v>
      </c>
      <c r="L4970" s="149" t="n">
        <v>1013010</v>
      </c>
      <c r="M4970" s="149" t="n">
        <v>10</v>
      </c>
      <c r="N4970" s="154" t="s">
        <v>14780</v>
      </c>
      <c r="O4970" s="186"/>
      <c r="P4970" s="130" t="n">
        <v>1332.5</v>
      </c>
      <c r="Q4970" s="130" t="n">
        <f aca="false">P4970*1.2</f>
        <v>1599</v>
      </c>
      <c r="R4970" s="131" t="n">
        <f aca="false">S4970*Q4970</f>
        <v>0</v>
      </c>
      <c r="S4970" s="132"/>
    </row>
    <row r="4971" s="76" customFormat="true" ht="27.6" hidden="false" customHeight="true" outlineLevel="0" collapsed="false">
      <c r="A4971" s="214" t="n">
        <v>2557067</v>
      </c>
      <c r="B4971" s="208" t="n">
        <v>283</v>
      </c>
      <c r="C4971" s="281" t="s">
        <v>13077</v>
      </c>
      <c r="D4971" s="281" t="s">
        <v>144</v>
      </c>
      <c r="E4971" s="344" t="s">
        <v>14781</v>
      </c>
      <c r="F4971" s="121" t="n">
        <f aca="false">F4970+1</f>
        <v>4965</v>
      </c>
      <c r="G4971" s="299" t="s">
        <v>14782</v>
      </c>
      <c r="H4971" s="123" t="s">
        <v>14783</v>
      </c>
      <c r="I4971" s="125" t="s">
        <v>14784</v>
      </c>
      <c r="J4971" s="125" t="n">
        <v>3204</v>
      </c>
      <c r="K4971" s="389" t="n">
        <v>2</v>
      </c>
      <c r="L4971" s="149" t="n">
        <v>8110060</v>
      </c>
      <c r="M4971" s="149" t="n">
        <v>0</v>
      </c>
      <c r="N4971" s="154" t="s">
        <v>14785</v>
      </c>
      <c r="O4971" s="186"/>
      <c r="P4971" s="130" t="n">
        <v>2553.33333333333</v>
      </c>
      <c r="Q4971" s="130" t="n">
        <f aca="false">P4971*1.2</f>
        <v>3064</v>
      </c>
      <c r="R4971" s="131" t="n">
        <f aca="false">S4971*Q4971</f>
        <v>0</v>
      </c>
      <c r="S4971" s="132"/>
    </row>
    <row r="4972" s="76" customFormat="true" ht="14.4" hidden="false" customHeight="true" outlineLevel="0" collapsed="false">
      <c r="A4972" s="207"/>
      <c r="B4972" s="208" t="n">
        <v>283</v>
      </c>
      <c r="C4972" s="281" t="s">
        <v>13077</v>
      </c>
      <c r="D4972" s="281" t="s">
        <v>144</v>
      </c>
      <c r="E4972" s="344"/>
      <c r="F4972" s="121" t="n">
        <f aca="false">F4971+1</f>
        <v>4966</v>
      </c>
      <c r="G4972" s="299" t="s">
        <v>14786</v>
      </c>
      <c r="H4972" s="118" t="s">
        <v>14786</v>
      </c>
      <c r="I4972" s="125"/>
      <c r="J4972" s="125"/>
      <c r="K4972" s="149"/>
      <c r="L4972" s="149"/>
      <c r="M4972" s="149"/>
      <c r="N4972" s="154" t="s">
        <v>14787</v>
      </c>
      <c r="O4972" s="186"/>
      <c r="P4972" s="130"/>
      <c r="Q4972" s="130" t="n">
        <f aca="false">P4972*1.2</f>
        <v>0</v>
      </c>
      <c r="R4972" s="131" t="n">
        <f aca="false">S4972*Q4972</f>
        <v>0</v>
      </c>
      <c r="S4972" s="132"/>
    </row>
    <row r="4973" s="76" customFormat="true" ht="27.6" hidden="false" customHeight="true" outlineLevel="0" collapsed="false">
      <c r="A4973" s="214" t="n">
        <v>3104517</v>
      </c>
      <c r="B4973" s="208" t="n">
        <v>283</v>
      </c>
      <c r="C4973" s="281" t="s">
        <v>13077</v>
      </c>
      <c r="D4973" s="281" t="s">
        <v>144</v>
      </c>
      <c r="E4973" s="344"/>
      <c r="F4973" s="121" t="n">
        <f aca="false">F4972+1</f>
        <v>4967</v>
      </c>
      <c r="G4973" s="299" t="n">
        <v>536700059</v>
      </c>
      <c r="H4973" s="188" t="s">
        <v>14788</v>
      </c>
      <c r="I4973" s="237" t="s">
        <v>14789</v>
      </c>
      <c r="J4973" s="237" t="n">
        <v>0</v>
      </c>
      <c r="K4973" s="389" t="n">
        <v>53</v>
      </c>
      <c r="L4973" s="149" t="n">
        <v>6700059</v>
      </c>
      <c r="M4973" s="149" t="n">
        <v>0</v>
      </c>
      <c r="N4973" s="154" t="s">
        <v>14790</v>
      </c>
      <c r="O4973" s="186"/>
      <c r="P4973" s="130"/>
      <c r="Q4973" s="130" t="n">
        <f aca="false">P4973*1.2</f>
        <v>0</v>
      </c>
      <c r="R4973" s="131" t="n">
        <f aca="false">S4973*Q4973</f>
        <v>0</v>
      </c>
      <c r="S4973" s="132"/>
    </row>
    <row r="4974" s="76" customFormat="true" ht="14.4" hidden="false" customHeight="true" outlineLevel="0" collapsed="false">
      <c r="A4974" s="207" t="n">
        <v>2557286</v>
      </c>
      <c r="B4974" s="208" t="n">
        <v>283</v>
      </c>
      <c r="C4974" s="281" t="s">
        <v>13077</v>
      </c>
      <c r="D4974" s="281" t="s">
        <v>144</v>
      </c>
      <c r="E4974" s="344"/>
      <c r="F4974" s="121" t="n">
        <f aca="false">F4973+1</f>
        <v>4968</v>
      </c>
      <c r="G4974" s="299" t="s">
        <v>14791</v>
      </c>
      <c r="H4974" s="147" t="s">
        <v>14791</v>
      </c>
      <c r="I4974" s="125" t="s">
        <v>14792</v>
      </c>
      <c r="J4974" s="125" t="n">
        <v>981</v>
      </c>
      <c r="K4974" s="389" t="n">
        <v>0</v>
      </c>
      <c r="L4974" s="149" t="n">
        <v>3777</v>
      </c>
      <c r="M4974" s="149" t="n">
        <v>0</v>
      </c>
      <c r="N4974" s="154" t="s">
        <v>14793</v>
      </c>
      <c r="O4974" s="186"/>
      <c r="P4974" s="130" t="n">
        <v>92.5</v>
      </c>
      <c r="Q4974" s="130" t="n">
        <f aca="false">P4974*1.2</f>
        <v>111</v>
      </c>
      <c r="R4974" s="131" t="n">
        <f aca="false">S4974*Q4974</f>
        <v>0</v>
      </c>
      <c r="S4974" s="132"/>
    </row>
    <row r="4975" s="76" customFormat="true" ht="14.4" hidden="false" customHeight="true" outlineLevel="0" collapsed="false">
      <c r="A4975" s="207" t="n">
        <v>2562143</v>
      </c>
      <c r="B4975" s="208" t="n">
        <v>283</v>
      </c>
      <c r="C4975" s="281" t="s">
        <v>13077</v>
      </c>
      <c r="D4975" s="281" t="s">
        <v>144</v>
      </c>
      <c r="E4975" s="344"/>
      <c r="F4975" s="121" t="n">
        <f aca="false">F4974+1</f>
        <v>4969</v>
      </c>
      <c r="G4975" s="299" t="s">
        <v>14794</v>
      </c>
      <c r="H4975" s="147" t="s">
        <v>14794</v>
      </c>
      <c r="I4975" s="125" t="s">
        <v>14795</v>
      </c>
      <c r="J4975" s="125" t="n">
        <v>983</v>
      </c>
      <c r="K4975" s="389" t="n">
        <v>0</v>
      </c>
      <c r="L4975" s="149" t="n">
        <v>3777</v>
      </c>
      <c r="M4975" s="149" t="n">
        <v>0</v>
      </c>
      <c r="N4975" s="154" t="s">
        <v>14793</v>
      </c>
      <c r="O4975" s="186"/>
      <c r="P4975" s="484" t="n">
        <v>80.29</v>
      </c>
      <c r="Q4975" s="130" t="n">
        <f aca="false">P4975*1.2</f>
        <v>96.348</v>
      </c>
      <c r="R4975" s="131" t="n">
        <f aca="false">S4975*Q4975</f>
        <v>0</v>
      </c>
      <c r="S4975" s="132"/>
    </row>
    <row r="4976" s="76" customFormat="true" ht="14.4" hidden="false" customHeight="true" outlineLevel="0" collapsed="false">
      <c r="A4976" s="207" t="n">
        <v>4216085</v>
      </c>
      <c r="B4976" s="208" t="n">
        <v>283</v>
      </c>
      <c r="C4976" s="281" t="s">
        <v>13077</v>
      </c>
      <c r="D4976" s="281" t="s">
        <v>144</v>
      </c>
      <c r="E4976" s="344"/>
      <c r="F4976" s="121" t="n">
        <f aca="false">F4975+1</f>
        <v>4970</v>
      </c>
      <c r="G4976" s="299" t="s">
        <v>14796</v>
      </c>
      <c r="H4976" s="147" t="s">
        <v>14796</v>
      </c>
      <c r="I4976" s="125" t="s">
        <v>14797</v>
      </c>
      <c r="J4976" s="125" t="n">
        <v>0</v>
      </c>
      <c r="K4976" s="389" t="n">
        <v>9</v>
      </c>
      <c r="L4976" s="149" t="n">
        <v>1393315</v>
      </c>
      <c r="M4976" s="149" t="n">
        <v>24</v>
      </c>
      <c r="N4976" s="154" t="s">
        <v>14793</v>
      </c>
      <c r="O4976" s="186"/>
      <c r="P4976" s="396" t="n">
        <v>2552.5</v>
      </c>
      <c r="Q4976" s="130" t="n">
        <f aca="false">P4976*1.2</f>
        <v>3063</v>
      </c>
      <c r="R4976" s="131" t="n">
        <f aca="false">S4976*Q4976</f>
        <v>0</v>
      </c>
      <c r="S4976" s="132"/>
    </row>
    <row r="4977" s="76" customFormat="true" ht="14.4" hidden="false" customHeight="true" outlineLevel="0" collapsed="false">
      <c r="A4977" s="214" t="n">
        <v>2562870</v>
      </c>
      <c r="B4977" s="208" t="n">
        <v>283</v>
      </c>
      <c r="C4977" s="281" t="s">
        <v>13077</v>
      </c>
      <c r="D4977" s="281" t="s">
        <v>144</v>
      </c>
      <c r="E4977" s="344"/>
      <c r="F4977" s="121" t="n">
        <f aca="false">F4976+1</f>
        <v>4971</v>
      </c>
      <c r="G4977" s="299" t="s">
        <v>14798</v>
      </c>
      <c r="H4977" s="123" t="s">
        <v>14799</v>
      </c>
      <c r="I4977" s="125" t="s">
        <v>14800</v>
      </c>
      <c r="J4977" s="125" t="n">
        <v>59</v>
      </c>
      <c r="K4977" s="389" t="n">
        <v>0</v>
      </c>
      <c r="L4977" s="149" t="n">
        <v>3787000</v>
      </c>
      <c r="M4977" s="149" t="n">
        <v>0</v>
      </c>
      <c r="N4977" s="154" t="s">
        <v>14801</v>
      </c>
      <c r="O4977" s="186"/>
      <c r="P4977" s="130" t="n">
        <v>656.28</v>
      </c>
      <c r="Q4977" s="130" t="n">
        <f aca="false">P4977*1.2</f>
        <v>787.536</v>
      </c>
      <c r="R4977" s="131" t="n">
        <f aca="false">S4977*Q4977</f>
        <v>0</v>
      </c>
      <c r="S4977" s="132"/>
    </row>
    <row r="4978" s="69" customFormat="true" ht="42" hidden="false" customHeight="true" outlineLevel="0" collapsed="false">
      <c r="A4978" s="214" t="n">
        <v>4341439</v>
      </c>
      <c r="B4978" s="215" t="n">
        <v>283</v>
      </c>
      <c r="C4978" s="281" t="s">
        <v>13077</v>
      </c>
      <c r="D4978" s="281" t="s">
        <v>144</v>
      </c>
      <c r="E4978" s="344"/>
      <c r="F4978" s="121" t="n">
        <f aca="false">F4977+1</f>
        <v>4972</v>
      </c>
      <c r="G4978" s="299" t="s">
        <v>14802</v>
      </c>
      <c r="H4978" s="489" t="s">
        <v>14803</v>
      </c>
      <c r="I4978" s="490" t="s">
        <v>14804</v>
      </c>
      <c r="J4978" s="490" t="n">
        <v>7006</v>
      </c>
      <c r="K4978" s="491" t="n">
        <v>12</v>
      </c>
      <c r="L4978" s="492" t="n">
        <v>3747</v>
      </c>
      <c r="M4978" s="492" t="n">
        <v>0</v>
      </c>
      <c r="N4978" s="154" t="s">
        <v>14805</v>
      </c>
      <c r="O4978" s="186"/>
      <c r="P4978" s="130" t="n">
        <v>1426.34210526316</v>
      </c>
      <c r="Q4978" s="130" t="n">
        <f aca="false">P4978*1.2</f>
        <v>1711.61052631579</v>
      </c>
      <c r="R4978" s="131" t="n">
        <f aca="false">S4978*Q4978</f>
        <v>0</v>
      </c>
      <c r="S4978" s="493"/>
    </row>
    <row r="4979" s="76" customFormat="true" ht="27.6" hidden="false" customHeight="true" outlineLevel="0" collapsed="false">
      <c r="A4979" s="214" t="n">
        <v>2570273</v>
      </c>
      <c r="B4979" s="208" t="n">
        <v>283</v>
      </c>
      <c r="C4979" s="281" t="s">
        <v>13077</v>
      </c>
      <c r="D4979" s="281" t="s">
        <v>144</v>
      </c>
      <c r="E4979" s="344"/>
      <c r="F4979" s="121" t="n">
        <f aca="false">F4978+1</f>
        <v>4973</v>
      </c>
      <c r="G4979" s="299" t="s">
        <v>14806</v>
      </c>
      <c r="H4979" s="393" t="s">
        <v>14806</v>
      </c>
      <c r="I4979" s="125" t="s">
        <v>14807</v>
      </c>
      <c r="J4979" s="125" t="n">
        <v>0</v>
      </c>
      <c r="K4979" s="389" t="n">
        <v>99</v>
      </c>
      <c r="L4979" s="149" t="n">
        <v>1280</v>
      </c>
      <c r="M4979" s="149" t="n">
        <v>90</v>
      </c>
      <c r="N4979" s="154" t="s">
        <v>14808</v>
      </c>
      <c r="O4979" s="186"/>
      <c r="P4979" s="130" t="n">
        <v>230.833333333333</v>
      </c>
      <c r="Q4979" s="130" t="n">
        <f aca="false">P4979*1.2</f>
        <v>277</v>
      </c>
      <c r="R4979" s="131" t="n">
        <f aca="false">S4979*Q4979</f>
        <v>0</v>
      </c>
      <c r="S4979" s="132"/>
    </row>
    <row r="4980" s="76" customFormat="true" ht="27.6" hidden="false" customHeight="true" outlineLevel="0" collapsed="false">
      <c r="A4980" s="214" t="n">
        <v>2564739</v>
      </c>
      <c r="B4980" s="208" t="n">
        <v>283</v>
      </c>
      <c r="C4980" s="281" t="s">
        <v>13077</v>
      </c>
      <c r="D4980" s="281" t="s">
        <v>144</v>
      </c>
      <c r="E4980" s="344" t="s">
        <v>14809</v>
      </c>
      <c r="F4980" s="121" t="n">
        <f aca="false">F4979+1</f>
        <v>4974</v>
      </c>
      <c r="G4980" s="122" t="s">
        <v>14810</v>
      </c>
      <c r="H4980" s="188" t="s">
        <v>14810</v>
      </c>
      <c r="I4980" s="125" t="s">
        <v>14811</v>
      </c>
      <c r="J4980" s="125" t="n">
        <v>0</v>
      </c>
      <c r="K4980" s="389" t="n">
        <v>99</v>
      </c>
      <c r="L4980" s="149" t="n">
        <v>1400</v>
      </c>
      <c r="M4980" s="149" t="n">
        <v>90</v>
      </c>
      <c r="N4980" s="154" t="s">
        <v>14812</v>
      </c>
      <c r="O4980" s="186"/>
      <c r="P4980" s="130" t="n">
        <v>247.5</v>
      </c>
      <c r="Q4980" s="130" t="n">
        <f aca="false">P4980*1.2</f>
        <v>297</v>
      </c>
      <c r="R4980" s="131" t="n">
        <f aca="false">S4980*Q4980</f>
        <v>0</v>
      </c>
      <c r="S4980" s="132"/>
    </row>
    <row r="4981" s="76" customFormat="true" ht="27.6" hidden="false" customHeight="true" outlineLevel="0" collapsed="false">
      <c r="A4981" s="214" t="n">
        <v>2570663</v>
      </c>
      <c r="B4981" s="208" t="n">
        <v>283</v>
      </c>
      <c r="C4981" s="281" t="s">
        <v>13077</v>
      </c>
      <c r="D4981" s="281" t="s">
        <v>144</v>
      </c>
      <c r="E4981" s="344" t="s">
        <v>14809</v>
      </c>
      <c r="F4981" s="121" t="n">
        <f aca="false">F4980+1</f>
        <v>4975</v>
      </c>
      <c r="G4981" s="122" t="s">
        <v>14813</v>
      </c>
      <c r="H4981" s="123" t="s">
        <v>14814</v>
      </c>
      <c r="I4981" s="125" t="s">
        <v>14815</v>
      </c>
      <c r="J4981" s="125" t="n">
        <v>0</v>
      </c>
      <c r="K4981" s="389" t="n">
        <v>98</v>
      </c>
      <c r="L4981" s="149" t="n">
        <v>1500</v>
      </c>
      <c r="M4981" s="149" t="n">
        <v>0</v>
      </c>
      <c r="N4981" s="154" t="s">
        <v>14816</v>
      </c>
      <c r="O4981" s="186"/>
      <c r="P4981" s="130" t="n">
        <v>267.5</v>
      </c>
      <c r="Q4981" s="130" t="n">
        <f aca="false">P4981*1.2</f>
        <v>321</v>
      </c>
      <c r="R4981" s="131" t="n">
        <f aca="false">S4981*Q4981</f>
        <v>0</v>
      </c>
      <c r="S4981" s="132"/>
    </row>
    <row r="4982" s="76" customFormat="true" ht="14.4" hidden="false" customHeight="true" outlineLevel="0" collapsed="false">
      <c r="A4982" s="224" t="n">
        <v>2561567</v>
      </c>
      <c r="B4982" s="208" t="n">
        <v>283</v>
      </c>
      <c r="C4982" s="281" t="s">
        <v>13077</v>
      </c>
      <c r="D4982" s="281" t="s">
        <v>144</v>
      </c>
      <c r="E4982" s="344"/>
      <c r="F4982" s="121" t="n">
        <f aca="false">F4981+1</f>
        <v>4976</v>
      </c>
      <c r="G4982" s="299" t="s">
        <v>14817</v>
      </c>
      <c r="H4982" s="123" t="s">
        <v>14818</v>
      </c>
      <c r="I4982" s="125" t="s">
        <v>14819</v>
      </c>
      <c r="J4982" s="125" t="n">
        <v>0</v>
      </c>
      <c r="K4982" s="389" t="n">
        <v>99</v>
      </c>
      <c r="L4982" s="149" t="n">
        <v>1180</v>
      </c>
      <c r="M4982" s="149" t="n">
        <v>0</v>
      </c>
      <c r="N4982" s="154" t="s">
        <v>14820</v>
      </c>
      <c r="O4982" s="186"/>
      <c r="P4982" s="130" t="n">
        <v>230.833333333333</v>
      </c>
      <c r="Q4982" s="130" t="n">
        <f aca="false">P4982*1.2</f>
        <v>277</v>
      </c>
      <c r="R4982" s="131" t="n">
        <f aca="false">S4982*Q4982</f>
        <v>0</v>
      </c>
      <c r="S4982" s="132"/>
    </row>
    <row r="4983" s="76" customFormat="true" ht="27.6" hidden="false" customHeight="true" outlineLevel="0" collapsed="false">
      <c r="A4983" s="214" t="n">
        <v>2558720</v>
      </c>
      <c r="B4983" s="208" t="n">
        <v>283</v>
      </c>
      <c r="C4983" s="281" t="s">
        <v>13077</v>
      </c>
      <c r="D4983" s="281" t="s">
        <v>144</v>
      </c>
      <c r="E4983" s="344"/>
      <c r="F4983" s="121" t="n">
        <f aca="false">F4982+1</f>
        <v>4977</v>
      </c>
      <c r="G4983" s="299" t="s">
        <v>14821</v>
      </c>
      <c r="H4983" s="188" t="s">
        <v>14821</v>
      </c>
      <c r="I4983" s="237" t="s">
        <v>14822</v>
      </c>
      <c r="J4983" s="237" t="n">
        <v>652</v>
      </c>
      <c r="K4983" s="149" t="n">
        <v>0</v>
      </c>
      <c r="L4983" s="149" t="n">
        <v>1203038</v>
      </c>
      <c r="M4983" s="149" t="n">
        <v>1</v>
      </c>
      <c r="N4983" s="154" t="s">
        <v>14823</v>
      </c>
      <c r="O4983" s="186"/>
      <c r="P4983" s="130" t="n">
        <v>77.5</v>
      </c>
      <c r="Q4983" s="130" t="n">
        <f aca="false">P4983*1.2</f>
        <v>93</v>
      </c>
      <c r="R4983" s="131" t="n">
        <f aca="false">S4983*Q4983</f>
        <v>0</v>
      </c>
      <c r="S4983" s="132"/>
    </row>
    <row r="4984" s="76" customFormat="true" ht="41.4" hidden="false" customHeight="true" outlineLevel="0" collapsed="false">
      <c r="A4984" s="207"/>
      <c r="B4984" s="208" t="n">
        <v>283</v>
      </c>
      <c r="C4984" s="281" t="s">
        <v>13077</v>
      </c>
      <c r="D4984" s="281" t="s">
        <v>144</v>
      </c>
      <c r="E4984" s="344"/>
      <c r="F4984" s="121" t="n">
        <f aca="false">F4983+1</f>
        <v>4978</v>
      </c>
      <c r="G4984" s="299"/>
      <c r="H4984" s="123"/>
      <c r="I4984" s="125"/>
      <c r="J4984" s="125"/>
      <c r="K4984" s="389"/>
      <c r="L4984" s="149"/>
      <c r="M4984" s="149"/>
      <c r="N4984" s="154" t="s">
        <v>14824</v>
      </c>
      <c r="O4984" s="152"/>
      <c r="P4984" s="130"/>
      <c r="Q4984" s="130" t="n">
        <f aca="false">P4984*1.2</f>
        <v>0</v>
      </c>
      <c r="R4984" s="131" t="n">
        <f aca="false">S4984*Q4984</f>
        <v>0</v>
      </c>
      <c r="S4984" s="132"/>
    </row>
    <row r="4985" s="76" customFormat="true" ht="27.6" hidden="false" customHeight="true" outlineLevel="0" collapsed="false">
      <c r="A4985" s="214" t="n">
        <v>4174445</v>
      </c>
      <c r="B4985" s="208" t="n">
        <v>283</v>
      </c>
      <c r="C4985" s="281" t="s">
        <v>13077</v>
      </c>
      <c r="D4985" s="281" t="s">
        <v>144</v>
      </c>
      <c r="E4985" s="344" t="s">
        <v>14825</v>
      </c>
      <c r="F4985" s="121" t="n">
        <f aca="false">F4984+1</f>
        <v>4979</v>
      </c>
      <c r="G4985" s="299" t="s">
        <v>14826</v>
      </c>
      <c r="H4985" s="188" t="s">
        <v>14826</v>
      </c>
      <c r="I4985" s="237" t="s">
        <v>14827</v>
      </c>
      <c r="J4985" s="237" t="n">
        <v>3204</v>
      </c>
      <c r="K4985" s="149" t="n">
        <v>25</v>
      </c>
      <c r="L4985" s="149" t="n">
        <v>2902010</v>
      </c>
      <c r="M4985" s="149" t="n">
        <v>0</v>
      </c>
      <c r="N4985" s="151" t="s">
        <v>14828</v>
      </c>
      <c r="O4985" s="186"/>
      <c r="P4985" s="130" t="n">
        <v>24303.3333333333</v>
      </c>
      <c r="Q4985" s="130" t="n">
        <f aca="false">P4985*1.2</f>
        <v>29164</v>
      </c>
      <c r="R4985" s="131" t="n">
        <f aca="false">S4985*Q4985</f>
        <v>0</v>
      </c>
      <c r="S4985" s="132"/>
    </row>
    <row r="4986" s="76" customFormat="true" ht="27.6" hidden="false" customHeight="true" outlineLevel="0" collapsed="false">
      <c r="A4986" s="214" t="n">
        <v>3056162</v>
      </c>
      <c r="B4986" s="208" t="n">
        <v>283</v>
      </c>
      <c r="C4986" s="281" t="s">
        <v>13077</v>
      </c>
      <c r="D4986" s="281" t="s">
        <v>144</v>
      </c>
      <c r="E4986" s="344"/>
      <c r="F4986" s="121" t="n">
        <f aca="false">F4985+1</f>
        <v>4980</v>
      </c>
      <c r="G4986" s="398" t="s">
        <v>14829</v>
      </c>
      <c r="H4986" s="188" t="s">
        <v>14829</v>
      </c>
      <c r="I4986" s="237" t="s">
        <v>14830</v>
      </c>
      <c r="J4986" s="237" t="n">
        <v>3204</v>
      </c>
      <c r="K4986" s="149" t="n">
        <v>26</v>
      </c>
      <c r="L4986" s="149" t="n">
        <v>5313018</v>
      </c>
      <c r="M4986" s="149" t="n">
        <v>1</v>
      </c>
      <c r="N4986" s="154" t="s">
        <v>14831</v>
      </c>
      <c r="O4986" s="186"/>
      <c r="P4986" s="130" t="n">
        <v>4554.16666666667</v>
      </c>
      <c r="Q4986" s="130" t="n">
        <f aca="false">P4986*1.2</f>
        <v>5465</v>
      </c>
      <c r="R4986" s="131" t="n">
        <f aca="false">S4986*Q4986</f>
        <v>10930</v>
      </c>
      <c r="S4986" s="132" t="n">
        <v>2</v>
      </c>
    </row>
    <row r="4987" s="76" customFormat="true" ht="55.2" hidden="false" customHeight="true" outlineLevel="0" collapsed="false">
      <c r="A4987" s="214" t="n">
        <v>3056153</v>
      </c>
      <c r="B4987" s="208" t="n">
        <v>283</v>
      </c>
      <c r="C4987" s="281" t="s">
        <v>13077</v>
      </c>
      <c r="D4987" s="281" t="s">
        <v>144</v>
      </c>
      <c r="E4987" s="344"/>
      <c r="F4987" s="121" t="n">
        <f aca="false">F4986+1</f>
        <v>4981</v>
      </c>
      <c r="G4987" s="494" t="s">
        <v>14832</v>
      </c>
      <c r="H4987" s="270" t="s">
        <v>14833</v>
      </c>
      <c r="I4987" s="419" t="s">
        <v>14834</v>
      </c>
      <c r="J4987" s="419" t="n">
        <v>3204</v>
      </c>
      <c r="K4987" s="408" t="n">
        <v>26</v>
      </c>
      <c r="L4987" s="408" t="n">
        <v>2803300</v>
      </c>
      <c r="M4987" s="408" t="n">
        <v>1</v>
      </c>
      <c r="N4987" s="495" t="s">
        <v>14835</v>
      </c>
      <c r="O4987" s="186"/>
      <c r="P4987" s="130" t="n">
        <v>2821.66666666667</v>
      </c>
      <c r="Q4987" s="130" t="n">
        <f aca="false">P4987*1.2</f>
        <v>3386</v>
      </c>
      <c r="R4987" s="131" t="n">
        <f aca="false">S4987*Q4987</f>
        <v>6772</v>
      </c>
      <c r="S4987" s="132" t="n">
        <v>2</v>
      </c>
    </row>
    <row r="4988" s="76" customFormat="true" ht="27.6" hidden="false" customHeight="true" outlineLevel="0" collapsed="false">
      <c r="A4988" s="214" t="n">
        <v>2791317</v>
      </c>
      <c r="B4988" s="208" t="n">
        <v>283</v>
      </c>
      <c r="C4988" s="281" t="s">
        <v>13077</v>
      </c>
      <c r="D4988" s="281" t="s">
        <v>144</v>
      </c>
      <c r="E4988" s="344"/>
      <c r="F4988" s="121" t="n">
        <f aca="false">F4987+1</f>
        <v>4982</v>
      </c>
      <c r="G4988" s="299" t="s">
        <v>14836</v>
      </c>
      <c r="H4988" s="188" t="s">
        <v>14837</v>
      </c>
      <c r="I4988" s="237" t="s">
        <v>14838</v>
      </c>
      <c r="J4988" s="237" t="n">
        <v>3204</v>
      </c>
      <c r="K4988" s="149" t="n">
        <v>42</v>
      </c>
      <c r="L4988" s="149" t="n">
        <v>8401020</v>
      </c>
      <c r="M4988" s="149" t="n">
        <v>0</v>
      </c>
      <c r="N4988" s="151" t="s">
        <v>7314</v>
      </c>
      <c r="O4988" s="186"/>
      <c r="P4988" s="130" t="n">
        <v>2104.12177631579</v>
      </c>
      <c r="Q4988" s="130" t="n">
        <f aca="false">P4988*1.2</f>
        <v>2524.94613157895</v>
      </c>
      <c r="R4988" s="131" t="n">
        <f aca="false">S4988*Q4988</f>
        <v>0</v>
      </c>
      <c r="S4988" s="132"/>
    </row>
    <row r="4989" s="76" customFormat="true" ht="14.4" hidden="false" customHeight="true" outlineLevel="0" collapsed="false">
      <c r="A4989" s="207"/>
      <c r="B4989" s="208" t="n">
        <v>283</v>
      </c>
      <c r="C4989" s="281" t="s">
        <v>13077</v>
      </c>
      <c r="D4989" s="281" t="s">
        <v>144</v>
      </c>
      <c r="E4989" s="344"/>
      <c r="F4989" s="121" t="n">
        <f aca="false">F4988+1</f>
        <v>4983</v>
      </c>
      <c r="G4989" s="299" t="s">
        <v>14839</v>
      </c>
      <c r="H4989" s="118" t="s">
        <v>14839</v>
      </c>
      <c r="I4989" s="125"/>
      <c r="J4989" s="125"/>
      <c r="K4989" s="149"/>
      <c r="L4989" s="149"/>
      <c r="M4989" s="149"/>
      <c r="N4989" s="151" t="s">
        <v>14840</v>
      </c>
      <c r="O4989" s="186"/>
      <c r="P4989" s="130"/>
      <c r="Q4989" s="130" t="n">
        <f aca="false">P4989*1.2</f>
        <v>0</v>
      </c>
      <c r="R4989" s="131" t="n">
        <f aca="false">S4989*Q4989</f>
        <v>0</v>
      </c>
      <c r="S4989" s="132"/>
    </row>
    <row r="4990" s="76" customFormat="true" ht="27.6" hidden="false" customHeight="true" outlineLevel="0" collapsed="false">
      <c r="A4990" s="207"/>
      <c r="B4990" s="208" t="n">
        <v>283</v>
      </c>
      <c r="C4990" s="281" t="s">
        <v>13077</v>
      </c>
      <c r="D4990" s="281" t="s">
        <v>144</v>
      </c>
      <c r="E4990" s="344"/>
      <c r="F4990" s="121" t="n">
        <f aca="false">F4989+1</f>
        <v>4984</v>
      </c>
      <c r="G4990" s="299" t="s">
        <v>14841</v>
      </c>
      <c r="H4990" s="118" t="s">
        <v>14841</v>
      </c>
      <c r="I4990" s="125"/>
      <c r="J4990" s="125"/>
      <c r="K4990" s="149"/>
      <c r="L4990" s="149"/>
      <c r="M4990" s="149"/>
      <c r="N4990" s="154" t="s">
        <v>14842</v>
      </c>
      <c r="O4990" s="186"/>
      <c r="P4990" s="130"/>
      <c r="Q4990" s="130" t="n">
        <f aca="false">P4990*1.2</f>
        <v>0</v>
      </c>
      <c r="R4990" s="131" t="n">
        <f aca="false">S4990*Q4990</f>
        <v>0</v>
      </c>
      <c r="S4990" s="132"/>
    </row>
    <row r="4991" s="76" customFormat="true" ht="27.6" hidden="false" customHeight="true" outlineLevel="0" collapsed="false">
      <c r="A4991" s="207"/>
      <c r="B4991" s="208" t="n">
        <v>283</v>
      </c>
      <c r="C4991" s="281" t="s">
        <v>13077</v>
      </c>
      <c r="D4991" s="281" t="s">
        <v>144</v>
      </c>
      <c r="E4991" s="344"/>
      <c r="F4991" s="121" t="n">
        <f aca="false">F4990+1</f>
        <v>4985</v>
      </c>
      <c r="G4991" s="299" t="s">
        <v>14843</v>
      </c>
      <c r="H4991" s="118" t="s">
        <v>14843</v>
      </c>
      <c r="I4991" s="125"/>
      <c r="J4991" s="125"/>
      <c r="K4991" s="149"/>
      <c r="L4991" s="149"/>
      <c r="M4991" s="149"/>
      <c r="N4991" s="154" t="s">
        <v>14844</v>
      </c>
      <c r="O4991" s="186"/>
      <c r="P4991" s="130"/>
      <c r="Q4991" s="130" t="n">
        <f aca="false">P4991*1.2</f>
        <v>0</v>
      </c>
      <c r="R4991" s="131" t="n">
        <f aca="false">S4991*Q4991</f>
        <v>0</v>
      </c>
      <c r="S4991" s="132"/>
    </row>
    <row r="4992" s="76" customFormat="true" ht="27.6" hidden="false" customHeight="true" outlineLevel="0" collapsed="false">
      <c r="A4992" s="207"/>
      <c r="B4992" s="208" t="n">
        <v>283</v>
      </c>
      <c r="C4992" s="281" t="s">
        <v>13077</v>
      </c>
      <c r="D4992" s="281" t="s">
        <v>144</v>
      </c>
      <c r="E4992" s="344"/>
      <c r="F4992" s="121" t="n">
        <f aca="false">F4991+1</f>
        <v>4986</v>
      </c>
      <c r="G4992" s="299" t="s">
        <v>14845</v>
      </c>
      <c r="H4992" s="118" t="s">
        <v>14845</v>
      </c>
      <c r="I4992" s="125"/>
      <c r="J4992" s="125"/>
      <c r="K4992" s="149"/>
      <c r="L4992" s="149"/>
      <c r="M4992" s="149"/>
      <c r="N4992" s="154" t="s">
        <v>14846</v>
      </c>
      <c r="O4992" s="186"/>
      <c r="P4992" s="130"/>
      <c r="Q4992" s="130" t="n">
        <f aca="false">P4992*1.2</f>
        <v>0</v>
      </c>
      <c r="R4992" s="131" t="n">
        <f aca="false">S4992*Q4992</f>
        <v>0</v>
      </c>
      <c r="S4992" s="132"/>
    </row>
    <row r="4993" s="76" customFormat="true" ht="27.6" hidden="false" customHeight="true" outlineLevel="0" collapsed="false">
      <c r="A4993" s="214" t="n">
        <v>1130527</v>
      </c>
      <c r="B4993" s="208" t="n">
        <v>283</v>
      </c>
      <c r="C4993" s="281" t="s">
        <v>13077</v>
      </c>
      <c r="D4993" s="281" t="s">
        <v>144</v>
      </c>
      <c r="E4993" s="344" t="s">
        <v>14187</v>
      </c>
      <c r="F4993" s="121" t="n">
        <f aca="false">F4992+1</f>
        <v>4987</v>
      </c>
      <c r="G4993" s="299" t="s">
        <v>14847</v>
      </c>
      <c r="H4993" s="188" t="s">
        <v>14847</v>
      </c>
      <c r="I4993" s="237" t="s">
        <v>14848</v>
      </c>
      <c r="J4993" s="237" t="n">
        <v>6422</v>
      </c>
      <c r="K4993" s="149" t="n">
        <v>90</v>
      </c>
      <c r="L4993" s="149" t="n">
        <v>3400010</v>
      </c>
      <c r="M4993" s="149" t="n">
        <v>60</v>
      </c>
      <c r="N4993" s="154" t="s">
        <v>14849</v>
      </c>
      <c r="O4993" s="186"/>
      <c r="P4993" s="130" t="n">
        <v>25302.5</v>
      </c>
      <c r="Q4993" s="130" t="n">
        <f aca="false">P4993*1.2</f>
        <v>30363</v>
      </c>
      <c r="R4993" s="131" t="n">
        <f aca="false">S4993*Q4993</f>
        <v>60726</v>
      </c>
      <c r="S4993" s="132" t="n">
        <v>2</v>
      </c>
    </row>
    <row r="4994" s="76" customFormat="true" ht="27.6" hidden="false" customHeight="true" outlineLevel="0" collapsed="false">
      <c r="A4994" s="207"/>
      <c r="B4994" s="208" t="n">
        <v>283</v>
      </c>
      <c r="C4994" s="281" t="s">
        <v>13077</v>
      </c>
      <c r="D4994" s="281" t="s">
        <v>144</v>
      </c>
      <c r="E4994" s="394"/>
      <c r="F4994" s="121" t="n">
        <f aca="false">F4993+1</f>
        <v>4988</v>
      </c>
      <c r="G4994" s="299" t="s">
        <v>14850</v>
      </c>
      <c r="H4994" s="188" t="s">
        <v>14851</v>
      </c>
      <c r="I4994" s="237" t="s">
        <v>14852</v>
      </c>
      <c r="J4994" s="237" t="n">
        <v>3204</v>
      </c>
      <c r="K4994" s="149" t="n">
        <v>12</v>
      </c>
      <c r="L4994" s="149" t="n">
        <v>3401025</v>
      </c>
      <c r="M4994" s="149" t="n">
        <v>0</v>
      </c>
      <c r="N4994" s="151" t="s">
        <v>1811</v>
      </c>
      <c r="O4994" s="152"/>
      <c r="P4994" s="130"/>
      <c r="Q4994" s="130" t="n">
        <f aca="false">P4994*1.2</f>
        <v>0</v>
      </c>
      <c r="R4994" s="131" t="n">
        <f aca="false">S4994*Q4994</f>
        <v>0</v>
      </c>
      <c r="S4994" s="132"/>
    </row>
    <row r="4995" s="76" customFormat="true" ht="14.4" hidden="false" customHeight="true" outlineLevel="0" collapsed="false">
      <c r="A4995" s="214" t="n">
        <v>2564235</v>
      </c>
      <c r="B4995" s="208" t="n">
        <v>283</v>
      </c>
      <c r="C4995" s="281" t="s">
        <v>13077</v>
      </c>
      <c r="D4995" s="281" t="s">
        <v>144</v>
      </c>
      <c r="E4995" s="344"/>
      <c r="F4995" s="121" t="n">
        <f aca="false">F4994+1</f>
        <v>4989</v>
      </c>
      <c r="G4995" s="299" t="s">
        <v>14853</v>
      </c>
      <c r="H4995" s="123" t="s">
        <v>14854</v>
      </c>
      <c r="I4995" s="125" t="s">
        <v>14855</v>
      </c>
      <c r="J4995" s="125" t="n">
        <v>0</v>
      </c>
      <c r="K4995" s="149" t="n">
        <v>98</v>
      </c>
      <c r="L4995" s="149" t="n">
        <v>1</v>
      </c>
      <c r="M4995" s="149" t="n">
        <v>0</v>
      </c>
      <c r="N4995" s="154" t="s">
        <v>14856</v>
      </c>
      <c r="O4995" s="186"/>
      <c r="P4995" s="130" t="n">
        <v>253.188157894737</v>
      </c>
      <c r="Q4995" s="130" t="n">
        <f aca="false">P4995*1.2</f>
        <v>303.825789473684</v>
      </c>
      <c r="R4995" s="131" t="n">
        <f aca="false">S4995*Q4995</f>
        <v>0</v>
      </c>
      <c r="S4995" s="132"/>
    </row>
    <row r="4996" s="76" customFormat="true" ht="14.4" hidden="false" customHeight="true" outlineLevel="0" collapsed="false">
      <c r="A4996" s="395" t="n">
        <v>2567436</v>
      </c>
      <c r="B4996" s="208" t="n">
        <v>283</v>
      </c>
      <c r="C4996" s="281" t="s">
        <v>13077</v>
      </c>
      <c r="D4996" s="281" t="s">
        <v>144</v>
      </c>
      <c r="E4996" s="394"/>
      <c r="F4996" s="121" t="n">
        <f aca="false">F4995+1</f>
        <v>4990</v>
      </c>
      <c r="G4996" s="299" t="s">
        <v>14857</v>
      </c>
      <c r="H4996" s="188" t="s">
        <v>14858</v>
      </c>
      <c r="I4996" s="125" t="s">
        <v>14859</v>
      </c>
      <c r="J4996" s="125" t="n">
        <v>0</v>
      </c>
      <c r="K4996" s="389" t="n">
        <v>99</v>
      </c>
      <c r="L4996" s="149" t="n">
        <v>1702088</v>
      </c>
      <c r="M4996" s="149" t="n">
        <v>0</v>
      </c>
      <c r="N4996" s="151" t="s">
        <v>14860</v>
      </c>
      <c r="O4996" s="152"/>
      <c r="P4996" s="130"/>
      <c r="Q4996" s="130" t="n">
        <f aca="false">P4996*1.2</f>
        <v>0</v>
      </c>
      <c r="R4996" s="131" t="n">
        <f aca="false">S4996*Q4996</f>
        <v>0</v>
      </c>
      <c r="S4996" s="132"/>
    </row>
    <row r="4997" s="76" customFormat="true" ht="27.6" hidden="false" customHeight="true" outlineLevel="0" collapsed="false">
      <c r="A4997" s="219" t="n">
        <v>4312860</v>
      </c>
      <c r="B4997" s="208" t="n">
        <v>283</v>
      </c>
      <c r="C4997" s="281" t="s">
        <v>13077</v>
      </c>
      <c r="D4997" s="281" t="s">
        <v>144</v>
      </c>
      <c r="E4997" s="344"/>
      <c r="F4997" s="121" t="n">
        <f aca="false">F4996+1</f>
        <v>4991</v>
      </c>
      <c r="G4997" s="401" t="s">
        <v>14861</v>
      </c>
      <c r="H4997" s="487" t="s">
        <v>14861</v>
      </c>
      <c r="I4997" s="125" t="s">
        <v>14862</v>
      </c>
      <c r="J4997" s="125" t="n">
        <v>180</v>
      </c>
      <c r="K4997" s="149" t="n">
        <v>0</v>
      </c>
      <c r="L4997" s="149" t="n">
        <v>2916040</v>
      </c>
      <c r="M4997" s="149" t="n">
        <v>45</v>
      </c>
      <c r="N4997" s="154" t="s">
        <v>14863</v>
      </c>
      <c r="O4997" s="186"/>
      <c r="P4997" s="130" t="n">
        <v>889.166666666667</v>
      </c>
      <c r="Q4997" s="130" t="n">
        <f aca="false">P4997*1.2</f>
        <v>1067</v>
      </c>
      <c r="R4997" s="131" t="n">
        <f aca="false">S4997*Q4997</f>
        <v>0</v>
      </c>
      <c r="S4997" s="132"/>
    </row>
    <row r="4998" s="76" customFormat="true" ht="14.4" hidden="false" customHeight="true" outlineLevel="0" collapsed="false">
      <c r="A4998" s="395" t="n">
        <v>2809725</v>
      </c>
      <c r="B4998" s="208" t="n">
        <v>283</v>
      </c>
      <c r="C4998" s="281" t="s">
        <v>13077</v>
      </c>
      <c r="D4998" s="281" t="s">
        <v>144</v>
      </c>
      <c r="E4998" s="344"/>
      <c r="F4998" s="121" t="n">
        <f aca="false">F4997+1</f>
        <v>4992</v>
      </c>
      <c r="G4998" s="299" t="s">
        <v>14864</v>
      </c>
      <c r="H4998" s="188" t="s">
        <v>14865</v>
      </c>
      <c r="I4998" s="237" t="s">
        <v>14866</v>
      </c>
      <c r="J4998" s="237" t="n">
        <v>0</v>
      </c>
      <c r="K4998" s="389" t="n">
        <v>0</v>
      </c>
      <c r="L4998" s="149" t="n">
        <v>1008582</v>
      </c>
      <c r="M4998" s="149" t="n">
        <v>0</v>
      </c>
      <c r="N4998" s="154" t="s">
        <v>14867</v>
      </c>
      <c r="O4998" s="186"/>
      <c r="P4998" s="130" t="n">
        <v>3858.33333333333</v>
      </c>
      <c r="Q4998" s="130" t="n">
        <f aca="false">P4998*1.2</f>
        <v>4630</v>
      </c>
      <c r="R4998" s="131" t="n">
        <f aca="false">S4998*Q4998</f>
        <v>0</v>
      </c>
      <c r="S4998" s="132"/>
    </row>
    <row r="4999" s="76" customFormat="true" ht="27.6" hidden="false" customHeight="true" outlineLevel="0" collapsed="false">
      <c r="A4999" s="395" t="n">
        <v>3574037</v>
      </c>
      <c r="B4999" s="208" t="n">
        <v>283</v>
      </c>
      <c r="C4999" s="281" t="s">
        <v>13077</v>
      </c>
      <c r="D4999" s="281" t="s">
        <v>144</v>
      </c>
      <c r="E4999" s="344"/>
      <c r="F4999" s="121" t="n">
        <f aca="false">F4998+1</f>
        <v>4993</v>
      </c>
      <c r="G4999" s="299" t="s">
        <v>14868</v>
      </c>
      <c r="H4999" s="188" t="s">
        <v>14869</v>
      </c>
      <c r="I4999" s="125" t="s">
        <v>14870</v>
      </c>
      <c r="J4999" s="125" t="n">
        <v>0</v>
      </c>
      <c r="K4999" s="389" t="n">
        <v>0</v>
      </c>
      <c r="L4999" s="149" t="n">
        <v>1008582</v>
      </c>
      <c r="M4999" s="149" t="n">
        <v>3</v>
      </c>
      <c r="N4999" s="154" t="s">
        <v>14867</v>
      </c>
      <c r="O4999" s="186"/>
      <c r="P4999" s="130" t="n">
        <v>3851.66666666667</v>
      </c>
      <c r="Q4999" s="130" t="n">
        <f aca="false">P4999*1.2</f>
        <v>4622</v>
      </c>
      <c r="R4999" s="131" t="n">
        <f aca="false">S4999*Q4999</f>
        <v>0</v>
      </c>
      <c r="S4999" s="132"/>
    </row>
    <row r="5000" s="76" customFormat="true" ht="27.6" hidden="false" customHeight="true" outlineLevel="0" collapsed="false">
      <c r="A5000" s="207"/>
      <c r="B5000" s="208" t="n">
        <v>283</v>
      </c>
      <c r="C5000" s="281" t="s">
        <v>13077</v>
      </c>
      <c r="D5000" s="281" t="s">
        <v>144</v>
      </c>
      <c r="E5000" s="344"/>
      <c r="F5000" s="121" t="n">
        <f aca="false">F4999+1</f>
        <v>4994</v>
      </c>
      <c r="G5000" s="299" t="s">
        <v>14871</v>
      </c>
      <c r="H5000" s="118" t="s">
        <v>14871</v>
      </c>
      <c r="I5000" s="125"/>
      <c r="J5000" s="125"/>
      <c r="K5000" s="149"/>
      <c r="L5000" s="149"/>
      <c r="M5000" s="149"/>
      <c r="N5000" s="154" t="s">
        <v>14872</v>
      </c>
      <c r="O5000" s="186"/>
      <c r="P5000" s="130"/>
      <c r="Q5000" s="130" t="n">
        <f aca="false">P5000*1.2</f>
        <v>0</v>
      </c>
      <c r="R5000" s="131" t="n">
        <f aca="false">S5000*Q5000</f>
        <v>0</v>
      </c>
      <c r="S5000" s="132"/>
    </row>
    <row r="5001" s="76" customFormat="true" ht="27.6" hidden="false" customHeight="true" outlineLevel="0" collapsed="false">
      <c r="A5001" s="207" t="n">
        <v>2792488</v>
      </c>
      <c r="B5001" s="208" t="n">
        <v>283</v>
      </c>
      <c r="C5001" s="281" t="s">
        <v>13077</v>
      </c>
      <c r="D5001" s="281" t="s">
        <v>144</v>
      </c>
      <c r="E5001" s="344"/>
      <c r="F5001" s="121" t="n">
        <f aca="false">F5000+1</f>
        <v>4995</v>
      </c>
      <c r="G5001" s="299" t="s">
        <v>14873</v>
      </c>
      <c r="H5001" s="123" t="s">
        <v>14874</v>
      </c>
      <c r="I5001" s="125" t="s">
        <v>14875</v>
      </c>
      <c r="J5001" s="125" t="n">
        <v>2912</v>
      </c>
      <c r="K5001" s="149" t="n">
        <v>0</v>
      </c>
      <c r="L5001" s="149" t="n">
        <v>6800220</v>
      </c>
      <c r="M5001" s="149" t="n">
        <v>0</v>
      </c>
      <c r="N5001" s="154" t="s">
        <v>14876</v>
      </c>
      <c r="O5001" s="186"/>
      <c r="P5001" s="130"/>
      <c r="Q5001" s="130" t="n">
        <f aca="false">P5001*1.2</f>
        <v>0</v>
      </c>
      <c r="R5001" s="131" t="n">
        <f aca="false">S5001*Q5001</f>
        <v>0</v>
      </c>
      <c r="S5001" s="132"/>
    </row>
    <row r="5002" s="76" customFormat="true" ht="27.6" hidden="false" customHeight="true" outlineLevel="0" collapsed="false">
      <c r="A5002" s="207" t="n">
        <v>2792485</v>
      </c>
      <c r="B5002" s="208" t="n">
        <v>283</v>
      </c>
      <c r="C5002" s="281" t="s">
        <v>13077</v>
      </c>
      <c r="D5002" s="281" t="s">
        <v>144</v>
      </c>
      <c r="E5002" s="344"/>
      <c r="F5002" s="121" t="n">
        <f aca="false">F5001+1</f>
        <v>4996</v>
      </c>
      <c r="G5002" s="299" t="s">
        <v>14877</v>
      </c>
      <c r="H5002" s="118" t="s">
        <v>14877</v>
      </c>
      <c r="I5002" s="125"/>
      <c r="J5002" s="125"/>
      <c r="K5002" s="149"/>
      <c r="L5002" s="149"/>
      <c r="M5002" s="149"/>
      <c r="N5002" s="154" t="s">
        <v>14876</v>
      </c>
      <c r="O5002" s="186"/>
      <c r="P5002" s="130"/>
      <c r="Q5002" s="130" t="n">
        <f aca="false">P5002*1.2</f>
        <v>0</v>
      </c>
      <c r="R5002" s="131" t="n">
        <f aca="false">S5002*Q5002</f>
        <v>0</v>
      </c>
      <c r="S5002" s="132"/>
    </row>
    <row r="5003" s="76" customFormat="true" ht="27.6" hidden="false" customHeight="true" outlineLevel="0" collapsed="false">
      <c r="A5003" s="214" t="n">
        <v>2570481</v>
      </c>
      <c r="B5003" s="208" t="n">
        <v>283</v>
      </c>
      <c r="C5003" s="281" t="s">
        <v>13077</v>
      </c>
      <c r="D5003" s="281" t="s">
        <v>144</v>
      </c>
      <c r="E5003" s="394"/>
      <c r="F5003" s="121" t="n">
        <f aca="false">F5002+1</f>
        <v>4997</v>
      </c>
      <c r="G5003" s="299" t="s">
        <v>14878</v>
      </c>
      <c r="H5003" s="123" t="s">
        <v>14879</v>
      </c>
      <c r="I5003" s="125" t="s">
        <v>14880</v>
      </c>
      <c r="J5003" s="125" t="n">
        <v>12</v>
      </c>
      <c r="K5003" s="389" t="n">
        <v>99</v>
      </c>
      <c r="L5003" s="149" t="n">
        <v>6800010</v>
      </c>
      <c r="M5003" s="149" t="n">
        <v>10</v>
      </c>
      <c r="N5003" s="154" t="s">
        <v>14881</v>
      </c>
      <c r="O5003" s="152"/>
      <c r="P5003" s="130" t="n">
        <v>36728.3333333333</v>
      </c>
      <c r="Q5003" s="130" t="n">
        <f aca="false">P5003*1.2</f>
        <v>44074</v>
      </c>
      <c r="R5003" s="131" t="n">
        <f aca="false">S5003*Q5003</f>
        <v>0</v>
      </c>
      <c r="S5003" s="132"/>
    </row>
    <row r="5004" s="76" customFormat="true" ht="27.6" hidden="false" customHeight="true" outlineLevel="0" collapsed="false">
      <c r="A5004" s="214" t="n">
        <v>2564225</v>
      </c>
      <c r="B5004" s="208" t="n">
        <v>283</v>
      </c>
      <c r="C5004" s="281" t="s">
        <v>13077</v>
      </c>
      <c r="D5004" s="281" t="s">
        <v>144</v>
      </c>
      <c r="E5004" s="453"/>
      <c r="F5004" s="121" t="n">
        <f aca="false">F5003+1</f>
        <v>4998</v>
      </c>
      <c r="G5004" s="299" t="s">
        <v>14882</v>
      </c>
      <c r="H5004" s="123" t="s">
        <v>14883</v>
      </c>
      <c r="I5004" s="125" t="s">
        <v>14884</v>
      </c>
      <c r="J5004" s="125" t="n">
        <v>10</v>
      </c>
      <c r="K5004" s="389" t="n">
        <v>99</v>
      </c>
      <c r="L5004" s="149" t="n">
        <v>6800010</v>
      </c>
      <c r="M5004" s="149" t="n">
        <v>0</v>
      </c>
      <c r="N5004" s="154" t="s">
        <v>14885</v>
      </c>
      <c r="O5004" s="152"/>
      <c r="P5004" s="130" t="n">
        <v>19819.1666666667</v>
      </c>
      <c r="Q5004" s="130" t="n">
        <f aca="false">P5004*1.2</f>
        <v>23783</v>
      </c>
      <c r="R5004" s="131" t="n">
        <f aca="false">S5004*Q5004</f>
        <v>0</v>
      </c>
      <c r="S5004" s="132"/>
    </row>
    <row r="5005" s="76" customFormat="true" ht="41.4" hidden="false" customHeight="true" outlineLevel="0" collapsed="false">
      <c r="A5005" s="219" t="n">
        <v>3962159</v>
      </c>
      <c r="B5005" s="208" t="n">
        <v>283</v>
      </c>
      <c r="C5005" s="281" t="s">
        <v>13077</v>
      </c>
      <c r="D5005" s="281" t="s">
        <v>144</v>
      </c>
      <c r="E5005" s="344"/>
      <c r="F5005" s="121" t="n">
        <f aca="false">F5004+1</f>
        <v>4999</v>
      </c>
      <c r="G5005" s="401" t="s">
        <v>14886</v>
      </c>
      <c r="H5005" s="487" t="s">
        <v>14887</v>
      </c>
      <c r="I5005" s="125" t="s">
        <v>14888</v>
      </c>
      <c r="J5005" s="125" t="n">
        <v>0</v>
      </c>
      <c r="K5005" s="389" t="n">
        <v>99</v>
      </c>
      <c r="L5005" s="149" t="n">
        <v>3</v>
      </c>
      <c r="M5005" s="149" t="n">
        <v>0</v>
      </c>
      <c r="N5005" s="161" t="s">
        <v>14889</v>
      </c>
      <c r="O5005" s="186"/>
      <c r="P5005" s="130"/>
      <c r="Q5005" s="130" t="n">
        <f aca="false">P5005*1.2</f>
        <v>0</v>
      </c>
      <c r="R5005" s="131" t="n">
        <f aca="false">S5005*Q5005</f>
        <v>0</v>
      </c>
      <c r="S5005" s="132"/>
    </row>
    <row r="5006" s="76" customFormat="true" ht="41.4" hidden="false" customHeight="true" outlineLevel="0" collapsed="false">
      <c r="A5006" s="219" t="n">
        <v>3962148</v>
      </c>
      <c r="B5006" s="208" t="n">
        <v>283</v>
      </c>
      <c r="C5006" s="281" t="s">
        <v>13077</v>
      </c>
      <c r="D5006" s="281" t="s">
        <v>144</v>
      </c>
      <c r="E5006" s="344"/>
      <c r="F5006" s="121" t="n">
        <f aca="false">F5005+1</f>
        <v>5000</v>
      </c>
      <c r="G5006" s="401" t="s">
        <v>14890</v>
      </c>
      <c r="H5006" s="487" t="s">
        <v>14891</v>
      </c>
      <c r="I5006" s="125" t="s">
        <v>14892</v>
      </c>
      <c r="J5006" s="125" t="n">
        <v>0</v>
      </c>
      <c r="K5006" s="389" t="n">
        <v>99</v>
      </c>
      <c r="L5006" s="149" t="n">
        <v>1</v>
      </c>
      <c r="M5006" s="149" t="n">
        <v>0</v>
      </c>
      <c r="N5006" s="161" t="s">
        <v>14893</v>
      </c>
      <c r="O5006" s="186"/>
      <c r="P5006" s="130"/>
      <c r="Q5006" s="130" t="n">
        <f aca="false">P5006*1.2</f>
        <v>0</v>
      </c>
      <c r="R5006" s="131" t="n">
        <f aca="false">S5006*Q5006</f>
        <v>0</v>
      </c>
      <c r="S5006" s="132"/>
    </row>
    <row r="5007" s="76" customFormat="true" ht="27.6" hidden="false" customHeight="true" outlineLevel="0" collapsed="false">
      <c r="A5007" s="217" t="n">
        <v>2558813</v>
      </c>
      <c r="B5007" s="208" t="n">
        <v>283</v>
      </c>
      <c r="C5007" s="281" t="s">
        <v>13077</v>
      </c>
      <c r="D5007" s="281" t="s">
        <v>144</v>
      </c>
      <c r="E5007" s="344"/>
      <c r="F5007" s="121" t="n">
        <f aca="false">F5006+1</f>
        <v>5001</v>
      </c>
      <c r="G5007" s="299" t="s">
        <v>14894</v>
      </c>
      <c r="H5007" s="123" t="s">
        <v>14895</v>
      </c>
      <c r="I5007" s="125" t="s">
        <v>14896</v>
      </c>
      <c r="J5007" s="125" t="n">
        <v>811</v>
      </c>
      <c r="K5007" s="389" t="n">
        <v>0</v>
      </c>
      <c r="L5007" s="149" t="n">
        <v>3802000</v>
      </c>
      <c r="M5007" s="149" t="n">
        <v>0</v>
      </c>
      <c r="N5007" s="154" t="s">
        <v>14897</v>
      </c>
      <c r="O5007" s="186" t="n">
        <v>1</v>
      </c>
      <c r="P5007" s="130" t="n">
        <v>2988.33333333333</v>
      </c>
      <c r="Q5007" s="130" t="n">
        <f aca="false">P5007*1.2</f>
        <v>3586</v>
      </c>
      <c r="R5007" s="131" t="n">
        <f aca="false">S5007*Q5007</f>
        <v>0</v>
      </c>
      <c r="S5007" s="132"/>
    </row>
    <row r="5008" s="76" customFormat="true" ht="27.6" hidden="false" customHeight="true" outlineLevel="0" collapsed="false">
      <c r="A5008" s="496" t="n">
        <v>2567583</v>
      </c>
      <c r="B5008" s="208" t="n">
        <v>283</v>
      </c>
      <c r="C5008" s="281" t="s">
        <v>13077</v>
      </c>
      <c r="D5008" s="281" t="s">
        <v>144</v>
      </c>
      <c r="E5008" s="344"/>
      <c r="F5008" s="121" t="n">
        <f aca="false">F5007+1</f>
        <v>5002</v>
      </c>
      <c r="G5008" s="299" t="s">
        <v>14898</v>
      </c>
      <c r="H5008" s="188" t="s">
        <v>14898</v>
      </c>
      <c r="I5008" s="237" t="s">
        <v>14899</v>
      </c>
      <c r="J5008" s="237" t="n">
        <v>81</v>
      </c>
      <c r="K5008" s="389" t="n">
        <v>0</v>
      </c>
      <c r="L5008" s="149" t="n">
        <v>3802000</v>
      </c>
      <c r="M5008" s="149" t="n">
        <v>81</v>
      </c>
      <c r="N5008" s="154" t="s">
        <v>14900</v>
      </c>
      <c r="O5008" s="186" t="n">
        <v>1</v>
      </c>
      <c r="P5008" s="130" t="n">
        <v>3120</v>
      </c>
      <c r="Q5008" s="130" t="n">
        <f aca="false">P5008*1.2</f>
        <v>3744</v>
      </c>
      <c r="R5008" s="131" t="n">
        <f aca="false">S5008*Q5008</f>
        <v>0</v>
      </c>
      <c r="S5008" s="132"/>
    </row>
    <row r="5009" s="76" customFormat="true" ht="27.6" hidden="false" customHeight="true" outlineLevel="0" collapsed="false">
      <c r="A5009" s="395" t="n">
        <v>2569202</v>
      </c>
      <c r="B5009" s="208" t="n">
        <v>283</v>
      </c>
      <c r="C5009" s="281" t="s">
        <v>13077</v>
      </c>
      <c r="D5009" s="281" t="s">
        <v>144</v>
      </c>
      <c r="E5009" s="344"/>
      <c r="F5009" s="121" t="n">
        <f aca="false">F5008+1</f>
        <v>5003</v>
      </c>
      <c r="G5009" s="299" t="s">
        <v>14901</v>
      </c>
      <c r="H5009" s="188" t="s">
        <v>14902</v>
      </c>
      <c r="I5009" s="237" t="s">
        <v>14903</v>
      </c>
      <c r="J5009" s="237" t="n">
        <v>48</v>
      </c>
      <c r="K5009" s="389" t="n">
        <v>0</v>
      </c>
      <c r="L5009" s="149" t="n">
        <v>3802000</v>
      </c>
      <c r="M5009" s="149" t="n">
        <v>48</v>
      </c>
      <c r="N5009" s="154" t="s">
        <v>14904</v>
      </c>
      <c r="O5009" s="186" t="n">
        <v>1</v>
      </c>
      <c r="P5009" s="130" t="n">
        <v>2061.66666666667</v>
      </c>
      <c r="Q5009" s="130" t="n">
        <f aca="false">P5009*1.2</f>
        <v>2474</v>
      </c>
      <c r="R5009" s="131" t="n">
        <f aca="false">S5009*Q5009</f>
        <v>0</v>
      </c>
      <c r="S5009" s="132"/>
    </row>
    <row r="5010" s="76" customFormat="true" ht="27.6" hidden="false" customHeight="true" outlineLevel="0" collapsed="false">
      <c r="A5010" s="217" t="n">
        <v>4319558</v>
      </c>
      <c r="B5010" s="208" t="n">
        <v>283</v>
      </c>
      <c r="C5010" s="281" t="s">
        <v>13077</v>
      </c>
      <c r="D5010" s="281" t="s">
        <v>144</v>
      </c>
      <c r="E5010" s="344"/>
      <c r="F5010" s="121" t="n">
        <f aca="false">F5009+1</f>
        <v>5004</v>
      </c>
      <c r="G5010" s="401" t="s">
        <v>14905</v>
      </c>
      <c r="H5010" s="487" t="s">
        <v>14905</v>
      </c>
      <c r="I5010" s="125" t="s">
        <v>14906</v>
      </c>
      <c r="J5010" s="125" t="n">
        <v>4925</v>
      </c>
      <c r="K5010" s="149" t="n">
        <v>0</v>
      </c>
      <c r="L5010" s="149" t="n">
        <v>2916016</v>
      </c>
      <c r="M5010" s="149" t="n">
        <v>0</v>
      </c>
      <c r="N5010" s="154" t="s">
        <v>14907</v>
      </c>
      <c r="O5010" s="186"/>
      <c r="P5010" s="130" t="n">
        <v>33021.33</v>
      </c>
      <c r="Q5010" s="130" t="n">
        <f aca="false">P5010*1.2</f>
        <v>39625.596</v>
      </c>
      <c r="R5010" s="131" t="n">
        <f aca="false">S5010*Q5010</f>
        <v>0</v>
      </c>
      <c r="S5010" s="132"/>
    </row>
    <row r="5011" s="76" customFormat="true" ht="27.6" hidden="false" customHeight="true" outlineLevel="0" collapsed="false">
      <c r="A5011" s="207"/>
      <c r="B5011" s="208" t="n">
        <v>283</v>
      </c>
      <c r="C5011" s="281" t="s">
        <v>13077</v>
      </c>
      <c r="D5011" s="281" t="s">
        <v>144</v>
      </c>
      <c r="E5011" s="344"/>
      <c r="F5011" s="121" t="n">
        <f aca="false">F5010+1</f>
        <v>5005</v>
      </c>
      <c r="G5011" s="299" t="s">
        <v>14908</v>
      </c>
      <c r="H5011" s="188" t="s">
        <v>14909</v>
      </c>
      <c r="I5011" s="237" t="s">
        <v>14910</v>
      </c>
      <c r="J5011" s="237" t="n">
        <v>3204</v>
      </c>
      <c r="K5011" s="149" t="n">
        <v>49</v>
      </c>
      <c r="L5011" s="149" t="n">
        <v>5403138</v>
      </c>
      <c r="M5011" s="149" t="n">
        <v>1</v>
      </c>
      <c r="N5011" s="154" t="s">
        <v>14911</v>
      </c>
      <c r="O5011" s="186"/>
      <c r="P5011" s="130"/>
      <c r="Q5011" s="130" t="n">
        <f aca="false">P5011*1.2</f>
        <v>0</v>
      </c>
      <c r="R5011" s="131" t="n">
        <f aca="false">S5011*Q5011</f>
        <v>0</v>
      </c>
      <c r="S5011" s="132"/>
    </row>
    <row r="5012" s="76" customFormat="true" ht="27.6" hidden="false" customHeight="true" outlineLevel="0" collapsed="false">
      <c r="A5012" s="207"/>
      <c r="B5012" s="208" t="n">
        <v>283</v>
      </c>
      <c r="C5012" s="281" t="s">
        <v>13077</v>
      </c>
      <c r="D5012" s="281" t="s">
        <v>144</v>
      </c>
      <c r="E5012" s="344"/>
      <c r="F5012" s="121" t="n">
        <f aca="false">F5011+1</f>
        <v>5006</v>
      </c>
      <c r="G5012" s="299" t="s">
        <v>14912</v>
      </c>
      <c r="H5012" s="188" t="s">
        <v>14913</v>
      </c>
      <c r="I5012" s="237" t="s">
        <v>14914</v>
      </c>
      <c r="J5012" s="237" t="n">
        <v>3204</v>
      </c>
      <c r="K5012" s="149" t="n">
        <v>49</v>
      </c>
      <c r="L5012" s="149" t="n">
        <v>5403152</v>
      </c>
      <c r="M5012" s="149" t="n">
        <v>1</v>
      </c>
      <c r="N5012" s="154" t="s">
        <v>14911</v>
      </c>
      <c r="O5012" s="186"/>
      <c r="P5012" s="130"/>
      <c r="Q5012" s="130" t="n">
        <f aca="false">P5012*1.2</f>
        <v>0</v>
      </c>
      <c r="R5012" s="131" t="n">
        <f aca="false">S5012*Q5012</f>
        <v>0</v>
      </c>
      <c r="S5012" s="132"/>
    </row>
    <row r="5013" s="76" customFormat="true" ht="27.6" hidden="false" customHeight="true" outlineLevel="0" collapsed="false">
      <c r="A5013" s="395" t="n">
        <v>3657806</v>
      </c>
      <c r="B5013" s="208" t="n">
        <v>283</v>
      </c>
      <c r="C5013" s="281" t="s">
        <v>13077</v>
      </c>
      <c r="D5013" s="281" t="s">
        <v>144</v>
      </c>
      <c r="E5013" s="344"/>
      <c r="F5013" s="121" t="n">
        <f aca="false">F5012+1</f>
        <v>5007</v>
      </c>
      <c r="G5013" s="299" t="s">
        <v>14915</v>
      </c>
      <c r="H5013" s="123" t="s">
        <v>14916</v>
      </c>
      <c r="I5013" s="125" t="s">
        <v>14917</v>
      </c>
      <c r="J5013" s="125" t="n">
        <v>3204</v>
      </c>
      <c r="K5013" s="149" t="n">
        <v>46</v>
      </c>
      <c r="L5013" s="149" t="n">
        <v>5403092</v>
      </c>
      <c r="M5013" s="149" t="n">
        <v>2</v>
      </c>
      <c r="N5013" s="154" t="s">
        <v>14911</v>
      </c>
      <c r="O5013" s="186"/>
      <c r="P5013" s="130"/>
      <c r="Q5013" s="130" t="n">
        <f aca="false">P5013*1.2</f>
        <v>0</v>
      </c>
      <c r="R5013" s="131" t="n">
        <f aca="false">S5013*Q5013</f>
        <v>0</v>
      </c>
      <c r="S5013" s="132"/>
    </row>
    <row r="5014" s="76" customFormat="true" ht="27.6" hidden="false" customHeight="true" outlineLevel="0" collapsed="false">
      <c r="A5014" s="219" t="n">
        <v>2560025</v>
      </c>
      <c r="B5014" s="208" t="n">
        <v>283</v>
      </c>
      <c r="C5014" s="281" t="s">
        <v>13077</v>
      </c>
      <c r="D5014" s="281" t="s">
        <v>144</v>
      </c>
      <c r="E5014" s="344"/>
      <c r="F5014" s="121" t="n">
        <f aca="false">F5013+1</f>
        <v>5008</v>
      </c>
      <c r="G5014" s="299" t="s">
        <v>14918</v>
      </c>
      <c r="H5014" s="123" t="s">
        <v>14919</v>
      </c>
      <c r="I5014" s="125" t="s">
        <v>14920</v>
      </c>
      <c r="J5014" s="125" t="n">
        <v>3204</v>
      </c>
      <c r="K5014" s="149" t="n">
        <v>12</v>
      </c>
      <c r="L5014" s="149" t="n">
        <v>5403040</v>
      </c>
      <c r="M5014" s="149" t="n">
        <v>11</v>
      </c>
      <c r="N5014" s="154" t="s">
        <v>14911</v>
      </c>
      <c r="O5014" s="186"/>
      <c r="P5014" s="130" t="n">
        <v>353.333333333333</v>
      </c>
      <c r="Q5014" s="130" t="n">
        <f aca="false">P5014*1.2</f>
        <v>424</v>
      </c>
      <c r="R5014" s="131" t="n">
        <f aca="false">S5014*Q5014</f>
        <v>0</v>
      </c>
      <c r="S5014" s="132"/>
    </row>
    <row r="5015" s="76" customFormat="true" ht="27.6" hidden="false" customHeight="true" outlineLevel="0" collapsed="false">
      <c r="A5015" s="214" t="n">
        <v>2791608</v>
      </c>
      <c r="B5015" s="208" t="n">
        <v>283</v>
      </c>
      <c r="C5015" s="281" t="s">
        <v>13077</v>
      </c>
      <c r="D5015" s="281" t="s">
        <v>144</v>
      </c>
      <c r="E5015" s="344"/>
      <c r="F5015" s="121" t="n">
        <f aca="false">F5014+1</f>
        <v>5009</v>
      </c>
      <c r="G5015" s="299" t="s">
        <v>14921</v>
      </c>
      <c r="H5015" s="123" t="s">
        <v>14922</v>
      </c>
      <c r="I5015" s="237" t="s">
        <v>14923</v>
      </c>
      <c r="J5015" s="237" t="n">
        <v>3204</v>
      </c>
      <c r="K5015" s="149" t="n">
        <v>42</v>
      </c>
      <c r="L5015" s="149" t="n">
        <v>5403072</v>
      </c>
      <c r="M5015" s="149" t="n">
        <v>2</v>
      </c>
      <c r="N5015" s="151" t="s">
        <v>14911</v>
      </c>
      <c r="O5015" s="186"/>
      <c r="P5015" s="130"/>
      <c r="Q5015" s="130" t="n">
        <f aca="false">P5015*1.2</f>
        <v>0</v>
      </c>
      <c r="R5015" s="131" t="n">
        <f aca="false">S5015*Q5015</f>
        <v>0</v>
      </c>
      <c r="S5015" s="132"/>
    </row>
    <row r="5016" s="76" customFormat="true" ht="27.6" hidden="false" customHeight="true" outlineLevel="0" collapsed="false">
      <c r="A5016" s="214" t="n">
        <v>3037949</v>
      </c>
      <c r="B5016" s="208" t="n">
        <v>283</v>
      </c>
      <c r="C5016" s="281" t="s">
        <v>13077</v>
      </c>
      <c r="D5016" s="281" t="s">
        <v>144</v>
      </c>
      <c r="E5016" s="344"/>
      <c r="F5016" s="121" t="n">
        <f aca="false">F5015+1</f>
        <v>5010</v>
      </c>
      <c r="G5016" s="299" t="s">
        <v>14924</v>
      </c>
      <c r="H5016" s="123" t="s">
        <v>14925</v>
      </c>
      <c r="I5016" s="125" t="s">
        <v>14926</v>
      </c>
      <c r="J5016" s="125" t="n">
        <v>3204</v>
      </c>
      <c r="K5016" s="149" t="n">
        <v>42</v>
      </c>
      <c r="L5016" s="149" t="n">
        <v>5403083</v>
      </c>
      <c r="M5016" s="149" t="n">
        <v>11</v>
      </c>
      <c r="N5016" s="151" t="s">
        <v>14927</v>
      </c>
      <c r="O5016" s="186"/>
      <c r="P5016" s="130"/>
      <c r="Q5016" s="130" t="n">
        <f aca="false">P5016*1.2</f>
        <v>0</v>
      </c>
      <c r="R5016" s="131" t="n">
        <f aca="false">S5016*Q5016</f>
        <v>0</v>
      </c>
      <c r="S5016" s="132"/>
    </row>
    <row r="5017" s="76" customFormat="true" ht="27.6" hidden="false" customHeight="true" outlineLevel="0" collapsed="false">
      <c r="A5017" s="395" t="n">
        <v>3944009</v>
      </c>
      <c r="B5017" s="208" t="n">
        <v>283</v>
      </c>
      <c r="C5017" s="281" t="s">
        <v>13077</v>
      </c>
      <c r="D5017" s="281" t="s">
        <v>144</v>
      </c>
      <c r="E5017" s="344"/>
      <c r="F5017" s="121" t="n">
        <f aca="false">F5016+1</f>
        <v>5011</v>
      </c>
      <c r="G5017" s="299" t="s">
        <v>14928</v>
      </c>
      <c r="H5017" s="123" t="s">
        <v>14929</v>
      </c>
      <c r="I5017" s="125" t="s">
        <v>14930</v>
      </c>
      <c r="J5017" s="125" t="n">
        <v>3204</v>
      </c>
      <c r="K5017" s="149" t="n">
        <v>42</v>
      </c>
      <c r="L5017" s="149" t="n">
        <v>5403070</v>
      </c>
      <c r="M5017" s="149" t="n">
        <v>0</v>
      </c>
      <c r="N5017" s="154" t="s">
        <v>14931</v>
      </c>
      <c r="O5017" s="186"/>
      <c r="P5017" s="130"/>
      <c r="Q5017" s="130" t="n">
        <f aca="false">P5017*1.2</f>
        <v>0</v>
      </c>
      <c r="R5017" s="131" t="n">
        <f aca="false">S5017*Q5017</f>
        <v>0</v>
      </c>
      <c r="S5017" s="132"/>
    </row>
    <row r="5018" s="76" customFormat="true" ht="14.4" hidden="false" customHeight="true" outlineLevel="0" collapsed="false">
      <c r="A5018" s="207"/>
      <c r="B5018" s="208" t="n">
        <v>283</v>
      </c>
      <c r="C5018" s="281" t="s">
        <v>13077</v>
      </c>
      <c r="D5018" s="281" t="s">
        <v>144</v>
      </c>
      <c r="E5018" s="344"/>
      <c r="F5018" s="121" t="n">
        <f aca="false">F5017+1</f>
        <v>5012</v>
      </c>
      <c r="G5018" s="299" t="s">
        <v>14932</v>
      </c>
      <c r="H5018" s="118" t="s">
        <v>14932</v>
      </c>
      <c r="I5018" s="125"/>
      <c r="J5018" s="125"/>
      <c r="K5018" s="149"/>
      <c r="L5018" s="149"/>
      <c r="M5018" s="149"/>
      <c r="N5018" s="154" t="s">
        <v>14933</v>
      </c>
      <c r="O5018" s="186"/>
      <c r="P5018" s="130"/>
      <c r="Q5018" s="130" t="n">
        <f aca="false">P5018*1.2</f>
        <v>0</v>
      </c>
      <c r="R5018" s="131" t="n">
        <f aca="false">S5018*Q5018</f>
        <v>0</v>
      </c>
      <c r="S5018" s="132"/>
    </row>
    <row r="5019" s="76" customFormat="true" ht="14.4" hidden="false" customHeight="true" outlineLevel="0" collapsed="false">
      <c r="A5019" s="207"/>
      <c r="B5019" s="208" t="n">
        <v>283</v>
      </c>
      <c r="C5019" s="281" t="s">
        <v>13077</v>
      </c>
      <c r="D5019" s="281" t="s">
        <v>144</v>
      </c>
      <c r="E5019" s="344"/>
      <c r="F5019" s="121" t="n">
        <f aca="false">F5018+1</f>
        <v>5013</v>
      </c>
      <c r="G5019" s="299" t="s">
        <v>14934</v>
      </c>
      <c r="H5019" s="118" t="s">
        <v>14934</v>
      </c>
      <c r="I5019" s="125"/>
      <c r="J5019" s="125"/>
      <c r="K5019" s="149"/>
      <c r="L5019" s="149"/>
      <c r="M5019" s="149"/>
      <c r="N5019" s="154" t="s">
        <v>14935</v>
      </c>
      <c r="O5019" s="186"/>
      <c r="P5019" s="130"/>
      <c r="Q5019" s="130" t="n">
        <f aca="false">P5019*1.2</f>
        <v>0</v>
      </c>
      <c r="R5019" s="131" t="n">
        <f aca="false">S5019*Q5019</f>
        <v>0</v>
      </c>
      <c r="S5019" s="132"/>
    </row>
    <row r="5020" s="76" customFormat="true" ht="27.6" hidden="false" customHeight="true" outlineLevel="0" collapsed="false">
      <c r="A5020" s="219" t="n">
        <v>2560058</v>
      </c>
      <c r="B5020" s="208" t="n">
        <v>283</v>
      </c>
      <c r="C5020" s="281" t="s">
        <v>13077</v>
      </c>
      <c r="D5020" s="281" t="s">
        <v>144</v>
      </c>
      <c r="E5020" s="344"/>
      <c r="F5020" s="121" t="n">
        <f aca="false">F5019+1</f>
        <v>5014</v>
      </c>
      <c r="G5020" s="299" t="s">
        <v>14936</v>
      </c>
      <c r="H5020" s="188" t="s">
        <v>14937</v>
      </c>
      <c r="I5020" s="237" t="s">
        <v>14938</v>
      </c>
      <c r="J5020" s="237" t="n">
        <v>3204</v>
      </c>
      <c r="K5020" s="149" t="n">
        <v>42</v>
      </c>
      <c r="L5020" s="149" t="n">
        <v>5206010</v>
      </c>
      <c r="M5020" s="149" t="n">
        <v>0</v>
      </c>
      <c r="N5020" s="151" t="s">
        <v>14939</v>
      </c>
      <c r="O5020" s="186"/>
      <c r="P5020" s="130" t="n">
        <v>12560.35</v>
      </c>
      <c r="Q5020" s="130" t="n">
        <f aca="false">P5020*1.2</f>
        <v>15072.42</v>
      </c>
      <c r="R5020" s="131" t="n">
        <f aca="false">S5020*Q5020</f>
        <v>0</v>
      </c>
      <c r="S5020" s="132"/>
    </row>
    <row r="5021" s="76" customFormat="true" ht="27.6" hidden="false" customHeight="true" outlineLevel="0" collapsed="false">
      <c r="A5021" s="207" t="n">
        <v>3761786</v>
      </c>
      <c r="B5021" s="208" t="n">
        <v>283</v>
      </c>
      <c r="C5021" s="281" t="s">
        <v>13077</v>
      </c>
      <c r="D5021" s="281" t="s">
        <v>144</v>
      </c>
      <c r="E5021" s="344"/>
      <c r="F5021" s="121" t="n">
        <f aca="false">F5020+1</f>
        <v>5015</v>
      </c>
      <c r="G5021" s="299" t="s">
        <v>14940</v>
      </c>
      <c r="H5021" s="188" t="s">
        <v>14941</v>
      </c>
      <c r="I5021" s="237" t="s">
        <v>14942</v>
      </c>
      <c r="J5021" s="237" t="n">
        <v>3204</v>
      </c>
      <c r="K5021" s="149" t="n">
        <v>42</v>
      </c>
      <c r="L5021" s="149" t="n">
        <v>5206010</v>
      </c>
      <c r="M5021" s="149" t="n">
        <v>20</v>
      </c>
      <c r="N5021" s="151" t="s">
        <v>14943</v>
      </c>
      <c r="O5021" s="186"/>
      <c r="P5021" s="130" t="n">
        <v>12560.8333333333</v>
      </c>
      <c r="Q5021" s="130" t="n">
        <f aca="false">P5021*1.2</f>
        <v>15073</v>
      </c>
      <c r="R5021" s="131" t="n">
        <f aca="false">S5021*Q5021</f>
        <v>0</v>
      </c>
      <c r="S5021" s="132"/>
    </row>
    <row r="5022" s="76" customFormat="true" ht="27.6" hidden="false" customHeight="true" outlineLevel="0" collapsed="false">
      <c r="A5022" s="207"/>
      <c r="B5022" s="208" t="n">
        <v>283</v>
      </c>
      <c r="C5022" s="281" t="s">
        <v>13077</v>
      </c>
      <c r="D5022" s="281" t="s">
        <v>144</v>
      </c>
      <c r="E5022" s="344"/>
      <c r="F5022" s="121" t="n">
        <f aca="false">F5021+1</f>
        <v>5016</v>
      </c>
      <c r="G5022" s="299" t="s">
        <v>14944</v>
      </c>
      <c r="H5022" s="188" t="s">
        <v>14945</v>
      </c>
      <c r="I5022" s="237" t="s">
        <v>14946</v>
      </c>
      <c r="J5022" s="237" t="n">
        <v>3204</v>
      </c>
      <c r="K5022" s="149" t="n">
        <v>28</v>
      </c>
      <c r="L5022" s="149" t="n">
        <v>5206010</v>
      </c>
      <c r="M5022" s="149" t="n">
        <v>0</v>
      </c>
      <c r="N5022" s="154" t="s">
        <v>14947</v>
      </c>
      <c r="O5022" s="186"/>
      <c r="P5022" s="130"/>
      <c r="Q5022" s="130" t="n">
        <f aca="false">P5022*1.2</f>
        <v>0</v>
      </c>
      <c r="R5022" s="131" t="n">
        <f aca="false">S5022*Q5022</f>
        <v>0</v>
      </c>
      <c r="S5022" s="132"/>
    </row>
    <row r="5023" s="76" customFormat="true" ht="27.6" hidden="false" customHeight="true" outlineLevel="0" collapsed="false">
      <c r="A5023" s="207"/>
      <c r="B5023" s="208" t="n">
        <v>283</v>
      </c>
      <c r="C5023" s="281" t="s">
        <v>13077</v>
      </c>
      <c r="D5023" s="281" t="s">
        <v>144</v>
      </c>
      <c r="E5023" s="344"/>
      <c r="F5023" s="121" t="n">
        <f aca="false">F5022+1</f>
        <v>5017</v>
      </c>
      <c r="G5023" s="299" t="s">
        <v>14948</v>
      </c>
      <c r="H5023" s="123" t="s">
        <v>14949</v>
      </c>
      <c r="I5023" s="125" t="s">
        <v>14950</v>
      </c>
      <c r="J5023" s="125" t="n">
        <v>3204</v>
      </c>
      <c r="K5023" s="149" t="n">
        <v>28</v>
      </c>
      <c r="L5023" s="149" t="n">
        <v>5206010</v>
      </c>
      <c r="M5023" s="149" t="n">
        <v>10</v>
      </c>
      <c r="N5023" s="154" t="s">
        <v>14947</v>
      </c>
      <c r="O5023" s="186"/>
      <c r="P5023" s="130"/>
      <c r="Q5023" s="130" t="n">
        <f aca="false">P5023*1.2</f>
        <v>0</v>
      </c>
      <c r="R5023" s="131" t="n">
        <f aca="false">S5023*Q5023</f>
        <v>0</v>
      </c>
      <c r="S5023" s="132"/>
    </row>
    <row r="5024" s="76" customFormat="true" ht="27.6" hidden="false" customHeight="true" outlineLevel="0" collapsed="false">
      <c r="A5024" s="207"/>
      <c r="B5024" s="208" t="n">
        <v>283</v>
      </c>
      <c r="C5024" s="281" t="s">
        <v>13077</v>
      </c>
      <c r="D5024" s="281" t="s">
        <v>144</v>
      </c>
      <c r="E5024" s="344"/>
      <c r="F5024" s="121" t="n">
        <f aca="false">F5023+1</f>
        <v>5018</v>
      </c>
      <c r="G5024" s="299" t="s">
        <v>14951</v>
      </c>
      <c r="H5024" s="188" t="s">
        <v>14952</v>
      </c>
      <c r="I5024" s="237" t="s">
        <v>14953</v>
      </c>
      <c r="J5024" s="237" t="n">
        <v>3204</v>
      </c>
      <c r="K5024" s="149" t="n">
        <v>51</v>
      </c>
      <c r="L5024" s="149" t="n">
        <v>5206010</v>
      </c>
      <c r="M5024" s="149" t="n">
        <v>0</v>
      </c>
      <c r="N5024" s="154" t="s">
        <v>14947</v>
      </c>
      <c r="O5024" s="186"/>
      <c r="P5024" s="130"/>
      <c r="Q5024" s="130" t="n">
        <f aca="false">P5024*1.2</f>
        <v>0</v>
      </c>
      <c r="R5024" s="131" t="n">
        <f aca="false">S5024*Q5024</f>
        <v>0</v>
      </c>
      <c r="S5024" s="132"/>
    </row>
    <row r="5025" s="76" customFormat="true" ht="27.6" hidden="false" customHeight="true" outlineLevel="0" collapsed="false">
      <c r="A5025" s="219" t="n">
        <v>2812113</v>
      </c>
      <c r="B5025" s="208" t="n">
        <v>283</v>
      </c>
      <c r="C5025" s="281" t="s">
        <v>13077</v>
      </c>
      <c r="D5025" s="281" t="s">
        <v>144</v>
      </c>
      <c r="E5025" s="344"/>
      <c r="F5025" s="121" t="n">
        <f aca="false">F5024+1</f>
        <v>5019</v>
      </c>
      <c r="G5025" s="299" t="s">
        <v>14954</v>
      </c>
      <c r="H5025" s="188" t="s">
        <v>14955</v>
      </c>
      <c r="I5025" s="237" t="s">
        <v>14956</v>
      </c>
      <c r="J5025" s="237" t="n">
        <v>3203</v>
      </c>
      <c r="K5025" s="149" t="n">
        <v>0</v>
      </c>
      <c r="L5025" s="149" t="n">
        <v>5206012</v>
      </c>
      <c r="M5025" s="149" t="n">
        <v>21</v>
      </c>
      <c r="N5025" s="154" t="s">
        <v>14947</v>
      </c>
      <c r="O5025" s="186" t="n">
        <v>25</v>
      </c>
      <c r="P5025" s="130" t="n">
        <v>6129.16666666667</v>
      </c>
      <c r="Q5025" s="130" t="n">
        <f aca="false">P5025*1.2</f>
        <v>7355</v>
      </c>
      <c r="R5025" s="131" t="n">
        <f aca="false">S5025*Q5025</f>
        <v>0</v>
      </c>
      <c r="S5025" s="132"/>
    </row>
    <row r="5026" s="76" customFormat="true" ht="27.6" hidden="false" customHeight="true" outlineLevel="0" collapsed="false">
      <c r="A5026" s="219" t="n">
        <v>2809688</v>
      </c>
      <c r="B5026" s="208" t="n">
        <v>283</v>
      </c>
      <c r="C5026" s="281" t="s">
        <v>13077</v>
      </c>
      <c r="D5026" s="281" t="s">
        <v>144</v>
      </c>
      <c r="E5026" s="344"/>
      <c r="F5026" s="121" t="n">
        <f aca="false">F5025+1</f>
        <v>5020</v>
      </c>
      <c r="G5026" s="299" t="s">
        <v>14957</v>
      </c>
      <c r="H5026" s="188" t="s">
        <v>14957</v>
      </c>
      <c r="I5026" s="237" t="s">
        <v>14958</v>
      </c>
      <c r="J5026" s="237" t="n">
        <v>3203</v>
      </c>
      <c r="K5026" s="149" t="n">
        <v>0</v>
      </c>
      <c r="L5026" s="149" t="n">
        <v>5206013</v>
      </c>
      <c r="M5026" s="149" t="n">
        <v>21</v>
      </c>
      <c r="N5026" s="154" t="s">
        <v>14947</v>
      </c>
      <c r="O5026" s="186" t="n">
        <v>25</v>
      </c>
      <c r="P5026" s="130" t="n">
        <v>6129.16666666667</v>
      </c>
      <c r="Q5026" s="130" t="n">
        <f aca="false">P5026*1.2</f>
        <v>7355</v>
      </c>
      <c r="R5026" s="131" t="n">
        <f aca="false">S5026*Q5026</f>
        <v>0</v>
      </c>
      <c r="S5026" s="132"/>
    </row>
    <row r="5027" s="76" customFormat="true" ht="27.6" hidden="false" customHeight="true" outlineLevel="0" collapsed="false">
      <c r="A5027" s="214" t="n">
        <v>2567300</v>
      </c>
      <c r="B5027" s="208" t="n">
        <v>283</v>
      </c>
      <c r="C5027" s="281" t="s">
        <v>13077</v>
      </c>
      <c r="D5027" s="281" t="s">
        <v>144</v>
      </c>
      <c r="E5027" s="344"/>
      <c r="F5027" s="121" t="n">
        <f aca="false">F5026+1</f>
        <v>5021</v>
      </c>
      <c r="G5027" s="299" t="s">
        <v>14959</v>
      </c>
      <c r="H5027" s="188" t="s">
        <v>14959</v>
      </c>
      <c r="I5027" s="237" t="s">
        <v>14960</v>
      </c>
      <c r="J5027" s="237" t="n">
        <v>3205</v>
      </c>
      <c r="K5027" s="149" t="n">
        <v>30</v>
      </c>
      <c r="L5027" s="149" t="n">
        <v>5206011</v>
      </c>
      <c r="M5027" s="149" t="n">
        <v>2</v>
      </c>
      <c r="N5027" s="154" t="s">
        <v>14961</v>
      </c>
      <c r="O5027" s="186" t="n">
        <v>25</v>
      </c>
      <c r="P5027" s="130" t="n">
        <v>2766.68092105263</v>
      </c>
      <c r="Q5027" s="130" t="n">
        <f aca="false">P5027*1.2</f>
        <v>3320.01710526316</v>
      </c>
      <c r="R5027" s="131" t="n">
        <f aca="false">S5027*Q5027</f>
        <v>0</v>
      </c>
      <c r="S5027" s="132"/>
    </row>
    <row r="5028" s="76" customFormat="true" ht="27.6" hidden="false" customHeight="true" outlineLevel="0" collapsed="false">
      <c r="A5028" s="214" t="n">
        <v>2558521</v>
      </c>
      <c r="B5028" s="208" t="n">
        <v>283</v>
      </c>
      <c r="C5028" s="281" t="s">
        <v>13077</v>
      </c>
      <c r="D5028" s="281" t="s">
        <v>144</v>
      </c>
      <c r="E5028" s="344"/>
      <c r="F5028" s="121" t="n">
        <f aca="false">F5027+1</f>
        <v>5022</v>
      </c>
      <c r="G5028" s="299" t="s">
        <v>14962</v>
      </c>
      <c r="H5028" s="188" t="s">
        <v>14962</v>
      </c>
      <c r="I5028" s="237" t="s">
        <v>14963</v>
      </c>
      <c r="J5028" s="237" t="n">
        <v>3205</v>
      </c>
      <c r="K5028" s="149" t="n">
        <v>30</v>
      </c>
      <c r="L5028" s="149" t="n">
        <v>5206010</v>
      </c>
      <c r="M5028" s="149" t="n">
        <v>2</v>
      </c>
      <c r="N5028" s="154" t="s">
        <v>14964</v>
      </c>
      <c r="O5028" s="186" t="n">
        <v>25</v>
      </c>
      <c r="P5028" s="130" t="n">
        <v>2766.68092105263</v>
      </c>
      <c r="Q5028" s="130" t="n">
        <f aca="false">P5028*1.2</f>
        <v>3320.01710526316</v>
      </c>
      <c r="R5028" s="131" t="n">
        <f aca="false">S5028*Q5028</f>
        <v>0</v>
      </c>
      <c r="S5028" s="132"/>
    </row>
    <row r="5029" s="76" customFormat="true" ht="27.6" hidden="false" customHeight="true" outlineLevel="0" collapsed="false">
      <c r="A5029" s="214" t="n">
        <v>2791386</v>
      </c>
      <c r="B5029" s="208" t="n">
        <v>283</v>
      </c>
      <c r="C5029" s="281" t="s">
        <v>13077</v>
      </c>
      <c r="D5029" s="281" t="s">
        <v>144</v>
      </c>
      <c r="E5029" s="344"/>
      <c r="F5029" s="121" t="n">
        <f aca="false">F5028+1</f>
        <v>5023</v>
      </c>
      <c r="G5029" s="299" t="s">
        <v>14965</v>
      </c>
      <c r="H5029" s="188" t="s">
        <v>14966</v>
      </c>
      <c r="I5029" s="237" t="s">
        <v>14967</v>
      </c>
      <c r="J5029" s="237" t="n">
        <v>3204</v>
      </c>
      <c r="K5029" s="149" t="n">
        <v>42</v>
      </c>
      <c r="L5029" s="149" t="n">
        <v>6403051</v>
      </c>
      <c r="M5029" s="149" t="n">
        <v>0</v>
      </c>
      <c r="N5029" s="151" t="s">
        <v>14968</v>
      </c>
      <c r="O5029" s="186"/>
      <c r="P5029" s="130" t="n">
        <v>8055.88786184211</v>
      </c>
      <c r="Q5029" s="130" t="n">
        <f aca="false">P5029*1.2</f>
        <v>9667.06543421053</v>
      </c>
      <c r="R5029" s="131" t="n">
        <f aca="false">S5029*Q5029</f>
        <v>0</v>
      </c>
      <c r="S5029" s="132"/>
    </row>
    <row r="5030" s="76" customFormat="true" ht="27.6" hidden="false" customHeight="true" outlineLevel="0" collapsed="false">
      <c r="A5030" s="207"/>
      <c r="B5030" s="208" t="n">
        <v>283</v>
      </c>
      <c r="C5030" s="281" t="s">
        <v>13077</v>
      </c>
      <c r="D5030" s="281" t="s">
        <v>144</v>
      </c>
      <c r="E5030" s="344"/>
      <c r="F5030" s="121" t="n">
        <f aca="false">F5029+1</f>
        <v>5024</v>
      </c>
      <c r="G5030" s="299" t="s">
        <v>14969</v>
      </c>
      <c r="H5030" s="188" t="s">
        <v>14969</v>
      </c>
      <c r="I5030" s="237" t="s">
        <v>14970</v>
      </c>
      <c r="J5030" s="237" t="n">
        <v>3203</v>
      </c>
      <c r="K5030" s="149" t="n">
        <v>0</v>
      </c>
      <c r="L5030" s="149" t="n">
        <v>6403022</v>
      </c>
      <c r="M5030" s="149" t="n">
        <v>11</v>
      </c>
      <c r="N5030" s="154" t="s">
        <v>14971</v>
      </c>
      <c r="O5030" s="186"/>
      <c r="P5030" s="130"/>
      <c r="Q5030" s="130" t="n">
        <f aca="false">P5030*1.2</f>
        <v>0</v>
      </c>
      <c r="R5030" s="131" t="n">
        <f aca="false">S5030*Q5030</f>
        <v>0</v>
      </c>
      <c r="S5030" s="132"/>
    </row>
    <row r="5031" s="76" customFormat="true" ht="14.4" hidden="false" customHeight="true" outlineLevel="0" collapsed="false">
      <c r="A5031" s="207"/>
      <c r="B5031" s="208" t="n">
        <v>283</v>
      </c>
      <c r="C5031" s="281" t="s">
        <v>13077</v>
      </c>
      <c r="D5031" s="281" t="s">
        <v>144</v>
      </c>
      <c r="E5031" s="344"/>
      <c r="F5031" s="121" t="n">
        <f aca="false">F5030+1</f>
        <v>5025</v>
      </c>
      <c r="G5031" s="299" t="s">
        <v>14972</v>
      </c>
      <c r="H5031" s="118" t="s">
        <v>14972</v>
      </c>
      <c r="I5031" s="125"/>
      <c r="J5031" s="125"/>
      <c r="K5031" s="149"/>
      <c r="L5031" s="149"/>
      <c r="M5031" s="149"/>
      <c r="N5031" s="154" t="s">
        <v>14973</v>
      </c>
      <c r="O5031" s="186"/>
      <c r="P5031" s="130"/>
      <c r="Q5031" s="130" t="n">
        <f aca="false">P5031*1.2</f>
        <v>0</v>
      </c>
      <c r="R5031" s="131" t="n">
        <f aca="false">S5031*Q5031</f>
        <v>0</v>
      </c>
      <c r="S5031" s="132"/>
    </row>
    <row r="5032" s="76" customFormat="true" ht="14.4" hidden="false" customHeight="true" outlineLevel="0" collapsed="false">
      <c r="A5032" s="207"/>
      <c r="B5032" s="208" t="n">
        <v>283</v>
      </c>
      <c r="C5032" s="281" t="s">
        <v>13077</v>
      </c>
      <c r="D5032" s="281" t="s">
        <v>144</v>
      </c>
      <c r="E5032" s="344"/>
      <c r="F5032" s="121" t="n">
        <f aca="false">F5031+1</f>
        <v>5026</v>
      </c>
      <c r="G5032" s="299" t="s">
        <v>14974</v>
      </c>
      <c r="H5032" s="118" t="s">
        <v>14974</v>
      </c>
      <c r="I5032" s="125"/>
      <c r="J5032" s="125"/>
      <c r="K5032" s="149"/>
      <c r="L5032" s="149"/>
      <c r="M5032" s="149"/>
      <c r="N5032" s="154" t="s">
        <v>14973</v>
      </c>
      <c r="O5032" s="186"/>
      <c r="P5032" s="130"/>
      <c r="Q5032" s="130" t="n">
        <f aca="false">P5032*1.2</f>
        <v>0</v>
      </c>
      <c r="R5032" s="131" t="n">
        <f aca="false">S5032*Q5032</f>
        <v>0</v>
      </c>
      <c r="S5032" s="132"/>
    </row>
    <row r="5033" s="76" customFormat="true" ht="27.6" hidden="false" customHeight="true" outlineLevel="0" collapsed="false">
      <c r="A5033" s="207"/>
      <c r="B5033" s="208" t="n">
        <v>283</v>
      </c>
      <c r="C5033" s="281" t="s">
        <v>13077</v>
      </c>
      <c r="D5033" s="281" t="s">
        <v>144</v>
      </c>
      <c r="E5033" s="344"/>
      <c r="F5033" s="121" t="n">
        <f aca="false">F5032+1</f>
        <v>5027</v>
      </c>
      <c r="G5033" s="299" t="s">
        <v>14975</v>
      </c>
      <c r="H5033" s="118" t="s">
        <v>14975</v>
      </c>
      <c r="I5033" s="125"/>
      <c r="J5033" s="125"/>
      <c r="K5033" s="149"/>
      <c r="L5033" s="149"/>
      <c r="M5033" s="149"/>
      <c r="N5033" s="154" t="s">
        <v>14973</v>
      </c>
      <c r="O5033" s="186"/>
      <c r="P5033" s="130"/>
      <c r="Q5033" s="130" t="n">
        <f aca="false">P5033*1.2</f>
        <v>0</v>
      </c>
      <c r="R5033" s="131" t="n">
        <f aca="false">S5033*Q5033</f>
        <v>0</v>
      </c>
      <c r="S5033" s="132"/>
    </row>
    <row r="5034" s="76" customFormat="true" ht="27.6" hidden="false" customHeight="true" outlineLevel="0" collapsed="false">
      <c r="A5034" s="207"/>
      <c r="B5034" s="208" t="n">
        <v>283</v>
      </c>
      <c r="C5034" s="281" t="s">
        <v>13077</v>
      </c>
      <c r="D5034" s="281" t="s">
        <v>144</v>
      </c>
      <c r="E5034" s="344"/>
      <c r="F5034" s="121" t="n">
        <f aca="false">F5033+1</f>
        <v>5028</v>
      </c>
      <c r="G5034" s="299" t="s">
        <v>14976</v>
      </c>
      <c r="H5034" s="188" t="s">
        <v>14977</v>
      </c>
      <c r="I5034" s="237" t="s">
        <v>14978</v>
      </c>
      <c r="J5034" s="237" t="n">
        <v>3204</v>
      </c>
      <c r="K5034" s="149" t="n">
        <v>26</v>
      </c>
      <c r="L5034" s="149" t="n">
        <v>5603010</v>
      </c>
      <c r="M5034" s="149" t="n">
        <v>1</v>
      </c>
      <c r="N5034" s="154" t="s">
        <v>14973</v>
      </c>
      <c r="O5034" s="186"/>
      <c r="P5034" s="130"/>
      <c r="Q5034" s="130" t="n">
        <f aca="false">P5034*1.2</f>
        <v>0</v>
      </c>
      <c r="R5034" s="131" t="n">
        <f aca="false">S5034*Q5034</f>
        <v>0</v>
      </c>
      <c r="S5034" s="132"/>
    </row>
    <row r="5035" s="76" customFormat="true" ht="27.6" hidden="false" customHeight="true" outlineLevel="0" collapsed="false">
      <c r="A5035" s="219" t="n">
        <v>3571769</v>
      </c>
      <c r="B5035" s="208" t="n">
        <v>283</v>
      </c>
      <c r="C5035" s="281" t="s">
        <v>13077</v>
      </c>
      <c r="D5035" s="281" t="s">
        <v>144</v>
      </c>
      <c r="E5035" s="344"/>
      <c r="F5035" s="121" t="n">
        <f aca="false">F5034+1</f>
        <v>5029</v>
      </c>
      <c r="G5035" s="299" t="s">
        <v>14979</v>
      </c>
      <c r="H5035" s="188" t="s">
        <v>14980</v>
      </c>
      <c r="I5035" s="237" t="s">
        <v>14981</v>
      </c>
      <c r="J5035" s="237" t="n">
        <v>3204</v>
      </c>
      <c r="K5035" s="149" t="n">
        <v>26</v>
      </c>
      <c r="L5035" s="149" t="n">
        <v>5603012</v>
      </c>
      <c r="M5035" s="149" t="n">
        <v>2</v>
      </c>
      <c r="N5035" s="154" t="s">
        <v>14982</v>
      </c>
      <c r="O5035" s="186"/>
      <c r="P5035" s="130" t="n">
        <v>2469.16666666667</v>
      </c>
      <c r="Q5035" s="130" t="n">
        <f aca="false">P5035*1.2</f>
        <v>2963</v>
      </c>
      <c r="R5035" s="131" t="n">
        <f aca="false">S5035*Q5035</f>
        <v>0</v>
      </c>
      <c r="S5035" s="132"/>
    </row>
    <row r="5036" s="76" customFormat="true" ht="27.6" hidden="false" customHeight="true" outlineLevel="0" collapsed="false">
      <c r="A5036" s="395" t="n">
        <v>3543757</v>
      </c>
      <c r="B5036" s="208" t="n">
        <v>283</v>
      </c>
      <c r="C5036" s="281" t="s">
        <v>13077</v>
      </c>
      <c r="D5036" s="281" t="s">
        <v>144</v>
      </c>
      <c r="E5036" s="344"/>
      <c r="F5036" s="121" t="n">
        <f aca="false">F5035+1</f>
        <v>5030</v>
      </c>
      <c r="G5036" s="299" t="s">
        <v>14983</v>
      </c>
      <c r="H5036" s="188" t="s">
        <v>14984</v>
      </c>
      <c r="I5036" s="237" t="s">
        <v>14985</v>
      </c>
      <c r="J5036" s="237" t="n">
        <v>3204</v>
      </c>
      <c r="K5036" s="149" t="n">
        <v>43</v>
      </c>
      <c r="L5036" s="149" t="n">
        <v>5403060</v>
      </c>
      <c r="M5036" s="149" t="n">
        <v>0</v>
      </c>
      <c r="N5036" s="151" t="s">
        <v>14986</v>
      </c>
      <c r="O5036" s="186"/>
      <c r="P5036" s="130" t="n">
        <v>738.333333333333</v>
      </c>
      <c r="Q5036" s="130" t="n">
        <f aca="false">P5036*1.2</f>
        <v>886</v>
      </c>
      <c r="R5036" s="131" t="n">
        <f aca="false">S5036*Q5036</f>
        <v>0</v>
      </c>
      <c r="S5036" s="132"/>
    </row>
    <row r="5037" s="76" customFormat="true" ht="27.6" hidden="false" customHeight="true" outlineLevel="0" collapsed="false">
      <c r="A5037" s="207" t="n">
        <v>2561659</v>
      </c>
      <c r="B5037" s="208" t="n">
        <v>283</v>
      </c>
      <c r="C5037" s="281" t="s">
        <v>13077</v>
      </c>
      <c r="D5037" s="281" t="s">
        <v>144</v>
      </c>
      <c r="E5037" s="344"/>
      <c r="F5037" s="121" t="n">
        <f aca="false">F5036+1</f>
        <v>5031</v>
      </c>
      <c r="G5037" s="299" t="s">
        <v>14987</v>
      </c>
      <c r="H5037" s="118" t="s">
        <v>14987</v>
      </c>
      <c r="I5037" s="125"/>
      <c r="J5037" s="125"/>
      <c r="K5037" s="149"/>
      <c r="L5037" s="149"/>
      <c r="M5037" s="149"/>
      <c r="N5037" s="154" t="s">
        <v>14988</v>
      </c>
      <c r="O5037" s="186"/>
      <c r="P5037" s="130"/>
      <c r="Q5037" s="130" t="n">
        <f aca="false">P5037*1.2</f>
        <v>0</v>
      </c>
      <c r="R5037" s="131" t="n">
        <f aca="false">S5037*Q5037</f>
        <v>0</v>
      </c>
      <c r="S5037" s="132"/>
    </row>
    <row r="5038" s="76" customFormat="true" ht="14.4" hidden="false" customHeight="true" outlineLevel="0" collapsed="false">
      <c r="A5038" s="207"/>
      <c r="B5038" s="208" t="n">
        <v>283</v>
      </c>
      <c r="C5038" s="281" t="s">
        <v>13077</v>
      </c>
      <c r="D5038" s="281" t="s">
        <v>144</v>
      </c>
      <c r="E5038" s="344"/>
      <c r="F5038" s="121" t="n">
        <f aca="false">F5037+1</f>
        <v>5032</v>
      </c>
      <c r="G5038" s="299" t="s">
        <v>14989</v>
      </c>
      <c r="H5038" s="118" t="s">
        <v>14989</v>
      </c>
      <c r="I5038" s="125"/>
      <c r="J5038" s="125"/>
      <c r="K5038" s="149"/>
      <c r="L5038" s="149"/>
      <c r="M5038" s="149"/>
      <c r="N5038" s="154" t="s">
        <v>14990</v>
      </c>
      <c r="O5038" s="186"/>
      <c r="P5038" s="130"/>
      <c r="Q5038" s="130" t="n">
        <f aca="false">P5038*1.2</f>
        <v>0</v>
      </c>
      <c r="R5038" s="131" t="n">
        <f aca="false">S5038*Q5038</f>
        <v>0</v>
      </c>
      <c r="S5038" s="132"/>
    </row>
    <row r="5039" s="76" customFormat="true" ht="27.6" hidden="false" customHeight="true" outlineLevel="0" collapsed="false">
      <c r="A5039" s="207"/>
      <c r="B5039" s="208" t="n">
        <v>283</v>
      </c>
      <c r="C5039" s="281" t="s">
        <v>13077</v>
      </c>
      <c r="D5039" s="281" t="s">
        <v>144</v>
      </c>
      <c r="E5039" s="344"/>
      <c r="F5039" s="121" t="n">
        <f aca="false">F5038+1</f>
        <v>5033</v>
      </c>
      <c r="G5039" s="299" t="s">
        <v>14991</v>
      </c>
      <c r="H5039" s="188" t="s">
        <v>14992</v>
      </c>
      <c r="I5039" s="237" t="s">
        <v>14993</v>
      </c>
      <c r="J5039" s="237" t="n">
        <v>3204</v>
      </c>
      <c r="K5039" s="149" t="n">
        <v>42</v>
      </c>
      <c r="L5039" s="149" t="n">
        <v>5403055</v>
      </c>
      <c r="M5039" s="149" t="n">
        <v>0</v>
      </c>
      <c r="N5039" s="151" t="s">
        <v>14994</v>
      </c>
      <c r="O5039" s="186"/>
      <c r="P5039" s="130" t="n">
        <v>805.833333333333</v>
      </c>
      <c r="Q5039" s="130" t="n">
        <f aca="false">P5039*1.2</f>
        <v>967</v>
      </c>
      <c r="R5039" s="131" t="n">
        <f aca="false">S5039*Q5039</f>
        <v>0</v>
      </c>
      <c r="S5039" s="132"/>
    </row>
    <row r="5040" s="76" customFormat="true" ht="27.6" hidden="false" customHeight="true" outlineLevel="0" collapsed="false">
      <c r="A5040" s="207" t="n">
        <v>3132320</v>
      </c>
      <c r="B5040" s="208" t="n">
        <v>283</v>
      </c>
      <c r="C5040" s="281" t="s">
        <v>13077</v>
      </c>
      <c r="D5040" s="281" t="s">
        <v>144</v>
      </c>
      <c r="E5040" s="344"/>
      <c r="F5040" s="121" t="n">
        <f aca="false">F5039+1</f>
        <v>5034</v>
      </c>
      <c r="G5040" s="299" t="s">
        <v>14995</v>
      </c>
      <c r="H5040" s="118" t="s">
        <v>14995</v>
      </c>
      <c r="I5040" s="125"/>
      <c r="J5040" s="125"/>
      <c r="K5040" s="149"/>
      <c r="L5040" s="149"/>
      <c r="M5040" s="149"/>
      <c r="N5040" s="151" t="s">
        <v>14996</v>
      </c>
      <c r="O5040" s="186"/>
      <c r="P5040" s="130"/>
      <c r="Q5040" s="130" t="n">
        <f aca="false">P5040*1.2</f>
        <v>0</v>
      </c>
      <c r="R5040" s="131" t="n">
        <f aca="false">S5040*Q5040</f>
        <v>0</v>
      </c>
      <c r="S5040" s="132"/>
    </row>
    <row r="5041" s="76" customFormat="true" ht="27.6" hidden="false" customHeight="true" outlineLevel="0" collapsed="false">
      <c r="A5041" s="219" t="n">
        <v>2792564</v>
      </c>
      <c r="B5041" s="208" t="n">
        <v>283</v>
      </c>
      <c r="C5041" s="281" t="s">
        <v>13077</v>
      </c>
      <c r="D5041" s="281" t="s">
        <v>144</v>
      </c>
      <c r="E5041" s="344"/>
      <c r="F5041" s="121" t="n">
        <f aca="false">F5040+1</f>
        <v>5035</v>
      </c>
      <c r="G5041" s="299" t="s">
        <v>14997</v>
      </c>
      <c r="H5041" s="188" t="s">
        <v>14998</v>
      </c>
      <c r="I5041" s="237" t="s">
        <v>14999</v>
      </c>
      <c r="J5041" s="237" t="n">
        <v>3204</v>
      </c>
      <c r="K5041" s="149" t="n">
        <v>42</v>
      </c>
      <c r="L5041" s="149" t="n">
        <v>5403050</v>
      </c>
      <c r="M5041" s="149" t="n">
        <v>0</v>
      </c>
      <c r="N5041" s="151" t="s">
        <v>15000</v>
      </c>
      <c r="O5041" s="186"/>
      <c r="P5041" s="130" t="n">
        <v>11642.5</v>
      </c>
      <c r="Q5041" s="130" t="n">
        <f aca="false">P5041*1.2</f>
        <v>13971</v>
      </c>
      <c r="R5041" s="131" t="n">
        <f aca="false">S5041*Q5041</f>
        <v>0</v>
      </c>
      <c r="S5041" s="132"/>
    </row>
    <row r="5042" s="76" customFormat="true" ht="27.6" hidden="false" customHeight="true" outlineLevel="0" collapsed="false">
      <c r="A5042" s="219" t="n">
        <v>2791558</v>
      </c>
      <c r="B5042" s="208" t="n">
        <v>283</v>
      </c>
      <c r="C5042" s="281" t="s">
        <v>13077</v>
      </c>
      <c r="D5042" s="281" t="s">
        <v>144</v>
      </c>
      <c r="E5042" s="344"/>
      <c r="F5042" s="121" t="n">
        <f aca="false">F5041+1</f>
        <v>5036</v>
      </c>
      <c r="G5042" s="299" t="s">
        <v>15001</v>
      </c>
      <c r="H5042" s="188" t="s">
        <v>15002</v>
      </c>
      <c r="I5042" s="237" t="s">
        <v>15003</v>
      </c>
      <c r="J5042" s="237" t="n">
        <v>3204</v>
      </c>
      <c r="K5042" s="149" t="n">
        <v>42</v>
      </c>
      <c r="L5042" s="149" t="n">
        <v>5403063</v>
      </c>
      <c r="M5042" s="149" t="n">
        <v>1</v>
      </c>
      <c r="N5042" s="151" t="s">
        <v>15004</v>
      </c>
      <c r="O5042" s="186"/>
      <c r="P5042" s="130"/>
      <c r="Q5042" s="130" t="n">
        <f aca="false">P5042*1.2</f>
        <v>0</v>
      </c>
      <c r="R5042" s="131" t="n">
        <f aca="false">S5042*Q5042</f>
        <v>0</v>
      </c>
      <c r="S5042" s="132"/>
    </row>
    <row r="5043" s="76" customFormat="true" ht="27.6" hidden="false" customHeight="true" outlineLevel="0" collapsed="false">
      <c r="A5043" s="219" t="n">
        <v>2791607</v>
      </c>
      <c r="B5043" s="208" t="n">
        <v>283</v>
      </c>
      <c r="C5043" s="281" t="s">
        <v>13077</v>
      </c>
      <c r="D5043" s="281" t="s">
        <v>144</v>
      </c>
      <c r="E5043" s="344"/>
      <c r="F5043" s="121" t="n">
        <f aca="false">F5042+1</f>
        <v>5037</v>
      </c>
      <c r="G5043" s="299" t="s">
        <v>15005</v>
      </c>
      <c r="H5043" s="188" t="s">
        <v>15006</v>
      </c>
      <c r="I5043" s="237" t="s">
        <v>15007</v>
      </c>
      <c r="J5043" s="237" t="n">
        <v>3204</v>
      </c>
      <c r="K5043" s="149" t="n">
        <v>42</v>
      </c>
      <c r="L5043" s="149" t="n">
        <v>5403063</v>
      </c>
      <c r="M5043" s="149" t="n">
        <v>0</v>
      </c>
      <c r="N5043" s="151" t="s">
        <v>15004</v>
      </c>
      <c r="O5043" s="186"/>
      <c r="P5043" s="130" t="n">
        <v>2211.66666666667</v>
      </c>
      <c r="Q5043" s="130" t="n">
        <f aca="false">P5043*1.2</f>
        <v>2654</v>
      </c>
      <c r="R5043" s="131" t="n">
        <f aca="false">S5043*Q5043</f>
        <v>0</v>
      </c>
      <c r="S5043" s="132"/>
    </row>
    <row r="5044" s="76" customFormat="true" ht="27.6" hidden="false" customHeight="true" outlineLevel="0" collapsed="false">
      <c r="A5044" s="219" t="n">
        <v>3132437</v>
      </c>
      <c r="B5044" s="208" t="n">
        <v>283</v>
      </c>
      <c r="C5044" s="281" t="s">
        <v>13077</v>
      </c>
      <c r="D5044" s="281" t="s">
        <v>144</v>
      </c>
      <c r="E5044" s="344"/>
      <c r="F5044" s="121" t="n">
        <f aca="false">F5043+1</f>
        <v>5038</v>
      </c>
      <c r="G5044" s="299" t="s">
        <v>15008</v>
      </c>
      <c r="H5044" s="188" t="s">
        <v>15009</v>
      </c>
      <c r="I5044" s="237" t="s">
        <v>15010</v>
      </c>
      <c r="J5044" s="237" t="n">
        <v>3204</v>
      </c>
      <c r="K5044" s="149" t="n">
        <v>42</v>
      </c>
      <c r="L5044" s="149" t="n">
        <v>5403063</v>
      </c>
      <c r="M5044" s="149" t="n">
        <v>2</v>
      </c>
      <c r="N5044" s="151" t="s">
        <v>15004</v>
      </c>
      <c r="O5044" s="186"/>
      <c r="P5044" s="130" t="n">
        <v>1895</v>
      </c>
      <c r="Q5044" s="130" t="n">
        <f aca="false">P5044*1.2</f>
        <v>2274</v>
      </c>
      <c r="R5044" s="131" t="n">
        <f aca="false">S5044*Q5044</f>
        <v>0</v>
      </c>
      <c r="S5044" s="132"/>
    </row>
    <row r="5045" s="76" customFormat="true" ht="27.6" hidden="false" customHeight="true" outlineLevel="0" collapsed="false">
      <c r="A5045" s="219" t="n">
        <v>2791613</v>
      </c>
      <c r="B5045" s="208" t="n">
        <v>283</v>
      </c>
      <c r="C5045" s="281" t="s">
        <v>13077</v>
      </c>
      <c r="D5045" s="281" t="s">
        <v>144</v>
      </c>
      <c r="E5045" s="344"/>
      <c r="F5045" s="121" t="n">
        <f aca="false">F5044+1</f>
        <v>5039</v>
      </c>
      <c r="G5045" s="299" t="s">
        <v>15011</v>
      </c>
      <c r="H5045" s="188" t="s">
        <v>15012</v>
      </c>
      <c r="I5045" s="237" t="s">
        <v>15013</v>
      </c>
      <c r="J5045" s="237" t="n">
        <v>3204</v>
      </c>
      <c r="K5045" s="149" t="n">
        <v>42</v>
      </c>
      <c r="L5045" s="149" t="n">
        <v>5403062</v>
      </c>
      <c r="M5045" s="149" t="n">
        <v>0</v>
      </c>
      <c r="N5045" s="151" t="s">
        <v>15014</v>
      </c>
      <c r="O5045" s="186"/>
      <c r="P5045" s="130"/>
      <c r="Q5045" s="130" t="n">
        <f aca="false">P5045*1.2</f>
        <v>0</v>
      </c>
      <c r="R5045" s="131" t="n">
        <f aca="false">S5045*Q5045</f>
        <v>0</v>
      </c>
      <c r="S5045" s="132"/>
    </row>
    <row r="5046" s="76" customFormat="true" ht="27.6" hidden="false" customHeight="true" outlineLevel="0" collapsed="false">
      <c r="A5046" s="207" t="n">
        <v>3162848</v>
      </c>
      <c r="B5046" s="208" t="n">
        <v>283</v>
      </c>
      <c r="C5046" s="281" t="s">
        <v>13077</v>
      </c>
      <c r="D5046" s="281" t="s">
        <v>144</v>
      </c>
      <c r="E5046" s="344"/>
      <c r="F5046" s="121" t="n">
        <f aca="false">F5045+1</f>
        <v>5040</v>
      </c>
      <c r="G5046" s="299" t="s">
        <v>15015</v>
      </c>
      <c r="H5046" s="123" t="s">
        <v>15016</v>
      </c>
      <c r="I5046" s="125" t="s">
        <v>15017</v>
      </c>
      <c r="J5046" s="125" t="n">
        <v>3204</v>
      </c>
      <c r="K5046" s="149" t="n">
        <v>42</v>
      </c>
      <c r="L5046" s="149" t="n">
        <v>5403062</v>
      </c>
      <c r="M5046" s="149" t="n">
        <v>1</v>
      </c>
      <c r="N5046" s="151" t="s">
        <v>15014</v>
      </c>
      <c r="O5046" s="186"/>
      <c r="P5046" s="130" t="n">
        <v>470</v>
      </c>
      <c r="Q5046" s="130" t="n">
        <f aca="false">P5046*1.2</f>
        <v>564</v>
      </c>
      <c r="R5046" s="131" t="n">
        <f aca="false">S5046*Q5046</f>
        <v>0</v>
      </c>
      <c r="S5046" s="132"/>
    </row>
    <row r="5047" s="76" customFormat="true" ht="27.6" hidden="false" customHeight="true" outlineLevel="0" collapsed="false">
      <c r="A5047" s="207"/>
      <c r="B5047" s="208" t="n">
        <v>283</v>
      </c>
      <c r="C5047" s="281" t="s">
        <v>13077</v>
      </c>
      <c r="D5047" s="281" t="s">
        <v>144</v>
      </c>
      <c r="E5047" s="344"/>
      <c r="F5047" s="121" t="n">
        <f aca="false">F5046+1</f>
        <v>5041</v>
      </c>
      <c r="G5047" s="299" t="s">
        <v>15018</v>
      </c>
      <c r="H5047" s="188" t="s">
        <v>15019</v>
      </c>
      <c r="I5047" s="237" t="s">
        <v>15020</v>
      </c>
      <c r="J5047" s="237" t="n">
        <v>3204</v>
      </c>
      <c r="K5047" s="149" t="n">
        <v>42</v>
      </c>
      <c r="L5047" s="149" t="n">
        <v>5403072</v>
      </c>
      <c r="M5047" s="149" t="n">
        <v>0</v>
      </c>
      <c r="N5047" s="151" t="s">
        <v>15021</v>
      </c>
      <c r="O5047" s="186"/>
      <c r="P5047" s="130"/>
      <c r="Q5047" s="130" t="n">
        <f aca="false">P5047*1.2</f>
        <v>0</v>
      </c>
      <c r="R5047" s="131" t="n">
        <f aca="false">S5047*Q5047</f>
        <v>0</v>
      </c>
      <c r="S5047" s="132"/>
    </row>
    <row r="5048" s="76" customFormat="true" ht="41.4" hidden="false" customHeight="true" outlineLevel="0" collapsed="false">
      <c r="A5048" s="207"/>
      <c r="B5048" s="208" t="n">
        <v>283</v>
      </c>
      <c r="C5048" s="281" t="s">
        <v>13077</v>
      </c>
      <c r="D5048" s="281" t="s">
        <v>144</v>
      </c>
      <c r="E5048" s="344"/>
      <c r="F5048" s="121" t="n">
        <f aca="false">F5047+1</f>
        <v>5042</v>
      </c>
      <c r="G5048" s="299" t="s">
        <v>15022</v>
      </c>
      <c r="H5048" s="188" t="s">
        <v>15023</v>
      </c>
      <c r="I5048" s="237" t="s">
        <v>15024</v>
      </c>
      <c r="J5048" s="237" t="n">
        <v>3204</v>
      </c>
      <c r="K5048" s="149" t="n">
        <v>45</v>
      </c>
      <c r="L5048" s="149" t="n">
        <v>5403072</v>
      </c>
      <c r="M5048" s="149" t="n">
        <v>0</v>
      </c>
      <c r="N5048" s="154" t="s">
        <v>15025</v>
      </c>
      <c r="O5048" s="186"/>
      <c r="P5048" s="130"/>
      <c r="Q5048" s="130" t="n">
        <f aca="false">P5048*1.2</f>
        <v>0</v>
      </c>
      <c r="R5048" s="131" t="n">
        <f aca="false">S5048*Q5048</f>
        <v>0</v>
      </c>
      <c r="S5048" s="132"/>
    </row>
    <row r="5049" s="76" customFormat="true" ht="27.6" hidden="false" customHeight="true" outlineLevel="0" collapsed="false">
      <c r="A5049" s="395" t="n">
        <v>2791602</v>
      </c>
      <c r="B5049" s="208" t="n">
        <v>283</v>
      </c>
      <c r="C5049" s="281" t="s">
        <v>13077</v>
      </c>
      <c r="D5049" s="281" t="s">
        <v>144</v>
      </c>
      <c r="E5049" s="344"/>
      <c r="F5049" s="121" t="n">
        <f aca="false">F5048+1</f>
        <v>5043</v>
      </c>
      <c r="G5049" s="299" t="s">
        <v>15026</v>
      </c>
      <c r="H5049" s="188" t="s">
        <v>15027</v>
      </c>
      <c r="I5049" s="237" t="s">
        <v>15028</v>
      </c>
      <c r="J5049" s="237" t="n">
        <v>3204</v>
      </c>
      <c r="K5049" s="149" t="n">
        <v>42</v>
      </c>
      <c r="L5049" s="149" t="n">
        <v>5403083</v>
      </c>
      <c r="M5049" s="149" t="n">
        <v>0</v>
      </c>
      <c r="N5049" s="151" t="s">
        <v>15029</v>
      </c>
      <c r="O5049" s="186"/>
      <c r="P5049" s="130"/>
      <c r="Q5049" s="130" t="n">
        <f aca="false">P5049*1.2</f>
        <v>0</v>
      </c>
      <c r="R5049" s="131" t="n">
        <f aca="false">S5049*Q5049</f>
        <v>0</v>
      </c>
      <c r="S5049" s="132"/>
    </row>
    <row r="5050" s="76" customFormat="true" ht="27.6" hidden="false" customHeight="true" outlineLevel="0" collapsed="false">
      <c r="A5050" s="214" t="n">
        <v>3132321</v>
      </c>
      <c r="B5050" s="208" t="n">
        <v>283</v>
      </c>
      <c r="C5050" s="281" t="s">
        <v>13077</v>
      </c>
      <c r="D5050" s="281" t="s">
        <v>144</v>
      </c>
      <c r="E5050" s="344"/>
      <c r="F5050" s="121" t="n">
        <f aca="false">F5049+1</f>
        <v>5044</v>
      </c>
      <c r="G5050" s="299" t="s">
        <v>15030</v>
      </c>
      <c r="H5050" s="123" t="s">
        <v>15031</v>
      </c>
      <c r="I5050" s="125" t="s">
        <v>15032</v>
      </c>
      <c r="J5050" s="125" t="n">
        <v>3204</v>
      </c>
      <c r="K5050" s="149" t="n">
        <v>42</v>
      </c>
      <c r="L5050" s="149" t="n">
        <v>5403083</v>
      </c>
      <c r="M5050" s="149" t="n">
        <v>2</v>
      </c>
      <c r="N5050" s="151" t="s">
        <v>15029</v>
      </c>
      <c r="O5050" s="186"/>
      <c r="P5050" s="130" t="n">
        <v>2354.16666666667</v>
      </c>
      <c r="Q5050" s="130" t="n">
        <f aca="false">P5050*1.2</f>
        <v>2825</v>
      </c>
      <c r="R5050" s="131" t="n">
        <f aca="false">S5050*Q5050</f>
        <v>0</v>
      </c>
      <c r="S5050" s="132"/>
    </row>
    <row r="5051" s="76" customFormat="true" ht="27.6" hidden="false" customHeight="true" outlineLevel="0" collapsed="false">
      <c r="A5051" s="214" t="n">
        <v>2792563</v>
      </c>
      <c r="B5051" s="208" t="n">
        <v>283</v>
      </c>
      <c r="C5051" s="281" t="s">
        <v>13077</v>
      </c>
      <c r="D5051" s="281" t="s">
        <v>144</v>
      </c>
      <c r="E5051" s="344"/>
      <c r="F5051" s="121" t="n">
        <f aca="false">F5050+1</f>
        <v>5045</v>
      </c>
      <c r="G5051" s="299" t="s">
        <v>15033</v>
      </c>
      <c r="H5051" s="188" t="s">
        <v>15034</v>
      </c>
      <c r="I5051" s="237" t="s">
        <v>15035</v>
      </c>
      <c r="J5051" s="237" t="n">
        <v>3204</v>
      </c>
      <c r="K5051" s="149" t="n">
        <v>42</v>
      </c>
      <c r="L5051" s="149" t="n">
        <v>5403080</v>
      </c>
      <c r="M5051" s="149" t="n">
        <v>0</v>
      </c>
      <c r="N5051" s="151" t="s">
        <v>15036</v>
      </c>
      <c r="O5051" s="186"/>
      <c r="P5051" s="130" t="n">
        <v>9208.33333333333</v>
      </c>
      <c r="Q5051" s="130" t="n">
        <f aca="false">P5051*1.2</f>
        <v>11050</v>
      </c>
      <c r="R5051" s="131" t="n">
        <f aca="false">S5051*Q5051</f>
        <v>0</v>
      </c>
      <c r="S5051" s="132"/>
    </row>
    <row r="5052" s="76" customFormat="true" ht="27.6" hidden="false" customHeight="true" outlineLevel="0" collapsed="false">
      <c r="A5052" s="214" t="n">
        <v>2792559</v>
      </c>
      <c r="B5052" s="208" t="n">
        <v>283</v>
      </c>
      <c r="C5052" s="281" t="s">
        <v>13077</v>
      </c>
      <c r="D5052" s="281" t="s">
        <v>144</v>
      </c>
      <c r="E5052" s="344"/>
      <c r="F5052" s="121" t="n">
        <f aca="false">F5051+1</f>
        <v>5046</v>
      </c>
      <c r="G5052" s="299" t="s">
        <v>15037</v>
      </c>
      <c r="H5052" s="188" t="s">
        <v>15038</v>
      </c>
      <c r="I5052" s="237" t="s">
        <v>15039</v>
      </c>
      <c r="J5052" s="237" t="n">
        <v>3204</v>
      </c>
      <c r="K5052" s="149" t="n">
        <v>42</v>
      </c>
      <c r="L5052" s="149" t="n">
        <v>5403091</v>
      </c>
      <c r="M5052" s="149" t="n">
        <v>0</v>
      </c>
      <c r="N5052" s="151" t="s">
        <v>15040</v>
      </c>
      <c r="O5052" s="186"/>
      <c r="P5052" s="130" t="n">
        <v>9208.33333333333</v>
      </c>
      <c r="Q5052" s="130" t="n">
        <f aca="false">P5052*1.2</f>
        <v>11050</v>
      </c>
      <c r="R5052" s="131" t="n">
        <f aca="false">S5052*Q5052</f>
        <v>0</v>
      </c>
      <c r="S5052" s="132"/>
    </row>
    <row r="5053" s="76" customFormat="true" ht="27.6" hidden="false" customHeight="true" outlineLevel="0" collapsed="false">
      <c r="A5053" s="214" t="n">
        <v>2792458</v>
      </c>
      <c r="B5053" s="208" t="n">
        <v>283</v>
      </c>
      <c r="C5053" s="281" t="s">
        <v>13077</v>
      </c>
      <c r="D5053" s="281" t="s">
        <v>144</v>
      </c>
      <c r="E5053" s="344"/>
      <c r="F5053" s="121" t="n">
        <f aca="false">F5052+1</f>
        <v>5047</v>
      </c>
      <c r="G5053" s="299" t="s">
        <v>15041</v>
      </c>
      <c r="H5053" s="188" t="s">
        <v>15041</v>
      </c>
      <c r="I5053" s="237" t="s">
        <v>15042</v>
      </c>
      <c r="J5053" s="237" t="n">
        <v>3204</v>
      </c>
      <c r="K5053" s="149" t="n">
        <v>42</v>
      </c>
      <c r="L5053" s="149" t="n">
        <v>5403091</v>
      </c>
      <c r="M5053" s="149" t="n">
        <v>1</v>
      </c>
      <c r="N5053" s="151" t="s">
        <v>15040</v>
      </c>
      <c r="O5053" s="186"/>
      <c r="P5053" s="130" t="n">
        <v>8961.54</v>
      </c>
      <c r="Q5053" s="130" t="n">
        <f aca="false">P5053*1.2</f>
        <v>10753.848</v>
      </c>
      <c r="R5053" s="131" t="n">
        <f aca="false">S5053*Q5053</f>
        <v>0</v>
      </c>
      <c r="S5053" s="132"/>
    </row>
    <row r="5054" s="76" customFormat="true" ht="27.6" hidden="false" customHeight="true" outlineLevel="0" collapsed="false">
      <c r="A5054" s="207" t="n">
        <v>3132441</v>
      </c>
      <c r="B5054" s="208" t="n">
        <v>283</v>
      </c>
      <c r="C5054" s="281" t="s">
        <v>13077</v>
      </c>
      <c r="D5054" s="281" t="s">
        <v>144</v>
      </c>
      <c r="E5054" s="344"/>
      <c r="F5054" s="121" t="n">
        <f aca="false">F5053+1</f>
        <v>5048</v>
      </c>
      <c r="G5054" s="299" t="s">
        <v>15043</v>
      </c>
      <c r="H5054" s="123" t="s">
        <v>15044</v>
      </c>
      <c r="I5054" s="125" t="s">
        <v>15045</v>
      </c>
      <c r="J5054" s="125" t="n">
        <v>3204</v>
      </c>
      <c r="K5054" s="149" t="n">
        <v>42</v>
      </c>
      <c r="L5054" s="149" t="n">
        <v>5403092</v>
      </c>
      <c r="M5054" s="149" t="n">
        <v>2</v>
      </c>
      <c r="N5054" s="151" t="s">
        <v>15046</v>
      </c>
      <c r="O5054" s="186"/>
      <c r="P5054" s="130" t="n">
        <v>1522.5</v>
      </c>
      <c r="Q5054" s="130" t="n">
        <f aca="false">P5054*1.2</f>
        <v>1827</v>
      </c>
      <c r="R5054" s="131" t="n">
        <f aca="false">S5054*Q5054</f>
        <v>0</v>
      </c>
      <c r="S5054" s="132"/>
    </row>
    <row r="5055" s="76" customFormat="true" ht="27.6" hidden="false" customHeight="true" outlineLevel="0" collapsed="false">
      <c r="A5055" s="214" t="n">
        <v>2791609</v>
      </c>
      <c r="B5055" s="208" t="n">
        <v>283</v>
      </c>
      <c r="C5055" s="281" t="s">
        <v>13077</v>
      </c>
      <c r="D5055" s="281" t="s">
        <v>144</v>
      </c>
      <c r="E5055" s="344"/>
      <c r="F5055" s="121" t="n">
        <f aca="false">F5054+1</f>
        <v>5049</v>
      </c>
      <c r="G5055" s="299" t="s">
        <v>15047</v>
      </c>
      <c r="H5055" s="188" t="s">
        <v>15048</v>
      </c>
      <c r="I5055" s="237" t="s">
        <v>15049</v>
      </c>
      <c r="J5055" s="237" t="n">
        <v>3204</v>
      </c>
      <c r="K5055" s="149" t="n">
        <v>42</v>
      </c>
      <c r="L5055" s="149" t="n">
        <v>5403092</v>
      </c>
      <c r="M5055" s="149" t="n">
        <v>0</v>
      </c>
      <c r="N5055" s="151" t="s">
        <v>15046</v>
      </c>
      <c r="O5055" s="186"/>
      <c r="P5055" s="130" t="n">
        <v>2267.5</v>
      </c>
      <c r="Q5055" s="130" t="n">
        <f aca="false">P5055*1.2</f>
        <v>2721</v>
      </c>
      <c r="R5055" s="131" t="n">
        <f aca="false">S5055*Q5055</f>
        <v>0</v>
      </c>
      <c r="S5055" s="132"/>
    </row>
    <row r="5056" s="76" customFormat="true" ht="27.6" hidden="false" customHeight="true" outlineLevel="0" collapsed="false">
      <c r="A5056" s="395" t="n">
        <v>2791603</v>
      </c>
      <c r="B5056" s="208" t="n">
        <v>283</v>
      </c>
      <c r="C5056" s="281" t="s">
        <v>13077</v>
      </c>
      <c r="D5056" s="281" t="s">
        <v>144</v>
      </c>
      <c r="E5056" s="344"/>
      <c r="F5056" s="121" t="n">
        <f aca="false">F5055+1</f>
        <v>5050</v>
      </c>
      <c r="G5056" s="299" t="s">
        <v>15050</v>
      </c>
      <c r="H5056" s="188" t="s">
        <v>15051</v>
      </c>
      <c r="I5056" s="237" t="s">
        <v>15052</v>
      </c>
      <c r="J5056" s="237" t="n">
        <v>3204</v>
      </c>
      <c r="K5056" s="149" t="n">
        <v>42</v>
      </c>
      <c r="L5056" s="149" t="n">
        <v>5403103</v>
      </c>
      <c r="M5056" s="149" t="n">
        <v>0</v>
      </c>
      <c r="N5056" s="151" t="s">
        <v>15053</v>
      </c>
      <c r="O5056" s="186"/>
      <c r="P5056" s="130"/>
      <c r="Q5056" s="130" t="n">
        <f aca="false">P5056*1.2</f>
        <v>0</v>
      </c>
      <c r="R5056" s="131" t="n">
        <f aca="false">S5056*Q5056</f>
        <v>0</v>
      </c>
      <c r="S5056" s="132"/>
    </row>
    <row r="5057" s="76" customFormat="true" ht="27.6" hidden="false" customHeight="true" outlineLevel="0" collapsed="false">
      <c r="A5057" s="207" t="n">
        <v>3851452</v>
      </c>
      <c r="B5057" s="208" t="n">
        <v>283</v>
      </c>
      <c r="C5057" s="281" t="s">
        <v>13077</v>
      </c>
      <c r="D5057" s="281" t="s">
        <v>144</v>
      </c>
      <c r="E5057" s="344"/>
      <c r="F5057" s="121" t="n">
        <f aca="false">F5056+1</f>
        <v>5051</v>
      </c>
      <c r="G5057" s="299" t="s">
        <v>15054</v>
      </c>
      <c r="H5057" s="123" t="s">
        <v>15055</v>
      </c>
      <c r="I5057" s="125" t="s">
        <v>15056</v>
      </c>
      <c r="J5057" s="125" t="n">
        <v>3204</v>
      </c>
      <c r="K5057" s="149" t="n">
        <v>55</v>
      </c>
      <c r="L5057" s="149" t="n">
        <v>5403103</v>
      </c>
      <c r="M5057" s="149" t="n">
        <v>2</v>
      </c>
      <c r="N5057" s="151" t="s">
        <v>15053</v>
      </c>
      <c r="O5057" s="186"/>
      <c r="P5057" s="130"/>
      <c r="Q5057" s="130" t="n">
        <f aca="false">P5057*1.2</f>
        <v>0</v>
      </c>
      <c r="R5057" s="131" t="n">
        <f aca="false">S5057*Q5057</f>
        <v>0</v>
      </c>
      <c r="S5057" s="132"/>
    </row>
    <row r="5058" s="76" customFormat="true" ht="27.6" hidden="false" customHeight="true" outlineLevel="0" collapsed="false">
      <c r="A5058" s="207"/>
      <c r="B5058" s="208" t="n">
        <v>283</v>
      </c>
      <c r="C5058" s="281" t="s">
        <v>13077</v>
      </c>
      <c r="D5058" s="281" t="s">
        <v>144</v>
      </c>
      <c r="E5058" s="344"/>
      <c r="F5058" s="121" t="n">
        <f aca="false">F5057+1</f>
        <v>5052</v>
      </c>
      <c r="G5058" s="299" t="s">
        <v>15057</v>
      </c>
      <c r="H5058" s="123" t="s">
        <v>15058</v>
      </c>
      <c r="I5058" s="125" t="s">
        <v>15059</v>
      </c>
      <c r="J5058" s="125" t="n">
        <v>3204</v>
      </c>
      <c r="K5058" s="149" t="n">
        <v>42</v>
      </c>
      <c r="L5058" s="149" t="n">
        <v>5403103</v>
      </c>
      <c r="M5058" s="149" t="n">
        <v>2</v>
      </c>
      <c r="N5058" s="151" t="s">
        <v>15053</v>
      </c>
      <c r="O5058" s="186"/>
      <c r="P5058" s="130"/>
      <c r="Q5058" s="130" t="n">
        <f aca="false">P5058*1.2</f>
        <v>0</v>
      </c>
      <c r="R5058" s="131" t="n">
        <f aca="false">S5058*Q5058</f>
        <v>0</v>
      </c>
      <c r="S5058" s="132"/>
    </row>
    <row r="5059" s="76" customFormat="true" ht="27.6" hidden="false" customHeight="true" outlineLevel="0" collapsed="false">
      <c r="A5059" s="395" t="n">
        <v>2791610</v>
      </c>
      <c r="B5059" s="208" t="n">
        <v>283</v>
      </c>
      <c r="C5059" s="281" t="s">
        <v>13077</v>
      </c>
      <c r="D5059" s="281" t="s">
        <v>144</v>
      </c>
      <c r="E5059" s="344"/>
      <c r="F5059" s="121" t="n">
        <f aca="false">F5058+1</f>
        <v>5053</v>
      </c>
      <c r="G5059" s="299" t="s">
        <v>15060</v>
      </c>
      <c r="H5059" s="188" t="s">
        <v>15061</v>
      </c>
      <c r="I5059" s="237" t="s">
        <v>15062</v>
      </c>
      <c r="J5059" s="237" t="n">
        <v>3204</v>
      </c>
      <c r="K5059" s="149" t="n">
        <v>42</v>
      </c>
      <c r="L5059" s="149" t="n">
        <v>5403102</v>
      </c>
      <c r="M5059" s="149" t="n">
        <v>0</v>
      </c>
      <c r="N5059" s="151" t="s">
        <v>15063</v>
      </c>
      <c r="O5059" s="186"/>
      <c r="P5059" s="130"/>
      <c r="Q5059" s="130" t="n">
        <f aca="false">P5059*1.2</f>
        <v>0</v>
      </c>
      <c r="R5059" s="131" t="n">
        <f aca="false">S5059*Q5059</f>
        <v>0</v>
      </c>
      <c r="S5059" s="132"/>
    </row>
    <row r="5060" s="76" customFormat="true" ht="27.6" hidden="false" customHeight="true" outlineLevel="0" collapsed="false">
      <c r="A5060" s="395" t="n">
        <v>3132317</v>
      </c>
      <c r="B5060" s="208" t="n">
        <v>283</v>
      </c>
      <c r="C5060" s="281" t="s">
        <v>13077</v>
      </c>
      <c r="D5060" s="281" t="s">
        <v>144</v>
      </c>
      <c r="E5060" s="344"/>
      <c r="F5060" s="121" t="n">
        <f aca="false">F5059+1</f>
        <v>5054</v>
      </c>
      <c r="G5060" s="299" t="s">
        <v>15064</v>
      </c>
      <c r="H5060" s="188" t="s">
        <v>15065</v>
      </c>
      <c r="I5060" s="237" t="s">
        <v>15066</v>
      </c>
      <c r="J5060" s="237" t="n">
        <v>3204</v>
      </c>
      <c r="K5060" s="149" t="n">
        <v>42</v>
      </c>
      <c r="L5060" s="149" t="n">
        <v>5403102</v>
      </c>
      <c r="M5060" s="149" t="n">
        <v>2</v>
      </c>
      <c r="N5060" s="151" t="s">
        <v>15063</v>
      </c>
      <c r="O5060" s="186"/>
      <c r="P5060" s="130"/>
      <c r="Q5060" s="130" t="n">
        <f aca="false">P5060*1.2</f>
        <v>0</v>
      </c>
      <c r="R5060" s="131" t="n">
        <f aca="false">S5060*Q5060</f>
        <v>0</v>
      </c>
      <c r="S5060" s="132"/>
    </row>
    <row r="5061" s="76" customFormat="true" ht="27.6" hidden="false" customHeight="true" outlineLevel="0" collapsed="false">
      <c r="A5061" s="207" t="n">
        <v>2570406</v>
      </c>
      <c r="B5061" s="208" t="n">
        <v>283</v>
      </c>
      <c r="C5061" s="281" t="s">
        <v>13077</v>
      </c>
      <c r="D5061" s="281" t="s">
        <v>144</v>
      </c>
      <c r="E5061" s="344"/>
      <c r="F5061" s="121" t="n">
        <f aca="false">F5060+1</f>
        <v>5055</v>
      </c>
      <c r="G5061" s="299" t="s">
        <v>15067</v>
      </c>
      <c r="H5061" s="188" t="s">
        <v>15068</v>
      </c>
      <c r="I5061" s="237" t="s">
        <v>15069</v>
      </c>
      <c r="J5061" s="237" t="n">
        <v>3204</v>
      </c>
      <c r="K5061" s="149" t="n">
        <v>26</v>
      </c>
      <c r="L5061" s="149" t="n">
        <v>5403020</v>
      </c>
      <c r="M5061" s="149" t="n">
        <v>1</v>
      </c>
      <c r="N5061" s="154" t="s">
        <v>15070</v>
      </c>
      <c r="O5061" s="186"/>
      <c r="P5061" s="130" t="n">
        <v>3031.66666666667</v>
      </c>
      <c r="Q5061" s="130" t="n">
        <f aca="false">P5061*1.2</f>
        <v>3638</v>
      </c>
      <c r="R5061" s="131" t="n">
        <f aca="false">S5061*Q5061</f>
        <v>0</v>
      </c>
      <c r="S5061" s="132"/>
    </row>
    <row r="5062" s="76" customFormat="true" ht="27.6" hidden="false" customHeight="true" outlineLevel="0" collapsed="false">
      <c r="A5062" s="207"/>
      <c r="B5062" s="208" t="n">
        <v>283</v>
      </c>
      <c r="C5062" s="281" t="s">
        <v>13077</v>
      </c>
      <c r="D5062" s="281" t="s">
        <v>144</v>
      </c>
      <c r="E5062" s="344"/>
      <c r="F5062" s="121" t="n">
        <f aca="false">F5061+1</f>
        <v>5056</v>
      </c>
      <c r="G5062" s="299" t="s">
        <v>15071</v>
      </c>
      <c r="H5062" s="188" t="s">
        <v>15072</v>
      </c>
      <c r="I5062" s="237" t="s">
        <v>15073</v>
      </c>
      <c r="J5062" s="237" t="n">
        <v>3204</v>
      </c>
      <c r="K5062" s="149" t="n">
        <v>12</v>
      </c>
      <c r="L5062" s="149" t="n">
        <v>5403028</v>
      </c>
      <c r="M5062" s="149" t="n">
        <v>12</v>
      </c>
      <c r="N5062" s="213" t="s">
        <v>15074</v>
      </c>
      <c r="O5062" s="186"/>
      <c r="P5062" s="130"/>
      <c r="Q5062" s="130" t="n">
        <f aca="false">P5062*1.2</f>
        <v>0</v>
      </c>
      <c r="R5062" s="131" t="n">
        <f aca="false">S5062*Q5062</f>
        <v>0</v>
      </c>
      <c r="S5062" s="132"/>
    </row>
    <row r="5063" s="76" customFormat="true" ht="27.6" hidden="false" customHeight="true" outlineLevel="0" collapsed="false">
      <c r="A5063" s="219" t="n">
        <v>2791416</v>
      </c>
      <c r="B5063" s="208" t="n">
        <v>283</v>
      </c>
      <c r="C5063" s="281" t="s">
        <v>13077</v>
      </c>
      <c r="D5063" s="281" t="s">
        <v>144</v>
      </c>
      <c r="E5063" s="344"/>
      <c r="F5063" s="121" t="n">
        <f aca="false">F5062+1</f>
        <v>5057</v>
      </c>
      <c r="G5063" s="299" t="s">
        <v>15075</v>
      </c>
      <c r="H5063" s="188" t="s">
        <v>15076</v>
      </c>
      <c r="I5063" s="237" t="s">
        <v>15077</v>
      </c>
      <c r="J5063" s="237" t="n">
        <v>3204</v>
      </c>
      <c r="K5063" s="149" t="n">
        <v>42</v>
      </c>
      <c r="L5063" s="149" t="n">
        <v>6103062</v>
      </c>
      <c r="M5063" s="149" t="n">
        <v>0</v>
      </c>
      <c r="N5063" s="151" t="s">
        <v>15078</v>
      </c>
      <c r="O5063" s="186"/>
      <c r="P5063" s="130"/>
      <c r="Q5063" s="130" t="n">
        <f aca="false">P5063*1.2</f>
        <v>0</v>
      </c>
      <c r="R5063" s="131" t="n">
        <f aca="false">S5063*Q5063</f>
        <v>0</v>
      </c>
      <c r="S5063" s="132"/>
    </row>
    <row r="5064" s="76" customFormat="true" ht="27.6" hidden="false" customHeight="true" outlineLevel="0" collapsed="false">
      <c r="A5064" s="219" t="n">
        <v>2791417</v>
      </c>
      <c r="B5064" s="208" t="n">
        <v>283</v>
      </c>
      <c r="C5064" s="281" t="s">
        <v>13077</v>
      </c>
      <c r="D5064" s="281" t="s">
        <v>144</v>
      </c>
      <c r="E5064" s="344"/>
      <c r="F5064" s="121" t="n">
        <f aca="false">F5063+1</f>
        <v>5058</v>
      </c>
      <c r="G5064" s="299" t="s">
        <v>15079</v>
      </c>
      <c r="H5064" s="188" t="s">
        <v>15080</v>
      </c>
      <c r="I5064" s="237" t="s">
        <v>15081</v>
      </c>
      <c r="J5064" s="237" t="n">
        <v>3204</v>
      </c>
      <c r="K5064" s="149" t="n">
        <v>42</v>
      </c>
      <c r="L5064" s="149" t="n">
        <v>6103062</v>
      </c>
      <c r="M5064" s="149" t="n">
        <v>1</v>
      </c>
      <c r="N5064" s="151" t="s">
        <v>15078</v>
      </c>
      <c r="O5064" s="186"/>
      <c r="P5064" s="130"/>
      <c r="Q5064" s="130" t="n">
        <f aca="false">P5064*1.2</f>
        <v>0</v>
      </c>
      <c r="R5064" s="131" t="n">
        <f aca="false">S5064*Q5064</f>
        <v>0</v>
      </c>
      <c r="S5064" s="132"/>
    </row>
    <row r="5065" s="76" customFormat="true" ht="27.6" hidden="false" customHeight="true" outlineLevel="0" collapsed="false">
      <c r="A5065" s="207" t="n">
        <v>3132435</v>
      </c>
      <c r="B5065" s="208" t="n">
        <v>283</v>
      </c>
      <c r="C5065" s="281" t="s">
        <v>13077</v>
      </c>
      <c r="D5065" s="281" t="s">
        <v>144</v>
      </c>
      <c r="E5065" s="344"/>
      <c r="F5065" s="121" t="n">
        <f aca="false">F5064+1</f>
        <v>5059</v>
      </c>
      <c r="G5065" s="299" t="s">
        <v>15082</v>
      </c>
      <c r="H5065" s="188" t="s">
        <v>15083</v>
      </c>
      <c r="I5065" s="237" t="s">
        <v>15084</v>
      </c>
      <c r="J5065" s="237" t="n">
        <v>3204</v>
      </c>
      <c r="K5065" s="149" t="n">
        <v>42</v>
      </c>
      <c r="L5065" s="149" t="n">
        <v>6103062</v>
      </c>
      <c r="M5065" s="149" t="n">
        <v>2</v>
      </c>
      <c r="N5065" s="151" t="s">
        <v>15078</v>
      </c>
      <c r="O5065" s="186"/>
      <c r="P5065" s="130" t="n">
        <v>1816.66666666667</v>
      </c>
      <c r="Q5065" s="130" t="n">
        <f aca="false">P5065*1.2</f>
        <v>2180</v>
      </c>
      <c r="R5065" s="131" t="n">
        <f aca="false">S5065*Q5065</f>
        <v>0</v>
      </c>
      <c r="S5065" s="132"/>
    </row>
    <row r="5066" s="76" customFormat="true" ht="27.6" hidden="false" customHeight="true" outlineLevel="0" collapsed="false">
      <c r="A5066" s="214" t="n">
        <v>3619310</v>
      </c>
      <c r="B5066" s="208" t="n">
        <v>283</v>
      </c>
      <c r="C5066" s="281" t="s">
        <v>13077</v>
      </c>
      <c r="D5066" s="281" t="s">
        <v>144</v>
      </c>
      <c r="E5066" s="344"/>
      <c r="F5066" s="121" t="n">
        <f aca="false">F5065+1</f>
        <v>5060</v>
      </c>
      <c r="G5066" s="299" t="s">
        <v>15085</v>
      </c>
      <c r="H5066" s="188" t="s">
        <v>15086</v>
      </c>
      <c r="I5066" s="237" t="s">
        <v>15087</v>
      </c>
      <c r="J5066" s="237" t="n">
        <v>3204</v>
      </c>
      <c r="K5066" s="149" t="n">
        <v>43</v>
      </c>
      <c r="L5066" s="149" t="n">
        <v>6203010</v>
      </c>
      <c r="M5066" s="149" t="n">
        <v>0</v>
      </c>
      <c r="N5066" s="151" t="s">
        <v>15078</v>
      </c>
      <c r="O5066" s="186"/>
      <c r="P5066" s="130" t="n">
        <v>1788.33333333333</v>
      </c>
      <c r="Q5066" s="130" t="n">
        <f aca="false">P5066*1.2</f>
        <v>2146</v>
      </c>
      <c r="R5066" s="131" t="n">
        <f aca="false">S5066*Q5066</f>
        <v>0</v>
      </c>
      <c r="S5066" s="132"/>
    </row>
    <row r="5067" s="76" customFormat="true" ht="27.6" hidden="false" customHeight="true" outlineLevel="0" collapsed="false">
      <c r="A5067" s="214" t="n">
        <v>2791515</v>
      </c>
      <c r="B5067" s="208" t="n">
        <v>283</v>
      </c>
      <c r="C5067" s="281" t="s">
        <v>13077</v>
      </c>
      <c r="D5067" s="281" t="s">
        <v>144</v>
      </c>
      <c r="E5067" s="344"/>
      <c r="F5067" s="121" t="n">
        <f aca="false">F5066+1</f>
        <v>5061</v>
      </c>
      <c r="G5067" s="299" t="s">
        <v>15088</v>
      </c>
      <c r="H5067" s="188" t="s">
        <v>15089</v>
      </c>
      <c r="I5067" s="237" t="s">
        <v>15090</v>
      </c>
      <c r="J5067" s="237" t="n">
        <v>3204</v>
      </c>
      <c r="K5067" s="149" t="n">
        <v>42</v>
      </c>
      <c r="L5067" s="149" t="n">
        <v>5603014</v>
      </c>
      <c r="M5067" s="149" t="n">
        <v>0</v>
      </c>
      <c r="N5067" s="151" t="s">
        <v>15091</v>
      </c>
      <c r="O5067" s="186"/>
      <c r="P5067" s="130" t="n">
        <v>4436.48809210526</v>
      </c>
      <c r="Q5067" s="130" t="n">
        <f aca="false">P5067*1.2</f>
        <v>5323.78571052632</v>
      </c>
      <c r="R5067" s="131" t="n">
        <f aca="false">S5067*Q5067</f>
        <v>0</v>
      </c>
      <c r="S5067" s="132"/>
    </row>
    <row r="5068" s="76" customFormat="true" ht="14.4" hidden="false" customHeight="true" outlineLevel="0" collapsed="false">
      <c r="A5068" s="207"/>
      <c r="B5068" s="208" t="n">
        <v>283</v>
      </c>
      <c r="C5068" s="281" t="s">
        <v>13077</v>
      </c>
      <c r="D5068" s="281" t="s">
        <v>144</v>
      </c>
      <c r="E5068" s="344"/>
      <c r="F5068" s="121" t="n">
        <f aca="false">F5067+1</f>
        <v>5062</v>
      </c>
      <c r="G5068" s="299" t="s">
        <v>15092</v>
      </c>
      <c r="H5068" s="118" t="s">
        <v>15092</v>
      </c>
      <c r="I5068" s="125"/>
      <c r="J5068" s="125"/>
      <c r="K5068" s="149"/>
      <c r="L5068" s="149"/>
      <c r="M5068" s="149"/>
      <c r="N5068" s="154" t="s">
        <v>15093</v>
      </c>
      <c r="O5068" s="186"/>
      <c r="P5068" s="130"/>
      <c r="Q5068" s="130" t="n">
        <f aca="false">P5068*1.2</f>
        <v>0</v>
      </c>
      <c r="R5068" s="131" t="n">
        <f aca="false">S5068*Q5068</f>
        <v>0</v>
      </c>
      <c r="S5068" s="132"/>
    </row>
    <row r="5069" s="76" customFormat="true" ht="27.6" hidden="false" customHeight="true" outlineLevel="0" collapsed="false">
      <c r="A5069" s="395" t="n">
        <v>4474348</v>
      </c>
      <c r="B5069" s="208" t="n">
        <v>283</v>
      </c>
      <c r="C5069" s="281" t="s">
        <v>13077</v>
      </c>
      <c r="D5069" s="281" t="s">
        <v>144</v>
      </c>
      <c r="E5069" s="344"/>
      <c r="F5069" s="121" t="n">
        <f aca="false">F5068+1</f>
        <v>5063</v>
      </c>
      <c r="G5069" s="299" t="s">
        <v>15094</v>
      </c>
      <c r="H5069" s="123" t="s">
        <v>15095</v>
      </c>
      <c r="I5069" s="125" t="s">
        <v>15096</v>
      </c>
      <c r="J5069" s="125" t="n">
        <v>3205</v>
      </c>
      <c r="K5069" s="149" t="n">
        <v>26</v>
      </c>
      <c r="L5069" s="149" t="n">
        <v>5403120</v>
      </c>
      <c r="M5069" s="149" t="n">
        <v>2</v>
      </c>
      <c r="N5069" s="154" t="s">
        <v>15097</v>
      </c>
      <c r="O5069" s="186"/>
      <c r="P5069" s="130" t="n">
        <v>766.666666666667</v>
      </c>
      <c r="Q5069" s="130" t="n">
        <f aca="false">P5069*1.2</f>
        <v>920</v>
      </c>
      <c r="R5069" s="131" t="n">
        <f aca="false">S5069*Q5069</f>
        <v>0</v>
      </c>
      <c r="S5069" s="132"/>
    </row>
    <row r="5070" s="76" customFormat="true" ht="27.6" hidden="false" customHeight="true" outlineLevel="0" collapsed="false">
      <c r="A5070" s="207"/>
      <c r="B5070" s="208" t="n">
        <v>283</v>
      </c>
      <c r="C5070" s="281" t="s">
        <v>13077</v>
      </c>
      <c r="D5070" s="281" t="s">
        <v>144</v>
      </c>
      <c r="E5070" s="344"/>
      <c r="F5070" s="121" t="n">
        <f aca="false">F5069+1</f>
        <v>5064</v>
      </c>
      <c r="G5070" s="299" t="s">
        <v>15098</v>
      </c>
      <c r="H5070" s="188" t="s">
        <v>15099</v>
      </c>
      <c r="I5070" s="237" t="s">
        <v>15100</v>
      </c>
      <c r="J5070" s="237" t="n">
        <v>3203</v>
      </c>
      <c r="K5070" s="149" t="n">
        <v>12</v>
      </c>
      <c r="L5070" s="149" t="n">
        <v>5403038</v>
      </c>
      <c r="M5070" s="149" t="n">
        <v>20</v>
      </c>
      <c r="N5070" s="154" t="s">
        <v>15101</v>
      </c>
      <c r="O5070" s="186"/>
      <c r="P5070" s="130"/>
      <c r="Q5070" s="130" t="n">
        <f aca="false">P5070*1.2</f>
        <v>0</v>
      </c>
      <c r="R5070" s="131" t="n">
        <f aca="false">S5070*Q5070</f>
        <v>0</v>
      </c>
      <c r="S5070" s="132"/>
    </row>
    <row r="5071" s="76" customFormat="true" ht="27.6" hidden="false" customHeight="true" outlineLevel="0" collapsed="false">
      <c r="A5071" s="207"/>
      <c r="B5071" s="208" t="n">
        <v>283</v>
      </c>
      <c r="C5071" s="281" t="s">
        <v>13077</v>
      </c>
      <c r="D5071" s="281" t="s">
        <v>144</v>
      </c>
      <c r="E5071" s="344"/>
      <c r="F5071" s="121" t="n">
        <f aca="false">F5070+1</f>
        <v>5065</v>
      </c>
      <c r="G5071" s="299" t="s">
        <v>15102</v>
      </c>
      <c r="H5071" s="188" t="s">
        <v>15103</v>
      </c>
      <c r="I5071" s="237" t="s">
        <v>15104</v>
      </c>
      <c r="J5071" s="237" t="n">
        <v>3204</v>
      </c>
      <c r="K5071" s="149" t="n">
        <v>11</v>
      </c>
      <c r="L5071" s="149" t="n">
        <v>5403038</v>
      </c>
      <c r="M5071" s="149" t="n">
        <v>20</v>
      </c>
      <c r="N5071" s="154" t="s">
        <v>15101</v>
      </c>
      <c r="O5071" s="186"/>
      <c r="P5071" s="130"/>
      <c r="Q5071" s="130" t="n">
        <f aca="false">P5071*1.2</f>
        <v>0</v>
      </c>
      <c r="R5071" s="131" t="n">
        <f aca="false">S5071*Q5071</f>
        <v>0</v>
      </c>
      <c r="S5071" s="132"/>
    </row>
    <row r="5072" s="76" customFormat="true" ht="27.6" hidden="false" customHeight="true" outlineLevel="0" collapsed="false">
      <c r="A5072" s="207"/>
      <c r="B5072" s="208" t="n">
        <v>283</v>
      </c>
      <c r="C5072" s="281" t="s">
        <v>13077</v>
      </c>
      <c r="D5072" s="281" t="s">
        <v>144</v>
      </c>
      <c r="E5072" s="344"/>
      <c r="F5072" s="121" t="n">
        <f aca="false">F5071+1</f>
        <v>5066</v>
      </c>
      <c r="G5072" s="299" t="s">
        <v>15105</v>
      </c>
      <c r="H5072" s="118" t="s">
        <v>15105</v>
      </c>
      <c r="I5072" s="125"/>
      <c r="J5072" s="125"/>
      <c r="K5072" s="149"/>
      <c r="L5072" s="149"/>
      <c r="M5072" s="149"/>
      <c r="N5072" s="154" t="s">
        <v>15106</v>
      </c>
      <c r="O5072" s="186"/>
      <c r="P5072" s="130"/>
      <c r="Q5072" s="130" t="n">
        <f aca="false">P5072*1.2</f>
        <v>0</v>
      </c>
      <c r="R5072" s="131" t="n">
        <f aca="false">S5072*Q5072</f>
        <v>0</v>
      </c>
      <c r="S5072" s="132"/>
    </row>
    <row r="5073" s="76" customFormat="true" ht="27.6" hidden="false" customHeight="true" outlineLevel="0" collapsed="false">
      <c r="A5073" s="207"/>
      <c r="B5073" s="208" t="n">
        <v>283</v>
      </c>
      <c r="C5073" s="281" t="s">
        <v>13077</v>
      </c>
      <c r="D5073" s="281" t="s">
        <v>144</v>
      </c>
      <c r="E5073" s="344"/>
      <c r="F5073" s="121" t="n">
        <f aca="false">F5072+1</f>
        <v>5067</v>
      </c>
      <c r="G5073" s="299" t="s">
        <v>15107</v>
      </c>
      <c r="H5073" s="188" t="s">
        <v>15108</v>
      </c>
      <c r="I5073" s="237" t="s">
        <v>15109</v>
      </c>
      <c r="J5073" s="237" t="n">
        <v>3204</v>
      </c>
      <c r="K5073" s="149" t="n">
        <v>11</v>
      </c>
      <c r="L5073" s="149" t="n">
        <v>5403030</v>
      </c>
      <c r="M5073" s="149" t="n">
        <v>10</v>
      </c>
      <c r="N5073" s="154" t="s">
        <v>15110</v>
      </c>
      <c r="O5073" s="186"/>
      <c r="P5073" s="130"/>
      <c r="Q5073" s="130" t="n">
        <f aca="false">P5073*1.2</f>
        <v>0</v>
      </c>
      <c r="R5073" s="131" t="n">
        <f aca="false">S5073*Q5073</f>
        <v>0</v>
      </c>
      <c r="S5073" s="132"/>
    </row>
    <row r="5074" s="76" customFormat="true" ht="27.6" hidden="false" customHeight="true" outlineLevel="0" collapsed="false">
      <c r="A5074" s="207"/>
      <c r="B5074" s="208" t="n">
        <v>283</v>
      </c>
      <c r="C5074" s="281" t="s">
        <v>13077</v>
      </c>
      <c r="D5074" s="281" t="s">
        <v>144</v>
      </c>
      <c r="E5074" s="344"/>
      <c r="F5074" s="121" t="n">
        <f aca="false">F5073+1</f>
        <v>5068</v>
      </c>
      <c r="G5074" s="299" t="s">
        <v>15111</v>
      </c>
      <c r="H5074" s="188" t="s">
        <v>15112</v>
      </c>
      <c r="I5074" s="237" t="s">
        <v>15113</v>
      </c>
      <c r="J5074" s="237" t="n">
        <v>3204</v>
      </c>
      <c r="K5074" s="149" t="n">
        <v>11</v>
      </c>
      <c r="L5074" s="149" t="n">
        <v>5403026</v>
      </c>
      <c r="M5074" s="149" t="n">
        <v>10</v>
      </c>
      <c r="N5074" s="154" t="s">
        <v>15114</v>
      </c>
      <c r="O5074" s="186"/>
      <c r="P5074" s="130"/>
      <c r="Q5074" s="130" t="n">
        <f aca="false">P5074*1.2</f>
        <v>0</v>
      </c>
      <c r="R5074" s="131" t="n">
        <f aca="false">S5074*Q5074</f>
        <v>0</v>
      </c>
      <c r="S5074" s="132"/>
    </row>
    <row r="5075" s="76" customFormat="true" ht="27.6" hidden="false" customHeight="true" outlineLevel="0" collapsed="false">
      <c r="A5075" s="207"/>
      <c r="B5075" s="208" t="n">
        <v>283</v>
      </c>
      <c r="C5075" s="281" t="s">
        <v>13077</v>
      </c>
      <c r="D5075" s="281" t="s">
        <v>144</v>
      </c>
      <c r="E5075" s="344"/>
      <c r="F5075" s="121" t="n">
        <f aca="false">F5074+1</f>
        <v>5069</v>
      </c>
      <c r="G5075" s="299" t="s">
        <v>15115</v>
      </c>
      <c r="H5075" s="118" t="s">
        <v>15115</v>
      </c>
      <c r="I5075" s="125"/>
      <c r="J5075" s="125"/>
      <c r="K5075" s="149"/>
      <c r="L5075" s="149"/>
      <c r="M5075" s="149"/>
      <c r="N5075" s="154" t="s">
        <v>15116</v>
      </c>
      <c r="O5075" s="186"/>
      <c r="P5075" s="130"/>
      <c r="Q5075" s="130" t="n">
        <f aca="false">P5075*1.2</f>
        <v>0</v>
      </c>
      <c r="R5075" s="131" t="n">
        <f aca="false">S5075*Q5075</f>
        <v>0</v>
      </c>
      <c r="S5075" s="132"/>
    </row>
    <row r="5076" s="76" customFormat="true" ht="27.6" hidden="false" customHeight="true" outlineLevel="0" collapsed="false">
      <c r="A5076" s="207" t="n">
        <v>2803868</v>
      </c>
      <c r="B5076" s="208" t="n">
        <v>283</v>
      </c>
      <c r="C5076" s="281" t="s">
        <v>13077</v>
      </c>
      <c r="D5076" s="281" t="s">
        <v>144</v>
      </c>
      <c r="E5076" s="344"/>
      <c r="F5076" s="121" t="n">
        <f aca="false">F5075+1</f>
        <v>5070</v>
      </c>
      <c r="G5076" s="299" t="s">
        <v>15117</v>
      </c>
      <c r="H5076" s="147" t="s">
        <v>15117</v>
      </c>
      <c r="I5076" s="125" t="s">
        <v>15118</v>
      </c>
      <c r="J5076" s="125" t="n">
        <v>3203</v>
      </c>
      <c r="K5076" s="149" t="n">
        <v>0</v>
      </c>
      <c r="L5076" s="149" t="n">
        <v>6103010</v>
      </c>
      <c r="M5076" s="149" t="n">
        <v>5</v>
      </c>
      <c r="N5076" s="154" t="s">
        <v>15119</v>
      </c>
      <c r="O5076" s="186"/>
      <c r="P5076" s="130"/>
      <c r="Q5076" s="130" t="n">
        <f aca="false">P5076*1.2</f>
        <v>0</v>
      </c>
      <c r="R5076" s="131" t="n">
        <f aca="false">S5076*Q5076</f>
        <v>0</v>
      </c>
      <c r="S5076" s="132"/>
    </row>
    <row r="5077" s="76" customFormat="true" ht="14.4" hidden="false" customHeight="true" outlineLevel="0" collapsed="false">
      <c r="A5077" s="207"/>
      <c r="B5077" s="208" t="n">
        <v>283</v>
      </c>
      <c r="C5077" s="281" t="s">
        <v>13077</v>
      </c>
      <c r="D5077" s="281" t="s">
        <v>144</v>
      </c>
      <c r="E5077" s="344"/>
      <c r="F5077" s="121" t="n">
        <f aca="false">F5076+1</f>
        <v>5071</v>
      </c>
      <c r="G5077" s="299" t="s">
        <v>15120</v>
      </c>
      <c r="H5077" s="118" t="s">
        <v>15120</v>
      </c>
      <c r="I5077" s="125"/>
      <c r="J5077" s="125"/>
      <c r="K5077" s="149"/>
      <c r="L5077" s="149"/>
      <c r="M5077" s="149"/>
      <c r="N5077" s="154" t="s">
        <v>15121</v>
      </c>
      <c r="O5077" s="186"/>
      <c r="P5077" s="130"/>
      <c r="Q5077" s="130" t="n">
        <f aca="false">P5077*1.2</f>
        <v>0</v>
      </c>
      <c r="R5077" s="131" t="n">
        <f aca="false">S5077*Q5077</f>
        <v>0</v>
      </c>
      <c r="S5077" s="132"/>
    </row>
    <row r="5078" s="76" customFormat="true" ht="14.4" hidden="false" customHeight="true" outlineLevel="0" collapsed="false">
      <c r="A5078" s="207"/>
      <c r="B5078" s="208" t="n">
        <v>283</v>
      </c>
      <c r="C5078" s="281" t="s">
        <v>13077</v>
      </c>
      <c r="D5078" s="281" t="s">
        <v>144</v>
      </c>
      <c r="E5078" s="344"/>
      <c r="F5078" s="121" t="n">
        <f aca="false">F5077+1</f>
        <v>5072</v>
      </c>
      <c r="G5078" s="299" t="s">
        <v>15122</v>
      </c>
      <c r="H5078" s="118" t="s">
        <v>15122</v>
      </c>
      <c r="I5078" s="125"/>
      <c r="J5078" s="125"/>
      <c r="K5078" s="149"/>
      <c r="L5078" s="149"/>
      <c r="M5078" s="149"/>
      <c r="N5078" s="154" t="s">
        <v>15123</v>
      </c>
      <c r="O5078" s="186"/>
      <c r="P5078" s="130"/>
      <c r="Q5078" s="130" t="n">
        <f aca="false">P5078*1.2</f>
        <v>0</v>
      </c>
      <c r="R5078" s="131" t="n">
        <f aca="false">S5078*Q5078</f>
        <v>0</v>
      </c>
      <c r="S5078" s="132"/>
    </row>
    <row r="5079" s="76" customFormat="true" ht="27.6" hidden="false" customHeight="true" outlineLevel="0" collapsed="false">
      <c r="A5079" s="207"/>
      <c r="B5079" s="208" t="n">
        <v>283</v>
      </c>
      <c r="C5079" s="281" t="s">
        <v>13077</v>
      </c>
      <c r="D5079" s="281" t="s">
        <v>144</v>
      </c>
      <c r="E5079" s="344"/>
      <c r="F5079" s="121" t="n">
        <f aca="false">F5078+1</f>
        <v>5073</v>
      </c>
      <c r="G5079" s="299" t="s">
        <v>15124</v>
      </c>
      <c r="H5079" s="188" t="s">
        <v>15125</v>
      </c>
      <c r="I5079" s="237" t="s">
        <v>15126</v>
      </c>
      <c r="J5079" s="237" t="n">
        <v>3204</v>
      </c>
      <c r="K5079" s="149" t="n">
        <v>12</v>
      </c>
      <c r="L5079" s="149" t="n">
        <v>5403040</v>
      </c>
      <c r="M5079" s="149" t="n">
        <v>10</v>
      </c>
      <c r="N5079" s="154" t="s">
        <v>15127</v>
      </c>
      <c r="O5079" s="186"/>
      <c r="P5079" s="130"/>
      <c r="Q5079" s="130" t="n">
        <f aca="false">P5079*1.2</f>
        <v>0</v>
      </c>
      <c r="R5079" s="131" t="n">
        <f aca="false">S5079*Q5079</f>
        <v>0</v>
      </c>
      <c r="S5079" s="132"/>
    </row>
    <row r="5080" s="76" customFormat="true" ht="27.6" hidden="false" customHeight="true" outlineLevel="0" collapsed="false">
      <c r="A5080" s="207" t="n">
        <v>2567165</v>
      </c>
      <c r="B5080" s="208" t="n">
        <v>283</v>
      </c>
      <c r="C5080" s="281" t="s">
        <v>13077</v>
      </c>
      <c r="D5080" s="281" t="s">
        <v>144</v>
      </c>
      <c r="E5080" s="344"/>
      <c r="F5080" s="121" t="n">
        <f aca="false">F5079+1</f>
        <v>5074</v>
      </c>
      <c r="G5080" s="299" t="s">
        <v>15128</v>
      </c>
      <c r="H5080" s="188" t="s">
        <v>15129</v>
      </c>
      <c r="I5080" s="237" t="s">
        <v>15130</v>
      </c>
      <c r="J5080" s="237" t="n">
        <v>3204</v>
      </c>
      <c r="K5080" s="149" t="n">
        <v>28</v>
      </c>
      <c r="L5080" s="149" t="n">
        <v>5403040</v>
      </c>
      <c r="M5080" s="149" t="n">
        <v>0</v>
      </c>
      <c r="N5080" s="151" t="s">
        <v>15131</v>
      </c>
      <c r="O5080" s="186"/>
      <c r="P5080" s="130" t="n">
        <v>11675</v>
      </c>
      <c r="Q5080" s="130" t="n">
        <f aca="false">P5080*1.2</f>
        <v>14010</v>
      </c>
      <c r="R5080" s="131" t="n">
        <f aca="false">S5080*Q5080</f>
        <v>0</v>
      </c>
      <c r="S5080" s="132"/>
    </row>
    <row r="5081" s="76" customFormat="true" ht="27.6" hidden="false" customHeight="true" outlineLevel="0" collapsed="false">
      <c r="A5081" s="207" t="n">
        <v>2562384</v>
      </c>
      <c r="B5081" s="208" t="n">
        <v>283</v>
      </c>
      <c r="C5081" s="281" t="s">
        <v>13077</v>
      </c>
      <c r="D5081" s="281" t="s">
        <v>144</v>
      </c>
      <c r="E5081" s="344"/>
      <c r="F5081" s="121" t="n">
        <f aca="false">F5080+1</f>
        <v>5075</v>
      </c>
      <c r="G5081" s="299" t="s">
        <v>15132</v>
      </c>
      <c r="H5081" s="118" t="s">
        <v>15132</v>
      </c>
      <c r="I5081" s="125"/>
      <c r="J5081" s="125"/>
      <c r="K5081" s="149"/>
      <c r="L5081" s="149"/>
      <c r="M5081" s="149"/>
      <c r="N5081" s="154" t="s">
        <v>15131</v>
      </c>
      <c r="O5081" s="186"/>
      <c r="P5081" s="130"/>
      <c r="Q5081" s="130" t="n">
        <f aca="false">P5081*1.2</f>
        <v>0</v>
      </c>
      <c r="R5081" s="131" t="n">
        <f aca="false">S5081*Q5081</f>
        <v>0</v>
      </c>
      <c r="S5081" s="132"/>
    </row>
    <row r="5082" s="76" customFormat="true" ht="27.6" hidden="false" customHeight="true" outlineLevel="0" collapsed="false">
      <c r="A5082" s="224"/>
      <c r="B5082" s="215" t="n">
        <v>283</v>
      </c>
      <c r="C5082" s="281" t="s">
        <v>13077</v>
      </c>
      <c r="D5082" s="281" t="s">
        <v>144</v>
      </c>
      <c r="E5082" s="344"/>
      <c r="F5082" s="121" t="n">
        <f aca="false">F5081+1</f>
        <v>5076</v>
      </c>
      <c r="G5082" s="299" t="s">
        <v>15133</v>
      </c>
      <c r="H5082" s="123" t="s">
        <v>15133</v>
      </c>
      <c r="I5082" s="125" t="s">
        <v>15134</v>
      </c>
      <c r="J5082" s="125" t="n">
        <v>0</v>
      </c>
      <c r="K5082" s="389" t="n">
        <v>0</v>
      </c>
      <c r="L5082" s="149" t="n">
        <v>2050000</v>
      </c>
      <c r="M5082" s="149" t="n">
        <v>0</v>
      </c>
      <c r="N5082" s="154" t="s">
        <v>15135</v>
      </c>
      <c r="O5082" s="186"/>
      <c r="P5082" s="497" t="n">
        <v>19425.79</v>
      </c>
      <c r="Q5082" s="130" t="n">
        <f aca="false">P5082*1.2</f>
        <v>23310.948</v>
      </c>
      <c r="R5082" s="131" t="n">
        <f aca="false">S5082*Q5082</f>
        <v>0</v>
      </c>
      <c r="S5082" s="216"/>
    </row>
    <row r="5083" s="76" customFormat="true" ht="27.6" hidden="false" customHeight="true" outlineLevel="0" collapsed="false">
      <c r="A5083" s="224"/>
      <c r="B5083" s="215" t="n">
        <v>283</v>
      </c>
      <c r="C5083" s="281" t="s">
        <v>13077</v>
      </c>
      <c r="D5083" s="281" t="s">
        <v>144</v>
      </c>
      <c r="E5083" s="344"/>
      <c r="F5083" s="121" t="n">
        <f aca="false">F5082+1</f>
        <v>5077</v>
      </c>
      <c r="G5083" s="299" t="s">
        <v>15136</v>
      </c>
      <c r="H5083" s="123" t="s">
        <v>15136</v>
      </c>
      <c r="I5083" s="125"/>
      <c r="J5083" s="125"/>
      <c r="K5083" s="389"/>
      <c r="L5083" s="149"/>
      <c r="M5083" s="149"/>
      <c r="N5083" s="154" t="s">
        <v>15137</v>
      </c>
      <c r="O5083" s="186"/>
      <c r="P5083" s="396" t="n">
        <v>20327.66</v>
      </c>
      <c r="Q5083" s="130" t="n">
        <f aca="false">P5083*1.2</f>
        <v>24393.192</v>
      </c>
      <c r="R5083" s="131" t="n">
        <f aca="false">S5083*Q5083</f>
        <v>0</v>
      </c>
      <c r="S5083" s="132"/>
    </row>
    <row r="5084" s="76" customFormat="true" ht="27.6" hidden="false" customHeight="true" outlineLevel="0" collapsed="false">
      <c r="A5084" s="207" t="n">
        <v>2570770</v>
      </c>
      <c r="B5084" s="208" t="n">
        <v>283</v>
      </c>
      <c r="C5084" s="281" t="s">
        <v>13077</v>
      </c>
      <c r="D5084" s="281" t="s">
        <v>144</v>
      </c>
      <c r="E5084" s="344"/>
      <c r="F5084" s="121" t="n">
        <f aca="false">F5083+1</f>
        <v>5078</v>
      </c>
      <c r="G5084" s="299" t="s">
        <v>15138</v>
      </c>
      <c r="H5084" s="123" t="s">
        <v>15139</v>
      </c>
      <c r="I5084" s="125" t="s">
        <v>15140</v>
      </c>
      <c r="J5084" s="125" t="n">
        <v>20</v>
      </c>
      <c r="K5084" s="389" t="n">
        <v>0</v>
      </c>
      <c r="L5084" s="149" t="n">
        <v>7001</v>
      </c>
      <c r="M5084" s="149" t="n">
        <v>0</v>
      </c>
      <c r="N5084" s="154" t="s">
        <v>15141</v>
      </c>
      <c r="O5084" s="186"/>
      <c r="P5084" s="130" t="n">
        <v>11745.6661184211</v>
      </c>
      <c r="Q5084" s="130" t="n">
        <f aca="false">P5084*1.2</f>
        <v>14094.7993421053</v>
      </c>
      <c r="R5084" s="131" t="n">
        <f aca="false">S5084*Q5084</f>
        <v>0</v>
      </c>
      <c r="S5084" s="132"/>
    </row>
    <row r="5085" s="76" customFormat="true" ht="27.6" hidden="false" customHeight="true" outlineLevel="0" collapsed="false">
      <c r="A5085" s="217" t="n">
        <v>2792032</v>
      </c>
      <c r="B5085" s="208" t="n">
        <v>283</v>
      </c>
      <c r="C5085" s="281" t="s">
        <v>13077</v>
      </c>
      <c r="D5085" s="281" t="s">
        <v>144</v>
      </c>
      <c r="E5085" s="344"/>
      <c r="F5085" s="121" t="n">
        <f aca="false">F5084+1</f>
        <v>5079</v>
      </c>
      <c r="G5085" s="299" t="s">
        <v>15142</v>
      </c>
      <c r="H5085" s="188" t="s">
        <v>15143</v>
      </c>
      <c r="I5085" s="237" t="s">
        <v>15144</v>
      </c>
      <c r="J5085" s="237" t="n">
        <v>3204</v>
      </c>
      <c r="K5085" s="149" t="n">
        <v>42</v>
      </c>
      <c r="L5085" s="149" t="n">
        <v>5205010</v>
      </c>
      <c r="M5085" s="149" t="n">
        <v>0</v>
      </c>
      <c r="N5085" s="151" t="s">
        <v>15145</v>
      </c>
      <c r="O5085" s="186"/>
      <c r="P5085" s="130" t="n">
        <v>23757.585</v>
      </c>
      <c r="Q5085" s="130" t="n">
        <f aca="false">P5085*1.2</f>
        <v>28509.102</v>
      </c>
      <c r="R5085" s="131" t="n">
        <f aca="false">S5085*Q5085</f>
        <v>0</v>
      </c>
      <c r="S5085" s="132"/>
    </row>
    <row r="5086" s="76" customFormat="true" ht="14.4" hidden="false" customHeight="true" outlineLevel="0" collapsed="false">
      <c r="A5086" s="207" t="n">
        <v>2831409</v>
      </c>
      <c r="B5086" s="208" t="n">
        <v>283</v>
      </c>
      <c r="C5086" s="281" t="s">
        <v>13077</v>
      </c>
      <c r="D5086" s="281" t="s">
        <v>144</v>
      </c>
      <c r="E5086" s="344"/>
      <c r="F5086" s="121" t="n">
        <f aca="false">F5085+1</f>
        <v>5080</v>
      </c>
      <c r="G5086" s="299" t="s">
        <v>15146</v>
      </c>
      <c r="H5086" s="147" t="s">
        <v>15147</v>
      </c>
      <c r="I5086" s="125" t="s">
        <v>15148</v>
      </c>
      <c r="J5086" s="125" t="n">
        <v>0</v>
      </c>
      <c r="K5086" s="389" t="n">
        <v>0</v>
      </c>
      <c r="L5086" s="149" t="n">
        <v>2550000</v>
      </c>
      <c r="M5086" s="149" t="n">
        <v>0</v>
      </c>
      <c r="N5086" s="154" t="s">
        <v>15149</v>
      </c>
      <c r="O5086" s="186"/>
      <c r="P5086" s="130" t="n">
        <v>26733.3333333333</v>
      </c>
      <c r="Q5086" s="130" t="n">
        <f aca="false">P5086*1.2</f>
        <v>32080</v>
      </c>
      <c r="R5086" s="131" t="n">
        <f aca="false">S5086*Q5086</f>
        <v>0</v>
      </c>
      <c r="S5086" s="132"/>
    </row>
    <row r="5087" s="76" customFormat="true" ht="27.6" hidden="false" customHeight="true" outlineLevel="0" collapsed="false">
      <c r="A5087" s="214" t="n">
        <v>3982785</v>
      </c>
      <c r="B5087" s="208" t="n">
        <v>283</v>
      </c>
      <c r="C5087" s="281" t="s">
        <v>13077</v>
      </c>
      <c r="D5087" s="281" t="s">
        <v>144</v>
      </c>
      <c r="E5087" s="344"/>
      <c r="F5087" s="121" t="n">
        <f aca="false">F5086+1</f>
        <v>5081</v>
      </c>
      <c r="G5087" s="401" t="s">
        <v>15150</v>
      </c>
      <c r="H5087" s="487" t="s">
        <v>15150</v>
      </c>
      <c r="I5087" s="125" t="s">
        <v>15151</v>
      </c>
      <c r="J5087" s="125" t="n">
        <v>14</v>
      </c>
      <c r="K5087" s="149" t="n">
        <v>0</v>
      </c>
      <c r="L5087" s="149" t="n">
        <v>5215000</v>
      </c>
      <c r="M5087" s="149" t="n">
        <v>80</v>
      </c>
      <c r="N5087" s="154" t="s">
        <v>15152</v>
      </c>
      <c r="O5087" s="186"/>
      <c r="P5087" s="130" t="n">
        <v>7533.33333333333</v>
      </c>
      <c r="Q5087" s="130" t="n">
        <f aca="false">P5087*1.2</f>
        <v>9040</v>
      </c>
      <c r="R5087" s="131" t="n">
        <f aca="false">S5087*Q5087</f>
        <v>0</v>
      </c>
      <c r="S5087" s="132"/>
    </row>
    <row r="5088" s="76" customFormat="true" ht="27.6" hidden="false" customHeight="true" outlineLevel="0" collapsed="false">
      <c r="A5088" s="214" t="n">
        <v>3982784</v>
      </c>
      <c r="B5088" s="208" t="n">
        <v>283</v>
      </c>
      <c r="C5088" s="281" t="s">
        <v>13077</v>
      </c>
      <c r="D5088" s="281" t="s">
        <v>144</v>
      </c>
      <c r="E5088" s="344"/>
      <c r="F5088" s="121" t="n">
        <f aca="false">F5087+1</f>
        <v>5082</v>
      </c>
      <c r="G5088" s="401" t="s">
        <v>15153</v>
      </c>
      <c r="H5088" s="487" t="s">
        <v>15153</v>
      </c>
      <c r="I5088" s="125" t="s">
        <v>15154</v>
      </c>
      <c r="J5088" s="125" t="n">
        <v>14</v>
      </c>
      <c r="K5088" s="149" t="n">
        <v>0</v>
      </c>
      <c r="L5088" s="149" t="n">
        <v>5215000</v>
      </c>
      <c r="M5088" s="149" t="n">
        <v>90</v>
      </c>
      <c r="N5088" s="154" t="s">
        <v>15155</v>
      </c>
      <c r="O5088" s="186"/>
      <c r="P5088" s="130" t="n">
        <v>7095</v>
      </c>
      <c r="Q5088" s="130" t="n">
        <f aca="false">P5088*1.2</f>
        <v>8514</v>
      </c>
      <c r="R5088" s="131" t="n">
        <f aca="false">S5088*Q5088</f>
        <v>0</v>
      </c>
      <c r="S5088" s="132"/>
    </row>
    <row r="5089" s="76" customFormat="true" ht="27.6" hidden="false" customHeight="true" outlineLevel="0" collapsed="false">
      <c r="A5089" s="214" t="n">
        <v>3982783</v>
      </c>
      <c r="B5089" s="208" t="n">
        <v>283</v>
      </c>
      <c r="C5089" s="281" t="s">
        <v>13077</v>
      </c>
      <c r="D5089" s="281" t="s">
        <v>144</v>
      </c>
      <c r="E5089" s="344"/>
      <c r="F5089" s="121" t="n">
        <f aca="false">F5088+1</f>
        <v>5083</v>
      </c>
      <c r="G5089" s="401" t="s">
        <v>15156</v>
      </c>
      <c r="H5089" s="487" t="s">
        <v>15156</v>
      </c>
      <c r="I5089" s="125" t="s">
        <v>15157</v>
      </c>
      <c r="J5089" s="125" t="n">
        <v>15</v>
      </c>
      <c r="K5089" s="149" t="n">
        <v>0</v>
      </c>
      <c r="L5089" s="149" t="n">
        <v>5215000</v>
      </c>
      <c r="M5089" s="149" t="n">
        <v>80</v>
      </c>
      <c r="N5089" s="154" t="s">
        <v>15152</v>
      </c>
      <c r="O5089" s="186"/>
      <c r="P5089" s="130" t="n">
        <v>6735</v>
      </c>
      <c r="Q5089" s="130" t="n">
        <f aca="false">P5089*1.2</f>
        <v>8082</v>
      </c>
      <c r="R5089" s="131" t="n">
        <f aca="false">S5089*Q5089</f>
        <v>0</v>
      </c>
      <c r="S5089" s="132"/>
    </row>
    <row r="5090" s="76" customFormat="true" ht="27.6" hidden="false" customHeight="true" outlineLevel="0" collapsed="false">
      <c r="A5090" s="214" t="n">
        <v>3982782</v>
      </c>
      <c r="B5090" s="208" t="n">
        <v>283</v>
      </c>
      <c r="C5090" s="281" t="s">
        <v>13077</v>
      </c>
      <c r="D5090" s="281" t="s">
        <v>144</v>
      </c>
      <c r="E5090" s="344"/>
      <c r="F5090" s="121" t="n">
        <f aca="false">F5089+1</f>
        <v>5084</v>
      </c>
      <c r="G5090" s="401" t="s">
        <v>15158</v>
      </c>
      <c r="H5090" s="487" t="s">
        <v>15158</v>
      </c>
      <c r="I5090" s="125" t="s">
        <v>15159</v>
      </c>
      <c r="J5090" s="125" t="n">
        <v>15</v>
      </c>
      <c r="K5090" s="149" t="n">
        <v>0</v>
      </c>
      <c r="L5090" s="149" t="n">
        <v>5215000</v>
      </c>
      <c r="M5090" s="149" t="n">
        <v>90</v>
      </c>
      <c r="N5090" s="154" t="s">
        <v>15155</v>
      </c>
      <c r="O5090" s="186"/>
      <c r="P5090" s="130" t="n">
        <v>6734.27894736842</v>
      </c>
      <c r="Q5090" s="130" t="n">
        <f aca="false">P5090*1.2</f>
        <v>8081.1347368421</v>
      </c>
      <c r="R5090" s="131" t="n">
        <f aca="false">S5090*Q5090</f>
        <v>0</v>
      </c>
      <c r="S5090" s="132"/>
    </row>
    <row r="5091" s="76" customFormat="true" ht="27.6" hidden="false" customHeight="true" outlineLevel="0" collapsed="false">
      <c r="A5091" s="219" t="n">
        <v>3037954</v>
      </c>
      <c r="B5091" s="208" t="n">
        <v>283</v>
      </c>
      <c r="C5091" s="281" t="s">
        <v>13077</v>
      </c>
      <c r="D5091" s="281" t="s">
        <v>144</v>
      </c>
      <c r="E5091" s="344"/>
      <c r="F5091" s="121" t="n">
        <f aca="false">F5090+1</f>
        <v>5085</v>
      </c>
      <c r="G5091" s="299" t="s">
        <v>15160</v>
      </c>
      <c r="H5091" s="188" t="s">
        <v>15161</v>
      </c>
      <c r="I5091" s="237" t="s">
        <v>15162</v>
      </c>
      <c r="J5091" s="237" t="n">
        <v>3204</v>
      </c>
      <c r="K5091" s="149" t="n">
        <v>42</v>
      </c>
      <c r="L5091" s="149" t="n">
        <v>5403063</v>
      </c>
      <c r="M5091" s="149" t="n">
        <v>11</v>
      </c>
      <c r="N5091" s="151" t="s">
        <v>15163</v>
      </c>
      <c r="O5091" s="186"/>
      <c r="P5091" s="130" t="n">
        <v>7692.17565789474</v>
      </c>
      <c r="Q5091" s="130" t="n">
        <f aca="false">P5091*1.2</f>
        <v>9230.61078947368</v>
      </c>
      <c r="R5091" s="131" t="n">
        <f aca="false">S5091*Q5091</f>
        <v>0</v>
      </c>
      <c r="S5091" s="132"/>
    </row>
    <row r="5092" s="76" customFormat="true" ht="27.6" hidden="false" customHeight="true" outlineLevel="0" collapsed="false">
      <c r="A5092" s="395" t="n">
        <v>3037936</v>
      </c>
      <c r="B5092" s="208" t="n">
        <v>283</v>
      </c>
      <c r="C5092" s="281" t="s">
        <v>13077</v>
      </c>
      <c r="D5092" s="281" t="s">
        <v>144</v>
      </c>
      <c r="E5092" s="344"/>
      <c r="F5092" s="121" t="n">
        <f aca="false">F5091+1</f>
        <v>5086</v>
      </c>
      <c r="G5092" s="299" t="s">
        <v>15164</v>
      </c>
      <c r="H5092" s="188" t="s">
        <v>15165</v>
      </c>
      <c r="I5092" s="237" t="s">
        <v>15166</v>
      </c>
      <c r="J5092" s="237" t="n">
        <v>3204</v>
      </c>
      <c r="K5092" s="149" t="n">
        <v>42</v>
      </c>
      <c r="L5092" s="149" t="n">
        <v>5403080</v>
      </c>
      <c r="M5092" s="149" t="n">
        <v>11</v>
      </c>
      <c r="N5092" s="154" t="s">
        <v>15167</v>
      </c>
      <c r="O5092" s="186"/>
      <c r="P5092" s="130"/>
      <c r="Q5092" s="130" t="n">
        <f aca="false">P5092*1.2</f>
        <v>0</v>
      </c>
      <c r="R5092" s="131" t="n">
        <f aca="false">S5092*Q5092</f>
        <v>0</v>
      </c>
      <c r="S5092" s="132"/>
    </row>
    <row r="5093" s="76" customFormat="true" ht="27.6" hidden="false" customHeight="true" outlineLevel="0" collapsed="false">
      <c r="A5093" s="395" t="n">
        <v>3037956</v>
      </c>
      <c r="B5093" s="208" t="n">
        <v>283</v>
      </c>
      <c r="C5093" s="281" t="s">
        <v>13077</v>
      </c>
      <c r="D5093" s="281" t="s">
        <v>144</v>
      </c>
      <c r="E5093" s="344"/>
      <c r="F5093" s="121" t="n">
        <f aca="false">F5092+1</f>
        <v>5087</v>
      </c>
      <c r="G5093" s="299" t="s">
        <v>15168</v>
      </c>
      <c r="H5093" s="188" t="s">
        <v>15169</v>
      </c>
      <c r="I5093" s="237" t="s">
        <v>15170</v>
      </c>
      <c r="J5093" s="237" t="n">
        <v>3204</v>
      </c>
      <c r="K5093" s="149" t="n">
        <v>42</v>
      </c>
      <c r="L5093" s="149" t="n">
        <v>5403091</v>
      </c>
      <c r="M5093" s="149" t="n">
        <v>11</v>
      </c>
      <c r="N5093" s="154" t="s">
        <v>15171</v>
      </c>
      <c r="O5093" s="186"/>
      <c r="P5093" s="130" t="n">
        <v>15505.9498684211</v>
      </c>
      <c r="Q5093" s="130" t="n">
        <f aca="false">P5093*1.2</f>
        <v>18607.1398421053</v>
      </c>
      <c r="R5093" s="131" t="n">
        <f aca="false">S5093*Q5093</f>
        <v>0</v>
      </c>
      <c r="S5093" s="132"/>
    </row>
    <row r="5094" s="76" customFormat="true" ht="27.6" hidden="false" customHeight="true" outlineLevel="0" collapsed="false">
      <c r="A5094" s="207"/>
      <c r="B5094" s="208" t="n">
        <v>283</v>
      </c>
      <c r="C5094" s="281" t="s">
        <v>13077</v>
      </c>
      <c r="D5094" s="281" t="s">
        <v>144</v>
      </c>
      <c r="E5094" s="344"/>
      <c r="F5094" s="121" t="n">
        <f aca="false">F5093+1</f>
        <v>5088</v>
      </c>
      <c r="G5094" s="299" t="s">
        <v>15172</v>
      </c>
      <c r="H5094" s="188" t="s">
        <v>15173</v>
      </c>
      <c r="I5094" s="237" t="s">
        <v>15174</v>
      </c>
      <c r="J5094" s="237" t="n">
        <v>3204</v>
      </c>
      <c r="K5094" s="149" t="n">
        <v>28</v>
      </c>
      <c r="L5094" s="149" t="n">
        <v>5403220</v>
      </c>
      <c r="M5094" s="149" t="n">
        <v>1</v>
      </c>
      <c r="N5094" s="154" t="s">
        <v>15175</v>
      </c>
      <c r="O5094" s="186"/>
      <c r="P5094" s="130"/>
      <c r="Q5094" s="130" t="n">
        <f aca="false">P5094*1.2</f>
        <v>0</v>
      </c>
      <c r="R5094" s="131" t="n">
        <f aca="false">S5094*Q5094</f>
        <v>0</v>
      </c>
      <c r="S5094" s="132"/>
    </row>
    <row r="5095" s="76" customFormat="true" ht="27.6" hidden="false" customHeight="true" outlineLevel="0" collapsed="false">
      <c r="A5095" s="207"/>
      <c r="B5095" s="208" t="n">
        <v>283</v>
      </c>
      <c r="C5095" s="281" t="s">
        <v>13077</v>
      </c>
      <c r="D5095" s="281" t="s">
        <v>144</v>
      </c>
      <c r="E5095" s="344"/>
      <c r="F5095" s="121" t="n">
        <f aca="false">F5094+1</f>
        <v>5089</v>
      </c>
      <c r="G5095" s="299" t="s">
        <v>15176</v>
      </c>
      <c r="H5095" s="188" t="s">
        <v>15177</v>
      </c>
      <c r="I5095" s="237" t="s">
        <v>15178</v>
      </c>
      <c r="J5095" s="237" t="n">
        <v>3204</v>
      </c>
      <c r="K5095" s="149" t="n">
        <v>28</v>
      </c>
      <c r="L5095" s="149" t="n">
        <v>5403032</v>
      </c>
      <c r="M5095" s="149" t="n">
        <v>1</v>
      </c>
      <c r="N5095" s="154" t="s">
        <v>15179</v>
      </c>
      <c r="O5095" s="186"/>
      <c r="P5095" s="130"/>
      <c r="Q5095" s="130" t="n">
        <f aca="false">P5095*1.2</f>
        <v>0</v>
      </c>
      <c r="R5095" s="131" t="n">
        <f aca="false">S5095*Q5095</f>
        <v>0</v>
      </c>
      <c r="S5095" s="132"/>
    </row>
    <row r="5096" s="76" customFormat="true" ht="27.6" hidden="false" customHeight="true" outlineLevel="0" collapsed="false">
      <c r="A5096" s="207"/>
      <c r="B5096" s="208" t="n">
        <v>283</v>
      </c>
      <c r="C5096" s="281" t="s">
        <v>13077</v>
      </c>
      <c r="D5096" s="281" t="s">
        <v>144</v>
      </c>
      <c r="E5096" s="344"/>
      <c r="F5096" s="121" t="n">
        <f aca="false">F5095+1</f>
        <v>5090</v>
      </c>
      <c r="G5096" s="299" t="s">
        <v>15180</v>
      </c>
      <c r="H5096" s="188" t="s">
        <v>15181</v>
      </c>
      <c r="I5096" s="237" t="s">
        <v>15182</v>
      </c>
      <c r="J5096" s="237" t="n">
        <v>3204</v>
      </c>
      <c r="K5096" s="149" t="n">
        <v>49</v>
      </c>
      <c r="L5096" s="149" t="n">
        <v>5403052</v>
      </c>
      <c r="M5096" s="149" t="n">
        <v>1</v>
      </c>
      <c r="N5096" s="154" t="s">
        <v>15183</v>
      </c>
      <c r="O5096" s="186"/>
      <c r="P5096" s="130"/>
      <c r="Q5096" s="130" t="n">
        <f aca="false">P5096*1.2</f>
        <v>0</v>
      </c>
      <c r="R5096" s="131" t="n">
        <f aca="false">S5096*Q5096</f>
        <v>0</v>
      </c>
      <c r="S5096" s="132"/>
    </row>
    <row r="5097" s="76" customFormat="true" ht="27.6" hidden="false" customHeight="true" outlineLevel="0" collapsed="false">
      <c r="A5097" s="207"/>
      <c r="B5097" s="208" t="n">
        <v>283</v>
      </c>
      <c r="C5097" s="281" t="s">
        <v>13077</v>
      </c>
      <c r="D5097" s="281" t="s">
        <v>144</v>
      </c>
      <c r="E5097" s="344"/>
      <c r="F5097" s="121" t="n">
        <f aca="false">F5096+1</f>
        <v>5091</v>
      </c>
      <c r="G5097" s="299" t="s">
        <v>15184</v>
      </c>
      <c r="H5097" s="188" t="s">
        <v>15185</v>
      </c>
      <c r="I5097" s="237" t="s">
        <v>15186</v>
      </c>
      <c r="J5097" s="237" t="n">
        <v>3204</v>
      </c>
      <c r="K5097" s="149" t="n">
        <v>43</v>
      </c>
      <c r="L5097" s="149" t="n">
        <v>5403072</v>
      </c>
      <c r="M5097" s="149" t="n">
        <v>11</v>
      </c>
      <c r="N5097" s="151" t="s">
        <v>15183</v>
      </c>
      <c r="O5097" s="186"/>
      <c r="P5097" s="130"/>
      <c r="Q5097" s="130" t="n">
        <f aca="false">P5097*1.2</f>
        <v>0</v>
      </c>
      <c r="R5097" s="131" t="n">
        <f aca="false">S5097*Q5097</f>
        <v>0</v>
      </c>
      <c r="S5097" s="132"/>
    </row>
    <row r="5098" s="76" customFormat="true" ht="27.6" hidden="false" customHeight="true" outlineLevel="0" collapsed="false">
      <c r="A5098" s="207"/>
      <c r="B5098" s="208" t="n">
        <v>283</v>
      </c>
      <c r="C5098" s="281" t="s">
        <v>13077</v>
      </c>
      <c r="D5098" s="281" t="s">
        <v>144</v>
      </c>
      <c r="E5098" s="344"/>
      <c r="F5098" s="121" t="n">
        <f aca="false">F5097+1</f>
        <v>5092</v>
      </c>
      <c r="G5098" s="299" t="s">
        <v>15187</v>
      </c>
      <c r="H5098" s="188" t="s">
        <v>15188</v>
      </c>
      <c r="I5098" s="237" t="s">
        <v>15189</v>
      </c>
      <c r="J5098" s="237" t="n">
        <v>3204</v>
      </c>
      <c r="K5098" s="149" t="n">
        <v>13</v>
      </c>
      <c r="L5098" s="149" t="n">
        <v>5403092</v>
      </c>
      <c r="M5098" s="149" t="n">
        <v>2</v>
      </c>
      <c r="N5098" s="154" t="s">
        <v>15190</v>
      </c>
      <c r="O5098" s="186"/>
      <c r="P5098" s="130"/>
      <c r="Q5098" s="130" t="n">
        <f aca="false">P5098*1.2</f>
        <v>0</v>
      </c>
      <c r="R5098" s="131" t="n">
        <f aca="false">S5098*Q5098</f>
        <v>0</v>
      </c>
      <c r="S5098" s="132"/>
    </row>
    <row r="5099" s="76" customFormat="true" ht="27.6" hidden="false" customHeight="true" outlineLevel="0" collapsed="false">
      <c r="A5099" s="219" t="n">
        <v>4655546</v>
      </c>
      <c r="B5099" s="208" t="n">
        <v>283</v>
      </c>
      <c r="C5099" s="281" t="s">
        <v>13077</v>
      </c>
      <c r="D5099" s="281" t="s">
        <v>144</v>
      </c>
      <c r="E5099" s="344"/>
      <c r="F5099" s="121" t="n">
        <f aca="false">F5098+1</f>
        <v>5093</v>
      </c>
      <c r="G5099" s="401" t="s">
        <v>15191</v>
      </c>
      <c r="H5099" s="487" t="s">
        <v>15191</v>
      </c>
      <c r="I5099" s="125" t="s">
        <v>15192</v>
      </c>
      <c r="J5099" s="125" t="n">
        <v>3204</v>
      </c>
      <c r="K5099" s="149" t="n">
        <v>25</v>
      </c>
      <c r="L5099" s="149" t="n">
        <v>2916050</v>
      </c>
      <c r="M5099" s="149" t="n">
        <v>0</v>
      </c>
      <c r="N5099" s="154" t="s">
        <v>15193</v>
      </c>
      <c r="O5099" s="186"/>
      <c r="P5099" s="130" t="n">
        <v>7256.66666666667</v>
      </c>
      <c r="Q5099" s="130" t="n">
        <f aca="false">P5099*1.2</f>
        <v>8708</v>
      </c>
      <c r="R5099" s="131" t="n">
        <f aca="false">S5099*Q5099</f>
        <v>0</v>
      </c>
      <c r="S5099" s="132"/>
    </row>
    <row r="5100" s="76" customFormat="true" ht="27.6" hidden="false" customHeight="true" outlineLevel="0" collapsed="false">
      <c r="A5100" s="214" t="n">
        <v>2558788</v>
      </c>
      <c r="B5100" s="208" t="n">
        <v>283</v>
      </c>
      <c r="C5100" s="281" t="s">
        <v>13077</v>
      </c>
      <c r="D5100" s="281" t="s">
        <v>144</v>
      </c>
      <c r="E5100" s="344"/>
      <c r="F5100" s="121" t="n">
        <f aca="false">F5099+1</f>
        <v>5094</v>
      </c>
      <c r="G5100" s="299" t="s">
        <v>15194</v>
      </c>
      <c r="H5100" s="188" t="s">
        <v>15194</v>
      </c>
      <c r="I5100" s="237" t="s">
        <v>15195</v>
      </c>
      <c r="J5100" s="237" t="n">
        <v>4230</v>
      </c>
      <c r="K5100" s="149" t="n">
        <v>0</v>
      </c>
      <c r="L5100" s="149" t="n">
        <v>2912408</v>
      </c>
      <c r="M5100" s="149" t="n">
        <v>0</v>
      </c>
      <c r="N5100" s="154" t="s">
        <v>7922</v>
      </c>
      <c r="O5100" s="186" t="n">
        <v>20</v>
      </c>
      <c r="P5100" s="130" t="n">
        <v>652.5</v>
      </c>
      <c r="Q5100" s="130" t="n">
        <f aca="false">P5100*1.2</f>
        <v>783</v>
      </c>
      <c r="R5100" s="131" t="n">
        <f aca="false">S5100*Q5100</f>
        <v>0</v>
      </c>
      <c r="S5100" s="132"/>
    </row>
    <row r="5101" s="76" customFormat="true" ht="27.6" hidden="false" customHeight="true" outlineLevel="0" collapsed="false">
      <c r="A5101" s="214" t="n">
        <v>2563592</v>
      </c>
      <c r="B5101" s="208" t="n">
        <v>283</v>
      </c>
      <c r="C5101" s="281" t="s">
        <v>13077</v>
      </c>
      <c r="D5101" s="281" t="s">
        <v>144</v>
      </c>
      <c r="E5101" s="344" t="s">
        <v>15196</v>
      </c>
      <c r="F5101" s="121" t="n">
        <f aca="false">F5100+1</f>
        <v>5095</v>
      </c>
      <c r="G5101" s="299" t="s">
        <v>15197</v>
      </c>
      <c r="H5101" s="188" t="s">
        <v>15197</v>
      </c>
      <c r="I5101" s="237" t="s">
        <v>15198</v>
      </c>
      <c r="J5101" s="237" t="n">
        <v>3205</v>
      </c>
      <c r="K5101" s="149" t="n">
        <v>30</v>
      </c>
      <c r="L5101" s="149" t="n">
        <v>2913408</v>
      </c>
      <c r="M5101" s="149" t="n">
        <v>0</v>
      </c>
      <c r="N5101" s="154" t="s">
        <v>7922</v>
      </c>
      <c r="O5101" s="186" t="n">
        <v>20</v>
      </c>
      <c r="P5101" s="130" t="n">
        <v>215</v>
      </c>
      <c r="Q5101" s="130" t="n">
        <f aca="false">P5101*1.2</f>
        <v>258</v>
      </c>
      <c r="R5101" s="131" t="n">
        <f aca="false">S5101*Q5101</f>
        <v>0</v>
      </c>
      <c r="S5101" s="132"/>
    </row>
    <row r="5102" s="76" customFormat="true" ht="27.6" hidden="false" customHeight="true" outlineLevel="0" collapsed="false">
      <c r="A5102" s="214" t="n">
        <v>2561976</v>
      </c>
      <c r="B5102" s="208" t="n">
        <v>283</v>
      </c>
      <c r="C5102" s="281" t="s">
        <v>13077</v>
      </c>
      <c r="D5102" s="281" t="s">
        <v>144</v>
      </c>
      <c r="E5102" s="344"/>
      <c r="F5102" s="121" t="n">
        <f aca="false">F5101+1</f>
        <v>5096</v>
      </c>
      <c r="G5102" s="299" t="s">
        <v>15199</v>
      </c>
      <c r="H5102" s="123" t="s">
        <v>15199</v>
      </c>
      <c r="I5102" s="124" t="s">
        <v>15200</v>
      </c>
      <c r="J5102" s="125" t="n">
        <v>3205</v>
      </c>
      <c r="K5102" s="149" t="n">
        <v>0</v>
      </c>
      <c r="L5102" s="149" t="n">
        <v>2913408</v>
      </c>
      <c r="M5102" s="149" t="n">
        <v>10</v>
      </c>
      <c r="N5102" s="154" t="s">
        <v>15201</v>
      </c>
      <c r="O5102" s="186"/>
      <c r="P5102" s="130" t="n">
        <v>208.894736842105</v>
      </c>
      <c r="Q5102" s="130" t="n">
        <f aca="false">P5102*1.2</f>
        <v>250.673684210526</v>
      </c>
      <c r="R5102" s="131" t="n">
        <f aca="false">S5102*Q5102</f>
        <v>0</v>
      </c>
      <c r="S5102" s="132"/>
    </row>
    <row r="5103" s="76" customFormat="true" ht="27.6" hidden="false" customHeight="true" outlineLevel="0" collapsed="false">
      <c r="A5103" s="214" t="n">
        <v>2559575</v>
      </c>
      <c r="B5103" s="208" t="n">
        <v>283</v>
      </c>
      <c r="C5103" s="281" t="s">
        <v>13077</v>
      </c>
      <c r="D5103" s="281" t="s">
        <v>144</v>
      </c>
      <c r="E5103" s="344"/>
      <c r="F5103" s="121" t="n">
        <f aca="false">F5102+1</f>
        <v>5097</v>
      </c>
      <c r="G5103" s="299" t="s">
        <v>15202</v>
      </c>
      <c r="H5103" s="123" t="s">
        <v>15202</v>
      </c>
      <c r="I5103" s="125" t="s">
        <v>15203</v>
      </c>
      <c r="J5103" s="125" t="n">
        <v>3205</v>
      </c>
      <c r="K5103" s="149" t="n">
        <v>0</v>
      </c>
      <c r="L5103" s="149" t="n">
        <v>2913408</v>
      </c>
      <c r="M5103" s="149" t="n">
        <v>30</v>
      </c>
      <c r="N5103" s="154" t="s">
        <v>15201</v>
      </c>
      <c r="O5103" s="186"/>
      <c r="P5103" s="130" t="n">
        <v>247.5</v>
      </c>
      <c r="Q5103" s="130" t="n">
        <f aca="false">P5103*1.2</f>
        <v>297</v>
      </c>
      <c r="R5103" s="131" t="n">
        <f aca="false">S5103*Q5103</f>
        <v>0</v>
      </c>
      <c r="S5103" s="132"/>
    </row>
    <row r="5104" s="76" customFormat="true" ht="27.6" hidden="false" customHeight="true" outlineLevel="0" collapsed="false">
      <c r="A5104" s="214" t="n">
        <v>2567601</v>
      </c>
      <c r="B5104" s="208" t="n">
        <v>283</v>
      </c>
      <c r="C5104" s="281" t="s">
        <v>13077</v>
      </c>
      <c r="D5104" s="281" t="s">
        <v>144</v>
      </c>
      <c r="E5104" s="344"/>
      <c r="F5104" s="121" t="n">
        <f aca="false">F5103+1</f>
        <v>5098</v>
      </c>
      <c r="G5104" s="299" t="s">
        <v>15204</v>
      </c>
      <c r="H5104" s="188" t="s">
        <v>15204</v>
      </c>
      <c r="I5104" s="237" t="s">
        <v>15205</v>
      </c>
      <c r="J5104" s="237" t="n">
        <v>4234</v>
      </c>
      <c r="K5104" s="149" t="n">
        <v>20</v>
      </c>
      <c r="L5104" s="149" t="n">
        <v>2902410</v>
      </c>
      <c r="M5104" s="149" t="n">
        <v>0</v>
      </c>
      <c r="N5104" s="154" t="s">
        <v>15206</v>
      </c>
      <c r="O5104" s="186"/>
      <c r="P5104" s="130" t="n">
        <v>354.166666666667</v>
      </c>
      <c r="Q5104" s="130" t="n">
        <f aca="false">P5104*1.2</f>
        <v>425</v>
      </c>
      <c r="R5104" s="131" t="n">
        <f aca="false">S5104*Q5104</f>
        <v>0</v>
      </c>
      <c r="S5104" s="132"/>
    </row>
    <row r="5105" s="76" customFormat="true" ht="27.6" hidden="false" customHeight="true" outlineLevel="0" collapsed="false">
      <c r="A5105" s="214" t="n">
        <v>2569592</v>
      </c>
      <c r="B5105" s="208" t="n">
        <v>283</v>
      </c>
      <c r="C5105" s="281" t="s">
        <v>13077</v>
      </c>
      <c r="D5105" s="281" t="s">
        <v>144</v>
      </c>
      <c r="E5105" s="344"/>
      <c r="F5105" s="121" t="n">
        <f aca="false">F5104+1</f>
        <v>5099</v>
      </c>
      <c r="G5105" s="299" t="s">
        <v>15207</v>
      </c>
      <c r="H5105" s="188" t="s">
        <v>15207</v>
      </c>
      <c r="I5105" s="237" t="s">
        <v>15208</v>
      </c>
      <c r="J5105" s="237" t="n">
        <v>672</v>
      </c>
      <c r="K5105" s="149" t="n">
        <v>0</v>
      </c>
      <c r="L5105" s="149" t="n">
        <v>2902408</v>
      </c>
      <c r="M5105" s="149" t="n">
        <v>0</v>
      </c>
      <c r="N5105" s="154" t="s">
        <v>15206</v>
      </c>
      <c r="O5105" s="186" t="n">
        <v>20</v>
      </c>
      <c r="P5105" s="130" t="n">
        <v>212.5</v>
      </c>
      <c r="Q5105" s="130" t="n">
        <f aca="false">P5105*1.2</f>
        <v>255</v>
      </c>
      <c r="R5105" s="131" t="n">
        <f aca="false">S5105*Q5105</f>
        <v>0</v>
      </c>
      <c r="S5105" s="132"/>
    </row>
    <row r="5106" s="76" customFormat="true" ht="27.6" hidden="false" customHeight="true" outlineLevel="0" collapsed="false">
      <c r="A5106" s="214" t="n">
        <v>2564371</v>
      </c>
      <c r="B5106" s="208" t="n">
        <v>283</v>
      </c>
      <c r="C5106" s="281" t="s">
        <v>13077</v>
      </c>
      <c r="D5106" s="281" t="s">
        <v>144</v>
      </c>
      <c r="E5106" s="344"/>
      <c r="F5106" s="121" t="n">
        <f aca="false">F5105+1</f>
        <v>5100</v>
      </c>
      <c r="G5106" s="299" t="s">
        <v>15209</v>
      </c>
      <c r="H5106" s="188" t="s">
        <v>15210</v>
      </c>
      <c r="I5106" s="237" t="s">
        <v>15211</v>
      </c>
      <c r="J5106" s="237" t="n">
        <v>652</v>
      </c>
      <c r="K5106" s="149" t="n">
        <v>0</v>
      </c>
      <c r="L5106" s="149" t="n">
        <v>2902408</v>
      </c>
      <c r="M5106" s="149" t="n">
        <v>5</v>
      </c>
      <c r="N5106" s="154" t="s">
        <v>15212</v>
      </c>
      <c r="O5106" s="186" t="n">
        <v>20</v>
      </c>
      <c r="P5106" s="130" t="n">
        <v>380</v>
      </c>
      <c r="Q5106" s="130" t="n">
        <f aca="false">P5106*1.2</f>
        <v>456</v>
      </c>
      <c r="R5106" s="131" t="n">
        <f aca="false">S5106*Q5106</f>
        <v>0</v>
      </c>
      <c r="S5106" s="132"/>
    </row>
    <row r="5107" s="76" customFormat="true" ht="27.6" hidden="false" customHeight="true" outlineLevel="0" collapsed="false">
      <c r="A5107" s="214" t="n">
        <v>2561155</v>
      </c>
      <c r="B5107" s="208" t="n">
        <v>283</v>
      </c>
      <c r="C5107" s="281" t="s">
        <v>13077</v>
      </c>
      <c r="D5107" s="281" t="s">
        <v>144</v>
      </c>
      <c r="E5107" s="344"/>
      <c r="F5107" s="121" t="n">
        <f aca="false">F5106+1</f>
        <v>5101</v>
      </c>
      <c r="G5107" s="299" t="s">
        <v>15213</v>
      </c>
      <c r="H5107" s="188" t="s">
        <v>15213</v>
      </c>
      <c r="I5107" s="237" t="s">
        <v>15214</v>
      </c>
      <c r="J5107" s="237" t="n">
        <v>4230</v>
      </c>
      <c r="K5107" s="149" t="n">
        <v>0</v>
      </c>
      <c r="L5107" s="149" t="n">
        <v>2902410</v>
      </c>
      <c r="M5107" s="149" t="n">
        <v>0</v>
      </c>
      <c r="N5107" s="154" t="s">
        <v>15215</v>
      </c>
      <c r="O5107" s="186" t="n">
        <v>20</v>
      </c>
      <c r="P5107" s="130" t="n">
        <v>208.894736842105</v>
      </c>
      <c r="Q5107" s="130" t="n">
        <f aca="false">P5107*1.2</f>
        <v>250.673684210526</v>
      </c>
      <c r="R5107" s="131" t="n">
        <f aca="false">S5107*Q5107</f>
        <v>0</v>
      </c>
      <c r="S5107" s="132"/>
    </row>
    <row r="5108" s="76" customFormat="true" ht="27.6" hidden="false" customHeight="true" outlineLevel="0" collapsed="false">
      <c r="A5108" s="214" t="n">
        <v>2563600</v>
      </c>
      <c r="B5108" s="208" t="n">
        <v>283</v>
      </c>
      <c r="C5108" s="281" t="s">
        <v>13077</v>
      </c>
      <c r="D5108" s="281" t="s">
        <v>144</v>
      </c>
      <c r="E5108" s="344"/>
      <c r="F5108" s="121" t="n">
        <f aca="false">F5107+1</f>
        <v>5102</v>
      </c>
      <c r="G5108" s="299" t="s">
        <v>15216</v>
      </c>
      <c r="H5108" s="188" t="s">
        <v>15216</v>
      </c>
      <c r="I5108" s="237" t="s">
        <v>15217</v>
      </c>
      <c r="J5108" s="237" t="n">
        <v>4234</v>
      </c>
      <c r="K5108" s="149" t="n">
        <v>20</v>
      </c>
      <c r="L5108" s="149" t="n">
        <v>2902408</v>
      </c>
      <c r="M5108" s="149" t="n">
        <v>0</v>
      </c>
      <c r="N5108" s="154" t="s">
        <v>15218</v>
      </c>
      <c r="O5108" s="186"/>
      <c r="P5108" s="130" t="n">
        <v>290.833333333333</v>
      </c>
      <c r="Q5108" s="130" t="n">
        <f aca="false">P5108*1.2</f>
        <v>349</v>
      </c>
      <c r="R5108" s="131" t="n">
        <f aca="false">S5108*Q5108</f>
        <v>0</v>
      </c>
      <c r="S5108" s="132"/>
    </row>
    <row r="5109" s="76" customFormat="true" ht="27.6" hidden="false" customHeight="true" outlineLevel="0" collapsed="false">
      <c r="A5109" s="207"/>
      <c r="B5109" s="208" t="n">
        <v>283</v>
      </c>
      <c r="C5109" s="281" t="s">
        <v>13077</v>
      </c>
      <c r="D5109" s="281" t="s">
        <v>144</v>
      </c>
      <c r="E5109" s="344"/>
      <c r="F5109" s="121" t="n">
        <f aca="false">F5108+1</f>
        <v>5103</v>
      </c>
      <c r="G5109" s="299" t="n">
        <v>8320232</v>
      </c>
      <c r="H5109" s="118" t="n">
        <v>8320232</v>
      </c>
      <c r="I5109" s="125"/>
      <c r="J5109" s="125"/>
      <c r="K5109" s="389"/>
      <c r="L5109" s="149"/>
      <c r="M5109" s="149"/>
      <c r="N5109" s="154" t="s">
        <v>15219</v>
      </c>
      <c r="O5109" s="186"/>
      <c r="P5109" s="130"/>
      <c r="Q5109" s="130" t="n">
        <f aca="false">P5109*1.2</f>
        <v>0</v>
      </c>
      <c r="R5109" s="131" t="n">
        <f aca="false">S5109*Q5109</f>
        <v>0</v>
      </c>
      <c r="S5109" s="132"/>
    </row>
    <row r="5110" s="76" customFormat="true" ht="27.6" hidden="false" customHeight="true" outlineLevel="0" collapsed="false">
      <c r="A5110" s="207"/>
      <c r="B5110" s="208" t="n">
        <v>283</v>
      </c>
      <c r="C5110" s="281" t="s">
        <v>13077</v>
      </c>
      <c r="D5110" s="281" t="s">
        <v>144</v>
      </c>
      <c r="E5110" s="344"/>
      <c r="F5110" s="121" t="n">
        <f aca="false">F5109+1</f>
        <v>5104</v>
      </c>
      <c r="G5110" s="299" t="s">
        <v>15220</v>
      </c>
      <c r="H5110" s="188" t="s">
        <v>15221</v>
      </c>
      <c r="I5110" s="237" t="s">
        <v>15222</v>
      </c>
      <c r="J5110" s="237" t="n">
        <v>3204</v>
      </c>
      <c r="K5110" s="149" t="n">
        <v>11</v>
      </c>
      <c r="L5110" s="149" t="n">
        <v>8212158</v>
      </c>
      <c r="M5110" s="149" t="n">
        <v>0</v>
      </c>
      <c r="N5110" s="151" t="s">
        <v>15223</v>
      </c>
      <c r="O5110" s="186"/>
      <c r="P5110" s="130"/>
      <c r="Q5110" s="130" t="n">
        <f aca="false">P5110*1.2</f>
        <v>0</v>
      </c>
      <c r="R5110" s="131" t="n">
        <f aca="false">S5110*Q5110</f>
        <v>0</v>
      </c>
      <c r="S5110" s="132"/>
    </row>
    <row r="5111" s="76" customFormat="true" ht="27.6" hidden="false" customHeight="true" outlineLevel="0" collapsed="false">
      <c r="A5111" s="224"/>
      <c r="B5111" s="208" t="n">
        <v>283</v>
      </c>
      <c r="C5111" s="281" t="s">
        <v>13077</v>
      </c>
      <c r="D5111" s="281" t="s">
        <v>144</v>
      </c>
      <c r="E5111" s="344"/>
      <c r="F5111" s="121" t="n">
        <f aca="false">F5110+1</f>
        <v>5105</v>
      </c>
      <c r="G5111" s="299" t="s">
        <v>15224</v>
      </c>
      <c r="H5111" s="188" t="s">
        <v>15225</v>
      </c>
      <c r="I5111" s="237" t="s">
        <v>15226</v>
      </c>
      <c r="J5111" s="237" t="n">
        <v>3205</v>
      </c>
      <c r="K5111" s="389" t="n">
        <v>18</v>
      </c>
      <c r="L5111" s="149" t="n">
        <v>8212126</v>
      </c>
      <c r="M5111" s="149" t="n">
        <v>0</v>
      </c>
      <c r="N5111" s="154" t="s">
        <v>15227</v>
      </c>
      <c r="O5111" s="186"/>
      <c r="P5111" s="130"/>
      <c r="Q5111" s="130" t="n">
        <f aca="false">P5111*1.2</f>
        <v>0</v>
      </c>
      <c r="R5111" s="131" t="n">
        <f aca="false">S5111*Q5111</f>
        <v>0</v>
      </c>
      <c r="S5111" s="132"/>
    </row>
    <row r="5112" s="76" customFormat="true" ht="27.6" hidden="false" customHeight="true" outlineLevel="0" collapsed="false">
      <c r="A5112" s="207" t="n">
        <v>2557107</v>
      </c>
      <c r="B5112" s="208" t="n">
        <v>283</v>
      </c>
      <c r="C5112" s="281" t="s">
        <v>13077</v>
      </c>
      <c r="D5112" s="281" t="s">
        <v>144</v>
      </c>
      <c r="E5112" s="344"/>
      <c r="F5112" s="121" t="n">
        <f aca="false">F5111+1</f>
        <v>5106</v>
      </c>
      <c r="G5112" s="299" t="s">
        <v>15228</v>
      </c>
      <c r="H5112" s="188" t="s">
        <v>15229</v>
      </c>
      <c r="I5112" s="237" t="s">
        <v>15230</v>
      </c>
      <c r="J5112" s="237" t="n">
        <v>3204</v>
      </c>
      <c r="K5112" s="149" t="n">
        <v>12</v>
      </c>
      <c r="L5112" s="149" t="n">
        <v>3710035</v>
      </c>
      <c r="M5112" s="149" t="n">
        <v>0</v>
      </c>
      <c r="N5112" s="151" t="s">
        <v>15231</v>
      </c>
      <c r="O5112" s="186"/>
      <c r="P5112" s="130"/>
      <c r="Q5112" s="130" t="n">
        <f aca="false">P5112*1.2</f>
        <v>0</v>
      </c>
      <c r="R5112" s="131" t="n">
        <f aca="false">S5112*Q5112</f>
        <v>0</v>
      </c>
      <c r="S5112" s="132"/>
    </row>
    <row r="5113" s="76" customFormat="true" ht="27.6" hidden="false" customHeight="true" outlineLevel="0" collapsed="false">
      <c r="A5113" s="207" t="n">
        <v>2568496</v>
      </c>
      <c r="B5113" s="208" t="n">
        <v>283</v>
      </c>
      <c r="C5113" s="281" t="s">
        <v>13077</v>
      </c>
      <c r="D5113" s="281" t="s">
        <v>144</v>
      </c>
      <c r="E5113" s="344"/>
      <c r="F5113" s="121" t="n">
        <f aca="false">F5112+1</f>
        <v>5107</v>
      </c>
      <c r="G5113" s="299" t="s">
        <v>15232</v>
      </c>
      <c r="H5113" s="188" t="s">
        <v>15232</v>
      </c>
      <c r="I5113" s="237" t="s">
        <v>15233</v>
      </c>
      <c r="J5113" s="237" t="n">
        <v>3205</v>
      </c>
      <c r="K5113" s="149" t="n">
        <v>0</v>
      </c>
      <c r="L5113" s="149" t="n">
        <v>3710035</v>
      </c>
      <c r="M5113" s="149" t="n">
        <v>2</v>
      </c>
      <c r="N5113" s="151" t="s">
        <v>15231</v>
      </c>
      <c r="O5113" s="186"/>
      <c r="P5113" s="130"/>
      <c r="Q5113" s="130" t="n">
        <f aca="false">P5113*1.2</f>
        <v>0</v>
      </c>
      <c r="R5113" s="131" t="n">
        <f aca="false">S5113*Q5113</f>
        <v>0</v>
      </c>
      <c r="S5113" s="132"/>
    </row>
    <row r="5114" s="76" customFormat="true" ht="27.6" hidden="false" customHeight="true" outlineLevel="0" collapsed="false">
      <c r="A5114" s="207"/>
      <c r="B5114" s="208" t="n">
        <v>283</v>
      </c>
      <c r="C5114" s="281" t="s">
        <v>13077</v>
      </c>
      <c r="D5114" s="281" t="s">
        <v>144</v>
      </c>
      <c r="E5114" s="344"/>
      <c r="F5114" s="121" t="n">
        <f aca="false">F5113+1</f>
        <v>5108</v>
      </c>
      <c r="G5114" s="299" t="s">
        <v>15234</v>
      </c>
      <c r="H5114" s="188" t="s">
        <v>15235</v>
      </c>
      <c r="I5114" s="237" t="s">
        <v>15236</v>
      </c>
      <c r="J5114" s="237" t="n">
        <v>3204</v>
      </c>
      <c r="K5114" s="149" t="n">
        <v>12</v>
      </c>
      <c r="L5114" s="149" t="n">
        <v>8212112</v>
      </c>
      <c r="M5114" s="149" t="n">
        <v>0</v>
      </c>
      <c r="N5114" s="151" t="s">
        <v>15237</v>
      </c>
      <c r="O5114" s="186"/>
      <c r="P5114" s="130"/>
      <c r="Q5114" s="130" t="n">
        <f aca="false">P5114*1.2</f>
        <v>0</v>
      </c>
      <c r="R5114" s="131" t="n">
        <f aca="false">S5114*Q5114</f>
        <v>0</v>
      </c>
      <c r="S5114" s="132"/>
    </row>
    <row r="5115" s="76" customFormat="true" ht="27.6" hidden="false" customHeight="true" outlineLevel="0" collapsed="false">
      <c r="A5115" s="207"/>
      <c r="B5115" s="208" t="n">
        <v>283</v>
      </c>
      <c r="C5115" s="281" t="s">
        <v>13077</v>
      </c>
      <c r="D5115" s="281" t="s">
        <v>144</v>
      </c>
      <c r="E5115" s="344"/>
      <c r="F5115" s="121" t="n">
        <f aca="false">F5114+1</f>
        <v>5109</v>
      </c>
      <c r="G5115" s="299" t="s">
        <v>15238</v>
      </c>
      <c r="H5115" s="118" t="s">
        <v>15238</v>
      </c>
      <c r="I5115" s="125"/>
      <c r="J5115" s="125"/>
      <c r="K5115" s="149"/>
      <c r="L5115" s="149"/>
      <c r="M5115" s="149"/>
      <c r="N5115" s="151" t="s">
        <v>15239</v>
      </c>
      <c r="O5115" s="186"/>
      <c r="P5115" s="130"/>
      <c r="Q5115" s="130" t="n">
        <f aca="false">P5115*1.2</f>
        <v>0</v>
      </c>
      <c r="R5115" s="131" t="n">
        <f aca="false">S5115*Q5115</f>
        <v>0</v>
      </c>
      <c r="S5115" s="132"/>
    </row>
    <row r="5116" s="76" customFormat="true" ht="14.4" hidden="false" customHeight="true" outlineLevel="0" collapsed="false">
      <c r="A5116" s="207"/>
      <c r="B5116" s="208" t="n">
        <v>283</v>
      </c>
      <c r="C5116" s="281" t="s">
        <v>13077</v>
      </c>
      <c r="D5116" s="281" t="s">
        <v>144</v>
      </c>
      <c r="E5116" s="344"/>
      <c r="F5116" s="121" t="n">
        <f aca="false">F5115+1</f>
        <v>5110</v>
      </c>
      <c r="G5116" s="299" t="s">
        <v>15240</v>
      </c>
      <c r="H5116" s="118" t="s">
        <v>15240</v>
      </c>
      <c r="I5116" s="125"/>
      <c r="J5116" s="125"/>
      <c r="K5116" s="149"/>
      <c r="L5116" s="149"/>
      <c r="M5116" s="149"/>
      <c r="N5116" s="151" t="s">
        <v>15241</v>
      </c>
      <c r="O5116" s="186"/>
      <c r="P5116" s="130"/>
      <c r="Q5116" s="130" t="n">
        <f aca="false">P5116*1.2</f>
        <v>0</v>
      </c>
      <c r="R5116" s="131" t="n">
        <f aca="false">S5116*Q5116</f>
        <v>0</v>
      </c>
      <c r="S5116" s="132"/>
    </row>
    <row r="5117" s="76" customFormat="true" ht="27.6" hidden="false" customHeight="true" outlineLevel="0" collapsed="false">
      <c r="A5117" s="214" t="n">
        <v>2558756</v>
      </c>
      <c r="B5117" s="208" t="n">
        <v>283</v>
      </c>
      <c r="C5117" s="281" t="s">
        <v>13077</v>
      </c>
      <c r="D5117" s="281" t="s">
        <v>144</v>
      </c>
      <c r="E5117" s="344"/>
      <c r="F5117" s="121" t="n">
        <f aca="false">F5116+1</f>
        <v>5111</v>
      </c>
      <c r="G5117" s="299" t="s">
        <v>15242</v>
      </c>
      <c r="H5117" s="123" t="s">
        <v>15243</v>
      </c>
      <c r="I5117" s="125" t="s">
        <v>15244</v>
      </c>
      <c r="J5117" s="125" t="n">
        <v>3681</v>
      </c>
      <c r="K5117" s="389" t="n">
        <v>0</v>
      </c>
      <c r="L5117" s="149" t="n">
        <v>3813000</v>
      </c>
      <c r="M5117" s="149" t="n">
        <v>0</v>
      </c>
      <c r="N5117" s="213" t="s">
        <v>15245</v>
      </c>
      <c r="O5117" s="186" t="n">
        <v>1</v>
      </c>
      <c r="P5117" s="130" t="n">
        <v>1424.16666666667</v>
      </c>
      <c r="Q5117" s="130" t="n">
        <f aca="false">P5117*1.2</f>
        <v>1709</v>
      </c>
      <c r="R5117" s="131" t="n">
        <f aca="false">S5117*Q5117</f>
        <v>0</v>
      </c>
      <c r="S5117" s="132"/>
    </row>
    <row r="5118" s="76" customFormat="true" ht="27.6" hidden="false" customHeight="true" outlineLevel="0" collapsed="false">
      <c r="A5118" s="207"/>
      <c r="B5118" s="208" t="n">
        <v>283</v>
      </c>
      <c r="C5118" s="281" t="s">
        <v>13077</v>
      </c>
      <c r="D5118" s="281" t="s">
        <v>144</v>
      </c>
      <c r="E5118" s="344"/>
      <c r="F5118" s="121" t="n">
        <f aca="false">F5117+1</f>
        <v>5112</v>
      </c>
      <c r="G5118" s="498" t="n">
        <v>29541642</v>
      </c>
      <c r="H5118" s="118" t="n">
        <v>29541642</v>
      </c>
      <c r="I5118" s="125"/>
      <c r="J5118" s="125"/>
      <c r="K5118" s="149"/>
      <c r="L5118" s="149"/>
      <c r="M5118" s="149"/>
      <c r="N5118" s="154" t="s">
        <v>15246</v>
      </c>
      <c r="O5118" s="186"/>
      <c r="P5118" s="130"/>
      <c r="Q5118" s="130" t="n">
        <f aca="false">P5118*1.2</f>
        <v>0</v>
      </c>
      <c r="R5118" s="131" t="n">
        <f aca="false">S5118*Q5118</f>
        <v>0</v>
      </c>
      <c r="S5118" s="132"/>
    </row>
    <row r="5119" s="76" customFormat="true" ht="41.4" hidden="false" customHeight="true" outlineLevel="0" collapsed="false">
      <c r="A5119" s="214" t="n">
        <v>2568288</v>
      </c>
      <c r="B5119" s="208" t="n">
        <v>283</v>
      </c>
      <c r="C5119" s="281" t="s">
        <v>13077</v>
      </c>
      <c r="D5119" s="281" t="s">
        <v>144</v>
      </c>
      <c r="E5119" s="344"/>
      <c r="F5119" s="121" t="n">
        <f aca="false">F5118+1</f>
        <v>5113</v>
      </c>
      <c r="G5119" s="299" t="s">
        <v>15247</v>
      </c>
      <c r="H5119" s="188" t="s">
        <v>15248</v>
      </c>
      <c r="I5119" s="237" t="s">
        <v>15249</v>
      </c>
      <c r="J5119" s="237" t="n">
        <v>3204</v>
      </c>
      <c r="K5119" s="149" t="n">
        <v>1</v>
      </c>
      <c r="L5119" s="149" t="n">
        <v>1172010</v>
      </c>
      <c r="M5119" s="149" t="n">
        <v>1</v>
      </c>
      <c r="N5119" s="154" t="s">
        <v>15250</v>
      </c>
      <c r="O5119" s="186"/>
      <c r="P5119" s="130" t="n">
        <v>21700.5848684211</v>
      </c>
      <c r="Q5119" s="130" t="n">
        <f aca="false">P5119*1.2</f>
        <v>26040.7018421053</v>
      </c>
      <c r="R5119" s="131" t="n">
        <f aca="false">S5119*Q5119</f>
        <v>0</v>
      </c>
      <c r="S5119" s="132"/>
    </row>
    <row r="5120" s="76" customFormat="true" ht="27.6" hidden="false" customHeight="true" outlineLevel="0" collapsed="false">
      <c r="A5120" s="214" t="n">
        <v>2257113</v>
      </c>
      <c r="B5120" s="208" t="n">
        <v>283</v>
      </c>
      <c r="C5120" s="281" t="s">
        <v>13077</v>
      </c>
      <c r="D5120" s="281" t="s">
        <v>144</v>
      </c>
      <c r="E5120" s="344" t="s">
        <v>15251</v>
      </c>
      <c r="F5120" s="121" t="n">
        <f aca="false">F5119+1</f>
        <v>5114</v>
      </c>
      <c r="G5120" s="299" t="s">
        <v>15252</v>
      </c>
      <c r="H5120" s="188" t="s">
        <v>15252</v>
      </c>
      <c r="I5120" s="237" t="s">
        <v>15253</v>
      </c>
      <c r="J5120" s="237" t="n">
        <v>4230</v>
      </c>
      <c r="K5120" s="149" t="n">
        <v>1</v>
      </c>
      <c r="L5120" s="149" t="n">
        <v>3570010</v>
      </c>
      <c r="M5120" s="149" t="n">
        <v>0</v>
      </c>
      <c r="N5120" s="154" t="s">
        <v>15254</v>
      </c>
      <c r="O5120" s="186"/>
      <c r="P5120" s="130" t="n">
        <v>5435.475</v>
      </c>
      <c r="Q5120" s="130" t="n">
        <f aca="false">P5120*1.2</f>
        <v>6522.57</v>
      </c>
      <c r="R5120" s="131" t="n">
        <f aca="false">S5120*Q5120</f>
        <v>0</v>
      </c>
      <c r="S5120" s="132"/>
    </row>
    <row r="5121" s="76" customFormat="true" ht="27.6" hidden="false" customHeight="true" outlineLevel="0" collapsed="false">
      <c r="A5121" s="207"/>
      <c r="B5121" s="208" t="n">
        <v>283</v>
      </c>
      <c r="C5121" s="281" t="s">
        <v>13077</v>
      </c>
      <c r="D5121" s="281" t="s">
        <v>144</v>
      </c>
      <c r="E5121" s="344"/>
      <c r="F5121" s="121" t="n">
        <f aca="false">F5120+1</f>
        <v>5115</v>
      </c>
      <c r="G5121" s="299" t="s">
        <v>15255</v>
      </c>
      <c r="H5121" s="118" t="s">
        <v>15255</v>
      </c>
      <c r="I5121" s="125"/>
      <c r="J5121" s="125"/>
      <c r="K5121" s="389"/>
      <c r="L5121" s="149"/>
      <c r="M5121" s="149"/>
      <c r="N5121" s="154" t="s">
        <v>6764</v>
      </c>
      <c r="O5121" s="186"/>
      <c r="P5121" s="130"/>
      <c r="Q5121" s="130" t="n">
        <f aca="false">P5121*1.2</f>
        <v>0</v>
      </c>
      <c r="R5121" s="131" t="n">
        <f aca="false">S5121*Q5121</f>
        <v>0</v>
      </c>
      <c r="S5121" s="132"/>
    </row>
    <row r="5122" s="76" customFormat="true" ht="27.6" hidden="false" customHeight="true" outlineLevel="0" collapsed="false">
      <c r="A5122" s="207"/>
      <c r="B5122" s="208" t="n">
        <v>283</v>
      </c>
      <c r="C5122" s="281" t="s">
        <v>13077</v>
      </c>
      <c r="D5122" s="281" t="s">
        <v>144</v>
      </c>
      <c r="E5122" s="344"/>
      <c r="F5122" s="121" t="n">
        <f aca="false">F5121+1</f>
        <v>5116</v>
      </c>
      <c r="G5122" s="299" t="s">
        <v>15256</v>
      </c>
      <c r="H5122" s="118" t="s">
        <v>15256</v>
      </c>
      <c r="I5122" s="125"/>
      <c r="J5122" s="125"/>
      <c r="K5122" s="389"/>
      <c r="L5122" s="149"/>
      <c r="M5122" s="149"/>
      <c r="N5122" s="154" t="s">
        <v>15257</v>
      </c>
      <c r="O5122" s="186"/>
      <c r="P5122" s="130"/>
      <c r="Q5122" s="130" t="n">
        <f aca="false">P5122*1.2</f>
        <v>0</v>
      </c>
      <c r="R5122" s="131" t="n">
        <f aca="false">S5122*Q5122</f>
        <v>0</v>
      </c>
      <c r="S5122" s="132"/>
    </row>
    <row r="5123" s="76" customFormat="true" ht="27.6" hidden="false" customHeight="true" outlineLevel="0" collapsed="false">
      <c r="A5123" s="207"/>
      <c r="B5123" s="208" t="n">
        <v>283</v>
      </c>
      <c r="C5123" s="281" t="s">
        <v>13077</v>
      </c>
      <c r="D5123" s="281" t="s">
        <v>144</v>
      </c>
      <c r="E5123" s="344"/>
      <c r="F5123" s="121" t="n">
        <f aca="false">F5122+1</f>
        <v>5117</v>
      </c>
      <c r="G5123" s="299" t="s">
        <v>15258</v>
      </c>
      <c r="H5123" s="118" t="s">
        <v>15258</v>
      </c>
      <c r="I5123" s="125"/>
      <c r="J5123" s="125"/>
      <c r="K5123" s="389"/>
      <c r="L5123" s="149"/>
      <c r="M5123" s="149"/>
      <c r="N5123" s="154" t="s">
        <v>15259</v>
      </c>
      <c r="O5123" s="186"/>
      <c r="P5123" s="130"/>
      <c r="Q5123" s="130" t="n">
        <f aca="false">P5123*1.2</f>
        <v>0</v>
      </c>
      <c r="R5123" s="131" t="n">
        <f aca="false">S5123*Q5123</f>
        <v>0</v>
      </c>
      <c r="S5123" s="132"/>
    </row>
    <row r="5124" s="76" customFormat="true" ht="41.4" hidden="false" customHeight="true" outlineLevel="0" collapsed="false">
      <c r="A5124" s="207"/>
      <c r="B5124" s="208" t="n">
        <v>283</v>
      </c>
      <c r="C5124" s="281" t="s">
        <v>13077</v>
      </c>
      <c r="D5124" s="281" t="s">
        <v>144</v>
      </c>
      <c r="E5124" s="344"/>
      <c r="F5124" s="121" t="n">
        <f aca="false">F5123+1</f>
        <v>5118</v>
      </c>
      <c r="G5124" s="299" t="s">
        <v>15260</v>
      </c>
      <c r="H5124" s="118" t="s">
        <v>15260</v>
      </c>
      <c r="I5124" s="125"/>
      <c r="J5124" s="125"/>
      <c r="K5124" s="389"/>
      <c r="L5124" s="149"/>
      <c r="M5124" s="149"/>
      <c r="N5124" s="154" t="s">
        <v>15261</v>
      </c>
      <c r="O5124" s="186"/>
      <c r="P5124" s="130"/>
      <c r="Q5124" s="130" t="n">
        <f aca="false">P5124*1.2</f>
        <v>0</v>
      </c>
      <c r="R5124" s="131" t="n">
        <f aca="false">S5124*Q5124</f>
        <v>0</v>
      </c>
      <c r="S5124" s="132"/>
    </row>
    <row r="5125" s="76" customFormat="true" ht="27.6" hidden="false" customHeight="true" outlineLevel="0" collapsed="false">
      <c r="A5125" s="207"/>
      <c r="B5125" s="208" t="n">
        <v>283</v>
      </c>
      <c r="C5125" s="281" t="s">
        <v>13077</v>
      </c>
      <c r="D5125" s="281" t="s">
        <v>144</v>
      </c>
      <c r="E5125" s="344"/>
      <c r="F5125" s="121" t="n">
        <f aca="false">F5124+1</f>
        <v>5119</v>
      </c>
      <c r="G5125" s="299" t="s">
        <v>15262</v>
      </c>
      <c r="H5125" s="118" t="s">
        <v>15262</v>
      </c>
      <c r="I5125" s="125"/>
      <c r="J5125" s="125"/>
      <c r="K5125" s="389"/>
      <c r="L5125" s="149"/>
      <c r="M5125" s="149"/>
      <c r="N5125" s="154" t="s">
        <v>15263</v>
      </c>
      <c r="O5125" s="152"/>
      <c r="P5125" s="130"/>
      <c r="Q5125" s="130" t="n">
        <f aca="false">P5125*1.2</f>
        <v>0</v>
      </c>
      <c r="R5125" s="131" t="n">
        <f aca="false">S5125*Q5125</f>
        <v>0</v>
      </c>
      <c r="S5125" s="132"/>
    </row>
    <row r="5126" s="76" customFormat="true" ht="27.6" hidden="false" customHeight="true" outlineLevel="0" collapsed="false">
      <c r="A5126" s="214" t="n">
        <v>2791388</v>
      </c>
      <c r="B5126" s="208" t="n">
        <v>283</v>
      </c>
      <c r="C5126" s="281" t="s">
        <v>13077</v>
      </c>
      <c r="D5126" s="281" t="s">
        <v>144</v>
      </c>
      <c r="E5126" s="344"/>
      <c r="F5126" s="121" t="n">
        <f aca="false">F5125+1</f>
        <v>5120</v>
      </c>
      <c r="G5126" s="299" t="s">
        <v>15264</v>
      </c>
      <c r="H5126" s="188" t="s">
        <v>15265</v>
      </c>
      <c r="I5126" s="237" t="s">
        <v>15266</v>
      </c>
      <c r="J5126" s="237" t="n">
        <v>3204</v>
      </c>
      <c r="K5126" s="149" t="n">
        <v>42</v>
      </c>
      <c r="L5126" s="149" t="n">
        <v>6405102</v>
      </c>
      <c r="M5126" s="149" t="n">
        <v>0</v>
      </c>
      <c r="N5126" s="151" t="s">
        <v>15267</v>
      </c>
      <c r="O5126" s="186"/>
      <c r="P5126" s="130" t="n">
        <v>217.184210526316</v>
      </c>
      <c r="Q5126" s="130" t="n">
        <f aca="false">P5126*1.2</f>
        <v>260.621052631579</v>
      </c>
      <c r="R5126" s="131" t="n">
        <f aca="false">S5126*Q5126</f>
        <v>0</v>
      </c>
      <c r="S5126" s="132"/>
    </row>
    <row r="5127" s="76" customFormat="true" ht="14.4" hidden="false" customHeight="true" outlineLevel="0" collapsed="false">
      <c r="A5127" s="207"/>
      <c r="B5127" s="208" t="n">
        <v>283</v>
      </c>
      <c r="C5127" s="281" t="s">
        <v>13077</v>
      </c>
      <c r="D5127" s="281" t="s">
        <v>144</v>
      </c>
      <c r="E5127" s="344"/>
      <c r="F5127" s="121" t="n">
        <f aca="false">F5126+1</f>
        <v>5121</v>
      </c>
      <c r="G5127" s="299" t="s">
        <v>15268</v>
      </c>
      <c r="H5127" s="118" t="s">
        <v>15268</v>
      </c>
      <c r="I5127" s="125"/>
      <c r="J5127" s="125"/>
      <c r="K5127" s="149"/>
      <c r="L5127" s="149"/>
      <c r="M5127" s="149"/>
      <c r="N5127" s="154" t="s">
        <v>15269</v>
      </c>
      <c r="O5127" s="186"/>
      <c r="P5127" s="130"/>
      <c r="Q5127" s="130" t="n">
        <f aca="false">P5127*1.2</f>
        <v>0</v>
      </c>
      <c r="R5127" s="131" t="n">
        <f aca="false">S5127*Q5127</f>
        <v>0</v>
      </c>
      <c r="S5127" s="132"/>
    </row>
    <row r="5128" s="76" customFormat="true" ht="27.6" hidden="false" customHeight="true" outlineLevel="0" collapsed="false">
      <c r="A5128" s="214" t="n">
        <v>4217308</v>
      </c>
      <c r="B5128" s="208" t="n">
        <v>283</v>
      </c>
      <c r="C5128" s="281" t="s">
        <v>13077</v>
      </c>
      <c r="D5128" s="281" t="s">
        <v>144</v>
      </c>
      <c r="E5128" s="344"/>
      <c r="F5128" s="121" t="n">
        <f aca="false">F5127+1</f>
        <v>5122</v>
      </c>
      <c r="G5128" s="401" t="s">
        <v>15270</v>
      </c>
      <c r="H5128" s="123" t="s">
        <v>15270</v>
      </c>
      <c r="I5128" s="125" t="s">
        <v>15271</v>
      </c>
      <c r="J5128" s="125" t="n">
        <v>180</v>
      </c>
      <c r="K5128" s="149" t="n">
        <v>0</v>
      </c>
      <c r="L5128" s="149" t="n">
        <v>3414010</v>
      </c>
      <c r="M5128" s="149" t="n">
        <v>226</v>
      </c>
      <c r="N5128" s="154" t="s">
        <v>15272</v>
      </c>
      <c r="O5128" s="186"/>
      <c r="P5128" s="130" t="n">
        <v>6644.04934210526</v>
      </c>
      <c r="Q5128" s="130" t="n">
        <f aca="false">P5128*1.2</f>
        <v>7972.85921052632</v>
      </c>
      <c r="R5128" s="131" t="n">
        <f aca="false">S5128*Q5128</f>
        <v>0</v>
      </c>
      <c r="S5128" s="132"/>
    </row>
    <row r="5129" s="76" customFormat="true" ht="14.4" hidden="false" customHeight="true" outlineLevel="0" collapsed="false">
      <c r="A5129" s="214" t="n">
        <v>2570452</v>
      </c>
      <c r="B5129" s="208" t="n">
        <v>283</v>
      </c>
      <c r="C5129" s="281" t="s">
        <v>13077</v>
      </c>
      <c r="D5129" s="281" t="s">
        <v>144</v>
      </c>
      <c r="E5129" s="344"/>
      <c r="F5129" s="121" t="n">
        <f aca="false">F5128+1</f>
        <v>5123</v>
      </c>
      <c r="G5129" s="299" t="s">
        <v>15273</v>
      </c>
      <c r="H5129" s="123" t="s">
        <v>15274</v>
      </c>
      <c r="I5129" s="125" t="s">
        <v>15275</v>
      </c>
      <c r="J5129" s="125" t="n">
        <v>0</v>
      </c>
      <c r="K5129" s="389" t="n">
        <v>0</v>
      </c>
      <c r="L5129" s="149" t="n">
        <v>164800</v>
      </c>
      <c r="M5129" s="149" t="n">
        <v>397</v>
      </c>
      <c r="N5129" s="154" t="s">
        <v>15276</v>
      </c>
      <c r="O5129" s="186"/>
      <c r="P5129" s="130" t="n">
        <v>2681.66666666667</v>
      </c>
      <c r="Q5129" s="130" t="n">
        <f aca="false">P5129*1.2</f>
        <v>3218</v>
      </c>
      <c r="R5129" s="131" t="n">
        <f aca="false">S5129*Q5129</f>
        <v>0</v>
      </c>
      <c r="S5129" s="132"/>
    </row>
    <row r="5130" s="76" customFormat="true" ht="27.6" hidden="false" customHeight="true" outlineLevel="0" collapsed="false">
      <c r="A5130" s="217" t="n">
        <v>3600199</v>
      </c>
      <c r="B5130" s="208" t="n">
        <v>283</v>
      </c>
      <c r="C5130" s="281" t="s">
        <v>13077</v>
      </c>
      <c r="D5130" s="281" t="s">
        <v>144</v>
      </c>
      <c r="E5130" s="344"/>
      <c r="F5130" s="121" t="n">
        <f aca="false">F5129+1</f>
        <v>5124</v>
      </c>
      <c r="G5130" s="299" t="s">
        <v>15277</v>
      </c>
      <c r="H5130" s="123" t="s">
        <v>15277</v>
      </c>
      <c r="I5130" s="125" t="s">
        <v>15278</v>
      </c>
      <c r="J5130" s="125" t="n">
        <v>1430</v>
      </c>
      <c r="K5130" s="389" t="n">
        <v>10</v>
      </c>
      <c r="L5130" s="149" t="n">
        <v>1703520</v>
      </c>
      <c r="M5130" s="149" t="n">
        <v>0</v>
      </c>
      <c r="N5130" s="154" t="s">
        <v>15279</v>
      </c>
      <c r="O5130" s="186"/>
      <c r="P5130" s="130" t="n">
        <v>1500.83333333333</v>
      </c>
      <c r="Q5130" s="130" t="n">
        <f aca="false">P5130*1.2</f>
        <v>1801</v>
      </c>
      <c r="R5130" s="131" t="n">
        <f aca="false">S5130*Q5130</f>
        <v>0</v>
      </c>
      <c r="S5130" s="132"/>
    </row>
    <row r="5131" s="76" customFormat="true" ht="27.6" hidden="false" customHeight="true" outlineLevel="0" collapsed="false">
      <c r="A5131" s="207"/>
      <c r="B5131" s="208" t="n">
        <v>283</v>
      </c>
      <c r="C5131" s="281" t="s">
        <v>13077</v>
      </c>
      <c r="D5131" s="281" t="s">
        <v>144</v>
      </c>
      <c r="E5131" s="344"/>
      <c r="F5131" s="121" t="n">
        <f aca="false">F5130+1</f>
        <v>5125</v>
      </c>
      <c r="G5131" s="299" t="s">
        <v>15280</v>
      </c>
      <c r="H5131" s="188" t="s">
        <v>15280</v>
      </c>
      <c r="I5131" s="237" t="s">
        <v>15281</v>
      </c>
      <c r="J5131" s="237" t="n">
        <v>3306</v>
      </c>
      <c r="K5131" s="149" t="n">
        <v>10</v>
      </c>
      <c r="L5131" s="149" t="n">
        <v>1108120</v>
      </c>
      <c r="M5131" s="149" t="n">
        <v>0</v>
      </c>
      <c r="N5131" s="154" t="s">
        <v>15282</v>
      </c>
      <c r="O5131" s="186"/>
      <c r="P5131" s="130"/>
      <c r="Q5131" s="130" t="n">
        <f aca="false">P5131*1.2</f>
        <v>0</v>
      </c>
      <c r="R5131" s="131" t="n">
        <f aca="false">S5131*Q5131</f>
        <v>0</v>
      </c>
      <c r="S5131" s="132"/>
    </row>
    <row r="5132" s="76" customFormat="true" ht="41.4" hidden="false" customHeight="true" outlineLevel="0" collapsed="false">
      <c r="A5132" s="214" t="n">
        <v>2568270</v>
      </c>
      <c r="B5132" s="208" t="n">
        <v>283</v>
      </c>
      <c r="C5132" s="281" t="s">
        <v>13077</v>
      </c>
      <c r="D5132" s="281" t="s">
        <v>144</v>
      </c>
      <c r="E5132" s="344"/>
      <c r="F5132" s="121" t="n">
        <f aca="false">F5131+1</f>
        <v>5126</v>
      </c>
      <c r="G5132" s="299" t="s">
        <v>15283</v>
      </c>
      <c r="H5132" s="123" t="s">
        <v>15284</v>
      </c>
      <c r="I5132" s="125" t="s">
        <v>15285</v>
      </c>
      <c r="J5132" s="125" t="n">
        <v>0</v>
      </c>
      <c r="K5132" s="389" t="n">
        <v>0</v>
      </c>
      <c r="L5132" s="149" t="n">
        <v>8010</v>
      </c>
      <c r="M5132" s="149" t="n">
        <v>0</v>
      </c>
      <c r="N5132" s="154" t="s">
        <v>15286</v>
      </c>
      <c r="O5132" s="186"/>
      <c r="P5132" s="130" t="n">
        <v>4459.16666666667</v>
      </c>
      <c r="Q5132" s="130" t="n">
        <f aca="false">P5132*1.2</f>
        <v>5351</v>
      </c>
      <c r="R5132" s="131" t="n">
        <f aca="false">S5132*Q5132</f>
        <v>16053</v>
      </c>
      <c r="S5132" s="132" t="n">
        <v>3</v>
      </c>
    </row>
    <row r="5133" s="76" customFormat="true" ht="27.6" hidden="false" customHeight="true" outlineLevel="0" collapsed="false">
      <c r="A5133" s="214" t="n">
        <v>2569736</v>
      </c>
      <c r="B5133" s="208" t="n">
        <v>283</v>
      </c>
      <c r="C5133" s="281" t="s">
        <v>13077</v>
      </c>
      <c r="D5133" s="281" t="s">
        <v>144</v>
      </c>
      <c r="E5133" s="344"/>
      <c r="F5133" s="121" t="n">
        <f aca="false">F5132+1</f>
        <v>5127</v>
      </c>
      <c r="G5133" s="299" t="s">
        <v>15287</v>
      </c>
      <c r="H5133" s="188" t="s">
        <v>15288</v>
      </c>
      <c r="I5133" s="237" t="s">
        <v>15289</v>
      </c>
      <c r="J5133" s="237" t="n">
        <v>0</v>
      </c>
      <c r="K5133" s="389" t="n">
        <v>0</v>
      </c>
      <c r="L5133" s="149" t="n">
        <v>2008221</v>
      </c>
      <c r="M5133" s="149" t="n">
        <v>7</v>
      </c>
      <c r="N5133" s="154" t="s">
        <v>15290</v>
      </c>
      <c r="O5133" s="186"/>
      <c r="P5133" s="130" t="n">
        <v>878.333333333333</v>
      </c>
      <c r="Q5133" s="130" t="n">
        <f aca="false">P5133*1.2</f>
        <v>1054</v>
      </c>
      <c r="R5133" s="131" t="n">
        <f aca="false">S5133*Q5133</f>
        <v>0</v>
      </c>
      <c r="S5133" s="132"/>
    </row>
    <row r="5134" s="76" customFormat="true" ht="27.6" hidden="false" customHeight="true" outlineLevel="0" collapsed="false">
      <c r="A5134" s="207"/>
      <c r="B5134" s="208" t="n">
        <v>283</v>
      </c>
      <c r="C5134" s="281" t="s">
        <v>13077</v>
      </c>
      <c r="D5134" s="281" t="s">
        <v>144</v>
      </c>
      <c r="E5134" s="344"/>
      <c r="F5134" s="121" t="n">
        <f aca="false">F5133+1</f>
        <v>5128</v>
      </c>
      <c r="G5134" s="299" t="s">
        <v>15291</v>
      </c>
      <c r="H5134" s="188" t="s">
        <v>15292</v>
      </c>
      <c r="I5134" s="237" t="s">
        <v>15293</v>
      </c>
      <c r="J5134" s="237" t="n">
        <v>3204</v>
      </c>
      <c r="K5134" s="149" t="n">
        <v>12</v>
      </c>
      <c r="L5134" s="149" t="n">
        <v>8212026</v>
      </c>
      <c r="M5134" s="149" t="n">
        <v>0</v>
      </c>
      <c r="N5134" s="151" t="s">
        <v>15294</v>
      </c>
      <c r="O5134" s="186"/>
      <c r="P5134" s="130"/>
      <c r="Q5134" s="130" t="n">
        <f aca="false">P5134*1.2</f>
        <v>0</v>
      </c>
      <c r="R5134" s="131" t="n">
        <f aca="false">S5134*Q5134</f>
        <v>0</v>
      </c>
      <c r="S5134" s="132"/>
    </row>
    <row r="5135" s="76" customFormat="true" ht="27.6" hidden="false" customHeight="true" outlineLevel="0" collapsed="false">
      <c r="A5135" s="214" t="n">
        <v>2564428</v>
      </c>
      <c r="B5135" s="208" t="n">
        <v>283</v>
      </c>
      <c r="C5135" s="281" t="s">
        <v>13077</v>
      </c>
      <c r="D5135" s="281" t="s">
        <v>144</v>
      </c>
      <c r="E5135" s="344"/>
      <c r="F5135" s="121" t="n">
        <f aca="false">F5134+1</f>
        <v>5129</v>
      </c>
      <c r="G5135" s="299" t="s">
        <v>15295</v>
      </c>
      <c r="H5135" s="188" t="s">
        <v>15296</v>
      </c>
      <c r="I5135" s="237" t="s">
        <v>15297</v>
      </c>
      <c r="J5135" s="237" t="n">
        <v>0</v>
      </c>
      <c r="K5135" s="149" t="n">
        <v>0</v>
      </c>
      <c r="L5135" s="149" t="n">
        <v>5113712</v>
      </c>
      <c r="M5135" s="149" t="n">
        <v>0</v>
      </c>
      <c r="N5135" s="154" t="s">
        <v>15298</v>
      </c>
      <c r="O5135" s="186"/>
      <c r="P5135" s="130" t="n">
        <v>836.666666666667</v>
      </c>
      <c r="Q5135" s="130" t="n">
        <f aca="false">P5135*1.2</f>
        <v>1004</v>
      </c>
      <c r="R5135" s="131" t="n">
        <f aca="false">S5135*Q5135</f>
        <v>0</v>
      </c>
      <c r="S5135" s="132"/>
    </row>
    <row r="5136" s="76" customFormat="true" ht="14.4" hidden="false" customHeight="true" outlineLevel="0" collapsed="false">
      <c r="A5136" s="207"/>
      <c r="B5136" s="208" t="n">
        <v>283</v>
      </c>
      <c r="C5136" s="281" t="s">
        <v>13077</v>
      </c>
      <c r="D5136" s="281" t="s">
        <v>144</v>
      </c>
      <c r="E5136" s="344"/>
      <c r="F5136" s="121" t="n">
        <f aca="false">F5135+1</f>
        <v>5130</v>
      </c>
      <c r="G5136" s="299" t="s">
        <v>15299</v>
      </c>
      <c r="H5136" s="118" t="s">
        <v>15299</v>
      </c>
      <c r="I5136" s="125"/>
      <c r="J5136" s="125"/>
      <c r="K5136" s="389"/>
      <c r="L5136" s="149"/>
      <c r="M5136" s="149"/>
      <c r="N5136" s="154" t="s">
        <v>15300</v>
      </c>
      <c r="O5136" s="186" t="n">
        <v>16</v>
      </c>
      <c r="P5136" s="130"/>
      <c r="Q5136" s="130" t="n">
        <f aca="false">P5136*1.2</f>
        <v>0</v>
      </c>
      <c r="R5136" s="131" t="n">
        <f aca="false">S5136*Q5136</f>
        <v>0</v>
      </c>
      <c r="S5136" s="132"/>
    </row>
    <row r="5137" s="76" customFormat="true" ht="27.6" hidden="false" customHeight="true" outlineLevel="0" collapsed="false">
      <c r="A5137" s="214" t="n">
        <v>3830085</v>
      </c>
      <c r="B5137" s="208" t="n">
        <v>283</v>
      </c>
      <c r="C5137" s="281" t="s">
        <v>13077</v>
      </c>
      <c r="D5137" s="281" t="s">
        <v>144</v>
      </c>
      <c r="E5137" s="344"/>
      <c r="F5137" s="121" t="n">
        <f aca="false">F5136+1</f>
        <v>5131</v>
      </c>
      <c r="G5137" s="299" t="s">
        <v>15301</v>
      </c>
      <c r="H5137" s="393" t="s">
        <v>15302</v>
      </c>
      <c r="I5137" s="125" t="s">
        <v>15303</v>
      </c>
      <c r="J5137" s="125" t="n">
        <v>0</v>
      </c>
      <c r="K5137" s="389" t="n">
        <v>95</v>
      </c>
      <c r="L5137" s="149" t="n">
        <v>1</v>
      </c>
      <c r="M5137" s="149" t="n">
        <v>0</v>
      </c>
      <c r="N5137" s="154" t="s">
        <v>15304</v>
      </c>
      <c r="O5137" s="186"/>
      <c r="P5137" s="130" t="n">
        <v>1226.66666666667</v>
      </c>
      <c r="Q5137" s="130" t="n">
        <f aca="false">P5137*1.2</f>
        <v>1472</v>
      </c>
      <c r="R5137" s="131" t="n">
        <f aca="false">S5137*Q5137</f>
        <v>0</v>
      </c>
      <c r="S5137" s="132"/>
    </row>
    <row r="5138" s="76" customFormat="true" ht="27.6" hidden="false" customHeight="true" outlineLevel="0" collapsed="false">
      <c r="A5138" s="214" t="n">
        <v>2566783</v>
      </c>
      <c r="B5138" s="208" t="n">
        <v>283</v>
      </c>
      <c r="C5138" s="281" t="s">
        <v>13077</v>
      </c>
      <c r="D5138" s="281" t="s">
        <v>144</v>
      </c>
      <c r="E5138" s="344"/>
      <c r="F5138" s="121" t="n">
        <f aca="false">F5137+1</f>
        <v>5132</v>
      </c>
      <c r="G5138" s="299" t="s">
        <v>15305</v>
      </c>
      <c r="H5138" s="123" t="s">
        <v>15306</v>
      </c>
      <c r="I5138" s="125" t="s">
        <v>15307</v>
      </c>
      <c r="J5138" s="125" t="n">
        <v>64</v>
      </c>
      <c r="K5138" s="389" t="n">
        <v>0</v>
      </c>
      <c r="L5138" s="149" t="n">
        <v>3726</v>
      </c>
      <c r="M5138" s="149" t="n">
        <v>0</v>
      </c>
      <c r="N5138" s="154" t="s">
        <v>15308</v>
      </c>
      <c r="O5138" s="186"/>
      <c r="P5138" s="130" t="n">
        <v>273.333333333333</v>
      </c>
      <c r="Q5138" s="130" t="n">
        <f aca="false">P5138*1.2</f>
        <v>328</v>
      </c>
      <c r="R5138" s="131" t="n">
        <f aca="false">S5138*Q5138</f>
        <v>0</v>
      </c>
      <c r="S5138" s="132"/>
    </row>
    <row r="5139" s="76" customFormat="true" ht="27.6" hidden="false" customHeight="true" outlineLevel="0" collapsed="false">
      <c r="A5139" s="214" t="n">
        <v>2568460</v>
      </c>
      <c r="B5139" s="208" t="n">
        <v>283</v>
      </c>
      <c r="C5139" s="281" t="s">
        <v>13077</v>
      </c>
      <c r="D5139" s="281" t="s">
        <v>144</v>
      </c>
      <c r="E5139" s="344"/>
      <c r="F5139" s="121" t="n">
        <f aca="false">F5138+1</f>
        <v>5133</v>
      </c>
      <c r="G5139" s="299" t="s">
        <v>15309</v>
      </c>
      <c r="H5139" s="188" t="s">
        <v>15310</v>
      </c>
      <c r="I5139" s="237" t="s">
        <v>15311</v>
      </c>
      <c r="J5139" s="237" t="n">
        <v>641</v>
      </c>
      <c r="K5139" s="389" t="n">
        <v>0</v>
      </c>
      <c r="L5139" s="149" t="n">
        <v>3726</v>
      </c>
      <c r="M5139" s="149" t="n">
        <v>0</v>
      </c>
      <c r="N5139" s="154" t="s">
        <v>15312</v>
      </c>
      <c r="O5139" s="186"/>
      <c r="P5139" s="130" t="n">
        <v>272.53</v>
      </c>
      <c r="Q5139" s="130" t="n">
        <f aca="false">P5139*1.2</f>
        <v>327.036</v>
      </c>
      <c r="R5139" s="131" t="n">
        <f aca="false">S5139*Q5139</f>
        <v>0</v>
      </c>
      <c r="S5139" s="132"/>
    </row>
    <row r="5140" s="76" customFormat="true" ht="27.6" hidden="false" customHeight="true" outlineLevel="0" collapsed="false">
      <c r="A5140" s="207" t="n">
        <v>2570758</v>
      </c>
      <c r="B5140" s="208" t="n">
        <v>283</v>
      </c>
      <c r="C5140" s="281" t="s">
        <v>13077</v>
      </c>
      <c r="D5140" s="281" t="s">
        <v>144</v>
      </c>
      <c r="E5140" s="344"/>
      <c r="F5140" s="121" t="n">
        <f aca="false">F5139+1</f>
        <v>5134</v>
      </c>
      <c r="G5140" s="299" t="s">
        <v>15313</v>
      </c>
      <c r="H5140" s="188" t="s">
        <v>15314</v>
      </c>
      <c r="I5140" s="237" t="s">
        <v>15315</v>
      </c>
      <c r="J5140" s="237" t="n">
        <v>0</v>
      </c>
      <c r="K5140" s="389" t="n">
        <v>0</v>
      </c>
      <c r="L5140" s="149" t="n">
        <v>1120330</v>
      </c>
      <c r="M5140" s="149" t="n">
        <v>0</v>
      </c>
      <c r="N5140" s="154" t="s">
        <v>15316</v>
      </c>
      <c r="O5140" s="186"/>
      <c r="P5140" s="130" t="n">
        <v>224.166666666667</v>
      </c>
      <c r="Q5140" s="130" t="n">
        <f aca="false">P5140*1.2</f>
        <v>269</v>
      </c>
      <c r="R5140" s="131" t="n">
        <f aca="false">S5140*Q5140</f>
        <v>2690</v>
      </c>
      <c r="S5140" s="132" t="n">
        <v>10</v>
      </c>
    </row>
    <row r="5141" s="76" customFormat="true" ht="27.6" hidden="false" customHeight="true" outlineLevel="0" collapsed="false">
      <c r="A5141" s="207"/>
      <c r="B5141" s="208" t="n">
        <v>283</v>
      </c>
      <c r="C5141" s="281" t="s">
        <v>13077</v>
      </c>
      <c r="D5141" s="281" t="s">
        <v>144</v>
      </c>
      <c r="E5141" s="344"/>
      <c r="F5141" s="121" t="n">
        <f aca="false">F5140+1</f>
        <v>5135</v>
      </c>
      <c r="G5141" s="299" t="s">
        <v>15317</v>
      </c>
      <c r="H5141" s="188" t="s">
        <v>15317</v>
      </c>
      <c r="I5141" s="237"/>
      <c r="J5141" s="237"/>
      <c r="K5141" s="389"/>
      <c r="L5141" s="149"/>
      <c r="M5141" s="149"/>
      <c r="N5141" s="154" t="s">
        <v>15318</v>
      </c>
      <c r="O5141" s="186"/>
      <c r="P5141" s="396" t="n">
        <v>117.5</v>
      </c>
      <c r="Q5141" s="130" t="n">
        <f aca="false">P5141*1.2</f>
        <v>141</v>
      </c>
      <c r="R5141" s="131" t="n">
        <f aca="false">S5141*Q5141</f>
        <v>0</v>
      </c>
      <c r="S5141" s="132"/>
    </row>
    <row r="5142" s="76" customFormat="true" ht="27.6" hidden="false" customHeight="true" outlineLevel="0" collapsed="false">
      <c r="A5142" s="207"/>
      <c r="B5142" s="208" t="n">
        <v>283</v>
      </c>
      <c r="C5142" s="281" t="s">
        <v>13077</v>
      </c>
      <c r="D5142" s="281" t="s">
        <v>144</v>
      </c>
      <c r="E5142" s="344"/>
      <c r="F5142" s="121" t="n">
        <f aca="false">F5141+1</f>
        <v>5136</v>
      </c>
      <c r="G5142" s="299" t="s">
        <v>15319</v>
      </c>
      <c r="H5142" s="118" t="s">
        <v>15319</v>
      </c>
      <c r="I5142" s="125"/>
      <c r="J5142" s="125"/>
      <c r="K5142" s="389"/>
      <c r="L5142" s="149"/>
      <c r="M5142" s="149"/>
      <c r="N5142" s="154" t="s">
        <v>15320</v>
      </c>
      <c r="O5142" s="186"/>
      <c r="P5142" s="130"/>
      <c r="Q5142" s="130" t="n">
        <f aca="false">P5142*1.2</f>
        <v>0</v>
      </c>
      <c r="R5142" s="131" t="n">
        <f aca="false">S5142*Q5142</f>
        <v>0</v>
      </c>
      <c r="S5142" s="132"/>
    </row>
    <row r="5143" s="76" customFormat="true" ht="27.6" hidden="false" customHeight="true" outlineLevel="0" collapsed="false">
      <c r="A5143" s="207"/>
      <c r="B5143" s="208" t="n">
        <v>283</v>
      </c>
      <c r="C5143" s="281" t="s">
        <v>13077</v>
      </c>
      <c r="D5143" s="281" t="s">
        <v>144</v>
      </c>
      <c r="E5143" s="344"/>
      <c r="F5143" s="121" t="n">
        <f aca="false">F5142+1</f>
        <v>5137</v>
      </c>
      <c r="G5143" s="299" t="s">
        <v>15321</v>
      </c>
      <c r="H5143" s="188" t="s">
        <v>15322</v>
      </c>
      <c r="I5143" s="237" t="s">
        <v>15323</v>
      </c>
      <c r="J5143" s="237" t="n">
        <v>3204</v>
      </c>
      <c r="K5143" s="149" t="n">
        <v>12</v>
      </c>
      <c r="L5143" s="149" t="n">
        <v>8212056</v>
      </c>
      <c r="M5143" s="149" t="n">
        <v>0</v>
      </c>
      <c r="N5143" s="151" t="s">
        <v>15324</v>
      </c>
      <c r="O5143" s="186"/>
      <c r="P5143" s="130"/>
      <c r="Q5143" s="130" t="n">
        <f aca="false">P5143*1.2</f>
        <v>0</v>
      </c>
      <c r="R5143" s="131" t="n">
        <f aca="false">S5143*Q5143</f>
        <v>0</v>
      </c>
      <c r="S5143" s="132"/>
    </row>
    <row r="5144" s="76" customFormat="true" ht="27.6" hidden="false" customHeight="true" outlineLevel="0" collapsed="false">
      <c r="A5144" s="207"/>
      <c r="B5144" s="208" t="n">
        <v>283</v>
      </c>
      <c r="C5144" s="281" t="s">
        <v>13077</v>
      </c>
      <c r="D5144" s="281" t="s">
        <v>144</v>
      </c>
      <c r="E5144" s="344"/>
      <c r="F5144" s="121" t="n">
        <f aca="false">F5143+1</f>
        <v>5138</v>
      </c>
      <c r="G5144" s="299" t="s">
        <v>15325</v>
      </c>
      <c r="H5144" s="118" t="s">
        <v>15325</v>
      </c>
      <c r="I5144" s="125"/>
      <c r="J5144" s="125"/>
      <c r="K5144" s="389"/>
      <c r="L5144" s="149"/>
      <c r="M5144" s="149"/>
      <c r="N5144" s="154" t="s">
        <v>2290</v>
      </c>
      <c r="O5144" s="186"/>
      <c r="P5144" s="130"/>
      <c r="Q5144" s="130" t="n">
        <f aca="false">P5144*1.2</f>
        <v>0</v>
      </c>
      <c r="R5144" s="131" t="n">
        <f aca="false">S5144*Q5144</f>
        <v>0</v>
      </c>
      <c r="S5144" s="132"/>
    </row>
    <row r="5145" s="76" customFormat="true" ht="14.4" hidden="false" customHeight="true" outlineLevel="0" collapsed="false">
      <c r="A5145" s="207" t="n">
        <v>3982756</v>
      </c>
      <c r="B5145" s="208" t="n">
        <v>283</v>
      </c>
      <c r="C5145" s="281" t="s">
        <v>13077</v>
      </c>
      <c r="D5145" s="281" t="s">
        <v>144</v>
      </c>
      <c r="E5145" s="344"/>
      <c r="F5145" s="121" t="n">
        <f aca="false">F5144+1</f>
        <v>5139</v>
      </c>
      <c r="G5145" s="299" t="s">
        <v>15326</v>
      </c>
      <c r="H5145" s="123" t="s">
        <v>15327</v>
      </c>
      <c r="I5145" s="125" t="s">
        <v>15328</v>
      </c>
      <c r="J5145" s="125" t="n">
        <v>0</v>
      </c>
      <c r="K5145" s="389" t="n">
        <v>0</v>
      </c>
      <c r="L5145" s="149" t="n">
        <v>28</v>
      </c>
      <c r="M5145" s="149" t="n">
        <v>3</v>
      </c>
      <c r="N5145" s="154" t="s">
        <v>15329</v>
      </c>
      <c r="O5145" s="186" t="s">
        <v>15330</v>
      </c>
      <c r="P5145" s="130" t="n">
        <v>461.666666666667</v>
      </c>
      <c r="Q5145" s="130" t="n">
        <f aca="false">P5145*1.2</f>
        <v>554</v>
      </c>
      <c r="R5145" s="131" t="n">
        <f aca="false">S5145*Q5145</f>
        <v>0</v>
      </c>
      <c r="S5145" s="132"/>
    </row>
    <row r="5146" s="76" customFormat="true" ht="27.6" hidden="false" customHeight="true" outlineLevel="0" collapsed="false">
      <c r="A5146" s="214" t="n">
        <v>4362155</v>
      </c>
      <c r="B5146" s="208" t="n">
        <v>283</v>
      </c>
      <c r="C5146" s="281" t="s">
        <v>13077</v>
      </c>
      <c r="D5146" s="281" t="s">
        <v>144</v>
      </c>
      <c r="E5146" s="344"/>
      <c r="F5146" s="121" t="n">
        <f aca="false">F5145+1</f>
        <v>5140</v>
      </c>
      <c r="G5146" s="299" t="s">
        <v>15331</v>
      </c>
      <c r="H5146" s="188" t="s">
        <v>15331</v>
      </c>
      <c r="I5146" s="237" t="s">
        <v>15332</v>
      </c>
      <c r="J5146" s="237" t="n">
        <v>3205</v>
      </c>
      <c r="K5146" s="149" t="n">
        <v>30</v>
      </c>
      <c r="L5146" s="149" t="n">
        <v>5206022</v>
      </c>
      <c r="M5146" s="149" t="n">
        <v>0</v>
      </c>
      <c r="N5146" s="154" t="s">
        <v>15333</v>
      </c>
      <c r="O5146" s="186" t="n">
        <v>2</v>
      </c>
      <c r="P5146" s="130" t="n">
        <v>1959.16666666667</v>
      </c>
      <c r="Q5146" s="130" t="n">
        <f aca="false">P5146*1.2</f>
        <v>2351</v>
      </c>
      <c r="R5146" s="131" t="n">
        <f aca="false">S5146*Q5146</f>
        <v>0</v>
      </c>
      <c r="S5146" s="132"/>
    </row>
    <row r="5147" s="76" customFormat="true" ht="27.6" hidden="false" customHeight="true" outlineLevel="0" collapsed="false">
      <c r="A5147" s="214" t="n">
        <v>4362168</v>
      </c>
      <c r="B5147" s="208" t="n">
        <v>283</v>
      </c>
      <c r="C5147" s="281" t="s">
        <v>13077</v>
      </c>
      <c r="D5147" s="281" t="s">
        <v>144</v>
      </c>
      <c r="E5147" s="344"/>
      <c r="F5147" s="121" t="n">
        <f aca="false">F5146+1</f>
        <v>5141</v>
      </c>
      <c r="G5147" s="299" t="s">
        <v>15334</v>
      </c>
      <c r="H5147" s="188" t="s">
        <v>15334</v>
      </c>
      <c r="I5147" s="237" t="s">
        <v>15335</v>
      </c>
      <c r="J5147" s="237" t="n">
        <v>3205</v>
      </c>
      <c r="K5147" s="149" t="n">
        <v>30</v>
      </c>
      <c r="L5147" s="149" t="n">
        <v>5206023</v>
      </c>
      <c r="M5147" s="149" t="n">
        <v>0</v>
      </c>
      <c r="N5147" s="154" t="s">
        <v>15336</v>
      </c>
      <c r="O5147" s="186" t="n">
        <v>2</v>
      </c>
      <c r="P5147" s="130" t="n">
        <v>1959.16666666667</v>
      </c>
      <c r="Q5147" s="130" t="n">
        <f aca="false">P5147*1.2</f>
        <v>2351</v>
      </c>
      <c r="R5147" s="131" t="n">
        <f aca="false">S5147*Q5147</f>
        <v>0</v>
      </c>
      <c r="S5147" s="132"/>
    </row>
    <row r="5148" s="76" customFormat="true" ht="27.6" hidden="false" customHeight="true" outlineLevel="0" collapsed="false">
      <c r="A5148" s="207"/>
      <c r="B5148" s="208" t="n">
        <v>283</v>
      </c>
      <c r="C5148" s="281" t="s">
        <v>13077</v>
      </c>
      <c r="D5148" s="281" t="s">
        <v>144</v>
      </c>
      <c r="E5148" s="344"/>
      <c r="F5148" s="121" t="n">
        <f aca="false">F5147+1</f>
        <v>5142</v>
      </c>
      <c r="G5148" s="299" t="s">
        <v>15337</v>
      </c>
      <c r="H5148" s="188" t="s">
        <v>15338</v>
      </c>
      <c r="I5148" s="237" t="s">
        <v>15339</v>
      </c>
      <c r="J5148" s="237" t="n">
        <v>3204</v>
      </c>
      <c r="K5148" s="149" t="n">
        <v>42</v>
      </c>
      <c r="L5148" s="149" t="n">
        <v>3508234</v>
      </c>
      <c r="M5148" s="149" t="n">
        <v>0</v>
      </c>
      <c r="N5148" s="151" t="s">
        <v>15340</v>
      </c>
      <c r="O5148" s="186"/>
      <c r="P5148" s="130"/>
      <c r="Q5148" s="130" t="n">
        <f aca="false">P5148*1.2</f>
        <v>0</v>
      </c>
      <c r="R5148" s="131" t="n">
        <f aca="false">S5148*Q5148</f>
        <v>0</v>
      </c>
      <c r="S5148" s="132"/>
    </row>
    <row r="5149" s="76" customFormat="true" ht="27.6" hidden="false" customHeight="true" outlineLevel="0" collapsed="false">
      <c r="A5149" s="207" t="n">
        <v>4013501</v>
      </c>
      <c r="B5149" s="208" t="n">
        <v>283</v>
      </c>
      <c r="C5149" s="281" t="s">
        <v>13077</v>
      </c>
      <c r="D5149" s="281" t="s">
        <v>144</v>
      </c>
      <c r="E5149" s="344"/>
      <c r="F5149" s="121" t="n">
        <f aca="false">F5148+1</f>
        <v>5143</v>
      </c>
      <c r="G5149" s="299" t="s">
        <v>15341</v>
      </c>
      <c r="H5149" s="188" t="s">
        <v>15341</v>
      </c>
      <c r="I5149" s="237" t="s">
        <v>15342</v>
      </c>
      <c r="J5149" s="237" t="n">
        <v>3205</v>
      </c>
      <c r="K5149" s="149" t="n">
        <v>30</v>
      </c>
      <c r="L5149" s="149" t="n">
        <v>5403080</v>
      </c>
      <c r="M5149" s="149" t="n">
        <v>0</v>
      </c>
      <c r="N5149" s="154" t="s">
        <v>15343</v>
      </c>
      <c r="O5149" s="186" t="n">
        <v>4</v>
      </c>
      <c r="P5149" s="130"/>
      <c r="Q5149" s="130" t="n">
        <f aca="false">P5149*1.2</f>
        <v>0</v>
      </c>
      <c r="R5149" s="131" t="n">
        <f aca="false">S5149*Q5149</f>
        <v>0</v>
      </c>
      <c r="S5149" s="132"/>
    </row>
    <row r="5150" s="76" customFormat="true" ht="27.6" hidden="false" customHeight="true" outlineLevel="0" collapsed="false">
      <c r="A5150" s="207"/>
      <c r="B5150" s="208" t="n">
        <v>283</v>
      </c>
      <c r="C5150" s="281" t="s">
        <v>13077</v>
      </c>
      <c r="D5150" s="281" t="s">
        <v>144</v>
      </c>
      <c r="E5150" s="344"/>
      <c r="F5150" s="121" t="n">
        <f aca="false">F5149+1</f>
        <v>5144</v>
      </c>
      <c r="G5150" s="299" t="s">
        <v>15344</v>
      </c>
      <c r="H5150" s="188" t="s">
        <v>15344</v>
      </c>
      <c r="I5150" s="237" t="s">
        <v>15345</v>
      </c>
      <c r="J5150" s="237" t="n">
        <v>3205</v>
      </c>
      <c r="K5150" s="149" t="n">
        <v>30</v>
      </c>
      <c r="L5150" s="149" t="n">
        <v>6203012</v>
      </c>
      <c r="M5150" s="149" t="n">
        <v>0</v>
      </c>
      <c r="N5150" s="154" t="s">
        <v>15346</v>
      </c>
      <c r="O5150" s="186"/>
      <c r="P5150" s="130" t="n">
        <v>967.5</v>
      </c>
      <c r="Q5150" s="130" t="n">
        <f aca="false">P5150*1.2</f>
        <v>1161</v>
      </c>
      <c r="R5150" s="131" t="n">
        <f aca="false">S5150*Q5150</f>
        <v>0</v>
      </c>
      <c r="S5150" s="132"/>
    </row>
    <row r="5151" s="76" customFormat="true" ht="27.6" hidden="false" customHeight="true" outlineLevel="0" collapsed="false">
      <c r="A5151" s="207" t="n">
        <v>3982788</v>
      </c>
      <c r="B5151" s="208" t="n">
        <v>283</v>
      </c>
      <c r="C5151" s="281" t="s">
        <v>13077</v>
      </c>
      <c r="D5151" s="281" t="s">
        <v>144</v>
      </c>
      <c r="E5151" s="344"/>
      <c r="F5151" s="121" t="n">
        <f aca="false">F5150+1</f>
        <v>5145</v>
      </c>
      <c r="G5151" s="299" t="s">
        <v>15347</v>
      </c>
      <c r="H5151" s="188" t="s">
        <v>15347</v>
      </c>
      <c r="I5151" s="237" t="s">
        <v>15348</v>
      </c>
      <c r="J5151" s="237" t="n">
        <v>3205</v>
      </c>
      <c r="K5151" s="149" t="n">
        <v>30</v>
      </c>
      <c r="L5151" s="149" t="n">
        <v>6403040</v>
      </c>
      <c r="M5151" s="149" t="n">
        <v>0</v>
      </c>
      <c r="N5151" s="154" t="s">
        <v>15349</v>
      </c>
      <c r="O5151" s="186" t="n">
        <v>5</v>
      </c>
      <c r="P5151" s="130" t="n">
        <v>1209.16666666667</v>
      </c>
      <c r="Q5151" s="130" t="n">
        <f aca="false">P5151*1.2</f>
        <v>1451</v>
      </c>
      <c r="R5151" s="131" t="n">
        <f aca="false">S5151*Q5151</f>
        <v>0</v>
      </c>
      <c r="S5151" s="132"/>
    </row>
    <row r="5152" s="76" customFormat="true" ht="27.6" hidden="false" customHeight="true" outlineLevel="0" collapsed="false">
      <c r="A5152" s="214" t="n">
        <v>2560037</v>
      </c>
      <c r="B5152" s="208" t="n">
        <v>283</v>
      </c>
      <c r="C5152" s="281" t="s">
        <v>13077</v>
      </c>
      <c r="D5152" s="281" t="s">
        <v>144</v>
      </c>
      <c r="E5152" s="344"/>
      <c r="F5152" s="121" t="n">
        <f aca="false">F5151+1</f>
        <v>5146</v>
      </c>
      <c r="G5152" s="299" t="s">
        <v>15350</v>
      </c>
      <c r="H5152" s="123" t="s">
        <v>15351</v>
      </c>
      <c r="I5152" s="125" t="s">
        <v>15352</v>
      </c>
      <c r="J5152" s="125" t="n">
        <v>3205</v>
      </c>
      <c r="K5152" s="149" t="n">
        <v>0</v>
      </c>
      <c r="L5152" s="149" t="n">
        <v>6103012</v>
      </c>
      <c r="M5152" s="149" t="n">
        <v>3</v>
      </c>
      <c r="N5152" s="154" t="s">
        <v>15353</v>
      </c>
      <c r="O5152" s="186"/>
      <c r="P5152" s="130" t="n">
        <v>550</v>
      </c>
      <c r="Q5152" s="130" t="n">
        <f aca="false">P5152*1.2</f>
        <v>660</v>
      </c>
      <c r="R5152" s="131" t="n">
        <f aca="false">S5152*Q5152</f>
        <v>0</v>
      </c>
      <c r="S5152" s="132"/>
    </row>
    <row r="5153" s="76" customFormat="true" ht="27.6" hidden="false" customHeight="true" outlineLevel="0" collapsed="false">
      <c r="A5153" s="214" t="n">
        <v>2564083</v>
      </c>
      <c r="B5153" s="208" t="n">
        <v>283</v>
      </c>
      <c r="C5153" s="281" t="s">
        <v>13077</v>
      </c>
      <c r="D5153" s="281" t="s">
        <v>144</v>
      </c>
      <c r="E5153" s="344"/>
      <c r="F5153" s="121" t="n">
        <f aca="false">F5152+1</f>
        <v>5147</v>
      </c>
      <c r="G5153" s="299" t="s">
        <v>15354</v>
      </c>
      <c r="H5153" s="188" t="s">
        <v>15354</v>
      </c>
      <c r="I5153" s="125" t="s">
        <v>15355</v>
      </c>
      <c r="J5153" s="125" t="n">
        <v>3205</v>
      </c>
      <c r="K5153" s="149" t="n">
        <v>99</v>
      </c>
      <c r="L5153" s="149" t="n">
        <v>6107208</v>
      </c>
      <c r="M5153" s="149" t="n">
        <v>10</v>
      </c>
      <c r="N5153" s="154" t="s">
        <v>15356</v>
      </c>
      <c r="O5153" s="186" t="n">
        <v>20</v>
      </c>
      <c r="P5153" s="130" t="n">
        <v>379.166666666667</v>
      </c>
      <c r="Q5153" s="130" t="n">
        <f aca="false">P5153*1.2</f>
        <v>455</v>
      </c>
      <c r="R5153" s="131" t="n">
        <f aca="false">S5153*Q5153</f>
        <v>0</v>
      </c>
      <c r="S5153" s="132"/>
    </row>
    <row r="5154" s="76" customFormat="true" ht="27.6" hidden="false" customHeight="true" outlineLevel="0" collapsed="false">
      <c r="A5154" s="214" t="n">
        <v>2557680</v>
      </c>
      <c r="B5154" s="208" t="n">
        <v>283</v>
      </c>
      <c r="C5154" s="281" t="s">
        <v>13077</v>
      </c>
      <c r="D5154" s="281" t="s">
        <v>144</v>
      </c>
      <c r="E5154" s="344"/>
      <c r="F5154" s="121" t="n">
        <f aca="false">F5153+1</f>
        <v>5148</v>
      </c>
      <c r="G5154" s="299" t="s">
        <v>15357</v>
      </c>
      <c r="H5154" s="188" t="s">
        <v>15358</v>
      </c>
      <c r="I5154" s="125" t="s">
        <v>15359</v>
      </c>
      <c r="J5154" s="125" t="n">
        <v>3205</v>
      </c>
      <c r="K5154" s="149" t="n">
        <v>99</v>
      </c>
      <c r="L5154" s="149" t="n">
        <v>6107206</v>
      </c>
      <c r="M5154" s="149" t="n">
        <v>0</v>
      </c>
      <c r="N5154" s="154" t="s">
        <v>15360</v>
      </c>
      <c r="O5154" s="186" t="n">
        <v>35</v>
      </c>
      <c r="P5154" s="130" t="n">
        <v>499.166666666667</v>
      </c>
      <c r="Q5154" s="130" t="n">
        <f aca="false">P5154*1.2</f>
        <v>599</v>
      </c>
      <c r="R5154" s="131" t="n">
        <f aca="false">S5154*Q5154</f>
        <v>0</v>
      </c>
      <c r="S5154" s="132"/>
    </row>
    <row r="5155" s="76" customFormat="true" ht="27.6" hidden="false" customHeight="true" outlineLevel="0" collapsed="false">
      <c r="A5155" s="214" t="n">
        <v>2625942</v>
      </c>
      <c r="B5155" s="208" t="n">
        <v>283</v>
      </c>
      <c r="C5155" s="281" t="s">
        <v>13077</v>
      </c>
      <c r="D5155" s="281" t="s">
        <v>144</v>
      </c>
      <c r="E5155" s="344"/>
      <c r="F5155" s="121" t="n">
        <f aca="false">F5154+1</f>
        <v>5149</v>
      </c>
      <c r="G5155" s="299" t="s">
        <v>15361</v>
      </c>
      <c r="H5155" s="123" t="s">
        <v>15362</v>
      </c>
      <c r="I5155" s="125" t="s">
        <v>15363</v>
      </c>
      <c r="J5155" s="125" t="n">
        <v>0</v>
      </c>
      <c r="K5155" s="389" t="n">
        <v>0</v>
      </c>
      <c r="L5155" s="149" t="n">
        <v>260</v>
      </c>
      <c r="M5155" s="149" t="n">
        <v>0</v>
      </c>
      <c r="N5155" s="154" t="s">
        <v>15364</v>
      </c>
      <c r="O5155" s="186"/>
      <c r="P5155" s="130" t="n">
        <v>1452.5</v>
      </c>
      <c r="Q5155" s="130" t="n">
        <f aca="false">P5155*1.2</f>
        <v>1743</v>
      </c>
      <c r="R5155" s="131" t="n">
        <f aca="false">S5155*Q5155</f>
        <v>0</v>
      </c>
      <c r="S5155" s="132"/>
    </row>
    <row r="5156" s="76" customFormat="true" ht="27.6" hidden="false" customHeight="true" outlineLevel="0" collapsed="false">
      <c r="A5156" s="214" t="n">
        <v>2566750</v>
      </c>
      <c r="B5156" s="208" t="n">
        <v>283</v>
      </c>
      <c r="C5156" s="281" t="s">
        <v>13077</v>
      </c>
      <c r="D5156" s="281" t="s">
        <v>144</v>
      </c>
      <c r="E5156" s="344"/>
      <c r="F5156" s="121" t="n">
        <f aca="false">F5155+1</f>
        <v>5150</v>
      </c>
      <c r="G5156" s="299" t="s">
        <v>15365</v>
      </c>
      <c r="H5156" s="123" t="s">
        <v>15365</v>
      </c>
      <c r="I5156" s="125" t="s">
        <v>15366</v>
      </c>
      <c r="J5156" s="125" t="n">
        <v>450</v>
      </c>
      <c r="K5156" s="149" t="n">
        <v>0</v>
      </c>
      <c r="L5156" s="149" t="n">
        <v>6107805</v>
      </c>
      <c r="M5156" s="149" t="n">
        <v>0</v>
      </c>
      <c r="N5156" s="154" t="s">
        <v>15367</v>
      </c>
      <c r="O5156" s="186" t="s">
        <v>15368</v>
      </c>
      <c r="P5156" s="130" t="n">
        <v>120</v>
      </c>
      <c r="Q5156" s="130" t="n">
        <f aca="false">P5156*1.2</f>
        <v>144</v>
      </c>
      <c r="R5156" s="131" t="n">
        <f aca="false">S5156*Q5156</f>
        <v>0</v>
      </c>
      <c r="S5156" s="132"/>
    </row>
    <row r="5157" s="76" customFormat="true" ht="27.6" hidden="false" customHeight="true" outlineLevel="0" collapsed="false">
      <c r="A5157" s="224" t="n">
        <v>3115390</v>
      </c>
      <c r="B5157" s="208" t="n">
        <v>283</v>
      </c>
      <c r="C5157" s="281" t="s">
        <v>13077</v>
      </c>
      <c r="D5157" s="281" t="s">
        <v>144</v>
      </c>
      <c r="E5157" s="344"/>
      <c r="F5157" s="121" t="n">
        <f aca="false">F5156+1</f>
        <v>5151</v>
      </c>
      <c r="G5157" s="299" t="s">
        <v>15369</v>
      </c>
      <c r="H5157" s="188" t="s">
        <v>15370</v>
      </c>
      <c r="I5157" s="125" t="s">
        <v>15371</v>
      </c>
      <c r="J5157" s="125" t="n">
        <v>94</v>
      </c>
      <c r="K5157" s="149" t="n">
        <v>18</v>
      </c>
      <c r="L5157" s="149" t="n">
        <v>11080</v>
      </c>
      <c r="M5157" s="149" t="n">
        <v>0</v>
      </c>
      <c r="N5157" s="154" t="s">
        <v>15372</v>
      </c>
      <c r="O5157" s="186"/>
      <c r="P5157" s="130" t="n">
        <v>3340.83333333333</v>
      </c>
      <c r="Q5157" s="130" t="n">
        <f aca="false">P5157*1.2</f>
        <v>4009</v>
      </c>
      <c r="R5157" s="131" t="n">
        <f aca="false">S5157*Q5157</f>
        <v>0</v>
      </c>
      <c r="S5157" s="132"/>
    </row>
    <row r="5158" s="76" customFormat="true" ht="27.6" hidden="false" customHeight="true" outlineLevel="0" collapsed="false">
      <c r="A5158" s="207" t="n">
        <v>3115388</v>
      </c>
      <c r="B5158" s="208" t="n">
        <v>283</v>
      </c>
      <c r="C5158" s="281" t="s">
        <v>13077</v>
      </c>
      <c r="D5158" s="281" t="s">
        <v>144</v>
      </c>
      <c r="E5158" s="344"/>
      <c r="F5158" s="121" t="n">
        <f aca="false">F5157+1</f>
        <v>5152</v>
      </c>
      <c r="G5158" s="299" t="s">
        <v>15373</v>
      </c>
      <c r="H5158" s="188" t="s">
        <v>15374</v>
      </c>
      <c r="I5158" s="125" t="s">
        <v>15375</v>
      </c>
      <c r="J5158" s="125" t="n">
        <v>94</v>
      </c>
      <c r="K5158" s="149" t="n">
        <v>18</v>
      </c>
      <c r="L5158" s="149" t="n">
        <v>11070</v>
      </c>
      <c r="M5158" s="149" t="n">
        <v>0</v>
      </c>
      <c r="N5158" s="154" t="s">
        <v>15376</v>
      </c>
      <c r="O5158" s="186"/>
      <c r="P5158" s="130" t="n">
        <v>3275</v>
      </c>
      <c r="Q5158" s="130" t="n">
        <f aca="false">P5158*1.2</f>
        <v>3930</v>
      </c>
      <c r="R5158" s="131" t="n">
        <f aca="false">S5158*Q5158</f>
        <v>0</v>
      </c>
      <c r="S5158" s="132"/>
    </row>
    <row r="5159" s="76" customFormat="true" ht="27.6" hidden="false" customHeight="true" outlineLevel="0" collapsed="false">
      <c r="A5159" s="214" t="n">
        <v>4362149</v>
      </c>
      <c r="B5159" s="208" t="n">
        <v>283</v>
      </c>
      <c r="C5159" s="281" t="s">
        <v>13077</v>
      </c>
      <c r="D5159" s="281" t="s">
        <v>144</v>
      </c>
      <c r="E5159" s="344"/>
      <c r="F5159" s="121" t="n">
        <f aca="false">F5158+1</f>
        <v>5153</v>
      </c>
      <c r="G5159" s="299" t="s">
        <v>15377</v>
      </c>
      <c r="H5159" s="188" t="s">
        <v>15377</v>
      </c>
      <c r="I5159" s="237" t="s">
        <v>15378</v>
      </c>
      <c r="J5159" s="237" t="n">
        <v>3205</v>
      </c>
      <c r="K5159" s="149" t="n">
        <v>30</v>
      </c>
      <c r="L5159" s="149" t="n">
        <v>5603022</v>
      </c>
      <c r="M5159" s="149" t="n">
        <v>0</v>
      </c>
      <c r="N5159" s="154" t="s">
        <v>15379</v>
      </c>
      <c r="O5159" s="186"/>
      <c r="P5159" s="130" t="n">
        <v>2945</v>
      </c>
      <c r="Q5159" s="130" t="n">
        <f aca="false">P5159*1.2</f>
        <v>3534</v>
      </c>
      <c r="R5159" s="131" t="n">
        <f aca="false">S5159*Q5159</f>
        <v>0</v>
      </c>
      <c r="S5159" s="132"/>
    </row>
    <row r="5160" s="76" customFormat="true" ht="27.6" hidden="false" customHeight="true" outlineLevel="0" collapsed="false">
      <c r="A5160" s="395" t="n">
        <v>4474349</v>
      </c>
      <c r="B5160" s="208" t="n">
        <v>283</v>
      </c>
      <c r="C5160" s="281" t="s">
        <v>13077</v>
      </c>
      <c r="D5160" s="281" t="s">
        <v>144</v>
      </c>
      <c r="E5160" s="344"/>
      <c r="F5160" s="121" t="n">
        <f aca="false">F5159+1</f>
        <v>5154</v>
      </c>
      <c r="G5160" s="398" t="s">
        <v>15380</v>
      </c>
      <c r="H5160" s="188" t="s">
        <v>15381</v>
      </c>
      <c r="I5160" s="237" t="s">
        <v>15382</v>
      </c>
      <c r="J5160" s="237" t="n">
        <v>0</v>
      </c>
      <c r="K5160" s="149" t="n">
        <v>0</v>
      </c>
      <c r="L5160" s="149" t="n">
        <v>5403122</v>
      </c>
      <c r="M5160" s="149" t="n">
        <v>0</v>
      </c>
      <c r="N5160" s="154" t="s">
        <v>15383</v>
      </c>
      <c r="O5160" s="186"/>
      <c r="P5160" s="130"/>
      <c r="Q5160" s="130" t="n">
        <f aca="false">P5160*1.2</f>
        <v>0</v>
      </c>
      <c r="R5160" s="131" t="n">
        <f aca="false">S5160*Q5160</f>
        <v>0</v>
      </c>
      <c r="S5160" s="132"/>
    </row>
    <row r="5161" s="76" customFormat="true" ht="27.6" hidden="false" customHeight="true" outlineLevel="0" collapsed="false">
      <c r="A5161" s="207"/>
      <c r="B5161" s="208" t="n">
        <v>283</v>
      </c>
      <c r="C5161" s="281" t="s">
        <v>13077</v>
      </c>
      <c r="D5161" s="281" t="s">
        <v>144</v>
      </c>
      <c r="E5161" s="344"/>
      <c r="F5161" s="121" t="n">
        <f aca="false">F5160+1</f>
        <v>5155</v>
      </c>
      <c r="G5161" s="299" t="s">
        <v>15384</v>
      </c>
      <c r="H5161" s="118" t="s">
        <v>15384</v>
      </c>
      <c r="I5161" s="125"/>
      <c r="J5161" s="125"/>
      <c r="K5161" s="389"/>
      <c r="L5161" s="149"/>
      <c r="M5161" s="149"/>
      <c r="N5161" s="154" t="s">
        <v>15385</v>
      </c>
      <c r="O5161" s="186"/>
      <c r="P5161" s="130"/>
      <c r="Q5161" s="130" t="n">
        <f aca="false">P5161*1.2</f>
        <v>0</v>
      </c>
      <c r="R5161" s="131" t="n">
        <f aca="false">S5161*Q5161</f>
        <v>0</v>
      </c>
      <c r="S5161" s="132"/>
    </row>
    <row r="5162" s="76" customFormat="true" ht="27.6" hidden="false" customHeight="true" outlineLevel="0" collapsed="false">
      <c r="A5162" s="207" t="n">
        <v>3986112</v>
      </c>
      <c r="B5162" s="208" t="n">
        <v>283</v>
      </c>
      <c r="C5162" s="281" t="s">
        <v>13077</v>
      </c>
      <c r="D5162" s="281" t="s">
        <v>144</v>
      </c>
      <c r="E5162" s="344"/>
      <c r="F5162" s="121" t="n">
        <f aca="false">F5161+1</f>
        <v>5156</v>
      </c>
      <c r="G5162" s="299" t="s">
        <v>15386</v>
      </c>
      <c r="H5162" s="123" t="s">
        <v>15387</v>
      </c>
      <c r="I5162" s="125" t="s">
        <v>15388</v>
      </c>
      <c r="J5162" s="125" t="n">
        <v>0</v>
      </c>
      <c r="K5162" s="389" t="n">
        <v>99</v>
      </c>
      <c r="L5162" s="149" t="n">
        <v>31010</v>
      </c>
      <c r="M5162" s="149" t="n">
        <v>0</v>
      </c>
      <c r="N5162" s="154" t="s">
        <v>15389</v>
      </c>
      <c r="O5162" s="186"/>
      <c r="P5162" s="130" t="n">
        <v>3379.16666666667</v>
      </c>
      <c r="Q5162" s="130" t="n">
        <f aca="false">P5162*1.2</f>
        <v>4055</v>
      </c>
      <c r="R5162" s="131" t="n">
        <f aca="false">S5162*Q5162</f>
        <v>0</v>
      </c>
      <c r="S5162" s="132"/>
    </row>
    <row r="5163" s="76" customFormat="true" ht="27.6" hidden="false" customHeight="true" outlineLevel="0" collapsed="false">
      <c r="A5163" s="207"/>
      <c r="B5163" s="208" t="n">
        <v>283</v>
      </c>
      <c r="C5163" s="281" t="s">
        <v>13077</v>
      </c>
      <c r="D5163" s="281" t="s">
        <v>144</v>
      </c>
      <c r="E5163" s="344"/>
      <c r="F5163" s="121" t="n">
        <f aca="false">F5162+1</f>
        <v>5157</v>
      </c>
      <c r="G5163" s="299" t="s">
        <v>15390</v>
      </c>
      <c r="H5163" s="118" t="s">
        <v>15390</v>
      </c>
      <c r="I5163" s="125"/>
      <c r="J5163" s="125"/>
      <c r="K5163" s="389"/>
      <c r="L5163" s="149"/>
      <c r="M5163" s="149"/>
      <c r="N5163" s="154" t="s">
        <v>15391</v>
      </c>
      <c r="O5163" s="186"/>
      <c r="P5163" s="130"/>
      <c r="Q5163" s="130" t="n">
        <f aca="false">P5163*1.2</f>
        <v>0</v>
      </c>
      <c r="R5163" s="131" t="n">
        <f aca="false">S5163*Q5163</f>
        <v>0</v>
      </c>
      <c r="S5163" s="132"/>
    </row>
    <row r="5164" s="76" customFormat="true" ht="14.4" hidden="false" customHeight="true" outlineLevel="0" collapsed="false">
      <c r="A5164" s="207" t="n">
        <v>2565940</v>
      </c>
      <c r="B5164" s="208" t="n">
        <v>283</v>
      </c>
      <c r="C5164" s="281" t="s">
        <v>13077</v>
      </c>
      <c r="D5164" s="281" t="s">
        <v>144</v>
      </c>
      <c r="E5164" s="344"/>
      <c r="F5164" s="121" t="n">
        <f aca="false">F5163+1</f>
        <v>5158</v>
      </c>
      <c r="G5164" s="299" t="s">
        <v>15392</v>
      </c>
      <c r="H5164" s="123" t="s">
        <v>15393</v>
      </c>
      <c r="I5164" s="125" t="s">
        <v>15394</v>
      </c>
      <c r="J5164" s="125" t="n">
        <v>0</v>
      </c>
      <c r="K5164" s="389" t="n">
        <v>99</v>
      </c>
      <c r="L5164" s="149" t="n">
        <v>4802</v>
      </c>
      <c r="M5164" s="149" t="n">
        <v>0</v>
      </c>
      <c r="N5164" s="154" t="s">
        <v>2290</v>
      </c>
      <c r="O5164" s="186" t="n">
        <v>1</v>
      </c>
      <c r="P5164" s="130"/>
      <c r="Q5164" s="130" t="n">
        <f aca="false">P5164*1.2</f>
        <v>0</v>
      </c>
      <c r="R5164" s="131" t="n">
        <f aca="false">S5164*Q5164</f>
        <v>0</v>
      </c>
      <c r="S5164" s="132"/>
    </row>
    <row r="5165" s="76" customFormat="true" ht="14.4" hidden="false" customHeight="true" outlineLevel="0" collapsed="false">
      <c r="A5165" s="224" t="n">
        <v>4104524</v>
      </c>
      <c r="B5165" s="208" t="n">
        <v>283</v>
      </c>
      <c r="C5165" s="281" t="s">
        <v>13077</v>
      </c>
      <c r="D5165" s="281" t="s">
        <v>144</v>
      </c>
      <c r="E5165" s="344"/>
      <c r="F5165" s="121" t="n">
        <f aca="false">F5164+1</f>
        <v>5159</v>
      </c>
      <c r="G5165" s="393" t="s">
        <v>15395</v>
      </c>
      <c r="H5165" s="393" t="s">
        <v>15396</v>
      </c>
      <c r="I5165" s="125" t="s">
        <v>15397</v>
      </c>
      <c r="J5165" s="125" t="n">
        <v>0</v>
      </c>
      <c r="K5165" s="149" t="n">
        <v>16</v>
      </c>
      <c r="L5165" s="149" t="n">
        <v>450175</v>
      </c>
      <c r="M5165" s="149" t="n">
        <v>280</v>
      </c>
      <c r="N5165" s="154" t="s">
        <v>15398</v>
      </c>
      <c r="O5165" s="186"/>
      <c r="P5165" s="130" t="n">
        <v>676.490921052632</v>
      </c>
      <c r="Q5165" s="130" t="n">
        <f aca="false">P5165*1.2</f>
        <v>811.789105263158</v>
      </c>
      <c r="R5165" s="131" t="n">
        <f aca="false">S5165*Q5165</f>
        <v>0</v>
      </c>
      <c r="S5165" s="132"/>
    </row>
    <row r="5166" s="76" customFormat="true" ht="27.6" hidden="false" customHeight="true" outlineLevel="0" collapsed="false">
      <c r="A5166" s="214" t="n">
        <v>2560039</v>
      </c>
      <c r="B5166" s="208" t="n">
        <v>283</v>
      </c>
      <c r="C5166" s="281" t="s">
        <v>13077</v>
      </c>
      <c r="D5166" s="281" t="s">
        <v>144</v>
      </c>
      <c r="E5166" s="394"/>
      <c r="F5166" s="121" t="n">
        <f aca="false">F5165+1</f>
        <v>5160</v>
      </c>
      <c r="G5166" s="299" t="s">
        <v>15399</v>
      </c>
      <c r="H5166" s="188" t="s">
        <v>15399</v>
      </c>
      <c r="I5166" s="237" t="s">
        <v>15400</v>
      </c>
      <c r="J5166" s="237" t="n">
        <v>3205</v>
      </c>
      <c r="K5166" s="149" t="n">
        <v>0</v>
      </c>
      <c r="L5166" s="149" t="n">
        <v>6206070</v>
      </c>
      <c r="M5166" s="149" t="n">
        <v>0</v>
      </c>
      <c r="N5166" s="154" t="s">
        <v>15401</v>
      </c>
      <c r="O5166" s="152"/>
      <c r="P5166" s="130" t="n">
        <v>60</v>
      </c>
      <c r="Q5166" s="130" t="n">
        <f aca="false">P5166*1.2</f>
        <v>72</v>
      </c>
      <c r="R5166" s="131" t="n">
        <f aca="false">S5166*Q5166</f>
        <v>0</v>
      </c>
      <c r="S5166" s="132"/>
    </row>
    <row r="5167" s="76" customFormat="true" ht="27.6" hidden="false" customHeight="true" outlineLevel="0" collapsed="false">
      <c r="A5167" s="214" t="n">
        <v>2566758</v>
      </c>
      <c r="B5167" s="208" t="n">
        <v>283</v>
      </c>
      <c r="C5167" s="281" t="s">
        <v>13077</v>
      </c>
      <c r="D5167" s="281" t="s">
        <v>144</v>
      </c>
      <c r="E5167" s="344"/>
      <c r="F5167" s="121" t="n">
        <f aca="false">F5166+1</f>
        <v>5161</v>
      </c>
      <c r="G5167" s="299" t="s">
        <v>15402</v>
      </c>
      <c r="H5167" s="188" t="s">
        <v>15403</v>
      </c>
      <c r="I5167" s="237" t="s">
        <v>15404</v>
      </c>
      <c r="J5167" s="237" t="n">
        <v>672</v>
      </c>
      <c r="K5167" s="149" t="n">
        <v>0</v>
      </c>
      <c r="L5167" s="149" t="n">
        <v>2902433</v>
      </c>
      <c r="M5167" s="149" t="n">
        <v>0</v>
      </c>
      <c r="N5167" s="154" t="s">
        <v>15405</v>
      </c>
      <c r="O5167" s="186"/>
      <c r="P5167" s="130" t="n">
        <v>94.1666666666667</v>
      </c>
      <c r="Q5167" s="130" t="n">
        <f aca="false">P5167*1.2</f>
        <v>113</v>
      </c>
      <c r="R5167" s="131" t="n">
        <f aca="false">S5167*Q5167</f>
        <v>0</v>
      </c>
      <c r="S5167" s="132"/>
    </row>
    <row r="5168" s="76" customFormat="true" ht="14.4" hidden="false" customHeight="true" outlineLevel="0" collapsed="false">
      <c r="A5168" s="207"/>
      <c r="B5168" s="208" t="n">
        <v>283</v>
      </c>
      <c r="C5168" s="281" t="s">
        <v>13077</v>
      </c>
      <c r="D5168" s="281" t="s">
        <v>144</v>
      </c>
      <c r="E5168" s="344"/>
      <c r="F5168" s="121" t="n">
        <f aca="false">F5167+1</f>
        <v>5162</v>
      </c>
      <c r="G5168" s="299" t="n">
        <v>330803101</v>
      </c>
      <c r="H5168" s="188" t="s">
        <v>15406</v>
      </c>
      <c r="I5168" s="237" t="s">
        <v>15407</v>
      </c>
      <c r="J5168" s="237" t="n">
        <v>0</v>
      </c>
      <c r="K5168" s="389" t="n">
        <v>0</v>
      </c>
      <c r="L5168" s="149" t="n">
        <v>3308031</v>
      </c>
      <c r="M5168" s="149" t="n">
        <v>1</v>
      </c>
      <c r="N5168" s="154" t="s">
        <v>15408</v>
      </c>
      <c r="O5168" s="152"/>
      <c r="P5168" s="130"/>
      <c r="Q5168" s="130" t="n">
        <f aca="false">P5168*1.2</f>
        <v>0</v>
      </c>
      <c r="R5168" s="131" t="n">
        <f aca="false">S5168*Q5168</f>
        <v>0</v>
      </c>
      <c r="S5168" s="132"/>
    </row>
    <row r="5169" s="76" customFormat="true" ht="27.6" hidden="false" customHeight="true" outlineLevel="0" collapsed="false">
      <c r="A5169" s="207"/>
      <c r="B5169" s="208" t="n">
        <v>283</v>
      </c>
      <c r="C5169" s="281" t="s">
        <v>13077</v>
      </c>
      <c r="D5169" s="281" t="s">
        <v>144</v>
      </c>
      <c r="E5169" s="344"/>
      <c r="F5169" s="121" t="n">
        <f aca="false">F5168+1</f>
        <v>5163</v>
      </c>
      <c r="G5169" s="299" t="s">
        <v>15409</v>
      </c>
      <c r="H5169" s="118" t="s">
        <v>15409</v>
      </c>
      <c r="I5169" s="125"/>
      <c r="J5169" s="125"/>
      <c r="K5169" s="389"/>
      <c r="L5169" s="149"/>
      <c r="M5169" s="149"/>
      <c r="N5169" s="154" t="s">
        <v>15410</v>
      </c>
      <c r="O5169" s="152"/>
      <c r="P5169" s="130"/>
      <c r="Q5169" s="130" t="n">
        <f aca="false">P5169*1.2</f>
        <v>0</v>
      </c>
      <c r="R5169" s="131" t="n">
        <f aca="false">S5169*Q5169</f>
        <v>0</v>
      </c>
      <c r="S5169" s="132"/>
    </row>
    <row r="5170" s="76" customFormat="true" ht="41.4" hidden="false" customHeight="true" outlineLevel="0" collapsed="false">
      <c r="A5170" s="207"/>
      <c r="B5170" s="208" t="n">
        <v>283</v>
      </c>
      <c r="C5170" s="281" t="s">
        <v>13077</v>
      </c>
      <c r="D5170" s="281" t="s">
        <v>144</v>
      </c>
      <c r="E5170" s="344"/>
      <c r="F5170" s="121" t="n">
        <f aca="false">F5169+1</f>
        <v>5164</v>
      </c>
      <c r="G5170" s="299" t="s">
        <v>15411</v>
      </c>
      <c r="H5170" s="118" t="s">
        <v>15411</v>
      </c>
      <c r="I5170" s="125"/>
      <c r="J5170" s="125"/>
      <c r="K5170" s="389"/>
      <c r="L5170" s="149"/>
      <c r="M5170" s="149"/>
      <c r="N5170" s="154" t="s">
        <v>15412</v>
      </c>
      <c r="O5170" s="152"/>
      <c r="P5170" s="130"/>
      <c r="Q5170" s="130" t="n">
        <f aca="false">P5170*1.2</f>
        <v>0</v>
      </c>
      <c r="R5170" s="131" t="n">
        <f aca="false">S5170*Q5170</f>
        <v>0</v>
      </c>
      <c r="S5170" s="132"/>
    </row>
    <row r="5171" s="76" customFormat="true" ht="27.6" hidden="false" customHeight="true" outlineLevel="0" collapsed="false">
      <c r="A5171" s="207"/>
      <c r="B5171" s="208" t="n">
        <v>283</v>
      </c>
      <c r="C5171" s="281" t="s">
        <v>13077</v>
      </c>
      <c r="D5171" s="281" t="s">
        <v>144</v>
      </c>
      <c r="E5171" s="344"/>
      <c r="F5171" s="121" t="n">
        <f aca="false">F5170+1</f>
        <v>5165</v>
      </c>
      <c r="G5171" s="299" t="s">
        <v>15413</v>
      </c>
      <c r="H5171" s="118" t="s">
        <v>15413</v>
      </c>
      <c r="I5171" s="125"/>
      <c r="J5171" s="125"/>
      <c r="K5171" s="389"/>
      <c r="L5171" s="149"/>
      <c r="M5171" s="149"/>
      <c r="N5171" s="154" t="s">
        <v>15414</v>
      </c>
      <c r="O5171" s="152"/>
      <c r="P5171" s="130"/>
      <c r="Q5171" s="130" t="n">
        <f aca="false">P5171*1.2</f>
        <v>0</v>
      </c>
      <c r="R5171" s="131" t="n">
        <f aca="false">S5171*Q5171</f>
        <v>0</v>
      </c>
      <c r="S5171" s="132"/>
    </row>
    <row r="5172" s="76" customFormat="true" ht="27.6" hidden="false" customHeight="true" outlineLevel="0" collapsed="false">
      <c r="A5172" s="207"/>
      <c r="B5172" s="208" t="n">
        <v>283</v>
      </c>
      <c r="C5172" s="281" t="s">
        <v>13077</v>
      </c>
      <c r="D5172" s="281" t="s">
        <v>144</v>
      </c>
      <c r="E5172" s="344"/>
      <c r="F5172" s="121" t="n">
        <f aca="false">F5171+1</f>
        <v>5166</v>
      </c>
      <c r="G5172" s="299" t="s">
        <v>15415</v>
      </c>
      <c r="H5172" s="118" t="s">
        <v>15415</v>
      </c>
      <c r="I5172" s="125"/>
      <c r="J5172" s="125"/>
      <c r="K5172" s="389"/>
      <c r="L5172" s="149"/>
      <c r="M5172" s="149"/>
      <c r="N5172" s="154" t="s">
        <v>15416</v>
      </c>
      <c r="O5172" s="152"/>
      <c r="P5172" s="130"/>
      <c r="Q5172" s="130" t="n">
        <f aca="false">P5172*1.2</f>
        <v>0</v>
      </c>
      <c r="R5172" s="131" t="n">
        <f aca="false">S5172*Q5172</f>
        <v>0</v>
      </c>
      <c r="S5172" s="132"/>
    </row>
    <row r="5173" s="76" customFormat="true" ht="41.4" hidden="false" customHeight="true" outlineLevel="0" collapsed="false">
      <c r="A5173" s="207"/>
      <c r="B5173" s="208" t="n">
        <v>283</v>
      </c>
      <c r="C5173" s="281" t="s">
        <v>13077</v>
      </c>
      <c r="D5173" s="281" t="s">
        <v>144</v>
      </c>
      <c r="E5173" s="344"/>
      <c r="F5173" s="121" t="n">
        <f aca="false">F5172+1</f>
        <v>5167</v>
      </c>
      <c r="G5173" s="299" t="s">
        <v>15417</v>
      </c>
      <c r="H5173" s="188" t="s">
        <v>15418</v>
      </c>
      <c r="I5173" s="237" t="s">
        <v>15419</v>
      </c>
      <c r="J5173" s="237" t="n">
        <v>0</v>
      </c>
      <c r="K5173" s="389" t="n">
        <v>0</v>
      </c>
      <c r="L5173" s="149" t="n">
        <v>202034</v>
      </c>
      <c r="M5173" s="149" t="n">
        <v>0</v>
      </c>
      <c r="N5173" s="154" t="s">
        <v>15420</v>
      </c>
      <c r="O5173" s="152"/>
      <c r="P5173" s="130"/>
      <c r="Q5173" s="130" t="n">
        <f aca="false">P5173*1.2</f>
        <v>0</v>
      </c>
      <c r="R5173" s="131" t="n">
        <f aca="false">S5173*Q5173</f>
        <v>0</v>
      </c>
      <c r="S5173" s="132"/>
    </row>
    <row r="5174" s="76" customFormat="true" ht="27.6" hidden="false" customHeight="true" outlineLevel="0" collapsed="false">
      <c r="A5174" s="207"/>
      <c r="B5174" s="208" t="n">
        <v>283</v>
      </c>
      <c r="C5174" s="281" t="s">
        <v>13077</v>
      </c>
      <c r="D5174" s="281" t="s">
        <v>144</v>
      </c>
      <c r="E5174" s="344"/>
      <c r="F5174" s="121" t="n">
        <f aca="false">F5173+1</f>
        <v>5168</v>
      </c>
      <c r="G5174" s="299" t="s">
        <v>15421</v>
      </c>
      <c r="H5174" s="118" t="s">
        <v>15421</v>
      </c>
      <c r="I5174" s="125"/>
      <c r="J5174" s="125"/>
      <c r="K5174" s="389"/>
      <c r="L5174" s="149"/>
      <c r="M5174" s="149"/>
      <c r="N5174" s="154" t="s">
        <v>15422</v>
      </c>
      <c r="O5174" s="152"/>
      <c r="P5174" s="130"/>
      <c r="Q5174" s="130" t="n">
        <f aca="false">P5174*1.2</f>
        <v>0</v>
      </c>
      <c r="R5174" s="131" t="n">
        <f aca="false">S5174*Q5174</f>
        <v>0</v>
      </c>
      <c r="S5174" s="132"/>
    </row>
    <row r="5175" s="76" customFormat="true" ht="27.6" hidden="false" customHeight="true" outlineLevel="0" collapsed="false">
      <c r="A5175" s="214" t="n">
        <v>2568094</v>
      </c>
      <c r="B5175" s="208" t="n">
        <v>283</v>
      </c>
      <c r="C5175" s="281" t="s">
        <v>13077</v>
      </c>
      <c r="D5175" s="281" t="s">
        <v>144</v>
      </c>
      <c r="E5175" s="344"/>
      <c r="F5175" s="121" t="n">
        <f aca="false">F5174+1</f>
        <v>5169</v>
      </c>
      <c r="G5175" s="299" t="s">
        <v>15423</v>
      </c>
      <c r="H5175" s="188" t="s">
        <v>15423</v>
      </c>
      <c r="I5175" s="237" t="s">
        <v>15424</v>
      </c>
      <c r="J5175" s="237" t="n">
        <v>3205</v>
      </c>
      <c r="K5175" s="149" t="n">
        <v>0</v>
      </c>
      <c r="L5175" s="149" t="n">
        <v>2903016</v>
      </c>
      <c r="M5175" s="149" t="n">
        <v>2</v>
      </c>
      <c r="N5175" s="154" t="s">
        <v>15425</v>
      </c>
      <c r="O5175" s="186"/>
      <c r="P5175" s="130" t="n">
        <v>748.333333333333</v>
      </c>
      <c r="Q5175" s="130" t="n">
        <f aca="false">P5175*1.2</f>
        <v>898</v>
      </c>
      <c r="R5175" s="131" t="n">
        <f aca="false">S5175*Q5175</f>
        <v>8980</v>
      </c>
      <c r="S5175" s="132" t="n">
        <v>10</v>
      </c>
    </row>
    <row r="5176" s="76" customFormat="true" ht="14.4" hidden="false" customHeight="true" outlineLevel="0" collapsed="false">
      <c r="A5176" s="214" t="n">
        <v>2569874</v>
      </c>
      <c r="B5176" s="208" t="n">
        <v>283</v>
      </c>
      <c r="C5176" s="281" t="s">
        <v>13077</v>
      </c>
      <c r="D5176" s="281" t="s">
        <v>144</v>
      </c>
      <c r="E5176" s="344"/>
      <c r="F5176" s="121" t="n">
        <f aca="false">F5175+1</f>
        <v>5170</v>
      </c>
      <c r="G5176" s="299" t="s">
        <v>15426</v>
      </c>
      <c r="H5176" s="188" t="s">
        <v>15427</v>
      </c>
      <c r="I5176" s="237" t="s">
        <v>15428</v>
      </c>
      <c r="J5176" s="237" t="n">
        <v>0</v>
      </c>
      <c r="K5176" s="149" t="n">
        <v>0</v>
      </c>
      <c r="L5176" s="149" t="n">
        <v>1247042</v>
      </c>
      <c r="M5176" s="149" t="n">
        <v>0</v>
      </c>
      <c r="N5176" s="154" t="s">
        <v>15429</v>
      </c>
      <c r="O5176" s="186"/>
      <c r="P5176" s="130" t="n">
        <v>5673.33333333333</v>
      </c>
      <c r="Q5176" s="130" t="n">
        <f aca="false">P5176*1.2</f>
        <v>6808</v>
      </c>
      <c r="R5176" s="131" t="n">
        <f aca="false">S5176*Q5176</f>
        <v>0</v>
      </c>
      <c r="S5176" s="132"/>
    </row>
    <row r="5177" s="76" customFormat="true" ht="27.6" hidden="false" customHeight="true" outlineLevel="0" collapsed="false">
      <c r="A5177" s="214" t="n">
        <v>2559642</v>
      </c>
      <c r="B5177" s="208" t="n">
        <v>283</v>
      </c>
      <c r="C5177" s="281" t="s">
        <v>13077</v>
      </c>
      <c r="D5177" s="281" t="s">
        <v>144</v>
      </c>
      <c r="E5177" s="344"/>
      <c r="F5177" s="121" t="n">
        <f aca="false">F5176+1</f>
        <v>5171</v>
      </c>
      <c r="G5177" s="299" t="s">
        <v>15430</v>
      </c>
      <c r="H5177" s="188" t="s">
        <v>15431</v>
      </c>
      <c r="I5177" s="125" t="s">
        <v>15432</v>
      </c>
      <c r="J5177" s="125" t="n">
        <v>0</v>
      </c>
      <c r="K5177" s="149" t="n">
        <v>0</v>
      </c>
      <c r="L5177" s="149" t="n">
        <v>1247042</v>
      </c>
      <c r="M5177" s="149" t="n">
        <v>1</v>
      </c>
      <c r="N5177" s="154" t="s">
        <v>15429</v>
      </c>
      <c r="O5177" s="186"/>
      <c r="P5177" s="130" t="n">
        <v>5971.66666666667</v>
      </c>
      <c r="Q5177" s="130" t="n">
        <f aca="false">P5177*1.2</f>
        <v>7166</v>
      </c>
      <c r="R5177" s="131" t="n">
        <f aca="false">S5177*Q5177</f>
        <v>0</v>
      </c>
      <c r="S5177" s="132"/>
    </row>
    <row r="5178" s="76" customFormat="true" ht="27.6" hidden="false" customHeight="true" outlineLevel="0" collapsed="false">
      <c r="A5178" s="207"/>
      <c r="B5178" s="208" t="n">
        <v>283</v>
      </c>
      <c r="C5178" s="281" t="s">
        <v>13077</v>
      </c>
      <c r="D5178" s="281" t="s">
        <v>144</v>
      </c>
      <c r="E5178" s="344"/>
      <c r="F5178" s="121" t="n">
        <f aca="false">F5177+1</f>
        <v>5172</v>
      </c>
      <c r="G5178" s="398" t="s">
        <v>15433</v>
      </c>
      <c r="H5178" s="188" t="s">
        <v>15434</v>
      </c>
      <c r="I5178" s="237" t="s">
        <v>15435</v>
      </c>
      <c r="J5178" s="237" t="n">
        <v>0</v>
      </c>
      <c r="K5178" s="149" t="n">
        <v>0</v>
      </c>
      <c r="L5178" s="149" t="n">
        <v>1247043</v>
      </c>
      <c r="M5178" s="149" t="n">
        <v>37</v>
      </c>
      <c r="N5178" s="154" t="s">
        <v>15436</v>
      </c>
      <c r="O5178" s="186"/>
      <c r="P5178" s="130"/>
      <c r="Q5178" s="130" t="n">
        <f aca="false">P5178*1.2</f>
        <v>0</v>
      </c>
      <c r="R5178" s="131" t="n">
        <f aca="false">S5178*Q5178</f>
        <v>0</v>
      </c>
      <c r="S5178" s="132"/>
    </row>
    <row r="5179" s="76" customFormat="true" ht="14.4" hidden="false" customHeight="true" outlineLevel="0" collapsed="false">
      <c r="A5179" s="214" t="n">
        <v>2570379</v>
      </c>
      <c r="B5179" s="208" t="n">
        <v>283</v>
      </c>
      <c r="C5179" s="281" t="s">
        <v>13077</v>
      </c>
      <c r="D5179" s="281" t="s">
        <v>144</v>
      </c>
      <c r="E5179" s="344"/>
      <c r="F5179" s="121" t="n">
        <f aca="false">F5178+1</f>
        <v>5173</v>
      </c>
      <c r="G5179" s="299" t="s">
        <v>15437</v>
      </c>
      <c r="H5179" s="188" t="s">
        <v>15438</v>
      </c>
      <c r="I5179" s="237" t="s">
        <v>15439</v>
      </c>
      <c r="J5179" s="237" t="n">
        <v>0</v>
      </c>
      <c r="K5179" s="149" t="n">
        <v>0</v>
      </c>
      <c r="L5179" s="149" t="n">
        <v>1247043</v>
      </c>
      <c r="M5179" s="149" t="n">
        <v>2</v>
      </c>
      <c r="N5179" s="154" t="s">
        <v>15440</v>
      </c>
      <c r="O5179" s="186"/>
      <c r="P5179" s="130" t="n">
        <v>5126.66666666667</v>
      </c>
      <c r="Q5179" s="130" t="n">
        <f aca="false">P5179*1.2</f>
        <v>6152</v>
      </c>
      <c r="R5179" s="131" t="n">
        <f aca="false">S5179*Q5179</f>
        <v>0</v>
      </c>
      <c r="S5179" s="132"/>
    </row>
    <row r="5180" s="76" customFormat="true" ht="14.4" hidden="false" customHeight="true" outlineLevel="0" collapsed="false">
      <c r="A5180" s="214" t="n">
        <v>2565841</v>
      </c>
      <c r="B5180" s="208" t="n">
        <v>283</v>
      </c>
      <c r="C5180" s="281" t="s">
        <v>13077</v>
      </c>
      <c r="D5180" s="281" t="s">
        <v>144</v>
      </c>
      <c r="E5180" s="344"/>
      <c r="F5180" s="121" t="n">
        <f aca="false">F5179+1</f>
        <v>5174</v>
      </c>
      <c r="G5180" s="299" t="s">
        <v>15441</v>
      </c>
      <c r="H5180" s="188" t="s">
        <v>15442</v>
      </c>
      <c r="I5180" s="237" t="s">
        <v>15443</v>
      </c>
      <c r="J5180" s="237" t="n">
        <v>0</v>
      </c>
      <c r="K5180" s="149" t="n">
        <v>0</v>
      </c>
      <c r="L5180" s="149" t="n">
        <v>1247043</v>
      </c>
      <c r="M5180" s="149" t="n">
        <v>0</v>
      </c>
      <c r="N5180" s="154" t="s">
        <v>15440</v>
      </c>
      <c r="O5180" s="186"/>
      <c r="P5180" s="130" t="n">
        <v>4970</v>
      </c>
      <c r="Q5180" s="130" t="n">
        <f aca="false">P5180*1.2</f>
        <v>5964</v>
      </c>
      <c r="R5180" s="131" t="n">
        <f aca="false">S5180*Q5180</f>
        <v>0</v>
      </c>
      <c r="S5180" s="132"/>
    </row>
    <row r="5181" s="76" customFormat="true" ht="27.6" hidden="false" customHeight="true" outlineLevel="0" collapsed="false">
      <c r="A5181" s="224" t="n">
        <v>4395379</v>
      </c>
      <c r="B5181" s="208" t="n">
        <v>283</v>
      </c>
      <c r="C5181" s="281" t="s">
        <v>13077</v>
      </c>
      <c r="D5181" s="281" t="s">
        <v>144</v>
      </c>
      <c r="E5181" s="344"/>
      <c r="F5181" s="121" t="n">
        <f aca="false">F5180+1</f>
        <v>5175</v>
      </c>
      <c r="G5181" s="299" t="s">
        <v>15444</v>
      </c>
      <c r="H5181" s="147" t="s">
        <v>15444</v>
      </c>
      <c r="I5181" s="125" t="s">
        <v>15445</v>
      </c>
      <c r="J5181" s="125" t="n">
        <v>0</v>
      </c>
      <c r="K5181" s="389" t="n">
        <v>0</v>
      </c>
      <c r="L5181" s="149" t="n">
        <v>2953957</v>
      </c>
      <c r="M5181" s="149" t="n">
        <v>9</v>
      </c>
      <c r="N5181" s="154" t="s">
        <v>15446</v>
      </c>
      <c r="O5181" s="186"/>
      <c r="P5181" s="130" t="n">
        <v>1610.83333333333</v>
      </c>
      <c r="Q5181" s="130" t="n">
        <f aca="false">P5181*1.2</f>
        <v>1933</v>
      </c>
      <c r="R5181" s="131" t="n">
        <f aca="false">S5181*Q5181</f>
        <v>0</v>
      </c>
      <c r="S5181" s="132"/>
    </row>
    <row r="5182" s="76" customFormat="true" ht="27.6" hidden="false" customHeight="true" outlineLevel="0" collapsed="false">
      <c r="A5182" s="214" t="n">
        <v>2791362</v>
      </c>
      <c r="B5182" s="208" t="n">
        <v>283</v>
      </c>
      <c r="C5182" s="281" t="s">
        <v>13077</v>
      </c>
      <c r="D5182" s="281" t="s">
        <v>144</v>
      </c>
      <c r="E5182" s="344"/>
      <c r="F5182" s="121" t="n">
        <f aca="false">F5181+1</f>
        <v>5176</v>
      </c>
      <c r="G5182" s="299" t="s">
        <v>15447</v>
      </c>
      <c r="H5182" s="188" t="s">
        <v>15448</v>
      </c>
      <c r="I5182" s="237" t="s">
        <v>15449</v>
      </c>
      <c r="J5182" s="237" t="n">
        <v>3204</v>
      </c>
      <c r="K5182" s="149" t="n">
        <v>42</v>
      </c>
      <c r="L5182" s="149" t="n">
        <v>8119200</v>
      </c>
      <c r="M5182" s="149" t="n">
        <v>0</v>
      </c>
      <c r="N5182" s="151" t="s">
        <v>15450</v>
      </c>
      <c r="O5182" s="186"/>
      <c r="P5182" s="130" t="n">
        <v>311.380263157895</v>
      </c>
      <c r="Q5182" s="130" t="n">
        <f aca="false">P5182*1.2</f>
        <v>373.656315789474</v>
      </c>
      <c r="R5182" s="131" t="n">
        <f aca="false">S5182*Q5182</f>
        <v>0</v>
      </c>
      <c r="S5182" s="132"/>
    </row>
    <row r="5183" s="76" customFormat="true" ht="27.6" hidden="false" customHeight="true" outlineLevel="0" collapsed="false">
      <c r="A5183" s="207"/>
      <c r="B5183" s="208" t="n">
        <v>283</v>
      </c>
      <c r="C5183" s="281" t="s">
        <v>13077</v>
      </c>
      <c r="D5183" s="281" t="s">
        <v>144</v>
      </c>
      <c r="E5183" s="344"/>
      <c r="F5183" s="121" t="n">
        <f aca="false">F5182+1</f>
        <v>5177</v>
      </c>
      <c r="G5183" s="299" t="s">
        <v>15451</v>
      </c>
      <c r="H5183" s="188" t="s">
        <v>15452</v>
      </c>
      <c r="I5183" s="237" t="s">
        <v>15453</v>
      </c>
      <c r="J5183" s="237" t="n">
        <v>9434</v>
      </c>
      <c r="K5183" s="389" t="n">
        <v>0</v>
      </c>
      <c r="L5183" s="149" t="n">
        <v>1109013</v>
      </c>
      <c r="M5183" s="149" t="n">
        <v>0</v>
      </c>
      <c r="N5183" s="213" t="s">
        <v>7919</v>
      </c>
      <c r="O5183" s="186"/>
      <c r="P5183" s="130"/>
      <c r="Q5183" s="130" t="n">
        <f aca="false">P5183*1.2</f>
        <v>0</v>
      </c>
      <c r="R5183" s="131" t="n">
        <f aca="false">S5183*Q5183</f>
        <v>0</v>
      </c>
      <c r="S5183" s="132"/>
    </row>
    <row r="5184" s="76" customFormat="true" ht="27.6" hidden="false" customHeight="true" outlineLevel="0" collapsed="false">
      <c r="A5184" s="207"/>
      <c r="B5184" s="208" t="n">
        <v>283</v>
      </c>
      <c r="C5184" s="281" t="s">
        <v>13077</v>
      </c>
      <c r="D5184" s="281" t="s">
        <v>144</v>
      </c>
      <c r="E5184" s="344"/>
      <c r="F5184" s="121" t="n">
        <f aca="false">F5183+1</f>
        <v>5178</v>
      </c>
      <c r="G5184" s="299" t="s">
        <v>15454</v>
      </c>
      <c r="H5184" s="118" t="s">
        <v>15454</v>
      </c>
      <c r="I5184" s="125"/>
      <c r="J5184" s="125"/>
      <c r="K5184" s="389"/>
      <c r="L5184" s="149"/>
      <c r="M5184" s="149"/>
      <c r="N5184" s="154" t="s">
        <v>15455</v>
      </c>
      <c r="O5184" s="397"/>
      <c r="P5184" s="130"/>
      <c r="Q5184" s="130" t="n">
        <f aca="false">P5184*1.2</f>
        <v>0</v>
      </c>
      <c r="R5184" s="131" t="n">
        <f aca="false">S5184*Q5184</f>
        <v>0</v>
      </c>
      <c r="S5184" s="132"/>
    </row>
    <row r="5185" s="76" customFormat="true" ht="27.6" hidden="false" customHeight="true" outlineLevel="0" collapsed="false">
      <c r="A5185" s="207"/>
      <c r="B5185" s="208" t="n">
        <v>283</v>
      </c>
      <c r="C5185" s="281" t="s">
        <v>13077</v>
      </c>
      <c r="D5185" s="281" t="s">
        <v>144</v>
      </c>
      <c r="E5185" s="344"/>
      <c r="F5185" s="121" t="n">
        <f aca="false">F5184+1</f>
        <v>5179</v>
      </c>
      <c r="G5185" s="299" t="s">
        <v>15456</v>
      </c>
      <c r="H5185" s="118" t="s">
        <v>15456</v>
      </c>
      <c r="I5185" s="125"/>
      <c r="J5185" s="125"/>
      <c r="K5185" s="389"/>
      <c r="L5185" s="149"/>
      <c r="M5185" s="149"/>
      <c r="N5185" s="154" t="s">
        <v>15457</v>
      </c>
      <c r="O5185" s="397"/>
      <c r="P5185" s="130"/>
      <c r="Q5185" s="130" t="n">
        <f aca="false">P5185*1.2</f>
        <v>0</v>
      </c>
      <c r="R5185" s="131" t="n">
        <f aca="false">S5185*Q5185</f>
        <v>0</v>
      </c>
      <c r="S5185" s="132"/>
    </row>
    <row r="5186" s="76" customFormat="true" ht="27.6" hidden="false" customHeight="true" outlineLevel="0" collapsed="false">
      <c r="A5186" s="207"/>
      <c r="B5186" s="208" t="n">
        <v>283</v>
      </c>
      <c r="C5186" s="281" t="s">
        <v>13077</v>
      </c>
      <c r="D5186" s="281" t="s">
        <v>144</v>
      </c>
      <c r="E5186" s="344"/>
      <c r="F5186" s="121" t="n">
        <f aca="false">F5185+1</f>
        <v>5180</v>
      </c>
      <c r="G5186" s="299" t="s">
        <v>15458</v>
      </c>
      <c r="H5186" s="118" t="s">
        <v>15458</v>
      </c>
      <c r="I5186" s="125"/>
      <c r="J5186" s="125"/>
      <c r="K5186" s="389"/>
      <c r="L5186" s="149"/>
      <c r="M5186" s="149"/>
      <c r="N5186" s="499" t="s">
        <v>15459</v>
      </c>
      <c r="O5186" s="186"/>
      <c r="P5186" s="130"/>
      <c r="Q5186" s="130" t="n">
        <f aca="false">P5186*1.2</f>
        <v>0</v>
      </c>
      <c r="R5186" s="131" t="n">
        <f aca="false">S5186*Q5186</f>
        <v>0</v>
      </c>
      <c r="S5186" s="132"/>
    </row>
    <row r="5187" s="76" customFormat="true" ht="27.6" hidden="false" customHeight="true" outlineLevel="0" collapsed="false">
      <c r="A5187" s="214" t="n">
        <v>2557068</v>
      </c>
      <c r="B5187" s="208" t="n">
        <v>283</v>
      </c>
      <c r="C5187" s="281" t="s">
        <v>13077</v>
      </c>
      <c r="D5187" s="281" t="s">
        <v>144</v>
      </c>
      <c r="E5187" s="394"/>
      <c r="F5187" s="121" t="n">
        <f aca="false">F5186+1</f>
        <v>5181</v>
      </c>
      <c r="G5187" s="299" t="s">
        <v>15460</v>
      </c>
      <c r="H5187" s="393" t="s">
        <v>15460</v>
      </c>
      <c r="I5187" s="125" t="s">
        <v>15461</v>
      </c>
      <c r="J5187" s="125" t="n">
        <v>260</v>
      </c>
      <c r="K5187" s="149" t="n">
        <v>0</v>
      </c>
      <c r="L5187" s="149" t="n">
        <v>1109015</v>
      </c>
      <c r="M5187" s="149" t="n">
        <v>1</v>
      </c>
      <c r="N5187" s="154" t="s">
        <v>15462</v>
      </c>
      <c r="O5187" s="152"/>
      <c r="P5187" s="130" t="n">
        <v>6200</v>
      </c>
      <c r="Q5187" s="130" t="n">
        <f aca="false">P5187*1.2</f>
        <v>7440</v>
      </c>
      <c r="R5187" s="131" t="n">
        <f aca="false">S5187*Q5187</f>
        <v>0</v>
      </c>
      <c r="S5187" s="132"/>
    </row>
    <row r="5188" s="76" customFormat="true" ht="27.6" hidden="false" customHeight="true" outlineLevel="0" collapsed="false">
      <c r="A5188" s="224"/>
      <c r="B5188" s="208" t="n">
        <v>283</v>
      </c>
      <c r="C5188" s="281" t="s">
        <v>13077</v>
      </c>
      <c r="D5188" s="281" t="s">
        <v>144</v>
      </c>
      <c r="E5188" s="344"/>
      <c r="F5188" s="121" t="n">
        <f aca="false">F5187+1</f>
        <v>5182</v>
      </c>
      <c r="G5188" s="299" t="s">
        <v>15463</v>
      </c>
      <c r="H5188" s="118" t="s">
        <v>15463</v>
      </c>
      <c r="I5188" s="125"/>
      <c r="J5188" s="125"/>
      <c r="K5188" s="389"/>
      <c r="L5188" s="149"/>
      <c r="M5188" s="149"/>
      <c r="N5188" s="213" t="s">
        <v>15464</v>
      </c>
      <c r="O5188" s="186"/>
      <c r="P5188" s="130"/>
      <c r="Q5188" s="130" t="n">
        <f aca="false">P5188*1.2</f>
        <v>0</v>
      </c>
      <c r="R5188" s="131" t="n">
        <f aca="false">S5188*Q5188</f>
        <v>0</v>
      </c>
      <c r="S5188" s="132"/>
    </row>
    <row r="5189" s="76" customFormat="true" ht="14.4" hidden="false" customHeight="true" outlineLevel="0" collapsed="false">
      <c r="A5189" s="207"/>
      <c r="B5189" s="208" t="n">
        <v>283</v>
      </c>
      <c r="C5189" s="281" t="s">
        <v>13077</v>
      </c>
      <c r="D5189" s="281" t="s">
        <v>144</v>
      </c>
      <c r="E5189" s="344"/>
      <c r="F5189" s="121" t="n">
        <f aca="false">F5188+1</f>
        <v>5183</v>
      </c>
      <c r="G5189" s="299" t="s">
        <v>15465</v>
      </c>
      <c r="H5189" s="118" t="s">
        <v>15465</v>
      </c>
      <c r="I5189" s="125"/>
      <c r="J5189" s="125"/>
      <c r="K5189" s="149"/>
      <c r="L5189" s="149"/>
      <c r="M5189" s="149"/>
      <c r="N5189" s="154" t="s">
        <v>15466</v>
      </c>
      <c r="O5189" s="186"/>
      <c r="P5189" s="130"/>
      <c r="Q5189" s="130" t="n">
        <f aca="false">P5189*1.2</f>
        <v>0</v>
      </c>
      <c r="R5189" s="131" t="n">
        <f aca="false">S5189*Q5189</f>
        <v>0</v>
      </c>
      <c r="S5189" s="132"/>
    </row>
    <row r="5190" s="76" customFormat="true" ht="14.4" hidden="false" customHeight="true" outlineLevel="0" collapsed="false">
      <c r="A5190" s="214"/>
      <c r="B5190" s="208" t="n">
        <v>283</v>
      </c>
      <c r="C5190" s="281" t="s">
        <v>13077</v>
      </c>
      <c r="D5190" s="281" t="s">
        <v>144</v>
      </c>
      <c r="E5190" s="344"/>
      <c r="F5190" s="121" t="n">
        <f aca="false">F5189+1</f>
        <v>5184</v>
      </c>
      <c r="G5190" s="299" t="s">
        <v>15467</v>
      </c>
      <c r="H5190" s="147" t="s">
        <v>15467</v>
      </c>
      <c r="I5190" s="125" t="s">
        <v>15468</v>
      </c>
      <c r="J5190" s="125" t="n">
        <v>0</v>
      </c>
      <c r="K5190" s="389" t="n">
        <v>0</v>
      </c>
      <c r="L5190" s="149" t="n">
        <v>2954282</v>
      </c>
      <c r="M5190" s="149" t="n">
        <v>4</v>
      </c>
      <c r="N5190" s="213" t="s">
        <v>15469</v>
      </c>
      <c r="O5190" s="186"/>
      <c r="P5190" s="130"/>
      <c r="Q5190" s="130" t="n">
        <f aca="false">P5190*1.2</f>
        <v>0</v>
      </c>
      <c r="R5190" s="131" t="n">
        <f aca="false">S5190*Q5190</f>
        <v>0</v>
      </c>
      <c r="S5190" s="132"/>
    </row>
    <row r="5191" s="76" customFormat="true" ht="27.6" hidden="false" customHeight="true" outlineLevel="0" collapsed="false">
      <c r="A5191" s="207"/>
      <c r="B5191" s="208" t="n">
        <v>283</v>
      </c>
      <c r="C5191" s="281" t="s">
        <v>13077</v>
      </c>
      <c r="D5191" s="281" t="s">
        <v>144</v>
      </c>
      <c r="E5191" s="344"/>
      <c r="F5191" s="121" t="n">
        <f aca="false">F5190+1</f>
        <v>5185</v>
      </c>
      <c r="G5191" s="299" t="s">
        <v>15470</v>
      </c>
      <c r="H5191" s="118" t="s">
        <v>15470</v>
      </c>
      <c r="I5191" s="125"/>
      <c r="J5191" s="125"/>
      <c r="K5191" s="149"/>
      <c r="L5191" s="149"/>
      <c r="M5191" s="149"/>
      <c r="N5191" s="151" t="s">
        <v>15471</v>
      </c>
      <c r="O5191" s="186"/>
      <c r="P5191" s="130"/>
      <c r="Q5191" s="130" t="n">
        <f aca="false">P5191*1.2</f>
        <v>0</v>
      </c>
      <c r="R5191" s="131" t="n">
        <f aca="false">S5191*Q5191</f>
        <v>0</v>
      </c>
      <c r="S5191" s="132"/>
    </row>
    <row r="5192" s="76" customFormat="true" ht="27.6" hidden="false" customHeight="true" outlineLevel="0" collapsed="false">
      <c r="A5192" s="207"/>
      <c r="B5192" s="208" t="n">
        <v>283</v>
      </c>
      <c r="C5192" s="281" t="s">
        <v>13077</v>
      </c>
      <c r="D5192" s="281" t="s">
        <v>144</v>
      </c>
      <c r="E5192" s="344" t="s">
        <v>15472</v>
      </c>
      <c r="F5192" s="121" t="n">
        <f aca="false">F5191+1</f>
        <v>5186</v>
      </c>
      <c r="G5192" s="299" t="s">
        <v>15473</v>
      </c>
      <c r="H5192" s="123" t="s">
        <v>15474</v>
      </c>
      <c r="I5192" s="125" t="s">
        <v>15475</v>
      </c>
      <c r="J5192" s="125" t="n">
        <v>117</v>
      </c>
      <c r="K5192" s="389" t="n">
        <v>0</v>
      </c>
      <c r="L5192" s="149" t="n">
        <v>3716000</v>
      </c>
      <c r="M5192" s="149" t="n">
        <v>0</v>
      </c>
      <c r="N5192" s="154" t="s">
        <v>15476</v>
      </c>
      <c r="O5192" s="186" t="n">
        <v>16</v>
      </c>
      <c r="P5192" s="130" t="n">
        <v>258.333333333333</v>
      </c>
      <c r="Q5192" s="130" t="n">
        <f aca="false">P5192*1.2</f>
        <v>310</v>
      </c>
      <c r="R5192" s="131" t="n">
        <f aca="false">S5192*Q5192</f>
        <v>0</v>
      </c>
      <c r="S5192" s="132"/>
    </row>
    <row r="5193" s="76" customFormat="true" ht="27.6" hidden="false" customHeight="true" outlineLevel="0" collapsed="false">
      <c r="A5193" s="214" t="n">
        <v>2565080</v>
      </c>
      <c r="B5193" s="208" t="n">
        <v>283</v>
      </c>
      <c r="C5193" s="281" t="s">
        <v>13077</v>
      </c>
      <c r="D5193" s="281" t="s">
        <v>144</v>
      </c>
      <c r="E5193" s="344" t="s">
        <v>15472</v>
      </c>
      <c r="F5193" s="121" t="n">
        <f aca="false">F5192+1</f>
        <v>5187</v>
      </c>
      <c r="G5193" s="299" t="s">
        <v>15477</v>
      </c>
      <c r="H5193" s="123" t="s">
        <v>15478</v>
      </c>
      <c r="I5193" s="125" t="s">
        <v>15479</v>
      </c>
      <c r="J5193" s="125" t="n">
        <v>4802</v>
      </c>
      <c r="K5193" s="389" t="n">
        <v>0</v>
      </c>
      <c r="L5193" s="149" t="n">
        <v>3731000</v>
      </c>
      <c r="M5193" s="149" t="n">
        <v>7</v>
      </c>
      <c r="N5193" s="154" t="s">
        <v>15480</v>
      </c>
      <c r="O5193" s="186"/>
      <c r="P5193" s="130" t="n">
        <v>213.74</v>
      </c>
      <c r="Q5193" s="130" t="n">
        <f aca="false">P5193*1.2</f>
        <v>256.488</v>
      </c>
      <c r="R5193" s="131" t="n">
        <f aca="false">S5193*Q5193</f>
        <v>0</v>
      </c>
      <c r="S5193" s="132"/>
    </row>
    <row r="5194" s="76" customFormat="true" ht="27.6" hidden="false" customHeight="true" outlineLevel="0" collapsed="false">
      <c r="A5194" s="214" t="n">
        <v>2567483</v>
      </c>
      <c r="B5194" s="208" t="n">
        <v>283</v>
      </c>
      <c r="C5194" s="281" t="s">
        <v>13077</v>
      </c>
      <c r="D5194" s="281" t="s">
        <v>144</v>
      </c>
      <c r="E5194" s="344" t="s">
        <v>15472</v>
      </c>
      <c r="F5194" s="121" t="n">
        <f aca="false">F5193+1</f>
        <v>5188</v>
      </c>
      <c r="G5194" s="299" t="s">
        <v>15481</v>
      </c>
      <c r="H5194" s="123" t="s">
        <v>15482</v>
      </c>
      <c r="I5194" s="125" t="s">
        <v>15483</v>
      </c>
      <c r="J5194" s="125" t="n">
        <v>4802</v>
      </c>
      <c r="K5194" s="389" t="n">
        <v>0</v>
      </c>
      <c r="L5194" s="149" t="n">
        <v>3731000</v>
      </c>
      <c r="M5194" s="149" t="n">
        <v>48</v>
      </c>
      <c r="N5194" s="154" t="s">
        <v>15484</v>
      </c>
      <c r="O5194" s="186"/>
      <c r="P5194" s="130" t="n">
        <v>240.833333333333</v>
      </c>
      <c r="Q5194" s="130" t="n">
        <f aca="false">P5194*1.2</f>
        <v>289</v>
      </c>
      <c r="R5194" s="131" t="n">
        <f aca="false">S5194*Q5194</f>
        <v>0</v>
      </c>
      <c r="S5194" s="132"/>
    </row>
    <row r="5195" s="76" customFormat="true" ht="27.6" hidden="false" customHeight="true" outlineLevel="0" collapsed="false">
      <c r="A5195" s="214" t="n">
        <v>2567496</v>
      </c>
      <c r="B5195" s="208" t="n">
        <v>283</v>
      </c>
      <c r="C5195" s="281" t="s">
        <v>13077</v>
      </c>
      <c r="D5195" s="281" t="s">
        <v>144</v>
      </c>
      <c r="E5195" s="344" t="s">
        <v>15485</v>
      </c>
      <c r="F5195" s="121" t="n">
        <f aca="false">F5194+1</f>
        <v>5189</v>
      </c>
      <c r="G5195" s="299" t="s">
        <v>15486</v>
      </c>
      <c r="H5195" s="188" t="s">
        <v>15487</v>
      </c>
      <c r="I5195" s="237" t="s">
        <v>15488</v>
      </c>
      <c r="J5195" s="237" t="n">
        <v>0</v>
      </c>
      <c r="K5195" s="389" t="n">
        <v>0</v>
      </c>
      <c r="L5195" s="149" t="n">
        <v>1120982</v>
      </c>
      <c r="M5195" s="149" t="n">
        <v>0</v>
      </c>
      <c r="N5195" s="154" t="s">
        <v>15489</v>
      </c>
      <c r="O5195" s="186"/>
      <c r="P5195" s="130" t="n">
        <v>366.666666666667</v>
      </c>
      <c r="Q5195" s="130" t="n">
        <f aca="false">P5195*1.2</f>
        <v>440</v>
      </c>
      <c r="R5195" s="131" t="n">
        <f aca="false">S5195*Q5195</f>
        <v>0</v>
      </c>
      <c r="S5195" s="132"/>
    </row>
    <row r="5196" s="76" customFormat="true" ht="27.6" hidden="false" customHeight="true" outlineLevel="0" collapsed="false">
      <c r="A5196" s="217" t="n">
        <v>2557255</v>
      </c>
      <c r="B5196" s="208" t="n">
        <v>283</v>
      </c>
      <c r="C5196" s="281" t="s">
        <v>13077</v>
      </c>
      <c r="D5196" s="281" t="s">
        <v>144</v>
      </c>
      <c r="E5196" s="344"/>
      <c r="F5196" s="121" t="n">
        <f aca="false">F5195+1</f>
        <v>5190</v>
      </c>
      <c r="G5196" s="299" t="s">
        <v>15490</v>
      </c>
      <c r="H5196" s="188" t="s">
        <v>15491</v>
      </c>
      <c r="I5196" s="237" t="s">
        <v>15492</v>
      </c>
      <c r="J5196" s="237" t="n">
        <v>0</v>
      </c>
      <c r="K5196" s="149" t="n">
        <v>0</v>
      </c>
      <c r="L5196" s="149" t="n">
        <v>2964169</v>
      </c>
      <c r="M5196" s="149" t="n">
        <v>51</v>
      </c>
      <c r="N5196" s="154" t="s">
        <v>15493</v>
      </c>
      <c r="O5196" s="186"/>
      <c r="P5196" s="130"/>
      <c r="Q5196" s="130" t="n">
        <f aca="false">P5196*1.2</f>
        <v>0</v>
      </c>
      <c r="R5196" s="131" t="n">
        <f aca="false">S5196*Q5196</f>
        <v>0</v>
      </c>
      <c r="S5196" s="132"/>
    </row>
    <row r="5197" s="76" customFormat="true" ht="27.6" hidden="false" customHeight="true" outlineLevel="0" collapsed="false">
      <c r="A5197" s="207"/>
      <c r="B5197" s="208" t="n">
        <v>283</v>
      </c>
      <c r="C5197" s="281" t="s">
        <v>13077</v>
      </c>
      <c r="D5197" s="281" t="s">
        <v>144</v>
      </c>
      <c r="E5197" s="344" t="s">
        <v>15472</v>
      </c>
      <c r="F5197" s="121" t="n">
        <f aca="false">F5196+1</f>
        <v>5191</v>
      </c>
      <c r="G5197" s="299" t="s">
        <v>15494</v>
      </c>
      <c r="H5197" s="393" t="s">
        <v>15494</v>
      </c>
      <c r="I5197" s="125" t="s">
        <v>15495</v>
      </c>
      <c r="J5197" s="125" t="n">
        <v>117</v>
      </c>
      <c r="K5197" s="389" t="n">
        <v>0</v>
      </c>
      <c r="L5197" s="149" t="n">
        <v>3716000</v>
      </c>
      <c r="M5197" s="149" t="n">
        <v>30</v>
      </c>
      <c r="N5197" s="154" t="s">
        <v>15496</v>
      </c>
      <c r="O5197" s="186" t="n">
        <v>16</v>
      </c>
      <c r="P5197" s="130" t="n">
        <v>258.333333333333</v>
      </c>
      <c r="Q5197" s="130" t="n">
        <f aca="false">P5197*1.2</f>
        <v>310</v>
      </c>
      <c r="R5197" s="131" t="n">
        <f aca="false">S5197*Q5197</f>
        <v>0</v>
      </c>
      <c r="S5197" s="132"/>
    </row>
    <row r="5198" s="76" customFormat="true" ht="14.4" hidden="false" customHeight="true" outlineLevel="0" collapsed="false">
      <c r="A5198" s="207"/>
      <c r="B5198" s="208" t="n">
        <v>283</v>
      </c>
      <c r="C5198" s="281" t="s">
        <v>13077</v>
      </c>
      <c r="D5198" s="281" t="s">
        <v>144</v>
      </c>
      <c r="E5198" s="344"/>
      <c r="F5198" s="121" t="n">
        <f aca="false">F5197+1</f>
        <v>5192</v>
      </c>
      <c r="G5198" s="299" t="s">
        <v>15497</v>
      </c>
      <c r="H5198" s="118" t="s">
        <v>15497</v>
      </c>
      <c r="I5198" s="125"/>
      <c r="J5198" s="125"/>
      <c r="K5198" s="389"/>
      <c r="L5198" s="149"/>
      <c r="M5198" s="149"/>
      <c r="N5198" s="154" t="s">
        <v>15498</v>
      </c>
      <c r="O5198" s="186"/>
      <c r="P5198" s="130"/>
      <c r="Q5198" s="130" t="n">
        <f aca="false">P5198*1.2</f>
        <v>0</v>
      </c>
      <c r="R5198" s="131" t="n">
        <f aca="false">S5198*Q5198</f>
        <v>0</v>
      </c>
      <c r="S5198" s="132"/>
    </row>
    <row r="5199" s="76" customFormat="true" ht="27.6" hidden="false" customHeight="true" outlineLevel="0" collapsed="false">
      <c r="A5199" s="207"/>
      <c r="B5199" s="208" t="n">
        <v>283</v>
      </c>
      <c r="C5199" s="281" t="s">
        <v>13077</v>
      </c>
      <c r="D5199" s="281" t="s">
        <v>144</v>
      </c>
      <c r="E5199" s="344"/>
      <c r="F5199" s="121" t="n">
        <f aca="false">F5198+1</f>
        <v>5193</v>
      </c>
      <c r="G5199" s="299" t="s">
        <v>15499</v>
      </c>
      <c r="H5199" s="188" t="s">
        <v>15500</v>
      </c>
      <c r="I5199" s="237" t="s">
        <v>15501</v>
      </c>
      <c r="J5199" s="237" t="n">
        <v>0</v>
      </c>
      <c r="K5199" s="389" t="n">
        <v>0</v>
      </c>
      <c r="L5199" s="149" t="n">
        <v>2929010</v>
      </c>
      <c r="M5199" s="149" t="n">
        <v>30</v>
      </c>
      <c r="N5199" s="154" t="s">
        <v>15502</v>
      </c>
      <c r="O5199" s="186"/>
      <c r="P5199" s="130"/>
      <c r="Q5199" s="130" t="n">
        <f aca="false">P5199*1.2</f>
        <v>0</v>
      </c>
      <c r="R5199" s="131" t="n">
        <f aca="false">S5199*Q5199</f>
        <v>0</v>
      </c>
      <c r="S5199" s="132"/>
    </row>
    <row r="5200" s="76" customFormat="true" ht="27.6" hidden="false" customHeight="true" outlineLevel="0" collapsed="false">
      <c r="A5200" s="214" t="n">
        <v>2558031</v>
      </c>
      <c r="B5200" s="208" t="n">
        <v>283</v>
      </c>
      <c r="C5200" s="281" t="s">
        <v>13077</v>
      </c>
      <c r="D5200" s="281" t="s">
        <v>144</v>
      </c>
      <c r="E5200" s="344"/>
      <c r="F5200" s="121" t="n">
        <f aca="false">F5199+1</f>
        <v>5194</v>
      </c>
      <c r="G5200" s="299" t="s">
        <v>15503</v>
      </c>
      <c r="H5200" s="188" t="s">
        <v>15504</v>
      </c>
      <c r="I5200" s="237" t="s">
        <v>15505</v>
      </c>
      <c r="J5200" s="237" t="n">
        <v>0</v>
      </c>
      <c r="K5200" s="149" t="n">
        <v>0</v>
      </c>
      <c r="L5200" s="149" t="n">
        <v>2964169</v>
      </c>
      <c r="M5200" s="149" t="n">
        <v>21</v>
      </c>
      <c r="N5200" s="154" t="s">
        <v>15506</v>
      </c>
      <c r="O5200" s="186"/>
      <c r="P5200" s="130" t="n">
        <v>1557.5</v>
      </c>
      <c r="Q5200" s="130" t="n">
        <f aca="false">P5200*1.2</f>
        <v>1869</v>
      </c>
      <c r="R5200" s="131" t="n">
        <f aca="false">S5200*Q5200</f>
        <v>18690</v>
      </c>
      <c r="S5200" s="132" t="n">
        <v>10</v>
      </c>
    </row>
    <row r="5201" s="76" customFormat="true" ht="27.6" hidden="false" customHeight="true" outlineLevel="0" collapsed="false">
      <c r="A5201" s="214" t="n">
        <v>2557971</v>
      </c>
      <c r="B5201" s="208" t="n">
        <v>283</v>
      </c>
      <c r="C5201" s="281" t="s">
        <v>13077</v>
      </c>
      <c r="D5201" s="281" t="s">
        <v>144</v>
      </c>
      <c r="E5201" s="344" t="s">
        <v>15472</v>
      </c>
      <c r="F5201" s="121" t="n">
        <f aca="false">F5200+1</f>
        <v>5195</v>
      </c>
      <c r="G5201" s="299" t="s">
        <v>15507</v>
      </c>
      <c r="H5201" s="188" t="s">
        <v>15508</v>
      </c>
      <c r="I5201" s="237" t="s">
        <v>15509</v>
      </c>
      <c r="J5201" s="237" t="n">
        <v>15</v>
      </c>
      <c r="K5201" s="389" t="n">
        <v>0</v>
      </c>
      <c r="L5201" s="149" t="n">
        <v>3717000</v>
      </c>
      <c r="M5201" s="149" t="n">
        <v>0</v>
      </c>
      <c r="N5201" s="154" t="s">
        <v>15510</v>
      </c>
      <c r="O5201" s="186" t="n">
        <v>30</v>
      </c>
      <c r="P5201" s="396" t="n">
        <v>97.5</v>
      </c>
      <c r="Q5201" s="130" t="n">
        <f aca="false">P5201*1.2</f>
        <v>117</v>
      </c>
      <c r="R5201" s="131" t="n">
        <f aca="false">S5201*Q5201</f>
        <v>0</v>
      </c>
      <c r="S5201" s="132"/>
    </row>
    <row r="5202" s="76" customFormat="true" ht="27.6" hidden="false" customHeight="true" outlineLevel="0" collapsed="false">
      <c r="A5202" s="214" t="n">
        <v>2559628</v>
      </c>
      <c r="B5202" s="208" t="n">
        <v>283</v>
      </c>
      <c r="C5202" s="281" t="s">
        <v>13077</v>
      </c>
      <c r="D5202" s="281" t="s">
        <v>144</v>
      </c>
      <c r="E5202" s="344"/>
      <c r="F5202" s="121" t="n">
        <f aca="false">F5201+1</f>
        <v>5196</v>
      </c>
      <c r="G5202" s="299" t="s">
        <v>15511</v>
      </c>
      <c r="H5202" s="188" t="s">
        <v>15512</v>
      </c>
      <c r="I5202" s="237" t="s">
        <v>15513</v>
      </c>
      <c r="J5202" s="237" t="n">
        <v>78</v>
      </c>
      <c r="K5202" s="149" t="n">
        <v>0</v>
      </c>
      <c r="L5202" s="149" t="n">
        <v>3731000</v>
      </c>
      <c r="M5202" s="149" t="n">
        <v>0</v>
      </c>
      <c r="N5202" s="154" t="s">
        <v>15514</v>
      </c>
      <c r="O5202" s="186"/>
      <c r="P5202" s="130" t="n">
        <v>917.5</v>
      </c>
      <c r="Q5202" s="130" t="n">
        <f aca="false">P5202*1.2</f>
        <v>1101</v>
      </c>
      <c r="R5202" s="131" t="n">
        <f aca="false">S5202*Q5202</f>
        <v>11010</v>
      </c>
      <c r="S5202" s="132" t="n">
        <v>10</v>
      </c>
    </row>
    <row r="5203" s="76" customFormat="true" ht="27.6" hidden="false" customHeight="true" outlineLevel="0" collapsed="false">
      <c r="A5203" s="219" t="n">
        <v>2557256</v>
      </c>
      <c r="B5203" s="208" t="n">
        <v>283</v>
      </c>
      <c r="C5203" s="281" t="s">
        <v>13077</v>
      </c>
      <c r="D5203" s="281" t="s">
        <v>144</v>
      </c>
      <c r="E5203" s="344"/>
      <c r="F5203" s="121" t="n">
        <f aca="false">F5202+1</f>
        <v>5197</v>
      </c>
      <c r="G5203" s="299" t="s">
        <v>15515</v>
      </c>
      <c r="H5203" s="188" t="s">
        <v>15516</v>
      </c>
      <c r="I5203" s="237" t="s">
        <v>15517</v>
      </c>
      <c r="J5203" s="237" t="n">
        <v>0</v>
      </c>
      <c r="K5203" s="149" t="n">
        <v>0</v>
      </c>
      <c r="L5203" s="149" t="n">
        <v>2964169</v>
      </c>
      <c r="M5203" s="149" t="n">
        <v>61</v>
      </c>
      <c r="N5203" s="154" t="s">
        <v>15518</v>
      </c>
      <c r="O5203" s="186"/>
      <c r="P5203" s="130" t="n">
        <v>1947.5</v>
      </c>
      <c r="Q5203" s="130" t="n">
        <f aca="false">P5203*1.2</f>
        <v>2337</v>
      </c>
      <c r="R5203" s="131" t="n">
        <f aca="false">S5203*Q5203</f>
        <v>0</v>
      </c>
      <c r="S5203" s="132"/>
    </row>
    <row r="5204" s="76" customFormat="true" ht="14.4" hidden="false" customHeight="true" outlineLevel="0" collapsed="false">
      <c r="A5204" s="207"/>
      <c r="B5204" s="208" t="n">
        <v>283</v>
      </c>
      <c r="C5204" s="281" t="s">
        <v>13077</v>
      </c>
      <c r="D5204" s="281" t="s">
        <v>144</v>
      </c>
      <c r="E5204" s="344"/>
      <c r="F5204" s="121" t="n">
        <f aca="false">F5203+1</f>
        <v>5198</v>
      </c>
      <c r="G5204" s="299" t="s">
        <v>15519</v>
      </c>
      <c r="H5204" s="118" t="s">
        <v>15519</v>
      </c>
      <c r="I5204" s="125"/>
      <c r="J5204" s="125"/>
      <c r="K5204" s="149"/>
      <c r="L5204" s="149"/>
      <c r="M5204" s="149"/>
      <c r="N5204" s="154" t="s">
        <v>9398</v>
      </c>
      <c r="O5204" s="186"/>
      <c r="P5204" s="130"/>
      <c r="Q5204" s="130" t="n">
        <f aca="false">P5204*1.2</f>
        <v>0</v>
      </c>
      <c r="R5204" s="131" t="n">
        <f aca="false">S5204*Q5204</f>
        <v>0</v>
      </c>
      <c r="S5204" s="132"/>
    </row>
    <row r="5205" s="76" customFormat="true" ht="27.6" hidden="false" customHeight="true" outlineLevel="0" collapsed="false">
      <c r="A5205" s="395" t="n">
        <v>3600198</v>
      </c>
      <c r="B5205" s="208" t="n">
        <v>283</v>
      </c>
      <c r="C5205" s="281" t="s">
        <v>13077</v>
      </c>
      <c r="D5205" s="281" t="s">
        <v>144</v>
      </c>
      <c r="E5205" s="344"/>
      <c r="F5205" s="121" t="n">
        <f aca="false">F5204+1</f>
        <v>5199</v>
      </c>
      <c r="G5205" s="299" t="s">
        <v>15520</v>
      </c>
      <c r="H5205" s="188" t="s">
        <v>15520</v>
      </c>
      <c r="I5205" s="237" t="s">
        <v>15521</v>
      </c>
      <c r="J5205" s="237" t="n">
        <v>1430</v>
      </c>
      <c r="K5205" s="389" t="n">
        <v>10</v>
      </c>
      <c r="L5205" s="149" t="n">
        <v>1703420</v>
      </c>
      <c r="M5205" s="149" t="n">
        <v>0</v>
      </c>
      <c r="N5205" s="154" t="s">
        <v>15522</v>
      </c>
      <c r="O5205" s="186"/>
      <c r="P5205" s="130" t="n">
        <v>920.833333333333</v>
      </c>
      <c r="Q5205" s="130" t="n">
        <f aca="false">P5205*1.2</f>
        <v>1105</v>
      </c>
      <c r="R5205" s="131" t="n">
        <f aca="false">S5205*Q5205</f>
        <v>0</v>
      </c>
      <c r="S5205" s="132"/>
    </row>
    <row r="5206" s="76" customFormat="true" ht="27.6" hidden="false" customHeight="true" outlineLevel="0" collapsed="false">
      <c r="A5206" s="214" t="n">
        <v>2557936</v>
      </c>
      <c r="B5206" s="208" t="n">
        <v>283</v>
      </c>
      <c r="C5206" s="281" t="s">
        <v>13077</v>
      </c>
      <c r="D5206" s="281" t="s">
        <v>144</v>
      </c>
      <c r="E5206" s="344"/>
      <c r="F5206" s="121" t="n">
        <f aca="false">F5205+1</f>
        <v>5200</v>
      </c>
      <c r="G5206" s="398" t="s">
        <v>15523</v>
      </c>
      <c r="H5206" s="123" t="s">
        <v>15523</v>
      </c>
      <c r="I5206" s="125" t="s">
        <v>15524</v>
      </c>
      <c r="J5206" s="125" t="n">
        <v>3205</v>
      </c>
      <c r="K5206" s="149" t="n">
        <v>0</v>
      </c>
      <c r="L5206" s="149" t="n">
        <v>1101110</v>
      </c>
      <c r="M5206" s="149" t="n">
        <v>0</v>
      </c>
      <c r="N5206" s="154" t="s">
        <v>308</v>
      </c>
      <c r="O5206" s="186"/>
      <c r="P5206" s="130" t="n">
        <v>696.666666666667</v>
      </c>
      <c r="Q5206" s="130" t="n">
        <f aca="false">P5206*1.2</f>
        <v>836</v>
      </c>
      <c r="R5206" s="131" t="n">
        <f aca="false">S5206*Q5206</f>
        <v>0</v>
      </c>
      <c r="S5206" s="132"/>
    </row>
    <row r="5207" s="76" customFormat="true" ht="27.6" hidden="false" customHeight="true" outlineLevel="0" collapsed="false">
      <c r="A5207" s="214" t="n">
        <v>2561033</v>
      </c>
      <c r="B5207" s="208" t="n">
        <v>283</v>
      </c>
      <c r="C5207" s="281" t="s">
        <v>13077</v>
      </c>
      <c r="D5207" s="281" t="s">
        <v>144</v>
      </c>
      <c r="E5207" s="344" t="s">
        <v>14187</v>
      </c>
      <c r="F5207" s="121" t="n">
        <f aca="false">F5206+1</f>
        <v>5201</v>
      </c>
      <c r="G5207" s="500" t="s">
        <v>15525</v>
      </c>
      <c r="H5207" s="188" t="s">
        <v>15526</v>
      </c>
      <c r="I5207" s="237" t="s">
        <v>15527</v>
      </c>
      <c r="J5207" s="237" t="n">
        <v>3205</v>
      </c>
      <c r="K5207" s="149" t="n">
        <v>0</v>
      </c>
      <c r="L5207" s="149" t="n">
        <v>3405005</v>
      </c>
      <c r="M5207" s="149" t="n">
        <v>30</v>
      </c>
      <c r="N5207" s="154" t="s">
        <v>15528</v>
      </c>
      <c r="O5207" s="186"/>
      <c r="P5207" s="130" t="n">
        <v>6866.66666666667</v>
      </c>
      <c r="Q5207" s="130" t="n">
        <f aca="false">P5207*1.2</f>
        <v>8240</v>
      </c>
      <c r="R5207" s="131" t="n">
        <f aca="false">S5207*Q5207</f>
        <v>0</v>
      </c>
      <c r="S5207" s="132"/>
    </row>
    <row r="5208" s="76" customFormat="true" ht="27.6" hidden="false" customHeight="true" outlineLevel="0" collapsed="false">
      <c r="A5208" s="207"/>
      <c r="B5208" s="208" t="n">
        <v>283</v>
      </c>
      <c r="C5208" s="281" t="s">
        <v>13077</v>
      </c>
      <c r="D5208" s="281" t="s">
        <v>144</v>
      </c>
      <c r="E5208" s="344"/>
      <c r="F5208" s="121" t="n">
        <f aca="false">F5207+1</f>
        <v>5202</v>
      </c>
      <c r="G5208" s="299" t="s">
        <v>15529</v>
      </c>
      <c r="H5208" s="188" t="s">
        <v>15530</v>
      </c>
      <c r="I5208" s="237" t="s">
        <v>15531</v>
      </c>
      <c r="J5208" s="237" t="n">
        <v>470</v>
      </c>
      <c r="K5208" s="389" t="n">
        <v>0</v>
      </c>
      <c r="L5208" s="149" t="n">
        <v>530060</v>
      </c>
      <c r="M5208" s="149" t="n">
        <v>0</v>
      </c>
      <c r="N5208" s="154" t="s">
        <v>15532</v>
      </c>
      <c r="O5208" s="152"/>
      <c r="P5208" s="130"/>
      <c r="Q5208" s="130" t="n">
        <f aca="false">P5208*1.2</f>
        <v>0</v>
      </c>
      <c r="R5208" s="131" t="n">
        <f aca="false">S5208*Q5208</f>
        <v>0</v>
      </c>
      <c r="S5208" s="132"/>
    </row>
    <row r="5209" s="76" customFormat="true" ht="27.6" hidden="false" customHeight="true" outlineLevel="0" collapsed="false">
      <c r="A5209" s="207"/>
      <c r="B5209" s="208" t="n">
        <v>283</v>
      </c>
      <c r="C5209" s="281" t="s">
        <v>13077</v>
      </c>
      <c r="D5209" s="281" t="s">
        <v>144</v>
      </c>
      <c r="E5209" s="344"/>
      <c r="F5209" s="121" t="n">
        <f aca="false">F5208+1</f>
        <v>5203</v>
      </c>
      <c r="G5209" s="299" t="s">
        <v>15533</v>
      </c>
      <c r="H5209" s="118" t="s">
        <v>15533</v>
      </c>
      <c r="I5209" s="125"/>
      <c r="J5209" s="125"/>
      <c r="K5209" s="389"/>
      <c r="L5209" s="149"/>
      <c r="M5209" s="149"/>
      <c r="N5209" s="154" t="s">
        <v>15534</v>
      </c>
      <c r="O5209" s="152"/>
      <c r="P5209" s="130"/>
      <c r="Q5209" s="130" t="n">
        <f aca="false">P5209*1.2</f>
        <v>0</v>
      </c>
      <c r="R5209" s="131" t="n">
        <f aca="false">S5209*Q5209</f>
        <v>0</v>
      </c>
      <c r="S5209" s="132"/>
    </row>
    <row r="5210" s="76" customFormat="true" ht="27.6" hidden="false" customHeight="true" outlineLevel="0" collapsed="false">
      <c r="A5210" s="207"/>
      <c r="B5210" s="208" t="n">
        <v>283</v>
      </c>
      <c r="C5210" s="281" t="s">
        <v>13077</v>
      </c>
      <c r="D5210" s="281" t="s">
        <v>144</v>
      </c>
      <c r="E5210" s="344"/>
      <c r="F5210" s="121" t="n">
        <f aca="false">F5209+1</f>
        <v>5204</v>
      </c>
      <c r="G5210" s="299" t="n">
        <v>337003101</v>
      </c>
      <c r="H5210" s="188" t="s">
        <v>15535</v>
      </c>
      <c r="I5210" s="237" t="s">
        <v>15536</v>
      </c>
      <c r="J5210" s="237" t="n">
        <v>0</v>
      </c>
      <c r="K5210" s="389" t="n">
        <v>33</v>
      </c>
      <c r="L5210" s="149" t="n">
        <v>7003101</v>
      </c>
      <c r="M5210" s="149" t="n">
        <v>0</v>
      </c>
      <c r="N5210" s="154" t="s">
        <v>15537</v>
      </c>
      <c r="O5210" s="152"/>
      <c r="P5210" s="130"/>
      <c r="Q5210" s="130" t="n">
        <f aca="false">P5210*1.2</f>
        <v>0</v>
      </c>
      <c r="R5210" s="131" t="n">
        <f aca="false">S5210*Q5210</f>
        <v>0</v>
      </c>
      <c r="S5210" s="132"/>
    </row>
    <row r="5211" s="76" customFormat="true" ht="27.6" hidden="false" customHeight="true" outlineLevel="0" collapsed="false">
      <c r="A5211" s="207"/>
      <c r="B5211" s="208" t="n">
        <v>283</v>
      </c>
      <c r="C5211" s="281" t="s">
        <v>13077</v>
      </c>
      <c r="D5211" s="281" t="s">
        <v>144</v>
      </c>
      <c r="E5211" s="344"/>
      <c r="F5211" s="121" t="n">
        <f aca="false">F5210+1</f>
        <v>5205</v>
      </c>
      <c r="G5211" s="204" t="s">
        <v>15538</v>
      </c>
      <c r="H5211" s="188" t="s">
        <v>15539</v>
      </c>
      <c r="I5211" s="237" t="s">
        <v>15540</v>
      </c>
      <c r="J5211" s="237" t="n">
        <v>52</v>
      </c>
      <c r="K5211" s="164" t="n">
        <v>0</v>
      </c>
      <c r="L5211" s="149" t="n">
        <v>1608100</v>
      </c>
      <c r="M5211" s="149" t="n">
        <v>10</v>
      </c>
      <c r="N5211" s="154" t="s">
        <v>15541</v>
      </c>
      <c r="O5211" s="152"/>
      <c r="P5211" s="130"/>
      <c r="Q5211" s="130" t="n">
        <f aca="false">P5211*1.2</f>
        <v>0</v>
      </c>
      <c r="R5211" s="131" t="n">
        <f aca="false">S5211*Q5211</f>
        <v>0</v>
      </c>
      <c r="S5211" s="132"/>
    </row>
    <row r="5212" s="76" customFormat="true" ht="27.6" hidden="false" customHeight="true" outlineLevel="0" collapsed="false">
      <c r="A5212" s="214" t="n">
        <v>2802931</v>
      </c>
      <c r="B5212" s="208" t="n">
        <v>283</v>
      </c>
      <c r="C5212" s="281" t="s">
        <v>13077</v>
      </c>
      <c r="D5212" s="281" t="s">
        <v>144</v>
      </c>
      <c r="E5212" s="344"/>
      <c r="F5212" s="121" t="n">
        <f aca="false">F5211+1</f>
        <v>5206</v>
      </c>
      <c r="G5212" s="299" t="s">
        <v>15542</v>
      </c>
      <c r="H5212" s="501" t="s">
        <v>15543</v>
      </c>
      <c r="I5212" s="125" t="s">
        <v>15544</v>
      </c>
      <c r="J5212" s="125" t="n">
        <v>0</v>
      </c>
      <c r="K5212" s="164" t="n">
        <v>99</v>
      </c>
      <c r="L5212" s="164" t="n">
        <v>1705001</v>
      </c>
      <c r="M5212" s="164" t="n">
        <v>0</v>
      </c>
      <c r="N5212" s="154" t="s">
        <v>15545</v>
      </c>
      <c r="O5212" s="186"/>
      <c r="P5212" s="130" t="n">
        <v>509.981447368421</v>
      </c>
      <c r="Q5212" s="130" t="n">
        <f aca="false">P5212*1.2</f>
        <v>611.977736842105</v>
      </c>
      <c r="R5212" s="131" t="n">
        <f aca="false">S5212*Q5212</f>
        <v>0</v>
      </c>
      <c r="S5212" s="132"/>
    </row>
    <row r="5213" s="76" customFormat="true" ht="27.6" hidden="false" customHeight="true" outlineLevel="0" collapsed="false">
      <c r="A5213" s="214" t="n">
        <v>2564230</v>
      </c>
      <c r="B5213" s="208" t="n">
        <v>283</v>
      </c>
      <c r="C5213" s="281" t="s">
        <v>13077</v>
      </c>
      <c r="D5213" s="281" t="s">
        <v>144</v>
      </c>
      <c r="E5213" s="344"/>
      <c r="F5213" s="121" t="n">
        <f aca="false">F5212+1</f>
        <v>5207</v>
      </c>
      <c r="G5213" s="299" t="s">
        <v>15546</v>
      </c>
      <c r="H5213" s="188" t="s">
        <v>15547</v>
      </c>
      <c r="I5213" s="237" t="s">
        <v>15548</v>
      </c>
      <c r="J5213" s="237" t="n">
        <v>0</v>
      </c>
      <c r="K5213" s="389" t="n">
        <v>0</v>
      </c>
      <c r="L5213" s="149" t="n">
        <v>1010</v>
      </c>
      <c r="M5213" s="149" t="n">
        <v>0</v>
      </c>
      <c r="N5213" s="154" t="s">
        <v>15549</v>
      </c>
      <c r="O5213" s="186"/>
      <c r="P5213" s="130" t="n">
        <v>3570.83333333333</v>
      </c>
      <c r="Q5213" s="130" t="n">
        <f aca="false">P5213*1.2</f>
        <v>4285</v>
      </c>
      <c r="R5213" s="131" t="n">
        <f aca="false">S5213*Q5213</f>
        <v>0</v>
      </c>
      <c r="S5213" s="132"/>
    </row>
    <row r="5214" s="76" customFormat="true" ht="14.4" hidden="false" customHeight="true" outlineLevel="0" collapsed="false">
      <c r="A5214" s="395" t="n">
        <v>2558397</v>
      </c>
      <c r="B5214" s="208" t="n">
        <v>283</v>
      </c>
      <c r="C5214" s="281" t="s">
        <v>13077</v>
      </c>
      <c r="D5214" s="281" t="s">
        <v>144</v>
      </c>
      <c r="E5214" s="344"/>
      <c r="F5214" s="121" t="n">
        <f aca="false">F5213+1</f>
        <v>5208</v>
      </c>
      <c r="G5214" s="401" t="s">
        <v>15550</v>
      </c>
      <c r="H5214" s="123" t="s">
        <v>15550</v>
      </c>
      <c r="I5214" s="125" t="s">
        <v>15551</v>
      </c>
      <c r="J5214" s="125" t="n">
        <v>0</v>
      </c>
      <c r="K5214" s="149" t="n">
        <v>16</v>
      </c>
      <c r="L5214" s="149" t="n">
        <v>4800396</v>
      </c>
      <c r="M5214" s="149" t="n">
        <v>0</v>
      </c>
      <c r="N5214" s="154" t="s">
        <v>15552</v>
      </c>
      <c r="O5214" s="186"/>
      <c r="P5214" s="130" t="n">
        <v>821.892171052632</v>
      </c>
      <c r="Q5214" s="130" t="n">
        <f aca="false">P5214*1.2</f>
        <v>986.270605263158</v>
      </c>
      <c r="R5214" s="131" t="n">
        <f aca="false">S5214*Q5214</f>
        <v>0</v>
      </c>
      <c r="S5214" s="132"/>
    </row>
    <row r="5215" s="76" customFormat="true" ht="27.6" hidden="false" customHeight="true" outlineLevel="0" collapsed="false">
      <c r="A5215" s="217" t="n">
        <v>2791360</v>
      </c>
      <c r="B5215" s="208" t="n">
        <v>283</v>
      </c>
      <c r="C5215" s="281" t="s">
        <v>13077</v>
      </c>
      <c r="D5215" s="281" t="s">
        <v>144</v>
      </c>
      <c r="E5215" s="344"/>
      <c r="F5215" s="121" t="n">
        <f aca="false">F5214+1</f>
        <v>5209</v>
      </c>
      <c r="G5215" s="299" t="s">
        <v>15553</v>
      </c>
      <c r="H5215" s="188" t="s">
        <v>15553</v>
      </c>
      <c r="I5215" s="237" t="s">
        <v>15554</v>
      </c>
      <c r="J5215" s="237" t="n">
        <v>3204</v>
      </c>
      <c r="K5215" s="149" t="n">
        <v>5</v>
      </c>
      <c r="L5215" s="149" t="n">
        <v>8120034</v>
      </c>
      <c r="M5215" s="149" t="n">
        <v>0</v>
      </c>
      <c r="N5215" s="151" t="s">
        <v>283</v>
      </c>
      <c r="O5215" s="186"/>
      <c r="P5215" s="130"/>
      <c r="Q5215" s="130" t="n">
        <f aca="false">P5215*1.2</f>
        <v>0</v>
      </c>
      <c r="R5215" s="131" t="n">
        <f aca="false">S5215*Q5215</f>
        <v>0</v>
      </c>
      <c r="S5215" s="132"/>
    </row>
    <row r="5216" s="76" customFormat="true" ht="27.6" hidden="false" customHeight="true" outlineLevel="0" collapsed="false">
      <c r="A5216" s="207" t="n">
        <v>2813378</v>
      </c>
      <c r="B5216" s="208" t="n">
        <v>283</v>
      </c>
      <c r="C5216" s="281" t="s">
        <v>13077</v>
      </c>
      <c r="D5216" s="281" t="s">
        <v>144</v>
      </c>
      <c r="E5216" s="344"/>
      <c r="F5216" s="121" t="n">
        <f aca="false">F5215+1</f>
        <v>5210</v>
      </c>
      <c r="G5216" s="299" t="s">
        <v>15555</v>
      </c>
      <c r="H5216" s="188" t="s">
        <v>15555</v>
      </c>
      <c r="I5216" s="237" t="s">
        <v>15556</v>
      </c>
      <c r="J5216" s="237" t="n">
        <v>3204</v>
      </c>
      <c r="K5216" s="149" t="n">
        <v>5</v>
      </c>
      <c r="L5216" s="149" t="n">
        <v>8120042</v>
      </c>
      <c r="M5216" s="149" t="n">
        <v>10</v>
      </c>
      <c r="N5216" s="151" t="s">
        <v>283</v>
      </c>
      <c r="O5216" s="186"/>
      <c r="P5216" s="130" t="n">
        <v>131.842236842105</v>
      </c>
      <c r="Q5216" s="130" t="n">
        <f aca="false">P5216*1.2</f>
        <v>158.210684210526</v>
      </c>
      <c r="R5216" s="131" t="n">
        <f aca="false">S5216*Q5216</f>
        <v>0</v>
      </c>
      <c r="S5216" s="132"/>
    </row>
    <row r="5217" s="76" customFormat="true" ht="27.6" hidden="false" customHeight="true" outlineLevel="0" collapsed="false">
      <c r="A5217" s="207" t="n">
        <v>2791361</v>
      </c>
      <c r="B5217" s="208" t="n">
        <v>283</v>
      </c>
      <c r="C5217" s="281" t="s">
        <v>13077</v>
      </c>
      <c r="D5217" s="281" t="s">
        <v>144</v>
      </c>
      <c r="E5217" s="344"/>
      <c r="F5217" s="121" t="n">
        <f aca="false">F5216+1</f>
        <v>5211</v>
      </c>
      <c r="G5217" s="299" t="s">
        <v>15557</v>
      </c>
      <c r="H5217" s="188" t="s">
        <v>15557</v>
      </c>
      <c r="I5217" s="237" t="s">
        <v>15558</v>
      </c>
      <c r="J5217" s="237" t="n">
        <v>3204</v>
      </c>
      <c r="K5217" s="149" t="n">
        <v>5</v>
      </c>
      <c r="L5217" s="149" t="n">
        <v>8120046</v>
      </c>
      <c r="M5217" s="149" t="n">
        <v>0</v>
      </c>
      <c r="N5217" s="151" t="s">
        <v>283</v>
      </c>
      <c r="O5217" s="186"/>
      <c r="P5217" s="130"/>
      <c r="Q5217" s="130" t="n">
        <f aca="false">P5217*1.2</f>
        <v>0</v>
      </c>
      <c r="R5217" s="131" t="n">
        <f aca="false">S5217*Q5217</f>
        <v>0</v>
      </c>
      <c r="S5217" s="132"/>
    </row>
    <row r="5218" s="76" customFormat="true" ht="27.6" hidden="false" customHeight="true" outlineLevel="0" collapsed="false">
      <c r="A5218" s="207" t="n">
        <v>2813372</v>
      </c>
      <c r="B5218" s="208" t="n">
        <v>283</v>
      </c>
      <c r="C5218" s="281" t="s">
        <v>13077</v>
      </c>
      <c r="D5218" s="281" t="s">
        <v>144</v>
      </c>
      <c r="E5218" s="344"/>
      <c r="F5218" s="121" t="n">
        <f aca="false">F5217+1</f>
        <v>5212</v>
      </c>
      <c r="G5218" s="299" t="s">
        <v>15559</v>
      </c>
      <c r="H5218" s="188" t="s">
        <v>15559</v>
      </c>
      <c r="I5218" s="237" t="s">
        <v>15560</v>
      </c>
      <c r="J5218" s="237" t="n">
        <v>3204</v>
      </c>
      <c r="K5218" s="149" t="n">
        <v>5</v>
      </c>
      <c r="L5218" s="149" t="n">
        <v>8120048</v>
      </c>
      <c r="M5218" s="149" t="n">
        <v>0</v>
      </c>
      <c r="N5218" s="151" t="s">
        <v>283</v>
      </c>
      <c r="O5218" s="186"/>
      <c r="P5218" s="130"/>
      <c r="Q5218" s="130" t="n">
        <f aca="false">P5218*1.2</f>
        <v>0</v>
      </c>
      <c r="R5218" s="131" t="n">
        <f aca="false">S5218*Q5218</f>
        <v>0</v>
      </c>
      <c r="S5218" s="132"/>
    </row>
    <row r="5219" s="76" customFormat="true" ht="27.6" hidden="false" customHeight="true" outlineLevel="0" collapsed="false">
      <c r="A5219" s="214" t="n">
        <v>2566622</v>
      </c>
      <c r="B5219" s="208" t="n">
        <v>283</v>
      </c>
      <c r="C5219" s="281" t="s">
        <v>13077</v>
      </c>
      <c r="D5219" s="281" t="s">
        <v>144</v>
      </c>
      <c r="E5219" s="344"/>
      <c r="F5219" s="121" t="n">
        <f aca="false">F5218+1</f>
        <v>5213</v>
      </c>
      <c r="G5219" s="299" t="s">
        <v>15561</v>
      </c>
      <c r="H5219" s="123" t="s">
        <v>15562</v>
      </c>
      <c r="I5219" s="125" t="s">
        <v>15563</v>
      </c>
      <c r="J5219" s="125" t="n">
        <v>25</v>
      </c>
      <c r="K5219" s="149" t="n">
        <v>99</v>
      </c>
      <c r="L5219" s="149" t="n">
        <v>3502248</v>
      </c>
      <c r="M5219" s="149" t="n">
        <v>30</v>
      </c>
      <c r="N5219" s="154" t="s">
        <v>283</v>
      </c>
      <c r="O5219" s="186" t="n">
        <v>25</v>
      </c>
      <c r="P5219" s="130" t="n">
        <v>409.166666666667</v>
      </c>
      <c r="Q5219" s="130" t="n">
        <f aca="false">P5219*1.2</f>
        <v>491</v>
      </c>
      <c r="R5219" s="131" t="n">
        <f aca="false">S5219*Q5219</f>
        <v>14730</v>
      </c>
      <c r="S5219" s="132" t="n">
        <v>30</v>
      </c>
    </row>
    <row r="5220" s="76" customFormat="true" ht="27.6" hidden="false" customHeight="true" outlineLevel="0" collapsed="false">
      <c r="A5220" s="214" t="n">
        <v>2791364</v>
      </c>
      <c r="B5220" s="208" t="n">
        <v>283</v>
      </c>
      <c r="C5220" s="281" t="s">
        <v>13077</v>
      </c>
      <c r="D5220" s="281" t="s">
        <v>144</v>
      </c>
      <c r="E5220" s="344"/>
      <c r="F5220" s="121" t="n">
        <f aca="false">F5219+1</f>
        <v>5214</v>
      </c>
      <c r="G5220" s="299" t="s">
        <v>15564</v>
      </c>
      <c r="H5220" s="188" t="s">
        <v>15564</v>
      </c>
      <c r="I5220" s="237" t="s">
        <v>15565</v>
      </c>
      <c r="J5220" s="237" t="n">
        <v>3204</v>
      </c>
      <c r="K5220" s="149" t="n">
        <v>5</v>
      </c>
      <c r="L5220" s="149" t="n">
        <v>8120030</v>
      </c>
      <c r="M5220" s="149" t="n">
        <v>0</v>
      </c>
      <c r="N5220" s="151" t="s">
        <v>283</v>
      </c>
      <c r="O5220" s="186" t="n">
        <v>35</v>
      </c>
      <c r="P5220" s="130" t="n">
        <v>275</v>
      </c>
      <c r="Q5220" s="130" t="n">
        <f aca="false">P5220*1.2</f>
        <v>330</v>
      </c>
      <c r="R5220" s="131" t="n">
        <f aca="false">S5220*Q5220</f>
        <v>0</v>
      </c>
      <c r="S5220" s="132"/>
    </row>
    <row r="5221" s="76" customFormat="true" ht="27.6" hidden="false" customHeight="true" outlineLevel="0" collapsed="false">
      <c r="A5221" s="207" t="n">
        <v>2559418</v>
      </c>
      <c r="B5221" s="208" t="n">
        <v>283</v>
      </c>
      <c r="C5221" s="281" t="s">
        <v>13077</v>
      </c>
      <c r="D5221" s="281" t="s">
        <v>144</v>
      </c>
      <c r="E5221" s="344"/>
      <c r="F5221" s="121" t="n">
        <f aca="false">F5220+1</f>
        <v>5215</v>
      </c>
      <c r="G5221" s="398" t="s">
        <v>15566</v>
      </c>
      <c r="H5221" s="188" t="s">
        <v>15566</v>
      </c>
      <c r="I5221" s="237" t="s">
        <v>15567</v>
      </c>
      <c r="J5221" s="237" t="n">
        <v>3205</v>
      </c>
      <c r="K5221" s="149" t="n">
        <v>99</v>
      </c>
      <c r="L5221" s="149" t="n">
        <v>3408030</v>
      </c>
      <c r="M5221" s="149" t="n">
        <v>2</v>
      </c>
      <c r="N5221" s="154" t="s">
        <v>283</v>
      </c>
      <c r="O5221" s="186"/>
      <c r="P5221" s="130" t="n">
        <v>401.666666666667</v>
      </c>
      <c r="Q5221" s="130" t="n">
        <f aca="false">P5221*1.2</f>
        <v>482</v>
      </c>
      <c r="R5221" s="131" t="n">
        <f aca="false">S5221*Q5221</f>
        <v>0</v>
      </c>
      <c r="S5221" s="132"/>
    </row>
    <row r="5222" s="76" customFormat="true" ht="27.6" hidden="false" customHeight="true" outlineLevel="0" collapsed="false">
      <c r="A5222" s="207" t="n">
        <v>2791365</v>
      </c>
      <c r="B5222" s="208" t="n">
        <v>283</v>
      </c>
      <c r="C5222" s="281" t="s">
        <v>13077</v>
      </c>
      <c r="D5222" s="281" t="s">
        <v>144</v>
      </c>
      <c r="E5222" s="344"/>
      <c r="F5222" s="121" t="n">
        <f aca="false">F5221+1</f>
        <v>5216</v>
      </c>
      <c r="G5222" s="299" t="s">
        <v>15568</v>
      </c>
      <c r="H5222" s="188" t="s">
        <v>15568</v>
      </c>
      <c r="I5222" s="237" t="s">
        <v>15569</v>
      </c>
      <c r="J5222" s="237" t="n">
        <v>3204</v>
      </c>
      <c r="K5222" s="149" t="n">
        <v>5</v>
      </c>
      <c r="L5222" s="149" t="n">
        <v>8120032</v>
      </c>
      <c r="M5222" s="149" t="n">
        <v>0</v>
      </c>
      <c r="N5222" s="151" t="s">
        <v>283</v>
      </c>
      <c r="O5222" s="186"/>
      <c r="P5222" s="130" t="n">
        <v>485.833333333333</v>
      </c>
      <c r="Q5222" s="130" t="n">
        <f aca="false">P5222*1.2</f>
        <v>583</v>
      </c>
      <c r="R5222" s="131" t="n">
        <f aca="false">S5222*Q5222</f>
        <v>0</v>
      </c>
      <c r="S5222" s="132"/>
    </row>
    <row r="5223" s="76" customFormat="true" ht="27.6" hidden="false" customHeight="true" outlineLevel="0" collapsed="false">
      <c r="A5223" s="207"/>
      <c r="B5223" s="208" t="n">
        <v>283</v>
      </c>
      <c r="C5223" s="281" t="s">
        <v>13077</v>
      </c>
      <c r="D5223" s="281" t="s">
        <v>144</v>
      </c>
      <c r="E5223" s="344"/>
      <c r="F5223" s="121" t="n">
        <f aca="false">F5222+1</f>
        <v>5217</v>
      </c>
      <c r="G5223" s="299" t="s">
        <v>15570</v>
      </c>
      <c r="H5223" s="188" t="s">
        <v>15571</v>
      </c>
      <c r="I5223" s="237" t="s">
        <v>15572</v>
      </c>
      <c r="J5223" s="237" t="n">
        <v>4111</v>
      </c>
      <c r="K5223" s="149" t="n">
        <v>0</v>
      </c>
      <c r="L5223" s="149" t="n">
        <v>3506025</v>
      </c>
      <c r="M5223" s="149" t="n">
        <v>0</v>
      </c>
      <c r="N5223" s="502" t="s">
        <v>283</v>
      </c>
      <c r="O5223" s="503"/>
      <c r="P5223" s="504" t="n">
        <v>290</v>
      </c>
      <c r="Q5223" s="504" t="n">
        <f aca="false">P5223*1.2</f>
        <v>348</v>
      </c>
      <c r="R5223" s="131" t="n">
        <f aca="false">S5223*Q5223</f>
        <v>0</v>
      </c>
      <c r="S5223" s="132"/>
    </row>
    <row r="5224" s="76" customFormat="true" ht="27.6" hidden="false" customHeight="true" outlineLevel="0" collapsed="false">
      <c r="A5224" s="214" t="n">
        <v>2563444</v>
      </c>
      <c r="B5224" s="208" t="n">
        <v>283</v>
      </c>
      <c r="C5224" s="281" t="s">
        <v>13077</v>
      </c>
      <c r="D5224" s="281" t="s">
        <v>144</v>
      </c>
      <c r="E5224" s="344"/>
      <c r="F5224" s="121" t="n">
        <f aca="false">F5223+1</f>
        <v>5218</v>
      </c>
      <c r="G5224" s="398" t="s">
        <v>15573</v>
      </c>
      <c r="H5224" s="188" t="s">
        <v>15573</v>
      </c>
      <c r="I5224" s="237" t="s">
        <v>15574</v>
      </c>
      <c r="J5224" s="237" t="n">
        <v>3205</v>
      </c>
      <c r="K5224" s="149" t="n">
        <v>99</v>
      </c>
      <c r="L5224" s="149" t="n">
        <v>3408030</v>
      </c>
      <c r="M5224" s="149" t="n">
        <v>1</v>
      </c>
      <c r="N5224" s="154" t="s">
        <v>15575</v>
      </c>
      <c r="O5224" s="186" t="n">
        <v>10</v>
      </c>
      <c r="P5224" s="130" t="n">
        <v>554.166666666667</v>
      </c>
      <c r="Q5224" s="130" t="n">
        <f aca="false">P5224*1.2</f>
        <v>665</v>
      </c>
      <c r="R5224" s="131" t="n">
        <f aca="false">S5224*Q5224</f>
        <v>6650</v>
      </c>
      <c r="S5224" s="132" t="n">
        <v>10</v>
      </c>
    </row>
    <row r="5225" s="76" customFormat="true" ht="27.6" hidden="false" customHeight="true" outlineLevel="0" collapsed="false">
      <c r="A5225" s="207"/>
      <c r="B5225" s="208" t="n">
        <v>283</v>
      </c>
      <c r="C5225" s="281" t="s">
        <v>13077</v>
      </c>
      <c r="D5225" s="281" t="s">
        <v>144</v>
      </c>
      <c r="E5225" s="344"/>
      <c r="F5225" s="121" t="n">
        <f aca="false">F5224+1</f>
        <v>5219</v>
      </c>
      <c r="G5225" s="299" t="s">
        <v>15576</v>
      </c>
      <c r="H5225" s="118" t="s">
        <v>15576</v>
      </c>
      <c r="I5225" s="125"/>
      <c r="J5225" s="125"/>
      <c r="K5225" s="389"/>
      <c r="L5225" s="149"/>
      <c r="M5225" s="149"/>
      <c r="N5225" s="154" t="s">
        <v>15577</v>
      </c>
      <c r="O5225" s="186"/>
      <c r="P5225" s="130"/>
      <c r="Q5225" s="130" t="n">
        <f aca="false">P5225*1.2</f>
        <v>0</v>
      </c>
      <c r="R5225" s="131" t="n">
        <f aca="false">S5225*Q5225</f>
        <v>0</v>
      </c>
      <c r="S5225" s="132"/>
    </row>
    <row r="5226" s="76" customFormat="true" ht="27.6" hidden="false" customHeight="true" outlineLevel="0" collapsed="false">
      <c r="A5226" s="214" t="n">
        <v>2565044</v>
      </c>
      <c r="B5226" s="208" t="n">
        <v>283</v>
      </c>
      <c r="C5226" s="281" t="s">
        <v>13077</v>
      </c>
      <c r="D5226" s="281" t="s">
        <v>144</v>
      </c>
      <c r="E5226" s="344"/>
      <c r="F5226" s="121" t="n">
        <f aca="false">F5225+1</f>
        <v>5220</v>
      </c>
      <c r="G5226" s="299" t="s">
        <v>15578</v>
      </c>
      <c r="H5226" s="188" t="s">
        <v>15579</v>
      </c>
      <c r="I5226" s="237" t="s">
        <v>15580</v>
      </c>
      <c r="J5226" s="237" t="n">
        <v>3204</v>
      </c>
      <c r="K5226" s="149" t="n">
        <v>2</v>
      </c>
      <c r="L5226" s="149" t="n">
        <v>1609056</v>
      </c>
      <c r="M5226" s="149" t="n">
        <v>3</v>
      </c>
      <c r="N5226" s="138" t="s">
        <v>15581</v>
      </c>
      <c r="O5226" s="186" t="n">
        <v>10</v>
      </c>
      <c r="P5226" s="130" t="n">
        <v>1106.66666666667</v>
      </c>
      <c r="Q5226" s="130" t="n">
        <f aca="false">P5226*1.2</f>
        <v>1328</v>
      </c>
      <c r="R5226" s="131" t="n">
        <f aca="false">S5226*Q5226</f>
        <v>0</v>
      </c>
      <c r="S5226" s="132"/>
    </row>
    <row r="5227" s="76" customFormat="true" ht="27.6" hidden="false" customHeight="true" outlineLevel="0" collapsed="false">
      <c r="A5227" s="207" t="n">
        <v>2569171</v>
      </c>
      <c r="B5227" s="208" t="n">
        <v>283</v>
      </c>
      <c r="C5227" s="281" t="s">
        <v>13077</v>
      </c>
      <c r="D5227" s="281" t="s">
        <v>144</v>
      </c>
      <c r="E5227" s="344"/>
      <c r="F5227" s="121" t="n">
        <f aca="false">F5226+1</f>
        <v>5221</v>
      </c>
      <c r="G5227" s="299" t="s">
        <v>15582</v>
      </c>
      <c r="H5227" s="123" t="s">
        <v>15583</v>
      </c>
      <c r="I5227" s="125" t="s">
        <v>15584</v>
      </c>
      <c r="J5227" s="125" t="n">
        <v>0</v>
      </c>
      <c r="K5227" s="389" t="n">
        <v>0</v>
      </c>
      <c r="L5227" s="149" t="n">
        <v>102385</v>
      </c>
      <c r="M5227" s="149" t="n">
        <v>0</v>
      </c>
      <c r="N5227" s="154" t="s">
        <v>15585</v>
      </c>
      <c r="O5227" s="186"/>
      <c r="P5227" s="130" t="n">
        <v>265.833333333333</v>
      </c>
      <c r="Q5227" s="130" t="n">
        <f aca="false">P5227*1.2</f>
        <v>319</v>
      </c>
      <c r="R5227" s="131" t="n">
        <f aca="false">S5227*Q5227</f>
        <v>0</v>
      </c>
      <c r="S5227" s="132"/>
    </row>
    <row r="5228" s="76" customFormat="true" ht="27.6" hidden="false" customHeight="true" outlineLevel="0" collapsed="false">
      <c r="A5228" s="214" t="n">
        <v>2558644</v>
      </c>
      <c r="B5228" s="208" t="n">
        <v>283</v>
      </c>
      <c r="C5228" s="281" t="s">
        <v>13077</v>
      </c>
      <c r="D5228" s="281" t="s">
        <v>144</v>
      </c>
      <c r="E5228" s="344" t="s">
        <v>15586</v>
      </c>
      <c r="F5228" s="121" t="n">
        <f aca="false">F5227+1</f>
        <v>5222</v>
      </c>
      <c r="G5228" s="398" t="s">
        <v>15587</v>
      </c>
      <c r="H5228" s="188" t="s">
        <v>15587</v>
      </c>
      <c r="I5228" s="237" t="s">
        <v>15588</v>
      </c>
      <c r="J5228" s="237" t="n">
        <v>3205</v>
      </c>
      <c r="K5228" s="149" t="n">
        <v>99</v>
      </c>
      <c r="L5228" s="149" t="n">
        <v>3408030</v>
      </c>
      <c r="M5228" s="149" t="n">
        <v>0</v>
      </c>
      <c r="N5228" s="154" t="s">
        <v>15589</v>
      </c>
      <c r="O5228" s="186" t="n">
        <v>10</v>
      </c>
      <c r="P5228" s="130" t="n">
        <v>509.073157894737</v>
      </c>
      <c r="Q5228" s="130" t="n">
        <f aca="false">P5228*1.2</f>
        <v>610.887789473684</v>
      </c>
      <c r="R5228" s="131" t="n">
        <f aca="false">S5228*Q5228</f>
        <v>6108.87789473684</v>
      </c>
      <c r="S5228" s="132" t="n">
        <v>10</v>
      </c>
    </row>
    <row r="5229" s="76" customFormat="true" ht="27.6" hidden="false" customHeight="true" outlineLevel="0" collapsed="false">
      <c r="A5229" s="214" t="n">
        <v>2560196</v>
      </c>
      <c r="B5229" s="208" t="n">
        <v>283</v>
      </c>
      <c r="C5229" s="281" t="s">
        <v>13077</v>
      </c>
      <c r="D5229" s="281" t="s">
        <v>144</v>
      </c>
      <c r="E5229" s="344"/>
      <c r="F5229" s="121" t="n">
        <f aca="false">F5228+1</f>
        <v>5223</v>
      </c>
      <c r="G5229" s="299" t="s">
        <v>15590</v>
      </c>
      <c r="H5229" s="188" t="s">
        <v>15591</v>
      </c>
      <c r="I5229" s="237" t="s">
        <v>15592</v>
      </c>
      <c r="J5229" s="237" t="n">
        <v>4234</v>
      </c>
      <c r="K5229" s="149" t="n">
        <v>99</v>
      </c>
      <c r="L5229" s="149" t="n">
        <v>3408030</v>
      </c>
      <c r="M5229" s="149" t="n">
        <v>0</v>
      </c>
      <c r="N5229" s="154" t="s">
        <v>15589</v>
      </c>
      <c r="O5229" s="186" t="n">
        <v>60</v>
      </c>
      <c r="P5229" s="130" t="n">
        <v>552.5</v>
      </c>
      <c r="Q5229" s="130" t="n">
        <f aca="false">P5229*1.2</f>
        <v>663</v>
      </c>
      <c r="R5229" s="131" t="n">
        <f aca="false">S5229*Q5229</f>
        <v>0</v>
      </c>
      <c r="S5229" s="132"/>
    </row>
    <row r="5230" s="76" customFormat="true" ht="27.6" hidden="false" customHeight="true" outlineLevel="0" collapsed="false">
      <c r="A5230" s="207" t="n">
        <v>3838395</v>
      </c>
      <c r="B5230" s="208" t="n">
        <v>283</v>
      </c>
      <c r="C5230" s="281" t="s">
        <v>13077</v>
      </c>
      <c r="D5230" s="281" t="s">
        <v>144</v>
      </c>
      <c r="E5230" s="344"/>
      <c r="F5230" s="121" t="n">
        <f aca="false">F5229+1</f>
        <v>5224</v>
      </c>
      <c r="G5230" s="299" t="s">
        <v>15593</v>
      </c>
      <c r="H5230" s="188" t="s">
        <v>15594</v>
      </c>
      <c r="I5230" s="125" t="s">
        <v>15595</v>
      </c>
      <c r="J5230" s="125" t="n">
        <v>0</v>
      </c>
      <c r="K5230" s="389" t="n">
        <v>99</v>
      </c>
      <c r="L5230" s="149" t="n">
        <v>5852027</v>
      </c>
      <c r="M5230" s="149" t="n">
        <v>15</v>
      </c>
      <c r="N5230" s="154" t="s">
        <v>15596</v>
      </c>
      <c r="O5230" s="186"/>
      <c r="P5230" s="130" t="n">
        <v>4193.33333333333</v>
      </c>
      <c r="Q5230" s="130" t="n">
        <f aca="false">P5230*1.2</f>
        <v>5032</v>
      </c>
      <c r="R5230" s="131" t="n">
        <f aca="false">S5230*Q5230</f>
        <v>0</v>
      </c>
      <c r="S5230" s="132"/>
    </row>
    <row r="5231" s="76" customFormat="true" ht="27.6" hidden="false" customHeight="true" outlineLevel="0" collapsed="false">
      <c r="A5231" s="214" t="n">
        <v>2564265</v>
      </c>
      <c r="B5231" s="208" t="n">
        <v>283</v>
      </c>
      <c r="C5231" s="281" t="s">
        <v>13077</v>
      </c>
      <c r="D5231" s="281" t="s">
        <v>144</v>
      </c>
      <c r="E5231" s="344" t="s">
        <v>15586</v>
      </c>
      <c r="F5231" s="121" t="n">
        <f aca="false">F5230+1</f>
        <v>5225</v>
      </c>
      <c r="G5231" s="299" t="s">
        <v>15597</v>
      </c>
      <c r="H5231" s="123" t="s">
        <v>15598</v>
      </c>
      <c r="I5231" s="125" t="s">
        <v>15599</v>
      </c>
      <c r="J5231" s="125" t="n">
        <v>25</v>
      </c>
      <c r="K5231" s="149" t="n">
        <v>0</v>
      </c>
      <c r="L5231" s="149" t="n">
        <v>3502250</v>
      </c>
      <c r="M5231" s="149" t="n">
        <v>30</v>
      </c>
      <c r="N5231" s="154" t="s">
        <v>15600</v>
      </c>
      <c r="O5231" s="186" t="n">
        <v>25</v>
      </c>
      <c r="P5231" s="130" t="n">
        <v>442.5</v>
      </c>
      <c r="Q5231" s="130" t="n">
        <f aca="false">P5231*1.2</f>
        <v>531</v>
      </c>
      <c r="R5231" s="131" t="n">
        <f aca="false">S5231*Q5231</f>
        <v>13275</v>
      </c>
      <c r="S5231" s="132" t="n">
        <v>25</v>
      </c>
    </row>
    <row r="5232" s="76" customFormat="true" ht="27.6" hidden="false" customHeight="true" outlineLevel="0" collapsed="false">
      <c r="A5232" s="214" t="n">
        <v>2557056</v>
      </c>
      <c r="B5232" s="208" t="n">
        <v>283</v>
      </c>
      <c r="C5232" s="281" t="s">
        <v>13077</v>
      </c>
      <c r="D5232" s="281" t="s">
        <v>144</v>
      </c>
      <c r="E5232" s="344"/>
      <c r="F5232" s="121" t="n">
        <f aca="false">F5231+1</f>
        <v>5226</v>
      </c>
      <c r="G5232" s="299" t="s">
        <v>15601</v>
      </c>
      <c r="H5232" s="123" t="s">
        <v>15602</v>
      </c>
      <c r="I5232" s="125" t="s">
        <v>15603</v>
      </c>
      <c r="J5232" s="125" t="n">
        <v>3206</v>
      </c>
      <c r="K5232" s="149" t="n">
        <v>0</v>
      </c>
      <c r="L5232" s="149" t="n">
        <v>3506025</v>
      </c>
      <c r="M5232" s="149" t="n">
        <v>20</v>
      </c>
      <c r="N5232" s="154" t="s">
        <v>15604</v>
      </c>
      <c r="O5232" s="186"/>
      <c r="P5232" s="130" t="n">
        <v>216.666666666667</v>
      </c>
      <c r="Q5232" s="130" t="n">
        <f aca="false">P5232*1.2</f>
        <v>260</v>
      </c>
      <c r="R5232" s="131" t="n">
        <f aca="false">S5232*Q5232</f>
        <v>3900</v>
      </c>
      <c r="S5232" s="132" t="n">
        <v>15</v>
      </c>
    </row>
    <row r="5233" s="76" customFormat="true" ht="41.4" hidden="false" customHeight="true" outlineLevel="0" collapsed="false">
      <c r="A5233" s="214" t="n">
        <v>2803021</v>
      </c>
      <c r="B5233" s="208" t="n">
        <v>283</v>
      </c>
      <c r="C5233" s="281" t="s">
        <v>13077</v>
      </c>
      <c r="D5233" s="281" t="s">
        <v>144</v>
      </c>
      <c r="E5233" s="344"/>
      <c r="F5233" s="121" t="n">
        <f aca="false">F5232+1</f>
        <v>5227</v>
      </c>
      <c r="G5233" s="299" t="s">
        <v>15605</v>
      </c>
      <c r="H5233" s="123" t="s">
        <v>15605</v>
      </c>
      <c r="I5233" s="125" t="s">
        <v>15606</v>
      </c>
      <c r="J5233" s="125" t="n">
        <v>6520</v>
      </c>
      <c r="K5233" s="149" t="n">
        <v>99</v>
      </c>
      <c r="L5233" s="149" t="n">
        <v>3506060</v>
      </c>
      <c r="M5233" s="149" t="n">
        <v>135</v>
      </c>
      <c r="N5233" s="154" t="s">
        <v>15607</v>
      </c>
      <c r="O5233" s="186" t="n">
        <v>25</v>
      </c>
      <c r="P5233" s="130" t="n">
        <v>868.333333333333</v>
      </c>
      <c r="Q5233" s="130" t="n">
        <f aca="false">P5233*1.2</f>
        <v>1042</v>
      </c>
      <c r="R5233" s="131" t="n">
        <f aca="false">S5233*Q5233</f>
        <v>0</v>
      </c>
      <c r="S5233" s="132"/>
    </row>
    <row r="5234" s="76" customFormat="true" ht="27.6" hidden="false" customHeight="true" outlineLevel="0" collapsed="false">
      <c r="A5234" s="395" t="n">
        <v>2569133</v>
      </c>
      <c r="B5234" s="208" t="n">
        <v>283</v>
      </c>
      <c r="C5234" s="281" t="s">
        <v>13077</v>
      </c>
      <c r="D5234" s="281" t="s">
        <v>144</v>
      </c>
      <c r="E5234" s="394"/>
      <c r="F5234" s="121" t="n">
        <f aca="false">F5233+1</f>
        <v>5228</v>
      </c>
      <c r="G5234" s="299" t="n">
        <v>5062</v>
      </c>
      <c r="H5234" s="123" t="s">
        <v>15608</v>
      </c>
      <c r="I5234" s="125" t="s">
        <v>15609</v>
      </c>
      <c r="J5234" s="125" t="n">
        <v>0</v>
      </c>
      <c r="K5234" s="149" t="n">
        <v>0</v>
      </c>
      <c r="L5234" s="149" t="n">
        <v>5062</v>
      </c>
      <c r="M5234" s="149" t="n">
        <v>0</v>
      </c>
      <c r="N5234" s="154" t="s">
        <v>15610</v>
      </c>
      <c r="O5234" s="152"/>
      <c r="P5234" s="130" t="n">
        <v>3900</v>
      </c>
      <c r="Q5234" s="130" t="n">
        <f aca="false">P5234*1.2</f>
        <v>4680</v>
      </c>
      <c r="R5234" s="131" t="n">
        <f aca="false">S5234*Q5234</f>
        <v>0</v>
      </c>
      <c r="S5234" s="132"/>
    </row>
    <row r="5235" s="76" customFormat="true" ht="27.6" hidden="false" customHeight="true" outlineLevel="0" collapsed="false">
      <c r="A5235" s="207"/>
      <c r="B5235" s="208" t="n">
        <v>283</v>
      </c>
      <c r="C5235" s="281" t="s">
        <v>13077</v>
      </c>
      <c r="D5235" s="281" t="s">
        <v>144</v>
      </c>
      <c r="E5235" s="344"/>
      <c r="F5235" s="121" t="n">
        <f aca="false">F5234+1</f>
        <v>5229</v>
      </c>
      <c r="G5235" s="299" t="s">
        <v>15611</v>
      </c>
      <c r="H5235" s="118" t="s">
        <v>15611</v>
      </c>
      <c r="I5235" s="125"/>
      <c r="J5235" s="125"/>
      <c r="K5235" s="149"/>
      <c r="L5235" s="149"/>
      <c r="M5235" s="149"/>
      <c r="N5235" s="154" t="s">
        <v>15612</v>
      </c>
      <c r="O5235" s="186"/>
      <c r="P5235" s="130"/>
      <c r="Q5235" s="130" t="n">
        <f aca="false">P5235*1.2</f>
        <v>0</v>
      </c>
      <c r="R5235" s="131" t="n">
        <f aca="false">S5235*Q5235</f>
        <v>0</v>
      </c>
      <c r="S5235" s="132"/>
    </row>
    <row r="5236" s="76" customFormat="true" ht="14.4" hidden="false" customHeight="true" outlineLevel="0" collapsed="false">
      <c r="A5236" s="207"/>
      <c r="B5236" s="208" t="n">
        <v>283</v>
      </c>
      <c r="C5236" s="281" t="s">
        <v>13077</v>
      </c>
      <c r="D5236" s="281" t="s">
        <v>144</v>
      </c>
      <c r="E5236" s="344"/>
      <c r="F5236" s="121" t="n">
        <f aca="false">F5235+1</f>
        <v>5230</v>
      </c>
      <c r="G5236" s="299" t="n">
        <v>344112022</v>
      </c>
      <c r="H5236" s="188" t="s">
        <v>15613</v>
      </c>
      <c r="I5236" s="237" t="s">
        <v>15614</v>
      </c>
      <c r="J5236" s="237" t="n">
        <v>0</v>
      </c>
      <c r="K5236" s="389" t="n">
        <v>0</v>
      </c>
      <c r="L5236" s="149" t="n">
        <v>3441120</v>
      </c>
      <c r="M5236" s="149" t="n">
        <v>22</v>
      </c>
      <c r="N5236" s="154" t="s">
        <v>15615</v>
      </c>
      <c r="O5236" s="186"/>
      <c r="P5236" s="130"/>
      <c r="Q5236" s="130" t="n">
        <f aca="false">P5236*1.2</f>
        <v>0</v>
      </c>
      <c r="R5236" s="131" t="n">
        <f aca="false">S5236*Q5236</f>
        <v>0</v>
      </c>
      <c r="S5236" s="132"/>
    </row>
    <row r="5237" s="76" customFormat="true" ht="27.6" hidden="false" customHeight="true" outlineLevel="0" collapsed="false">
      <c r="A5237" s="207"/>
      <c r="B5237" s="208" t="n">
        <v>283</v>
      </c>
      <c r="C5237" s="281" t="s">
        <v>13077</v>
      </c>
      <c r="D5237" s="281" t="s">
        <v>144</v>
      </c>
      <c r="E5237" s="344"/>
      <c r="F5237" s="121" t="n">
        <f aca="false">F5236+1</f>
        <v>5231</v>
      </c>
      <c r="G5237" s="299" t="s">
        <v>15616</v>
      </c>
      <c r="H5237" s="188" t="s">
        <v>15617</v>
      </c>
      <c r="I5237" s="237" t="s">
        <v>15618</v>
      </c>
      <c r="J5237" s="237" t="n">
        <v>3204</v>
      </c>
      <c r="K5237" s="149" t="n">
        <v>42</v>
      </c>
      <c r="L5237" s="149" t="n">
        <v>8409211</v>
      </c>
      <c r="M5237" s="149" t="n">
        <v>0</v>
      </c>
      <c r="N5237" s="154" t="s">
        <v>15619</v>
      </c>
      <c r="O5237" s="186"/>
      <c r="P5237" s="130" t="n">
        <v>690</v>
      </c>
      <c r="Q5237" s="130" t="n">
        <f aca="false">P5237*1.2</f>
        <v>828</v>
      </c>
      <c r="R5237" s="131" t="n">
        <f aca="false">S5237*Q5237</f>
        <v>0</v>
      </c>
      <c r="S5237" s="132"/>
    </row>
    <row r="5238" s="76" customFormat="true" ht="27.6" hidden="false" customHeight="true" outlineLevel="0" collapsed="false">
      <c r="A5238" s="207"/>
      <c r="B5238" s="208" t="n">
        <v>283</v>
      </c>
      <c r="C5238" s="281" t="s">
        <v>13077</v>
      </c>
      <c r="D5238" s="281" t="s">
        <v>144</v>
      </c>
      <c r="E5238" s="344"/>
      <c r="F5238" s="121" t="n">
        <f aca="false">F5237+1</f>
        <v>5232</v>
      </c>
      <c r="G5238" s="299" t="s">
        <v>15620</v>
      </c>
      <c r="H5238" s="188" t="s">
        <v>15621</v>
      </c>
      <c r="I5238" s="237" t="s">
        <v>15622</v>
      </c>
      <c r="J5238" s="237" t="n">
        <v>3204</v>
      </c>
      <c r="K5238" s="149" t="n">
        <v>42</v>
      </c>
      <c r="L5238" s="149" t="n">
        <v>8409210</v>
      </c>
      <c r="M5238" s="149" t="n">
        <v>0</v>
      </c>
      <c r="N5238" s="154" t="s">
        <v>15623</v>
      </c>
      <c r="O5238" s="186"/>
      <c r="P5238" s="130"/>
      <c r="Q5238" s="130" t="n">
        <f aca="false">P5238*1.2</f>
        <v>0</v>
      </c>
      <c r="R5238" s="131" t="n">
        <f aca="false">S5238*Q5238</f>
        <v>0</v>
      </c>
      <c r="S5238" s="132"/>
    </row>
    <row r="5239" s="76" customFormat="true" ht="27.6" hidden="false" customHeight="true" outlineLevel="0" collapsed="false">
      <c r="A5239" s="214" t="n">
        <v>4010169</v>
      </c>
      <c r="B5239" s="208" t="n">
        <v>283</v>
      </c>
      <c r="C5239" s="281" t="s">
        <v>13077</v>
      </c>
      <c r="D5239" s="281" t="s">
        <v>144</v>
      </c>
      <c r="E5239" s="344"/>
      <c r="F5239" s="121" t="n">
        <f aca="false">F5238+1</f>
        <v>5233</v>
      </c>
      <c r="G5239" s="299" t="s">
        <v>15624</v>
      </c>
      <c r="H5239" s="123" t="s">
        <v>15625</v>
      </c>
      <c r="I5239" s="125" t="s">
        <v>15626</v>
      </c>
      <c r="J5239" s="125" t="n">
        <v>52</v>
      </c>
      <c r="K5239" s="389" t="n">
        <v>0</v>
      </c>
      <c r="L5239" s="149" t="n">
        <v>3780</v>
      </c>
      <c r="M5239" s="149" t="n">
        <v>10</v>
      </c>
      <c r="N5239" s="154" t="s">
        <v>15627</v>
      </c>
      <c r="O5239" s="186"/>
      <c r="P5239" s="130" t="n">
        <v>1060</v>
      </c>
      <c r="Q5239" s="130" t="n">
        <f aca="false">P5239*1.2</f>
        <v>1272</v>
      </c>
      <c r="R5239" s="131" t="n">
        <f aca="false">S5239*Q5239</f>
        <v>0</v>
      </c>
      <c r="S5239" s="132"/>
    </row>
    <row r="5240" s="76" customFormat="true" ht="16.2" hidden="false" customHeight="true" outlineLevel="0" collapsed="false">
      <c r="A5240" s="214" t="n">
        <v>4010165</v>
      </c>
      <c r="B5240" s="208" t="n">
        <v>283</v>
      </c>
      <c r="C5240" s="281" t="s">
        <v>13077</v>
      </c>
      <c r="D5240" s="281" t="s">
        <v>144</v>
      </c>
      <c r="E5240" s="344"/>
      <c r="F5240" s="121" t="n">
        <f aca="false">F5239+1</f>
        <v>5234</v>
      </c>
      <c r="G5240" s="299" t="s">
        <v>15628</v>
      </c>
      <c r="H5240" s="123" t="s">
        <v>15628</v>
      </c>
      <c r="I5240" s="125" t="s">
        <v>15629</v>
      </c>
      <c r="J5240" s="125" t="n">
        <v>525</v>
      </c>
      <c r="K5240" s="389" t="n">
        <v>0</v>
      </c>
      <c r="L5240" s="149" t="n">
        <v>3780000</v>
      </c>
      <c r="M5240" s="149" t="n">
        <v>10</v>
      </c>
      <c r="N5240" s="154" t="s">
        <v>15627</v>
      </c>
      <c r="O5240" s="186"/>
      <c r="P5240" s="130" t="n">
        <v>1317.5</v>
      </c>
      <c r="Q5240" s="130" t="n">
        <f aca="false">P5240*1.2</f>
        <v>1581</v>
      </c>
      <c r="R5240" s="131" t="n">
        <f aca="false">S5240*Q5240</f>
        <v>0</v>
      </c>
      <c r="S5240" s="132"/>
    </row>
    <row r="5241" s="76" customFormat="true" ht="27.6" hidden="false" customHeight="true" outlineLevel="0" collapsed="false">
      <c r="A5241" s="207"/>
      <c r="B5241" s="208" t="n">
        <v>283</v>
      </c>
      <c r="C5241" s="281" t="s">
        <v>13077</v>
      </c>
      <c r="D5241" s="281" t="s">
        <v>144</v>
      </c>
      <c r="E5241" s="344"/>
      <c r="F5241" s="121" t="n">
        <f aca="false">F5240+1</f>
        <v>5235</v>
      </c>
      <c r="G5241" s="299" t="s">
        <v>15630</v>
      </c>
      <c r="H5241" s="118" t="s">
        <v>15630</v>
      </c>
      <c r="I5241" s="125"/>
      <c r="J5241" s="125"/>
      <c r="K5241" s="149"/>
      <c r="L5241" s="149"/>
      <c r="M5241" s="149"/>
      <c r="N5241" s="154" t="s">
        <v>15631</v>
      </c>
      <c r="O5241" s="186"/>
      <c r="P5241" s="130"/>
      <c r="Q5241" s="130" t="n">
        <f aca="false">P5241*1.2</f>
        <v>0</v>
      </c>
      <c r="R5241" s="131" t="n">
        <f aca="false">S5241*Q5241</f>
        <v>0</v>
      </c>
      <c r="S5241" s="132"/>
    </row>
    <row r="5242" s="76" customFormat="true" ht="27.6" hidden="false" customHeight="true" outlineLevel="0" collapsed="false">
      <c r="A5242" s="207"/>
      <c r="B5242" s="208" t="n">
        <v>283</v>
      </c>
      <c r="C5242" s="281" t="s">
        <v>13077</v>
      </c>
      <c r="D5242" s="281" t="s">
        <v>144</v>
      </c>
      <c r="E5242" s="344"/>
      <c r="F5242" s="121" t="n">
        <f aca="false">F5241+1</f>
        <v>5236</v>
      </c>
      <c r="G5242" s="299" t="s">
        <v>15632</v>
      </c>
      <c r="H5242" s="118" t="s">
        <v>15632</v>
      </c>
      <c r="I5242" s="125"/>
      <c r="J5242" s="125"/>
      <c r="K5242" s="389"/>
      <c r="L5242" s="149"/>
      <c r="M5242" s="149"/>
      <c r="N5242" s="154" t="s">
        <v>15633</v>
      </c>
      <c r="O5242" s="186"/>
      <c r="P5242" s="130"/>
      <c r="Q5242" s="130" t="n">
        <f aca="false">P5242*1.2</f>
        <v>0</v>
      </c>
      <c r="R5242" s="131" t="n">
        <f aca="false">S5242*Q5242</f>
        <v>0</v>
      </c>
      <c r="S5242" s="132"/>
    </row>
    <row r="5243" s="76" customFormat="true" ht="14.4" hidden="false" customHeight="true" outlineLevel="0" collapsed="false">
      <c r="A5243" s="207"/>
      <c r="B5243" s="208" t="n">
        <v>283</v>
      </c>
      <c r="C5243" s="281" t="s">
        <v>13077</v>
      </c>
      <c r="D5243" s="281" t="s">
        <v>144</v>
      </c>
      <c r="E5243" s="344"/>
      <c r="F5243" s="121" t="n">
        <f aca="false">F5242+1</f>
        <v>5237</v>
      </c>
      <c r="G5243" s="299" t="s">
        <v>15634</v>
      </c>
      <c r="H5243" s="118" t="s">
        <v>15634</v>
      </c>
      <c r="I5243" s="125"/>
      <c r="J5243" s="125"/>
      <c r="K5243" s="149"/>
      <c r="L5243" s="149"/>
      <c r="M5243" s="149"/>
      <c r="N5243" s="151" t="s">
        <v>15635</v>
      </c>
      <c r="O5243" s="186"/>
      <c r="P5243" s="130"/>
      <c r="Q5243" s="130" t="n">
        <f aca="false">P5243*1.2</f>
        <v>0</v>
      </c>
      <c r="R5243" s="131" t="n">
        <f aca="false">S5243*Q5243</f>
        <v>0</v>
      </c>
      <c r="S5243" s="132"/>
    </row>
    <row r="5244" s="76" customFormat="true" ht="14.4" hidden="false" customHeight="true" outlineLevel="0" collapsed="false">
      <c r="A5244" s="207"/>
      <c r="B5244" s="208" t="n">
        <v>283</v>
      </c>
      <c r="C5244" s="281" t="s">
        <v>13077</v>
      </c>
      <c r="D5244" s="281" t="s">
        <v>144</v>
      </c>
      <c r="E5244" s="344"/>
      <c r="F5244" s="121" t="n">
        <f aca="false">F5243+1</f>
        <v>5238</v>
      </c>
      <c r="G5244" s="299" t="s">
        <v>15636</v>
      </c>
      <c r="H5244" s="118" t="s">
        <v>15636</v>
      </c>
      <c r="I5244" s="125"/>
      <c r="J5244" s="125"/>
      <c r="K5244" s="149"/>
      <c r="L5244" s="149"/>
      <c r="M5244" s="149"/>
      <c r="N5244" s="151" t="s">
        <v>15635</v>
      </c>
      <c r="O5244" s="186"/>
      <c r="P5244" s="396" t="n">
        <v>14971.18</v>
      </c>
      <c r="Q5244" s="130" t="n">
        <f aca="false">P5244*1.2</f>
        <v>17965.416</v>
      </c>
      <c r="R5244" s="131" t="n">
        <f aca="false">S5244*Q5244</f>
        <v>0</v>
      </c>
      <c r="S5244" s="132"/>
    </row>
    <row r="5245" s="76" customFormat="true" ht="27.6" hidden="false" customHeight="true" outlineLevel="0" collapsed="false">
      <c r="A5245" s="207"/>
      <c r="B5245" s="208" t="n">
        <v>283</v>
      </c>
      <c r="C5245" s="281" t="s">
        <v>13077</v>
      </c>
      <c r="D5245" s="281" t="s">
        <v>144</v>
      </c>
      <c r="E5245" s="344"/>
      <c r="F5245" s="121" t="n">
        <f aca="false">F5244+1</f>
        <v>5239</v>
      </c>
      <c r="G5245" s="299" t="s">
        <v>15637</v>
      </c>
      <c r="H5245" s="188" t="s">
        <v>15638</v>
      </c>
      <c r="I5245" s="237" t="s">
        <v>15639</v>
      </c>
      <c r="J5245" s="237" t="n">
        <v>3204</v>
      </c>
      <c r="K5245" s="149" t="n">
        <v>12</v>
      </c>
      <c r="L5245" s="149" t="n">
        <v>4130001</v>
      </c>
      <c r="M5245" s="149" t="n">
        <v>0</v>
      </c>
      <c r="N5245" s="213" t="s">
        <v>15640</v>
      </c>
      <c r="O5245" s="186"/>
      <c r="P5245" s="130"/>
      <c r="Q5245" s="130" t="n">
        <f aca="false">P5245*1.2</f>
        <v>0</v>
      </c>
      <c r="R5245" s="131" t="n">
        <f aca="false">S5245*Q5245</f>
        <v>0</v>
      </c>
      <c r="S5245" s="132"/>
    </row>
    <row r="5246" s="76" customFormat="true" ht="14.4" hidden="false" customHeight="true" outlineLevel="0" collapsed="false">
      <c r="A5246" s="207"/>
      <c r="B5246" s="208" t="n">
        <v>283</v>
      </c>
      <c r="C5246" s="281" t="s">
        <v>13077</v>
      </c>
      <c r="D5246" s="281" t="s">
        <v>144</v>
      </c>
      <c r="E5246" s="344"/>
      <c r="F5246" s="121" t="n">
        <f aca="false">F5245+1</f>
        <v>5240</v>
      </c>
      <c r="G5246" s="299" t="s">
        <v>15641</v>
      </c>
      <c r="H5246" s="118" t="s">
        <v>15641</v>
      </c>
      <c r="I5246" s="125"/>
      <c r="J5246" s="125"/>
      <c r="K5246" s="149"/>
      <c r="L5246" s="149"/>
      <c r="M5246" s="149"/>
      <c r="N5246" s="154" t="s">
        <v>15642</v>
      </c>
      <c r="O5246" s="186"/>
      <c r="P5246" s="130"/>
      <c r="Q5246" s="130" t="n">
        <f aca="false">P5246*1.2</f>
        <v>0</v>
      </c>
      <c r="R5246" s="131" t="n">
        <f aca="false">S5246*Q5246</f>
        <v>0</v>
      </c>
      <c r="S5246" s="132"/>
    </row>
    <row r="5247" s="76" customFormat="true" ht="27.6" hidden="false" customHeight="true" outlineLevel="0" collapsed="false">
      <c r="A5247" s="207"/>
      <c r="B5247" s="208" t="n">
        <v>283</v>
      </c>
      <c r="C5247" s="281" t="s">
        <v>13077</v>
      </c>
      <c r="D5247" s="281" t="s">
        <v>144</v>
      </c>
      <c r="E5247" s="344"/>
      <c r="F5247" s="121" t="n">
        <f aca="false">F5246+1</f>
        <v>5241</v>
      </c>
      <c r="G5247" s="299" t="s">
        <v>15643</v>
      </c>
      <c r="H5247" s="188" t="s">
        <v>15643</v>
      </c>
      <c r="I5247" s="237" t="s">
        <v>15644</v>
      </c>
      <c r="J5247" s="237" t="n">
        <v>725</v>
      </c>
      <c r="K5247" s="149" t="n">
        <v>0</v>
      </c>
      <c r="L5247" s="149" t="n">
        <v>1109560</v>
      </c>
      <c r="M5247" s="149" t="n">
        <v>0</v>
      </c>
      <c r="N5247" s="154" t="s">
        <v>15645</v>
      </c>
      <c r="O5247" s="186"/>
      <c r="P5247" s="130"/>
      <c r="Q5247" s="130" t="n">
        <f aca="false">P5247*1.2</f>
        <v>0</v>
      </c>
      <c r="R5247" s="131" t="n">
        <f aca="false">S5247*Q5247</f>
        <v>0</v>
      </c>
      <c r="S5247" s="132"/>
    </row>
    <row r="5248" s="76" customFormat="true" ht="27.6" hidden="false" customHeight="true" outlineLevel="0" collapsed="false">
      <c r="A5248" s="207"/>
      <c r="B5248" s="208" t="n">
        <v>283</v>
      </c>
      <c r="C5248" s="281" t="s">
        <v>13077</v>
      </c>
      <c r="D5248" s="281" t="s">
        <v>144</v>
      </c>
      <c r="E5248" s="344"/>
      <c r="F5248" s="121" t="n">
        <f aca="false">F5247+1</f>
        <v>5242</v>
      </c>
      <c r="G5248" s="299" t="s">
        <v>15646</v>
      </c>
      <c r="H5248" s="188" t="s">
        <v>15646</v>
      </c>
      <c r="I5248" s="237" t="s">
        <v>15647</v>
      </c>
      <c r="J5248" s="237" t="n">
        <v>725</v>
      </c>
      <c r="K5248" s="149" t="n">
        <v>0</v>
      </c>
      <c r="L5248" s="149" t="n">
        <v>1109560</v>
      </c>
      <c r="M5248" s="149" t="n">
        <v>10</v>
      </c>
      <c r="N5248" s="154" t="s">
        <v>15648</v>
      </c>
      <c r="O5248" s="186"/>
      <c r="P5248" s="130"/>
      <c r="Q5248" s="130" t="n">
        <f aca="false">P5248*1.2</f>
        <v>0</v>
      </c>
      <c r="R5248" s="131" t="n">
        <f aca="false">S5248*Q5248</f>
        <v>0</v>
      </c>
      <c r="S5248" s="132"/>
    </row>
    <row r="5249" s="76" customFormat="true" ht="27.6" hidden="false" customHeight="true" outlineLevel="0" collapsed="false">
      <c r="A5249" s="395" t="n">
        <v>2558458</v>
      </c>
      <c r="B5249" s="208" t="n">
        <v>283</v>
      </c>
      <c r="C5249" s="281" t="s">
        <v>13077</v>
      </c>
      <c r="D5249" s="281" t="s">
        <v>144</v>
      </c>
      <c r="E5249" s="344"/>
      <c r="F5249" s="121" t="n">
        <f aca="false">F5248+1</f>
        <v>5243</v>
      </c>
      <c r="G5249" s="299" t="s">
        <v>15649</v>
      </c>
      <c r="H5249" s="188" t="s">
        <v>15649</v>
      </c>
      <c r="I5249" s="237" t="s">
        <v>15650</v>
      </c>
      <c r="J5249" s="237" t="n">
        <v>3204</v>
      </c>
      <c r="K5249" s="149" t="n">
        <v>0</v>
      </c>
      <c r="L5249" s="149" t="n">
        <v>8212040</v>
      </c>
      <c r="M5249" s="149" t="n">
        <v>0</v>
      </c>
      <c r="N5249" s="151" t="s">
        <v>15651</v>
      </c>
      <c r="O5249" s="186"/>
      <c r="P5249" s="130" t="n">
        <v>1521.66666666667</v>
      </c>
      <c r="Q5249" s="130" t="n">
        <f aca="false">P5249*1.2</f>
        <v>1826</v>
      </c>
      <c r="R5249" s="131" t="n">
        <f aca="false">S5249*Q5249</f>
        <v>0</v>
      </c>
      <c r="S5249" s="132"/>
    </row>
    <row r="5250" s="76" customFormat="true" ht="14.4" hidden="false" customHeight="false" outlineLevel="0" collapsed="false">
      <c r="A5250" s="207"/>
      <c r="B5250" s="208" t="n">
        <v>283</v>
      </c>
      <c r="C5250" s="281" t="s">
        <v>13077</v>
      </c>
      <c r="D5250" s="281" t="s">
        <v>144</v>
      </c>
      <c r="E5250" s="344"/>
      <c r="F5250" s="121" t="n">
        <f aca="false">F5249+1</f>
        <v>5244</v>
      </c>
      <c r="G5250" s="505"/>
      <c r="H5250" s="123"/>
      <c r="I5250" s="284"/>
      <c r="J5250" s="284"/>
      <c r="K5250" s="149"/>
      <c r="L5250" s="149"/>
      <c r="M5250" s="149"/>
      <c r="N5250" s="154" t="s">
        <v>15652</v>
      </c>
      <c r="O5250" s="152"/>
      <c r="P5250" s="130"/>
      <c r="Q5250" s="130" t="n">
        <f aca="false">P5250*1.2</f>
        <v>0</v>
      </c>
      <c r="R5250" s="131" t="n">
        <f aca="false">S5250*Q5250</f>
        <v>0</v>
      </c>
      <c r="S5250" s="132"/>
    </row>
    <row r="5251" s="76" customFormat="true" ht="14.4" hidden="false" customHeight="false" outlineLevel="0" collapsed="false">
      <c r="A5251" s="207"/>
      <c r="B5251" s="208" t="n">
        <v>283</v>
      </c>
      <c r="C5251" s="281" t="s">
        <v>13077</v>
      </c>
      <c r="D5251" s="281" t="s">
        <v>144</v>
      </c>
      <c r="E5251" s="344"/>
      <c r="F5251" s="121" t="n">
        <f aca="false">F5250+1</f>
        <v>5245</v>
      </c>
      <c r="G5251" s="505" t="s">
        <v>15653</v>
      </c>
      <c r="H5251" s="118" t="s">
        <v>15653</v>
      </c>
      <c r="I5251" s="284"/>
      <c r="J5251" s="284"/>
      <c r="K5251" s="149"/>
      <c r="L5251" s="149"/>
      <c r="M5251" s="149"/>
      <c r="N5251" s="154" t="s">
        <v>15654</v>
      </c>
      <c r="O5251" s="152"/>
      <c r="P5251" s="130"/>
      <c r="Q5251" s="130" t="n">
        <f aca="false">P5251*1.2</f>
        <v>0</v>
      </c>
      <c r="R5251" s="131" t="n">
        <f aca="false">S5251*Q5251</f>
        <v>0</v>
      </c>
      <c r="S5251" s="132"/>
    </row>
    <row r="5252" s="76" customFormat="true" ht="27.6" hidden="false" customHeight="false" outlineLevel="0" collapsed="false">
      <c r="A5252" s="207"/>
      <c r="B5252" s="208" t="n">
        <v>283</v>
      </c>
      <c r="C5252" s="281" t="s">
        <v>13077</v>
      </c>
      <c r="D5252" s="281" t="s">
        <v>144</v>
      </c>
      <c r="E5252" s="344"/>
      <c r="F5252" s="121" t="n">
        <f aca="false">F5251+1</f>
        <v>5246</v>
      </c>
      <c r="G5252" s="505" t="s">
        <v>15655</v>
      </c>
      <c r="H5252" s="118" t="s">
        <v>15655</v>
      </c>
      <c r="I5252" s="284"/>
      <c r="J5252" s="284"/>
      <c r="K5252" s="149"/>
      <c r="L5252" s="149"/>
      <c r="M5252" s="149"/>
      <c r="N5252" s="154" t="s">
        <v>15656</v>
      </c>
      <c r="O5252" s="152"/>
      <c r="P5252" s="130"/>
      <c r="Q5252" s="130" t="n">
        <f aca="false">P5252*1.2</f>
        <v>0</v>
      </c>
      <c r="R5252" s="131" t="n">
        <f aca="false">S5252*Q5252</f>
        <v>0</v>
      </c>
      <c r="S5252" s="132"/>
    </row>
    <row r="5253" s="76" customFormat="true" ht="14.4" hidden="false" customHeight="false" outlineLevel="0" collapsed="false">
      <c r="A5253" s="207"/>
      <c r="B5253" s="208" t="n">
        <v>283</v>
      </c>
      <c r="C5253" s="281" t="s">
        <v>13077</v>
      </c>
      <c r="D5253" s="281" t="s">
        <v>144</v>
      </c>
      <c r="E5253" s="344"/>
      <c r="F5253" s="121" t="n">
        <f aca="false">F5252+1</f>
        <v>5247</v>
      </c>
      <c r="G5253" s="505" t="s">
        <v>15657</v>
      </c>
      <c r="H5253" s="118" t="s">
        <v>15657</v>
      </c>
      <c r="I5253" s="284"/>
      <c r="J5253" s="284"/>
      <c r="K5253" s="149"/>
      <c r="L5253" s="149"/>
      <c r="M5253" s="149"/>
      <c r="N5253" s="213" t="s">
        <v>15658</v>
      </c>
      <c r="O5253" s="152"/>
      <c r="P5253" s="130"/>
      <c r="Q5253" s="130" t="n">
        <f aca="false">P5253*1.2</f>
        <v>0</v>
      </c>
      <c r="R5253" s="131" t="n">
        <f aca="false">S5253*Q5253</f>
        <v>0</v>
      </c>
      <c r="S5253" s="132"/>
    </row>
    <row r="5254" s="76" customFormat="true" ht="14.4" hidden="false" customHeight="false" outlineLevel="0" collapsed="false">
      <c r="A5254" s="207"/>
      <c r="B5254" s="208" t="n">
        <v>283</v>
      </c>
      <c r="C5254" s="281" t="s">
        <v>13077</v>
      </c>
      <c r="D5254" s="281" t="s">
        <v>144</v>
      </c>
      <c r="E5254" s="344"/>
      <c r="F5254" s="121" t="n">
        <f aca="false">F5253+1</f>
        <v>5248</v>
      </c>
      <c r="G5254" s="505" t="s">
        <v>15659</v>
      </c>
      <c r="H5254" s="188" t="s">
        <v>15660</v>
      </c>
      <c r="I5254" s="212" t="s">
        <v>15661</v>
      </c>
      <c r="J5254" s="212" t="n">
        <v>0</v>
      </c>
      <c r="K5254" s="149" t="n">
        <v>0</v>
      </c>
      <c r="L5254" s="149" t="n">
        <v>4728800</v>
      </c>
      <c r="M5254" s="149" t="n">
        <v>10</v>
      </c>
      <c r="N5254" s="213" t="s">
        <v>15658</v>
      </c>
      <c r="O5254" s="152"/>
      <c r="P5254" s="130"/>
      <c r="Q5254" s="130" t="n">
        <f aca="false">P5254*1.2</f>
        <v>0</v>
      </c>
      <c r="R5254" s="131" t="n">
        <f aca="false">S5254*Q5254</f>
        <v>0</v>
      </c>
      <c r="S5254" s="132"/>
    </row>
    <row r="5255" s="76" customFormat="true" ht="14.4" hidden="false" customHeight="false" outlineLevel="0" collapsed="false">
      <c r="A5255" s="207"/>
      <c r="B5255" s="208" t="n">
        <v>283</v>
      </c>
      <c r="C5255" s="281" t="s">
        <v>13077</v>
      </c>
      <c r="D5255" s="281" t="s">
        <v>144</v>
      </c>
      <c r="E5255" s="344"/>
      <c r="F5255" s="121" t="n">
        <f aca="false">F5254+1</f>
        <v>5249</v>
      </c>
      <c r="G5255" s="505" t="s">
        <v>15662</v>
      </c>
      <c r="H5255" s="118" t="s">
        <v>15662</v>
      </c>
      <c r="I5255" s="284"/>
      <c r="J5255" s="284"/>
      <c r="K5255" s="149"/>
      <c r="L5255" s="149"/>
      <c r="M5255" s="149"/>
      <c r="N5255" s="213" t="s">
        <v>15663</v>
      </c>
      <c r="O5255" s="152"/>
      <c r="P5255" s="130"/>
      <c r="Q5255" s="130" t="n">
        <f aca="false">P5255*1.2</f>
        <v>0</v>
      </c>
      <c r="R5255" s="131" t="n">
        <f aca="false">S5255*Q5255</f>
        <v>0</v>
      </c>
      <c r="S5255" s="132"/>
    </row>
    <row r="5256" s="76" customFormat="true" ht="27.6" hidden="false" customHeight="false" outlineLevel="0" collapsed="false">
      <c r="A5256" s="207"/>
      <c r="B5256" s="208" t="n">
        <v>283</v>
      </c>
      <c r="C5256" s="281" t="s">
        <v>13077</v>
      </c>
      <c r="D5256" s="281" t="s">
        <v>144</v>
      </c>
      <c r="E5256" s="344"/>
      <c r="F5256" s="121" t="n">
        <f aca="false">F5255+1</f>
        <v>5250</v>
      </c>
      <c r="G5256" s="505" t="s">
        <v>15664</v>
      </c>
      <c r="H5256" s="118" t="s">
        <v>15664</v>
      </c>
      <c r="I5256" s="284"/>
      <c r="J5256" s="284"/>
      <c r="K5256" s="149"/>
      <c r="L5256" s="149"/>
      <c r="M5256" s="149"/>
      <c r="N5256" s="213" t="s">
        <v>15665</v>
      </c>
      <c r="O5256" s="152"/>
      <c r="P5256" s="130"/>
      <c r="Q5256" s="130" t="n">
        <f aca="false">P5256*1.2</f>
        <v>0</v>
      </c>
      <c r="R5256" s="131" t="n">
        <f aca="false">S5256*Q5256</f>
        <v>0</v>
      </c>
      <c r="S5256" s="132"/>
    </row>
    <row r="5257" s="76" customFormat="true" ht="14.4" hidden="false" customHeight="false" outlineLevel="0" collapsed="false">
      <c r="A5257" s="207"/>
      <c r="B5257" s="208" t="n">
        <v>283</v>
      </c>
      <c r="C5257" s="281" t="s">
        <v>13077</v>
      </c>
      <c r="D5257" s="281" t="s">
        <v>144</v>
      </c>
      <c r="E5257" s="344"/>
      <c r="F5257" s="121" t="n">
        <f aca="false">F5256+1</f>
        <v>5251</v>
      </c>
      <c r="G5257" s="505" t="n">
        <v>9700511110</v>
      </c>
      <c r="H5257" s="118" t="n">
        <v>9700511110</v>
      </c>
      <c r="I5257" s="284"/>
      <c r="J5257" s="284"/>
      <c r="K5257" s="149"/>
      <c r="L5257" s="149"/>
      <c r="M5257" s="149"/>
      <c r="N5257" s="213" t="s">
        <v>15666</v>
      </c>
      <c r="O5257" s="152"/>
      <c r="P5257" s="130"/>
      <c r="Q5257" s="130" t="n">
        <f aca="false">P5257*1.2</f>
        <v>0</v>
      </c>
      <c r="R5257" s="131" t="n">
        <f aca="false">S5257*Q5257</f>
        <v>0</v>
      </c>
      <c r="S5257" s="132"/>
    </row>
    <row r="5258" s="76" customFormat="true" ht="27.6" hidden="false" customHeight="false" outlineLevel="0" collapsed="false">
      <c r="A5258" s="207"/>
      <c r="B5258" s="208" t="n">
        <v>283</v>
      </c>
      <c r="C5258" s="281" t="s">
        <v>13077</v>
      </c>
      <c r="D5258" s="281" t="s">
        <v>144</v>
      </c>
      <c r="E5258" s="210"/>
      <c r="F5258" s="121" t="n">
        <f aca="false">F5257+1</f>
        <v>5252</v>
      </c>
      <c r="G5258" s="505" t="n">
        <v>3151000079</v>
      </c>
      <c r="H5258" s="118" t="n">
        <v>3151000079</v>
      </c>
      <c r="I5258" s="284"/>
      <c r="J5258" s="284"/>
      <c r="K5258" s="149"/>
      <c r="L5258" s="149"/>
      <c r="M5258" s="149"/>
      <c r="N5258" s="154" t="s">
        <v>15667</v>
      </c>
      <c r="O5258" s="152"/>
      <c r="P5258" s="130"/>
      <c r="Q5258" s="130" t="n">
        <f aca="false">P5258*1.2</f>
        <v>0</v>
      </c>
      <c r="R5258" s="131" t="n">
        <f aca="false">S5258*Q5258</f>
        <v>0</v>
      </c>
      <c r="S5258" s="132"/>
    </row>
    <row r="5259" s="76" customFormat="true" ht="27.6" hidden="false" customHeight="false" outlineLevel="0" collapsed="false">
      <c r="A5259" s="207"/>
      <c r="B5259" s="208" t="n">
        <v>283</v>
      </c>
      <c r="C5259" s="281" t="s">
        <v>13077</v>
      </c>
      <c r="D5259" s="281" t="s">
        <v>144</v>
      </c>
      <c r="E5259" s="210"/>
      <c r="F5259" s="121" t="n">
        <f aca="false">F5258+1</f>
        <v>5253</v>
      </c>
      <c r="G5259" s="505" t="n">
        <v>3151067031</v>
      </c>
      <c r="H5259" s="118" t="n">
        <v>3151067031</v>
      </c>
      <c r="I5259" s="284"/>
      <c r="J5259" s="284"/>
      <c r="K5259" s="149"/>
      <c r="L5259" s="149"/>
      <c r="M5259" s="149"/>
      <c r="N5259" s="154" t="s">
        <v>15668</v>
      </c>
      <c r="O5259" s="152"/>
      <c r="P5259" s="130"/>
      <c r="Q5259" s="130" t="n">
        <f aca="false">P5259*1.2</f>
        <v>0</v>
      </c>
      <c r="R5259" s="131" t="n">
        <f aca="false">S5259*Q5259</f>
        <v>0</v>
      </c>
      <c r="S5259" s="132"/>
    </row>
    <row r="5260" s="76" customFormat="true" ht="27.6" hidden="false" customHeight="false" outlineLevel="0" collapsed="false">
      <c r="A5260" s="207"/>
      <c r="B5260" s="208" t="n">
        <v>283</v>
      </c>
      <c r="C5260" s="281" t="s">
        <v>13077</v>
      </c>
      <c r="D5260" s="281" t="s">
        <v>144</v>
      </c>
      <c r="E5260" s="210"/>
      <c r="F5260" s="121" t="n">
        <f aca="false">F5259+1</f>
        <v>5254</v>
      </c>
      <c r="G5260" s="505" t="n">
        <v>3151067031</v>
      </c>
      <c r="H5260" s="118" t="n">
        <v>3151067031</v>
      </c>
      <c r="I5260" s="284"/>
      <c r="J5260" s="284"/>
      <c r="K5260" s="149"/>
      <c r="L5260" s="149"/>
      <c r="M5260" s="149"/>
      <c r="N5260" s="154" t="s">
        <v>15669</v>
      </c>
      <c r="O5260" s="152"/>
      <c r="P5260" s="130"/>
      <c r="Q5260" s="130" t="n">
        <f aca="false">P5260*1.2</f>
        <v>0</v>
      </c>
      <c r="R5260" s="131" t="n">
        <f aca="false">S5260*Q5260</f>
        <v>0</v>
      </c>
      <c r="S5260" s="132"/>
    </row>
    <row r="5261" s="76" customFormat="true" ht="14.4" hidden="false" customHeight="false" outlineLevel="0" collapsed="false">
      <c r="A5261" s="207"/>
      <c r="B5261" s="208" t="n">
        <v>283</v>
      </c>
      <c r="C5261" s="281" t="s">
        <v>13077</v>
      </c>
      <c r="D5261" s="281" t="s">
        <v>144</v>
      </c>
      <c r="E5261" s="506"/>
      <c r="F5261" s="121" t="n">
        <f aca="false">F5260+1</f>
        <v>5255</v>
      </c>
      <c r="G5261" s="505" t="s">
        <v>15670</v>
      </c>
      <c r="H5261" s="118" t="s">
        <v>15670</v>
      </c>
      <c r="I5261" s="284"/>
      <c r="J5261" s="284"/>
      <c r="K5261" s="149"/>
      <c r="L5261" s="149"/>
      <c r="M5261" s="149"/>
      <c r="N5261" s="154" t="s">
        <v>15671</v>
      </c>
      <c r="O5261" s="152"/>
      <c r="P5261" s="130"/>
      <c r="Q5261" s="130" t="n">
        <f aca="false">P5261*1.2</f>
        <v>0</v>
      </c>
      <c r="R5261" s="131" t="n">
        <f aca="false">S5261*Q5261</f>
        <v>0</v>
      </c>
      <c r="S5261" s="132"/>
    </row>
    <row r="5262" s="76" customFormat="true" ht="14.4" hidden="false" customHeight="false" outlineLevel="0" collapsed="false">
      <c r="A5262" s="207"/>
      <c r="B5262" s="208" t="n">
        <v>283</v>
      </c>
      <c r="C5262" s="281" t="s">
        <v>13077</v>
      </c>
      <c r="D5262" s="281" t="s">
        <v>144</v>
      </c>
      <c r="E5262" s="506"/>
      <c r="F5262" s="121" t="n">
        <f aca="false">F5261+1</f>
        <v>5256</v>
      </c>
      <c r="G5262" s="505" t="s">
        <v>15672</v>
      </c>
      <c r="H5262" s="118" t="s">
        <v>15672</v>
      </c>
      <c r="I5262" s="284"/>
      <c r="J5262" s="284"/>
      <c r="K5262" s="149"/>
      <c r="L5262" s="149"/>
      <c r="M5262" s="149"/>
      <c r="N5262" s="154" t="s">
        <v>15673</v>
      </c>
      <c r="O5262" s="152"/>
      <c r="P5262" s="130"/>
      <c r="Q5262" s="130" t="n">
        <f aca="false">P5262*1.2</f>
        <v>0</v>
      </c>
      <c r="R5262" s="131" t="n">
        <f aca="false">S5262*Q5262</f>
        <v>0</v>
      </c>
      <c r="S5262" s="132"/>
    </row>
    <row r="5263" s="76" customFormat="true" ht="14.4" hidden="false" customHeight="false" outlineLevel="0" collapsed="false">
      <c r="A5263" s="207"/>
      <c r="B5263" s="208" t="n">
        <v>283</v>
      </c>
      <c r="C5263" s="281" t="s">
        <v>13077</v>
      </c>
      <c r="D5263" s="281" t="s">
        <v>144</v>
      </c>
      <c r="E5263" s="506"/>
      <c r="F5263" s="121" t="n">
        <f aca="false">F5262+1</f>
        <v>5257</v>
      </c>
      <c r="G5263" s="505" t="n">
        <v>3482083118</v>
      </c>
      <c r="H5263" s="118" t="n">
        <v>3482083118</v>
      </c>
      <c r="I5263" s="284"/>
      <c r="J5263" s="284"/>
      <c r="K5263" s="149"/>
      <c r="L5263" s="149"/>
      <c r="M5263" s="149"/>
      <c r="N5263" s="154" t="s">
        <v>15674</v>
      </c>
      <c r="O5263" s="152"/>
      <c r="P5263" s="130"/>
      <c r="Q5263" s="130" t="n">
        <f aca="false">P5263*1.2</f>
        <v>0</v>
      </c>
      <c r="R5263" s="131" t="n">
        <f aca="false">S5263*Q5263</f>
        <v>0</v>
      </c>
      <c r="S5263" s="132"/>
    </row>
    <row r="5264" s="76" customFormat="true" ht="27.6" hidden="false" customHeight="false" outlineLevel="0" collapsed="false">
      <c r="A5264" s="207"/>
      <c r="B5264" s="208" t="n">
        <v>283</v>
      </c>
      <c r="C5264" s="281" t="s">
        <v>13077</v>
      </c>
      <c r="D5264" s="281" t="s">
        <v>144</v>
      </c>
      <c r="E5264" s="506"/>
      <c r="F5264" s="121" t="n">
        <f aca="false">F5263+1</f>
        <v>5258</v>
      </c>
      <c r="G5264" s="505" t="n">
        <v>3482083118</v>
      </c>
      <c r="H5264" s="118" t="n">
        <v>3482083118</v>
      </c>
      <c r="I5264" s="284"/>
      <c r="J5264" s="284"/>
      <c r="K5264" s="149"/>
      <c r="L5264" s="149"/>
      <c r="M5264" s="149"/>
      <c r="N5264" s="154" t="s">
        <v>15675</v>
      </c>
      <c r="O5264" s="152"/>
      <c r="P5264" s="130"/>
      <c r="Q5264" s="130" t="n">
        <f aca="false">P5264*1.2</f>
        <v>0</v>
      </c>
      <c r="R5264" s="131" t="n">
        <f aca="false">S5264*Q5264</f>
        <v>0</v>
      </c>
      <c r="S5264" s="132"/>
    </row>
    <row r="5265" s="76" customFormat="true" ht="14.4" hidden="false" customHeight="false" outlineLevel="0" collapsed="false">
      <c r="A5265" s="207"/>
      <c r="B5265" s="208" t="n">
        <v>283</v>
      </c>
      <c r="C5265" s="281" t="s">
        <v>13077</v>
      </c>
      <c r="D5265" s="281" t="s">
        <v>144</v>
      </c>
      <c r="E5265" s="506"/>
      <c r="F5265" s="121" t="n">
        <f aca="false">F5264+1</f>
        <v>5259</v>
      </c>
      <c r="G5265" s="505" t="n">
        <v>1878080002</v>
      </c>
      <c r="H5265" s="118" t="n">
        <v>1878080002</v>
      </c>
      <c r="I5265" s="284"/>
      <c r="J5265" s="284"/>
      <c r="K5265" s="149"/>
      <c r="L5265" s="149"/>
      <c r="M5265" s="149"/>
      <c r="N5265" s="154" t="s">
        <v>15676</v>
      </c>
      <c r="O5265" s="152"/>
      <c r="P5265" s="130"/>
      <c r="Q5265" s="130" t="n">
        <f aca="false">P5265*1.2</f>
        <v>0</v>
      </c>
      <c r="R5265" s="131" t="n">
        <f aca="false">S5265*Q5265</f>
        <v>0</v>
      </c>
      <c r="S5265" s="132"/>
    </row>
    <row r="5266" s="76" customFormat="true" ht="27.6" hidden="false" customHeight="false" outlineLevel="0" collapsed="false">
      <c r="A5266" s="207"/>
      <c r="B5266" s="208" t="n">
        <v>283</v>
      </c>
      <c r="C5266" s="281" t="s">
        <v>13077</v>
      </c>
      <c r="D5266" s="281" t="s">
        <v>144</v>
      </c>
      <c r="E5266" s="506"/>
      <c r="F5266" s="121" t="n">
        <f aca="false">F5265+1</f>
        <v>5260</v>
      </c>
      <c r="G5266" s="505" t="n">
        <v>1878080002</v>
      </c>
      <c r="H5266" s="118" t="n">
        <v>1878080002</v>
      </c>
      <c r="I5266" s="284"/>
      <c r="J5266" s="284"/>
      <c r="K5266" s="149"/>
      <c r="L5266" s="149"/>
      <c r="M5266" s="149"/>
      <c r="N5266" s="154" t="s">
        <v>15677</v>
      </c>
      <c r="O5266" s="152"/>
      <c r="P5266" s="130"/>
      <c r="Q5266" s="130" t="n">
        <f aca="false">P5266*1.2</f>
        <v>0</v>
      </c>
      <c r="R5266" s="131" t="n">
        <f aca="false">S5266*Q5266</f>
        <v>0</v>
      </c>
      <c r="S5266" s="132"/>
    </row>
    <row r="5267" s="76" customFormat="true" ht="14.4" hidden="false" customHeight="false" outlineLevel="0" collapsed="false">
      <c r="A5267" s="207"/>
      <c r="B5267" s="208" t="n">
        <v>283</v>
      </c>
      <c r="C5267" s="281" t="s">
        <v>13077</v>
      </c>
      <c r="D5267" s="281" t="s">
        <v>144</v>
      </c>
      <c r="E5267" s="506"/>
      <c r="F5267" s="121" t="n">
        <f aca="false">F5266+1</f>
        <v>5261</v>
      </c>
      <c r="G5267" s="505" t="n">
        <v>3151000157</v>
      </c>
      <c r="H5267" s="118" t="n">
        <v>3151000157</v>
      </c>
      <c r="I5267" s="284"/>
      <c r="J5267" s="284"/>
      <c r="K5267" s="149"/>
      <c r="L5267" s="149"/>
      <c r="M5267" s="149"/>
      <c r="N5267" s="154" t="s">
        <v>15678</v>
      </c>
      <c r="O5267" s="152"/>
      <c r="P5267" s="130"/>
      <c r="Q5267" s="130" t="n">
        <f aca="false">P5267*1.2</f>
        <v>0</v>
      </c>
      <c r="R5267" s="131" t="n">
        <f aca="false">S5267*Q5267</f>
        <v>0</v>
      </c>
      <c r="S5267" s="132"/>
    </row>
    <row r="5268" s="76" customFormat="true" ht="27.6" hidden="false" customHeight="false" outlineLevel="0" collapsed="false">
      <c r="A5268" s="207"/>
      <c r="B5268" s="208" t="n">
        <v>283</v>
      </c>
      <c r="C5268" s="281" t="s">
        <v>13077</v>
      </c>
      <c r="D5268" s="281" t="s">
        <v>144</v>
      </c>
      <c r="E5268" s="506"/>
      <c r="F5268" s="121" t="n">
        <f aca="false">F5267+1</f>
        <v>5262</v>
      </c>
      <c r="G5268" s="505" t="n">
        <v>3151000157</v>
      </c>
      <c r="H5268" s="118" t="n">
        <v>3151000157</v>
      </c>
      <c r="I5268" s="284"/>
      <c r="J5268" s="284"/>
      <c r="K5268" s="149"/>
      <c r="L5268" s="149"/>
      <c r="M5268" s="149"/>
      <c r="N5268" s="154" t="s">
        <v>15679</v>
      </c>
      <c r="O5268" s="152"/>
      <c r="P5268" s="130"/>
      <c r="Q5268" s="130" t="n">
        <f aca="false">P5268*1.2</f>
        <v>0</v>
      </c>
      <c r="R5268" s="131" t="n">
        <f aca="false">S5268*Q5268</f>
        <v>0</v>
      </c>
      <c r="S5268" s="132"/>
    </row>
    <row r="5269" s="76" customFormat="true" ht="14.4" hidden="false" customHeight="false" outlineLevel="0" collapsed="false">
      <c r="A5269" s="207"/>
      <c r="B5269" s="208" t="n">
        <v>283</v>
      </c>
      <c r="C5269" s="281" t="s">
        <v>13077</v>
      </c>
      <c r="D5269" s="281" t="s">
        <v>144</v>
      </c>
      <c r="E5269" s="506"/>
      <c r="F5269" s="121" t="n">
        <f aca="false">F5268+1</f>
        <v>5263</v>
      </c>
      <c r="G5269" s="505" t="n">
        <v>3482083118</v>
      </c>
      <c r="H5269" s="118" t="n">
        <v>3482083118</v>
      </c>
      <c r="I5269" s="284"/>
      <c r="J5269" s="284"/>
      <c r="K5269" s="149"/>
      <c r="L5269" s="149"/>
      <c r="M5269" s="149"/>
      <c r="N5269" s="154" t="s">
        <v>15680</v>
      </c>
      <c r="O5269" s="152"/>
      <c r="P5269" s="130"/>
      <c r="Q5269" s="130" t="n">
        <f aca="false">P5269*1.2</f>
        <v>0</v>
      </c>
      <c r="R5269" s="131" t="n">
        <f aca="false">S5269*Q5269</f>
        <v>0</v>
      </c>
      <c r="S5269" s="132"/>
    </row>
    <row r="5270" s="76" customFormat="true" ht="14.4" hidden="false" customHeight="false" outlineLevel="0" collapsed="false">
      <c r="A5270" s="207"/>
      <c r="B5270" s="208" t="n">
        <v>283</v>
      </c>
      <c r="C5270" s="281" t="s">
        <v>13077</v>
      </c>
      <c r="D5270" s="281" t="s">
        <v>144</v>
      </c>
      <c r="E5270" s="506"/>
      <c r="F5270" s="121" t="n">
        <f aca="false">F5269+1</f>
        <v>5264</v>
      </c>
      <c r="G5270" s="505" t="n">
        <v>1878080002</v>
      </c>
      <c r="H5270" s="118" t="n">
        <v>1878080002</v>
      </c>
      <c r="I5270" s="284"/>
      <c r="J5270" s="284"/>
      <c r="K5270" s="149"/>
      <c r="L5270" s="149"/>
      <c r="M5270" s="149"/>
      <c r="N5270" s="154" t="s">
        <v>15676</v>
      </c>
      <c r="O5270" s="152"/>
      <c r="P5270" s="130"/>
      <c r="Q5270" s="130" t="n">
        <f aca="false">P5270*1.2</f>
        <v>0</v>
      </c>
      <c r="R5270" s="131" t="n">
        <f aca="false">S5270*Q5270</f>
        <v>0</v>
      </c>
      <c r="S5270" s="132"/>
    </row>
    <row r="5271" s="76" customFormat="true" ht="14.4" hidden="false" customHeight="false" outlineLevel="0" collapsed="false">
      <c r="A5271" s="207"/>
      <c r="B5271" s="208" t="n">
        <v>283</v>
      </c>
      <c r="C5271" s="281" t="s">
        <v>13077</v>
      </c>
      <c r="D5271" s="281" t="s">
        <v>144</v>
      </c>
      <c r="E5271" s="506"/>
      <c r="F5271" s="121" t="n">
        <f aca="false">F5270+1</f>
        <v>5265</v>
      </c>
      <c r="G5271" s="505" t="n">
        <v>3151000157</v>
      </c>
      <c r="H5271" s="118" t="n">
        <v>3151000157</v>
      </c>
      <c r="I5271" s="284"/>
      <c r="J5271" s="284"/>
      <c r="K5271" s="149"/>
      <c r="L5271" s="149"/>
      <c r="M5271" s="149"/>
      <c r="N5271" s="154" t="s">
        <v>15678</v>
      </c>
      <c r="O5271" s="152"/>
      <c r="P5271" s="130"/>
      <c r="Q5271" s="130" t="n">
        <f aca="false">P5271*1.2</f>
        <v>0</v>
      </c>
      <c r="R5271" s="131" t="n">
        <f aca="false">S5271*Q5271</f>
        <v>0</v>
      </c>
      <c r="S5271" s="132"/>
    </row>
    <row r="5272" s="76" customFormat="true" ht="14.4" hidden="false" customHeight="false" outlineLevel="0" collapsed="false">
      <c r="A5272" s="207"/>
      <c r="B5272" s="208" t="n">
        <v>283</v>
      </c>
      <c r="C5272" s="281" t="s">
        <v>13077</v>
      </c>
      <c r="D5272" s="281" t="s">
        <v>144</v>
      </c>
      <c r="E5272" s="506"/>
      <c r="F5272" s="121" t="n">
        <f aca="false">F5271+1</f>
        <v>5266</v>
      </c>
      <c r="G5272" s="505" t="n">
        <v>3482083118</v>
      </c>
      <c r="H5272" s="118" t="n">
        <v>3482083118</v>
      </c>
      <c r="I5272" s="284"/>
      <c r="J5272" s="284"/>
      <c r="K5272" s="149"/>
      <c r="L5272" s="149"/>
      <c r="M5272" s="149"/>
      <c r="N5272" s="154" t="s">
        <v>15674</v>
      </c>
      <c r="O5272" s="152"/>
      <c r="P5272" s="130"/>
      <c r="Q5272" s="130" t="n">
        <f aca="false">P5272*1.2</f>
        <v>0</v>
      </c>
      <c r="R5272" s="131" t="n">
        <f aca="false">S5272*Q5272</f>
        <v>0</v>
      </c>
      <c r="S5272" s="132"/>
    </row>
    <row r="5273" s="76" customFormat="true" ht="27.6" hidden="false" customHeight="false" outlineLevel="0" collapsed="false">
      <c r="A5273" s="207"/>
      <c r="B5273" s="208" t="n">
        <v>283</v>
      </c>
      <c r="C5273" s="281" t="s">
        <v>13077</v>
      </c>
      <c r="D5273" s="281" t="s">
        <v>144</v>
      </c>
      <c r="E5273" s="506"/>
      <c r="F5273" s="121" t="n">
        <f aca="false">F5272+1</f>
        <v>5267</v>
      </c>
      <c r="G5273" s="505" t="n">
        <v>3482083118</v>
      </c>
      <c r="H5273" s="118" t="n">
        <v>3482083118</v>
      </c>
      <c r="I5273" s="284"/>
      <c r="J5273" s="284"/>
      <c r="K5273" s="149"/>
      <c r="L5273" s="149"/>
      <c r="M5273" s="149"/>
      <c r="N5273" s="154" t="s">
        <v>15675</v>
      </c>
      <c r="O5273" s="152"/>
      <c r="P5273" s="130"/>
      <c r="Q5273" s="130" t="n">
        <f aca="false">P5273*1.2</f>
        <v>0</v>
      </c>
      <c r="R5273" s="131" t="n">
        <f aca="false">S5273*Q5273</f>
        <v>0</v>
      </c>
      <c r="S5273" s="132"/>
    </row>
    <row r="5274" s="76" customFormat="true" ht="14.4" hidden="false" customHeight="false" outlineLevel="0" collapsed="false">
      <c r="A5274" s="207"/>
      <c r="B5274" s="208" t="n">
        <v>283</v>
      </c>
      <c r="C5274" s="281" t="s">
        <v>13077</v>
      </c>
      <c r="D5274" s="281" t="s">
        <v>144</v>
      </c>
      <c r="E5274" s="506"/>
      <c r="F5274" s="121" t="n">
        <f aca="false">F5273+1</f>
        <v>5268</v>
      </c>
      <c r="G5274" s="505" t="n">
        <v>1878000206</v>
      </c>
      <c r="H5274" s="118" t="n">
        <v>1878000206</v>
      </c>
      <c r="I5274" s="284"/>
      <c r="J5274" s="284"/>
      <c r="K5274" s="149"/>
      <c r="L5274" s="149"/>
      <c r="M5274" s="149"/>
      <c r="N5274" s="154" t="s">
        <v>15681</v>
      </c>
      <c r="O5274" s="152"/>
      <c r="P5274" s="130"/>
      <c r="Q5274" s="130" t="n">
        <f aca="false">P5274*1.2</f>
        <v>0</v>
      </c>
      <c r="R5274" s="131" t="n">
        <f aca="false">S5274*Q5274</f>
        <v>0</v>
      </c>
      <c r="S5274" s="132"/>
    </row>
    <row r="5275" s="76" customFormat="true" ht="27.6" hidden="false" customHeight="false" outlineLevel="0" collapsed="false">
      <c r="A5275" s="207"/>
      <c r="B5275" s="208" t="n">
        <v>283</v>
      </c>
      <c r="C5275" s="281" t="s">
        <v>13077</v>
      </c>
      <c r="D5275" s="281" t="s">
        <v>144</v>
      </c>
      <c r="E5275" s="506"/>
      <c r="F5275" s="121" t="n">
        <f aca="false">F5274+1</f>
        <v>5269</v>
      </c>
      <c r="G5275" s="505" t="n">
        <v>1878000206</v>
      </c>
      <c r="H5275" s="118" t="n">
        <v>1878000206</v>
      </c>
      <c r="I5275" s="284"/>
      <c r="J5275" s="284"/>
      <c r="K5275" s="149"/>
      <c r="L5275" s="149"/>
      <c r="M5275" s="149"/>
      <c r="N5275" s="154" t="s">
        <v>15682</v>
      </c>
      <c r="O5275" s="152"/>
      <c r="P5275" s="130"/>
      <c r="Q5275" s="130" t="n">
        <f aca="false">P5275*1.2</f>
        <v>0</v>
      </c>
      <c r="R5275" s="131" t="n">
        <f aca="false">S5275*Q5275</f>
        <v>0</v>
      </c>
      <c r="S5275" s="132"/>
    </row>
    <row r="5276" s="76" customFormat="true" ht="14.4" hidden="false" customHeight="false" outlineLevel="0" collapsed="false">
      <c r="A5276" s="207"/>
      <c r="B5276" s="208" t="n">
        <v>283</v>
      </c>
      <c r="C5276" s="281" t="s">
        <v>13077</v>
      </c>
      <c r="D5276" s="281" t="s">
        <v>144</v>
      </c>
      <c r="E5276" s="506"/>
      <c r="F5276" s="121" t="n">
        <f aca="false">F5275+1</f>
        <v>5270</v>
      </c>
      <c r="G5276" s="505" t="n">
        <v>3151000308</v>
      </c>
      <c r="H5276" s="118" t="n">
        <v>3151000308</v>
      </c>
      <c r="I5276" s="284"/>
      <c r="J5276" s="284"/>
      <c r="K5276" s="149"/>
      <c r="L5276" s="149"/>
      <c r="M5276" s="149"/>
      <c r="N5276" s="154" t="s">
        <v>15678</v>
      </c>
      <c r="O5276" s="152"/>
      <c r="P5276" s="130"/>
      <c r="Q5276" s="130" t="n">
        <f aca="false">P5276*1.2</f>
        <v>0</v>
      </c>
      <c r="R5276" s="131" t="n">
        <f aca="false">S5276*Q5276</f>
        <v>0</v>
      </c>
      <c r="S5276" s="132"/>
    </row>
    <row r="5277" s="76" customFormat="true" ht="27.6" hidden="false" customHeight="false" outlineLevel="0" collapsed="false">
      <c r="A5277" s="207"/>
      <c r="B5277" s="208" t="n">
        <v>283</v>
      </c>
      <c r="C5277" s="281" t="s">
        <v>13077</v>
      </c>
      <c r="D5277" s="281" t="s">
        <v>144</v>
      </c>
      <c r="E5277" s="506"/>
      <c r="F5277" s="121" t="n">
        <f aca="false">F5276+1</f>
        <v>5271</v>
      </c>
      <c r="G5277" s="505" t="n">
        <v>3151000308</v>
      </c>
      <c r="H5277" s="118" t="n">
        <v>3151000308</v>
      </c>
      <c r="I5277" s="284"/>
      <c r="J5277" s="284"/>
      <c r="K5277" s="149"/>
      <c r="L5277" s="149"/>
      <c r="M5277" s="149"/>
      <c r="N5277" s="154" t="s">
        <v>15683</v>
      </c>
      <c r="O5277" s="152"/>
      <c r="P5277" s="130"/>
      <c r="Q5277" s="130" t="n">
        <f aca="false">P5277*1.2</f>
        <v>0</v>
      </c>
      <c r="R5277" s="131" t="n">
        <f aca="false">S5277*Q5277</f>
        <v>0</v>
      </c>
      <c r="S5277" s="132"/>
    </row>
    <row r="5278" s="76" customFormat="true" ht="14.4" hidden="false" customHeight="false" outlineLevel="0" collapsed="false">
      <c r="A5278" s="207"/>
      <c r="B5278" s="208" t="n">
        <v>283</v>
      </c>
      <c r="C5278" s="281" t="s">
        <v>13077</v>
      </c>
      <c r="D5278" s="281" t="s">
        <v>144</v>
      </c>
      <c r="E5278" s="506"/>
      <c r="F5278" s="121" t="n">
        <f aca="false">F5277+1</f>
        <v>5272</v>
      </c>
      <c r="G5278" s="505" t="n">
        <v>3482000412</v>
      </c>
      <c r="H5278" s="118" t="n">
        <v>3482000412</v>
      </c>
      <c r="I5278" s="284"/>
      <c r="J5278" s="284"/>
      <c r="K5278" s="149"/>
      <c r="L5278" s="149"/>
      <c r="M5278" s="149"/>
      <c r="N5278" s="154" t="s">
        <v>15674</v>
      </c>
      <c r="O5278" s="152"/>
      <c r="P5278" s="130"/>
      <c r="Q5278" s="130" t="n">
        <f aca="false">P5278*1.2</f>
        <v>0</v>
      </c>
      <c r="R5278" s="131" t="n">
        <f aca="false">S5278*Q5278</f>
        <v>0</v>
      </c>
      <c r="S5278" s="132"/>
    </row>
    <row r="5279" s="76" customFormat="true" ht="27.6" hidden="false" customHeight="false" outlineLevel="0" collapsed="false">
      <c r="A5279" s="207"/>
      <c r="B5279" s="208" t="n">
        <v>283</v>
      </c>
      <c r="C5279" s="281" t="s">
        <v>13077</v>
      </c>
      <c r="D5279" s="281" t="s">
        <v>144</v>
      </c>
      <c r="E5279" s="506"/>
      <c r="F5279" s="121" t="n">
        <f aca="false">F5278+1</f>
        <v>5273</v>
      </c>
      <c r="G5279" s="505" t="n">
        <v>3482000412</v>
      </c>
      <c r="H5279" s="118" t="n">
        <v>3482000412</v>
      </c>
      <c r="I5279" s="284"/>
      <c r="J5279" s="284"/>
      <c r="K5279" s="149"/>
      <c r="L5279" s="149"/>
      <c r="M5279" s="149"/>
      <c r="N5279" s="154" t="s">
        <v>15684</v>
      </c>
      <c r="O5279" s="152"/>
      <c r="P5279" s="130"/>
      <c r="Q5279" s="130" t="n">
        <f aca="false">P5279*1.2</f>
        <v>0</v>
      </c>
      <c r="R5279" s="131" t="n">
        <f aca="false">S5279*Q5279</f>
        <v>0</v>
      </c>
      <c r="S5279" s="132"/>
    </row>
    <row r="5280" s="76" customFormat="true" ht="27.6" hidden="false" customHeight="false" outlineLevel="0" collapsed="false">
      <c r="A5280" s="207"/>
      <c r="B5280" s="208" t="n">
        <v>283</v>
      </c>
      <c r="C5280" s="281" t="s">
        <v>13077</v>
      </c>
      <c r="D5280" s="281" t="s">
        <v>144</v>
      </c>
      <c r="E5280" s="506"/>
      <c r="F5280" s="121" t="n">
        <f aca="false">F5279+1</f>
        <v>5274</v>
      </c>
      <c r="G5280" s="505" t="n">
        <v>1878003202</v>
      </c>
      <c r="H5280" s="118" t="n">
        <v>1878003202</v>
      </c>
      <c r="I5280" s="284"/>
      <c r="J5280" s="284"/>
      <c r="K5280" s="149"/>
      <c r="L5280" s="149"/>
      <c r="M5280" s="149"/>
      <c r="N5280" s="154" t="s">
        <v>15685</v>
      </c>
      <c r="O5280" s="152"/>
      <c r="P5280" s="130"/>
      <c r="Q5280" s="130" t="n">
        <f aca="false">P5280*1.2</f>
        <v>0</v>
      </c>
      <c r="R5280" s="131" t="n">
        <f aca="false">S5280*Q5280</f>
        <v>0</v>
      </c>
      <c r="S5280" s="132"/>
    </row>
    <row r="5281" s="76" customFormat="true" ht="14.4" hidden="false" customHeight="false" outlineLevel="0" collapsed="false">
      <c r="A5281" s="207"/>
      <c r="B5281" s="208" t="n">
        <v>283</v>
      </c>
      <c r="C5281" s="281" t="s">
        <v>13077</v>
      </c>
      <c r="D5281" s="281" t="s">
        <v>144</v>
      </c>
      <c r="E5281" s="506"/>
      <c r="F5281" s="121" t="n">
        <f aca="false">F5280+1</f>
        <v>5275</v>
      </c>
      <c r="G5281" s="505" t="n">
        <v>3151000344</v>
      </c>
      <c r="H5281" s="118" t="n">
        <v>3151000344</v>
      </c>
      <c r="I5281" s="284"/>
      <c r="J5281" s="284"/>
      <c r="K5281" s="149"/>
      <c r="L5281" s="149"/>
      <c r="M5281" s="149"/>
      <c r="N5281" s="154" t="s">
        <v>15678</v>
      </c>
      <c r="O5281" s="152"/>
      <c r="P5281" s="130"/>
      <c r="Q5281" s="130" t="n">
        <f aca="false">P5281*1.2</f>
        <v>0</v>
      </c>
      <c r="R5281" s="131" t="n">
        <f aca="false">S5281*Q5281</f>
        <v>0</v>
      </c>
      <c r="S5281" s="132"/>
    </row>
    <row r="5282" s="76" customFormat="true" ht="27.6" hidden="false" customHeight="false" outlineLevel="0" collapsed="false">
      <c r="A5282" s="207"/>
      <c r="B5282" s="208" t="n">
        <v>283</v>
      </c>
      <c r="C5282" s="281" t="s">
        <v>13077</v>
      </c>
      <c r="D5282" s="281" t="s">
        <v>144</v>
      </c>
      <c r="E5282" s="506"/>
      <c r="F5282" s="121" t="n">
        <f aca="false">F5281+1</f>
        <v>5276</v>
      </c>
      <c r="G5282" s="505" t="n">
        <v>3151000344</v>
      </c>
      <c r="H5282" s="118" t="n">
        <v>3151000344</v>
      </c>
      <c r="I5282" s="284"/>
      <c r="J5282" s="284"/>
      <c r="K5282" s="149"/>
      <c r="L5282" s="149"/>
      <c r="M5282" s="149"/>
      <c r="N5282" s="154" t="s">
        <v>15686</v>
      </c>
      <c r="O5282" s="152"/>
      <c r="P5282" s="130"/>
      <c r="Q5282" s="130" t="n">
        <f aca="false">P5282*1.2</f>
        <v>0</v>
      </c>
      <c r="R5282" s="131" t="n">
        <f aca="false">S5282*Q5282</f>
        <v>0</v>
      </c>
      <c r="S5282" s="132"/>
    </row>
    <row r="5283" s="76" customFormat="true" ht="14.4" hidden="false" customHeight="false" outlineLevel="0" collapsed="false">
      <c r="A5283" s="207"/>
      <c r="B5283" s="208" t="n">
        <v>283</v>
      </c>
      <c r="C5283" s="281" t="s">
        <v>13077</v>
      </c>
      <c r="D5283" s="281" t="s">
        <v>144</v>
      </c>
      <c r="E5283" s="506"/>
      <c r="F5283" s="121" t="n">
        <f aca="false">F5282+1</f>
        <v>5277</v>
      </c>
      <c r="G5283" s="505" t="n">
        <v>3482083032</v>
      </c>
      <c r="H5283" s="118" t="n">
        <v>3482083032</v>
      </c>
      <c r="I5283" s="284"/>
      <c r="J5283" s="284"/>
      <c r="K5283" s="149"/>
      <c r="L5283" s="149"/>
      <c r="M5283" s="149"/>
      <c r="N5283" s="154" t="s">
        <v>15674</v>
      </c>
      <c r="O5283" s="152"/>
      <c r="P5283" s="130"/>
      <c r="Q5283" s="130" t="n">
        <f aca="false">P5283*1.2</f>
        <v>0</v>
      </c>
      <c r="R5283" s="131" t="n">
        <f aca="false">S5283*Q5283</f>
        <v>0</v>
      </c>
      <c r="S5283" s="132"/>
    </row>
    <row r="5284" s="76" customFormat="true" ht="27.6" hidden="false" customHeight="false" outlineLevel="0" collapsed="false">
      <c r="A5284" s="207"/>
      <c r="B5284" s="208" t="n">
        <v>283</v>
      </c>
      <c r="C5284" s="281" t="s">
        <v>13077</v>
      </c>
      <c r="D5284" s="281" t="s">
        <v>144</v>
      </c>
      <c r="E5284" s="506"/>
      <c r="F5284" s="121" t="n">
        <f aca="false">F5283+1</f>
        <v>5278</v>
      </c>
      <c r="G5284" s="505" t="s">
        <v>15687</v>
      </c>
      <c r="H5284" s="118" t="s">
        <v>15687</v>
      </c>
      <c r="I5284" s="284"/>
      <c r="J5284" s="284"/>
      <c r="K5284" s="149"/>
      <c r="L5284" s="149"/>
      <c r="M5284" s="149"/>
      <c r="N5284" s="154" t="s">
        <v>15688</v>
      </c>
      <c r="O5284" s="152"/>
      <c r="P5284" s="130"/>
      <c r="Q5284" s="130" t="n">
        <f aca="false">P5284*1.2</f>
        <v>0</v>
      </c>
      <c r="R5284" s="131" t="n">
        <f aca="false">S5284*Q5284</f>
        <v>0</v>
      </c>
      <c r="S5284" s="132"/>
    </row>
    <row r="5285" s="76" customFormat="true" ht="14.4" hidden="false" customHeight="false" outlineLevel="0" collapsed="false">
      <c r="A5285" s="207"/>
      <c r="B5285" s="208" t="n">
        <v>283</v>
      </c>
      <c r="C5285" s="281" t="s">
        <v>13077</v>
      </c>
      <c r="D5285" s="281" t="s">
        <v>144</v>
      </c>
      <c r="E5285" s="506"/>
      <c r="F5285" s="121" t="n">
        <f aca="false">F5284+1</f>
        <v>5279</v>
      </c>
      <c r="G5285" s="505" t="s">
        <v>15689</v>
      </c>
      <c r="H5285" s="118" t="s">
        <v>15689</v>
      </c>
      <c r="I5285" s="284"/>
      <c r="J5285" s="284"/>
      <c r="K5285" s="149"/>
      <c r="L5285" s="149"/>
      <c r="M5285" s="149"/>
      <c r="N5285" s="154" t="s">
        <v>15678</v>
      </c>
      <c r="O5285" s="152"/>
      <c r="P5285" s="130"/>
      <c r="Q5285" s="130" t="n">
        <f aca="false">P5285*1.2</f>
        <v>0</v>
      </c>
      <c r="R5285" s="131" t="n">
        <f aca="false">S5285*Q5285</f>
        <v>0</v>
      </c>
      <c r="S5285" s="132"/>
    </row>
    <row r="5286" s="76" customFormat="true" ht="14.4" hidden="false" customHeight="false" outlineLevel="0" collapsed="false">
      <c r="A5286" s="207"/>
      <c r="B5286" s="208" t="n">
        <v>283</v>
      </c>
      <c r="C5286" s="281" t="s">
        <v>13077</v>
      </c>
      <c r="D5286" s="281" t="s">
        <v>144</v>
      </c>
      <c r="E5286" s="506"/>
      <c r="F5286" s="121" t="n">
        <f aca="false">F5285+1</f>
        <v>5280</v>
      </c>
      <c r="G5286" s="505" t="n">
        <v>3482083032</v>
      </c>
      <c r="H5286" s="118" t="n">
        <v>3482083032</v>
      </c>
      <c r="I5286" s="284"/>
      <c r="J5286" s="284"/>
      <c r="K5286" s="149"/>
      <c r="L5286" s="149"/>
      <c r="M5286" s="149"/>
      <c r="N5286" s="154" t="s">
        <v>15674</v>
      </c>
      <c r="O5286" s="152"/>
      <c r="P5286" s="130"/>
      <c r="Q5286" s="130" t="n">
        <f aca="false">P5286*1.2</f>
        <v>0</v>
      </c>
      <c r="R5286" s="131" t="n">
        <f aca="false">S5286*Q5286</f>
        <v>0</v>
      </c>
      <c r="S5286" s="132"/>
    </row>
    <row r="5287" s="76" customFormat="true" ht="27.6" hidden="false" customHeight="false" outlineLevel="0" collapsed="false">
      <c r="A5287" s="207"/>
      <c r="B5287" s="208" t="n">
        <v>283</v>
      </c>
      <c r="C5287" s="281" t="s">
        <v>13077</v>
      </c>
      <c r="D5287" s="281" t="s">
        <v>144</v>
      </c>
      <c r="E5287" s="506"/>
      <c r="F5287" s="121" t="n">
        <f aca="false">F5286+1</f>
        <v>5281</v>
      </c>
      <c r="G5287" s="505" t="s">
        <v>15687</v>
      </c>
      <c r="H5287" s="118" t="s">
        <v>15687</v>
      </c>
      <c r="I5287" s="284"/>
      <c r="J5287" s="284"/>
      <c r="K5287" s="149"/>
      <c r="L5287" s="149"/>
      <c r="M5287" s="149"/>
      <c r="N5287" s="154" t="s">
        <v>15688</v>
      </c>
      <c r="O5287" s="152"/>
      <c r="P5287" s="130"/>
      <c r="Q5287" s="130" t="n">
        <f aca="false">P5287*1.2</f>
        <v>0</v>
      </c>
      <c r="R5287" s="131" t="n">
        <f aca="false">S5287*Q5287</f>
        <v>0</v>
      </c>
      <c r="S5287" s="132"/>
    </row>
    <row r="5288" s="76" customFormat="true" ht="14.4" hidden="false" customHeight="false" outlineLevel="0" collapsed="false">
      <c r="A5288" s="207"/>
      <c r="B5288" s="208" t="n">
        <v>283</v>
      </c>
      <c r="C5288" s="281" t="s">
        <v>13077</v>
      </c>
      <c r="D5288" s="281" t="s">
        <v>144</v>
      </c>
      <c r="E5288" s="506"/>
      <c r="F5288" s="121" t="n">
        <f aca="false">F5287+1</f>
        <v>5282</v>
      </c>
      <c r="G5288" s="505" t="s">
        <v>15690</v>
      </c>
      <c r="H5288" s="118" t="s">
        <v>15690</v>
      </c>
      <c r="I5288" s="284"/>
      <c r="J5288" s="284"/>
      <c r="K5288" s="149"/>
      <c r="L5288" s="149"/>
      <c r="M5288" s="149"/>
      <c r="N5288" s="154" t="s">
        <v>15678</v>
      </c>
      <c r="O5288" s="152"/>
      <c r="P5288" s="130"/>
      <c r="Q5288" s="130" t="n">
        <f aca="false">P5288*1.2</f>
        <v>0</v>
      </c>
      <c r="R5288" s="131" t="n">
        <f aca="false">S5288*Q5288</f>
        <v>0</v>
      </c>
      <c r="S5288" s="132"/>
    </row>
    <row r="5289" s="76" customFormat="true" ht="27.6" hidden="false" customHeight="false" outlineLevel="0" collapsed="false">
      <c r="A5289" s="507" t="n">
        <v>0</v>
      </c>
      <c r="B5289" s="208" t="n">
        <v>283</v>
      </c>
      <c r="C5289" s="281" t="s">
        <v>13077</v>
      </c>
      <c r="D5289" s="281" t="s">
        <v>144</v>
      </c>
      <c r="E5289" s="281"/>
      <c r="F5289" s="121" t="n">
        <f aca="false">F5288+1</f>
        <v>5283</v>
      </c>
      <c r="G5289" s="505" t="s">
        <v>15687</v>
      </c>
      <c r="H5289" s="118" t="s">
        <v>15687</v>
      </c>
      <c r="I5289" s="118"/>
      <c r="J5289" s="284"/>
      <c r="K5289" s="284"/>
      <c r="L5289" s="149"/>
      <c r="M5289" s="149"/>
      <c r="N5289" s="154" t="s">
        <v>15688</v>
      </c>
      <c r="O5289" s="176"/>
      <c r="P5289" s="130"/>
      <c r="Q5289" s="130" t="n">
        <f aca="false">P5289*1.2</f>
        <v>0</v>
      </c>
      <c r="R5289" s="131" t="n">
        <f aca="false">S5289*Q5289</f>
        <v>0</v>
      </c>
      <c r="S5289" s="132"/>
    </row>
    <row r="5290" s="76" customFormat="true" ht="14.4" hidden="false" customHeight="false" outlineLevel="0" collapsed="false">
      <c r="A5290" s="507" t="n">
        <v>0</v>
      </c>
      <c r="B5290" s="208" t="n">
        <v>283</v>
      </c>
      <c r="C5290" s="281" t="s">
        <v>13077</v>
      </c>
      <c r="D5290" s="281" t="s">
        <v>144</v>
      </c>
      <c r="E5290" s="281"/>
      <c r="F5290" s="121" t="n">
        <f aca="false">F5289+1</f>
        <v>5284</v>
      </c>
      <c r="G5290" s="505" t="s">
        <v>15690</v>
      </c>
      <c r="H5290" s="118" t="s">
        <v>15690</v>
      </c>
      <c r="I5290" s="118"/>
      <c r="J5290" s="284"/>
      <c r="K5290" s="284"/>
      <c r="L5290" s="149"/>
      <c r="M5290" s="149"/>
      <c r="N5290" s="154" t="s">
        <v>15678</v>
      </c>
      <c r="O5290" s="176"/>
      <c r="P5290" s="130"/>
      <c r="Q5290" s="130" t="n">
        <f aca="false">P5290*1.2</f>
        <v>0</v>
      </c>
      <c r="R5290" s="131" t="n">
        <f aca="false">S5290*Q5290</f>
        <v>0</v>
      </c>
      <c r="S5290" s="132"/>
    </row>
    <row r="5291" s="76" customFormat="true" ht="14.4" hidden="false" customHeight="false" outlineLevel="0" collapsed="false">
      <c r="A5291" s="207" t="n">
        <v>3047183</v>
      </c>
      <c r="B5291" s="208" t="n">
        <v>284</v>
      </c>
      <c r="C5291" s="238" t="s">
        <v>15691</v>
      </c>
      <c r="D5291" s="239" t="s">
        <v>7564</v>
      </c>
      <c r="E5291" s="276"/>
      <c r="F5291" s="121" t="n">
        <f aca="false">F5290+1</f>
        <v>5285</v>
      </c>
      <c r="G5291" s="204" t="s">
        <v>15692</v>
      </c>
      <c r="H5291" s="188" t="s">
        <v>15693</v>
      </c>
      <c r="I5291" s="218" t="s">
        <v>15694</v>
      </c>
      <c r="J5291" s="237" t="n">
        <v>0</v>
      </c>
      <c r="K5291" s="164" t="n">
        <v>0</v>
      </c>
      <c r="L5291" s="164" t="n">
        <v>62101</v>
      </c>
      <c r="M5291" s="164" t="n">
        <v>0</v>
      </c>
      <c r="N5291" s="237" t="s">
        <v>15695</v>
      </c>
      <c r="O5291" s="277"/>
      <c r="P5291" s="130" t="n">
        <v>13460.8333333333</v>
      </c>
      <c r="Q5291" s="130" t="n">
        <f aca="false">P5291*1.2</f>
        <v>16153</v>
      </c>
      <c r="R5291" s="131" t="n">
        <f aca="false">S5291*Q5291</f>
        <v>0</v>
      </c>
      <c r="S5291" s="132"/>
    </row>
    <row r="5292" s="76" customFormat="true" ht="14.4" hidden="false" customHeight="false" outlineLevel="0" collapsed="false">
      <c r="A5292" s="207" t="n">
        <v>3858138</v>
      </c>
      <c r="B5292" s="208" t="n">
        <v>284</v>
      </c>
      <c r="C5292" s="238" t="s">
        <v>15691</v>
      </c>
      <c r="D5292" s="239" t="s">
        <v>7564</v>
      </c>
      <c r="E5292" s="276"/>
      <c r="F5292" s="121" t="n">
        <f aca="false">F5291+1</f>
        <v>5286</v>
      </c>
      <c r="G5292" s="204" t="s">
        <v>15696</v>
      </c>
      <c r="H5292" s="188" t="s">
        <v>15697</v>
      </c>
      <c r="I5292" s="218" t="s">
        <v>15698</v>
      </c>
      <c r="J5292" s="237" t="n">
        <v>3481</v>
      </c>
      <c r="K5292" s="164" t="n">
        <v>1</v>
      </c>
      <c r="L5292" s="164" t="n">
        <v>57586</v>
      </c>
      <c r="M5292" s="164" t="n">
        <v>0</v>
      </c>
      <c r="N5292" s="237" t="s">
        <v>15699</v>
      </c>
      <c r="O5292" s="277"/>
      <c r="P5292" s="130" t="n">
        <v>9454.16</v>
      </c>
      <c r="Q5292" s="130" t="n">
        <f aca="false">P5292*1.2</f>
        <v>11344.992</v>
      </c>
      <c r="R5292" s="131" t="n">
        <f aca="false">S5292*Q5292</f>
        <v>0</v>
      </c>
      <c r="S5292" s="132"/>
    </row>
    <row r="5293" s="76" customFormat="true" ht="14.4" hidden="false" customHeight="false" outlineLevel="0" collapsed="false">
      <c r="A5293" s="353" t="n">
        <v>2574455</v>
      </c>
      <c r="B5293" s="208" t="n">
        <v>284</v>
      </c>
      <c r="C5293" s="238" t="s">
        <v>15691</v>
      </c>
      <c r="D5293" s="239" t="s">
        <v>7564</v>
      </c>
      <c r="E5293" s="276"/>
      <c r="F5293" s="121" t="n">
        <f aca="false">F5292+1</f>
        <v>5287</v>
      </c>
      <c r="G5293" s="204" t="s">
        <v>15700</v>
      </c>
      <c r="H5293" s="188" t="s">
        <v>15701</v>
      </c>
      <c r="I5293" s="124" t="s">
        <v>15702</v>
      </c>
      <c r="J5293" s="125" t="n">
        <v>230</v>
      </c>
      <c r="K5293" s="164" t="n">
        <v>0</v>
      </c>
      <c r="L5293" s="164" t="n">
        <v>2905006</v>
      </c>
      <c r="M5293" s="164" t="n">
        <v>0</v>
      </c>
      <c r="N5293" s="237" t="s">
        <v>15703</v>
      </c>
      <c r="O5293" s="277"/>
      <c r="P5293" s="130" t="n">
        <v>3124.16666666667</v>
      </c>
      <c r="Q5293" s="130" t="n">
        <f aca="false">P5293*1.2</f>
        <v>3749</v>
      </c>
      <c r="R5293" s="131" t="n">
        <f aca="false">S5293*Q5293</f>
        <v>0</v>
      </c>
      <c r="S5293" s="132"/>
    </row>
    <row r="5294" s="76" customFormat="true" ht="14.4" hidden="false" customHeight="false" outlineLevel="0" collapsed="false">
      <c r="A5294" s="219" t="n">
        <v>3019739</v>
      </c>
      <c r="B5294" s="208" t="n">
        <v>284</v>
      </c>
      <c r="C5294" s="238" t="s">
        <v>15691</v>
      </c>
      <c r="D5294" s="239" t="s">
        <v>7564</v>
      </c>
      <c r="E5294" s="276"/>
      <c r="F5294" s="121" t="n">
        <f aca="false">F5293+1</f>
        <v>5288</v>
      </c>
      <c r="G5294" s="204" t="s">
        <v>15704</v>
      </c>
      <c r="H5294" s="188" t="s">
        <v>15705</v>
      </c>
      <c r="I5294" s="124" t="s">
        <v>15706</v>
      </c>
      <c r="J5294" s="125" t="n">
        <v>40</v>
      </c>
      <c r="K5294" s="164" t="n">
        <v>2</v>
      </c>
      <c r="L5294" s="164" t="n">
        <v>452915</v>
      </c>
      <c r="M5294" s="164" t="n">
        <v>53</v>
      </c>
      <c r="N5294" s="237" t="s">
        <v>15707</v>
      </c>
      <c r="O5294" s="277"/>
      <c r="P5294" s="130" t="n">
        <v>4405</v>
      </c>
      <c r="Q5294" s="130" t="n">
        <f aca="false">P5294*1.2</f>
        <v>5286</v>
      </c>
      <c r="R5294" s="131" t="n">
        <f aca="false">S5294*Q5294</f>
        <v>0</v>
      </c>
      <c r="S5294" s="132"/>
    </row>
    <row r="5295" s="76" customFormat="true" ht="27.6" hidden="false" customHeight="false" outlineLevel="0" collapsed="false">
      <c r="A5295" s="219" t="n">
        <v>3654421</v>
      </c>
      <c r="B5295" s="208" t="n">
        <v>284</v>
      </c>
      <c r="C5295" s="238" t="s">
        <v>15691</v>
      </c>
      <c r="D5295" s="239" t="s">
        <v>7564</v>
      </c>
      <c r="E5295" s="276"/>
      <c r="F5295" s="121" t="n">
        <f aca="false">F5294+1</f>
        <v>5289</v>
      </c>
      <c r="G5295" s="204" t="s">
        <v>15708</v>
      </c>
      <c r="H5295" s="188" t="s">
        <v>15709</v>
      </c>
      <c r="I5295" s="124" t="s">
        <v>15710</v>
      </c>
      <c r="J5295" s="125" t="n">
        <v>50</v>
      </c>
      <c r="K5295" s="164" t="n">
        <v>0</v>
      </c>
      <c r="L5295" s="164" t="n">
        <v>2452995</v>
      </c>
      <c r="M5295" s="164" t="n">
        <v>44</v>
      </c>
      <c r="N5295" s="237" t="s">
        <v>15711</v>
      </c>
      <c r="O5295" s="277"/>
      <c r="P5295" s="130" t="n">
        <v>6528.33333333333</v>
      </c>
      <c r="Q5295" s="130" t="n">
        <f aca="false">P5295*1.2</f>
        <v>7834</v>
      </c>
      <c r="R5295" s="131" t="n">
        <f aca="false">S5295*Q5295</f>
        <v>0</v>
      </c>
      <c r="S5295" s="132"/>
    </row>
    <row r="5296" s="76" customFormat="true" ht="14.4" hidden="false" customHeight="false" outlineLevel="0" collapsed="false">
      <c r="A5296" s="275" t="n">
        <v>4340065</v>
      </c>
      <c r="B5296" s="208" t="n">
        <v>284</v>
      </c>
      <c r="C5296" s="238" t="s">
        <v>15691</v>
      </c>
      <c r="D5296" s="239" t="s">
        <v>7564</v>
      </c>
      <c r="E5296" s="276"/>
      <c r="F5296" s="121" t="n">
        <f aca="false">F5295+1</f>
        <v>5290</v>
      </c>
      <c r="G5296" s="204" t="s">
        <v>15712</v>
      </c>
      <c r="H5296" s="237" t="s">
        <v>15712</v>
      </c>
      <c r="I5296" s="124" t="s">
        <v>15713</v>
      </c>
      <c r="J5296" s="125" t="n">
        <v>0</v>
      </c>
      <c r="K5296" s="164" t="n">
        <v>0</v>
      </c>
      <c r="L5296" s="164" t="n">
        <v>464659</v>
      </c>
      <c r="M5296" s="164" t="n">
        <v>12</v>
      </c>
      <c r="N5296" s="237" t="s">
        <v>15714</v>
      </c>
      <c r="O5296" s="277"/>
      <c r="P5296" s="130" t="n">
        <v>0</v>
      </c>
      <c r="Q5296" s="130" t="n">
        <f aca="false">P5296*1.2</f>
        <v>0</v>
      </c>
      <c r="R5296" s="131" t="n">
        <f aca="false">S5296*Q5296</f>
        <v>0</v>
      </c>
      <c r="S5296" s="132"/>
    </row>
    <row r="5297" s="76" customFormat="true" ht="55.2" hidden="false" customHeight="false" outlineLevel="0" collapsed="false">
      <c r="A5297" s="275" t="n">
        <v>2580129</v>
      </c>
      <c r="B5297" s="208" t="n">
        <v>284</v>
      </c>
      <c r="C5297" s="238" t="s">
        <v>15691</v>
      </c>
      <c r="D5297" s="239" t="s">
        <v>7564</v>
      </c>
      <c r="E5297" s="276"/>
      <c r="F5297" s="121" t="n">
        <f aca="false">F5296+1</f>
        <v>5291</v>
      </c>
      <c r="G5297" s="204" t="s">
        <v>15715</v>
      </c>
      <c r="H5297" s="237" t="s">
        <v>15715</v>
      </c>
      <c r="I5297" s="124" t="s">
        <v>15716</v>
      </c>
      <c r="J5297" s="125" t="n">
        <v>0</v>
      </c>
      <c r="K5297" s="164" t="n">
        <v>0</v>
      </c>
      <c r="L5297" s="164" t="n">
        <v>4682130</v>
      </c>
      <c r="M5297" s="164" t="n">
        <v>1</v>
      </c>
      <c r="N5297" s="237" t="s">
        <v>15717</v>
      </c>
      <c r="O5297" s="277"/>
      <c r="P5297" s="130" t="n">
        <v>94186.6666666667</v>
      </c>
      <c r="Q5297" s="130" t="n">
        <f aca="false">P5297*1.2</f>
        <v>113024</v>
      </c>
      <c r="R5297" s="131" t="n">
        <f aca="false">S5297*Q5297</f>
        <v>0</v>
      </c>
      <c r="S5297" s="132"/>
    </row>
    <row r="5298" s="76" customFormat="true" ht="14.4" hidden="false" customHeight="false" outlineLevel="0" collapsed="false">
      <c r="A5298" s="275" t="n">
        <v>4133779</v>
      </c>
      <c r="B5298" s="208" t="n">
        <v>284</v>
      </c>
      <c r="C5298" s="238" t="s">
        <v>15691</v>
      </c>
      <c r="D5298" s="239" t="s">
        <v>7564</v>
      </c>
      <c r="E5298" s="276"/>
      <c r="F5298" s="121" t="n">
        <f aca="false">F5297+1</f>
        <v>5292</v>
      </c>
      <c r="G5298" s="204" t="s">
        <v>15718</v>
      </c>
      <c r="H5298" s="237" t="s">
        <v>15718</v>
      </c>
      <c r="I5298" s="124" t="s">
        <v>15719</v>
      </c>
      <c r="J5298" s="125" t="n">
        <v>0</v>
      </c>
      <c r="K5298" s="164" t="n">
        <v>0</v>
      </c>
      <c r="L5298" s="164" t="n">
        <v>43</v>
      </c>
      <c r="M5298" s="164" t="n">
        <v>0</v>
      </c>
      <c r="N5298" s="237" t="s">
        <v>15720</v>
      </c>
      <c r="O5298" s="277"/>
      <c r="P5298" s="130" t="n">
        <v>0</v>
      </c>
      <c r="Q5298" s="130" t="n">
        <f aca="false">P5298*1.2</f>
        <v>0</v>
      </c>
      <c r="R5298" s="131" t="n">
        <f aca="false">S5298*Q5298</f>
        <v>0</v>
      </c>
      <c r="S5298" s="132"/>
    </row>
    <row r="5299" s="76" customFormat="true" ht="41.4" hidden="false" customHeight="false" outlineLevel="0" collapsed="false">
      <c r="A5299" s="275" t="n">
        <v>4076310</v>
      </c>
      <c r="B5299" s="208" t="n">
        <v>284</v>
      </c>
      <c r="C5299" s="238" t="s">
        <v>15691</v>
      </c>
      <c r="D5299" s="239" t="s">
        <v>7564</v>
      </c>
      <c r="E5299" s="276"/>
      <c r="F5299" s="121" t="n">
        <f aca="false">F5298+1</f>
        <v>5293</v>
      </c>
      <c r="G5299" s="204" t="s">
        <v>15721</v>
      </c>
      <c r="H5299" s="237" t="s">
        <v>15721</v>
      </c>
      <c r="I5299" s="124" t="s">
        <v>15722</v>
      </c>
      <c r="J5299" s="125" t="n">
        <v>0</v>
      </c>
      <c r="K5299" s="164" t="n">
        <v>0</v>
      </c>
      <c r="L5299" s="164" t="n">
        <v>5900103</v>
      </c>
      <c r="M5299" s="164" t="n">
        <v>1</v>
      </c>
      <c r="N5299" s="237" t="s">
        <v>15723</v>
      </c>
      <c r="O5299" s="277"/>
      <c r="P5299" s="130" t="n">
        <v>99152.07</v>
      </c>
      <c r="Q5299" s="130" t="n">
        <f aca="false">P5299*1.2</f>
        <v>118982.484</v>
      </c>
      <c r="R5299" s="131" t="n">
        <f aca="false">S5299*Q5299</f>
        <v>0</v>
      </c>
      <c r="S5299" s="132"/>
    </row>
    <row r="5300" s="76" customFormat="true" ht="14.4" hidden="false" customHeight="false" outlineLevel="0" collapsed="false">
      <c r="A5300" s="207" t="n">
        <v>2574477</v>
      </c>
      <c r="B5300" s="208" t="n">
        <v>284</v>
      </c>
      <c r="C5300" s="238" t="s">
        <v>15691</v>
      </c>
      <c r="D5300" s="239" t="s">
        <v>7564</v>
      </c>
      <c r="E5300" s="276"/>
      <c r="F5300" s="121" t="n">
        <f aca="false">F5299+1</f>
        <v>5294</v>
      </c>
      <c r="G5300" s="204" t="s">
        <v>15724</v>
      </c>
      <c r="H5300" s="188" t="s">
        <v>15724</v>
      </c>
      <c r="I5300" s="218" t="s">
        <v>15725</v>
      </c>
      <c r="J5300" s="237" t="n">
        <v>5256</v>
      </c>
      <c r="K5300" s="164" t="n">
        <v>0</v>
      </c>
      <c r="L5300" s="164" t="n">
        <v>3513234</v>
      </c>
      <c r="M5300" s="164" t="n">
        <v>0</v>
      </c>
      <c r="N5300" s="237" t="s">
        <v>15726</v>
      </c>
      <c r="O5300" s="277" t="n">
        <v>2</v>
      </c>
      <c r="P5300" s="130" t="n">
        <v>0</v>
      </c>
      <c r="Q5300" s="130" t="n">
        <f aca="false">P5300*1.2</f>
        <v>0</v>
      </c>
      <c r="R5300" s="131" t="n">
        <f aca="false">S5300*Q5300</f>
        <v>0</v>
      </c>
      <c r="S5300" s="132"/>
    </row>
    <row r="5301" s="76" customFormat="true" ht="14.4" hidden="false" customHeight="false" outlineLevel="0" collapsed="false">
      <c r="A5301" s="207"/>
      <c r="B5301" s="208" t="n">
        <v>284</v>
      </c>
      <c r="C5301" s="238" t="s">
        <v>15691</v>
      </c>
      <c r="D5301" s="239" t="s">
        <v>7564</v>
      </c>
      <c r="E5301" s="276"/>
      <c r="F5301" s="121" t="n">
        <f aca="false">F5300+1</f>
        <v>5295</v>
      </c>
      <c r="G5301" s="204" t="s">
        <v>15727</v>
      </c>
      <c r="H5301" s="122" t="s">
        <v>15727</v>
      </c>
      <c r="I5301" s="124"/>
      <c r="J5301" s="125"/>
      <c r="K5301" s="164"/>
      <c r="L5301" s="164"/>
      <c r="M5301" s="164"/>
      <c r="N5301" s="237" t="s">
        <v>8293</v>
      </c>
      <c r="O5301" s="277"/>
      <c r="P5301" s="130" t="n">
        <v>0</v>
      </c>
      <c r="Q5301" s="130" t="n">
        <f aca="false">P5301*1.2</f>
        <v>0</v>
      </c>
      <c r="R5301" s="131" t="n">
        <f aca="false">S5301*Q5301</f>
        <v>0</v>
      </c>
      <c r="S5301" s="132"/>
    </row>
    <row r="5302" s="76" customFormat="true" ht="14.4" hidden="false" customHeight="false" outlineLevel="0" collapsed="false">
      <c r="A5302" s="207" t="n">
        <v>3846739</v>
      </c>
      <c r="B5302" s="208" t="n">
        <v>284</v>
      </c>
      <c r="C5302" s="238" t="s">
        <v>15691</v>
      </c>
      <c r="D5302" s="239" t="s">
        <v>7564</v>
      </c>
      <c r="E5302" s="508"/>
      <c r="F5302" s="121" t="n">
        <f aca="false">F5301+1</f>
        <v>5296</v>
      </c>
      <c r="G5302" s="398" t="s">
        <v>15728</v>
      </c>
      <c r="H5302" s="122" t="s">
        <v>15728</v>
      </c>
      <c r="I5302" s="124"/>
      <c r="J5302" s="125"/>
      <c r="K5302" s="164"/>
      <c r="L5302" s="164"/>
      <c r="M5302" s="164"/>
      <c r="N5302" s="237" t="s">
        <v>8293</v>
      </c>
      <c r="O5302" s="277"/>
      <c r="P5302" s="130" t="n">
        <v>0</v>
      </c>
      <c r="Q5302" s="130" t="n">
        <f aca="false">P5302*1.2</f>
        <v>0</v>
      </c>
      <c r="R5302" s="131" t="n">
        <f aca="false">S5302*Q5302</f>
        <v>0</v>
      </c>
      <c r="S5302" s="132"/>
    </row>
    <row r="5303" s="76" customFormat="true" ht="14.4" hidden="false" customHeight="false" outlineLevel="0" collapsed="false">
      <c r="A5303" s="275" t="n">
        <v>4315730</v>
      </c>
      <c r="B5303" s="208" t="n">
        <v>284</v>
      </c>
      <c r="C5303" s="238" t="s">
        <v>15691</v>
      </c>
      <c r="D5303" s="239" t="s">
        <v>7564</v>
      </c>
      <c r="E5303" s="276"/>
      <c r="F5303" s="121" t="n">
        <f aca="false">F5302+1</f>
        <v>5297</v>
      </c>
      <c r="G5303" s="204" t="s">
        <v>15729</v>
      </c>
      <c r="H5303" s="237" t="s">
        <v>15729</v>
      </c>
      <c r="I5303" s="124" t="s">
        <v>15730</v>
      </c>
      <c r="J5303" s="125" t="n">
        <v>5292</v>
      </c>
      <c r="K5303" s="164" t="n">
        <v>65</v>
      </c>
      <c r="L5303" s="164" t="n">
        <v>5601190</v>
      </c>
      <c r="M5303" s="164" t="n">
        <v>3</v>
      </c>
      <c r="N5303" s="237" t="s">
        <v>8293</v>
      </c>
      <c r="O5303" s="277"/>
      <c r="P5303" s="130" t="n">
        <v>15726.6666666667</v>
      </c>
      <c r="Q5303" s="130" t="n">
        <f aca="false">P5303*1.2</f>
        <v>18872</v>
      </c>
      <c r="R5303" s="131" t="n">
        <f aca="false">S5303*Q5303</f>
        <v>0</v>
      </c>
      <c r="S5303" s="132"/>
    </row>
    <row r="5304" s="76" customFormat="true" ht="14.4" hidden="false" customHeight="false" outlineLevel="0" collapsed="false">
      <c r="A5304" s="275" t="n">
        <v>2578431</v>
      </c>
      <c r="B5304" s="208" t="n">
        <v>284</v>
      </c>
      <c r="C5304" s="238" t="s">
        <v>15691</v>
      </c>
      <c r="D5304" s="239" t="s">
        <v>7564</v>
      </c>
      <c r="E5304" s="508"/>
      <c r="F5304" s="121" t="n">
        <f aca="false">F5303+1</f>
        <v>5298</v>
      </c>
      <c r="G5304" s="398" t="s">
        <v>15731</v>
      </c>
      <c r="H5304" s="480" t="s">
        <v>15731</v>
      </c>
      <c r="I5304" s="124" t="s">
        <v>15732</v>
      </c>
      <c r="J5304" s="125" t="n">
        <v>5292</v>
      </c>
      <c r="K5304" s="164" t="n">
        <v>0</v>
      </c>
      <c r="L5304" s="164" t="n">
        <v>5601190</v>
      </c>
      <c r="M5304" s="164" t="n">
        <v>77</v>
      </c>
      <c r="N5304" s="237" t="s">
        <v>15733</v>
      </c>
      <c r="O5304" s="277"/>
      <c r="P5304" s="130" t="n">
        <v>14443.68</v>
      </c>
      <c r="Q5304" s="130" t="n">
        <f aca="false">P5304*1.2</f>
        <v>17332.416</v>
      </c>
      <c r="R5304" s="131" t="n">
        <f aca="false">S5304*Q5304</f>
        <v>0</v>
      </c>
      <c r="S5304" s="132"/>
    </row>
    <row r="5305" s="76" customFormat="true" ht="27.6" hidden="false" customHeight="false" outlineLevel="0" collapsed="false">
      <c r="A5305" s="207" t="n">
        <v>2589784</v>
      </c>
      <c r="B5305" s="208" t="n">
        <v>284</v>
      </c>
      <c r="C5305" s="238" t="s">
        <v>15691</v>
      </c>
      <c r="D5305" s="239" t="s">
        <v>7564</v>
      </c>
      <c r="E5305" s="508"/>
      <c r="F5305" s="121" t="n">
        <f aca="false">F5304+1</f>
        <v>5299</v>
      </c>
      <c r="G5305" s="398" t="s">
        <v>15734</v>
      </c>
      <c r="H5305" s="188" t="s">
        <v>15734</v>
      </c>
      <c r="I5305" s="218" t="s">
        <v>15735</v>
      </c>
      <c r="J5305" s="237" t="n">
        <v>5292</v>
      </c>
      <c r="K5305" s="164" t="n">
        <v>21</v>
      </c>
      <c r="L5305" s="164" t="n">
        <v>2804040</v>
      </c>
      <c r="M5305" s="164" t="n">
        <v>10</v>
      </c>
      <c r="N5305" s="237" t="s">
        <v>15736</v>
      </c>
      <c r="O5305" s="277"/>
      <c r="P5305" s="130" t="n">
        <v>0</v>
      </c>
      <c r="Q5305" s="130" t="n">
        <f aca="false">P5305*1.2</f>
        <v>0</v>
      </c>
      <c r="R5305" s="131" t="n">
        <f aca="false">S5305*Q5305</f>
        <v>0</v>
      </c>
      <c r="S5305" s="132"/>
    </row>
    <row r="5306" s="76" customFormat="true" ht="14.4" hidden="false" customHeight="false" outlineLevel="0" collapsed="false">
      <c r="A5306" s="207"/>
      <c r="B5306" s="208" t="n">
        <v>284</v>
      </c>
      <c r="C5306" s="238" t="s">
        <v>15691</v>
      </c>
      <c r="D5306" s="239" t="s">
        <v>7564</v>
      </c>
      <c r="E5306" s="276"/>
      <c r="F5306" s="121" t="n">
        <f aca="false">F5305+1</f>
        <v>5300</v>
      </c>
      <c r="G5306" s="204" t="s">
        <v>15737</v>
      </c>
      <c r="H5306" s="122" t="s">
        <v>15737</v>
      </c>
      <c r="I5306" s="124"/>
      <c r="J5306" s="125"/>
      <c r="K5306" s="164"/>
      <c r="L5306" s="164"/>
      <c r="M5306" s="164"/>
      <c r="N5306" s="237" t="s">
        <v>15738</v>
      </c>
      <c r="O5306" s="277"/>
      <c r="P5306" s="130" t="n">
        <v>0</v>
      </c>
      <c r="Q5306" s="130" t="n">
        <f aca="false">P5306*1.2</f>
        <v>0</v>
      </c>
      <c r="R5306" s="131" t="n">
        <f aca="false">S5306*Q5306</f>
        <v>0</v>
      </c>
      <c r="S5306" s="132"/>
    </row>
    <row r="5307" s="76" customFormat="true" ht="27.6" hidden="false" customHeight="false" outlineLevel="0" collapsed="false">
      <c r="A5307" s="207" t="n">
        <v>2574797</v>
      </c>
      <c r="B5307" s="208" t="n">
        <v>284</v>
      </c>
      <c r="C5307" s="238" t="s">
        <v>15691</v>
      </c>
      <c r="D5307" s="239" t="s">
        <v>7564</v>
      </c>
      <c r="E5307" s="508" t="s">
        <v>15739</v>
      </c>
      <c r="F5307" s="121" t="n">
        <f aca="false">F5306+1</f>
        <v>5301</v>
      </c>
      <c r="G5307" s="398" t="s">
        <v>15740</v>
      </c>
      <c r="H5307" s="188" t="s">
        <v>15740</v>
      </c>
      <c r="I5307" s="218" t="s">
        <v>15741</v>
      </c>
      <c r="J5307" s="237" t="n">
        <v>5292</v>
      </c>
      <c r="K5307" s="164" t="n">
        <v>0</v>
      </c>
      <c r="L5307" s="164" t="n">
        <v>2803020</v>
      </c>
      <c r="M5307" s="164" t="n">
        <v>0</v>
      </c>
      <c r="N5307" s="237" t="s">
        <v>15742</v>
      </c>
      <c r="O5307" s="277"/>
      <c r="P5307" s="130" t="n">
        <v>0</v>
      </c>
      <c r="Q5307" s="130" t="n">
        <f aca="false">P5307*1.2</f>
        <v>0</v>
      </c>
      <c r="R5307" s="131" t="n">
        <f aca="false">S5307*Q5307</f>
        <v>0</v>
      </c>
      <c r="S5307" s="132"/>
    </row>
    <row r="5308" s="76" customFormat="true" ht="14.4" hidden="false" customHeight="false" outlineLevel="0" collapsed="false">
      <c r="A5308" s="275" t="n">
        <v>4262600</v>
      </c>
      <c r="B5308" s="208" t="n">
        <v>284</v>
      </c>
      <c r="C5308" s="238" t="s">
        <v>15691</v>
      </c>
      <c r="D5308" s="239" t="s">
        <v>7564</v>
      </c>
      <c r="E5308" s="276"/>
      <c r="F5308" s="121" t="n">
        <f aca="false">F5307+1</f>
        <v>5302</v>
      </c>
      <c r="G5308" s="204" t="s">
        <v>15743</v>
      </c>
      <c r="H5308" s="237" t="s">
        <v>15743</v>
      </c>
      <c r="I5308" s="124" t="s">
        <v>15744</v>
      </c>
      <c r="J5308" s="125" t="n">
        <v>6274</v>
      </c>
      <c r="K5308" s="164" t="n">
        <v>0</v>
      </c>
      <c r="L5308" s="164" t="n">
        <v>3703010</v>
      </c>
      <c r="M5308" s="164" t="n">
        <v>0</v>
      </c>
      <c r="N5308" s="237" t="s">
        <v>13122</v>
      </c>
      <c r="O5308" s="277"/>
      <c r="P5308" s="130" t="n">
        <v>25480</v>
      </c>
      <c r="Q5308" s="130" t="n">
        <f aca="false">P5308*1.2</f>
        <v>30576</v>
      </c>
      <c r="R5308" s="131" t="n">
        <f aca="false">S5308*Q5308</f>
        <v>0</v>
      </c>
      <c r="S5308" s="132"/>
    </row>
    <row r="5309" s="76" customFormat="true" ht="14.4" hidden="false" customHeight="false" outlineLevel="0" collapsed="false">
      <c r="A5309" s="275" t="n">
        <v>4006474</v>
      </c>
      <c r="B5309" s="208" t="n">
        <v>284</v>
      </c>
      <c r="C5309" s="238" t="s">
        <v>15691</v>
      </c>
      <c r="D5309" s="239" t="s">
        <v>7564</v>
      </c>
      <c r="E5309" s="276"/>
      <c r="F5309" s="121" t="n">
        <f aca="false">F5308+1</f>
        <v>5303</v>
      </c>
      <c r="G5309" s="204" t="s">
        <v>15745</v>
      </c>
      <c r="H5309" s="237" t="s">
        <v>15745</v>
      </c>
      <c r="I5309" s="124" t="s">
        <v>15746</v>
      </c>
      <c r="J5309" s="125" t="n">
        <v>81</v>
      </c>
      <c r="K5309" s="164" t="n">
        <v>0</v>
      </c>
      <c r="L5309" s="164" t="n">
        <v>6102621</v>
      </c>
      <c r="M5309" s="164" t="n">
        <v>8</v>
      </c>
      <c r="N5309" s="237" t="s">
        <v>15747</v>
      </c>
      <c r="O5309" s="277"/>
      <c r="P5309" s="130" t="n">
        <v>0</v>
      </c>
      <c r="Q5309" s="130" t="n">
        <f aca="false">P5309*1.2</f>
        <v>0</v>
      </c>
      <c r="R5309" s="131" t="n">
        <f aca="false">S5309*Q5309</f>
        <v>0</v>
      </c>
      <c r="S5309" s="132"/>
    </row>
    <row r="5310" s="76" customFormat="true" ht="28.2" hidden="false" customHeight="true" outlineLevel="0" collapsed="false">
      <c r="A5310" s="207" t="n">
        <v>3576887</v>
      </c>
      <c r="B5310" s="208" t="n">
        <v>284</v>
      </c>
      <c r="C5310" s="238" t="s">
        <v>15691</v>
      </c>
      <c r="D5310" s="239" t="s">
        <v>7564</v>
      </c>
      <c r="E5310" s="276"/>
      <c r="F5310" s="121" t="n">
        <f aca="false">F5309+1</f>
        <v>5304</v>
      </c>
      <c r="G5310" s="204" t="s">
        <v>15748</v>
      </c>
      <c r="H5310" s="237" t="s">
        <v>15749</v>
      </c>
      <c r="I5310" s="124" t="s">
        <v>15750</v>
      </c>
      <c r="J5310" s="125" t="n">
        <v>0</v>
      </c>
      <c r="K5310" s="164" t="n">
        <v>0</v>
      </c>
      <c r="L5310" s="164" t="n">
        <v>1300001</v>
      </c>
      <c r="M5310" s="164" t="n">
        <v>0</v>
      </c>
      <c r="N5310" s="237" t="s">
        <v>15751</v>
      </c>
      <c r="O5310" s="277"/>
      <c r="P5310" s="130" t="n">
        <v>2110.83333333333</v>
      </c>
      <c r="Q5310" s="130" t="n">
        <f aca="false">P5310*1.2</f>
        <v>2533</v>
      </c>
      <c r="R5310" s="131" t="n">
        <f aca="false">S5310*Q5310</f>
        <v>0</v>
      </c>
      <c r="S5310" s="132"/>
    </row>
    <row r="5311" s="76" customFormat="true" ht="14.4" hidden="false" customHeight="false" outlineLevel="0" collapsed="false">
      <c r="A5311" s="275" t="n">
        <v>4119713</v>
      </c>
      <c r="B5311" s="208" t="n">
        <v>284</v>
      </c>
      <c r="C5311" s="238" t="s">
        <v>15691</v>
      </c>
      <c r="D5311" s="239" t="s">
        <v>7564</v>
      </c>
      <c r="E5311" s="276"/>
      <c r="F5311" s="121" t="n">
        <f aca="false">F5310+1</f>
        <v>5305</v>
      </c>
      <c r="G5311" s="204" t="s">
        <v>15752</v>
      </c>
      <c r="H5311" s="188" t="s">
        <v>15753</v>
      </c>
      <c r="I5311" s="124" t="s">
        <v>15754</v>
      </c>
      <c r="J5311" s="125" t="n">
        <v>0</v>
      </c>
      <c r="K5311" s="164" t="n">
        <v>0</v>
      </c>
      <c r="L5311" s="164" t="n">
        <v>2000000</v>
      </c>
      <c r="M5311" s="164" t="n">
        <v>1</v>
      </c>
      <c r="N5311" s="237" t="s">
        <v>15755</v>
      </c>
      <c r="O5311" s="277"/>
      <c r="P5311" s="130" t="n">
        <v>5521.66666666667</v>
      </c>
      <c r="Q5311" s="130" t="n">
        <f aca="false">P5311*1.2</f>
        <v>6626</v>
      </c>
      <c r="R5311" s="131" t="n">
        <f aca="false">S5311*Q5311</f>
        <v>0</v>
      </c>
      <c r="S5311" s="132"/>
    </row>
    <row r="5312" s="76" customFormat="true" ht="27.6" hidden="false" customHeight="false" outlineLevel="0" collapsed="false">
      <c r="A5312" s="275" t="n">
        <v>3671380</v>
      </c>
      <c r="B5312" s="208" t="n">
        <v>284</v>
      </c>
      <c r="C5312" s="238" t="s">
        <v>15691</v>
      </c>
      <c r="D5312" s="239" t="s">
        <v>7564</v>
      </c>
      <c r="E5312" s="276"/>
      <c r="F5312" s="121" t="n">
        <f aca="false">F5311+1</f>
        <v>5306</v>
      </c>
      <c r="G5312" s="204" t="s">
        <v>15756</v>
      </c>
      <c r="H5312" s="188" t="s">
        <v>15756</v>
      </c>
      <c r="I5312" s="124" t="s">
        <v>15757</v>
      </c>
      <c r="J5312" s="125" t="n">
        <v>0</v>
      </c>
      <c r="K5312" s="164" t="n">
        <v>0</v>
      </c>
      <c r="L5312" s="164" t="n">
        <v>2620005</v>
      </c>
      <c r="M5312" s="164" t="n">
        <v>73</v>
      </c>
      <c r="N5312" s="237" t="s">
        <v>15758</v>
      </c>
      <c r="O5312" s="277"/>
      <c r="P5312" s="130" t="n">
        <v>24788.34</v>
      </c>
      <c r="Q5312" s="130" t="n">
        <f aca="false">P5312*1.2</f>
        <v>29746.008</v>
      </c>
      <c r="R5312" s="131" t="n">
        <f aca="false">S5312*Q5312</f>
        <v>0</v>
      </c>
      <c r="S5312" s="132"/>
    </row>
    <row r="5313" s="76" customFormat="true" ht="27.6" hidden="false" customHeight="false" outlineLevel="0" collapsed="false">
      <c r="A5313" s="275" t="n">
        <v>2579982</v>
      </c>
      <c r="B5313" s="208" t="n">
        <v>284</v>
      </c>
      <c r="C5313" s="238" t="s">
        <v>15691</v>
      </c>
      <c r="D5313" s="239" t="s">
        <v>7564</v>
      </c>
      <c r="E5313" s="276"/>
      <c r="F5313" s="121" t="n">
        <f aca="false">F5312+1</f>
        <v>5307</v>
      </c>
      <c r="G5313" s="204" t="s">
        <v>15759</v>
      </c>
      <c r="H5313" s="188" t="s">
        <v>15759</v>
      </c>
      <c r="I5313" s="124" t="s">
        <v>15760</v>
      </c>
      <c r="J5313" s="125" t="n">
        <v>932</v>
      </c>
      <c r="K5313" s="164" t="n">
        <v>0</v>
      </c>
      <c r="L5313" s="164" t="n">
        <v>5000350</v>
      </c>
      <c r="M5313" s="164" t="n">
        <v>0</v>
      </c>
      <c r="N5313" s="237" t="s">
        <v>15761</v>
      </c>
      <c r="O5313" s="277"/>
      <c r="P5313" s="130" t="n">
        <v>7399.08</v>
      </c>
      <c r="Q5313" s="130" t="n">
        <f aca="false">P5313*1.2</f>
        <v>8878.896</v>
      </c>
      <c r="R5313" s="131" t="n">
        <f aca="false">S5313*Q5313</f>
        <v>0</v>
      </c>
      <c r="S5313" s="132"/>
    </row>
    <row r="5314" s="76" customFormat="true" ht="14.4" hidden="false" customHeight="false" outlineLevel="0" collapsed="false">
      <c r="A5314" s="275" t="n">
        <v>2572621</v>
      </c>
      <c r="B5314" s="208" t="n">
        <v>284</v>
      </c>
      <c r="C5314" s="238" t="s">
        <v>15691</v>
      </c>
      <c r="D5314" s="239" t="s">
        <v>7564</v>
      </c>
      <c r="E5314" s="509"/>
      <c r="F5314" s="121" t="n">
        <f aca="false">F5313+1</f>
        <v>5308</v>
      </c>
      <c r="G5314" s="510" t="s">
        <v>15762</v>
      </c>
      <c r="H5314" s="511" t="s">
        <v>15763</v>
      </c>
      <c r="I5314" s="124" t="s">
        <v>15764</v>
      </c>
      <c r="J5314" s="125" t="n">
        <v>4860</v>
      </c>
      <c r="K5314" s="164" t="n">
        <v>0</v>
      </c>
      <c r="L5314" s="164" t="n">
        <v>106157</v>
      </c>
      <c r="M5314" s="164" t="n">
        <v>0</v>
      </c>
      <c r="N5314" s="512" t="s">
        <v>15765</v>
      </c>
      <c r="O5314" s="123"/>
      <c r="P5314" s="130" t="n">
        <v>0</v>
      </c>
      <c r="Q5314" s="130" t="n">
        <f aca="false">P5314*1.2</f>
        <v>0</v>
      </c>
      <c r="R5314" s="131" t="n">
        <f aca="false">S5314*Q5314</f>
        <v>0</v>
      </c>
      <c r="S5314" s="132"/>
    </row>
    <row r="5315" s="76" customFormat="true" ht="14.4" hidden="false" customHeight="false" outlineLevel="0" collapsed="false">
      <c r="A5315" s="207" t="n">
        <v>3975534</v>
      </c>
      <c r="B5315" s="208" t="n">
        <v>284</v>
      </c>
      <c r="C5315" s="238" t="s">
        <v>15691</v>
      </c>
      <c r="D5315" s="239" t="s">
        <v>7564</v>
      </c>
      <c r="E5315" s="276"/>
      <c r="F5315" s="121" t="n">
        <f aca="false">F5314+1</f>
        <v>5309</v>
      </c>
      <c r="G5315" s="513" t="s">
        <v>15766</v>
      </c>
      <c r="H5315" s="188" t="s">
        <v>15766</v>
      </c>
      <c r="I5315" s="124" t="s">
        <v>15767</v>
      </c>
      <c r="J5315" s="125" t="n">
        <v>0</v>
      </c>
      <c r="K5315" s="164" t="n">
        <v>0</v>
      </c>
      <c r="L5315" s="164" t="n">
        <v>5040044</v>
      </c>
      <c r="M5315" s="164" t="n">
        <v>3</v>
      </c>
      <c r="N5315" s="237" t="s">
        <v>15768</v>
      </c>
      <c r="O5315" s="277"/>
      <c r="P5315" s="130" t="n">
        <v>7154.41</v>
      </c>
      <c r="Q5315" s="130" t="n">
        <f aca="false">P5315*1.2</f>
        <v>8585.292</v>
      </c>
      <c r="R5315" s="131" t="n">
        <f aca="false">S5315*Q5315</f>
        <v>0</v>
      </c>
      <c r="S5315" s="132"/>
    </row>
    <row r="5316" s="76" customFormat="true" ht="14.4" hidden="false" customHeight="false" outlineLevel="0" collapsed="false">
      <c r="A5316" s="207" t="n">
        <v>4028406</v>
      </c>
      <c r="B5316" s="208" t="n">
        <v>284</v>
      </c>
      <c r="C5316" s="238" t="s">
        <v>15691</v>
      </c>
      <c r="D5316" s="239" t="s">
        <v>7564</v>
      </c>
      <c r="E5316" s="276"/>
      <c r="F5316" s="121" t="n">
        <f aca="false">F5315+1</f>
        <v>5310</v>
      </c>
      <c r="G5316" s="513" t="s">
        <v>15769</v>
      </c>
      <c r="H5316" s="188" t="s">
        <v>15769</v>
      </c>
      <c r="I5316" s="124" t="s">
        <v>15770</v>
      </c>
      <c r="J5316" s="125" t="n">
        <v>6274</v>
      </c>
      <c r="K5316" s="164" t="n">
        <v>0</v>
      </c>
      <c r="L5316" s="164" t="n">
        <v>2110120</v>
      </c>
      <c r="M5316" s="164" t="n">
        <v>0</v>
      </c>
      <c r="N5316" s="237" t="s">
        <v>15771</v>
      </c>
      <c r="O5316" s="277"/>
      <c r="P5316" s="130" t="n">
        <v>0</v>
      </c>
      <c r="Q5316" s="130" t="n">
        <f aca="false">P5316*1.2</f>
        <v>0</v>
      </c>
      <c r="R5316" s="131" t="n">
        <f aca="false">S5316*Q5316</f>
        <v>0</v>
      </c>
      <c r="S5316" s="132"/>
    </row>
    <row r="5317" s="76" customFormat="true" ht="27.6" hidden="false" customHeight="false" outlineLevel="0" collapsed="false">
      <c r="A5317" s="207" t="n">
        <v>4006015</v>
      </c>
      <c r="B5317" s="208" t="n">
        <v>284</v>
      </c>
      <c r="C5317" s="238" t="s">
        <v>15691</v>
      </c>
      <c r="D5317" s="239" t="s">
        <v>7564</v>
      </c>
      <c r="E5317" s="276"/>
      <c r="F5317" s="121" t="n">
        <f aca="false">F5316+1</f>
        <v>5311</v>
      </c>
      <c r="G5317" s="513" t="s">
        <v>15772</v>
      </c>
      <c r="H5317" s="188" t="s">
        <v>15772</v>
      </c>
      <c r="I5317" s="124" t="s">
        <v>15773</v>
      </c>
      <c r="J5317" s="125" t="n">
        <v>888</v>
      </c>
      <c r="K5317" s="164" t="n">
        <v>0</v>
      </c>
      <c r="L5317" s="164" t="n">
        <v>2</v>
      </c>
      <c r="M5317" s="164" t="n">
        <v>0</v>
      </c>
      <c r="N5317" s="237" t="s">
        <v>15774</v>
      </c>
      <c r="O5317" s="277"/>
      <c r="P5317" s="130" t="n">
        <v>1376.74</v>
      </c>
      <c r="Q5317" s="130" t="n">
        <f aca="false">P5317*1.2</f>
        <v>1652.088</v>
      </c>
      <c r="R5317" s="131" t="n">
        <f aca="false">S5317*Q5317</f>
        <v>0</v>
      </c>
      <c r="S5317" s="132"/>
    </row>
    <row r="5318" s="76" customFormat="true" ht="28.8" hidden="false" customHeight="true" outlineLevel="0" collapsed="false">
      <c r="A5318" s="207" t="n">
        <v>3124079</v>
      </c>
      <c r="B5318" s="208" t="n">
        <v>284</v>
      </c>
      <c r="C5318" s="238" t="s">
        <v>15691</v>
      </c>
      <c r="D5318" s="239" t="s">
        <v>7564</v>
      </c>
      <c r="E5318" s="276"/>
      <c r="F5318" s="121" t="n">
        <f aca="false">F5317+1</f>
        <v>5312</v>
      </c>
      <c r="G5318" s="513" t="s">
        <v>15775</v>
      </c>
      <c r="H5318" s="188" t="s">
        <v>15775</v>
      </c>
      <c r="I5318" s="124" t="s">
        <v>15776</v>
      </c>
      <c r="J5318" s="125" t="n">
        <v>0</v>
      </c>
      <c r="K5318" s="164" t="n">
        <v>0</v>
      </c>
      <c r="L5318" s="164" t="n">
        <v>4461352</v>
      </c>
      <c r="M5318" s="164" t="n">
        <v>40</v>
      </c>
      <c r="N5318" s="514" t="s">
        <v>15777</v>
      </c>
      <c r="O5318" s="515"/>
      <c r="P5318" s="141" t="n">
        <v>10561.59</v>
      </c>
      <c r="Q5318" s="130" t="n">
        <f aca="false">P5318*1.2</f>
        <v>12673.908</v>
      </c>
      <c r="R5318" s="131" t="n">
        <f aca="false">S5318*Q5318</f>
        <v>0</v>
      </c>
      <c r="S5318" s="132"/>
    </row>
    <row r="5319" s="76" customFormat="true" ht="14.4" hidden="false" customHeight="false" outlineLevel="0" collapsed="false">
      <c r="A5319" s="207" t="n">
        <v>2578021</v>
      </c>
      <c r="B5319" s="208" t="n">
        <v>284</v>
      </c>
      <c r="C5319" s="238" t="s">
        <v>15691</v>
      </c>
      <c r="D5319" s="239" t="s">
        <v>7564</v>
      </c>
      <c r="E5319" s="276"/>
      <c r="F5319" s="121" t="n">
        <f aca="false">F5318+1</f>
        <v>5313</v>
      </c>
      <c r="G5319" s="204" t="s">
        <v>15778</v>
      </c>
      <c r="H5319" s="122" t="s">
        <v>15778</v>
      </c>
      <c r="I5319" s="124"/>
      <c r="J5319" s="125"/>
      <c r="K5319" s="164"/>
      <c r="L5319" s="164"/>
      <c r="M5319" s="164"/>
      <c r="N5319" s="237" t="s">
        <v>15779</v>
      </c>
      <c r="O5319" s="277" t="n">
        <v>2</v>
      </c>
      <c r="P5319" s="130" t="n">
        <v>0</v>
      </c>
      <c r="Q5319" s="130" t="n">
        <f aca="false">P5319*1.2</f>
        <v>0</v>
      </c>
      <c r="R5319" s="131" t="n">
        <f aca="false">S5319*Q5319</f>
        <v>0</v>
      </c>
      <c r="S5319" s="132"/>
    </row>
    <row r="5320" s="76" customFormat="true" ht="14.4" hidden="false" customHeight="false" outlineLevel="0" collapsed="false">
      <c r="A5320" s="207" t="n">
        <v>3036142</v>
      </c>
      <c r="B5320" s="208" t="n">
        <v>284</v>
      </c>
      <c r="C5320" s="238" t="s">
        <v>15691</v>
      </c>
      <c r="D5320" s="239" t="s">
        <v>7564</v>
      </c>
      <c r="E5320" s="276"/>
      <c r="F5320" s="121" t="n">
        <f aca="false">F5319+1</f>
        <v>5314</v>
      </c>
      <c r="G5320" s="204" t="s">
        <v>15780</v>
      </c>
      <c r="H5320" s="188" t="s">
        <v>15781</v>
      </c>
      <c r="I5320" s="124" t="s">
        <v>15782</v>
      </c>
      <c r="J5320" s="125" t="n">
        <v>67</v>
      </c>
      <c r="K5320" s="164" t="n">
        <v>0</v>
      </c>
      <c r="L5320" s="164" t="n">
        <v>6512156</v>
      </c>
      <c r="M5320" s="164" t="n">
        <v>0</v>
      </c>
      <c r="N5320" s="237" t="s">
        <v>15783</v>
      </c>
      <c r="O5320" s="277"/>
      <c r="P5320" s="130" t="n">
        <v>0</v>
      </c>
      <c r="Q5320" s="130" t="n">
        <f aca="false">P5320*1.2</f>
        <v>0</v>
      </c>
      <c r="R5320" s="131" t="n">
        <f aca="false">S5320*Q5320</f>
        <v>0</v>
      </c>
      <c r="S5320" s="132"/>
    </row>
    <row r="5321" s="76" customFormat="true" ht="14.4" hidden="false" customHeight="false" outlineLevel="0" collapsed="false">
      <c r="A5321" s="207" t="n">
        <v>3036138</v>
      </c>
      <c r="B5321" s="208" t="n">
        <v>284</v>
      </c>
      <c r="C5321" s="238" t="s">
        <v>15691</v>
      </c>
      <c r="D5321" s="239" t="s">
        <v>7564</v>
      </c>
      <c r="E5321" s="276"/>
      <c r="F5321" s="121" t="n">
        <f aca="false">F5320+1</f>
        <v>5315</v>
      </c>
      <c r="G5321" s="204" t="s">
        <v>15784</v>
      </c>
      <c r="H5321" s="188" t="s">
        <v>15785</v>
      </c>
      <c r="I5321" s="124" t="s">
        <v>15786</v>
      </c>
      <c r="J5321" s="125" t="n">
        <v>67</v>
      </c>
      <c r="K5321" s="164" t="n">
        <v>0</v>
      </c>
      <c r="L5321" s="164" t="n">
        <v>6512155</v>
      </c>
      <c r="M5321" s="164" t="n">
        <v>0</v>
      </c>
      <c r="N5321" s="237" t="s">
        <v>15787</v>
      </c>
      <c r="O5321" s="277"/>
      <c r="P5321" s="130" t="n">
        <v>0</v>
      </c>
      <c r="Q5321" s="130" t="n">
        <f aca="false">P5321*1.2</f>
        <v>0</v>
      </c>
      <c r="R5321" s="131" t="n">
        <f aca="false">S5321*Q5321</f>
        <v>0</v>
      </c>
      <c r="S5321" s="132"/>
    </row>
    <row r="5322" s="76" customFormat="true" ht="27.6" hidden="false" customHeight="false" outlineLevel="0" collapsed="false">
      <c r="A5322" s="214" t="n">
        <v>4084295</v>
      </c>
      <c r="B5322" s="208" t="n">
        <v>284</v>
      </c>
      <c r="C5322" s="238" t="s">
        <v>15691</v>
      </c>
      <c r="D5322" s="239" t="s">
        <v>7564</v>
      </c>
      <c r="E5322" s="509"/>
      <c r="F5322" s="121" t="n">
        <f aca="false">F5321+1</f>
        <v>5316</v>
      </c>
      <c r="G5322" s="510" t="s">
        <v>15788</v>
      </c>
      <c r="H5322" s="511" t="s">
        <v>15789</v>
      </c>
      <c r="I5322" s="124" t="s">
        <v>15790</v>
      </c>
      <c r="J5322" s="125" t="n">
        <v>0</v>
      </c>
      <c r="K5322" s="164" t="n">
        <v>0</v>
      </c>
      <c r="L5322" s="164" t="n">
        <v>1012758</v>
      </c>
      <c r="M5322" s="164" t="n">
        <v>101</v>
      </c>
      <c r="N5322" s="512" t="s">
        <v>15791</v>
      </c>
      <c r="O5322" s="123"/>
      <c r="P5322" s="130" t="n">
        <v>0</v>
      </c>
      <c r="Q5322" s="130" t="n">
        <f aca="false">P5322*1.2</f>
        <v>0</v>
      </c>
      <c r="R5322" s="131" t="n">
        <f aca="false">S5322*Q5322</f>
        <v>0</v>
      </c>
      <c r="S5322" s="132"/>
    </row>
    <row r="5323" s="76" customFormat="true" ht="25.8" hidden="false" customHeight="true" outlineLevel="0" collapsed="false">
      <c r="A5323" s="214" t="n">
        <v>3983417</v>
      </c>
      <c r="B5323" s="208" t="n">
        <v>284</v>
      </c>
      <c r="C5323" s="238" t="s">
        <v>15691</v>
      </c>
      <c r="D5323" s="239" t="s">
        <v>7564</v>
      </c>
      <c r="E5323" s="509"/>
      <c r="F5323" s="121" t="n">
        <f aca="false">F5322+1</f>
        <v>5317</v>
      </c>
      <c r="G5323" s="510" t="s">
        <v>15792</v>
      </c>
      <c r="H5323" s="511" t="s">
        <v>15792</v>
      </c>
      <c r="I5323" s="124" t="s">
        <v>15793</v>
      </c>
      <c r="J5323" s="125" t="n">
        <v>6274</v>
      </c>
      <c r="K5323" s="164" t="n">
        <v>0</v>
      </c>
      <c r="L5323" s="164" t="n">
        <v>2804018</v>
      </c>
      <c r="M5323" s="164" t="n">
        <v>0</v>
      </c>
      <c r="N5323" s="512" t="s">
        <v>15794</v>
      </c>
      <c r="O5323" s="123"/>
      <c r="P5323" s="141" t="n">
        <v>6812.07</v>
      </c>
      <c r="Q5323" s="130" t="n">
        <f aca="false">P5323*1.2</f>
        <v>8174.484</v>
      </c>
      <c r="R5323" s="131" t="n">
        <f aca="false">S5323*Q5323</f>
        <v>0</v>
      </c>
      <c r="S5323" s="132"/>
    </row>
    <row r="5324" s="76" customFormat="true" ht="27.6" hidden="false" customHeight="false" outlineLevel="0" collapsed="false">
      <c r="A5324" s="275" t="n">
        <v>4075754</v>
      </c>
      <c r="B5324" s="208" t="n">
        <v>284</v>
      </c>
      <c r="C5324" s="238" t="s">
        <v>15691</v>
      </c>
      <c r="D5324" s="239" t="s">
        <v>7564</v>
      </c>
      <c r="E5324" s="276"/>
      <c r="F5324" s="121" t="n">
        <f aca="false">F5323+1</f>
        <v>5318</v>
      </c>
      <c r="G5324" s="204" t="s">
        <v>15795</v>
      </c>
      <c r="H5324" s="237" t="s">
        <v>15795</v>
      </c>
      <c r="I5324" s="124" t="s">
        <v>15796</v>
      </c>
      <c r="J5324" s="125" t="n">
        <v>6274</v>
      </c>
      <c r="K5324" s="164" t="n">
        <v>0</v>
      </c>
      <c r="L5324" s="164" t="n">
        <v>2803019</v>
      </c>
      <c r="M5324" s="164" t="n">
        <v>10</v>
      </c>
      <c r="N5324" s="237" t="s">
        <v>15797</v>
      </c>
      <c r="O5324" s="277"/>
      <c r="P5324" s="130" t="n">
        <v>0</v>
      </c>
      <c r="Q5324" s="130" t="n">
        <f aca="false">P5324*1.2</f>
        <v>0</v>
      </c>
      <c r="R5324" s="131" t="n">
        <f aca="false">S5324*Q5324</f>
        <v>0</v>
      </c>
      <c r="S5324" s="132"/>
    </row>
    <row r="5325" s="76" customFormat="true" ht="27.6" hidden="false" customHeight="false" outlineLevel="0" collapsed="false">
      <c r="A5325" s="207" t="n">
        <v>3985086</v>
      </c>
      <c r="B5325" s="208" t="n">
        <v>284</v>
      </c>
      <c r="C5325" s="238" t="s">
        <v>15691</v>
      </c>
      <c r="D5325" s="239" t="s">
        <v>7564</v>
      </c>
      <c r="E5325" s="239" t="s">
        <v>7564</v>
      </c>
      <c r="F5325" s="121" t="n">
        <f aca="false">F5324+1</f>
        <v>5319</v>
      </c>
      <c r="G5325" s="204" t="s">
        <v>15798</v>
      </c>
      <c r="H5325" s="188" t="s">
        <v>15798</v>
      </c>
      <c r="I5325" s="123" t="s">
        <v>15799</v>
      </c>
      <c r="J5325" s="125" t="n">
        <v>6274</v>
      </c>
      <c r="K5325" s="164" t="n">
        <v>0</v>
      </c>
      <c r="L5325" s="164" t="n">
        <v>2803019</v>
      </c>
      <c r="M5325" s="164" t="n">
        <v>0</v>
      </c>
      <c r="N5325" s="237" t="s">
        <v>15797</v>
      </c>
      <c r="O5325" s="277"/>
      <c r="P5325" s="130" t="n">
        <v>9260.83333333333</v>
      </c>
      <c r="Q5325" s="130" t="n">
        <f aca="false">P5325*1.2</f>
        <v>11113</v>
      </c>
      <c r="R5325" s="131" t="n">
        <f aca="false">S5325*Q5325</f>
        <v>0</v>
      </c>
      <c r="S5325" s="132"/>
    </row>
    <row r="5326" s="76" customFormat="true" ht="27.6" hidden="false" customHeight="false" outlineLevel="0" collapsed="false">
      <c r="A5326" s="207" t="n">
        <v>3985085</v>
      </c>
      <c r="B5326" s="208" t="n">
        <v>284</v>
      </c>
      <c r="C5326" s="238" t="s">
        <v>15691</v>
      </c>
      <c r="D5326" s="239" t="s">
        <v>7564</v>
      </c>
      <c r="E5326" s="239" t="s">
        <v>7564</v>
      </c>
      <c r="F5326" s="121" t="n">
        <f aca="false">F5325+1</f>
        <v>5320</v>
      </c>
      <c r="G5326" s="204" t="s">
        <v>15800</v>
      </c>
      <c r="H5326" s="188" t="s">
        <v>15800</v>
      </c>
      <c r="I5326" s="123" t="s">
        <v>15801</v>
      </c>
      <c r="J5326" s="125" t="n">
        <v>6274</v>
      </c>
      <c r="K5326" s="164" t="n">
        <v>0</v>
      </c>
      <c r="L5326" s="164" t="n">
        <v>2803018</v>
      </c>
      <c r="M5326" s="164" t="n">
        <v>0</v>
      </c>
      <c r="N5326" s="237" t="s">
        <v>15802</v>
      </c>
      <c r="O5326" s="277"/>
      <c r="P5326" s="130" t="n">
        <v>9260.83333333333</v>
      </c>
      <c r="Q5326" s="130" t="n">
        <f aca="false">P5326*1.2</f>
        <v>11113</v>
      </c>
      <c r="R5326" s="131" t="n">
        <f aca="false">S5326*Q5326</f>
        <v>0</v>
      </c>
      <c r="S5326" s="132"/>
    </row>
    <row r="5327" s="76" customFormat="true" ht="14.4" hidden="false" customHeight="false" outlineLevel="0" collapsed="false">
      <c r="A5327" s="207" t="n">
        <v>3998750</v>
      </c>
      <c r="B5327" s="208" t="n">
        <v>284</v>
      </c>
      <c r="C5327" s="238" t="s">
        <v>15691</v>
      </c>
      <c r="D5327" s="239" t="s">
        <v>7564</v>
      </c>
      <c r="E5327" s="239"/>
      <c r="F5327" s="121" t="n">
        <f aca="false">F5326+1</f>
        <v>5321</v>
      </c>
      <c r="G5327" s="204" t="s">
        <v>15803</v>
      </c>
      <c r="H5327" s="188" t="s">
        <v>15803</v>
      </c>
      <c r="I5327" s="123" t="s">
        <v>15804</v>
      </c>
      <c r="J5327" s="125" t="n">
        <v>0</v>
      </c>
      <c r="K5327" s="164" t="n">
        <v>0</v>
      </c>
      <c r="L5327" s="164" t="n">
        <v>4472336</v>
      </c>
      <c r="M5327" s="164" t="n">
        <v>520</v>
      </c>
      <c r="N5327" s="237" t="s">
        <v>2004</v>
      </c>
      <c r="O5327" s="277"/>
      <c r="P5327" s="130" t="n">
        <v>0</v>
      </c>
      <c r="Q5327" s="130" t="n">
        <f aca="false">P5327*1.2</f>
        <v>0</v>
      </c>
      <c r="R5327" s="131" t="n">
        <f aca="false">S5327*Q5327</f>
        <v>0</v>
      </c>
      <c r="S5327" s="132"/>
    </row>
    <row r="5328" s="76" customFormat="true" ht="14.4" hidden="false" customHeight="false" outlineLevel="0" collapsed="false">
      <c r="A5328" s="207" t="n">
        <v>2580682</v>
      </c>
      <c r="B5328" s="208" t="n">
        <v>284</v>
      </c>
      <c r="C5328" s="238" t="s">
        <v>15691</v>
      </c>
      <c r="D5328" s="239" t="s">
        <v>7564</v>
      </c>
      <c r="E5328" s="239"/>
      <c r="F5328" s="121" t="n">
        <f aca="false">F5327+1</f>
        <v>5322</v>
      </c>
      <c r="G5328" s="204" t="s">
        <v>15805</v>
      </c>
      <c r="H5328" s="188" t="s">
        <v>15805</v>
      </c>
      <c r="I5328" s="123" t="s">
        <v>15806</v>
      </c>
      <c r="J5328" s="125" t="n">
        <v>0</v>
      </c>
      <c r="K5328" s="164" t="n">
        <v>0</v>
      </c>
      <c r="L5328" s="164" t="n">
        <v>41535</v>
      </c>
      <c r="M5328" s="164" t="n">
        <v>961</v>
      </c>
      <c r="N5328" s="237" t="s">
        <v>15807</v>
      </c>
      <c r="O5328" s="277"/>
      <c r="P5328" s="130" t="n">
        <v>12.95</v>
      </c>
      <c r="Q5328" s="130" t="n">
        <f aca="false">P5328*1.2</f>
        <v>15.54</v>
      </c>
      <c r="R5328" s="131" t="n">
        <f aca="false">S5328*Q5328</f>
        <v>0</v>
      </c>
      <c r="S5328" s="132"/>
    </row>
    <row r="5329" s="76" customFormat="true" ht="14.4" hidden="false" customHeight="false" outlineLevel="0" collapsed="false">
      <c r="A5329" s="207" t="n">
        <v>2623362</v>
      </c>
      <c r="B5329" s="208" t="n">
        <v>284</v>
      </c>
      <c r="C5329" s="238" t="s">
        <v>15691</v>
      </c>
      <c r="D5329" s="239" t="s">
        <v>7564</v>
      </c>
      <c r="E5329" s="276"/>
      <c r="F5329" s="121" t="n">
        <f aca="false">F5328+1</f>
        <v>5323</v>
      </c>
      <c r="G5329" s="204" t="s">
        <v>15808</v>
      </c>
      <c r="H5329" s="188" t="s">
        <v>15808</v>
      </c>
      <c r="I5329" s="218" t="s">
        <v>15809</v>
      </c>
      <c r="J5329" s="237" t="n">
        <v>5256</v>
      </c>
      <c r="K5329" s="164" t="n">
        <v>30</v>
      </c>
      <c r="L5329" s="164" t="n">
        <v>1001398</v>
      </c>
      <c r="M5329" s="164" t="n">
        <v>0</v>
      </c>
      <c r="N5329" s="237" t="s">
        <v>15810</v>
      </c>
      <c r="O5329" s="277"/>
      <c r="P5329" s="130" t="n">
        <v>0</v>
      </c>
      <c r="Q5329" s="130" t="n">
        <f aca="false">P5329*1.2</f>
        <v>0</v>
      </c>
      <c r="R5329" s="131" t="n">
        <f aca="false">S5329*Q5329</f>
        <v>0</v>
      </c>
      <c r="S5329" s="132"/>
    </row>
    <row r="5330" s="76" customFormat="true" ht="14.4" hidden="false" customHeight="false" outlineLevel="0" collapsed="false">
      <c r="A5330" s="207" t="n">
        <v>3578855</v>
      </c>
      <c r="B5330" s="208" t="n">
        <v>284</v>
      </c>
      <c r="C5330" s="238" t="s">
        <v>15691</v>
      </c>
      <c r="D5330" s="239" t="s">
        <v>7564</v>
      </c>
      <c r="E5330" s="276"/>
      <c r="F5330" s="121" t="n">
        <f aca="false">F5329+1</f>
        <v>5324</v>
      </c>
      <c r="G5330" s="204" t="s">
        <v>15811</v>
      </c>
      <c r="H5330" s="122" t="s">
        <v>15811</v>
      </c>
      <c r="I5330" s="124"/>
      <c r="J5330" s="125"/>
      <c r="K5330" s="164"/>
      <c r="L5330" s="164"/>
      <c r="M5330" s="164"/>
      <c r="N5330" s="237" t="s">
        <v>15812</v>
      </c>
      <c r="O5330" s="277"/>
      <c r="P5330" s="130" t="n">
        <v>0</v>
      </c>
      <c r="Q5330" s="130" t="n">
        <f aca="false">P5330*1.2</f>
        <v>0</v>
      </c>
      <c r="R5330" s="131" t="n">
        <f aca="false">S5330*Q5330</f>
        <v>0</v>
      </c>
      <c r="S5330" s="132"/>
    </row>
    <row r="5331" s="76" customFormat="true" ht="14.4" hidden="false" customHeight="false" outlineLevel="0" collapsed="false">
      <c r="A5331" s="207" t="n">
        <v>2591614</v>
      </c>
      <c r="B5331" s="208" t="n">
        <v>284</v>
      </c>
      <c r="C5331" s="238" t="s">
        <v>15691</v>
      </c>
      <c r="D5331" s="239" t="s">
        <v>7564</v>
      </c>
      <c r="E5331" s="276"/>
      <c r="F5331" s="121" t="n">
        <f aca="false">F5330+1</f>
        <v>5325</v>
      </c>
      <c r="G5331" s="204" t="s">
        <v>15813</v>
      </c>
      <c r="H5331" s="122" t="s">
        <v>15813</v>
      </c>
      <c r="I5331" s="124"/>
      <c r="J5331" s="125"/>
      <c r="K5331" s="164"/>
      <c r="L5331" s="164"/>
      <c r="M5331" s="164"/>
      <c r="N5331" s="237" t="s">
        <v>15814</v>
      </c>
      <c r="O5331" s="277"/>
      <c r="P5331" s="130" t="n">
        <v>0</v>
      </c>
      <c r="Q5331" s="130" t="n">
        <f aca="false">P5331*1.2</f>
        <v>0</v>
      </c>
      <c r="R5331" s="131" t="n">
        <f aca="false">S5331*Q5331</f>
        <v>0</v>
      </c>
      <c r="S5331" s="132"/>
    </row>
    <row r="5332" s="76" customFormat="true" ht="14.4" hidden="false" customHeight="false" outlineLevel="0" collapsed="false">
      <c r="A5332" s="275" t="n">
        <v>2573401</v>
      </c>
      <c r="B5332" s="208" t="n">
        <v>284</v>
      </c>
      <c r="C5332" s="238" t="s">
        <v>15691</v>
      </c>
      <c r="D5332" s="239" t="s">
        <v>7564</v>
      </c>
      <c r="E5332" s="276"/>
      <c r="F5332" s="121" t="n">
        <f aca="false">F5331+1</f>
        <v>5326</v>
      </c>
      <c r="G5332" s="204" t="s">
        <v>15815</v>
      </c>
      <c r="H5332" s="188" t="s">
        <v>15815</v>
      </c>
      <c r="I5332" s="218" t="s">
        <v>15816</v>
      </c>
      <c r="J5332" s="237" t="n">
        <v>5256</v>
      </c>
      <c r="K5332" s="164" t="n">
        <v>0</v>
      </c>
      <c r="L5332" s="164" t="n">
        <v>8403012</v>
      </c>
      <c r="M5332" s="164" t="n">
        <v>0</v>
      </c>
      <c r="N5332" s="237" t="s">
        <v>13200</v>
      </c>
      <c r="O5332" s="277"/>
      <c r="P5332" s="130" t="n">
        <v>183.333333333333</v>
      </c>
      <c r="Q5332" s="130" t="n">
        <f aca="false">P5332*1.2</f>
        <v>220</v>
      </c>
      <c r="R5332" s="131" t="n">
        <f aca="false">S5332*Q5332</f>
        <v>0</v>
      </c>
      <c r="S5332" s="132"/>
    </row>
    <row r="5333" s="76" customFormat="true" ht="14.4" hidden="false" customHeight="false" outlineLevel="0" collapsed="false">
      <c r="A5333" s="207" t="n">
        <v>2578796</v>
      </c>
      <c r="B5333" s="208" t="n">
        <v>284</v>
      </c>
      <c r="C5333" s="238" t="s">
        <v>15691</v>
      </c>
      <c r="D5333" s="239" t="s">
        <v>7564</v>
      </c>
      <c r="E5333" s="276"/>
      <c r="F5333" s="121" t="n">
        <f aca="false">F5332+1</f>
        <v>5327</v>
      </c>
      <c r="G5333" s="204" t="s">
        <v>15817</v>
      </c>
      <c r="H5333" s="188" t="s">
        <v>15817</v>
      </c>
      <c r="I5333" s="218" t="s">
        <v>15818</v>
      </c>
      <c r="J5333" s="237" t="n">
        <v>5293</v>
      </c>
      <c r="K5333" s="164" t="n">
        <v>0</v>
      </c>
      <c r="L5333" s="164" t="n">
        <v>8403012</v>
      </c>
      <c r="M5333" s="164" t="n">
        <v>0</v>
      </c>
      <c r="N5333" s="237" t="s">
        <v>13200</v>
      </c>
      <c r="O5333" s="277"/>
      <c r="P5333" s="130" t="n">
        <v>130.833333333333</v>
      </c>
      <c r="Q5333" s="130" t="n">
        <f aca="false">P5333*1.2</f>
        <v>157</v>
      </c>
      <c r="R5333" s="131" t="n">
        <f aca="false">S5333*Q5333</f>
        <v>0</v>
      </c>
      <c r="S5333" s="132"/>
    </row>
    <row r="5334" s="76" customFormat="true" ht="14.4" hidden="false" customHeight="false" outlineLevel="0" collapsed="false">
      <c r="A5334" s="207" t="n">
        <v>3529007</v>
      </c>
      <c r="B5334" s="208" t="n">
        <v>284</v>
      </c>
      <c r="C5334" s="238" t="s">
        <v>15691</v>
      </c>
      <c r="D5334" s="239" t="s">
        <v>7564</v>
      </c>
      <c r="E5334" s="276"/>
      <c r="F5334" s="121" t="n">
        <f aca="false">F5333+1</f>
        <v>5328</v>
      </c>
      <c r="G5334" s="204" t="s">
        <v>15819</v>
      </c>
      <c r="H5334" s="188" t="s">
        <v>15820</v>
      </c>
      <c r="I5334" s="124" t="s">
        <v>15821</v>
      </c>
      <c r="J5334" s="125" t="n">
        <v>6213</v>
      </c>
      <c r="K5334" s="164" t="n">
        <v>65</v>
      </c>
      <c r="L5334" s="164" t="n">
        <v>2201010</v>
      </c>
      <c r="M5334" s="164" t="n">
        <v>78</v>
      </c>
      <c r="N5334" s="237" t="s">
        <v>13213</v>
      </c>
      <c r="O5334" s="277"/>
      <c r="P5334" s="130" t="n">
        <v>26914.1666666667</v>
      </c>
      <c r="Q5334" s="130" t="n">
        <f aca="false">P5334*1.2</f>
        <v>32297</v>
      </c>
      <c r="R5334" s="131" t="n">
        <f aca="false">S5334*Q5334</f>
        <v>0</v>
      </c>
      <c r="S5334" s="132"/>
    </row>
    <row r="5335" s="76" customFormat="true" ht="14.4" hidden="false" customHeight="false" outlineLevel="0" collapsed="false">
      <c r="A5335" s="207" t="n">
        <v>2573352</v>
      </c>
      <c r="B5335" s="208" t="n">
        <v>284</v>
      </c>
      <c r="C5335" s="238" t="s">
        <v>15691</v>
      </c>
      <c r="D5335" s="239" t="s">
        <v>7564</v>
      </c>
      <c r="E5335" s="276"/>
      <c r="F5335" s="121" t="n">
        <f aca="false">F5334+1</f>
        <v>5329</v>
      </c>
      <c r="G5335" s="204" t="s">
        <v>15822</v>
      </c>
      <c r="H5335" s="122" t="s">
        <v>15822</v>
      </c>
      <c r="I5335" s="124"/>
      <c r="J5335" s="125"/>
      <c r="K5335" s="164"/>
      <c r="L5335" s="164"/>
      <c r="M5335" s="164"/>
      <c r="N5335" s="237" t="s">
        <v>13213</v>
      </c>
      <c r="O5335" s="277"/>
      <c r="P5335" s="130" t="n">
        <v>0</v>
      </c>
      <c r="Q5335" s="130" t="n">
        <f aca="false">P5335*1.2</f>
        <v>0</v>
      </c>
      <c r="R5335" s="131" t="n">
        <f aca="false">S5335*Q5335</f>
        <v>0</v>
      </c>
      <c r="S5335" s="132"/>
    </row>
    <row r="5336" s="76" customFormat="true" ht="14.4" hidden="false" customHeight="false" outlineLevel="0" collapsed="false">
      <c r="A5336" s="207" t="n">
        <v>2910418</v>
      </c>
      <c r="B5336" s="208" t="n">
        <v>284</v>
      </c>
      <c r="C5336" s="238" t="s">
        <v>15691</v>
      </c>
      <c r="D5336" s="239" t="s">
        <v>7564</v>
      </c>
      <c r="E5336" s="276"/>
      <c r="F5336" s="121" t="n">
        <f aca="false">F5335+1</f>
        <v>5330</v>
      </c>
      <c r="G5336" s="204" t="s">
        <v>15823</v>
      </c>
      <c r="H5336" s="122" t="s">
        <v>15823</v>
      </c>
      <c r="I5336" s="124"/>
      <c r="J5336" s="125"/>
      <c r="K5336" s="164"/>
      <c r="L5336" s="164"/>
      <c r="M5336" s="164"/>
      <c r="N5336" s="218" t="s">
        <v>13213</v>
      </c>
      <c r="O5336" s="277"/>
      <c r="P5336" s="130" t="n">
        <v>0</v>
      </c>
      <c r="Q5336" s="130" t="n">
        <f aca="false">P5336*1.2</f>
        <v>0</v>
      </c>
      <c r="R5336" s="131" t="n">
        <f aca="false">S5336*Q5336</f>
        <v>0</v>
      </c>
      <c r="S5336" s="132"/>
    </row>
    <row r="5337" s="76" customFormat="true" ht="14.4" hidden="false" customHeight="false" outlineLevel="0" collapsed="false">
      <c r="A5337" s="207" t="n">
        <v>3151792</v>
      </c>
      <c r="B5337" s="208" t="n">
        <v>284</v>
      </c>
      <c r="C5337" s="238" t="s">
        <v>15691</v>
      </c>
      <c r="D5337" s="239" t="s">
        <v>7564</v>
      </c>
      <c r="E5337" s="276"/>
      <c r="F5337" s="121" t="n">
        <f aca="false">F5336+1</f>
        <v>5331</v>
      </c>
      <c r="G5337" s="204" t="s">
        <v>15824</v>
      </c>
      <c r="H5337" s="122" t="s">
        <v>15825</v>
      </c>
      <c r="I5337" s="124" t="s">
        <v>15826</v>
      </c>
      <c r="J5337" s="125" t="n">
        <v>5292</v>
      </c>
      <c r="K5337" s="164" t="n">
        <v>65</v>
      </c>
      <c r="L5337" s="164" t="n">
        <v>2201010</v>
      </c>
      <c r="M5337" s="164" t="n">
        <v>10</v>
      </c>
      <c r="N5337" s="218" t="s">
        <v>13213</v>
      </c>
      <c r="O5337" s="277"/>
      <c r="P5337" s="130" t="n">
        <v>21218.3333333333</v>
      </c>
      <c r="Q5337" s="130" t="n">
        <f aca="false">P5337*1.2</f>
        <v>25462</v>
      </c>
      <c r="R5337" s="131" t="n">
        <f aca="false">S5337*Q5337</f>
        <v>0</v>
      </c>
      <c r="S5337" s="132"/>
    </row>
    <row r="5338" s="76" customFormat="true" ht="14.4" hidden="false" customHeight="false" outlineLevel="0" collapsed="false">
      <c r="A5338" s="219" t="n">
        <v>4304047</v>
      </c>
      <c r="B5338" s="208" t="n">
        <v>284</v>
      </c>
      <c r="C5338" s="238" t="s">
        <v>15691</v>
      </c>
      <c r="D5338" s="239" t="s">
        <v>7564</v>
      </c>
      <c r="E5338" s="276"/>
      <c r="F5338" s="121" t="n">
        <f aca="false">F5337+1</f>
        <v>5332</v>
      </c>
      <c r="G5338" s="204" t="s">
        <v>15827</v>
      </c>
      <c r="H5338" s="188" t="s">
        <v>15827</v>
      </c>
      <c r="I5338" s="124" t="s">
        <v>15828</v>
      </c>
      <c r="J5338" s="125" t="n">
        <v>6213</v>
      </c>
      <c r="K5338" s="164" t="n">
        <v>65</v>
      </c>
      <c r="L5338" s="164" t="n">
        <v>2201010</v>
      </c>
      <c r="M5338" s="164" t="n">
        <v>3</v>
      </c>
      <c r="N5338" s="237" t="s">
        <v>13213</v>
      </c>
      <c r="O5338" s="277"/>
      <c r="P5338" s="130" t="n">
        <v>39587.5</v>
      </c>
      <c r="Q5338" s="130" t="n">
        <f aca="false">P5338*1.2</f>
        <v>47505</v>
      </c>
      <c r="R5338" s="131" t="n">
        <f aca="false">S5338*Q5338</f>
        <v>0</v>
      </c>
      <c r="S5338" s="132"/>
    </row>
    <row r="5339" s="76" customFormat="true" ht="14.4" hidden="false" customHeight="false" outlineLevel="0" collapsed="false">
      <c r="A5339" s="207" t="n">
        <v>2578738</v>
      </c>
      <c r="B5339" s="208" t="n">
        <v>284</v>
      </c>
      <c r="C5339" s="238" t="s">
        <v>15691</v>
      </c>
      <c r="D5339" s="239" t="s">
        <v>7564</v>
      </c>
      <c r="E5339" s="276"/>
      <c r="F5339" s="121" t="n">
        <f aca="false">F5338+1</f>
        <v>5333</v>
      </c>
      <c r="G5339" s="204" t="s">
        <v>15829</v>
      </c>
      <c r="H5339" s="188" t="s">
        <v>15830</v>
      </c>
      <c r="I5339" s="124" t="s">
        <v>15831</v>
      </c>
      <c r="J5339" s="125" t="n">
        <v>5256</v>
      </c>
      <c r="K5339" s="164" t="n">
        <v>61</v>
      </c>
      <c r="L5339" s="164" t="n">
        <v>2201012</v>
      </c>
      <c r="M5339" s="164" t="n">
        <v>60</v>
      </c>
      <c r="N5339" s="237" t="s">
        <v>13213</v>
      </c>
      <c r="O5339" s="277"/>
      <c r="P5339" s="130" t="n">
        <v>25355.8333333333</v>
      </c>
      <c r="Q5339" s="130" t="n">
        <f aca="false">P5339*1.2</f>
        <v>30427</v>
      </c>
      <c r="R5339" s="131" t="n">
        <f aca="false">S5339*Q5339</f>
        <v>0</v>
      </c>
      <c r="S5339" s="132"/>
    </row>
    <row r="5340" s="76" customFormat="true" ht="14.4" hidden="false" customHeight="false" outlineLevel="0" collapsed="false">
      <c r="A5340" s="207" t="n">
        <v>3971070</v>
      </c>
      <c r="B5340" s="208" t="n">
        <v>284</v>
      </c>
      <c r="C5340" s="238" t="s">
        <v>15691</v>
      </c>
      <c r="D5340" s="239" t="s">
        <v>7564</v>
      </c>
      <c r="E5340" s="276"/>
      <c r="F5340" s="121" t="n">
        <f aca="false">F5339+1</f>
        <v>5334</v>
      </c>
      <c r="G5340" s="204" t="s">
        <v>15832</v>
      </c>
      <c r="H5340" s="516" t="s">
        <v>15833</v>
      </c>
      <c r="I5340" s="124" t="s">
        <v>15834</v>
      </c>
      <c r="J5340" s="125" t="n">
        <v>0</v>
      </c>
      <c r="K5340" s="164" t="n">
        <v>0</v>
      </c>
      <c r="L5340" s="164" t="n">
        <v>42</v>
      </c>
      <c r="M5340" s="164" t="n">
        <v>0</v>
      </c>
      <c r="N5340" s="237" t="s">
        <v>13213</v>
      </c>
      <c r="O5340" s="277"/>
      <c r="P5340" s="130" t="n">
        <v>21837.5</v>
      </c>
      <c r="Q5340" s="130" t="n">
        <f aca="false">P5340*1.2</f>
        <v>26205</v>
      </c>
      <c r="R5340" s="131" t="n">
        <f aca="false">S5340*Q5340</f>
        <v>0</v>
      </c>
      <c r="S5340" s="132"/>
    </row>
    <row r="5341" s="76" customFormat="true" ht="14.4" hidden="false" customHeight="false" outlineLevel="0" collapsed="false">
      <c r="A5341" s="207" t="n">
        <v>3054091</v>
      </c>
      <c r="B5341" s="208" t="n">
        <v>284</v>
      </c>
      <c r="C5341" s="239" t="s">
        <v>15691</v>
      </c>
      <c r="D5341" s="239" t="s">
        <v>7564</v>
      </c>
      <c r="E5341" s="276"/>
      <c r="F5341" s="121" t="n">
        <f aca="false">F5340+1</f>
        <v>5335</v>
      </c>
      <c r="G5341" s="204" t="s">
        <v>15835</v>
      </c>
      <c r="H5341" s="188" t="s">
        <v>15836</v>
      </c>
      <c r="I5341" s="124" t="s">
        <v>15837</v>
      </c>
      <c r="J5341" s="125" t="n">
        <v>4292</v>
      </c>
      <c r="K5341" s="164" t="n">
        <v>60</v>
      </c>
      <c r="L5341" s="164" t="n">
        <v>2201010</v>
      </c>
      <c r="M5341" s="164" t="n">
        <v>70</v>
      </c>
      <c r="N5341" s="218" t="s">
        <v>13213</v>
      </c>
      <c r="O5341" s="124"/>
      <c r="P5341" s="130" t="n">
        <v>19835.65</v>
      </c>
      <c r="Q5341" s="130" t="n">
        <f aca="false">P5341*1.2</f>
        <v>23802.78</v>
      </c>
      <c r="R5341" s="131" t="n">
        <f aca="false">S5341*Q5341</f>
        <v>0</v>
      </c>
      <c r="S5341" s="132"/>
    </row>
    <row r="5342" s="76" customFormat="true" ht="14.4" hidden="false" customHeight="false" outlineLevel="0" collapsed="false">
      <c r="A5342" s="207" t="n">
        <v>4185996</v>
      </c>
      <c r="B5342" s="208" t="n">
        <v>284</v>
      </c>
      <c r="C5342" s="239" t="s">
        <v>15691</v>
      </c>
      <c r="D5342" s="239" t="s">
        <v>7564</v>
      </c>
      <c r="E5342" s="276"/>
      <c r="F5342" s="121" t="n">
        <f aca="false">F5341+1</f>
        <v>5336</v>
      </c>
      <c r="G5342" s="204" t="s">
        <v>15838</v>
      </c>
      <c r="H5342" s="188" t="s">
        <v>15838</v>
      </c>
      <c r="I5342" s="124" t="s">
        <v>15839</v>
      </c>
      <c r="J5342" s="125" t="n">
        <v>4292</v>
      </c>
      <c r="K5342" s="164" t="n">
        <v>60</v>
      </c>
      <c r="L5342" s="164" t="n">
        <v>2201010</v>
      </c>
      <c r="M5342" s="164" t="n">
        <v>79</v>
      </c>
      <c r="N5342" s="517" t="s">
        <v>13213</v>
      </c>
      <c r="O5342" s="518"/>
      <c r="P5342" s="141" t="n">
        <v>24653.82</v>
      </c>
      <c r="Q5342" s="141" t="n">
        <f aca="false">P5342*1.2</f>
        <v>29584.584</v>
      </c>
      <c r="R5342" s="131" t="n">
        <f aca="false">S5342*Q5342</f>
        <v>0</v>
      </c>
      <c r="S5342" s="132"/>
    </row>
    <row r="5343" s="76" customFormat="true" ht="14.4" hidden="false" customHeight="false" outlineLevel="0" collapsed="false">
      <c r="A5343" s="207" t="n">
        <v>2579960</v>
      </c>
      <c r="B5343" s="208" t="n">
        <v>284</v>
      </c>
      <c r="C5343" s="239" t="s">
        <v>15691</v>
      </c>
      <c r="D5343" s="239" t="s">
        <v>7564</v>
      </c>
      <c r="E5343" s="276"/>
      <c r="F5343" s="121" t="n">
        <f aca="false">F5342+1</f>
        <v>5337</v>
      </c>
      <c r="G5343" s="204" t="s">
        <v>15840</v>
      </c>
      <c r="H5343" s="188" t="s">
        <v>15840</v>
      </c>
      <c r="I5343" s="124" t="s">
        <v>15841</v>
      </c>
      <c r="J5343" s="125" t="n">
        <v>703</v>
      </c>
      <c r="K5343" s="164" t="n">
        <v>0</v>
      </c>
      <c r="L5343" s="164" t="n">
        <v>5955290</v>
      </c>
      <c r="M5343" s="164" t="n">
        <v>0</v>
      </c>
      <c r="N5343" s="218" t="s">
        <v>13213</v>
      </c>
      <c r="O5343" s="124"/>
      <c r="P5343" s="130" t="n">
        <v>23622.5</v>
      </c>
      <c r="Q5343" s="130" t="n">
        <f aca="false">P5343*1.2</f>
        <v>28347</v>
      </c>
      <c r="R5343" s="131" t="n">
        <f aca="false">S5343*Q5343</f>
        <v>0</v>
      </c>
      <c r="S5343" s="132"/>
    </row>
    <row r="5344" s="76" customFormat="true" ht="27.6" hidden="false" customHeight="false" outlineLevel="0" collapsed="false">
      <c r="A5344" s="219" t="n">
        <v>2574696</v>
      </c>
      <c r="B5344" s="208" t="n">
        <v>284</v>
      </c>
      <c r="C5344" s="238" t="s">
        <v>15691</v>
      </c>
      <c r="D5344" s="239" t="s">
        <v>7564</v>
      </c>
      <c r="E5344" s="276"/>
      <c r="F5344" s="121" t="n">
        <f aca="false">F5343+1</f>
        <v>5338</v>
      </c>
      <c r="G5344" s="204" t="s">
        <v>15842</v>
      </c>
      <c r="H5344" s="188" t="s">
        <v>15843</v>
      </c>
      <c r="I5344" s="124" t="s">
        <v>15844</v>
      </c>
      <c r="J5344" s="125" t="n">
        <v>5256</v>
      </c>
      <c r="K5344" s="164" t="n">
        <v>0</v>
      </c>
      <c r="L5344" s="164" t="n">
        <v>2201010</v>
      </c>
      <c r="M5344" s="164" t="n">
        <v>81</v>
      </c>
      <c r="N5344" s="237" t="s">
        <v>13213</v>
      </c>
      <c r="O5344" s="277"/>
      <c r="P5344" s="130" t="n">
        <v>0</v>
      </c>
      <c r="Q5344" s="130" t="n">
        <f aca="false">P5344*1.2</f>
        <v>0</v>
      </c>
      <c r="R5344" s="131" t="n">
        <f aca="false">S5344*Q5344</f>
        <v>0</v>
      </c>
      <c r="S5344" s="132"/>
    </row>
    <row r="5345" s="76" customFormat="true" ht="14.4" hidden="false" customHeight="false" outlineLevel="0" collapsed="false">
      <c r="A5345" s="275" t="n">
        <v>2577378</v>
      </c>
      <c r="B5345" s="208" t="n">
        <v>284</v>
      </c>
      <c r="C5345" s="238" t="s">
        <v>15691</v>
      </c>
      <c r="D5345" s="239" t="s">
        <v>7564</v>
      </c>
      <c r="E5345" s="276"/>
      <c r="F5345" s="121" t="n">
        <f aca="false">F5344+1</f>
        <v>5339</v>
      </c>
      <c r="G5345" s="204" t="s">
        <v>15845</v>
      </c>
      <c r="H5345" s="237" t="s">
        <v>15845</v>
      </c>
      <c r="I5345" s="124" t="s">
        <v>15846</v>
      </c>
      <c r="J5345" s="125" t="n">
        <v>5292</v>
      </c>
      <c r="K5345" s="164" t="n">
        <v>60</v>
      </c>
      <c r="L5345" s="164" t="n">
        <v>2201010</v>
      </c>
      <c r="M5345" s="164" t="n">
        <v>0</v>
      </c>
      <c r="N5345" s="218" t="s">
        <v>13213</v>
      </c>
      <c r="O5345" s="277"/>
      <c r="P5345" s="130" t="n">
        <v>28684.1666666667</v>
      </c>
      <c r="Q5345" s="130" t="n">
        <f aca="false">P5345*1.2</f>
        <v>34421</v>
      </c>
      <c r="R5345" s="131" t="n">
        <f aca="false">S5345*Q5345</f>
        <v>0</v>
      </c>
      <c r="S5345" s="132"/>
    </row>
    <row r="5346" s="76" customFormat="true" ht="14.4" hidden="false" customHeight="false" outlineLevel="0" collapsed="false">
      <c r="A5346" s="275" t="n">
        <v>3102105</v>
      </c>
      <c r="B5346" s="208" t="n">
        <v>284</v>
      </c>
      <c r="C5346" s="238" t="s">
        <v>15691</v>
      </c>
      <c r="D5346" s="239" t="s">
        <v>7564</v>
      </c>
      <c r="E5346" s="276"/>
      <c r="F5346" s="121" t="n">
        <f aca="false">F5345+1</f>
        <v>5340</v>
      </c>
      <c r="G5346" s="204" t="s">
        <v>15847</v>
      </c>
      <c r="H5346" s="237" t="s">
        <v>15847</v>
      </c>
      <c r="I5346" s="124" t="s">
        <v>15848</v>
      </c>
      <c r="J5346" s="125" t="n">
        <v>6213</v>
      </c>
      <c r="K5346" s="164" t="n">
        <v>65</v>
      </c>
      <c r="L5346" s="164" t="n">
        <v>2201010</v>
      </c>
      <c r="M5346" s="164" t="n">
        <v>0</v>
      </c>
      <c r="N5346" s="218" t="s">
        <v>13213</v>
      </c>
      <c r="O5346" s="277"/>
      <c r="P5346" s="130" t="n">
        <v>27000.8333333333</v>
      </c>
      <c r="Q5346" s="130" t="n">
        <f aca="false">P5346*1.2</f>
        <v>32401</v>
      </c>
      <c r="R5346" s="131" t="n">
        <f aca="false">S5346*Q5346</f>
        <v>0</v>
      </c>
      <c r="S5346" s="132"/>
    </row>
    <row r="5347" s="76" customFormat="true" ht="14.4" hidden="false" customHeight="false" outlineLevel="0" collapsed="false">
      <c r="A5347" s="219" t="n">
        <v>2576071</v>
      </c>
      <c r="B5347" s="208" t="n">
        <v>284</v>
      </c>
      <c r="C5347" s="238" t="s">
        <v>15691</v>
      </c>
      <c r="D5347" s="239" t="s">
        <v>7564</v>
      </c>
      <c r="E5347" s="276"/>
      <c r="F5347" s="121" t="n">
        <f aca="false">F5346+1</f>
        <v>5341</v>
      </c>
      <c r="G5347" s="204" t="s">
        <v>15849</v>
      </c>
      <c r="H5347" s="188" t="s">
        <v>15850</v>
      </c>
      <c r="I5347" s="124" t="s">
        <v>15851</v>
      </c>
      <c r="J5347" s="125" t="n">
        <v>4292</v>
      </c>
      <c r="K5347" s="164" t="n">
        <v>60</v>
      </c>
      <c r="L5347" s="164" t="n">
        <v>2201010</v>
      </c>
      <c r="M5347" s="164" t="n">
        <v>0</v>
      </c>
      <c r="N5347" s="218" t="s">
        <v>13213</v>
      </c>
      <c r="O5347" s="124"/>
      <c r="P5347" s="130" t="n">
        <v>19474.1666666667</v>
      </c>
      <c r="Q5347" s="130" t="n">
        <f aca="false">P5347*1.2</f>
        <v>23369</v>
      </c>
      <c r="R5347" s="131" t="n">
        <f aca="false">S5347*Q5347</f>
        <v>0</v>
      </c>
      <c r="S5347" s="132"/>
    </row>
    <row r="5348" s="76" customFormat="true" ht="27.6" hidden="false" customHeight="false" outlineLevel="0" collapsed="false">
      <c r="A5348" s="275" t="n">
        <v>2571682</v>
      </c>
      <c r="B5348" s="208" t="n">
        <v>284</v>
      </c>
      <c r="C5348" s="238" t="s">
        <v>15691</v>
      </c>
      <c r="D5348" s="239" t="s">
        <v>7564</v>
      </c>
      <c r="E5348" s="276"/>
      <c r="F5348" s="121" t="n">
        <f aca="false">F5347+1</f>
        <v>5342</v>
      </c>
      <c r="G5348" s="204" t="s">
        <v>15852</v>
      </c>
      <c r="H5348" s="188" t="s">
        <v>15853</v>
      </c>
      <c r="I5348" s="124" t="s">
        <v>15854</v>
      </c>
      <c r="J5348" s="125" t="n">
        <v>5292</v>
      </c>
      <c r="K5348" s="164" t="n">
        <v>22</v>
      </c>
      <c r="L5348" s="164" t="n">
        <v>2200000</v>
      </c>
      <c r="M5348" s="164" t="n">
        <v>6</v>
      </c>
      <c r="N5348" s="237" t="s">
        <v>15855</v>
      </c>
      <c r="O5348" s="277"/>
      <c r="P5348" s="130" t="n">
        <v>25915</v>
      </c>
      <c r="Q5348" s="130" t="n">
        <f aca="false">P5348*1.2</f>
        <v>31098</v>
      </c>
      <c r="R5348" s="131" t="n">
        <f aca="false">S5348*Q5348</f>
        <v>0</v>
      </c>
      <c r="S5348" s="132"/>
    </row>
    <row r="5349" s="76" customFormat="true" ht="27.6" hidden="false" customHeight="false" outlineLevel="0" collapsed="false">
      <c r="A5349" s="275" t="n">
        <v>2577234</v>
      </c>
      <c r="B5349" s="208" t="n">
        <v>284</v>
      </c>
      <c r="C5349" s="238" t="s">
        <v>15691</v>
      </c>
      <c r="D5349" s="239" t="s">
        <v>7564</v>
      </c>
      <c r="E5349" s="276"/>
      <c r="F5349" s="121" t="n">
        <f aca="false">F5348+1</f>
        <v>5343</v>
      </c>
      <c r="G5349" s="204" t="s">
        <v>15856</v>
      </c>
      <c r="H5349" s="237" t="s">
        <v>15856</v>
      </c>
      <c r="I5349" s="124" t="s">
        <v>15857</v>
      </c>
      <c r="J5349" s="125" t="n">
        <v>5256</v>
      </c>
      <c r="K5349" s="164" t="n">
        <v>61</v>
      </c>
      <c r="L5349" s="164" t="n">
        <v>2201011</v>
      </c>
      <c r="M5349" s="164" t="n">
        <v>60</v>
      </c>
      <c r="N5349" s="237" t="s">
        <v>15858</v>
      </c>
      <c r="O5349" s="277"/>
      <c r="P5349" s="130" t="n">
        <v>18129.1666666667</v>
      </c>
      <c r="Q5349" s="130" t="n">
        <f aca="false">P5349*1.2</f>
        <v>21755</v>
      </c>
      <c r="R5349" s="131" t="n">
        <f aca="false">S5349*Q5349</f>
        <v>0</v>
      </c>
      <c r="S5349" s="132"/>
    </row>
    <row r="5350" s="76" customFormat="true" ht="27.6" hidden="false" customHeight="false" outlineLevel="0" collapsed="false">
      <c r="A5350" s="207" t="n">
        <v>2594892</v>
      </c>
      <c r="B5350" s="208" t="n">
        <v>284</v>
      </c>
      <c r="C5350" s="238" t="s">
        <v>15691</v>
      </c>
      <c r="D5350" s="239" t="s">
        <v>7564</v>
      </c>
      <c r="E5350" s="276"/>
      <c r="F5350" s="121" t="n">
        <f aca="false">F5349+1</f>
        <v>5344</v>
      </c>
      <c r="G5350" s="204" t="s">
        <v>15859</v>
      </c>
      <c r="H5350" s="122" t="s">
        <v>15860</v>
      </c>
      <c r="I5350" s="124"/>
      <c r="J5350" s="125"/>
      <c r="K5350" s="164"/>
      <c r="L5350" s="164"/>
      <c r="M5350" s="164"/>
      <c r="N5350" s="237" t="s">
        <v>15861</v>
      </c>
      <c r="O5350" s="277"/>
      <c r="P5350" s="130" t="n">
        <v>0</v>
      </c>
      <c r="Q5350" s="130" t="n">
        <f aca="false">P5350*1.2</f>
        <v>0</v>
      </c>
      <c r="R5350" s="131" t="n">
        <f aca="false">S5350*Q5350</f>
        <v>0</v>
      </c>
      <c r="S5350" s="132"/>
    </row>
    <row r="5351" s="76" customFormat="true" ht="14.4" hidden="false" customHeight="false" outlineLevel="0" collapsed="false">
      <c r="A5351" s="275" t="n">
        <v>2581431</v>
      </c>
      <c r="B5351" s="208" t="n">
        <v>284</v>
      </c>
      <c r="C5351" s="238" t="s">
        <v>15691</v>
      </c>
      <c r="D5351" s="239" t="s">
        <v>7564</v>
      </c>
      <c r="E5351" s="276"/>
      <c r="F5351" s="121" t="n">
        <f aca="false">F5350+1</f>
        <v>5345</v>
      </c>
      <c r="G5351" s="204" t="s">
        <v>15862</v>
      </c>
      <c r="H5351" s="188" t="s">
        <v>15862</v>
      </c>
      <c r="I5351" s="124" t="s">
        <v>15863</v>
      </c>
      <c r="J5351" s="125" t="n">
        <v>12</v>
      </c>
      <c r="K5351" s="164" t="n">
        <v>0</v>
      </c>
      <c r="L5351" s="164" t="n">
        <v>3422010</v>
      </c>
      <c r="M5351" s="164" t="n">
        <v>1</v>
      </c>
      <c r="N5351" s="237" t="s">
        <v>15864</v>
      </c>
      <c r="O5351" s="277"/>
      <c r="P5351" s="130" t="n">
        <v>3443.33333333333</v>
      </c>
      <c r="Q5351" s="130" t="n">
        <f aca="false">P5351*1.2</f>
        <v>4132</v>
      </c>
      <c r="R5351" s="131" t="n">
        <f aca="false">S5351*Q5351</f>
        <v>0</v>
      </c>
      <c r="S5351" s="132"/>
    </row>
    <row r="5352" s="76" customFormat="true" ht="14.4" hidden="false" customHeight="false" outlineLevel="0" collapsed="false">
      <c r="A5352" s="207" t="n">
        <v>2936073</v>
      </c>
      <c r="B5352" s="208" t="n">
        <v>284</v>
      </c>
      <c r="C5352" s="239" t="s">
        <v>15691</v>
      </c>
      <c r="D5352" s="239" t="s">
        <v>7564</v>
      </c>
      <c r="E5352" s="276"/>
      <c r="F5352" s="121" t="n">
        <f aca="false">F5351+1</f>
        <v>5346</v>
      </c>
      <c r="G5352" s="204" t="s">
        <v>15865</v>
      </c>
      <c r="H5352" s="122" t="s">
        <v>15865</v>
      </c>
      <c r="I5352" s="124" t="s">
        <v>15866</v>
      </c>
      <c r="J5352" s="125" t="n">
        <v>4292</v>
      </c>
      <c r="K5352" s="164" t="n">
        <v>60</v>
      </c>
      <c r="L5352" s="164" t="n">
        <v>3444062</v>
      </c>
      <c r="M5352" s="164" t="n">
        <v>0</v>
      </c>
      <c r="N5352" s="237" t="s">
        <v>15867</v>
      </c>
      <c r="O5352" s="277"/>
      <c r="P5352" s="130" t="n">
        <v>5273.36</v>
      </c>
      <c r="Q5352" s="130" t="n">
        <f aca="false">P5352*1.2</f>
        <v>6328.032</v>
      </c>
      <c r="R5352" s="131" t="n">
        <f aca="false">S5352*Q5352</f>
        <v>0</v>
      </c>
      <c r="S5352" s="132"/>
    </row>
    <row r="5353" s="76" customFormat="true" ht="27.6" hidden="false" customHeight="false" outlineLevel="0" collapsed="false">
      <c r="A5353" s="207" t="n">
        <v>2577377</v>
      </c>
      <c r="B5353" s="208" t="n">
        <v>284</v>
      </c>
      <c r="C5353" s="238" t="s">
        <v>15691</v>
      </c>
      <c r="D5353" s="239" t="s">
        <v>7564</v>
      </c>
      <c r="E5353" s="276"/>
      <c r="F5353" s="121" t="n">
        <f aca="false">F5352+1</f>
        <v>5347</v>
      </c>
      <c r="G5353" s="204" t="s">
        <v>15868</v>
      </c>
      <c r="H5353" s="122" t="s">
        <v>15868</v>
      </c>
      <c r="I5353" s="124"/>
      <c r="J5353" s="125"/>
      <c r="K5353" s="164"/>
      <c r="L5353" s="164"/>
      <c r="M5353" s="164"/>
      <c r="N5353" s="237" t="s">
        <v>15869</v>
      </c>
      <c r="O5353" s="277"/>
      <c r="P5353" s="130" t="n">
        <v>0</v>
      </c>
      <c r="Q5353" s="130" t="n">
        <f aca="false">P5353*1.2</f>
        <v>0</v>
      </c>
      <c r="R5353" s="131" t="n">
        <f aca="false">S5353*Q5353</f>
        <v>0</v>
      </c>
      <c r="S5353" s="132"/>
    </row>
    <row r="5354" s="76" customFormat="true" ht="27.6" hidden="false" customHeight="false" outlineLevel="0" collapsed="false">
      <c r="A5354" s="207" t="n">
        <v>2574697</v>
      </c>
      <c r="B5354" s="208" t="n">
        <v>284</v>
      </c>
      <c r="C5354" s="238" t="s">
        <v>15691</v>
      </c>
      <c r="D5354" s="239" t="s">
        <v>7564</v>
      </c>
      <c r="E5354" s="276"/>
      <c r="F5354" s="121" t="n">
        <f aca="false">F5353+1</f>
        <v>5348</v>
      </c>
      <c r="G5354" s="204" t="s">
        <v>15870</v>
      </c>
      <c r="H5354" s="188" t="s">
        <v>15871</v>
      </c>
      <c r="I5354" s="124" t="s">
        <v>15872</v>
      </c>
      <c r="J5354" s="125" t="n">
        <v>5256</v>
      </c>
      <c r="K5354" s="164" t="n">
        <v>0</v>
      </c>
      <c r="L5354" s="164" t="n">
        <v>2201010</v>
      </c>
      <c r="M5354" s="164" t="n">
        <v>21</v>
      </c>
      <c r="N5354" s="237" t="s">
        <v>15873</v>
      </c>
      <c r="O5354" s="277"/>
      <c r="P5354" s="130" t="n">
        <v>23331.6666666667</v>
      </c>
      <c r="Q5354" s="130" t="n">
        <f aca="false">P5354*1.2</f>
        <v>27998</v>
      </c>
      <c r="R5354" s="131" t="n">
        <f aca="false">S5354*Q5354</f>
        <v>0</v>
      </c>
      <c r="S5354" s="132"/>
    </row>
    <row r="5355" s="76" customFormat="true" ht="27.6" hidden="false" customHeight="false" outlineLevel="0" collapsed="false">
      <c r="A5355" s="207" t="n">
        <v>2571885</v>
      </c>
      <c r="B5355" s="208" t="n">
        <v>284</v>
      </c>
      <c r="C5355" s="238" t="s">
        <v>15691</v>
      </c>
      <c r="D5355" s="239" t="s">
        <v>7564</v>
      </c>
      <c r="E5355" s="276"/>
      <c r="F5355" s="121" t="n">
        <f aca="false">F5354+1</f>
        <v>5349</v>
      </c>
      <c r="G5355" s="204" t="s">
        <v>15874</v>
      </c>
      <c r="H5355" s="122" t="s">
        <v>15874</v>
      </c>
      <c r="I5355" s="124"/>
      <c r="J5355" s="125"/>
      <c r="K5355" s="164"/>
      <c r="L5355" s="164"/>
      <c r="M5355" s="164"/>
      <c r="N5355" s="237" t="s">
        <v>15875</v>
      </c>
      <c r="O5355" s="277"/>
      <c r="P5355" s="130" t="n">
        <v>0</v>
      </c>
      <c r="Q5355" s="130" t="n">
        <f aca="false">P5355*1.2</f>
        <v>0</v>
      </c>
      <c r="R5355" s="131" t="n">
        <f aca="false">S5355*Q5355</f>
        <v>0</v>
      </c>
      <c r="S5355" s="132"/>
    </row>
    <row r="5356" s="76" customFormat="true" ht="14.4" hidden="false" customHeight="false" outlineLevel="0" collapsed="false">
      <c r="A5356" s="207" t="n">
        <v>2581345</v>
      </c>
      <c r="B5356" s="208" t="n">
        <v>284</v>
      </c>
      <c r="C5356" s="238" t="s">
        <v>15691</v>
      </c>
      <c r="D5356" s="239" t="s">
        <v>7564</v>
      </c>
      <c r="E5356" s="276"/>
      <c r="F5356" s="121" t="n">
        <f aca="false">F5355+1</f>
        <v>5350</v>
      </c>
      <c r="G5356" s="204" t="s">
        <v>15876</v>
      </c>
      <c r="H5356" s="122" t="s">
        <v>15876</v>
      </c>
      <c r="I5356" s="124" t="s">
        <v>15877</v>
      </c>
      <c r="J5356" s="125" t="n">
        <v>35</v>
      </c>
      <c r="K5356" s="164" t="n">
        <v>0</v>
      </c>
      <c r="L5356" s="164" t="n">
        <v>3114010</v>
      </c>
      <c r="M5356" s="164" t="n">
        <v>3</v>
      </c>
      <c r="N5356" s="237" t="s">
        <v>15878</v>
      </c>
      <c r="O5356" s="277"/>
      <c r="P5356" s="130" t="n">
        <v>135.833333333333</v>
      </c>
      <c r="Q5356" s="130" t="n">
        <f aca="false">P5356*1.2</f>
        <v>163</v>
      </c>
      <c r="R5356" s="131" t="n">
        <f aca="false">S5356*Q5356</f>
        <v>0</v>
      </c>
      <c r="S5356" s="132"/>
    </row>
    <row r="5357" s="76" customFormat="true" ht="14.4" hidden="false" customHeight="false" outlineLevel="0" collapsed="false">
      <c r="A5357" s="207"/>
      <c r="B5357" s="208" t="n">
        <v>284</v>
      </c>
      <c r="C5357" s="238" t="s">
        <v>15691</v>
      </c>
      <c r="D5357" s="239" t="s">
        <v>7564</v>
      </c>
      <c r="E5357" s="276"/>
      <c r="F5357" s="121" t="n">
        <f aca="false">F5356+1</f>
        <v>5351</v>
      </c>
      <c r="G5357" s="204" t="s">
        <v>15879</v>
      </c>
      <c r="H5357" s="220" t="s">
        <v>15879</v>
      </c>
      <c r="I5357" s="124" t="s">
        <v>15880</v>
      </c>
      <c r="J5357" s="125" t="n">
        <v>0</v>
      </c>
      <c r="K5357" s="164" t="n">
        <v>0</v>
      </c>
      <c r="L5357" s="164" t="n">
        <v>242019</v>
      </c>
      <c r="M5357" s="164" t="n">
        <v>29</v>
      </c>
      <c r="N5357" s="237" t="s">
        <v>15881</v>
      </c>
      <c r="O5357" s="277"/>
      <c r="P5357" s="130" t="n">
        <v>8.5</v>
      </c>
      <c r="Q5357" s="130" t="n">
        <f aca="false">P5357*1.2</f>
        <v>10.2</v>
      </c>
      <c r="R5357" s="131" t="n">
        <f aca="false">S5357*Q5357</f>
        <v>0</v>
      </c>
      <c r="S5357" s="132"/>
    </row>
    <row r="5358" s="76" customFormat="true" ht="14.4" hidden="false" customHeight="false" outlineLevel="0" collapsed="false">
      <c r="A5358" s="207" t="n">
        <v>2887012</v>
      </c>
      <c r="B5358" s="208" t="n">
        <v>284</v>
      </c>
      <c r="C5358" s="238" t="s">
        <v>15691</v>
      </c>
      <c r="D5358" s="239" t="s">
        <v>7564</v>
      </c>
      <c r="E5358" s="276"/>
      <c r="F5358" s="121" t="n">
        <f aca="false">F5357+1</f>
        <v>5352</v>
      </c>
      <c r="G5358" s="204" t="s">
        <v>15882</v>
      </c>
      <c r="H5358" s="220" t="s">
        <v>15882</v>
      </c>
      <c r="I5358" s="124" t="s">
        <v>15883</v>
      </c>
      <c r="J5358" s="125" t="n">
        <v>207</v>
      </c>
      <c r="K5358" s="164" t="n">
        <v>0</v>
      </c>
      <c r="L5358" s="164" t="n">
        <v>83919</v>
      </c>
      <c r="M5358" s="164" t="n">
        <v>0</v>
      </c>
      <c r="N5358" s="237" t="s">
        <v>15884</v>
      </c>
      <c r="O5358" s="277"/>
      <c r="P5358" s="130" t="n">
        <v>5.375</v>
      </c>
      <c r="Q5358" s="130" t="n">
        <f aca="false">P5358*1.2</f>
        <v>6.45</v>
      </c>
      <c r="R5358" s="131" t="n">
        <f aca="false">S5358*Q5358</f>
        <v>0</v>
      </c>
      <c r="S5358" s="132"/>
    </row>
    <row r="5359" s="76" customFormat="true" ht="14.4" hidden="false" customHeight="false" outlineLevel="0" collapsed="false">
      <c r="A5359" s="207"/>
      <c r="B5359" s="208" t="n">
        <v>284</v>
      </c>
      <c r="C5359" s="238" t="s">
        <v>15691</v>
      </c>
      <c r="D5359" s="239" t="s">
        <v>7564</v>
      </c>
      <c r="E5359" s="276"/>
      <c r="F5359" s="121" t="n">
        <f aca="false">F5358+1</f>
        <v>5353</v>
      </c>
      <c r="G5359" s="204" t="s">
        <v>15885</v>
      </c>
      <c r="H5359" s="220" t="s">
        <v>15885</v>
      </c>
      <c r="I5359" s="124" t="s">
        <v>15886</v>
      </c>
      <c r="J5359" s="125" t="n">
        <v>0</v>
      </c>
      <c r="K5359" s="164" t="n">
        <v>0</v>
      </c>
      <c r="L5359" s="164" t="n">
        <v>218416</v>
      </c>
      <c r="M5359" s="164" t="n">
        <v>0</v>
      </c>
      <c r="N5359" s="237" t="s">
        <v>15887</v>
      </c>
      <c r="O5359" s="277"/>
      <c r="P5359" s="130" t="n">
        <v>2.16666666666667</v>
      </c>
      <c r="Q5359" s="130" t="n">
        <f aca="false">P5359*1.2</f>
        <v>2.6</v>
      </c>
      <c r="R5359" s="131" t="n">
        <f aca="false">S5359*Q5359</f>
        <v>0</v>
      </c>
      <c r="S5359" s="132"/>
    </row>
    <row r="5360" s="76" customFormat="true" ht="14.4" hidden="false" customHeight="false" outlineLevel="0" collapsed="false">
      <c r="A5360" s="207" t="n">
        <v>3133387</v>
      </c>
      <c r="B5360" s="208" t="n">
        <v>284</v>
      </c>
      <c r="C5360" s="238" t="s">
        <v>15691</v>
      </c>
      <c r="D5360" s="239" t="s">
        <v>7564</v>
      </c>
      <c r="E5360" s="276"/>
      <c r="F5360" s="121" t="n">
        <f aca="false">F5359+1</f>
        <v>5354</v>
      </c>
      <c r="G5360" s="204" t="s">
        <v>15888</v>
      </c>
      <c r="H5360" s="220" t="s">
        <v>15888</v>
      </c>
      <c r="I5360" s="124" t="s">
        <v>15889</v>
      </c>
      <c r="J5360" s="125" t="n">
        <v>0</v>
      </c>
      <c r="K5360" s="164" t="n">
        <v>0</v>
      </c>
      <c r="L5360" s="164" t="n">
        <v>7500420</v>
      </c>
      <c r="M5360" s="164" t="n">
        <v>0</v>
      </c>
      <c r="N5360" s="237" t="s">
        <v>15890</v>
      </c>
      <c r="O5360" s="277"/>
      <c r="P5360" s="130" t="n">
        <v>2.08</v>
      </c>
      <c r="Q5360" s="130" t="n">
        <f aca="false">P5360*1.2</f>
        <v>2.496</v>
      </c>
      <c r="R5360" s="131" t="n">
        <f aca="false">S5360*Q5360</f>
        <v>0</v>
      </c>
      <c r="S5360" s="132"/>
    </row>
    <row r="5361" s="76" customFormat="true" ht="14.4" hidden="false" customHeight="false" outlineLevel="0" collapsed="false">
      <c r="A5361" s="207" t="n">
        <v>2802046</v>
      </c>
      <c r="B5361" s="208" t="n">
        <v>284</v>
      </c>
      <c r="C5361" s="238" t="s">
        <v>15691</v>
      </c>
      <c r="D5361" s="239" t="s">
        <v>7564</v>
      </c>
      <c r="E5361" s="276"/>
      <c r="F5361" s="121" t="n">
        <f aca="false">F5360+1</f>
        <v>5355</v>
      </c>
      <c r="G5361" s="204" t="s">
        <v>15891</v>
      </c>
      <c r="H5361" s="220" t="s">
        <v>15891</v>
      </c>
      <c r="I5361" s="124" t="s">
        <v>15892</v>
      </c>
      <c r="J5361" s="125" t="n">
        <v>0</v>
      </c>
      <c r="K5361" s="164" t="n">
        <v>0</v>
      </c>
      <c r="L5361" s="164" t="n">
        <v>30210</v>
      </c>
      <c r="M5361" s="164" t="n">
        <v>0</v>
      </c>
      <c r="N5361" s="237" t="s">
        <v>15893</v>
      </c>
      <c r="O5361" s="277"/>
      <c r="P5361" s="130" t="n">
        <v>0</v>
      </c>
      <c r="Q5361" s="130" t="n">
        <f aca="false">P5361*1.2</f>
        <v>0</v>
      </c>
      <c r="R5361" s="131" t="n">
        <f aca="false">S5361*Q5361</f>
        <v>0</v>
      </c>
      <c r="S5361" s="132"/>
    </row>
    <row r="5362" s="76" customFormat="true" ht="14.4" hidden="false" customHeight="false" outlineLevel="0" collapsed="false">
      <c r="A5362" s="207" t="n">
        <v>2801563</v>
      </c>
      <c r="B5362" s="208" t="n">
        <v>284</v>
      </c>
      <c r="C5362" s="238" t="s">
        <v>15691</v>
      </c>
      <c r="D5362" s="239" t="s">
        <v>7564</v>
      </c>
      <c r="E5362" s="276"/>
      <c r="F5362" s="121" t="n">
        <f aca="false">F5361+1</f>
        <v>5356</v>
      </c>
      <c r="G5362" s="204" t="s">
        <v>15894</v>
      </c>
      <c r="H5362" s="220" t="s">
        <v>15894</v>
      </c>
      <c r="I5362" s="124" t="s">
        <v>15895</v>
      </c>
      <c r="J5362" s="125" t="n">
        <v>0</v>
      </c>
      <c r="K5362" s="164" t="n">
        <v>0</v>
      </c>
      <c r="L5362" s="164" t="n">
        <v>30414</v>
      </c>
      <c r="M5362" s="164" t="n">
        <v>0</v>
      </c>
      <c r="N5362" s="237" t="s">
        <v>15896</v>
      </c>
      <c r="O5362" s="277"/>
      <c r="P5362" s="130" t="n">
        <v>7.5</v>
      </c>
      <c r="Q5362" s="130" t="n">
        <f aca="false">P5362*1.2</f>
        <v>9</v>
      </c>
      <c r="R5362" s="131" t="n">
        <f aca="false">S5362*Q5362</f>
        <v>0</v>
      </c>
      <c r="S5362" s="132"/>
    </row>
    <row r="5363" s="76" customFormat="true" ht="27.6" hidden="false" customHeight="false" outlineLevel="0" collapsed="false">
      <c r="A5363" s="275" t="n">
        <v>2579408</v>
      </c>
      <c r="B5363" s="208" t="n">
        <v>284</v>
      </c>
      <c r="C5363" s="238" t="s">
        <v>15691</v>
      </c>
      <c r="D5363" s="239" t="s">
        <v>7564</v>
      </c>
      <c r="E5363" s="276"/>
      <c r="F5363" s="121" t="n">
        <f aca="false">F5362+1</f>
        <v>5357</v>
      </c>
      <c r="G5363" s="204" t="s">
        <v>15897</v>
      </c>
      <c r="H5363" s="237" t="s">
        <v>15897</v>
      </c>
      <c r="I5363" s="124" t="s">
        <v>15898</v>
      </c>
      <c r="J5363" s="125" t="n">
        <v>245</v>
      </c>
      <c r="K5363" s="164" t="n">
        <v>0</v>
      </c>
      <c r="L5363" s="164" t="n">
        <v>371000</v>
      </c>
      <c r="M5363" s="164" t="n">
        <v>3</v>
      </c>
      <c r="N5363" s="237" t="s">
        <v>15899</v>
      </c>
      <c r="O5363" s="277"/>
      <c r="P5363" s="130" t="n">
        <v>180.833333333333</v>
      </c>
      <c r="Q5363" s="130" t="n">
        <f aca="false">P5363*1.2</f>
        <v>217</v>
      </c>
      <c r="R5363" s="131" t="n">
        <f aca="false">S5363*Q5363</f>
        <v>0</v>
      </c>
      <c r="S5363" s="132"/>
    </row>
    <row r="5364" s="76" customFormat="true" ht="14.4" hidden="false" customHeight="false" outlineLevel="0" collapsed="false">
      <c r="A5364" s="207" t="n">
        <v>2573974</v>
      </c>
      <c r="B5364" s="208" t="n">
        <v>284</v>
      </c>
      <c r="C5364" s="238" t="s">
        <v>15691</v>
      </c>
      <c r="D5364" s="239" t="s">
        <v>7564</v>
      </c>
      <c r="E5364" s="276"/>
      <c r="F5364" s="121" t="n">
        <f aca="false">F5363+1</f>
        <v>5358</v>
      </c>
      <c r="G5364" s="204" t="s">
        <v>15900</v>
      </c>
      <c r="H5364" s="220" t="s">
        <v>15900</v>
      </c>
      <c r="I5364" s="124" t="s">
        <v>15901</v>
      </c>
      <c r="J5364" s="125" t="n">
        <v>0</v>
      </c>
      <c r="K5364" s="164" t="n">
        <v>0</v>
      </c>
      <c r="L5364" s="164" t="n">
        <v>322</v>
      </c>
      <c r="M5364" s="164" t="n">
        <v>0</v>
      </c>
      <c r="N5364" s="237" t="s">
        <v>15902</v>
      </c>
      <c r="O5364" s="277"/>
      <c r="P5364" s="130" t="n">
        <v>84.1666666666667</v>
      </c>
      <c r="Q5364" s="130" t="n">
        <f aca="false">P5364*1.2</f>
        <v>101</v>
      </c>
      <c r="R5364" s="131" t="n">
        <f aca="false">S5364*Q5364</f>
        <v>0</v>
      </c>
      <c r="S5364" s="132"/>
    </row>
    <row r="5365" s="76" customFormat="true" ht="14.4" hidden="false" customHeight="false" outlineLevel="0" collapsed="false">
      <c r="A5365" s="207" t="n">
        <v>2574389</v>
      </c>
      <c r="B5365" s="208" t="n">
        <v>284</v>
      </c>
      <c r="C5365" s="239" t="s">
        <v>15691</v>
      </c>
      <c r="D5365" s="239" t="s">
        <v>7564</v>
      </c>
      <c r="E5365" s="276"/>
      <c r="F5365" s="121" t="n">
        <f aca="false">F5364+1</f>
        <v>5359</v>
      </c>
      <c r="G5365" s="204" t="s">
        <v>15903</v>
      </c>
      <c r="H5365" s="122" t="s">
        <v>15903</v>
      </c>
      <c r="I5365" s="124"/>
      <c r="J5365" s="125"/>
      <c r="K5365" s="164"/>
      <c r="L5365" s="164"/>
      <c r="M5365" s="164"/>
      <c r="N5365" s="237" t="s">
        <v>6860</v>
      </c>
      <c r="O5365" s="277"/>
      <c r="P5365" s="130" t="n">
        <v>0</v>
      </c>
      <c r="Q5365" s="130" t="n">
        <f aca="false">P5365*1.2</f>
        <v>0</v>
      </c>
      <c r="R5365" s="131" t="n">
        <f aca="false">S5365*Q5365</f>
        <v>0</v>
      </c>
      <c r="S5365" s="132"/>
    </row>
    <row r="5366" s="76" customFormat="true" ht="14.4" hidden="false" customHeight="false" outlineLevel="0" collapsed="false">
      <c r="A5366" s="275" t="n">
        <v>2580718</v>
      </c>
      <c r="B5366" s="208" t="n">
        <v>284</v>
      </c>
      <c r="C5366" s="238" t="s">
        <v>15691</v>
      </c>
      <c r="D5366" s="239" t="s">
        <v>7564</v>
      </c>
      <c r="E5366" s="276"/>
      <c r="F5366" s="121" t="n">
        <f aca="false">F5365+1</f>
        <v>5360</v>
      </c>
      <c r="G5366" s="204" t="s">
        <v>15904</v>
      </c>
      <c r="H5366" s="188" t="s">
        <v>15904</v>
      </c>
      <c r="I5366" s="218" t="s">
        <v>15905</v>
      </c>
      <c r="J5366" s="237" t="n">
        <v>8553</v>
      </c>
      <c r="K5366" s="164" t="n">
        <v>0</v>
      </c>
      <c r="L5366" s="164" t="n">
        <v>28021</v>
      </c>
      <c r="M5366" s="164" t="n">
        <v>0</v>
      </c>
      <c r="N5366" s="237" t="s">
        <v>15906</v>
      </c>
      <c r="O5366" s="277"/>
      <c r="P5366" s="130" t="n">
        <v>6425.83333333333</v>
      </c>
      <c r="Q5366" s="130" t="n">
        <f aca="false">P5366*1.2</f>
        <v>7711</v>
      </c>
      <c r="R5366" s="131" t="n">
        <f aca="false">S5366*Q5366</f>
        <v>0</v>
      </c>
      <c r="S5366" s="132"/>
    </row>
    <row r="5367" s="76" customFormat="true" ht="14.4" hidden="false" customHeight="false" outlineLevel="0" collapsed="false">
      <c r="A5367" s="207" t="n">
        <v>2580153</v>
      </c>
      <c r="B5367" s="208" t="n">
        <v>284</v>
      </c>
      <c r="C5367" s="238" t="s">
        <v>15691</v>
      </c>
      <c r="D5367" s="239" t="s">
        <v>7564</v>
      </c>
      <c r="E5367" s="276"/>
      <c r="F5367" s="121" t="n">
        <f aca="false">F5366+1</f>
        <v>5361</v>
      </c>
      <c r="G5367" s="204" t="s">
        <v>15907</v>
      </c>
      <c r="H5367" s="188" t="s">
        <v>15907</v>
      </c>
      <c r="I5367" s="218" t="s">
        <v>15908</v>
      </c>
      <c r="J5367" s="237" t="n">
        <v>5256</v>
      </c>
      <c r="K5367" s="164" t="n">
        <v>0</v>
      </c>
      <c r="L5367" s="164" t="n">
        <v>2919124</v>
      </c>
      <c r="M5367" s="164" t="n">
        <v>10</v>
      </c>
      <c r="N5367" s="237" t="s">
        <v>15909</v>
      </c>
      <c r="O5367" s="277"/>
      <c r="P5367" s="130" t="n">
        <v>162.27</v>
      </c>
      <c r="Q5367" s="130" t="n">
        <f aca="false">P5367*1.2</f>
        <v>194.724</v>
      </c>
      <c r="R5367" s="131" t="n">
        <f aca="false">S5367*Q5367</f>
        <v>0</v>
      </c>
      <c r="S5367" s="132"/>
    </row>
    <row r="5368" s="76" customFormat="true" ht="14.4" hidden="false" customHeight="false" outlineLevel="0" collapsed="false">
      <c r="A5368" s="219" t="n">
        <v>2573429</v>
      </c>
      <c r="B5368" s="208" t="n">
        <v>284</v>
      </c>
      <c r="C5368" s="238" t="s">
        <v>15691</v>
      </c>
      <c r="D5368" s="239" t="s">
        <v>7564</v>
      </c>
      <c r="E5368" s="276"/>
      <c r="F5368" s="121" t="n">
        <f aca="false">F5367+1</f>
        <v>5362</v>
      </c>
      <c r="G5368" s="204" t="s">
        <v>15910</v>
      </c>
      <c r="H5368" s="188" t="s">
        <v>15910</v>
      </c>
      <c r="I5368" s="218" t="s">
        <v>15911</v>
      </c>
      <c r="J5368" s="237" t="n">
        <v>677</v>
      </c>
      <c r="K5368" s="164" t="n">
        <v>0</v>
      </c>
      <c r="L5368" s="164" t="n">
        <v>3724047</v>
      </c>
      <c r="M5368" s="164" t="n">
        <v>0</v>
      </c>
      <c r="N5368" s="237" t="s">
        <v>15912</v>
      </c>
      <c r="O5368" s="277"/>
      <c r="P5368" s="130" t="n">
        <v>0</v>
      </c>
      <c r="Q5368" s="130" t="n">
        <f aca="false">P5368*1.2</f>
        <v>0</v>
      </c>
      <c r="R5368" s="131" t="n">
        <f aca="false">S5368*Q5368</f>
        <v>0</v>
      </c>
      <c r="S5368" s="132"/>
    </row>
    <row r="5369" s="76" customFormat="true" ht="14.4" hidden="false" customHeight="false" outlineLevel="0" collapsed="false">
      <c r="A5369" s="207" t="n">
        <v>2575853</v>
      </c>
      <c r="B5369" s="208" t="n">
        <v>284</v>
      </c>
      <c r="C5369" s="238" t="s">
        <v>15691</v>
      </c>
      <c r="D5369" s="239" t="s">
        <v>7564</v>
      </c>
      <c r="E5369" s="276"/>
      <c r="F5369" s="121" t="n">
        <f aca="false">F5368+1</f>
        <v>5363</v>
      </c>
      <c r="G5369" s="204" t="s">
        <v>15913</v>
      </c>
      <c r="H5369" s="122" t="s">
        <v>15913</v>
      </c>
      <c r="I5369" s="124"/>
      <c r="J5369" s="125"/>
      <c r="K5369" s="164"/>
      <c r="L5369" s="164"/>
      <c r="M5369" s="164"/>
      <c r="N5369" s="237" t="s">
        <v>13363</v>
      </c>
      <c r="O5369" s="277"/>
      <c r="P5369" s="130" t="n">
        <v>0</v>
      </c>
      <c r="Q5369" s="130" t="n">
        <f aca="false">P5369*1.2</f>
        <v>0</v>
      </c>
      <c r="R5369" s="131" t="n">
        <f aca="false">S5369*Q5369</f>
        <v>0</v>
      </c>
      <c r="S5369" s="132"/>
    </row>
    <row r="5370" s="76" customFormat="true" ht="14.4" hidden="false" customHeight="false" outlineLevel="0" collapsed="false">
      <c r="A5370" s="207" t="n">
        <v>2575300</v>
      </c>
      <c r="B5370" s="208" t="n">
        <v>284</v>
      </c>
      <c r="C5370" s="238" t="s">
        <v>15691</v>
      </c>
      <c r="D5370" s="239" t="s">
        <v>7564</v>
      </c>
      <c r="E5370" s="276"/>
      <c r="F5370" s="121" t="n">
        <f aca="false">F5369+1</f>
        <v>5364</v>
      </c>
      <c r="G5370" s="204" t="s">
        <v>15914</v>
      </c>
      <c r="H5370" s="122" t="s">
        <v>15914</v>
      </c>
      <c r="I5370" s="124"/>
      <c r="J5370" s="125"/>
      <c r="K5370" s="164"/>
      <c r="L5370" s="164"/>
      <c r="M5370" s="164"/>
      <c r="N5370" s="237" t="s">
        <v>13363</v>
      </c>
      <c r="O5370" s="277"/>
      <c r="P5370" s="130" t="n">
        <v>0</v>
      </c>
      <c r="Q5370" s="130" t="n">
        <f aca="false">P5370*1.2</f>
        <v>0</v>
      </c>
      <c r="R5370" s="131" t="n">
        <f aca="false">S5370*Q5370</f>
        <v>0</v>
      </c>
      <c r="S5370" s="132"/>
    </row>
    <row r="5371" s="76" customFormat="true" ht="14.4" hidden="false" customHeight="false" outlineLevel="0" collapsed="false">
      <c r="A5371" s="207" t="n">
        <v>2573973</v>
      </c>
      <c r="B5371" s="208" t="n">
        <v>284</v>
      </c>
      <c r="C5371" s="238" t="s">
        <v>15691</v>
      </c>
      <c r="D5371" s="239" t="s">
        <v>7564</v>
      </c>
      <c r="E5371" s="276"/>
      <c r="F5371" s="121" t="n">
        <f aca="false">F5370+1</f>
        <v>5365</v>
      </c>
      <c r="G5371" s="204" t="s">
        <v>15915</v>
      </c>
      <c r="H5371" s="122" t="s">
        <v>15915</v>
      </c>
      <c r="I5371" s="124"/>
      <c r="J5371" s="125"/>
      <c r="K5371" s="164"/>
      <c r="L5371" s="164"/>
      <c r="M5371" s="164"/>
      <c r="N5371" s="237" t="s">
        <v>13363</v>
      </c>
      <c r="O5371" s="277"/>
      <c r="P5371" s="130" t="n">
        <v>0</v>
      </c>
      <c r="Q5371" s="130" t="n">
        <f aca="false">P5371*1.2</f>
        <v>0</v>
      </c>
      <c r="R5371" s="131" t="n">
        <f aca="false">S5371*Q5371</f>
        <v>0</v>
      </c>
      <c r="S5371" s="132"/>
    </row>
    <row r="5372" s="76" customFormat="true" ht="14.4" hidden="false" customHeight="false" outlineLevel="0" collapsed="false">
      <c r="A5372" s="207" t="n">
        <v>2905064</v>
      </c>
      <c r="B5372" s="208" t="n">
        <v>284</v>
      </c>
      <c r="C5372" s="238" t="s">
        <v>15691</v>
      </c>
      <c r="D5372" s="239" t="s">
        <v>7564</v>
      </c>
      <c r="E5372" s="276"/>
      <c r="F5372" s="121" t="n">
        <f aca="false">F5371+1</f>
        <v>5366</v>
      </c>
      <c r="G5372" s="204" t="s">
        <v>15916</v>
      </c>
      <c r="H5372" s="122" t="s">
        <v>15916</v>
      </c>
      <c r="I5372" s="124"/>
      <c r="J5372" s="125"/>
      <c r="K5372" s="164"/>
      <c r="L5372" s="164"/>
      <c r="M5372" s="164"/>
      <c r="N5372" s="237" t="s">
        <v>13363</v>
      </c>
      <c r="O5372" s="277"/>
      <c r="P5372" s="130" t="n">
        <v>0</v>
      </c>
      <c r="Q5372" s="130" t="n">
        <f aca="false">P5372*1.2</f>
        <v>0</v>
      </c>
      <c r="R5372" s="131" t="n">
        <f aca="false">S5372*Q5372</f>
        <v>0</v>
      </c>
      <c r="S5372" s="132"/>
    </row>
    <row r="5373" s="76" customFormat="true" ht="14.4" hidden="false" customHeight="false" outlineLevel="0" collapsed="false">
      <c r="A5373" s="207" t="n">
        <v>2571195</v>
      </c>
      <c r="B5373" s="208" t="n">
        <v>284</v>
      </c>
      <c r="C5373" s="238" t="s">
        <v>15691</v>
      </c>
      <c r="D5373" s="239" t="s">
        <v>7564</v>
      </c>
      <c r="E5373" s="276"/>
      <c r="F5373" s="121" t="n">
        <f aca="false">F5372+1</f>
        <v>5367</v>
      </c>
      <c r="G5373" s="204" t="s">
        <v>15917</v>
      </c>
      <c r="H5373" s="122" t="s">
        <v>15917</v>
      </c>
      <c r="I5373" s="124"/>
      <c r="J5373" s="125"/>
      <c r="K5373" s="164"/>
      <c r="L5373" s="164"/>
      <c r="M5373" s="164"/>
      <c r="N5373" s="237" t="s">
        <v>13363</v>
      </c>
      <c r="O5373" s="277"/>
      <c r="P5373" s="130" t="n">
        <v>0</v>
      </c>
      <c r="Q5373" s="130" t="n">
        <f aca="false">P5373*1.2</f>
        <v>0</v>
      </c>
      <c r="R5373" s="131" t="n">
        <f aca="false">S5373*Q5373</f>
        <v>0</v>
      </c>
      <c r="S5373" s="132"/>
    </row>
    <row r="5374" s="76" customFormat="true" ht="14.4" hidden="false" customHeight="false" outlineLevel="0" collapsed="false">
      <c r="A5374" s="219" t="n">
        <v>2579404</v>
      </c>
      <c r="B5374" s="208" t="n">
        <v>284</v>
      </c>
      <c r="C5374" s="238" t="s">
        <v>15691</v>
      </c>
      <c r="D5374" s="239" t="s">
        <v>7564</v>
      </c>
      <c r="E5374" s="276"/>
      <c r="F5374" s="121" t="n">
        <f aca="false">F5373+1</f>
        <v>5368</v>
      </c>
      <c r="G5374" s="204" t="s">
        <v>15918</v>
      </c>
      <c r="H5374" s="188" t="s">
        <v>15918</v>
      </c>
      <c r="I5374" s="218" t="s">
        <v>15919</v>
      </c>
      <c r="J5374" s="237" t="n">
        <v>2822</v>
      </c>
      <c r="K5374" s="164" t="n">
        <v>0</v>
      </c>
      <c r="L5374" s="164" t="n">
        <v>3710000</v>
      </c>
      <c r="M5374" s="164" t="n">
        <v>3</v>
      </c>
      <c r="N5374" s="237" t="s">
        <v>13363</v>
      </c>
      <c r="O5374" s="277"/>
      <c r="P5374" s="130" t="n">
        <v>68.3333333333333</v>
      </c>
      <c r="Q5374" s="130" t="n">
        <f aca="false">P5374*1.2</f>
        <v>82</v>
      </c>
      <c r="R5374" s="131" t="n">
        <f aca="false">S5374*Q5374</f>
        <v>0</v>
      </c>
      <c r="S5374" s="132"/>
    </row>
    <row r="5375" s="76" customFormat="true" ht="14.4" hidden="false" customHeight="false" outlineLevel="0" collapsed="false">
      <c r="A5375" s="207" t="n">
        <v>2575322</v>
      </c>
      <c r="B5375" s="208" t="n">
        <v>284</v>
      </c>
      <c r="C5375" s="238" t="s">
        <v>15691</v>
      </c>
      <c r="D5375" s="239" t="s">
        <v>7564</v>
      </c>
      <c r="E5375" s="276"/>
      <c r="F5375" s="121" t="n">
        <f aca="false">F5374+1</f>
        <v>5369</v>
      </c>
      <c r="G5375" s="204" t="s">
        <v>15920</v>
      </c>
      <c r="H5375" s="220" t="s">
        <v>15921</v>
      </c>
      <c r="I5375" s="124" t="s">
        <v>15922</v>
      </c>
      <c r="J5375" s="125" t="n">
        <v>343</v>
      </c>
      <c r="K5375" s="164" t="n">
        <v>0</v>
      </c>
      <c r="L5375" s="164" t="n">
        <v>3709000</v>
      </c>
      <c r="M5375" s="164" t="n">
        <v>103</v>
      </c>
      <c r="N5375" s="237" t="s">
        <v>13363</v>
      </c>
      <c r="O5375" s="277"/>
      <c r="P5375" s="130" t="n">
        <v>41.6666666666667</v>
      </c>
      <c r="Q5375" s="130" t="n">
        <f aca="false">P5375*1.2</f>
        <v>50</v>
      </c>
      <c r="R5375" s="131" t="n">
        <f aca="false">S5375*Q5375</f>
        <v>0</v>
      </c>
      <c r="S5375" s="132"/>
    </row>
    <row r="5376" s="76" customFormat="true" ht="14.4" hidden="false" customHeight="false" outlineLevel="0" collapsed="false">
      <c r="A5376" s="207" t="n">
        <v>2921395</v>
      </c>
      <c r="B5376" s="208" t="n">
        <v>284</v>
      </c>
      <c r="C5376" s="238" t="s">
        <v>15691</v>
      </c>
      <c r="D5376" s="239" t="s">
        <v>7564</v>
      </c>
      <c r="E5376" s="276"/>
      <c r="F5376" s="121" t="n">
        <f aca="false">F5375+1</f>
        <v>5370</v>
      </c>
      <c r="G5376" s="204" t="s">
        <v>15923</v>
      </c>
      <c r="H5376" s="220" t="s">
        <v>15924</v>
      </c>
      <c r="I5376" s="124" t="s">
        <v>15925</v>
      </c>
      <c r="J5376" s="125" t="n">
        <v>343</v>
      </c>
      <c r="K5376" s="164" t="n">
        <v>0</v>
      </c>
      <c r="L5376" s="164" t="n">
        <v>3709000</v>
      </c>
      <c r="M5376" s="164" t="n">
        <v>339</v>
      </c>
      <c r="N5376" s="237" t="s">
        <v>13363</v>
      </c>
      <c r="O5376" s="277"/>
      <c r="P5376" s="130" t="n">
        <v>70</v>
      </c>
      <c r="Q5376" s="130" t="n">
        <f aca="false">P5376*1.2</f>
        <v>84</v>
      </c>
      <c r="R5376" s="131" t="n">
        <f aca="false">S5376*Q5376</f>
        <v>0</v>
      </c>
      <c r="S5376" s="132"/>
    </row>
    <row r="5377" s="76" customFormat="true" ht="14.4" hidden="false" customHeight="false" outlineLevel="0" collapsed="false">
      <c r="A5377" s="207" t="n">
        <v>2577991</v>
      </c>
      <c r="B5377" s="208" t="n">
        <v>284</v>
      </c>
      <c r="C5377" s="238" t="s">
        <v>15691</v>
      </c>
      <c r="D5377" s="239" t="s">
        <v>7564</v>
      </c>
      <c r="E5377" s="276"/>
      <c r="F5377" s="121" t="n">
        <f aca="false">F5376+1</f>
        <v>5371</v>
      </c>
      <c r="G5377" s="204" t="s">
        <v>15926</v>
      </c>
      <c r="H5377" s="220" t="s">
        <v>15927</v>
      </c>
      <c r="I5377" s="124" t="s">
        <v>15928</v>
      </c>
      <c r="J5377" s="125" t="n">
        <v>343</v>
      </c>
      <c r="K5377" s="164" t="n">
        <v>0</v>
      </c>
      <c r="L5377" s="164" t="n">
        <v>3709001</v>
      </c>
      <c r="M5377" s="164" t="n">
        <v>47</v>
      </c>
      <c r="N5377" s="237" t="s">
        <v>13363</v>
      </c>
      <c r="O5377" s="277"/>
      <c r="P5377" s="130" t="n">
        <v>53.3333333333333</v>
      </c>
      <c r="Q5377" s="130" t="n">
        <f aca="false">P5377*1.2</f>
        <v>64</v>
      </c>
      <c r="R5377" s="131" t="n">
        <f aca="false">S5377*Q5377</f>
        <v>0</v>
      </c>
      <c r="S5377" s="132"/>
    </row>
    <row r="5378" s="76" customFormat="true" ht="14.4" hidden="false" customHeight="false" outlineLevel="0" collapsed="false">
      <c r="A5378" s="207" t="n">
        <v>3106276</v>
      </c>
      <c r="B5378" s="208" t="n">
        <v>284</v>
      </c>
      <c r="C5378" s="238" t="s">
        <v>15691</v>
      </c>
      <c r="D5378" s="239" t="s">
        <v>7564</v>
      </c>
      <c r="E5378" s="276"/>
      <c r="F5378" s="121" t="n">
        <f aca="false">F5377+1</f>
        <v>5372</v>
      </c>
      <c r="G5378" s="204" t="s">
        <v>15929</v>
      </c>
      <c r="H5378" s="188" t="s">
        <v>15930</v>
      </c>
      <c r="I5378" s="124" t="s">
        <v>15931</v>
      </c>
      <c r="J5378" s="125" t="n">
        <v>994</v>
      </c>
      <c r="K5378" s="164" t="n">
        <v>0</v>
      </c>
      <c r="L5378" s="164" t="n">
        <v>3710144</v>
      </c>
      <c r="M5378" s="164" t="n">
        <v>0</v>
      </c>
      <c r="N5378" s="237" t="s">
        <v>13363</v>
      </c>
      <c r="O5378" s="277"/>
      <c r="P5378" s="130" t="n">
        <v>90.8333333333333</v>
      </c>
      <c r="Q5378" s="130" t="n">
        <f aca="false">P5378*1.2</f>
        <v>109</v>
      </c>
      <c r="R5378" s="131" t="n">
        <f aca="false">S5378*Q5378</f>
        <v>0</v>
      </c>
      <c r="S5378" s="132"/>
    </row>
    <row r="5379" s="76" customFormat="true" ht="14.4" hidden="false" customHeight="false" outlineLevel="0" collapsed="false">
      <c r="A5379" s="207" t="n">
        <v>2579425</v>
      </c>
      <c r="B5379" s="208" t="n">
        <v>284</v>
      </c>
      <c r="C5379" s="238" t="s">
        <v>15691</v>
      </c>
      <c r="D5379" s="239" t="s">
        <v>7564</v>
      </c>
      <c r="E5379" s="276"/>
      <c r="F5379" s="121" t="n">
        <f aca="false">F5378+1</f>
        <v>5373</v>
      </c>
      <c r="G5379" s="204" t="s">
        <v>15932</v>
      </c>
      <c r="H5379" s="220" t="s">
        <v>15933</v>
      </c>
      <c r="I5379" s="124" t="s">
        <v>15934</v>
      </c>
      <c r="J5379" s="125" t="n">
        <v>343</v>
      </c>
      <c r="K5379" s="164" t="n">
        <v>0</v>
      </c>
      <c r="L5379" s="164" t="n">
        <v>3709000</v>
      </c>
      <c r="M5379" s="164" t="n">
        <v>118</v>
      </c>
      <c r="N5379" s="237" t="s">
        <v>13363</v>
      </c>
      <c r="O5379" s="277"/>
      <c r="P5379" s="130" t="n">
        <v>41.6666666666667</v>
      </c>
      <c r="Q5379" s="130" t="n">
        <f aca="false">P5379*1.2</f>
        <v>50</v>
      </c>
      <c r="R5379" s="131" t="n">
        <f aca="false">S5379*Q5379</f>
        <v>0</v>
      </c>
      <c r="S5379" s="132"/>
    </row>
    <row r="5380" s="76" customFormat="true" ht="14.4" hidden="false" customHeight="false" outlineLevel="0" collapsed="false">
      <c r="A5380" s="207" t="n">
        <v>2575793</v>
      </c>
      <c r="B5380" s="208" t="n">
        <v>284</v>
      </c>
      <c r="C5380" s="238" t="s">
        <v>15691</v>
      </c>
      <c r="D5380" s="239" t="s">
        <v>7564</v>
      </c>
      <c r="E5380" s="276"/>
      <c r="F5380" s="121" t="n">
        <f aca="false">F5379+1</f>
        <v>5374</v>
      </c>
      <c r="G5380" s="204" t="s">
        <v>15935</v>
      </c>
      <c r="H5380" s="122" t="s">
        <v>15935</v>
      </c>
      <c r="I5380" s="124" t="s">
        <v>15936</v>
      </c>
      <c r="J5380" s="125" t="n">
        <v>1422</v>
      </c>
      <c r="K5380" s="164" t="n">
        <v>0</v>
      </c>
      <c r="L5380" s="164" t="n">
        <v>3737000</v>
      </c>
      <c r="M5380" s="164" t="n">
        <v>0</v>
      </c>
      <c r="N5380" s="237" t="s">
        <v>13363</v>
      </c>
      <c r="O5380" s="277"/>
      <c r="P5380" s="130" t="n">
        <v>1563.75</v>
      </c>
      <c r="Q5380" s="130" t="n">
        <f aca="false">P5380*1.2</f>
        <v>1876.5</v>
      </c>
      <c r="R5380" s="131" t="n">
        <f aca="false">S5380*Q5380</f>
        <v>0</v>
      </c>
      <c r="S5380" s="132"/>
    </row>
    <row r="5381" s="76" customFormat="true" ht="14.4" hidden="false" customHeight="false" outlineLevel="0" collapsed="false">
      <c r="A5381" s="207" t="n">
        <v>2571218</v>
      </c>
      <c r="B5381" s="208" t="n">
        <v>284</v>
      </c>
      <c r="C5381" s="238" t="s">
        <v>15691</v>
      </c>
      <c r="D5381" s="239" t="s">
        <v>7564</v>
      </c>
      <c r="E5381" s="276"/>
      <c r="F5381" s="121" t="n">
        <f aca="false">F5380+1</f>
        <v>5375</v>
      </c>
      <c r="G5381" s="204" t="s">
        <v>15937</v>
      </c>
      <c r="H5381" s="220" t="s">
        <v>15938</v>
      </c>
      <c r="I5381" s="124" t="s">
        <v>15939</v>
      </c>
      <c r="J5381" s="125" t="n">
        <v>343</v>
      </c>
      <c r="K5381" s="164" t="n">
        <v>0</v>
      </c>
      <c r="L5381" s="164" t="n">
        <v>3709000</v>
      </c>
      <c r="M5381" s="164" t="n">
        <v>117</v>
      </c>
      <c r="N5381" s="237" t="s">
        <v>15940</v>
      </c>
      <c r="O5381" s="277"/>
      <c r="P5381" s="130" t="n">
        <v>26.6666666666667</v>
      </c>
      <c r="Q5381" s="130" t="n">
        <f aca="false">P5381*1.2</f>
        <v>32</v>
      </c>
      <c r="R5381" s="131" t="n">
        <f aca="false">S5381*Q5381</f>
        <v>0</v>
      </c>
      <c r="S5381" s="132"/>
    </row>
    <row r="5382" s="76" customFormat="true" ht="14.4" hidden="false" customHeight="false" outlineLevel="0" collapsed="false">
      <c r="A5382" s="207" t="n">
        <v>2575852</v>
      </c>
      <c r="B5382" s="208" t="n">
        <v>284</v>
      </c>
      <c r="C5382" s="238" t="s">
        <v>15691</v>
      </c>
      <c r="D5382" s="239" t="s">
        <v>7564</v>
      </c>
      <c r="E5382" s="276"/>
      <c r="F5382" s="121" t="n">
        <f aca="false">F5381+1</f>
        <v>5376</v>
      </c>
      <c r="G5382" s="204" t="s">
        <v>15941</v>
      </c>
      <c r="H5382" s="220" t="s">
        <v>15941</v>
      </c>
      <c r="I5382" s="124" t="s">
        <v>15942</v>
      </c>
      <c r="J5382" s="125" t="n">
        <v>343</v>
      </c>
      <c r="K5382" s="164" t="n">
        <v>0</v>
      </c>
      <c r="L5382" s="164" t="n">
        <v>3709000</v>
      </c>
      <c r="M5382" s="164" t="n">
        <v>101</v>
      </c>
      <c r="N5382" s="237" t="s">
        <v>15943</v>
      </c>
      <c r="O5382" s="277"/>
      <c r="P5382" s="130" t="n">
        <v>26.6666666666667</v>
      </c>
      <c r="Q5382" s="130" t="n">
        <f aca="false">P5382*1.2</f>
        <v>32</v>
      </c>
      <c r="R5382" s="131" t="n">
        <f aca="false">S5382*Q5382</f>
        <v>0</v>
      </c>
      <c r="S5382" s="132"/>
    </row>
    <row r="5383" s="76" customFormat="true" ht="28.8" hidden="false" customHeight="true" outlineLevel="0" collapsed="false">
      <c r="A5383" s="207" t="n">
        <v>2573135</v>
      </c>
      <c r="B5383" s="208" t="n">
        <v>284</v>
      </c>
      <c r="C5383" s="238" t="s">
        <v>15691</v>
      </c>
      <c r="D5383" s="239" t="s">
        <v>7564</v>
      </c>
      <c r="E5383" s="276"/>
      <c r="F5383" s="121" t="n">
        <f aca="false">F5382+1</f>
        <v>5377</v>
      </c>
      <c r="G5383" s="204" t="s">
        <v>15944</v>
      </c>
      <c r="H5383" s="220" t="s">
        <v>15944</v>
      </c>
      <c r="I5383" s="124" t="s">
        <v>15945</v>
      </c>
      <c r="J5383" s="125" t="n">
        <v>343</v>
      </c>
      <c r="K5383" s="164" t="n">
        <v>0</v>
      </c>
      <c r="L5383" s="164" t="n">
        <v>3709000</v>
      </c>
      <c r="M5383" s="164" t="n">
        <v>104</v>
      </c>
      <c r="N5383" s="237" t="s">
        <v>15946</v>
      </c>
      <c r="O5383" s="277"/>
      <c r="P5383" s="130" t="n">
        <v>42.5</v>
      </c>
      <c r="Q5383" s="130" t="n">
        <f aca="false">P5383*1.2</f>
        <v>51</v>
      </c>
      <c r="R5383" s="131" t="n">
        <f aca="false">S5383*Q5383</f>
        <v>0</v>
      </c>
      <c r="S5383" s="132"/>
    </row>
    <row r="5384" s="76" customFormat="true" ht="14.4" hidden="false" customHeight="false" outlineLevel="0" collapsed="false">
      <c r="A5384" s="275" t="n">
        <v>2576037</v>
      </c>
      <c r="B5384" s="208" t="n">
        <v>284</v>
      </c>
      <c r="C5384" s="238" t="s">
        <v>15691</v>
      </c>
      <c r="D5384" s="239" t="s">
        <v>7564</v>
      </c>
      <c r="E5384" s="276"/>
      <c r="F5384" s="121" t="n">
        <f aca="false">F5383+1</f>
        <v>5378</v>
      </c>
      <c r="G5384" s="204" t="n">
        <v>4410140190</v>
      </c>
      <c r="H5384" s="188" t="s">
        <v>15947</v>
      </c>
      <c r="I5384" s="124" t="s">
        <v>15948</v>
      </c>
      <c r="J5384" s="125" t="n">
        <v>0</v>
      </c>
      <c r="K5384" s="164" t="n">
        <v>0</v>
      </c>
      <c r="L5384" s="164" t="n">
        <v>4410140</v>
      </c>
      <c r="M5384" s="164" t="n">
        <v>190</v>
      </c>
      <c r="N5384" s="237" t="s">
        <v>15949</v>
      </c>
      <c r="O5384" s="277"/>
      <c r="P5384" s="130" t="n">
        <v>1967.32</v>
      </c>
      <c r="Q5384" s="130" t="n">
        <f aca="false">P5384*1.2</f>
        <v>2360.784</v>
      </c>
      <c r="R5384" s="131" t="n">
        <f aca="false">S5384*Q5384</f>
        <v>0</v>
      </c>
      <c r="S5384" s="132"/>
    </row>
    <row r="5385" s="76" customFormat="true" ht="14.4" hidden="false" customHeight="false" outlineLevel="0" collapsed="false">
      <c r="A5385" s="219" t="n">
        <v>2581409</v>
      </c>
      <c r="B5385" s="208" t="n">
        <v>284</v>
      </c>
      <c r="C5385" s="238" t="s">
        <v>15691</v>
      </c>
      <c r="D5385" s="239" t="s">
        <v>7564</v>
      </c>
      <c r="E5385" s="276"/>
      <c r="F5385" s="121" t="n">
        <f aca="false">F5384+1</f>
        <v>5379</v>
      </c>
      <c r="G5385" s="204" t="n">
        <v>4410140100</v>
      </c>
      <c r="H5385" s="188" t="s">
        <v>15950</v>
      </c>
      <c r="I5385" s="124" t="s">
        <v>15951</v>
      </c>
      <c r="J5385" s="125" t="n">
        <v>44</v>
      </c>
      <c r="K5385" s="164" t="n">
        <v>10</v>
      </c>
      <c r="L5385" s="164" t="n">
        <v>140100</v>
      </c>
      <c r="M5385" s="164" t="n">
        <v>0</v>
      </c>
      <c r="N5385" s="237" t="s">
        <v>15949</v>
      </c>
      <c r="O5385" s="277"/>
      <c r="P5385" s="130" t="n">
        <v>1839.41</v>
      </c>
      <c r="Q5385" s="130" t="n">
        <f aca="false">P5385*1.2</f>
        <v>2207.292</v>
      </c>
      <c r="R5385" s="131" t="n">
        <f aca="false">S5385*Q5385</f>
        <v>0</v>
      </c>
      <c r="S5385" s="132"/>
    </row>
    <row r="5386" s="76" customFormat="true" ht="14.4" hidden="false" customHeight="false" outlineLevel="0" collapsed="false">
      <c r="A5386" s="207"/>
      <c r="B5386" s="208" t="n">
        <v>284</v>
      </c>
      <c r="C5386" s="238" t="s">
        <v>15691</v>
      </c>
      <c r="D5386" s="239" t="s">
        <v>7564</v>
      </c>
      <c r="E5386" s="276"/>
      <c r="F5386" s="121" t="n">
        <f aca="false">F5385+1</f>
        <v>5380</v>
      </c>
      <c r="G5386" s="204" t="s">
        <v>15952</v>
      </c>
      <c r="H5386" s="122" t="s">
        <v>15952</v>
      </c>
      <c r="I5386" s="124"/>
      <c r="J5386" s="125"/>
      <c r="K5386" s="164"/>
      <c r="L5386" s="164"/>
      <c r="M5386" s="164"/>
      <c r="N5386" s="237" t="s">
        <v>15953</v>
      </c>
      <c r="O5386" s="277"/>
      <c r="P5386" s="130" t="n">
        <v>0</v>
      </c>
      <c r="Q5386" s="130" t="n">
        <f aca="false">P5386*1.2</f>
        <v>0</v>
      </c>
      <c r="R5386" s="131" t="n">
        <f aca="false">S5386*Q5386</f>
        <v>0</v>
      </c>
      <c r="S5386" s="132"/>
    </row>
    <row r="5387" s="76" customFormat="true" ht="27.6" hidden="false" customHeight="false" outlineLevel="0" collapsed="false">
      <c r="A5387" s="207" t="n">
        <v>3032561</v>
      </c>
      <c r="B5387" s="208" t="n">
        <v>284</v>
      </c>
      <c r="C5387" s="238" t="s">
        <v>15691</v>
      </c>
      <c r="D5387" s="239" t="s">
        <v>7564</v>
      </c>
      <c r="E5387" s="276"/>
      <c r="F5387" s="121" t="n">
        <f aca="false">F5386+1</f>
        <v>5381</v>
      </c>
      <c r="G5387" s="204" t="s">
        <v>15954</v>
      </c>
      <c r="H5387" s="122" t="s">
        <v>15954</v>
      </c>
      <c r="I5387" s="124"/>
      <c r="J5387" s="125"/>
      <c r="K5387" s="164"/>
      <c r="L5387" s="164"/>
      <c r="M5387" s="164"/>
      <c r="N5387" s="237" t="s">
        <v>15955</v>
      </c>
      <c r="O5387" s="277"/>
      <c r="P5387" s="130" t="n">
        <v>0</v>
      </c>
      <c r="Q5387" s="130" t="n">
        <f aca="false">P5387*1.2</f>
        <v>0</v>
      </c>
      <c r="R5387" s="131" t="n">
        <f aca="false">S5387*Q5387</f>
        <v>0</v>
      </c>
      <c r="S5387" s="132"/>
    </row>
    <row r="5388" s="76" customFormat="true" ht="27.6" hidden="false" customHeight="false" outlineLevel="0" collapsed="false">
      <c r="A5388" s="207" t="n">
        <v>3032562</v>
      </c>
      <c r="B5388" s="208" t="n">
        <v>284</v>
      </c>
      <c r="C5388" s="238" t="s">
        <v>15691</v>
      </c>
      <c r="D5388" s="239" t="s">
        <v>7564</v>
      </c>
      <c r="E5388" s="276"/>
      <c r="F5388" s="121" t="n">
        <f aca="false">F5387+1</f>
        <v>5382</v>
      </c>
      <c r="G5388" s="204" t="s">
        <v>15956</v>
      </c>
      <c r="H5388" s="188" t="s">
        <v>15957</v>
      </c>
      <c r="I5388" s="124" t="s">
        <v>15958</v>
      </c>
      <c r="J5388" s="125" t="n">
        <v>14</v>
      </c>
      <c r="K5388" s="164" t="n">
        <v>0</v>
      </c>
      <c r="L5388" s="164" t="n">
        <v>70102</v>
      </c>
      <c r="M5388" s="164" t="n">
        <v>0</v>
      </c>
      <c r="N5388" s="237" t="s">
        <v>15959</v>
      </c>
      <c r="O5388" s="277"/>
      <c r="P5388" s="130" t="n">
        <v>1260.83333333333</v>
      </c>
      <c r="Q5388" s="130" t="n">
        <f aca="false">P5388*1.2</f>
        <v>1513</v>
      </c>
      <c r="R5388" s="131" t="n">
        <f aca="false">S5388*Q5388</f>
        <v>0</v>
      </c>
      <c r="S5388" s="132"/>
    </row>
    <row r="5389" s="76" customFormat="true" ht="27.6" hidden="false" customHeight="false" outlineLevel="0" collapsed="false">
      <c r="A5389" s="207" t="n">
        <v>3032564</v>
      </c>
      <c r="B5389" s="208" t="n">
        <v>284</v>
      </c>
      <c r="C5389" s="238" t="s">
        <v>15691</v>
      </c>
      <c r="D5389" s="239" t="s">
        <v>7564</v>
      </c>
      <c r="E5389" s="276"/>
      <c r="F5389" s="121" t="n">
        <f aca="false">F5388+1</f>
        <v>5383</v>
      </c>
      <c r="G5389" s="204" t="s">
        <v>15960</v>
      </c>
      <c r="H5389" s="188" t="s">
        <v>15961</v>
      </c>
      <c r="I5389" s="124" t="s">
        <v>15962</v>
      </c>
      <c r="J5389" s="125" t="n">
        <v>14</v>
      </c>
      <c r="K5389" s="164" t="n">
        <v>0</v>
      </c>
      <c r="L5389" s="164" t="n">
        <v>70103</v>
      </c>
      <c r="M5389" s="164" t="n">
        <v>0</v>
      </c>
      <c r="N5389" s="237" t="s">
        <v>15963</v>
      </c>
      <c r="O5389" s="277"/>
      <c r="P5389" s="130" t="n">
        <v>1260.83333333333</v>
      </c>
      <c r="Q5389" s="130" t="n">
        <f aca="false">P5389*1.2</f>
        <v>1513</v>
      </c>
      <c r="R5389" s="131" t="n">
        <f aca="false">S5389*Q5389</f>
        <v>0</v>
      </c>
      <c r="S5389" s="132"/>
    </row>
    <row r="5390" s="76" customFormat="true" ht="14.4" hidden="false" customHeight="false" outlineLevel="0" collapsed="false">
      <c r="A5390" s="207" t="n">
        <v>3118806</v>
      </c>
      <c r="B5390" s="208" t="n">
        <v>284</v>
      </c>
      <c r="C5390" s="238" t="s">
        <v>15691</v>
      </c>
      <c r="D5390" s="239" t="s">
        <v>7564</v>
      </c>
      <c r="E5390" s="276"/>
      <c r="F5390" s="121" t="n">
        <f aca="false">F5389+1</f>
        <v>5384</v>
      </c>
      <c r="G5390" s="204" t="s">
        <v>15964</v>
      </c>
      <c r="H5390" s="122" t="s">
        <v>15964</v>
      </c>
      <c r="I5390" s="124"/>
      <c r="J5390" s="125"/>
      <c r="K5390" s="164"/>
      <c r="L5390" s="164"/>
      <c r="M5390" s="164"/>
      <c r="N5390" s="237" t="s">
        <v>15965</v>
      </c>
      <c r="O5390" s="277"/>
      <c r="P5390" s="130" t="n">
        <v>0</v>
      </c>
      <c r="Q5390" s="130" t="n">
        <f aca="false">P5390*1.2</f>
        <v>0</v>
      </c>
      <c r="R5390" s="131" t="n">
        <f aca="false">S5390*Q5390</f>
        <v>0</v>
      </c>
      <c r="S5390" s="132"/>
    </row>
    <row r="5391" s="76" customFormat="true" ht="14.4" hidden="false" customHeight="false" outlineLevel="0" collapsed="false">
      <c r="A5391" s="207" t="n">
        <v>2905125</v>
      </c>
      <c r="B5391" s="208" t="n">
        <v>284</v>
      </c>
      <c r="C5391" s="238" t="s">
        <v>15691</v>
      </c>
      <c r="D5391" s="239" t="s">
        <v>7564</v>
      </c>
      <c r="E5391" s="276"/>
      <c r="F5391" s="121" t="n">
        <f aca="false">F5390+1</f>
        <v>5385</v>
      </c>
      <c r="G5391" s="204" t="s">
        <v>15966</v>
      </c>
      <c r="H5391" s="220" t="s">
        <v>15966</v>
      </c>
      <c r="I5391" s="124" t="s">
        <v>15967</v>
      </c>
      <c r="J5391" s="125" t="n">
        <v>343</v>
      </c>
      <c r="K5391" s="164" t="n">
        <v>0</v>
      </c>
      <c r="L5391" s="164" t="n">
        <v>3709000</v>
      </c>
      <c r="M5391" s="164" t="n">
        <v>340</v>
      </c>
      <c r="N5391" s="237" t="s">
        <v>15968</v>
      </c>
      <c r="O5391" s="277"/>
      <c r="P5391" s="130" t="n">
        <v>45</v>
      </c>
      <c r="Q5391" s="130" t="n">
        <f aca="false">P5391*1.2</f>
        <v>54</v>
      </c>
      <c r="R5391" s="131" t="n">
        <f aca="false">S5391*Q5391</f>
        <v>0</v>
      </c>
      <c r="S5391" s="132"/>
    </row>
    <row r="5392" s="76" customFormat="true" ht="27.6" hidden="false" customHeight="false" outlineLevel="0" collapsed="false">
      <c r="A5392" s="275" t="n">
        <v>4166771</v>
      </c>
      <c r="B5392" s="208" t="n">
        <v>284</v>
      </c>
      <c r="C5392" s="238" t="s">
        <v>15691</v>
      </c>
      <c r="D5392" s="239" t="s">
        <v>7564</v>
      </c>
      <c r="E5392" s="276"/>
      <c r="F5392" s="121" t="n">
        <f aca="false">F5391+1</f>
        <v>5386</v>
      </c>
      <c r="G5392" s="204" t="s">
        <v>15969</v>
      </c>
      <c r="H5392" s="188" t="s">
        <v>15970</v>
      </c>
      <c r="I5392" s="124" t="s">
        <v>15971</v>
      </c>
      <c r="J5392" s="125" t="n">
        <v>62</v>
      </c>
      <c r="K5392" s="164" t="n">
        <v>0</v>
      </c>
      <c r="L5392" s="164" t="n">
        <v>843227</v>
      </c>
      <c r="M5392" s="164" t="n">
        <v>0</v>
      </c>
      <c r="N5392" s="237" t="s">
        <v>15972</v>
      </c>
      <c r="O5392" s="277"/>
      <c r="P5392" s="130" t="n">
        <v>13900</v>
      </c>
      <c r="Q5392" s="130" t="n">
        <f aca="false">P5392*1.2</f>
        <v>16680</v>
      </c>
      <c r="R5392" s="131" t="n">
        <f aca="false">S5392*Q5392</f>
        <v>0</v>
      </c>
      <c r="S5392" s="132"/>
    </row>
    <row r="5393" s="76" customFormat="true" ht="14.4" hidden="false" customHeight="false" outlineLevel="0" collapsed="false">
      <c r="A5393" s="207" t="n">
        <v>2575299</v>
      </c>
      <c r="B5393" s="208" t="n">
        <v>284</v>
      </c>
      <c r="C5393" s="238" t="s">
        <v>15691</v>
      </c>
      <c r="D5393" s="239" t="s">
        <v>7564</v>
      </c>
      <c r="E5393" s="276"/>
      <c r="F5393" s="121" t="n">
        <f aca="false">F5392+1</f>
        <v>5387</v>
      </c>
      <c r="G5393" s="204" t="s">
        <v>15973</v>
      </c>
      <c r="H5393" s="122" t="s">
        <v>15973</v>
      </c>
      <c r="I5393" s="124"/>
      <c r="J5393" s="125"/>
      <c r="K5393" s="164"/>
      <c r="L5393" s="164"/>
      <c r="M5393" s="164"/>
      <c r="N5393" s="237" t="s">
        <v>15974</v>
      </c>
      <c r="O5393" s="277"/>
      <c r="P5393" s="130" t="n">
        <v>0</v>
      </c>
      <c r="Q5393" s="130" t="n">
        <f aca="false">P5393*1.2</f>
        <v>0</v>
      </c>
      <c r="R5393" s="131" t="n">
        <f aca="false">S5393*Q5393</f>
        <v>0</v>
      </c>
      <c r="S5393" s="132"/>
    </row>
    <row r="5394" s="76" customFormat="true" ht="27.6" hidden="false" customHeight="false" outlineLevel="0" collapsed="false">
      <c r="A5394" s="275" t="n">
        <v>3106033</v>
      </c>
      <c r="B5394" s="208" t="n">
        <v>284</v>
      </c>
      <c r="C5394" s="238" t="s">
        <v>15691</v>
      </c>
      <c r="D5394" s="239" t="s">
        <v>7564</v>
      </c>
      <c r="E5394" s="276"/>
      <c r="F5394" s="121" t="n">
        <f aca="false">F5393+1</f>
        <v>5388</v>
      </c>
      <c r="G5394" s="204" t="s">
        <v>15975</v>
      </c>
      <c r="H5394" s="188" t="s">
        <v>15975</v>
      </c>
      <c r="I5394" s="124" t="s">
        <v>15976</v>
      </c>
      <c r="J5394" s="125" t="n">
        <v>0</v>
      </c>
      <c r="K5394" s="164" t="n">
        <v>0</v>
      </c>
      <c r="L5394" s="164" t="n">
        <v>1112241</v>
      </c>
      <c r="M5394" s="164" t="n">
        <v>7</v>
      </c>
      <c r="N5394" s="237" t="s">
        <v>15977</v>
      </c>
      <c r="O5394" s="277"/>
      <c r="P5394" s="130" t="n">
        <v>159263.26</v>
      </c>
      <c r="Q5394" s="130" t="n">
        <f aca="false">P5394*1.2</f>
        <v>191115.912</v>
      </c>
      <c r="R5394" s="131" t="n">
        <f aca="false">S5394*Q5394</f>
        <v>0</v>
      </c>
      <c r="S5394" s="132"/>
    </row>
    <row r="5395" s="76" customFormat="true" ht="14.4" hidden="false" customHeight="false" outlineLevel="0" collapsed="false">
      <c r="A5395" s="275" t="n">
        <v>3167087</v>
      </c>
      <c r="B5395" s="208" t="n">
        <v>284</v>
      </c>
      <c r="C5395" s="238" t="s">
        <v>15691</v>
      </c>
      <c r="D5395" s="239" t="s">
        <v>7564</v>
      </c>
      <c r="E5395" s="276"/>
      <c r="F5395" s="121" t="n">
        <f aca="false">F5394+1</f>
        <v>5389</v>
      </c>
      <c r="G5395" s="204" t="s">
        <v>15978</v>
      </c>
      <c r="H5395" s="188" t="s">
        <v>15978</v>
      </c>
      <c r="I5395" s="124" t="s">
        <v>15979</v>
      </c>
      <c r="J5395" s="125" t="n">
        <v>12</v>
      </c>
      <c r="K5395" s="164" t="n">
        <v>0</v>
      </c>
      <c r="L5395" s="164" t="n">
        <v>8231010</v>
      </c>
      <c r="M5395" s="164" t="n">
        <v>1</v>
      </c>
      <c r="N5395" s="237" t="s">
        <v>15980</v>
      </c>
      <c r="O5395" s="277"/>
      <c r="P5395" s="130" t="n">
        <v>352.5</v>
      </c>
      <c r="Q5395" s="130" t="n">
        <f aca="false">P5395*1.2</f>
        <v>423</v>
      </c>
      <c r="R5395" s="131" t="n">
        <f aca="false">S5395*Q5395</f>
        <v>0</v>
      </c>
      <c r="S5395" s="132"/>
    </row>
    <row r="5396" s="76" customFormat="true" ht="27.6" hidden="false" customHeight="false" outlineLevel="0" collapsed="false">
      <c r="A5396" s="275" t="n">
        <v>4657296</v>
      </c>
      <c r="B5396" s="208" t="n">
        <v>284</v>
      </c>
      <c r="C5396" s="238" t="s">
        <v>15691</v>
      </c>
      <c r="D5396" s="239" t="s">
        <v>7564</v>
      </c>
      <c r="E5396" s="276"/>
      <c r="F5396" s="121" t="n">
        <f aca="false">F5395+1</f>
        <v>5390</v>
      </c>
      <c r="G5396" s="204" t="s">
        <v>15981</v>
      </c>
      <c r="H5396" s="188" t="s">
        <v>15982</v>
      </c>
      <c r="I5396" s="124" t="s">
        <v>15983</v>
      </c>
      <c r="J5396" s="125" t="n">
        <v>0</v>
      </c>
      <c r="K5396" s="164" t="n">
        <v>0</v>
      </c>
      <c r="L5396" s="164" t="n">
        <v>8</v>
      </c>
      <c r="M5396" s="164" t="n">
        <v>99</v>
      </c>
      <c r="N5396" s="237" t="s">
        <v>15984</v>
      </c>
      <c r="O5396" s="277"/>
      <c r="P5396" s="141" t="n">
        <v>818.14</v>
      </c>
      <c r="Q5396" s="130" t="n">
        <f aca="false">P5396*1.2</f>
        <v>981.768</v>
      </c>
      <c r="R5396" s="131" t="n">
        <f aca="false">S5396*Q5396</f>
        <v>0</v>
      </c>
      <c r="S5396" s="132"/>
    </row>
    <row r="5397" s="76" customFormat="true" ht="14.4" hidden="false" customHeight="false" outlineLevel="0" collapsed="false">
      <c r="A5397" s="207" t="n">
        <v>2577913</v>
      </c>
      <c r="B5397" s="208" t="n">
        <v>284</v>
      </c>
      <c r="C5397" s="238" t="s">
        <v>15691</v>
      </c>
      <c r="D5397" s="239" t="s">
        <v>7564</v>
      </c>
      <c r="E5397" s="276"/>
      <c r="F5397" s="121" t="n">
        <f aca="false">F5396+1</f>
        <v>5391</v>
      </c>
      <c r="G5397" s="204" t="s">
        <v>15985</v>
      </c>
      <c r="H5397" s="122" t="s">
        <v>15985</v>
      </c>
      <c r="I5397" s="124"/>
      <c r="J5397" s="125"/>
      <c r="K5397" s="164"/>
      <c r="L5397" s="164"/>
      <c r="M5397" s="164"/>
      <c r="N5397" s="237" t="s">
        <v>514</v>
      </c>
      <c r="O5397" s="277"/>
      <c r="P5397" s="130" t="n">
        <v>0</v>
      </c>
      <c r="Q5397" s="130" t="n">
        <f aca="false">P5397*1.2</f>
        <v>0</v>
      </c>
      <c r="R5397" s="131" t="n">
        <f aca="false">S5397*Q5397</f>
        <v>0</v>
      </c>
      <c r="S5397" s="132"/>
    </row>
    <row r="5398" s="76" customFormat="true" ht="14.4" hidden="false" customHeight="false" outlineLevel="0" collapsed="false">
      <c r="A5398" s="207" t="n">
        <v>2578297</v>
      </c>
      <c r="B5398" s="208" t="n">
        <v>284</v>
      </c>
      <c r="C5398" s="238" t="s">
        <v>15691</v>
      </c>
      <c r="D5398" s="239" t="s">
        <v>7564</v>
      </c>
      <c r="E5398" s="276"/>
      <c r="F5398" s="121" t="n">
        <f aca="false">F5397+1</f>
        <v>5392</v>
      </c>
      <c r="G5398" s="204" t="s">
        <v>15986</v>
      </c>
      <c r="H5398" s="122" t="s">
        <v>15986</v>
      </c>
      <c r="I5398" s="124" t="s">
        <v>15987</v>
      </c>
      <c r="J5398" s="125" t="n">
        <v>0</v>
      </c>
      <c r="K5398" s="164" t="n">
        <v>0</v>
      </c>
      <c r="L5398" s="164" t="n">
        <v>865</v>
      </c>
      <c r="M5398" s="164" t="n">
        <v>0</v>
      </c>
      <c r="N5398" s="237" t="s">
        <v>15988</v>
      </c>
      <c r="O5398" s="277"/>
      <c r="P5398" s="130" t="n">
        <v>2.41666666666667</v>
      </c>
      <c r="Q5398" s="130" t="n">
        <f aca="false">P5398*1.2</f>
        <v>2.9</v>
      </c>
      <c r="R5398" s="131" t="n">
        <f aca="false">S5398*Q5398</f>
        <v>0</v>
      </c>
      <c r="S5398" s="132"/>
    </row>
    <row r="5399" s="76" customFormat="true" ht="14.4" hidden="false" customHeight="false" outlineLevel="0" collapsed="false">
      <c r="A5399" s="207" t="n">
        <v>2576619</v>
      </c>
      <c r="B5399" s="208" t="n">
        <v>284</v>
      </c>
      <c r="C5399" s="238" t="s">
        <v>15691</v>
      </c>
      <c r="D5399" s="239" t="s">
        <v>7564</v>
      </c>
      <c r="E5399" s="239"/>
      <c r="F5399" s="121" t="n">
        <f aca="false">F5398+1</f>
        <v>5393</v>
      </c>
      <c r="G5399" s="204" t="s">
        <v>15989</v>
      </c>
      <c r="H5399" s="188" t="s">
        <v>15989</v>
      </c>
      <c r="I5399" s="218" t="s">
        <v>15990</v>
      </c>
      <c r="J5399" s="237" t="n">
        <v>0</v>
      </c>
      <c r="K5399" s="164" t="n">
        <v>0</v>
      </c>
      <c r="L5399" s="164" t="n">
        <v>514</v>
      </c>
      <c r="M5399" s="164" t="n">
        <v>0</v>
      </c>
      <c r="N5399" s="237" t="s">
        <v>15991</v>
      </c>
      <c r="O5399" s="277"/>
      <c r="P5399" s="130" t="n">
        <v>106.96</v>
      </c>
      <c r="Q5399" s="130" t="n">
        <f aca="false">P5399*1.2</f>
        <v>128.352</v>
      </c>
      <c r="R5399" s="131" t="n">
        <f aca="false">S5399*Q5399</f>
        <v>0</v>
      </c>
      <c r="S5399" s="132"/>
    </row>
    <row r="5400" s="76" customFormat="true" ht="27.6" hidden="false" customHeight="false" outlineLevel="0" collapsed="false">
      <c r="A5400" s="207" t="n">
        <v>2577093</v>
      </c>
      <c r="B5400" s="208" t="n">
        <v>284</v>
      </c>
      <c r="C5400" s="238" t="s">
        <v>15691</v>
      </c>
      <c r="D5400" s="239" t="s">
        <v>7564</v>
      </c>
      <c r="E5400" s="276"/>
      <c r="F5400" s="121" t="n">
        <f aca="false">F5399+1</f>
        <v>5394</v>
      </c>
      <c r="G5400" s="204" t="s">
        <v>15992</v>
      </c>
      <c r="H5400" s="220" t="s">
        <v>15992</v>
      </c>
      <c r="I5400" s="124" t="s">
        <v>15993</v>
      </c>
      <c r="J5400" s="125" t="n">
        <v>938</v>
      </c>
      <c r="K5400" s="164" t="n">
        <v>65</v>
      </c>
      <c r="L5400" s="164" t="n">
        <v>3104038</v>
      </c>
      <c r="M5400" s="164" t="n">
        <v>0</v>
      </c>
      <c r="N5400" s="237" t="s">
        <v>15994</v>
      </c>
      <c r="O5400" s="277"/>
      <c r="P5400" s="130" t="n">
        <v>104.166666666667</v>
      </c>
      <c r="Q5400" s="130" t="n">
        <f aca="false">P5400*1.2</f>
        <v>125</v>
      </c>
      <c r="R5400" s="131" t="n">
        <f aca="false">S5400*Q5400</f>
        <v>0</v>
      </c>
      <c r="S5400" s="132"/>
    </row>
    <row r="5401" s="76" customFormat="true" ht="14.4" hidden="false" customHeight="false" outlineLevel="0" collapsed="false">
      <c r="A5401" s="207" t="n">
        <v>2579557</v>
      </c>
      <c r="B5401" s="208" t="n">
        <v>284</v>
      </c>
      <c r="C5401" s="238" t="s">
        <v>15691</v>
      </c>
      <c r="D5401" s="239" t="s">
        <v>7564</v>
      </c>
      <c r="E5401" s="239" t="s">
        <v>7564</v>
      </c>
      <c r="F5401" s="121" t="n">
        <f aca="false">F5400+1</f>
        <v>5395</v>
      </c>
      <c r="G5401" s="204" t="s">
        <v>15995</v>
      </c>
      <c r="H5401" s="188" t="s">
        <v>15995</v>
      </c>
      <c r="I5401" s="218" t="s">
        <v>15996</v>
      </c>
      <c r="J5401" s="237" t="n">
        <v>0</v>
      </c>
      <c r="K5401" s="164" t="n">
        <v>0</v>
      </c>
      <c r="L5401" s="164" t="n">
        <v>412127</v>
      </c>
      <c r="M5401" s="164" t="n">
        <v>609</v>
      </c>
      <c r="N5401" s="237" t="s">
        <v>15997</v>
      </c>
      <c r="O5401" s="277"/>
      <c r="P5401" s="130" t="n">
        <v>85</v>
      </c>
      <c r="Q5401" s="130" t="n">
        <f aca="false">P5401*1.2</f>
        <v>102</v>
      </c>
      <c r="R5401" s="131" t="n">
        <f aca="false">S5401*Q5401</f>
        <v>0</v>
      </c>
      <c r="S5401" s="132"/>
    </row>
    <row r="5402" s="76" customFormat="true" ht="14.4" hidden="false" customHeight="false" outlineLevel="0" collapsed="false">
      <c r="A5402" s="275" t="n">
        <v>2573361</v>
      </c>
      <c r="B5402" s="208" t="n">
        <v>284</v>
      </c>
      <c r="C5402" s="238" t="s">
        <v>15691</v>
      </c>
      <c r="D5402" s="239" t="s">
        <v>7564</v>
      </c>
      <c r="E5402" s="276"/>
      <c r="F5402" s="121" t="n">
        <f aca="false">F5401+1</f>
        <v>5396</v>
      </c>
      <c r="G5402" s="204" t="n">
        <v>441032814</v>
      </c>
      <c r="H5402" s="188" t="s">
        <v>15998</v>
      </c>
      <c r="I5402" s="124" t="s">
        <v>15999</v>
      </c>
      <c r="J5402" s="125" t="n">
        <v>0</v>
      </c>
      <c r="K5402" s="164" t="n">
        <v>0</v>
      </c>
      <c r="L5402" s="164" t="n">
        <v>4410328</v>
      </c>
      <c r="M5402" s="164" t="n">
        <v>140</v>
      </c>
      <c r="N5402" s="237" t="s">
        <v>16000</v>
      </c>
      <c r="O5402" s="277"/>
      <c r="P5402" s="130" t="n">
        <v>477.22</v>
      </c>
      <c r="Q5402" s="130" t="n">
        <f aca="false">P5402*1.2</f>
        <v>572.664</v>
      </c>
      <c r="R5402" s="131" t="n">
        <f aca="false">S5402*Q5402</f>
        <v>0</v>
      </c>
      <c r="S5402" s="132"/>
    </row>
    <row r="5403" s="76" customFormat="true" ht="14.4" hidden="false" customHeight="false" outlineLevel="0" collapsed="false">
      <c r="A5403" s="219" t="n">
        <v>2578482</v>
      </c>
      <c r="B5403" s="208" t="n">
        <v>284</v>
      </c>
      <c r="C5403" s="238" t="s">
        <v>15691</v>
      </c>
      <c r="D5403" s="239" t="s">
        <v>7564</v>
      </c>
      <c r="E5403" s="276"/>
      <c r="F5403" s="121" t="n">
        <f aca="false">F5402+1</f>
        <v>5397</v>
      </c>
      <c r="G5403" s="204" t="s">
        <v>16001</v>
      </c>
      <c r="H5403" s="188" t="s">
        <v>16001</v>
      </c>
      <c r="I5403" s="124" t="s">
        <v>16002</v>
      </c>
      <c r="J5403" s="125" t="n">
        <v>960</v>
      </c>
      <c r="K5403" s="164" t="n">
        <v>0</v>
      </c>
      <c r="L5403" s="164" t="n">
        <v>3100012</v>
      </c>
      <c r="M5403" s="164" t="n">
        <v>1</v>
      </c>
      <c r="N5403" s="237" t="s">
        <v>16003</v>
      </c>
      <c r="O5403" s="277"/>
      <c r="P5403" s="130" t="n">
        <v>4206.66666666667</v>
      </c>
      <c r="Q5403" s="130" t="n">
        <f aca="false">P5403*1.2</f>
        <v>5048</v>
      </c>
      <c r="R5403" s="131" t="n">
        <f aca="false">S5403*Q5403</f>
        <v>0</v>
      </c>
      <c r="S5403" s="132"/>
    </row>
    <row r="5404" s="76" customFormat="true" ht="27.6" hidden="false" customHeight="false" outlineLevel="0" collapsed="false">
      <c r="A5404" s="275" t="n">
        <v>3116203</v>
      </c>
      <c r="B5404" s="208" t="n">
        <v>284</v>
      </c>
      <c r="C5404" s="238" t="s">
        <v>15691</v>
      </c>
      <c r="D5404" s="239" t="s">
        <v>7564</v>
      </c>
      <c r="E5404" s="276"/>
      <c r="F5404" s="121" t="n">
        <f aca="false">F5403+1</f>
        <v>5398</v>
      </c>
      <c r="G5404" s="204" t="s">
        <v>16004</v>
      </c>
      <c r="H5404" s="188" t="s">
        <v>16005</v>
      </c>
      <c r="I5404" s="124" t="s">
        <v>16006</v>
      </c>
      <c r="J5404" s="125" t="n">
        <v>6032</v>
      </c>
      <c r="K5404" s="164" t="n">
        <v>0</v>
      </c>
      <c r="L5404" s="164" t="n">
        <v>3829000</v>
      </c>
      <c r="M5404" s="164" t="n">
        <v>1</v>
      </c>
      <c r="N5404" s="237" t="s">
        <v>16007</v>
      </c>
      <c r="O5404" s="277"/>
      <c r="P5404" s="130" t="n">
        <v>236.666666666667</v>
      </c>
      <c r="Q5404" s="130" t="n">
        <f aca="false">P5404*1.2</f>
        <v>284</v>
      </c>
      <c r="R5404" s="131" t="n">
        <f aca="false">S5404*Q5404</f>
        <v>0</v>
      </c>
      <c r="S5404" s="132"/>
    </row>
    <row r="5405" s="76" customFormat="true" ht="27.6" hidden="false" customHeight="false" outlineLevel="0" collapsed="false">
      <c r="A5405" s="275" t="n">
        <v>4019579</v>
      </c>
      <c r="B5405" s="208" t="n">
        <v>284</v>
      </c>
      <c r="C5405" s="238" t="s">
        <v>15691</v>
      </c>
      <c r="D5405" s="239" t="s">
        <v>7564</v>
      </c>
      <c r="E5405" s="276"/>
      <c r="F5405" s="121" t="n">
        <f aca="false">F5404+1</f>
        <v>5399</v>
      </c>
      <c r="G5405" s="204" t="s">
        <v>16008</v>
      </c>
      <c r="H5405" s="188" t="s">
        <v>16009</v>
      </c>
      <c r="I5405" s="124" t="s">
        <v>16010</v>
      </c>
      <c r="J5405" s="125" t="n">
        <v>0</v>
      </c>
      <c r="K5405" s="164" t="n">
        <v>0</v>
      </c>
      <c r="L5405" s="164" t="n">
        <v>3823010</v>
      </c>
      <c r="M5405" s="164" t="n">
        <v>0</v>
      </c>
      <c r="N5405" s="237" t="s">
        <v>16011</v>
      </c>
      <c r="O5405" s="277"/>
      <c r="P5405" s="130" t="n">
        <v>15274.1666666667</v>
      </c>
      <c r="Q5405" s="130" t="n">
        <f aca="false">P5405*1.2</f>
        <v>18329</v>
      </c>
      <c r="R5405" s="131" t="n">
        <f aca="false">S5405*Q5405</f>
        <v>0</v>
      </c>
      <c r="S5405" s="132"/>
    </row>
    <row r="5406" s="76" customFormat="true" ht="14.4" hidden="false" customHeight="false" outlineLevel="0" collapsed="false">
      <c r="A5406" s="275" t="n">
        <v>4352995</v>
      </c>
      <c r="B5406" s="208" t="n">
        <v>284</v>
      </c>
      <c r="C5406" s="238" t="s">
        <v>15691</v>
      </c>
      <c r="D5406" s="239" t="s">
        <v>7564</v>
      </c>
      <c r="E5406" s="276"/>
      <c r="F5406" s="121" t="n">
        <f aca="false">F5405+1</f>
        <v>5400</v>
      </c>
      <c r="G5406" s="204" t="s">
        <v>16012</v>
      </c>
      <c r="H5406" s="188" t="s">
        <v>16012</v>
      </c>
      <c r="I5406" s="124" t="s">
        <v>16013</v>
      </c>
      <c r="J5406" s="125" t="n">
        <v>0</v>
      </c>
      <c r="K5406" s="164" t="n">
        <v>0</v>
      </c>
      <c r="L5406" s="164" t="n">
        <v>350073</v>
      </c>
      <c r="M5406" s="164" t="n">
        <v>0</v>
      </c>
      <c r="N5406" s="237" t="s">
        <v>16014</v>
      </c>
      <c r="O5406" s="277"/>
      <c r="P5406" s="130" t="n">
        <v>1076.29</v>
      </c>
      <c r="Q5406" s="130" t="n">
        <f aca="false">P5406*1.2</f>
        <v>1291.548</v>
      </c>
      <c r="R5406" s="131" t="n">
        <f aca="false">S5406*Q5406</f>
        <v>0</v>
      </c>
      <c r="S5406" s="132"/>
    </row>
    <row r="5407" s="76" customFormat="true" ht="14.4" hidden="false" customHeight="false" outlineLevel="0" collapsed="false">
      <c r="A5407" s="275" t="n">
        <v>2580746</v>
      </c>
      <c r="B5407" s="208" t="n">
        <v>284</v>
      </c>
      <c r="C5407" s="238" t="s">
        <v>15691</v>
      </c>
      <c r="D5407" s="239" t="s">
        <v>7564</v>
      </c>
      <c r="E5407" s="276"/>
      <c r="F5407" s="121" t="n">
        <f aca="false">F5406+1</f>
        <v>5401</v>
      </c>
      <c r="G5407" s="204" t="s">
        <v>16015</v>
      </c>
      <c r="H5407" s="188" t="s">
        <v>16015</v>
      </c>
      <c r="I5407" s="124" t="s">
        <v>16016</v>
      </c>
      <c r="J5407" s="125" t="n">
        <v>0</v>
      </c>
      <c r="K5407" s="164" t="n">
        <v>0</v>
      </c>
      <c r="L5407" s="164" t="n">
        <v>60758</v>
      </c>
      <c r="M5407" s="164" t="n">
        <v>0</v>
      </c>
      <c r="N5407" s="237" t="s">
        <v>16017</v>
      </c>
      <c r="O5407" s="277"/>
      <c r="P5407" s="130"/>
      <c r="Q5407" s="130" t="n">
        <f aca="false">P5407*1.2</f>
        <v>0</v>
      </c>
      <c r="R5407" s="131" t="n">
        <f aca="false">S5407*Q5407</f>
        <v>0</v>
      </c>
      <c r="S5407" s="132"/>
    </row>
    <row r="5408" s="76" customFormat="true" ht="27.6" hidden="false" customHeight="false" outlineLevel="0" collapsed="false">
      <c r="A5408" s="275" t="n">
        <v>4445091</v>
      </c>
      <c r="B5408" s="208" t="n">
        <v>284</v>
      </c>
      <c r="C5408" s="238" t="s">
        <v>15691</v>
      </c>
      <c r="D5408" s="239" t="s">
        <v>7564</v>
      </c>
      <c r="E5408" s="276"/>
      <c r="F5408" s="121" t="n">
        <f aca="false">F5407+1</f>
        <v>5402</v>
      </c>
      <c r="G5408" s="204" t="s">
        <v>16018</v>
      </c>
      <c r="H5408" s="188" t="s">
        <v>16019</v>
      </c>
      <c r="I5408" s="124" t="s">
        <v>16020</v>
      </c>
      <c r="J5408" s="125" t="n">
        <v>30</v>
      </c>
      <c r="K5408" s="164" t="n">
        <v>0</v>
      </c>
      <c r="L5408" s="164" t="n">
        <v>1645233</v>
      </c>
      <c r="M5408" s="164" t="n">
        <v>0</v>
      </c>
      <c r="N5408" s="237" t="s">
        <v>16021</v>
      </c>
      <c r="O5408" s="277"/>
      <c r="P5408" s="130" t="n">
        <v>5426.91</v>
      </c>
      <c r="Q5408" s="130" t="n">
        <f aca="false">P5408*1.2</f>
        <v>6512.292</v>
      </c>
      <c r="R5408" s="131" t="n">
        <f aca="false">S5408*Q5408</f>
        <v>0</v>
      </c>
      <c r="S5408" s="132"/>
    </row>
    <row r="5409" s="76" customFormat="true" ht="14.4" hidden="false" customHeight="false" outlineLevel="0" collapsed="false">
      <c r="A5409" s="275" t="n">
        <v>4441927</v>
      </c>
      <c r="B5409" s="215" t="n">
        <v>284</v>
      </c>
      <c r="C5409" s="238" t="s">
        <v>15691</v>
      </c>
      <c r="D5409" s="239" t="s">
        <v>7564</v>
      </c>
      <c r="E5409" s="276"/>
      <c r="F5409" s="121" t="n">
        <f aca="false">F5408+1</f>
        <v>5403</v>
      </c>
      <c r="G5409" s="237" t="s">
        <v>16022</v>
      </c>
      <c r="H5409" s="188" t="s">
        <v>16022</v>
      </c>
      <c r="I5409" s="124" t="s">
        <v>16023</v>
      </c>
      <c r="J5409" s="125" t="n">
        <v>0</v>
      </c>
      <c r="K5409" s="164" t="n">
        <v>0</v>
      </c>
      <c r="L5409" s="164" t="n">
        <v>350074</v>
      </c>
      <c r="M5409" s="164" t="n">
        <v>0</v>
      </c>
      <c r="N5409" s="237" t="s">
        <v>16024</v>
      </c>
      <c r="O5409" s="277"/>
      <c r="P5409" s="130" t="n">
        <v>1084.16666666667</v>
      </c>
      <c r="Q5409" s="130" t="n">
        <f aca="false">P5409*1.2</f>
        <v>1301</v>
      </c>
      <c r="R5409" s="131" t="n">
        <f aca="false">S5409*Q5409</f>
        <v>0</v>
      </c>
      <c r="S5409" s="132"/>
    </row>
    <row r="5410" s="76" customFormat="true" ht="14.4" hidden="false" customHeight="false" outlineLevel="0" collapsed="false">
      <c r="A5410" s="214" t="n">
        <v>2580744</v>
      </c>
      <c r="B5410" s="208" t="n">
        <v>284</v>
      </c>
      <c r="C5410" s="238" t="s">
        <v>15691</v>
      </c>
      <c r="D5410" s="239" t="s">
        <v>7564</v>
      </c>
      <c r="E5410" s="276"/>
      <c r="F5410" s="121" t="n">
        <f aca="false">F5409+1</f>
        <v>5404</v>
      </c>
      <c r="G5410" s="204" t="s">
        <v>16025</v>
      </c>
      <c r="H5410" s="188" t="s">
        <v>16026</v>
      </c>
      <c r="I5410" s="124" t="s">
        <v>16027</v>
      </c>
      <c r="J5410" s="125" t="n">
        <v>0</v>
      </c>
      <c r="K5410" s="164" t="n">
        <v>0</v>
      </c>
      <c r="L5410" s="164" t="n">
        <v>13741</v>
      </c>
      <c r="M5410" s="164" t="n">
        <v>0</v>
      </c>
      <c r="N5410" s="237" t="s">
        <v>8437</v>
      </c>
      <c r="O5410" s="277"/>
      <c r="P5410" s="130" t="n">
        <v>3660.83333333333</v>
      </c>
      <c r="Q5410" s="130" t="n">
        <f aca="false">P5410*1.2</f>
        <v>4393</v>
      </c>
      <c r="R5410" s="131" t="n">
        <f aca="false">S5410*Q5410</f>
        <v>0</v>
      </c>
      <c r="S5410" s="132"/>
    </row>
    <row r="5411" s="76" customFormat="true" ht="28.2" hidden="false" customHeight="true" outlineLevel="0" collapsed="false">
      <c r="A5411" s="214" t="n">
        <v>4441912</v>
      </c>
      <c r="B5411" s="208" t="n">
        <v>284</v>
      </c>
      <c r="C5411" s="238" t="s">
        <v>15691</v>
      </c>
      <c r="D5411" s="239" t="s">
        <v>7564</v>
      </c>
      <c r="E5411" s="276"/>
      <c r="F5411" s="121" t="n">
        <f aca="false">F5410+1</f>
        <v>5405</v>
      </c>
      <c r="G5411" s="204" t="s">
        <v>16028</v>
      </c>
      <c r="H5411" s="188" t="s">
        <v>16028</v>
      </c>
      <c r="I5411" s="124" t="s">
        <v>16029</v>
      </c>
      <c r="J5411" s="125" t="n">
        <v>0</v>
      </c>
      <c r="K5411" s="164" t="n">
        <v>0</v>
      </c>
      <c r="L5411" s="164" t="n">
        <v>350090</v>
      </c>
      <c r="M5411" s="164" t="n">
        <v>0</v>
      </c>
      <c r="N5411" s="237" t="s">
        <v>16030</v>
      </c>
      <c r="O5411" s="277"/>
      <c r="P5411" s="130" t="n">
        <v>12553.16</v>
      </c>
      <c r="Q5411" s="130" t="n">
        <f aca="false">P5411*1.2</f>
        <v>15063.792</v>
      </c>
      <c r="R5411" s="131" t="n">
        <f aca="false">S5411*Q5411</f>
        <v>0</v>
      </c>
      <c r="S5411" s="132"/>
    </row>
    <row r="5412" s="76" customFormat="true" ht="14.4" hidden="false" customHeight="false" outlineLevel="0" collapsed="false">
      <c r="A5412" s="207" t="n">
        <v>2574475</v>
      </c>
      <c r="B5412" s="208" t="n">
        <v>284</v>
      </c>
      <c r="C5412" s="238" t="s">
        <v>15691</v>
      </c>
      <c r="D5412" s="239" t="s">
        <v>7564</v>
      </c>
      <c r="E5412" s="276"/>
      <c r="F5412" s="121" t="n">
        <f aca="false">F5411+1</f>
        <v>5406</v>
      </c>
      <c r="G5412" s="204" t="s">
        <v>16031</v>
      </c>
      <c r="H5412" s="188" t="s">
        <v>16032</v>
      </c>
      <c r="I5412" s="124" t="s">
        <v>16033</v>
      </c>
      <c r="J5412" s="125" t="n">
        <v>81</v>
      </c>
      <c r="K5412" s="164" t="n">
        <v>0</v>
      </c>
      <c r="L5412" s="164" t="n">
        <v>27421</v>
      </c>
      <c r="M5412" s="164" t="n">
        <v>181</v>
      </c>
      <c r="N5412" s="237" t="s">
        <v>16034</v>
      </c>
      <c r="O5412" s="277"/>
      <c r="P5412" s="130" t="n">
        <v>80983.3333333333</v>
      </c>
      <c r="Q5412" s="130" t="n">
        <f aca="false">P5412*1.2</f>
        <v>97180</v>
      </c>
      <c r="R5412" s="131" t="n">
        <f aca="false">S5412*Q5412</f>
        <v>0</v>
      </c>
      <c r="S5412" s="132"/>
    </row>
    <row r="5413" s="76" customFormat="true" ht="27.6" hidden="false" customHeight="false" outlineLevel="0" collapsed="false">
      <c r="A5413" s="207" t="n">
        <v>4686767</v>
      </c>
      <c r="B5413" s="208" t="n">
        <v>284</v>
      </c>
      <c r="C5413" s="238" t="s">
        <v>15691</v>
      </c>
      <c r="D5413" s="239" t="s">
        <v>7564</v>
      </c>
      <c r="E5413" s="276"/>
      <c r="F5413" s="121" t="n">
        <f aca="false">F5412+1</f>
        <v>5407</v>
      </c>
      <c r="G5413" s="204" t="s">
        <v>16035</v>
      </c>
      <c r="H5413" s="188" t="s">
        <v>16035</v>
      </c>
      <c r="I5413" s="124" t="s">
        <v>16036</v>
      </c>
      <c r="J5413" s="125" t="n">
        <v>0</v>
      </c>
      <c r="K5413" s="164" t="n">
        <v>0</v>
      </c>
      <c r="L5413" s="164" t="n">
        <v>1601</v>
      </c>
      <c r="M5413" s="164" t="n">
        <v>99</v>
      </c>
      <c r="N5413" s="237" t="s">
        <v>16037</v>
      </c>
      <c r="O5413" s="277"/>
      <c r="P5413" s="130" t="n">
        <v>9331.82</v>
      </c>
      <c r="Q5413" s="130" t="n">
        <f aca="false">P5413*1.2</f>
        <v>11198.184</v>
      </c>
      <c r="R5413" s="131" t="n">
        <f aca="false">S5413*Q5413</f>
        <v>0</v>
      </c>
      <c r="S5413" s="132"/>
    </row>
    <row r="5414" s="76" customFormat="true" ht="27.6" hidden="false" customHeight="false" outlineLevel="0" collapsed="false">
      <c r="A5414" s="207" t="n">
        <v>2575740</v>
      </c>
      <c r="B5414" s="208" t="n">
        <v>284</v>
      </c>
      <c r="C5414" s="238" t="s">
        <v>15691</v>
      </c>
      <c r="D5414" s="239" t="s">
        <v>7564</v>
      </c>
      <c r="E5414" s="276"/>
      <c r="F5414" s="121" t="n">
        <f aca="false">F5413+1</f>
        <v>5408</v>
      </c>
      <c r="G5414" s="204" t="s">
        <v>16038</v>
      </c>
      <c r="H5414" s="122" t="s">
        <v>16038</v>
      </c>
      <c r="I5414" s="124"/>
      <c r="J5414" s="125"/>
      <c r="K5414" s="164"/>
      <c r="L5414" s="164"/>
      <c r="M5414" s="164"/>
      <c r="N5414" s="480" t="s">
        <v>16039</v>
      </c>
      <c r="O5414" s="277"/>
      <c r="P5414" s="130" t="n">
        <v>0</v>
      </c>
      <c r="Q5414" s="130" t="n">
        <f aca="false">P5414*1.2</f>
        <v>0</v>
      </c>
      <c r="R5414" s="131" t="n">
        <f aca="false">S5414*Q5414</f>
        <v>0</v>
      </c>
      <c r="S5414" s="132"/>
    </row>
    <row r="5415" s="76" customFormat="true" ht="14.4" hidden="false" customHeight="false" outlineLevel="0" collapsed="false">
      <c r="A5415" s="275" t="n">
        <v>4453572</v>
      </c>
      <c r="B5415" s="208" t="n">
        <v>284</v>
      </c>
      <c r="C5415" s="238" t="s">
        <v>15691</v>
      </c>
      <c r="D5415" s="239" t="s">
        <v>7564</v>
      </c>
      <c r="E5415" s="276"/>
      <c r="F5415" s="121" t="n">
        <f aca="false">F5414+1</f>
        <v>5409</v>
      </c>
      <c r="G5415" s="398" t="s">
        <v>16040</v>
      </c>
      <c r="H5415" s="188" t="s">
        <v>16041</v>
      </c>
      <c r="I5415" s="124" t="s">
        <v>16042</v>
      </c>
      <c r="J5415" s="125" t="n">
        <v>38</v>
      </c>
      <c r="K5415" s="389" t="n">
        <v>0</v>
      </c>
      <c r="L5415" s="389" t="n">
        <v>2702035</v>
      </c>
      <c r="M5415" s="389" t="n">
        <v>501</v>
      </c>
      <c r="N5415" s="393" t="s">
        <v>13470</v>
      </c>
      <c r="O5415" s="277"/>
      <c r="P5415" s="130" t="n">
        <v>0</v>
      </c>
      <c r="Q5415" s="130" t="n">
        <f aca="false">P5415*1.2</f>
        <v>0</v>
      </c>
      <c r="R5415" s="131" t="n">
        <f aca="false">S5415*Q5415</f>
        <v>0</v>
      </c>
      <c r="S5415" s="132"/>
    </row>
    <row r="5416" s="76" customFormat="true" ht="27.6" hidden="false" customHeight="false" outlineLevel="0" collapsed="false">
      <c r="A5416" s="207"/>
      <c r="B5416" s="208" t="n">
        <v>284</v>
      </c>
      <c r="C5416" s="238" t="s">
        <v>15691</v>
      </c>
      <c r="D5416" s="239" t="s">
        <v>7564</v>
      </c>
      <c r="E5416" s="276"/>
      <c r="F5416" s="121" t="n">
        <f aca="false">F5415+1</f>
        <v>5410</v>
      </c>
      <c r="G5416" s="204" t="s">
        <v>16043</v>
      </c>
      <c r="H5416" s="122" t="s">
        <v>16043</v>
      </c>
      <c r="I5416" s="124"/>
      <c r="J5416" s="125"/>
      <c r="K5416" s="164"/>
      <c r="L5416" s="164"/>
      <c r="M5416" s="164"/>
      <c r="N5416" s="237" t="s">
        <v>16044</v>
      </c>
      <c r="O5416" s="277"/>
      <c r="P5416" s="130" t="n">
        <v>0</v>
      </c>
      <c r="Q5416" s="130" t="n">
        <f aca="false">P5416*1.2</f>
        <v>0</v>
      </c>
      <c r="R5416" s="131" t="n">
        <f aca="false">S5416*Q5416</f>
        <v>0</v>
      </c>
      <c r="S5416" s="132"/>
    </row>
    <row r="5417" s="76" customFormat="true" ht="14.4" hidden="false" customHeight="false" outlineLevel="0" collapsed="false">
      <c r="A5417" s="219" t="n">
        <v>2580212</v>
      </c>
      <c r="B5417" s="208" t="n">
        <v>284</v>
      </c>
      <c r="C5417" s="238" t="s">
        <v>15691</v>
      </c>
      <c r="D5417" s="239" t="s">
        <v>7564</v>
      </c>
      <c r="E5417" s="276"/>
      <c r="F5417" s="121" t="n">
        <f aca="false">F5416+1</f>
        <v>5411</v>
      </c>
      <c r="G5417" s="204" t="s">
        <v>16045</v>
      </c>
      <c r="H5417" s="188" t="s">
        <v>16045</v>
      </c>
      <c r="I5417" s="124" t="s">
        <v>16046</v>
      </c>
      <c r="J5417" s="125" t="n">
        <v>5256</v>
      </c>
      <c r="K5417" s="164" t="n">
        <v>13</v>
      </c>
      <c r="L5417" s="164" t="n">
        <v>5604030</v>
      </c>
      <c r="M5417" s="164" t="n">
        <v>0</v>
      </c>
      <c r="N5417" s="237" t="s">
        <v>16047</v>
      </c>
      <c r="O5417" s="277"/>
      <c r="P5417" s="130" t="n">
        <v>22860.8333333333</v>
      </c>
      <c r="Q5417" s="130" t="n">
        <f aca="false">P5417*1.2</f>
        <v>27433</v>
      </c>
      <c r="R5417" s="131" t="n">
        <f aca="false">S5417*Q5417</f>
        <v>0</v>
      </c>
      <c r="S5417" s="132"/>
    </row>
    <row r="5418" s="76" customFormat="true" ht="27.6" hidden="false" customHeight="false" outlineLevel="0" collapsed="false">
      <c r="A5418" s="219" t="n">
        <v>3928619</v>
      </c>
      <c r="B5418" s="208" t="n">
        <v>284</v>
      </c>
      <c r="C5418" s="238" t="s">
        <v>15691</v>
      </c>
      <c r="D5418" s="239" t="s">
        <v>7564</v>
      </c>
      <c r="E5418" s="276"/>
      <c r="F5418" s="121" t="n">
        <f aca="false">F5417+1</f>
        <v>5412</v>
      </c>
      <c r="G5418" s="204" t="s">
        <v>16048</v>
      </c>
      <c r="H5418" s="188" t="s">
        <v>16049</v>
      </c>
      <c r="I5418" s="124" t="s">
        <v>16050</v>
      </c>
      <c r="J5418" s="125" t="n">
        <v>5292</v>
      </c>
      <c r="K5418" s="164" t="n">
        <v>20</v>
      </c>
      <c r="L5418" s="164" t="n">
        <v>7805010</v>
      </c>
      <c r="M5418" s="164" t="n">
        <v>60</v>
      </c>
      <c r="N5418" s="237" t="s">
        <v>16051</v>
      </c>
      <c r="O5418" s="277"/>
      <c r="P5418" s="130" t="n">
        <v>0</v>
      </c>
      <c r="Q5418" s="130" t="n">
        <f aca="false">P5418*1.2</f>
        <v>0</v>
      </c>
      <c r="R5418" s="131" t="n">
        <f aca="false">S5418*Q5418</f>
        <v>0</v>
      </c>
      <c r="S5418" s="132"/>
    </row>
    <row r="5419" s="76" customFormat="true" ht="14.4" hidden="false" customHeight="false" outlineLevel="0" collapsed="false">
      <c r="A5419" s="275" t="n">
        <v>3682842</v>
      </c>
      <c r="B5419" s="208" t="n">
        <v>284</v>
      </c>
      <c r="C5419" s="238" t="s">
        <v>15691</v>
      </c>
      <c r="D5419" s="239" t="s">
        <v>7564</v>
      </c>
      <c r="E5419" s="276"/>
      <c r="F5419" s="121" t="n">
        <f aca="false">F5418+1</f>
        <v>5413</v>
      </c>
      <c r="G5419" s="519" t="n">
        <v>4055401124</v>
      </c>
      <c r="H5419" s="188" t="s">
        <v>16052</v>
      </c>
      <c r="I5419" s="237" t="s">
        <v>16053</v>
      </c>
      <c r="J5419" s="237" t="n">
        <v>0</v>
      </c>
      <c r="K5419" s="164" t="n">
        <v>0</v>
      </c>
      <c r="L5419" s="164" t="n">
        <v>4055401</v>
      </c>
      <c r="M5419" s="164" t="n">
        <v>124</v>
      </c>
      <c r="N5419" s="520" t="s">
        <v>16054</v>
      </c>
      <c r="O5419" s="521"/>
      <c r="P5419" s="130" t="n">
        <v>123.333333333333</v>
      </c>
      <c r="Q5419" s="130" t="n">
        <f aca="false">P5419*1.2</f>
        <v>148</v>
      </c>
      <c r="R5419" s="131" t="n">
        <f aca="false">S5419*Q5419</f>
        <v>0</v>
      </c>
      <c r="S5419" s="132"/>
    </row>
    <row r="5420" s="76" customFormat="true" ht="14.4" hidden="false" customHeight="false" outlineLevel="0" collapsed="false">
      <c r="A5420" s="275" t="n">
        <v>2910636</v>
      </c>
      <c r="B5420" s="208" t="n">
        <v>284</v>
      </c>
      <c r="C5420" s="238" t="s">
        <v>15691</v>
      </c>
      <c r="D5420" s="239" t="s">
        <v>7564</v>
      </c>
      <c r="E5420" s="276"/>
      <c r="F5420" s="121" t="n">
        <f aca="false">F5419+1</f>
        <v>5414</v>
      </c>
      <c r="G5420" s="519" t="s">
        <v>16055</v>
      </c>
      <c r="H5420" s="188" t="s">
        <v>16055</v>
      </c>
      <c r="I5420" s="237" t="s">
        <v>16056</v>
      </c>
      <c r="J5420" s="237" t="n">
        <v>0</v>
      </c>
      <c r="K5420" s="164" t="n">
        <v>99</v>
      </c>
      <c r="L5420" s="164" t="n">
        <v>120</v>
      </c>
      <c r="M5420" s="164" t="n">
        <v>0</v>
      </c>
      <c r="N5420" s="520" t="s">
        <v>16057</v>
      </c>
      <c r="O5420" s="521"/>
      <c r="P5420" s="130" t="n">
        <v>28.3333333333333</v>
      </c>
      <c r="Q5420" s="130" t="n">
        <f aca="false">P5420*1.2</f>
        <v>34</v>
      </c>
      <c r="R5420" s="131" t="n">
        <f aca="false">S5420*Q5420</f>
        <v>0</v>
      </c>
      <c r="S5420" s="132"/>
    </row>
    <row r="5421" s="76" customFormat="true" ht="14.4" hidden="false" customHeight="false" outlineLevel="0" collapsed="false">
      <c r="A5421" s="275" t="n">
        <v>2894288</v>
      </c>
      <c r="B5421" s="208" t="n">
        <v>284</v>
      </c>
      <c r="C5421" s="238" t="s">
        <v>15691</v>
      </c>
      <c r="D5421" s="239" t="s">
        <v>7564</v>
      </c>
      <c r="E5421" s="276"/>
      <c r="F5421" s="121" t="n">
        <f aca="false">F5420+1</f>
        <v>5415</v>
      </c>
      <c r="G5421" s="519" t="s">
        <v>16058</v>
      </c>
      <c r="H5421" s="188" t="s">
        <v>16058</v>
      </c>
      <c r="I5421" s="237" t="s">
        <v>16059</v>
      </c>
      <c r="J5421" s="237" t="n">
        <v>0</v>
      </c>
      <c r="K5421" s="164" t="n">
        <v>99</v>
      </c>
      <c r="L5421" s="164" t="n">
        <v>220</v>
      </c>
      <c r="M5421" s="164" t="n">
        <v>0</v>
      </c>
      <c r="N5421" s="520" t="s">
        <v>16060</v>
      </c>
      <c r="O5421" s="521"/>
      <c r="P5421" s="130" t="n">
        <v>26.6666666666667</v>
      </c>
      <c r="Q5421" s="130" t="n">
        <f aca="false">P5421*1.2</f>
        <v>32</v>
      </c>
      <c r="R5421" s="131" t="n">
        <f aca="false">S5421*Q5421</f>
        <v>0</v>
      </c>
      <c r="S5421" s="132"/>
    </row>
    <row r="5422" s="76" customFormat="true" ht="14.4" hidden="false" customHeight="false" outlineLevel="0" collapsed="false">
      <c r="A5422" s="275" t="n">
        <v>2918871</v>
      </c>
      <c r="B5422" s="208" t="n">
        <v>284</v>
      </c>
      <c r="C5422" s="238" t="s">
        <v>15691</v>
      </c>
      <c r="D5422" s="239" t="s">
        <v>7564</v>
      </c>
      <c r="E5422" s="276"/>
      <c r="F5422" s="121" t="n">
        <f aca="false">F5421+1</f>
        <v>5416</v>
      </c>
      <c r="G5422" s="519" t="s">
        <v>16061</v>
      </c>
      <c r="H5422" s="188" t="s">
        <v>16061</v>
      </c>
      <c r="I5422" s="237" t="s">
        <v>16062</v>
      </c>
      <c r="J5422" s="237" t="n">
        <v>0</v>
      </c>
      <c r="K5422" s="164" t="n">
        <v>98</v>
      </c>
      <c r="L5422" s="164" t="n">
        <v>320</v>
      </c>
      <c r="M5422" s="164" t="n">
        <v>0</v>
      </c>
      <c r="N5422" s="520" t="s">
        <v>16063</v>
      </c>
      <c r="O5422" s="521"/>
      <c r="P5422" s="130" t="n">
        <v>26.6666666666667</v>
      </c>
      <c r="Q5422" s="130" t="n">
        <f aca="false">P5422*1.2</f>
        <v>32</v>
      </c>
      <c r="R5422" s="131" t="n">
        <f aca="false">S5422*Q5422</f>
        <v>0</v>
      </c>
      <c r="S5422" s="132"/>
    </row>
    <row r="5423" s="76" customFormat="true" ht="14.4" hidden="false" customHeight="false" outlineLevel="0" collapsed="false">
      <c r="A5423" s="275" t="n">
        <v>4015464</v>
      </c>
      <c r="B5423" s="208" t="n">
        <v>284</v>
      </c>
      <c r="C5423" s="238" t="s">
        <v>15691</v>
      </c>
      <c r="D5423" s="239" t="s">
        <v>7564</v>
      </c>
      <c r="E5423" s="276"/>
      <c r="F5423" s="121" t="n">
        <f aca="false">F5422+1</f>
        <v>5417</v>
      </c>
      <c r="G5423" s="519" t="s">
        <v>16064</v>
      </c>
      <c r="H5423" s="188" t="s">
        <v>16064</v>
      </c>
      <c r="I5423" s="237" t="s">
        <v>16065</v>
      </c>
      <c r="J5423" s="237" t="n">
        <v>0</v>
      </c>
      <c r="K5423" s="164" t="n">
        <v>99</v>
      </c>
      <c r="L5423" s="164" t="n">
        <v>80</v>
      </c>
      <c r="M5423" s="164" t="n">
        <v>0</v>
      </c>
      <c r="N5423" s="520" t="s">
        <v>16066</v>
      </c>
      <c r="O5423" s="521"/>
      <c r="P5423" s="130" t="n">
        <v>28.3333333333333</v>
      </c>
      <c r="Q5423" s="130" t="n">
        <f aca="false">P5423*1.2</f>
        <v>34</v>
      </c>
      <c r="R5423" s="131" t="n">
        <f aca="false">S5423*Q5423</f>
        <v>0</v>
      </c>
      <c r="S5423" s="132"/>
    </row>
    <row r="5424" s="76" customFormat="true" ht="14.4" hidden="false" customHeight="false" outlineLevel="0" collapsed="false">
      <c r="A5424" s="275" t="n">
        <v>3780004</v>
      </c>
      <c r="B5424" s="208" t="n">
        <v>284</v>
      </c>
      <c r="C5424" s="238" t="s">
        <v>15691</v>
      </c>
      <c r="D5424" s="239" t="s">
        <v>7564</v>
      </c>
      <c r="E5424" s="276"/>
      <c r="F5424" s="121" t="n">
        <f aca="false">F5423+1</f>
        <v>5418</v>
      </c>
      <c r="G5424" s="519" t="s">
        <v>16067</v>
      </c>
      <c r="H5424" s="188" t="s">
        <v>16067</v>
      </c>
      <c r="I5424" s="237" t="s">
        <v>16068</v>
      </c>
      <c r="J5424" s="237" t="n">
        <v>0</v>
      </c>
      <c r="K5424" s="164" t="n">
        <v>0</v>
      </c>
      <c r="L5424" s="164" t="n">
        <v>400</v>
      </c>
      <c r="M5424" s="164" t="n">
        <v>0</v>
      </c>
      <c r="N5424" s="520" t="s">
        <v>16069</v>
      </c>
      <c r="O5424" s="521"/>
      <c r="P5424" s="130" t="n">
        <v>26.6666666666667</v>
      </c>
      <c r="Q5424" s="130" t="n">
        <f aca="false">P5424*1.2</f>
        <v>32</v>
      </c>
      <c r="R5424" s="131" t="n">
        <f aca="false">S5424*Q5424</f>
        <v>0</v>
      </c>
      <c r="S5424" s="132"/>
    </row>
    <row r="5425" s="76" customFormat="true" ht="14.4" hidden="false" customHeight="false" outlineLevel="0" collapsed="false">
      <c r="A5425" s="219" t="n">
        <v>2581243</v>
      </c>
      <c r="B5425" s="208" t="n">
        <v>284</v>
      </c>
      <c r="C5425" s="238" t="s">
        <v>15691</v>
      </c>
      <c r="D5425" s="239" t="s">
        <v>7564</v>
      </c>
      <c r="E5425" s="276"/>
      <c r="F5425" s="121" t="n">
        <f aca="false">F5424+1</f>
        <v>5419</v>
      </c>
      <c r="G5425" s="204" t="s">
        <v>16070</v>
      </c>
      <c r="H5425" s="188" t="s">
        <v>16070</v>
      </c>
      <c r="I5425" s="218" t="s">
        <v>16071</v>
      </c>
      <c r="J5425" s="237" t="n">
        <v>5292</v>
      </c>
      <c r="K5425" s="164" t="n">
        <v>60</v>
      </c>
      <c r="L5425" s="164" t="n">
        <v>3724073</v>
      </c>
      <c r="M5425" s="164" t="n">
        <v>1</v>
      </c>
      <c r="N5425" s="237" t="s">
        <v>13513</v>
      </c>
      <c r="O5425" s="277"/>
      <c r="P5425" s="130" t="n">
        <v>0</v>
      </c>
      <c r="Q5425" s="130" t="n">
        <f aca="false">P5425*1.2</f>
        <v>0</v>
      </c>
      <c r="R5425" s="131" t="n">
        <f aca="false">S5425*Q5425</f>
        <v>0</v>
      </c>
      <c r="S5425" s="132"/>
    </row>
    <row r="5426" s="76" customFormat="true" ht="14.4" hidden="false" customHeight="false" outlineLevel="0" collapsed="false">
      <c r="A5426" s="207" t="n">
        <v>2574194</v>
      </c>
      <c r="B5426" s="208" t="n">
        <v>284</v>
      </c>
      <c r="C5426" s="238" t="s">
        <v>15691</v>
      </c>
      <c r="D5426" s="239" t="s">
        <v>7564</v>
      </c>
      <c r="E5426" s="276"/>
      <c r="F5426" s="121" t="n">
        <f aca="false">F5425+1</f>
        <v>5420</v>
      </c>
      <c r="G5426" s="204" t="s">
        <v>16072</v>
      </c>
      <c r="H5426" s="122" t="s">
        <v>16072</v>
      </c>
      <c r="I5426" s="124"/>
      <c r="J5426" s="125"/>
      <c r="K5426" s="164"/>
      <c r="L5426" s="164"/>
      <c r="M5426" s="164"/>
      <c r="N5426" s="237" t="s">
        <v>13513</v>
      </c>
      <c r="O5426" s="277"/>
      <c r="P5426" s="130" t="n">
        <v>0</v>
      </c>
      <c r="Q5426" s="130" t="n">
        <f aca="false">P5426*1.2</f>
        <v>0</v>
      </c>
      <c r="R5426" s="131" t="n">
        <f aca="false">S5426*Q5426</f>
        <v>0</v>
      </c>
      <c r="S5426" s="132"/>
    </row>
    <row r="5427" s="76" customFormat="true" ht="14.4" hidden="false" customHeight="false" outlineLevel="0" collapsed="false">
      <c r="A5427" s="207" t="n">
        <v>2577239</v>
      </c>
      <c r="B5427" s="208" t="n">
        <v>284</v>
      </c>
      <c r="C5427" s="238" t="s">
        <v>15691</v>
      </c>
      <c r="D5427" s="239" t="s">
        <v>7564</v>
      </c>
      <c r="E5427" s="276"/>
      <c r="F5427" s="121" t="n">
        <f aca="false">F5426+1</f>
        <v>5421</v>
      </c>
      <c r="G5427" s="204" t="s">
        <v>16073</v>
      </c>
      <c r="H5427" s="122" t="s">
        <v>16073</v>
      </c>
      <c r="I5427" s="124"/>
      <c r="J5427" s="125"/>
      <c r="K5427" s="164"/>
      <c r="L5427" s="164"/>
      <c r="M5427" s="164"/>
      <c r="N5427" s="237" t="s">
        <v>13513</v>
      </c>
      <c r="O5427" s="277"/>
      <c r="P5427" s="130" t="n">
        <v>0</v>
      </c>
      <c r="Q5427" s="130" t="n">
        <f aca="false">P5427*1.2</f>
        <v>0</v>
      </c>
      <c r="R5427" s="131" t="n">
        <f aca="false">S5427*Q5427</f>
        <v>0</v>
      </c>
      <c r="S5427" s="132"/>
    </row>
    <row r="5428" s="76" customFormat="true" ht="14.4" hidden="false" customHeight="false" outlineLevel="0" collapsed="false">
      <c r="A5428" s="219" t="n">
        <v>4348417</v>
      </c>
      <c r="B5428" s="208" t="n">
        <v>284</v>
      </c>
      <c r="C5428" s="238" t="s">
        <v>15691</v>
      </c>
      <c r="D5428" s="239" t="s">
        <v>7564</v>
      </c>
      <c r="E5428" s="276"/>
      <c r="F5428" s="121" t="n">
        <f aca="false">F5427+1</f>
        <v>5422</v>
      </c>
      <c r="G5428" s="204" t="s">
        <v>16074</v>
      </c>
      <c r="H5428" s="188" t="s">
        <v>16074</v>
      </c>
      <c r="I5428" s="124" t="s">
        <v>16075</v>
      </c>
      <c r="J5428" s="125" t="n">
        <v>5292</v>
      </c>
      <c r="K5428" s="164" t="n">
        <v>67</v>
      </c>
      <c r="L5428" s="164" t="n">
        <v>3724620</v>
      </c>
      <c r="M5428" s="164" t="n">
        <v>70</v>
      </c>
      <c r="N5428" s="237" t="s">
        <v>13513</v>
      </c>
      <c r="O5428" s="277"/>
      <c r="P5428" s="130" t="n">
        <v>0</v>
      </c>
      <c r="Q5428" s="130" t="n">
        <f aca="false">P5428*1.2</f>
        <v>0</v>
      </c>
      <c r="R5428" s="131" t="n">
        <f aca="false">S5428*Q5428</f>
        <v>0</v>
      </c>
      <c r="S5428" s="132"/>
    </row>
    <row r="5429" s="76" customFormat="true" ht="14.4" hidden="false" customHeight="false" outlineLevel="0" collapsed="false">
      <c r="A5429" s="207" t="n">
        <v>3118807</v>
      </c>
      <c r="B5429" s="208" t="n">
        <v>284</v>
      </c>
      <c r="C5429" s="238" t="s">
        <v>15691</v>
      </c>
      <c r="D5429" s="239" t="s">
        <v>7564</v>
      </c>
      <c r="E5429" s="276"/>
      <c r="F5429" s="121" t="n">
        <f aca="false">F5428+1</f>
        <v>5423</v>
      </c>
      <c r="G5429" s="204" t="s">
        <v>16076</v>
      </c>
      <c r="H5429" s="122" t="s">
        <v>16076</v>
      </c>
      <c r="I5429" s="124"/>
      <c r="J5429" s="125"/>
      <c r="K5429" s="164"/>
      <c r="L5429" s="164"/>
      <c r="M5429" s="164"/>
      <c r="N5429" s="237" t="s">
        <v>13513</v>
      </c>
      <c r="O5429" s="277"/>
      <c r="P5429" s="130" t="n">
        <v>0</v>
      </c>
      <c r="Q5429" s="130" t="n">
        <f aca="false">P5429*1.2</f>
        <v>0</v>
      </c>
      <c r="R5429" s="131" t="n">
        <f aca="false">S5429*Q5429</f>
        <v>0</v>
      </c>
      <c r="S5429" s="132"/>
    </row>
    <row r="5430" s="76" customFormat="true" ht="14.4" hidden="false" customHeight="false" outlineLevel="0" collapsed="false">
      <c r="A5430" s="219" t="n">
        <v>2577484</v>
      </c>
      <c r="B5430" s="208" t="n">
        <v>284</v>
      </c>
      <c r="C5430" s="238" t="s">
        <v>15691</v>
      </c>
      <c r="D5430" s="239" t="s">
        <v>7564</v>
      </c>
      <c r="E5430" s="276"/>
      <c r="F5430" s="121" t="n">
        <f aca="false">F5429+1</f>
        <v>5424</v>
      </c>
      <c r="G5430" s="204" t="s">
        <v>16077</v>
      </c>
      <c r="H5430" s="188" t="s">
        <v>16077</v>
      </c>
      <c r="I5430" s="124" t="s">
        <v>16078</v>
      </c>
      <c r="J5430" s="125" t="n">
        <v>5292</v>
      </c>
      <c r="K5430" s="164" t="n">
        <v>21</v>
      </c>
      <c r="L5430" s="164" t="n">
        <v>3724510</v>
      </c>
      <c r="M5430" s="164" t="n">
        <v>0</v>
      </c>
      <c r="N5430" s="237" t="s">
        <v>13513</v>
      </c>
      <c r="O5430" s="277"/>
      <c r="P5430" s="130" t="n">
        <v>0</v>
      </c>
      <c r="Q5430" s="130" t="n">
        <f aca="false">P5430*1.2</f>
        <v>0</v>
      </c>
      <c r="R5430" s="131" t="n">
        <f aca="false">S5430*Q5430</f>
        <v>0</v>
      </c>
      <c r="S5430" s="132"/>
    </row>
    <row r="5431" s="76" customFormat="true" ht="14.4" hidden="false" customHeight="false" outlineLevel="0" collapsed="false">
      <c r="A5431" s="219" t="n">
        <v>4323430</v>
      </c>
      <c r="B5431" s="208" t="n">
        <v>284</v>
      </c>
      <c r="C5431" s="238" t="s">
        <v>15691</v>
      </c>
      <c r="D5431" s="239" t="s">
        <v>7564</v>
      </c>
      <c r="E5431" s="276"/>
      <c r="F5431" s="121" t="n">
        <f aca="false">F5430+1</f>
        <v>5425</v>
      </c>
      <c r="G5431" s="204" t="s">
        <v>16079</v>
      </c>
      <c r="H5431" s="188" t="s">
        <v>16079</v>
      </c>
      <c r="I5431" s="124" t="s">
        <v>16080</v>
      </c>
      <c r="J5431" s="125" t="n">
        <v>5292</v>
      </c>
      <c r="K5431" s="164" t="n">
        <v>65</v>
      </c>
      <c r="L5431" s="164" t="n">
        <v>3724065</v>
      </c>
      <c r="M5431" s="164" t="n">
        <v>3</v>
      </c>
      <c r="N5431" s="237" t="s">
        <v>13513</v>
      </c>
      <c r="O5431" s="277"/>
      <c r="P5431" s="130" t="n">
        <v>14808.3333333333</v>
      </c>
      <c r="Q5431" s="130" t="n">
        <f aca="false">P5431*1.2</f>
        <v>17770</v>
      </c>
      <c r="R5431" s="131" t="n">
        <f aca="false">S5431*Q5431</f>
        <v>0</v>
      </c>
      <c r="S5431" s="132"/>
    </row>
    <row r="5432" s="76" customFormat="true" ht="14.4" hidden="false" customHeight="false" outlineLevel="0" collapsed="false">
      <c r="A5432" s="219" t="n">
        <v>2799042</v>
      </c>
      <c r="B5432" s="208" t="n">
        <v>284</v>
      </c>
      <c r="C5432" s="238" t="s">
        <v>15691</v>
      </c>
      <c r="D5432" s="239" t="s">
        <v>7564</v>
      </c>
      <c r="E5432" s="276"/>
      <c r="F5432" s="121" t="n">
        <f aca="false">F5431+1</f>
        <v>5426</v>
      </c>
      <c r="G5432" s="204" t="s">
        <v>16081</v>
      </c>
      <c r="H5432" s="188" t="s">
        <v>16081</v>
      </c>
      <c r="I5432" s="124" t="s">
        <v>16082</v>
      </c>
      <c r="J5432" s="125" t="n">
        <v>5292</v>
      </c>
      <c r="K5432" s="164" t="n">
        <v>30</v>
      </c>
      <c r="L5432" s="164" t="n">
        <v>3724434</v>
      </c>
      <c r="M5432" s="164" t="n">
        <v>0</v>
      </c>
      <c r="N5432" s="237" t="s">
        <v>13513</v>
      </c>
      <c r="O5432" s="277"/>
      <c r="P5432" s="130" t="n">
        <v>4754.16666666667</v>
      </c>
      <c r="Q5432" s="130" t="n">
        <f aca="false">P5432*1.2</f>
        <v>5705</v>
      </c>
      <c r="R5432" s="131" t="n">
        <f aca="false">S5432*Q5432</f>
        <v>0</v>
      </c>
      <c r="S5432" s="132"/>
    </row>
    <row r="5433" s="76" customFormat="true" ht="14.4" hidden="false" customHeight="false" outlineLevel="0" collapsed="false">
      <c r="A5433" s="219" t="n">
        <v>4348412</v>
      </c>
      <c r="B5433" s="208" t="n">
        <v>284</v>
      </c>
      <c r="C5433" s="238" t="s">
        <v>15691</v>
      </c>
      <c r="D5433" s="239" t="s">
        <v>7564</v>
      </c>
      <c r="E5433" s="276"/>
      <c r="F5433" s="121" t="n">
        <f aca="false">F5432+1</f>
        <v>5427</v>
      </c>
      <c r="G5433" s="204" t="s">
        <v>16083</v>
      </c>
      <c r="H5433" s="188" t="s">
        <v>16083</v>
      </c>
      <c r="I5433" s="218" t="s">
        <v>16084</v>
      </c>
      <c r="J5433" s="237" t="n">
        <v>5292</v>
      </c>
      <c r="K5433" s="164" t="n">
        <v>65</v>
      </c>
      <c r="L5433" s="164" t="n">
        <v>3724931</v>
      </c>
      <c r="M5433" s="164" t="n">
        <v>3</v>
      </c>
      <c r="N5433" s="237" t="s">
        <v>13513</v>
      </c>
      <c r="O5433" s="277"/>
      <c r="P5433" s="130" t="n">
        <v>9479.15</v>
      </c>
      <c r="Q5433" s="130" t="n">
        <f aca="false">P5433*1.2</f>
        <v>11374.98</v>
      </c>
      <c r="R5433" s="131" t="n">
        <f aca="false">S5433*Q5433</f>
        <v>0</v>
      </c>
      <c r="S5433" s="132"/>
    </row>
    <row r="5434" s="76" customFormat="true" ht="14.4" hidden="false" customHeight="false" outlineLevel="0" collapsed="false">
      <c r="A5434" s="275" t="n">
        <v>4174882</v>
      </c>
      <c r="B5434" s="208" t="n">
        <v>284</v>
      </c>
      <c r="C5434" s="238" t="s">
        <v>15691</v>
      </c>
      <c r="D5434" s="239" t="s">
        <v>7564</v>
      </c>
      <c r="E5434" s="276"/>
      <c r="F5434" s="121" t="n">
        <f aca="false">F5433+1</f>
        <v>5428</v>
      </c>
      <c r="G5434" s="204" t="s">
        <v>16085</v>
      </c>
      <c r="H5434" s="237" t="s">
        <v>16086</v>
      </c>
      <c r="I5434" s="124" t="s">
        <v>16087</v>
      </c>
      <c r="J5434" s="125" t="n">
        <v>6274</v>
      </c>
      <c r="K5434" s="164" t="n">
        <v>0</v>
      </c>
      <c r="L5434" s="164" t="n">
        <v>3724031</v>
      </c>
      <c r="M5434" s="164" t="n">
        <v>20</v>
      </c>
      <c r="N5434" s="237" t="s">
        <v>16088</v>
      </c>
      <c r="O5434" s="277"/>
      <c r="P5434" s="130" t="n">
        <v>0</v>
      </c>
      <c r="Q5434" s="130" t="n">
        <f aca="false">P5434*1.2</f>
        <v>0</v>
      </c>
      <c r="R5434" s="131" t="n">
        <f aca="false">S5434*Q5434</f>
        <v>0</v>
      </c>
      <c r="S5434" s="132"/>
    </row>
    <row r="5435" s="76" customFormat="true" ht="14.4" hidden="false" customHeight="false" outlineLevel="0" collapsed="false">
      <c r="A5435" s="207" t="n">
        <v>2574544</v>
      </c>
      <c r="B5435" s="208" t="n">
        <v>284</v>
      </c>
      <c r="C5435" s="238" t="s">
        <v>15691</v>
      </c>
      <c r="D5435" s="239" t="s">
        <v>7564</v>
      </c>
      <c r="E5435" s="276"/>
      <c r="F5435" s="121" t="n">
        <f aca="false">F5434+1</f>
        <v>5429</v>
      </c>
      <c r="G5435" s="204" t="s">
        <v>16089</v>
      </c>
      <c r="H5435" s="188" t="s">
        <v>16089</v>
      </c>
      <c r="I5435" s="218" t="s">
        <v>16090</v>
      </c>
      <c r="J5435" s="237" t="n">
        <v>5292</v>
      </c>
      <c r="K5435" s="164" t="n">
        <v>60</v>
      </c>
      <c r="L5435" s="164" t="n">
        <v>3724084</v>
      </c>
      <c r="M5435" s="164" t="n">
        <v>1</v>
      </c>
      <c r="N5435" s="237" t="s">
        <v>16091</v>
      </c>
      <c r="O5435" s="277"/>
      <c r="P5435" s="130" t="n">
        <v>0</v>
      </c>
      <c r="Q5435" s="130" t="n">
        <f aca="false">P5435*1.2</f>
        <v>0</v>
      </c>
      <c r="R5435" s="131" t="n">
        <f aca="false">S5435*Q5435</f>
        <v>0</v>
      </c>
      <c r="S5435" s="132"/>
    </row>
    <row r="5436" s="76" customFormat="true" ht="14.4" hidden="false" customHeight="false" outlineLevel="0" collapsed="false">
      <c r="A5436" s="207" t="n">
        <v>3034418</v>
      </c>
      <c r="B5436" s="208" t="n">
        <v>284</v>
      </c>
      <c r="C5436" s="238" t="s">
        <v>15691</v>
      </c>
      <c r="D5436" s="239" t="s">
        <v>7564</v>
      </c>
      <c r="E5436" s="276"/>
      <c r="F5436" s="121" t="n">
        <f aca="false">F5435+1</f>
        <v>5430</v>
      </c>
      <c r="G5436" s="204" t="s">
        <v>16092</v>
      </c>
      <c r="H5436" s="188" t="s">
        <v>16092</v>
      </c>
      <c r="I5436" s="218" t="s">
        <v>16093</v>
      </c>
      <c r="J5436" s="237" t="n">
        <v>5292</v>
      </c>
      <c r="K5436" s="164" t="n">
        <v>65</v>
      </c>
      <c r="L5436" s="164" t="n">
        <v>3724019</v>
      </c>
      <c r="M5436" s="164" t="n">
        <v>1</v>
      </c>
      <c r="N5436" s="237" t="s">
        <v>16094</v>
      </c>
      <c r="O5436" s="277"/>
      <c r="P5436" s="130" t="n">
        <v>0</v>
      </c>
      <c r="Q5436" s="130" t="n">
        <f aca="false">P5436*1.2</f>
        <v>0</v>
      </c>
      <c r="R5436" s="131" t="n">
        <f aca="false">S5436*Q5436</f>
        <v>0</v>
      </c>
      <c r="S5436" s="132"/>
    </row>
    <row r="5437" s="76" customFormat="true" ht="14.4" hidden="false" customHeight="false" outlineLevel="0" collapsed="false">
      <c r="A5437" s="353" t="n">
        <v>4321196</v>
      </c>
      <c r="B5437" s="208" t="n">
        <v>284</v>
      </c>
      <c r="C5437" s="238" t="s">
        <v>15691</v>
      </c>
      <c r="D5437" s="239" t="s">
        <v>7564</v>
      </c>
      <c r="E5437" s="276"/>
      <c r="F5437" s="121" t="n">
        <f aca="false">F5436+1</f>
        <v>5431</v>
      </c>
      <c r="G5437" s="204" t="s">
        <v>16095</v>
      </c>
      <c r="H5437" s="237" t="s">
        <v>16095</v>
      </c>
      <c r="I5437" s="124" t="s">
        <v>16096</v>
      </c>
      <c r="J5437" s="125" t="n">
        <v>5292</v>
      </c>
      <c r="K5437" s="164" t="n">
        <v>65</v>
      </c>
      <c r="L5437" s="164" t="n">
        <v>3724069</v>
      </c>
      <c r="M5437" s="164" t="n">
        <v>3</v>
      </c>
      <c r="N5437" s="237" t="s">
        <v>16097</v>
      </c>
      <c r="O5437" s="277"/>
      <c r="P5437" s="130" t="n">
        <v>6286.66666666667</v>
      </c>
      <c r="Q5437" s="130" t="n">
        <f aca="false">P5437*1.2</f>
        <v>7544</v>
      </c>
      <c r="R5437" s="131" t="n">
        <f aca="false">S5437*Q5437</f>
        <v>0</v>
      </c>
      <c r="S5437" s="132"/>
    </row>
    <row r="5438" s="76" customFormat="true" ht="14.4" hidden="false" customHeight="false" outlineLevel="0" collapsed="false">
      <c r="A5438" s="353" t="n">
        <v>3026481</v>
      </c>
      <c r="B5438" s="208" t="n">
        <v>284</v>
      </c>
      <c r="C5438" s="238" t="s">
        <v>15691</v>
      </c>
      <c r="D5438" s="239" t="s">
        <v>7564</v>
      </c>
      <c r="E5438" s="276"/>
      <c r="F5438" s="121" t="n">
        <f aca="false">F5437+1</f>
        <v>5432</v>
      </c>
      <c r="G5438" s="204" t="s">
        <v>16098</v>
      </c>
      <c r="H5438" s="237" t="s">
        <v>16098</v>
      </c>
      <c r="I5438" s="124" t="s">
        <v>16099</v>
      </c>
      <c r="J5438" s="125" t="n">
        <v>5292</v>
      </c>
      <c r="K5438" s="164" t="n">
        <v>2</v>
      </c>
      <c r="L5438" s="164" t="n">
        <v>3724099</v>
      </c>
      <c r="M5438" s="164" t="n">
        <v>0</v>
      </c>
      <c r="N5438" s="237" t="s">
        <v>16097</v>
      </c>
      <c r="O5438" s="277"/>
      <c r="P5438" s="130" t="n">
        <v>4471.66666666667</v>
      </c>
      <c r="Q5438" s="130" t="n">
        <f aca="false">P5438*1.2</f>
        <v>5366</v>
      </c>
      <c r="R5438" s="131" t="n">
        <f aca="false">S5438*Q5438</f>
        <v>0</v>
      </c>
      <c r="S5438" s="132"/>
    </row>
    <row r="5439" s="76" customFormat="true" ht="27.6" hidden="false" customHeight="false" outlineLevel="0" collapsed="false">
      <c r="A5439" s="207" t="n">
        <v>3026185</v>
      </c>
      <c r="B5439" s="208" t="n">
        <v>284</v>
      </c>
      <c r="C5439" s="239" t="s">
        <v>15691</v>
      </c>
      <c r="D5439" s="239" t="s">
        <v>7564</v>
      </c>
      <c r="E5439" s="276"/>
      <c r="F5439" s="121" t="n">
        <f aca="false">F5438+1</f>
        <v>5433</v>
      </c>
      <c r="G5439" s="204" t="s">
        <v>16100</v>
      </c>
      <c r="H5439" s="220" t="s">
        <v>16100</v>
      </c>
      <c r="I5439" s="124" t="s">
        <v>16101</v>
      </c>
      <c r="J5439" s="125" t="n">
        <v>4292</v>
      </c>
      <c r="K5439" s="164" t="n">
        <v>60</v>
      </c>
      <c r="L5439" s="164" t="n">
        <v>3724069</v>
      </c>
      <c r="M5439" s="164" t="n">
        <v>34</v>
      </c>
      <c r="N5439" s="237" t="s">
        <v>16102</v>
      </c>
      <c r="O5439" s="277"/>
      <c r="P5439" s="130" t="n">
        <v>23182.5</v>
      </c>
      <c r="Q5439" s="130" t="n">
        <f aca="false">P5439*1.2</f>
        <v>27819</v>
      </c>
      <c r="R5439" s="131" t="n">
        <f aca="false">S5439*Q5439</f>
        <v>0</v>
      </c>
      <c r="S5439" s="132"/>
    </row>
    <row r="5440" s="76" customFormat="true" ht="14.4" hidden="false" customHeight="false" outlineLevel="0" collapsed="false">
      <c r="A5440" s="207" t="n">
        <v>2610981</v>
      </c>
      <c r="B5440" s="208" t="n">
        <v>284</v>
      </c>
      <c r="C5440" s="239" t="s">
        <v>15691</v>
      </c>
      <c r="D5440" s="239" t="s">
        <v>7564</v>
      </c>
      <c r="E5440" s="276"/>
      <c r="F5440" s="121" t="n">
        <f aca="false">F5439+1</f>
        <v>5434</v>
      </c>
      <c r="G5440" s="204" t="s">
        <v>16103</v>
      </c>
      <c r="H5440" s="220" t="s">
        <v>16103</v>
      </c>
      <c r="I5440" s="124" t="s">
        <v>16104</v>
      </c>
      <c r="J5440" s="125" t="n">
        <v>5292</v>
      </c>
      <c r="K5440" s="164" t="n">
        <v>22</v>
      </c>
      <c r="L5440" s="164" t="n">
        <v>3724069</v>
      </c>
      <c r="M5440" s="164" t="n">
        <v>78</v>
      </c>
      <c r="N5440" s="237" t="s">
        <v>16105</v>
      </c>
      <c r="O5440" s="277"/>
      <c r="P5440" s="130" t="n">
        <v>26707.92</v>
      </c>
      <c r="Q5440" s="130" t="n">
        <f aca="false">P5440*1.2</f>
        <v>32049.504</v>
      </c>
      <c r="R5440" s="131" t="n">
        <f aca="false">S5440*Q5440</f>
        <v>0</v>
      </c>
      <c r="S5440" s="132"/>
    </row>
    <row r="5441" s="76" customFormat="true" ht="14.4" hidden="false" customHeight="false" outlineLevel="0" collapsed="false">
      <c r="A5441" s="207"/>
      <c r="B5441" s="208" t="n">
        <v>284</v>
      </c>
      <c r="C5441" s="238" t="s">
        <v>15691</v>
      </c>
      <c r="D5441" s="239" t="s">
        <v>7564</v>
      </c>
      <c r="E5441" s="276"/>
      <c r="F5441" s="121" t="n">
        <f aca="false">F5440+1</f>
        <v>5435</v>
      </c>
      <c r="G5441" s="204" t="s">
        <v>16106</v>
      </c>
      <c r="H5441" s="122" t="s">
        <v>16106</v>
      </c>
      <c r="I5441" s="124"/>
      <c r="J5441" s="125"/>
      <c r="K5441" s="164"/>
      <c r="L5441" s="164"/>
      <c r="M5441" s="164"/>
      <c r="N5441" s="237" t="s">
        <v>16107</v>
      </c>
      <c r="O5441" s="277"/>
      <c r="P5441" s="130" t="n">
        <v>0</v>
      </c>
      <c r="Q5441" s="130" t="n">
        <f aca="false">P5441*1.2</f>
        <v>0</v>
      </c>
      <c r="R5441" s="131" t="n">
        <f aca="false">S5441*Q5441</f>
        <v>0</v>
      </c>
      <c r="S5441" s="132"/>
    </row>
    <row r="5442" s="76" customFormat="true" ht="14.4" hidden="false" customHeight="false" outlineLevel="0" collapsed="false">
      <c r="A5442" s="207" t="n">
        <v>4182277</v>
      </c>
      <c r="B5442" s="208" t="n">
        <v>284</v>
      </c>
      <c r="C5442" s="238" t="s">
        <v>15691</v>
      </c>
      <c r="D5442" s="239" t="s">
        <v>7564</v>
      </c>
      <c r="E5442" s="276"/>
      <c r="F5442" s="121" t="n">
        <f aca="false">F5441+1</f>
        <v>5436</v>
      </c>
      <c r="G5442" s="204" t="s">
        <v>16108</v>
      </c>
      <c r="H5442" s="188" t="s">
        <v>16108</v>
      </c>
      <c r="I5442" s="124" t="s">
        <v>16109</v>
      </c>
      <c r="J5442" s="125" t="n">
        <v>5292</v>
      </c>
      <c r="K5442" s="164" t="n">
        <v>67</v>
      </c>
      <c r="L5442" s="164" t="n">
        <v>3724331</v>
      </c>
      <c r="M5442" s="164" t="n">
        <v>1</v>
      </c>
      <c r="N5442" s="237" t="s">
        <v>16110</v>
      </c>
      <c r="O5442" s="277"/>
      <c r="P5442" s="130" t="n">
        <v>3575.83333333333</v>
      </c>
      <c r="Q5442" s="130" t="n">
        <f aca="false">P5442*1.2</f>
        <v>4291</v>
      </c>
      <c r="R5442" s="131" t="n">
        <f aca="false">S5442*Q5442</f>
        <v>0</v>
      </c>
      <c r="S5442" s="132"/>
    </row>
    <row r="5443" s="76" customFormat="true" ht="28.8" hidden="false" customHeight="true" outlineLevel="0" collapsed="false">
      <c r="A5443" s="207" t="n">
        <v>2917236</v>
      </c>
      <c r="B5443" s="208" t="n">
        <v>284</v>
      </c>
      <c r="C5443" s="238" t="s">
        <v>15691</v>
      </c>
      <c r="D5443" s="239" t="s">
        <v>7564</v>
      </c>
      <c r="E5443" s="276"/>
      <c r="F5443" s="121" t="n">
        <f aca="false">F5442+1</f>
        <v>5437</v>
      </c>
      <c r="G5443" s="204" t="s">
        <v>16111</v>
      </c>
      <c r="H5443" s="188" t="s">
        <v>16111</v>
      </c>
      <c r="I5443" s="124" t="s">
        <v>16112</v>
      </c>
      <c r="J5443" s="125" t="n">
        <v>4292</v>
      </c>
      <c r="K5443" s="164" t="n">
        <v>60</v>
      </c>
      <c r="L5443" s="164" t="n">
        <v>3724030</v>
      </c>
      <c r="M5443" s="164" t="n">
        <v>3</v>
      </c>
      <c r="N5443" s="237" t="s">
        <v>16113</v>
      </c>
      <c r="O5443" s="277"/>
      <c r="P5443" s="130" t="n">
        <v>4627.5</v>
      </c>
      <c r="Q5443" s="130" t="n">
        <f aca="false">P5443*1.2</f>
        <v>5553</v>
      </c>
      <c r="R5443" s="131" t="n">
        <f aca="false">S5443*Q5443</f>
        <v>0</v>
      </c>
      <c r="S5443" s="132"/>
    </row>
    <row r="5444" s="76" customFormat="true" ht="28.8" hidden="false" customHeight="true" outlineLevel="0" collapsed="false">
      <c r="A5444" s="207" t="n">
        <v>2885030</v>
      </c>
      <c r="B5444" s="208" t="n">
        <v>284</v>
      </c>
      <c r="C5444" s="238" t="s">
        <v>15691</v>
      </c>
      <c r="D5444" s="239" t="s">
        <v>7564</v>
      </c>
      <c r="E5444" s="276"/>
      <c r="F5444" s="121" t="n">
        <f aca="false">F5443+1</f>
        <v>5438</v>
      </c>
      <c r="G5444" s="204" t="s">
        <v>16114</v>
      </c>
      <c r="H5444" s="188" t="s">
        <v>16114</v>
      </c>
      <c r="I5444" s="124" t="s">
        <v>16115</v>
      </c>
      <c r="J5444" s="125" t="n">
        <v>5292</v>
      </c>
      <c r="K5444" s="164" t="n">
        <v>60</v>
      </c>
      <c r="L5444" s="164" t="n">
        <v>3724030</v>
      </c>
      <c r="M5444" s="164" t="n">
        <v>0</v>
      </c>
      <c r="N5444" s="237" t="s">
        <v>16113</v>
      </c>
      <c r="O5444" s="277"/>
      <c r="P5444" s="130" t="n">
        <v>5053.33333333333</v>
      </c>
      <c r="Q5444" s="130" t="n">
        <f aca="false">P5444*1.2</f>
        <v>6064</v>
      </c>
      <c r="R5444" s="131" t="n">
        <f aca="false">S5444*Q5444</f>
        <v>0</v>
      </c>
      <c r="S5444" s="132"/>
    </row>
    <row r="5445" s="76" customFormat="true" ht="14.4" hidden="false" customHeight="false" outlineLevel="0" collapsed="false">
      <c r="A5445" s="207" t="n">
        <v>4393378</v>
      </c>
      <c r="B5445" s="208" t="n">
        <v>284</v>
      </c>
      <c r="C5445" s="238" t="s">
        <v>15691</v>
      </c>
      <c r="D5445" s="239" t="s">
        <v>7564</v>
      </c>
      <c r="E5445" s="276"/>
      <c r="F5445" s="121" t="n">
        <f aca="false">F5444+1</f>
        <v>5439</v>
      </c>
      <c r="G5445" s="204" t="s">
        <v>16116</v>
      </c>
      <c r="H5445" s="188" t="s">
        <v>16116</v>
      </c>
      <c r="I5445" s="124" t="s">
        <v>16117</v>
      </c>
      <c r="J5445" s="125" t="n">
        <v>5292</v>
      </c>
      <c r="K5445" s="164" t="n">
        <v>65</v>
      </c>
      <c r="L5445" s="164" t="n">
        <v>3724501</v>
      </c>
      <c r="M5445" s="164" t="n">
        <v>13</v>
      </c>
      <c r="N5445" s="237" t="s">
        <v>16118</v>
      </c>
      <c r="O5445" s="277"/>
      <c r="P5445" s="130" t="n">
        <v>527.5</v>
      </c>
      <c r="Q5445" s="130" t="n">
        <f aca="false">P5445*1.2</f>
        <v>633</v>
      </c>
      <c r="R5445" s="131" t="n">
        <f aca="false">S5445*Q5445</f>
        <v>0</v>
      </c>
      <c r="S5445" s="132"/>
    </row>
    <row r="5446" s="76" customFormat="true" ht="14.4" hidden="false" customHeight="false" outlineLevel="0" collapsed="false">
      <c r="A5446" s="207" t="n">
        <v>4393379</v>
      </c>
      <c r="B5446" s="208" t="n">
        <v>284</v>
      </c>
      <c r="C5446" s="238" t="s">
        <v>15691</v>
      </c>
      <c r="D5446" s="239" t="s">
        <v>7564</v>
      </c>
      <c r="E5446" s="276"/>
      <c r="F5446" s="121" t="n">
        <f aca="false">F5445+1</f>
        <v>5440</v>
      </c>
      <c r="G5446" s="204" t="s">
        <v>16119</v>
      </c>
      <c r="H5446" s="188" t="s">
        <v>16119</v>
      </c>
      <c r="I5446" s="124" t="s">
        <v>16120</v>
      </c>
      <c r="J5446" s="125" t="n">
        <v>5292</v>
      </c>
      <c r="K5446" s="164" t="n">
        <v>65</v>
      </c>
      <c r="L5446" s="164" t="n">
        <v>3724501</v>
      </c>
      <c r="M5446" s="164" t="n">
        <v>3</v>
      </c>
      <c r="N5446" s="237" t="s">
        <v>16118</v>
      </c>
      <c r="O5446" s="277"/>
      <c r="P5446" s="130" t="n">
        <v>345.35</v>
      </c>
      <c r="Q5446" s="130" t="n">
        <f aca="false">P5446*1.2</f>
        <v>414.42</v>
      </c>
      <c r="R5446" s="131" t="n">
        <f aca="false">S5446*Q5446</f>
        <v>0</v>
      </c>
      <c r="S5446" s="132"/>
    </row>
    <row r="5447" s="76" customFormat="true" ht="14.4" hidden="false" customHeight="false" outlineLevel="0" collapsed="false">
      <c r="A5447" s="207" t="n">
        <v>4527151</v>
      </c>
      <c r="B5447" s="208" t="n">
        <v>284</v>
      </c>
      <c r="C5447" s="238" t="s">
        <v>15691</v>
      </c>
      <c r="D5447" s="239" t="s">
        <v>7564</v>
      </c>
      <c r="E5447" s="276"/>
      <c r="F5447" s="121" t="n">
        <f aca="false">F5446+1</f>
        <v>5441</v>
      </c>
      <c r="G5447" s="204" t="s">
        <v>16121</v>
      </c>
      <c r="H5447" s="188" t="s">
        <v>16122</v>
      </c>
      <c r="I5447" s="124" t="s">
        <v>16123</v>
      </c>
      <c r="J5447" s="125" t="n">
        <v>5292</v>
      </c>
      <c r="K5447" s="164" t="n">
        <v>67</v>
      </c>
      <c r="L5447" s="164" t="n">
        <v>3724065</v>
      </c>
      <c r="M5447" s="164" t="n">
        <v>5</v>
      </c>
      <c r="N5447" s="237" t="s">
        <v>16124</v>
      </c>
      <c r="O5447" s="277"/>
      <c r="P5447" s="130" t="n">
        <v>11128.3333333333</v>
      </c>
      <c r="Q5447" s="130" t="n">
        <f aca="false">P5447*1.2</f>
        <v>13354</v>
      </c>
      <c r="R5447" s="131" t="n">
        <f aca="false">S5447*Q5447</f>
        <v>0</v>
      </c>
      <c r="S5447" s="132"/>
    </row>
    <row r="5448" s="76" customFormat="true" ht="13.8" hidden="false" customHeight="true" outlineLevel="0" collapsed="false">
      <c r="A5448" s="522" t="s">
        <v>16125</v>
      </c>
      <c r="B5448" s="208" t="n">
        <v>284</v>
      </c>
      <c r="C5448" s="238" t="s">
        <v>15691</v>
      </c>
      <c r="D5448" s="239" t="s">
        <v>7564</v>
      </c>
      <c r="E5448" s="276"/>
      <c r="F5448" s="121" t="n">
        <f aca="false">F5447+1</f>
        <v>5442</v>
      </c>
      <c r="G5448" s="204" t="s">
        <v>16126</v>
      </c>
      <c r="H5448" s="188" t="s">
        <v>16126</v>
      </c>
      <c r="I5448" s="124" t="s">
        <v>16127</v>
      </c>
      <c r="J5448" s="125" t="n">
        <v>5292</v>
      </c>
      <c r="K5448" s="164" t="n">
        <v>67</v>
      </c>
      <c r="L5448" s="164" t="n">
        <v>3724066</v>
      </c>
      <c r="M5448" s="164" t="n">
        <v>5</v>
      </c>
      <c r="N5448" s="237" t="s">
        <v>16118</v>
      </c>
      <c r="O5448" s="277"/>
      <c r="P5448" s="130" t="n">
        <v>5183.4</v>
      </c>
      <c r="Q5448" s="130" t="n">
        <f aca="false">P5448*1.2</f>
        <v>6220.08</v>
      </c>
      <c r="R5448" s="131" t="n">
        <f aca="false">S5448*Q5448</f>
        <v>0</v>
      </c>
      <c r="S5448" s="132"/>
    </row>
    <row r="5449" s="76" customFormat="true" ht="14.4" hidden="false" customHeight="false" outlineLevel="0" collapsed="false">
      <c r="A5449" s="207" t="n">
        <v>4040309</v>
      </c>
      <c r="B5449" s="208" t="n">
        <v>284</v>
      </c>
      <c r="C5449" s="238" t="s">
        <v>15691</v>
      </c>
      <c r="D5449" s="239" t="s">
        <v>7564</v>
      </c>
      <c r="E5449" s="276"/>
      <c r="F5449" s="121" t="n">
        <f aca="false">F5448+1</f>
        <v>5443</v>
      </c>
      <c r="G5449" s="204" t="s">
        <v>16128</v>
      </c>
      <c r="H5449" s="122" t="s">
        <v>16128</v>
      </c>
      <c r="I5449" s="124"/>
      <c r="J5449" s="125"/>
      <c r="K5449" s="164"/>
      <c r="L5449" s="164"/>
      <c r="M5449" s="164"/>
      <c r="N5449" s="237" t="s">
        <v>16129</v>
      </c>
      <c r="O5449" s="277"/>
      <c r="P5449" s="130" t="n">
        <v>0</v>
      </c>
      <c r="Q5449" s="130" t="n">
        <f aca="false">P5449*1.2</f>
        <v>0</v>
      </c>
      <c r="R5449" s="131" t="n">
        <f aca="false">S5449*Q5449</f>
        <v>0</v>
      </c>
      <c r="S5449" s="132"/>
    </row>
    <row r="5450" s="76" customFormat="true" ht="14.4" hidden="false" customHeight="false" outlineLevel="0" collapsed="false">
      <c r="A5450" s="207" t="n">
        <v>4227284</v>
      </c>
      <c r="B5450" s="208" t="n">
        <v>284</v>
      </c>
      <c r="C5450" s="238" t="s">
        <v>15691</v>
      </c>
      <c r="D5450" s="239" t="s">
        <v>7564</v>
      </c>
      <c r="E5450" s="276"/>
      <c r="F5450" s="121" t="n">
        <f aca="false">F5449+1</f>
        <v>5444</v>
      </c>
      <c r="G5450" s="204" t="s">
        <v>16130</v>
      </c>
      <c r="H5450" s="220" t="s">
        <v>16130</v>
      </c>
      <c r="I5450" s="124" t="s">
        <v>16131</v>
      </c>
      <c r="J5450" s="125" t="n">
        <v>5292</v>
      </c>
      <c r="K5450" s="164" t="n">
        <v>67</v>
      </c>
      <c r="L5450" s="164" t="n">
        <v>3724935</v>
      </c>
      <c r="M5450" s="164" t="n">
        <v>1</v>
      </c>
      <c r="N5450" s="237" t="s">
        <v>16132</v>
      </c>
      <c r="O5450" s="277"/>
      <c r="P5450" s="130" t="n">
        <v>993.333333333333</v>
      </c>
      <c r="Q5450" s="130" t="n">
        <f aca="false">P5450*1.2</f>
        <v>1192</v>
      </c>
      <c r="R5450" s="131" t="n">
        <f aca="false">S5450*Q5450</f>
        <v>0</v>
      </c>
      <c r="S5450" s="132"/>
    </row>
    <row r="5451" s="76" customFormat="true" ht="14.4" hidden="false" customHeight="false" outlineLevel="0" collapsed="false">
      <c r="A5451" s="207" t="n">
        <v>3027237</v>
      </c>
      <c r="B5451" s="208" t="n">
        <v>284</v>
      </c>
      <c r="C5451" s="238" t="s">
        <v>15691</v>
      </c>
      <c r="D5451" s="239" t="s">
        <v>7564</v>
      </c>
      <c r="E5451" s="276"/>
      <c r="F5451" s="121" t="n">
        <f aca="false">F5450+1</f>
        <v>5445</v>
      </c>
      <c r="G5451" s="204" t="s">
        <v>16133</v>
      </c>
      <c r="H5451" s="220" t="s">
        <v>16133</v>
      </c>
      <c r="I5451" s="124" t="s">
        <v>16134</v>
      </c>
      <c r="J5451" s="125" t="n">
        <v>5292</v>
      </c>
      <c r="K5451" s="164" t="n">
        <v>22</v>
      </c>
      <c r="L5451" s="164" t="n">
        <v>3724404</v>
      </c>
      <c r="M5451" s="164" t="n">
        <v>78</v>
      </c>
      <c r="N5451" s="237" t="s">
        <v>16135</v>
      </c>
      <c r="O5451" s="277"/>
      <c r="P5451" s="130" t="n">
        <v>2564.16666666667</v>
      </c>
      <c r="Q5451" s="130" t="n">
        <f aca="false">P5451*1.2</f>
        <v>3077</v>
      </c>
      <c r="R5451" s="131" t="n">
        <f aca="false">S5451*Q5451</f>
        <v>0</v>
      </c>
      <c r="S5451" s="132"/>
    </row>
    <row r="5452" s="76" customFormat="true" ht="14.4" hidden="false" customHeight="false" outlineLevel="0" collapsed="false">
      <c r="A5452" s="207" t="n">
        <v>4016844</v>
      </c>
      <c r="B5452" s="208" t="n">
        <v>284</v>
      </c>
      <c r="C5452" s="238" t="s">
        <v>15691</v>
      </c>
      <c r="D5452" s="239" t="s">
        <v>7564</v>
      </c>
      <c r="E5452" s="276"/>
      <c r="F5452" s="121" t="n">
        <f aca="false">F5451+1</f>
        <v>5446</v>
      </c>
      <c r="G5452" s="204" t="s">
        <v>16136</v>
      </c>
      <c r="H5452" s="220" t="s">
        <v>16136</v>
      </c>
      <c r="I5452" s="124" t="s">
        <v>16137</v>
      </c>
      <c r="J5452" s="125" t="n">
        <v>5292</v>
      </c>
      <c r="K5452" s="164" t="n">
        <v>60</v>
      </c>
      <c r="L5452" s="164" t="n">
        <v>3724404</v>
      </c>
      <c r="M5452" s="164" t="n">
        <v>0</v>
      </c>
      <c r="N5452" s="237" t="s">
        <v>16135</v>
      </c>
      <c r="O5452" s="277"/>
      <c r="P5452" s="130" t="n">
        <v>5522.5</v>
      </c>
      <c r="Q5452" s="130" t="n">
        <f aca="false">P5452*1.2</f>
        <v>6627</v>
      </c>
      <c r="R5452" s="131" t="n">
        <f aca="false">S5452*Q5452</f>
        <v>0</v>
      </c>
      <c r="S5452" s="132"/>
    </row>
    <row r="5453" s="76" customFormat="true" ht="27.6" hidden="false" customHeight="false" outlineLevel="0" collapsed="false">
      <c r="A5453" s="219" t="n">
        <v>4425480</v>
      </c>
      <c r="B5453" s="208" t="n">
        <v>284</v>
      </c>
      <c r="C5453" s="238" t="s">
        <v>15691</v>
      </c>
      <c r="D5453" s="239" t="s">
        <v>7564</v>
      </c>
      <c r="E5453" s="276"/>
      <c r="F5453" s="121" t="n">
        <f aca="false">F5452+1</f>
        <v>5447</v>
      </c>
      <c r="G5453" s="204" t="s">
        <v>16138</v>
      </c>
      <c r="H5453" s="237" t="s">
        <v>16138</v>
      </c>
      <c r="I5453" s="124" t="s">
        <v>16139</v>
      </c>
      <c r="J5453" s="125" t="n">
        <v>5292</v>
      </c>
      <c r="K5453" s="164" t="n">
        <v>67</v>
      </c>
      <c r="L5453" s="164" t="n">
        <v>3724510</v>
      </c>
      <c r="M5453" s="164" t="n">
        <v>11</v>
      </c>
      <c r="N5453" s="237" t="s">
        <v>16140</v>
      </c>
      <c r="O5453" s="277"/>
      <c r="P5453" s="130" t="n">
        <v>7733.44</v>
      </c>
      <c r="Q5453" s="130" t="n">
        <f aca="false">P5453*1.2</f>
        <v>9280.128</v>
      </c>
      <c r="R5453" s="131" t="n">
        <f aca="false">S5453*Q5453</f>
        <v>0</v>
      </c>
      <c r="S5453" s="132"/>
    </row>
    <row r="5454" s="76" customFormat="true" ht="14.4" hidden="false" customHeight="false" outlineLevel="0" collapsed="false">
      <c r="A5454" s="219" t="n">
        <v>4344001</v>
      </c>
      <c r="B5454" s="208" t="n">
        <v>284</v>
      </c>
      <c r="C5454" s="238" t="s">
        <v>15691</v>
      </c>
      <c r="D5454" s="239" t="s">
        <v>7564</v>
      </c>
      <c r="E5454" s="276"/>
      <c r="F5454" s="121" t="n">
        <f aca="false">F5453+1</f>
        <v>5448</v>
      </c>
      <c r="G5454" s="204" t="s">
        <v>16141</v>
      </c>
      <c r="H5454" s="188" t="s">
        <v>16141</v>
      </c>
      <c r="I5454" s="218" t="s">
        <v>16142</v>
      </c>
      <c r="J5454" s="237" t="n">
        <v>5292</v>
      </c>
      <c r="K5454" s="164" t="n">
        <v>65</v>
      </c>
      <c r="L5454" s="164" t="n">
        <v>3724026</v>
      </c>
      <c r="M5454" s="164" t="n">
        <v>75</v>
      </c>
      <c r="N5454" s="237" t="s">
        <v>16143</v>
      </c>
      <c r="O5454" s="277"/>
      <c r="P5454" s="130" t="n">
        <v>0</v>
      </c>
      <c r="Q5454" s="130" t="n">
        <f aca="false">P5454*1.2</f>
        <v>0</v>
      </c>
      <c r="R5454" s="131" t="n">
        <f aca="false">S5454*Q5454</f>
        <v>0</v>
      </c>
      <c r="S5454" s="132"/>
    </row>
    <row r="5455" s="76" customFormat="true" ht="14.4" hidden="false" customHeight="false" outlineLevel="0" collapsed="false">
      <c r="A5455" s="219" t="n">
        <v>4523001</v>
      </c>
      <c r="B5455" s="208" t="n">
        <v>284</v>
      </c>
      <c r="C5455" s="238" t="s">
        <v>15691</v>
      </c>
      <c r="D5455" s="239" t="s">
        <v>7564</v>
      </c>
      <c r="E5455" s="276"/>
      <c r="F5455" s="121" t="n">
        <f aca="false">F5454+1</f>
        <v>5449</v>
      </c>
      <c r="G5455" s="204" t="s">
        <v>16144</v>
      </c>
      <c r="H5455" s="237" t="s">
        <v>16144</v>
      </c>
      <c r="I5455" s="124" t="s">
        <v>16145</v>
      </c>
      <c r="J5455" s="125" t="n">
        <v>5292</v>
      </c>
      <c r="K5455" s="164" t="n">
        <v>67</v>
      </c>
      <c r="L5455" s="164" t="n">
        <v>3724008</v>
      </c>
      <c r="M5455" s="164" t="n">
        <v>2</v>
      </c>
      <c r="N5455" s="237" t="s">
        <v>16146</v>
      </c>
      <c r="O5455" s="277"/>
      <c r="P5455" s="130" t="n">
        <v>642.24</v>
      </c>
      <c r="Q5455" s="130" t="n">
        <f aca="false">P5455*1.2</f>
        <v>770.688</v>
      </c>
      <c r="R5455" s="131" t="n">
        <f aca="false">S5455*Q5455</f>
        <v>0</v>
      </c>
      <c r="S5455" s="132"/>
    </row>
    <row r="5456" s="76" customFormat="true" ht="14.4" hidden="false" customHeight="false" outlineLevel="0" collapsed="false">
      <c r="A5456" s="207" t="n">
        <v>2573431</v>
      </c>
      <c r="B5456" s="208" t="n">
        <v>284</v>
      </c>
      <c r="C5456" s="238" t="s">
        <v>15691</v>
      </c>
      <c r="D5456" s="239" t="s">
        <v>7564</v>
      </c>
      <c r="E5456" s="276"/>
      <c r="F5456" s="121" t="n">
        <f aca="false">F5455+1</f>
        <v>5450</v>
      </c>
      <c r="G5456" s="204" t="s">
        <v>16147</v>
      </c>
      <c r="H5456" s="122" t="s">
        <v>16147</v>
      </c>
      <c r="I5456" s="124"/>
      <c r="J5456" s="125"/>
      <c r="K5456" s="164"/>
      <c r="L5456" s="164"/>
      <c r="M5456" s="164"/>
      <c r="N5456" s="237" t="s">
        <v>16148</v>
      </c>
      <c r="O5456" s="277"/>
      <c r="P5456" s="130" t="n">
        <v>0</v>
      </c>
      <c r="Q5456" s="130" t="n">
        <f aca="false">P5456*1.2</f>
        <v>0</v>
      </c>
      <c r="R5456" s="131" t="n">
        <f aca="false">S5456*Q5456</f>
        <v>0</v>
      </c>
      <c r="S5456" s="132"/>
    </row>
    <row r="5457" s="76" customFormat="true" ht="14.4" hidden="false" customHeight="false" outlineLevel="0" collapsed="false">
      <c r="A5457" s="207" t="n">
        <v>4485165</v>
      </c>
      <c r="B5457" s="208" t="n">
        <v>284</v>
      </c>
      <c r="C5457" s="238" t="s">
        <v>15691</v>
      </c>
      <c r="D5457" s="239" t="s">
        <v>7564</v>
      </c>
      <c r="E5457" s="276"/>
      <c r="F5457" s="121" t="n">
        <f aca="false">F5456+1</f>
        <v>5451</v>
      </c>
      <c r="G5457" s="204" t="s">
        <v>16149</v>
      </c>
      <c r="H5457" s="188" t="s">
        <v>16150</v>
      </c>
      <c r="I5457" s="124" t="s">
        <v>16151</v>
      </c>
      <c r="J5457" s="125" t="n">
        <v>0</v>
      </c>
      <c r="K5457" s="164" t="n">
        <v>0</v>
      </c>
      <c r="L5457" s="164" t="n">
        <v>372425</v>
      </c>
      <c r="M5457" s="164" t="n">
        <v>562</v>
      </c>
      <c r="N5457" s="237" t="s">
        <v>16152</v>
      </c>
      <c r="O5457" s="277"/>
      <c r="P5457" s="130" t="n">
        <v>15550.8333333333</v>
      </c>
      <c r="Q5457" s="130" t="n">
        <f aca="false">P5457*1.2</f>
        <v>18661</v>
      </c>
      <c r="R5457" s="131" t="n">
        <f aca="false">S5457*Q5457</f>
        <v>0</v>
      </c>
      <c r="S5457" s="132"/>
    </row>
    <row r="5458" s="76" customFormat="true" ht="14.4" hidden="false" customHeight="false" outlineLevel="0" collapsed="false">
      <c r="A5458" s="207" t="n">
        <v>4596115</v>
      </c>
      <c r="B5458" s="208" t="n">
        <v>284</v>
      </c>
      <c r="C5458" s="238" t="s">
        <v>15691</v>
      </c>
      <c r="D5458" s="239" t="s">
        <v>7564</v>
      </c>
      <c r="E5458" s="276"/>
      <c r="F5458" s="121" t="n">
        <f aca="false">F5457+1</f>
        <v>5452</v>
      </c>
      <c r="G5458" s="204" t="s">
        <v>16153</v>
      </c>
      <c r="H5458" s="188" t="s">
        <v>16153</v>
      </c>
      <c r="I5458" s="124" t="s">
        <v>16154</v>
      </c>
      <c r="J5458" s="125" t="n">
        <v>0</v>
      </c>
      <c r="K5458" s="164" t="n">
        <v>0</v>
      </c>
      <c r="L5458" s="164" t="n">
        <v>3724255</v>
      </c>
      <c r="M5458" s="164" t="n">
        <v>22</v>
      </c>
      <c r="N5458" s="237" t="s">
        <v>16155</v>
      </c>
      <c r="O5458" s="277"/>
      <c r="P5458" s="130" t="n">
        <v>12904.1666666667</v>
      </c>
      <c r="Q5458" s="130" t="n">
        <f aca="false">P5458*1.2</f>
        <v>15485</v>
      </c>
      <c r="R5458" s="131" t="n">
        <f aca="false">S5458*Q5458</f>
        <v>0</v>
      </c>
      <c r="S5458" s="132"/>
    </row>
    <row r="5459" s="76" customFormat="true" ht="27.6" hidden="false" customHeight="false" outlineLevel="0" collapsed="false">
      <c r="A5459" s="207" t="n">
        <v>4596112</v>
      </c>
      <c r="B5459" s="208" t="n">
        <v>284</v>
      </c>
      <c r="C5459" s="238" t="s">
        <v>15691</v>
      </c>
      <c r="D5459" s="239" t="s">
        <v>7564</v>
      </c>
      <c r="E5459" s="276"/>
      <c r="F5459" s="121" t="n">
        <f aca="false">F5458+1</f>
        <v>5453</v>
      </c>
      <c r="G5459" s="204" t="s">
        <v>16156</v>
      </c>
      <c r="H5459" s="188" t="s">
        <v>16157</v>
      </c>
      <c r="I5459" s="124" t="s">
        <v>16158</v>
      </c>
      <c r="J5459" s="125" t="n">
        <v>0</v>
      </c>
      <c r="K5459" s="164" t="n">
        <v>0</v>
      </c>
      <c r="L5459" s="164" t="n">
        <v>372425</v>
      </c>
      <c r="M5459" s="164" t="n">
        <v>524</v>
      </c>
      <c r="N5459" s="237" t="s">
        <v>16159</v>
      </c>
      <c r="O5459" s="277"/>
      <c r="P5459" s="130" t="n">
        <v>20102.5</v>
      </c>
      <c r="Q5459" s="130" t="n">
        <f aca="false">P5459*1.2</f>
        <v>24123</v>
      </c>
      <c r="R5459" s="131" t="n">
        <f aca="false">S5459*Q5459</f>
        <v>0</v>
      </c>
      <c r="S5459" s="132"/>
    </row>
    <row r="5460" s="76" customFormat="true" ht="14.4" hidden="false" customHeight="false" outlineLevel="0" collapsed="false">
      <c r="A5460" s="219" t="n">
        <v>4265923</v>
      </c>
      <c r="B5460" s="208" t="n">
        <v>284</v>
      </c>
      <c r="C5460" s="238" t="s">
        <v>15691</v>
      </c>
      <c r="D5460" s="239" t="s">
        <v>7564</v>
      </c>
      <c r="E5460" s="276"/>
      <c r="F5460" s="121" t="n">
        <f aca="false">F5459+1</f>
        <v>5454</v>
      </c>
      <c r="G5460" s="204" t="s">
        <v>16160</v>
      </c>
      <c r="H5460" s="122" t="s">
        <v>16160</v>
      </c>
      <c r="I5460" s="218"/>
      <c r="J5460" s="237"/>
      <c r="K5460" s="164"/>
      <c r="L5460" s="164"/>
      <c r="M5460" s="164"/>
      <c r="N5460" s="237" t="s">
        <v>16161</v>
      </c>
      <c r="O5460" s="277"/>
      <c r="P5460" s="130" t="n">
        <v>0</v>
      </c>
      <c r="Q5460" s="130" t="n">
        <f aca="false">P5460*1.2</f>
        <v>0</v>
      </c>
      <c r="R5460" s="131" t="n">
        <f aca="false">S5460*Q5460</f>
        <v>0</v>
      </c>
      <c r="S5460" s="132"/>
    </row>
    <row r="5461" s="76" customFormat="true" ht="14.4" hidden="false" customHeight="false" outlineLevel="0" collapsed="false">
      <c r="A5461" s="219" t="n">
        <v>3587713</v>
      </c>
      <c r="B5461" s="208" t="n">
        <v>284</v>
      </c>
      <c r="C5461" s="238" t="s">
        <v>15691</v>
      </c>
      <c r="D5461" s="239" t="s">
        <v>7564</v>
      </c>
      <c r="E5461" s="276"/>
      <c r="F5461" s="121" t="n">
        <f aca="false">F5460+1</f>
        <v>5455</v>
      </c>
      <c r="G5461" s="204" t="s">
        <v>16162</v>
      </c>
      <c r="H5461" s="220" t="s">
        <v>16162</v>
      </c>
      <c r="I5461" s="218" t="s">
        <v>16163</v>
      </c>
      <c r="J5461" s="237" t="n">
        <v>4292</v>
      </c>
      <c r="K5461" s="164" t="n">
        <v>60</v>
      </c>
      <c r="L5461" s="164" t="n">
        <v>3724601</v>
      </c>
      <c r="M5461" s="164" t="n">
        <v>71</v>
      </c>
      <c r="N5461" s="237" t="s">
        <v>16164</v>
      </c>
      <c r="O5461" s="277"/>
      <c r="P5461" s="130" t="n">
        <v>3941.66666666667</v>
      </c>
      <c r="Q5461" s="130" t="n">
        <f aca="false">P5461*1.2</f>
        <v>4730</v>
      </c>
      <c r="R5461" s="131" t="n">
        <f aca="false">S5461*Q5461</f>
        <v>0</v>
      </c>
      <c r="S5461" s="132"/>
    </row>
    <row r="5462" s="76" customFormat="true" ht="14.4" hidden="false" customHeight="false" outlineLevel="0" collapsed="false">
      <c r="A5462" s="219" t="n">
        <v>4016824</v>
      </c>
      <c r="B5462" s="208" t="n">
        <v>284</v>
      </c>
      <c r="C5462" s="238" t="s">
        <v>15691</v>
      </c>
      <c r="D5462" s="239" t="s">
        <v>7564</v>
      </c>
      <c r="E5462" s="276"/>
      <c r="F5462" s="121" t="n">
        <f aca="false">F5461+1</f>
        <v>5456</v>
      </c>
      <c r="G5462" s="204" t="s">
        <v>16165</v>
      </c>
      <c r="H5462" s="220" t="s">
        <v>16165</v>
      </c>
      <c r="I5462" s="218" t="s">
        <v>16166</v>
      </c>
      <c r="J5462" s="237" t="n">
        <v>5292</v>
      </c>
      <c r="K5462" s="164" t="n">
        <v>60</v>
      </c>
      <c r="L5462" s="164" t="n">
        <v>3724601</v>
      </c>
      <c r="M5462" s="164" t="n">
        <v>15</v>
      </c>
      <c r="N5462" s="237" t="s">
        <v>16164</v>
      </c>
      <c r="O5462" s="277"/>
      <c r="P5462" s="130" t="n">
        <v>3780.83333333333</v>
      </c>
      <c r="Q5462" s="130" t="n">
        <f aca="false">P5462*1.2</f>
        <v>4537</v>
      </c>
      <c r="R5462" s="131" t="n">
        <f aca="false">S5462*Q5462</f>
        <v>0</v>
      </c>
      <c r="S5462" s="132"/>
    </row>
    <row r="5463" s="76" customFormat="true" ht="14.4" hidden="false" customHeight="false" outlineLevel="0" collapsed="false">
      <c r="A5463" s="219" t="n">
        <v>3587439</v>
      </c>
      <c r="B5463" s="208" t="n">
        <v>284</v>
      </c>
      <c r="C5463" s="238" t="s">
        <v>15691</v>
      </c>
      <c r="D5463" s="239" t="s">
        <v>7564</v>
      </c>
      <c r="E5463" s="276"/>
      <c r="F5463" s="121" t="n">
        <f aca="false">F5462+1</f>
        <v>5457</v>
      </c>
      <c r="G5463" s="204" t="s">
        <v>16167</v>
      </c>
      <c r="H5463" s="220" t="s">
        <v>16167</v>
      </c>
      <c r="I5463" s="218" t="s">
        <v>16168</v>
      </c>
      <c r="J5463" s="237" t="n">
        <v>4292</v>
      </c>
      <c r="K5463" s="164" t="n">
        <v>60</v>
      </c>
      <c r="L5463" s="164" t="n">
        <v>3724600</v>
      </c>
      <c r="M5463" s="164" t="n">
        <v>71</v>
      </c>
      <c r="N5463" s="237" t="s">
        <v>16169</v>
      </c>
      <c r="O5463" s="277"/>
      <c r="P5463" s="130" t="n">
        <v>2213.33333333333</v>
      </c>
      <c r="Q5463" s="130" t="n">
        <f aca="false">P5463*1.2</f>
        <v>2656</v>
      </c>
      <c r="R5463" s="131" t="n">
        <f aca="false">S5463*Q5463</f>
        <v>0</v>
      </c>
      <c r="S5463" s="132"/>
    </row>
    <row r="5464" s="76" customFormat="true" ht="14.4" hidden="false" customHeight="false" outlineLevel="0" collapsed="false">
      <c r="A5464" s="219" t="n">
        <v>4016820</v>
      </c>
      <c r="B5464" s="208" t="n">
        <v>284</v>
      </c>
      <c r="C5464" s="238" t="s">
        <v>15691</v>
      </c>
      <c r="D5464" s="239" t="s">
        <v>7564</v>
      </c>
      <c r="E5464" s="276"/>
      <c r="F5464" s="121" t="n">
        <f aca="false">F5463+1</f>
        <v>5458</v>
      </c>
      <c r="G5464" s="204" t="s">
        <v>16170</v>
      </c>
      <c r="H5464" s="220" t="s">
        <v>16170</v>
      </c>
      <c r="I5464" s="218" t="s">
        <v>16171</v>
      </c>
      <c r="J5464" s="237" t="n">
        <v>5292</v>
      </c>
      <c r="K5464" s="164" t="n">
        <v>60</v>
      </c>
      <c r="L5464" s="164" t="n">
        <v>3724600</v>
      </c>
      <c r="M5464" s="164" t="n">
        <v>15</v>
      </c>
      <c r="N5464" s="237" t="s">
        <v>16169</v>
      </c>
      <c r="O5464" s="277"/>
      <c r="P5464" s="130" t="n">
        <v>4468.33333333333</v>
      </c>
      <c r="Q5464" s="130" t="n">
        <f aca="false">P5464*1.2</f>
        <v>5362</v>
      </c>
      <c r="R5464" s="131" t="n">
        <f aca="false">S5464*Q5464</f>
        <v>0</v>
      </c>
      <c r="S5464" s="132"/>
    </row>
    <row r="5465" s="76" customFormat="true" ht="14.4" hidden="false" customHeight="false" outlineLevel="0" collapsed="false">
      <c r="A5465" s="219" t="n">
        <v>4103470</v>
      </c>
      <c r="B5465" s="208" t="n">
        <v>284</v>
      </c>
      <c r="C5465" s="238" t="s">
        <v>15691</v>
      </c>
      <c r="D5465" s="239" t="s">
        <v>7564</v>
      </c>
      <c r="E5465" s="276"/>
      <c r="F5465" s="121" t="n">
        <f aca="false">F5464+1</f>
        <v>5459</v>
      </c>
      <c r="G5465" s="204" t="s">
        <v>16172</v>
      </c>
      <c r="H5465" s="188" t="s">
        <v>16172</v>
      </c>
      <c r="I5465" s="218" t="s">
        <v>16173</v>
      </c>
      <c r="J5465" s="237" t="n">
        <v>5292</v>
      </c>
      <c r="K5465" s="164" t="n">
        <v>65</v>
      </c>
      <c r="L5465" s="164" t="n">
        <v>3724433</v>
      </c>
      <c r="M5465" s="164" t="n">
        <v>7</v>
      </c>
      <c r="N5465" s="237" t="s">
        <v>16174</v>
      </c>
      <c r="O5465" s="277"/>
      <c r="P5465" s="130" t="n">
        <v>2323.33333333333</v>
      </c>
      <c r="Q5465" s="130" t="n">
        <f aca="false">P5465*1.2</f>
        <v>2788</v>
      </c>
      <c r="R5465" s="131" t="n">
        <f aca="false">S5465*Q5465</f>
        <v>0</v>
      </c>
      <c r="S5465" s="132"/>
    </row>
    <row r="5466" s="76" customFormat="true" ht="14.4" hidden="false" customHeight="false" outlineLevel="0" collapsed="false">
      <c r="A5466" s="275" t="n">
        <v>4175015</v>
      </c>
      <c r="B5466" s="208" t="n">
        <v>284</v>
      </c>
      <c r="C5466" s="238" t="s">
        <v>15691</v>
      </c>
      <c r="D5466" s="239" t="s">
        <v>7564</v>
      </c>
      <c r="E5466" s="276"/>
      <c r="F5466" s="121" t="n">
        <f aca="false">F5465+1</f>
        <v>5460</v>
      </c>
      <c r="G5466" s="204" t="s">
        <v>16175</v>
      </c>
      <c r="H5466" s="237" t="s">
        <v>16175</v>
      </c>
      <c r="I5466" s="124" t="s">
        <v>16176</v>
      </c>
      <c r="J5466" s="125" t="n">
        <v>6274</v>
      </c>
      <c r="K5466" s="164" t="n">
        <v>0</v>
      </c>
      <c r="L5466" s="164" t="n">
        <v>3724140</v>
      </c>
      <c r="M5466" s="164" t="n">
        <v>10</v>
      </c>
      <c r="N5466" s="237" t="s">
        <v>16177</v>
      </c>
      <c r="O5466" s="277"/>
      <c r="P5466" s="130" t="n">
        <v>0</v>
      </c>
      <c r="Q5466" s="130" t="n">
        <f aca="false">P5466*1.2</f>
        <v>0</v>
      </c>
      <c r="R5466" s="131" t="n">
        <f aca="false">S5466*Q5466</f>
        <v>0</v>
      </c>
      <c r="S5466" s="132"/>
    </row>
    <row r="5467" s="76" customFormat="true" ht="27.6" hidden="false" customHeight="false" outlineLevel="0" collapsed="false">
      <c r="A5467" s="275" t="n">
        <v>4174991</v>
      </c>
      <c r="B5467" s="208" t="n">
        <v>284</v>
      </c>
      <c r="C5467" s="238" t="s">
        <v>15691</v>
      </c>
      <c r="D5467" s="239" t="s">
        <v>7564</v>
      </c>
      <c r="E5467" s="276"/>
      <c r="F5467" s="121" t="n">
        <f aca="false">F5466+1</f>
        <v>5461</v>
      </c>
      <c r="G5467" s="204" t="s">
        <v>16178</v>
      </c>
      <c r="H5467" s="237" t="s">
        <v>16178</v>
      </c>
      <c r="I5467" s="124" t="s">
        <v>16179</v>
      </c>
      <c r="J5467" s="125" t="n">
        <v>6274</v>
      </c>
      <c r="K5467" s="164" t="n">
        <v>0</v>
      </c>
      <c r="L5467" s="164" t="n">
        <v>3724240</v>
      </c>
      <c r="M5467" s="164" t="n">
        <v>10</v>
      </c>
      <c r="N5467" s="237" t="s">
        <v>16180</v>
      </c>
      <c r="O5467" s="277"/>
      <c r="P5467" s="130" t="n">
        <v>0</v>
      </c>
      <c r="Q5467" s="130" t="n">
        <f aca="false">P5467*1.2</f>
        <v>0</v>
      </c>
      <c r="R5467" s="131" t="n">
        <f aca="false">S5467*Q5467</f>
        <v>0</v>
      </c>
      <c r="S5467" s="132"/>
    </row>
    <row r="5468" s="76" customFormat="true" ht="14.4" hidden="false" customHeight="false" outlineLevel="0" collapsed="false">
      <c r="A5468" s="275" t="n">
        <v>2578529</v>
      </c>
      <c r="B5468" s="208" t="n">
        <v>284</v>
      </c>
      <c r="C5468" s="238" t="s">
        <v>15691</v>
      </c>
      <c r="D5468" s="239" t="s">
        <v>7564</v>
      </c>
      <c r="E5468" s="276"/>
      <c r="F5468" s="121" t="n">
        <f aca="false">F5467+1</f>
        <v>5462</v>
      </c>
      <c r="G5468" s="204" t="s">
        <v>16181</v>
      </c>
      <c r="H5468" s="237" t="s">
        <v>16181</v>
      </c>
      <c r="I5468" s="124" t="s">
        <v>16182</v>
      </c>
      <c r="J5468" s="125" t="n">
        <v>5292</v>
      </c>
      <c r="K5468" s="164" t="n">
        <v>21</v>
      </c>
      <c r="L5468" s="164" t="n">
        <v>3724081</v>
      </c>
      <c r="M5468" s="164" t="n">
        <v>30</v>
      </c>
      <c r="N5468" s="237" t="s">
        <v>16183</v>
      </c>
      <c r="O5468" s="277"/>
      <c r="P5468" s="130" t="n">
        <v>2016.66666666667</v>
      </c>
      <c r="Q5468" s="130" t="n">
        <f aca="false">P5468*1.2</f>
        <v>2420</v>
      </c>
      <c r="R5468" s="131" t="n">
        <f aca="false">S5468*Q5468</f>
        <v>0</v>
      </c>
      <c r="S5468" s="132"/>
    </row>
    <row r="5469" s="76" customFormat="true" ht="14.4" hidden="false" customHeight="false" outlineLevel="0" collapsed="false">
      <c r="A5469" s="275" t="n">
        <v>3020688</v>
      </c>
      <c r="B5469" s="208" t="n">
        <v>284</v>
      </c>
      <c r="C5469" s="238" t="s">
        <v>15691</v>
      </c>
      <c r="D5469" s="239" t="s">
        <v>7564</v>
      </c>
      <c r="E5469" s="276"/>
      <c r="F5469" s="121" t="n">
        <f aca="false">F5468+1</f>
        <v>5463</v>
      </c>
      <c r="G5469" s="204" t="s">
        <v>16184</v>
      </c>
      <c r="H5469" s="237" t="s">
        <v>16184</v>
      </c>
      <c r="I5469" s="124" t="s">
        <v>16185</v>
      </c>
      <c r="J5469" s="125" t="n">
        <v>5292</v>
      </c>
      <c r="K5469" s="164" t="n">
        <v>22</v>
      </c>
      <c r="L5469" s="164" t="n">
        <v>3724081</v>
      </c>
      <c r="M5469" s="164" t="n">
        <v>77</v>
      </c>
      <c r="N5469" s="237" t="s">
        <v>16183</v>
      </c>
      <c r="O5469" s="277"/>
      <c r="P5469" s="130" t="n">
        <v>1467.48</v>
      </c>
      <c r="Q5469" s="130" t="n">
        <f aca="false">P5469*1.2</f>
        <v>1760.976</v>
      </c>
      <c r="R5469" s="131" t="n">
        <f aca="false">S5469*Q5469</f>
        <v>0</v>
      </c>
      <c r="S5469" s="132"/>
    </row>
    <row r="5470" s="76" customFormat="true" ht="14.4" hidden="false" customHeight="false" outlineLevel="0" collapsed="false">
      <c r="A5470" s="219" t="n">
        <v>3737607</v>
      </c>
      <c r="B5470" s="208" t="n">
        <v>284</v>
      </c>
      <c r="C5470" s="238" t="s">
        <v>15691</v>
      </c>
      <c r="D5470" s="239" t="s">
        <v>7564</v>
      </c>
      <c r="E5470" s="276"/>
      <c r="F5470" s="121" t="n">
        <f aca="false">F5469+1</f>
        <v>5464</v>
      </c>
      <c r="G5470" s="204" t="s">
        <v>16186</v>
      </c>
      <c r="H5470" s="188" t="s">
        <v>16186</v>
      </c>
      <c r="I5470" s="218" t="s">
        <v>16187</v>
      </c>
      <c r="J5470" s="237" t="n">
        <v>5292</v>
      </c>
      <c r="K5470" s="164" t="n">
        <v>30</v>
      </c>
      <c r="L5470" s="164" t="n">
        <v>3724081</v>
      </c>
      <c r="M5470" s="164" t="n">
        <v>10</v>
      </c>
      <c r="N5470" s="237" t="s">
        <v>16183</v>
      </c>
      <c r="O5470" s="277"/>
      <c r="P5470" s="130" t="n">
        <v>1564.22</v>
      </c>
      <c r="Q5470" s="130" t="n">
        <f aca="false">P5470*1.2</f>
        <v>1877.064</v>
      </c>
      <c r="R5470" s="131" t="n">
        <f aca="false">S5470*Q5470</f>
        <v>0</v>
      </c>
      <c r="S5470" s="132"/>
    </row>
    <row r="5471" s="76" customFormat="true" ht="14.4" hidden="false" customHeight="false" outlineLevel="0" collapsed="false">
      <c r="A5471" s="219" t="n">
        <v>3020689</v>
      </c>
      <c r="B5471" s="208" t="n">
        <v>284</v>
      </c>
      <c r="C5471" s="238" t="s">
        <v>15691</v>
      </c>
      <c r="D5471" s="239" t="s">
        <v>7564</v>
      </c>
      <c r="E5471" s="276"/>
      <c r="F5471" s="121" t="n">
        <f aca="false">F5470+1</f>
        <v>5465</v>
      </c>
      <c r="G5471" s="204" t="s">
        <v>16188</v>
      </c>
      <c r="H5471" s="188" t="s">
        <v>16188</v>
      </c>
      <c r="I5471" s="218" t="s">
        <v>16189</v>
      </c>
      <c r="J5471" s="237" t="n">
        <v>0</v>
      </c>
      <c r="K5471" s="164" t="n">
        <v>0</v>
      </c>
      <c r="L5471" s="164" t="n">
        <v>3724082</v>
      </c>
      <c r="M5471" s="164" t="n">
        <v>77</v>
      </c>
      <c r="N5471" s="237" t="s">
        <v>16190</v>
      </c>
      <c r="O5471" s="277"/>
      <c r="P5471" s="130" t="n">
        <v>1422.5</v>
      </c>
      <c r="Q5471" s="130" t="n">
        <f aca="false">P5471*1.2</f>
        <v>1707</v>
      </c>
      <c r="R5471" s="131" t="n">
        <f aca="false">S5471*Q5471</f>
        <v>0</v>
      </c>
      <c r="S5471" s="132"/>
    </row>
    <row r="5472" s="76" customFormat="true" ht="14.4" hidden="false" customHeight="false" outlineLevel="0" collapsed="false">
      <c r="A5472" s="219" t="n">
        <v>3737608</v>
      </c>
      <c r="B5472" s="208" t="n">
        <v>284</v>
      </c>
      <c r="C5472" s="238" t="s">
        <v>15691</v>
      </c>
      <c r="D5472" s="239" t="s">
        <v>7564</v>
      </c>
      <c r="E5472" s="276"/>
      <c r="F5472" s="121" t="n">
        <f aca="false">F5471+1</f>
        <v>5466</v>
      </c>
      <c r="G5472" s="204" t="s">
        <v>16191</v>
      </c>
      <c r="H5472" s="188" t="s">
        <v>16191</v>
      </c>
      <c r="I5472" s="218" t="s">
        <v>16192</v>
      </c>
      <c r="J5472" s="237" t="n">
        <v>5292</v>
      </c>
      <c r="K5472" s="164" t="n">
        <v>30</v>
      </c>
      <c r="L5472" s="164" t="n">
        <v>3724082</v>
      </c>
      <c r="M5472" s="164" t="n">
        <v>10</v>
      </c>
      <c r="N5472" s="237" t="s">
        <v>16190</v>
      </c>
      <c r="O5472" s="277"/>
      <c r="P5472" s="130" t="n">
        <v>0</v>
      </c>
      <c r="Q5472" s="130" t="n">
        <f aca="false">P5472*1.2</f>
        <v>0</v>
      </c>
      <c r="R5472" s="131" t="n">
        <f aca="false">S5472*Q5472</f>
        <v>0</v>
      </c>
      <c r="S5472" s="132"/>
    </row>
    <row r="5473" s="76" customFormat="true" ht="14.4" hidden="false" customHeight="false" outlineLevel="0" collapsed="false">
      <c r="A5473" s="207" t="n">
        <v>3049494</v>
      </c>
      <c r="B5473" s="208" t="n">
        <v>284</v>
      </c>
      <c r="C5473" s="238" t="s">
        <v>15691</v>
      </c>
      <c r="D5473" s="239" t="s">
        <v>7564</v>
      </c>
      <c r="E5473" s="276"/>
      <c r="F5473" s="121" t="n">
        <f aca="false">F5472+1</f>
        <v>5467</v>
      </c>
      <c r="G5473" s="204" t="s">
        <v>16193</v>
      </c>
      <c r="H5473" s="220" t="s">
        <v>16193</v>
      </c>
      <c r="I5473" s="124" t="s">
        <v>16194</v>
      </c>
      <c r="J5473" s="125" t="n">
        <v>4292</v>
      </c>
      <c r="K5473" s="164" t="n">
        <v>60</v>
      </c>
      <c r="L5473" s="164" t="n">
        <v>3724355</v>
      </c>
      <c r="M5473" s="164" t="n">
        <v>0</v>
      </c>
      <c r="N5473" s="237" t="s">
        <v>16195</v>
      </c>
      <c r="O5473" s="277"/>
      <c r="P5473" s="130" t="n">
        <v>4322.5</v>
      </c>
      <c r="Q5473" s="130" t="n">
        <f aca="false">P5473*1.2</f>
        <v>5187</v>
      </c>
      <c r="R5473" s="131" t="n">
        <f aca="false">S5473*Q5473</f>
        <v>0</v>
      </c>
      <c r="S5473" s="132"/>
    </row>
    <row r="5474" s="76" customFormat="true" ht="14.4" hidden="false" customHeight="false" outlineLevel="0" collapsed="false">
      <c r="A5474" s="275" t="n">
        <v>4488190</v>
      </c>
      <c r="B5474" s="208" t="n">
        <v>284</v>
      </c>
      <c r="C5474" s="238" t="s">
        <v>15691</v>
      </c>
      <c r="D5474" s="239" t="s">
        <v>7564</v>
      </c>
      <c r="E5474" s="276"/>
      <c r="F5474" s="121" t="n">
        <f aca="false">F5473+1</f>
        <v>5468</v>
      </c>
      <c r="G5474" s="204" t="s">
        <v>16196</v>
      </c>
      <c r="H5474" s="237" t="s">
        <v>16196</v>
      </c>
      <c r="I5474" s="124" t="s">
        <v>16197</v>
      </c>
      <c r="J5474" s="125" t="n">
        <v>0</v>
      </c>
      <c r="K5474" s="164" t="n">
        <v>0</v>
      </c>
      <c r="L5474" s="164" t="n">
        <v>2845831</v>
      </c>
      <c r="M5474" s="164" t="n">
        <v>0</v>
      </c>
      <c r="N5474" s="237" t="s">
        <v>1285</v>
      </c>
      <c r="O5474" s="277"/>
      <c r="P5474" s="130" t="n">
        <v>0</v>
      </c>
      <c r="Q5474" s="130" t="n">
        <f aca="false">P5474*1.2</f>
        <v>0</v>
      </c>
      <c r="R5474" s="131" t="n">
        <f aca="false">S5474*Q5474</f>
        <v>0</v>
      </c>
      <c r="S5474" s="132"/>
    </row>
    <row r="5475" s="76" customFormat="true" ht="14.4" hidden="false" customHeight="false" outlineLevel="0" collapsed="false">
      <c r="A5475" s="275" t="n">
        <v>4477342</v>
      </c>
      <c r="B5475" s="208" t="n">
        <v>284</v>
      </c>
      <c r="C5475" s="238" t="s">
        <v>15691</v>
      </c>
      <c r="D5475" s="239" t="s">
        <v>7564</v>
      </c>
      <c r="E5475" s="276"/>
      <c r="F5475" s="121" t="n">
        <f aca="false">F5474+1</f>
        <v>5469</v>
      </c>
      <c r="G5475" s="204" t="s">
        <v>16198</v>
      </c>
      <c r="H5475" s="237" t="s">
        <v>16198</v>
      </c>
      <c r="I5475" s="124" t="s">
        <v>16199</v>
      </c>
      <c r="J5475" s="125" t="n">
        <v>6274</v>
      </c>
      <c r="K5475" s="164" t="n">
        <v>0</v>
      </c>
      <c r="L5475" s="164" t="n">
        <v>5604208</v>
      </c>
      <c r="M5475" s="164" t="n">
        <v>0</v>
      </c>
      <c r="N5475" s="237" t="s">
        <v>16200</v>
      </c>
      <c r="O5475" s="277"/>
      <c r="P5475" s="130" t="n">
        <v>0</v>
      </c>
      <c r="Q5475" s="130" t="n">
        <f aca="false">P5475*1.2</f>
        <v>0</v>
      </c>
      <c r="R5475" s="131" t="n">
        <f aca="false">S5475*Q5475</f>
        <v>0</v>
      </c>
      <c r="S5475" s="132"/>
    </row>
    <row r="5476" s="76" customFormat="true" ht="14.4" hidden="false" customHeight="false" outlineLevel="0" collapsed="false">
      <c r="A5476" s="207" t="n">
        <v>2988051</v>
      </c>
      <c r="B5476" s="208" t="n">
        <v>284</v>
      </c>
      <c r="C5476" s="238" t="s">
        <v>15691</v>
      </c>
      <c r="D5476" s="239" t="s">
        <v>7564</v>
      </c>
      <c r="E5476" s="276"/>
      <c r="F5476" s="121" t="n">
        <f aca="false">F5475+1</f>
        <v>5470</v>
      </c>
      <c r="G5476" s="204" t="s">
        <v>16201</v>
      </c>
      <c r="H5476" s="188" t="s">
        <v>16201</v>
      </c>
      <c r="I5476" s="218" t="s">
        <v>16202</v>
      </c>
      <c r="J5476" s="237" t="n">
        <v>5292</v>
      </c>
      <c r="K5476" s="164" t="n">
        <v>60</v>
      </c>
      <c r="L5476" s="164" t="n">
        <v>5413100</v>
      </c>
      <c r="M5476" s="164" t="n">
        <v>1</v>
      </c>
      <c r="N5476" s="237" t="s">
        <v>9414</v>
      </c>
      <c r="O5476" s="277"/>
      <c r="P5476" s="130" t="n">
        <v>795.833333333333</v>
      </c>
      <c r="Q5476" s="130" t="n">
        <f aca="false">P5476*1.2</f>
        <v>955</v>
      </c>
      <c r="R5476" s="131" t="n">
        <f aca="false">S5476*Q5476</f>
        <v>0</v>
      </c>
      <c r="S5476" s="132"/>
    </row>
    <row r="5477" s="76" customFormat="true" ht="14.4" hidden="false" customHeight="false" outlineLevel="0" collapsed="false">
      <c r="A5477" s="219" t="n">
        <v>4161042</v>
      </c>
      <c r="B5477" s="208" t="n">
        <v>284</v>
      </c>
      <c r="C5477" s="238" t="s">
        <v>15691</v>
      </c>
      <c r="D5477" s="239" t="s">
        <v>7564</v>
      </c>
      <c r="E5477" s="276"/>
      <c r="F5477" s="121" t="n">
        <f aca="false">F5476+1</f>
        <v>5471</v>
      </c>
      <c r="G5477" s="204" t="s">
        <v>16203</v>
      </c>
      <c r="H5477" s="237" t="s">
        <v>16204</v>
      </c>
      <c r="I5477" s="218" t="s">
        <v>16205</v>
      </c>
      <c r="J5477" s="237" t="n">
        <v>0</v>
      </c>
      <c r="K5477" s="164" t="n">
        <v>0</v>
      </c>
      <c r="L5477" s="164" t="n">
        <v>91525</v>
      </c>
      <c r="M5477" s="164" t="n">
        <v>0</v>
      </c>
      <c r="N5477" s="237" t="s">
        <v>9414</v>
      </c>
      <c r="O5477" s="277"/>
      <c r="P5477" s="130" t="n">
        <v>2797.5</v>
      </c>
      <c r="Q5477" s="130" t="n">
        <f aca="false">P5477*1.2</f>
        <v>3357</v>
      </c>
      <c r="R5477" s="131" t="n">
        <f aca="false">S5477*Q5477</f>
        <v>0</v>
      </c>
      <c r="S5477" s="132"/>
    </row>
    <row r="5478" s="76" customFormat="true" ht="14.4" hidden="false" customHeight="false" outlineLevel="0" collapsed="false">
      <c r="A5478" s="219" t="n">
        <v>4745703</v>
      </c>
      <c r="B5478" s="208" t="n">
        <v>284</v>
      </c>
      <c r="C5478" s="238" t="s">
        <v>15691</v>
      </c>
      <c r="D5478" s="239" t="s">
        <v>7564</v>
      </c>
      <c r="E5478" s="276"/>
      <c r="F5478" s="121" t="n">
        <f aca="false">F5477+1</f>
        <v>5472</v>
      </c>
      <c r="G5478" s="204" t="s">
        <v>16206</v>
      </c>
      <c r="H5478" s="237" t="s">
        <v>16206</v>
      </c>
      <c r="I5478" s="218" t="s">
        <v>16207</v>
      </c>
      <c r="J5478" s="237" t="n">
        <v>0</v>
      </c>
      <c r="K5478" s="164" t="n">
        <v>0</v>
      </c>
      <c r="L5478" s="164" t="n">
        <v>9676311</v>
      </c>
      <c r="M5478" s="164" t="n">
        <v>0</v>
      </c>
      <c r="N5478" s="237" t="s">
        <v>9414</v>
      </c>
      <c r="O5478" s="277"/>
      <c r="P5478" s="130" t="n">
        <v>15.8333333333333</v>
      </c>
      <c r="Q5478" s="130" t="n">
        <f aca="false">P5478*1.2</f>
        <v>19</v>
      </c>
      <c r="R5478" s="131" t="n">
        <f aca="false">S5478*Q5478</f>
        <v>0</v>
      </c>
      <c r="S5478" s="132"/>
    </row>
    <row r="5479" s="76" customFormat="true" ht="14.4" hidden="false" customHeight="false" outlineLevel="0" collapsed="false">
      <c r="A5479" s="207" t="n">
        <v>2897278</v>
      </c>
      <c r="B5479" s="208" t="n">
        <v>284</v>
      </c>
      <c r="C5479" s="238" t="s">
        <v>15691</v>
      </c>
      <c r="D5479" s="239" t="s">
        <v>7564</v>
      </c>
      <c r="E5479" s="276"/>
      <c r="F5479" s="121" t="n">
        <f aca="false">F5478+1</f>
        <v>5473</v>
      </c>
      <c r="G5479" s="204" t="s">
        <v>16208</v>
      </c>
      <c r="H5479" s="220" t="s">
        <v>16208</v>
      </c>
      <c r="I5479" s="124" t="s">
        <v>16209</v>
      </c>
      <c r="J5479" s="125" t="n">
        <v>0</v>
      </c>
      <c r="K5479" s="164" t="n">
        <v>0</v>
      </c>
      <c r="L5479" s="164" t="n">
        <v>3017500</v>
      </c>
      <c r="M5479" s="164" t="n">
        <v>385</v>
      </c>
      <c r="N5479" s="237" t="s">
        <v>16210</v>
      </c>
      <c r="O5479" s="277"/>
      <c r="P5479" s="130" t="n">
        <v>1422.5</v>
      </c>
      <c r="Q5479" s="130" t="n">
        <f aca="false">P5479*1.2</f>
        <v>1707</v>
      </c>
      <c r="R5479" s="131" t="n">
        <f aca="false">S5479*Q5479</f>
        <v>0</v>
      </c>
      <c r="S5479" s="132"/>
    </row>
    <row r="5480" s="76" customFormat="true" ht="14.4" hidden="false" customHeight="false" outlineLevel="0" collapsed="false">
      <c r="A5480" s="207" t="n">
        <v>2938318</v>
      </c>
      <c r="B5480" s="208" t="n">
        <v>284</v>
      </c>
      <c r="C5480" s="238" t="s">
        <v>15691</v>
      </c>
      <c r="D5480" s="239" t="s">
        <v>7564</v>
      </c>
      <c r="E5480" s="276"/>
      <c r="F5480" s="121" t="n">
        <f aca="false">F5479+1</f>
        <v>5474</v>
      </c>
      <c r="G5480" s="204" t="s">
        <v>16211</v>
      </c>
      <c r="H5480" s="220" t="s">
        <v>16211</v>
      </c>
      <c r="I5480" s="124" t="s">
        <v>16212</v>
      </c>
      <c r="J5480" s="125" t="n">
        <v>0</v>
      </c>
      <c r="K5480" s="164" t="n">
        <v>0</v>
      </c>
      <c r="L5480" s="164" t="n">
        <v>3017500</v>
      </c>
      <c r="M5480" s="164" t="n">
        <v>585</v>
      </c>
      <c r="N5480" s="237" t="s">
        <v>16213</v>
      </c>
      <c r="O5480" s="277"/>
      <c r="P5480" s="130" t="n">
        <v>1422.5</v>
      </c>
      <c r="Q5480" s="130" t="n">
        <f aca="false">P5480*1.2</f>
        <v>1707</v>
      </c>
      <c r="R5480" s="131" t="n">
        <f aca="false">S5480*Q5480</f>
        <v>0</v>
      </c>
      <c r="S5480" s="132"/>
    </row>
    <row r="5481" s="76" customFormat="true" ht="14.4" hidden="false" customHeight="false" outlineLevel="0" collapsed="false">
      <c r="A5481" s="207" t="n">
        <v>3928611</v>
      </c>
      <c r="B5481" s="208" t="n">
        <v>284</v>
      </c>
      <c r="C5481" s="238" t="s">
        <v>15691</v>
      </c>
      <c r="D5481" s="239" t="s">
        <v>7564</v>
      </c>
      <c r="E5481" s="276"/>
      <c r="F5481" s="121" t="n">
        <f aca="false">F5480+1</f>
        <v>5475</v>
      </c>
      <c r="G5481" s="204" t="s">
        <v>16214</v>
      </c>
      <c r="H5481" s="122" t="s">
        <v>16214</v>
      </c>
      <c r="I5481" s="124" t="s">
        <v>16215</v>
      </c>
      <c r="J5481" s="125" t="n">
        <v>5292</v>
      </c>
      <c r="K5481" s="164" t="n">
        <v>20</v>
      </c>
      <c r="L5481" s="164" t="n">
        <v>7800013</v>
      </c>
      <c r="M5481" s="164" t="n">
        <v>60</v>
      </c>
      <c r="N5481" s="237" t="s">
        <v>16216</v>
      </c>
      <c r="O5481" s="277"/>
      <c r="P5481" s="130" t="n">
        <v>0</v>
      </c>
      <c r="Q5481" s="130" t="n">
        <f aca="false">P5481*1.2</f>
        <v>0</v>
      </c>
      <c r="R5481" s="131" t="n">
        <f aca="false">S5481*Q5481</f>
        <v>0</v>
      </c>
      <c r="S5481" s="132"/>
    </row>
    <row r="5482" s="76" customFormat="true" ht="14.4" hidden="false" customHeight="false" outlineLevel="0" collapsed="false">
      <c r="A5482" s="275" t="n">
        <v>3524224</v>
      </c>
      <c r="B5482" s="208" t="n">
        <v>284</v>
      </c>
      <c r="C5482" s="238" t="s">
        <v>15691</v>
      </c>
      <c r="D5482" s="239" t="s">
        <v>7564</v>
      </c>
      <c r="E5482" s="276"/>
      <c r="F5482" s="121" t="n">
        <f aca="false">F5481+1</f>
        <v>5476</v>
      </c>
      <c r="G5482" s="204" t="s">
        <v>16217</v>
      </c>
      <c r="H5482" s="237" t="s">
        <v>16217</v>
      </c>
      <c r="I5482" s="124" t="s">
        <v>16218</v>
      </c>
      <c r="J5482" s="125" t="n">
        <v>0</v>
      </c>
      <c r="K5482" s="164" t="n">
        <v>0</v>
      </c>
      <c r="L5482" s="164" t="n">
        <v>3743747</v>
      </c>
      <c r="M5482" s="164" t="n">
        <v>0</v>
      </c>
      <c r="N5482" s="237" t="s">
        <v>16219</v>
      </c>
      <c r="O5482" s="277"/>
      <c r="P5482" s="130" t="n">
        <v>0</v>
      </c>
      <c r="Q5482" s="130" t="n">
        <f aca="false">P5482*1.2</f>
        <v>0</v>
      </c>
      <c r="R5482" s="131" t="n">
        <f aca="false">S5482*Q5482</f>
        <v>0</v>
      </c>
      <c r="S5482" s="132"/>
    </row>
    <row r="5483" s="76" customFormat="true" ht="27.6" hidden="false" customHeight="false" outlineLevel="0" collapsed="false">
      <c r="A5483" s="207" t="n">
        <v>2884402</v>
      </c>
      <c r="B5483" s="208" t="n">
        <v>284</v>
      </c>
      <c r="C5483" s="238" t="s">
        <v>15691</v>
      </c>
      <c r="D5483" s="239" t="s">
        <v>7564</v>
      </c>
      <c r="E5483" s="276"/>
      <c r="F5483" s="121" t="n">
        <f aca="false">F5482+1</f>
        <v>5477</v>
      </c>
      <c r="G5483" s="204" t="s">
        <v>16220</v>
      </c>
      <c r="H5483" s="220" t="s">
        <v>16220</v>
      </c>
      <c r="I5483" s="124" t="s">
        <v>16221</v>
      </c>
      <c r="J5483" s="125" t="n">
        <v>0</v>
      </c>
      <c r="K5483" s="164" t="n">
        <v>20</v>
      </c>
      <c r="L5483" s="164" t="n">
        <v>3621032</v>
      </c>
      <c r="M5483" s="164" t="n">
        <v>0</v>
      </c>
      <c r="N5483" s="237" t="s">
        <v>16222</v>
      </c>
      <c r="O5483" s="277"/>
      <c r="P5483" s="130" t="n">
        <v>0</v>
      </c>
      <c r="Q5483" s="130" t="n">
        <f aca="false">P5483*1.2</f>
        <v>0</v>
      </c>
      <c r="R5483" s="131" t="n">
        <f aca="false">S5483*Q5483</f>
        <v>0</v>
      </c>
      <c r="S5483" s="132"/>
    </row>
    <row r="5484" s="76" customFormat="true" ht="27.6" hidden="false" customHeight="false" outlineLevel="0" collapsed="false">
      <c r="A5484" s="353" t="n">
        <v>2571193</v>
      </c>
      <c r="B5484" s="208" t="n">
        <v>284</v>
      </c>
      <c r="C5484" s="238" t="s">
        <v>15691</v>
      </c>
      <c r="D5484" s="239" t="s">
        <v>7564</v>
      </c>
      <c r="E5484" s="276"/>
      <c r="F5484" s="121" t="n">
        <f aca="false">F5483+1</f>
        <v>5478</v>
      </c>
      <c r="G5484" s="204" t="s">
        <v>16223</v>
      </c>
      <c r="H5484" s="237" t="s">
        <v>16223</v>
      </c>
      <c r="I5484" s="124" t="s">
        <v>16224</v>
      </c>
      <c r="J5484" s="125" t="n">
        <v>461</v>
      </c>
      <c r="K5484" s="164" t="n">
        <v>0</v>
      </c>
      <c r="L5484" s="164" t="n">
        <v>8201010</v>
      </c>
      <c r="M5484" s="164" t="n">
        <v>0</v>
      </c>
      <c r="N5484" s="237" t="s">
        <v>16225</v>
      </c>
      <c r="O5484" s="277" t="n">
        <v>16</v>
      </c>
      <c r="P5484" s="130" t="n">
        <v>3050.83333333333</v>
      </c>
      <c r="Q5484" s="130" t="n">
        <f aca="false">P5484*1.2</f>
        <v>3661</v>
      </c>
      <c r="R5484" s="131" t="n">
        <f aca="false">S5484*Q5484</f>
        <v>0</v>
      </c>
      <c r="S5484" s="132"/>
    </row>
    <row r="5485" s="76" customFormat="true" ht="14.4" hidden="false" customHeight="false" outlineLevel="0" collapsed="false">
      <c r="A5485" s="207"/>
      <c r="B5485" s="208" t="n">
        <v>284</v>
      </c>
      <c r="C5485" s="238" t="s">
        <v>15691</v>
      </c>
      <c r="D5485" s="239" t="s">
        <v>7564</v>
      </c>
      <c r="E5485" s="276"/>
      <c r="F5485" s="121" t="n">
        <f aca="false">F5484+1</f>
        <v>5479</v>
      </c>
      <c r="G5485" s="204" t="s">
        <v>16226</v>
      </c>
      <c r="H5485" s="188" t="s">
        <v>16226</v>
      </c>
      <c r="I5485" s="124" t="s">
        <v>16227</v>
      </c>
      <c r="J5485" s="125" t="n">
        <v>5292</v>
      </c>
      <c r="K5485" s="164" t="n">
        <v>0</v>
      </c>
      <c r="L5485" s="164" t="n">
        <v>3519341</v>
      </c>
      <c r="M5485" s="164" t="n">
        <v>50</v>
      </c>
      <c r="N5485" s="237" t="s">
        <v>16228</v>
      </c>
      <c r="O5485" s="277"/>
      <c r="P5485" s="130" t="n">
        <v>0</v>
      </c>
      <c r="Q5485" s="130" t="n">
        <f aca="false">P5485*1.2</f>
        <v>0</v>
      </c>
      <c r="R5485" s="131" t="n">
        <f aca="false">S5485*Q5485</f>
        <v>0</v>
      </c>
      <c r="S5485" s="132"/>
    </row>
    <row r="5486" s="76" customFormat="true" ht="27.6" hidden="false" customHeight="false" outlineLevel="0" collapsed="false">
      <c r="A5486" s="207" t="n">
        <v>2571759</v>
      </c>
      <c r="B5486" s="208" t="n">
        <v>284</v>
      </c>
      <c r="C5486" s="238" t="s">
        <v>15691</v>
      </c>
      <c r="D5486" s="239" t="s">
        <v>7564</v>
      </c>
      <c r="E5486" s="276"/>
      <c r="F5486" s="121" t="n">
        <f aca="false">F5485+1</f>
        <v>5480</v>
      </c>
      <c r="G5486" s="204" t="s">
        <v>16229</v>
      </c>
      <c r="H5486" s="188" t="s">
        <v>16230</v>
      </c>
      <c r="I5486" s="124" t="s">
        <v>16231</v>
      </c>
      <c r="J5486" s="125" t="n">
        <v>0</v>
      </c>
      <c r="K5486" s="164" t="n">
        <v>92</v>
      </c>
      <c r="L5486" s="164" t="n">
        <v>2536537</v>
      </c>
      <c r="M5486" s="164" t="n">
        <v>0</v>
      </c>
      <c r="N5486" s="237" t="s">
        <v>16232</v>
      </c>
      <c r="O5486" s="277"/>
      <c r="P5486" s="130" t="n">
        <v>9067.48</v>
      </c>
      <c r="Q5486" s="130" t="n">
        <f aca="false">P5486*1.2</f>
        <v>10880.976</v>
      </c>
      <c r="R5486" s="131" t="n">
        <f aca="false">S5486*Q5486</f>
        <v>0</v>
      </c>
      <c r="S5486" s="132"/>
    </row>
    <row r="5487" s="76" customFormat="true" ht="27.6" hidden="false" customHeight="false" outlineLevel="0" collapsed="false">
      <c r="A5487" s="275" t="n">
        <v>2577133</v>
      </c>
      <c r="B5487" s="208" t="n">
        <v>284</v>
      </c>
      <c r="C5487" s="238" t="s">
        <v>15691</v>
      </c>
      <c r="D5487" s="239" t="s">
        <v>7564</v>
      </c>
      <c r="E5487" s="276"/>
      <c r="F5487" s="121" t="n">
        <f aca="false">F5486+1</f>
        <v>5481</v>
      </c>
      <c r="G5487" s="204" t="s">
        <v>16233</v>
      </c>
      <c r="H5487" s="188" t="s">
        <v>16234</v>
      </c>
      <c r="I5487" s="124" t="s">
        <v>16235</v>
      </c>
      <c r="J5487" s="125" t="n">
        <v>12</v>
      </c>
      <c r="K5487" s="164" t="n">
        <v>0</v>
      </c>
      <c r="L5487" s="164" t="n">
        <v>3519010</v>
      </c>
      <c r="M5487" s="164" t="n">
        <v>0</v>
      </c>
      <c r="N5487" s="237" t="s">
        <v>16236</v>
      </c>
      <c r="O5487" s="277" t="n">
        <v>4</v>
      </c>
      <c r="P5487" s="130" t="n">
        <v>1337.63</v>
      </c>
      <c r="Q5487" s="130" t="n">
        <f aca="false">P5487*1.2</f>
        <v>1605.156</v>
      </c>
      <c r="R5487" s="131" t="n">
        <f aca="false">S5487*Q5487</f>
        <v>0</v>
      </c>
      <c r="S5487" s="132"/>
    </row>
    <row r="5488" s="76" customFormat="true" ht="14.4" hidden="false" customHeight="false" outlineLevel="0" collapsed="false">
      <c r="A5488" s="207" t="n">
        <v>2575784</v>
      </c>
      <c r="B5488" s="208" t="n">
        <v>284</v>
      </c>
      <c r="C5488" s="238" t="s">
        <v>15691</v>
      </c>
      <c r="D5488" s="239" t="s">
        <v>7564</v>
      </c>
      <c r="E5488" s="276"/>
      <c r="F5488" s="121" t="n">
        <f aca="false">F5487+1</f>
        <v>5482</v>
      </c>
      <c r="G5488" s="204" t="s">
        <v>16237</v>
      </c>
      <c r="H5488" s="220" t="s">
        <v>16237</v>
      </c>
      <c r="I5488" s="124" t="s">
        <v>16238</v>
      </c>
      <c r="J5488" s="125" t="n">
        <v>0</v>
      </c>
      <c r="K5488" s="164" t="n">
        <v>0</v>
      </c>
      <c r="L5488" s="164" t="n">
        <v>51</v>
      </c>
      <c r="M5488" s="164" t="n">
        <v>0</v>
      </c>
      <c r="N5488" s="237" t="s">
        <v>16239</v>
      </c>
      <c r="O5488" s="277" t="s">
        <v>16240</v>
      </c>
      <c r="P5488" s="130" t="n">
        <v>2970.05</v>
      </c>
      <c r="Q5488" s="130" t="n">
        <f aca="false">P5488*1.2</f>
        <v>3564.06</v>
      </c>
      <c r="R5488" s="131" t="n">
        <f aca="false">S5488*Q5488</f>
        <v>0</v>
      </c>
      <c r="S5488" s="132"/>
    </row>
    <row r="5489" s="76" customFormat="true" ht="14.4" hidden="false" customHeight="false" outlineLevel="0" collapsed="false">
      <c r="A5489" s="207" t="n">
        <v>2574833</v>
      </c>
      <c r="B5489" s="208" t="n">
        <v>284</v>
      </c>
      <c r="C5489" s="238" t="s">
        <v>15691</v>
      </c>
      <c r="D5489" s="239" t="s">
        <v>7564</v>
      </c>
      <c r="E5489" s="276"/>
      <c r="F5489" s="121" t="n">
        <f aca="false">F5488+1</f>
        <v>5483</v>
      </c>
      <c r="G5489" s="204" t="s">
        <v>16241</v>
      </c>
      <c r="H5489" s="188" t="s">
        <v>16241</v>
      </c>
      <c r="I5489" s="124" t="s">
        <v>16242</v>
      </c>
      <c r="J5489" s="125" t="n">
        <v>5292</v>
      </c>
      <c r="K5489" s="164" t="n">
        <v>22</v>
      </c>
      <c r="L5489" s="164" t="n">
        <v>5601280</v>
      </c>
      <c r="M5489" s="164" t="n">
        <v>0</v>
      </c>
      <c r="N5489" s="237" t="s">
        <v>16243</v>
      </c>
      <c r="O5489" s="277"/>
      <c r="P5489" s="130" t="n">
        <v>25722.27</v>
      </c>
      <c r="Q5489" s="130" t="n">
        <f aca="false">P5489*1.2</f>
        <v>30866.724</v>
      </c>
      <c r="R5489" s="131" t="n">
        <f aca="false">S5489*Q5489</f>
        <v>0</v>
      </c>
      <c r="S5489" s="132"/>
    </row>
    <row r="5490" s="76" customFormat="true" ht="27.6" hidden="false" customHeight="false" outlineLevel="0" collapsed="false">
      <c r="A5490" s="207" t="n">
        <v>2576175</v>
      </c>
      <c r="B5490" s="208" t="n">
        <v>284</v>
      </c>
      <c r="C5490" s="238" t="s">
        <v>15691</v>
      </c>
      <c r="D5490" s="239" t="s">
        <v>7564</v>
      </c>
      <c r="E5490" s="276"/>
      <c r="F5490" s="121" t="n">
        <f aca="false">F5489+1</f>
        <v>5484</v>
      </c>
      <c r="G5490" s="204" t="s">
        <v>16244</v>
      </c>
      <c r="H5490" s="188" t="s">
        <v>16244</v>
      </c>
      <c r="I5490" s="124" t="s">
        <v>16245</v>
      </c>
      <c r="J5490" s="125" t="n">
        <v>5292</v>
      </c>
      <c r="K5490" s="164" t="n">
        <v>22</v>
      </c>
      <c r="L5490" s="164" t="n">
        <v>5401100</v>
      </c>
      <c r="M5490" s="164" t="n">
        <v>0</v>
      </c>
      <c r="N5490" s="237" t="s">
        <v>16246</v>
      </c>
      <c r="O5490" s="277"/>
      <c r="P5490" s="130" t="n">
        <v>1989.56</v>
      </c>
      <c r="Q5490" s="130" t="n">
        <f aca="false">P5490*1.2</f>
        <v>2387.472</v>
      </c>
      <c r="R5490" s="131" t="n">
        <f aca="false">S5490*Q5490</f>
        <v>0</v>
      </c>
      <c r="S5490" s="132"/>
    </row>
    <row r="5491" s="76" customFormat="true" ht="14.4" hidden="false" customHeight="false" outlineLevel="0" collapsed="false">
      <c r="A5491" s="207" t="n">
        <v>4358223</v>
      </c>
      <c r="B5491" s="208" t="n">
        <v>284</v>
      </c>
      <c r="C5491" s="238" t="s">
        <v>15691</v>
      </c>
      <c r="D5491" s="239" t="s">
        <v>7564</v>
      </c>
      <c r="E5491" s="276"/>
      <c r="F5491" s="121" t="n">
        <f aca="false">F5490+1</f>
        <v>5485</v>
      </c>
      <c r="G5491" s="204" t="s">
        <v>16247</v>
      </c>
      <c r="H5491" s="188" t="s">
        <v>16247</v>
      </c>
      <c r="I5491" s="124" t="s">
        <v>16248</v>
      </c>
      <c r="J5491" s="125" t="n">
        <v>6274</v>
      </c>
      <c r="K5491" s="164" t="n">
        <v>0</v>
      </c>
      <c r="L5491" s="164" t="n">
        <v>5401100</v>
      </c>
      <c r="M5491" s="164" t="n">
        <v>0</v>
      </c>
      <c r="N5491" s="514" t="s">
        <v>16249</v>
      </c>
      <c r="O5491" s="515"/>
      <c r="P5491" s="141" t="n">
        <v>1989.56</v>
      </c>
      <c r="Q5491" s="141" t="n">
        <f aca="false">P5491*1.2</f>
        <v>2387.472</v>
      </c>
      <c r="R5491" s="131" t="n">
        <f aca="false">S5491*Q5491</f>
        <v>0</v>
      </c>
      <c r="S5491" s="132"/>
    </row>
    <row r="5492" s="76" customFormat="true" ht="27.6" hidden="false" customHeight="false" outlineLevel="0" collapsed="false">
      <c r="A5492" s="275" t="n">
        <v>4026316</v>
      </c>
      <c r="B5492" s="208" t="n">
        <v>284</v>
      </c>
      <c r="C5492" s="238" t="s">
        <v>15691</v>
      </c>
      <c r="D5492" s="239" t="s">
        <v>7564</v>
      </c>
      <c r="E5492" s="276"/>
      <c r="F5492" s="121" t="n">
        <f aca="false">F5491+1</f>
        <v>5486</v>
      </c>
      <c r="G5492" s="204" t="s">
        <v>16250</v>
      </c>
      <c r="H5492" s="237" t="s">
        <v>16250</v>
      </c>
      <c r="I5492" s="124" t="s">
        <v>16251</v>
      </c>
      <c r="J5492" s="125" t="n">
        <v>6274</v>
      </c>
      <c r="K5492" s="164" t="n">
        <v>0</v>
      </c>
      <c r="L5492" s="164" t="n">
        <v>2108300</v>
      </c>
      <c r="M5492" s="164" t="n">
        <v>0</v>
      </c>
      <c r="N5492" s="237" t="s">
        <v>16252</v>
      </c>
      <c r="O5492" s="277"/>
      <c r="P5492" s="130" t="n">
        <v>0</v>
      </c>
      <c r="Q5492" s="130" t="n">
        <f aca="false">P5492*1.2</f>
        <v>0</v>
      </c>
      <c r="R5492" s="131" t="n">
        <f aca="false">S5492*Q5492</f>
        <v>0</v>
      </c>
      <c r="S5492" s="132"/>
    </row>
    <row r="5493" s="76" customFormat="true" ht="14.4" hidden="false" customHeight="false" outlineLevel="0" collapsed="false">
      <c r="A5493" s="275" t="n">
        <v>3765236</v>
      </c>
      <c r="B5493" s="208" t="n">
        <v>284</v>
      </c>
      <c r="C5493" s="238" t="s">
        <v>15691</v>
      </c>
      <c r="D5493" s="239" t="s">
        <v>7564</v>
      </c>
      <c r="E5493" s="276"/>
      <c r="F5493" s="121" t="n">
        <f aca="false">F5492+1</f>
        <v>5487</v>
      </c>
      <c r="G5493" s="204" t="s">
        <v>16253</v>
      </c>
      <c r="H5493" s="237" t="s">
        <v>16253</v>
      </c>
      <c r="I5493" s="124" t="s">
        <v>16254</v>
      </c>
      <c r="J5493" s="125" t="n">
        <v>5292</v>
      </c>
      <c r="K5493" s="164" t="n">
        <v>65</v>
      </c>
      <c r="L5493" s="164" t="n">
        <v>5325150</v>
      </c>
      <c r="M5493" s="164" t="n">
        <v>0</v>
      </c>
      <c r="N5493" s="237" t="s">
        <v>16255</v>
      </c>
      <c r="O5493" s="277"/>
      <c r="P5493" s="130" t="n">
        <v>2415.38</v>
      </c>
      <c r="Q5493" s="130" t="n">
        <f aca="false">P5493*1.2</f>
        <v>2898.456</v>
      </c>
      <c r="R5493" s="131" t="n">
        <f aca="false">S5493*Q5493</f>
        <v>0</v>
      </c>
      <c r="S5493" s="132"/>
    </row>
    <row r="5494" s="76" customFormat="true" ht="14.4" hidden="false" customHeight="false" outlineLevel="0" collapsed="false">
      <c r="A5494" s="275" t="n">
        <v>2572035</v>
      </c>
      <c r="B5494" s="208" t="n">
        <v>284</v>
      </c>
      <c r="C5494" s="238" t="s">
        <v>15691</v>
      </c>
      <c r="D5494" s="239" t="s">
        <v>7564</v>
      </c>
      <c r="E5494" s="276"/>
      <c r="F5494" s="121" t="n">
        <f aca="false">F5493+1</f>
        <v>5488</v>
      </c>
      <c r="G5494" s="204" t="s">
        <v>16256</v>
      </c>
      <c r="H5494" s="188" t="s">
        <v>16256</v>
      </c>
      <c r="I5494" s="124" t="s">
        <v>16257</v>
      </c>
      <c r="J5494" s="125" t="n">
        <v>5292</v>
      </c>
      <c r="K5494" s="164" t="n">
        <v>22</v>
      </c>
      <c r="L5494" s="164" t="n">
        <v>5301200</v>
      </c>
      <c r="M5494" s="164" t="n">
        <v>0</v>
      </c>
      <c r="N5494" s="237" t="s">
        <v>16258</v>
      </c>
      <c r="O5494" s="277"/>
      <c r="P5494" s="130" t="n">
        <v>72055.8333333333</v>
      </c>
      <c r="Q5494" s="130" t="n">
        <f aca="false">P5494*1.2</f>
        <v>86467</v>
      </c>
      <c r="R5494" s="131" t="n">
        <f aca="false">S5494*Q5494</f>
        <v>0</v>
      </c>
      <c r="S5494" s="132"/>
    </row>
    <row r="5495" s="76" customFormat="true" ht="14.4" hidden="false" customHeight="false" outlineLevel="0" collapsed="false">
      <c r="A5495" s="275" t="n">
        <v>2572733</v>
      </c>
      <c r="B5495" s="208" t="n">
        <v>284</v>
      </c>
      <c r="C5495" s="238" t="s">
        <v>15691</v>
      </c>
      <c r="D5495" s="239" t="s">
        <v>7564</v>
      </c>
      <c r="E5495" s="276"/>
      <c r="F5495" s="121" t="n">
        <f aca="false">F5494+1</f>
        <v>5489</v>
      </c>
      <c r="G5495" s="204" t="s">
        <v>16259</v>
      </c>
      <c r="H5495" s="188" t="s">
        <v>16259</v>
      </c>
      <c r="I5495" s="124" t="s">
        <v>16260</v>
      </c>
      <c r="J5495" s="125" t="n">
        <v>5292</v>
      </c>
      <c r="K5495" s="164" t="n">
        <v>22</v>
      </c>
      <c r="L5495" s="164" t="n">
        <v>5325236</v>
      </c>
      <c r="M5495" s="164" t="n">
        <v>0</v>
      </c>
      <c r="N5495" s="237" t="s">
        <v>16261</v>
      </c>
      <c r="O5495" s="277"/>
      <c r="P5495" s="130" t="n">
        <v>1900.83333333333</v>
      </c>
      <c r="Q5495" s="130" t="n">
        <f aca="false">P5495*1.2</f>
        <v>2281</v>
      </c>
      <c r="R5495" s="131" t="n">
        <f aca="false">S5495*Q5495</f>
        <v>0</v>
      </c>
      <c r="S5495" s="132"/>
    </row>
    <row r="5496" s="76" customFormat="true" ht="27.6" hidden="false" customHeight="false" outlineLevel="0" collapsed="false">
      <c r="A5496" s="207" t="n">
        <v>2577025</v>
      </c>
      <c r="B5496" s="208" t="n">
        <v>284</v>
      </c>
      <c r="C5496" s="238" t="s">
        <v>15691</v>
      </c>
      <c r="D5496" s="239" t="s">
        <v>7564</v>
      </c>
      <c r="E5496" s="276"/>
      <c r="F5496" s="121" t="n">
        <f aca="false">F5495+1</f>
        <v>5490</v>
      </c>
      <c r="G5496" s="204" t="s">
        <v>16262</v>
      </c>
      <c r="H5496" s="122" t="s">
        <v>16262</v>
      </c>
      <c r="I5496" s="124"/>
      <c r="J5496" s="125"/>
      <c r="K5496" s="164"/>
      <c r="L5496" s="164"/>
      <c r="M5496" s="164"/>
      <c r="N5496" s="237" t="s">
        <v>16263</v>
      </c>
      <c r="O5496" s="277"/>
      <c r="P5496" s="130" t="n">
        <v>0</v>
      </c>
      <c r="Q5496" s="130" t="n">
        <f aca="false">P5496*1.2</f>
        <v>0</v>
      </c>
      <c r="R5496" s="131" t="n">
        <f aca="false">S5496*Q5496</f>
        <v>0</v>
      </c>
      <c r="S5496" s="132"/>
    </row>
    <row r="5497" s="76" customFormat="true" ht="14.4" hidden="false" customHeight="false" outlineLevel="0" collapsed="false">
      <c r="A5497" s="207" t="n">
        <v>2581022</v>
      </c>
      <c r="B5497" s="208" t="n">
        <v>284</v>
      </c>
      <c r="C5497" s="238" t="s">
        <v>15691</v>
      </c>
      <c r="D5497" s="239" t="s">
        <v>7564</v>
      </c>
      <c r="E5497" s="276"/>
      <c r="F5497" s="121" t="n">
        <f aca="false">F5496+1</f>
        <v>5491</v>
      </c>
      <c r="G5497" s="204" t="n">
        <v>529271</v>
      </c>
      <c r="H5497" s="122" t="n">
        <v>529271</v>
      </c>
      <c r="I5497" s="124"/>
      <c r="J5497" s="125"/>
      <c r="K5497" s="164"/>
      <c r="L5497" s="164"/>
      <c r="M5497" s="164"/>
      <c r="N5497" s="237" t="s">
        <v>16264</v>
      </c>
      <c r="O5497" s="277"/>
      <c r="P5497" s="130" t="n">
        <v>0</v>
      </c>
      <c r="Q5497" s="130" t="n">
        <f aca="false">P5497*1.2</f>
        <v>0</v>
      </c>
      <c r="R5497" s="131" t="n">
        <f aca="false">S5497*Q5497</f>
        <v>0</v>
      </c>
      <c r="S5497" s="132"/>
    </row>
    <row r="5498" s="76" customFormat="true" ht="14.4" hidden="false" customHeight="false" outlineLevel="0" collapsed="false">
      <c r="A5498" s="207" t="n">
        <v>2578350</v>
      </c>
      <c r="B5498" s="208" t="n">
        <v>284</v>
      </c>
      <c r="C5498" s="238" t="s">
        <v>15691</v>
      </c>
      <c r="D5498" s="239" t="s">
        <v>7564</v>
      </c>
      <c r="E5498" s="276"/>
      <c r="F5498" s="121" t="n">
        <f aca="false">F5497+1</f>
        <v>5492</v>
      </c>
      <c r="G5498" s="204" t="s">
        <v>16265</v>
      </c>
      <c r="H5498" s="122" t="s">
        <v>16265</v>
      </c>
      <c r="I5498" s="124"/>
      <c r="J5498" s="125"/>
      <c r="K5498" s="164"/>
      <c r="L5498" s="164"/>
      <c r="M5498" s="164"/>
      <c r="N5498" s="237" t="s">
        <v>16266</v>
      </c>
      <c r="O5498" s="277"/>
      <c r="P5498" s="130" t="n">
        <v>0</v>
      </c>
      <c r="Q5498" s="130" t="n">
        <f aca="false">P5498*1.2</f>
        <v>0</v>
      </c>
      <c r="R5498" s="131" t="n">
        <f aca="false">S5498*Q5498</f>
        <v>0</v>
      </c>
      <c r="S5498" s="132"/>
    </row>
    <row r="5499" s="76" customFormat="true" ht="27.6" hidden="false" customHeight="false" outlineLevel="0" collapsed="false">
      <c r="A5499" s="207" t="n">
        <v>2577022</v>
      </c>
      <c r="B5499" s="208" t="n">
        <v>284</v>
      </c>
      <c r="C5499" s="238" t="s">
        <v>15691</v>
      </c>
      <c r="D5499" s="239" t="s">
        <v>7564</v>
      </c>
      <c r="E5499" s="276"/>
      <c r="F5499" s="121" t="n">
        <f aca="false">F5498+1</f>
        <v>5493</v>
      </c>
      <c r="G5499" s="204" t="s">
        <v>16267</v>
      </c>
      <c r="H5499" s="122" t="s">
        <v>16267</v>
      </c>
      <c r="I5499" s="124"/>
      <c r="J5499" s="125"/>
      <c r="K5499" s="164"/>
      <c r="L5499" s="164"/>
      <c r="M5499" s="164"/>
      <c r="N5499" s="237" t="s">
        <v>16268</v>
      </c>
      <c r="O5499" s="277" t="n">
        <v>6</v>
      </c>
      <c r="P5499" s="130" t="n">
        <v>0</v>
      </c>
      <c r="Q5499" s="130" t="n">
        <f aca="false">P5499*1.2</f>
        <v>0</v>
      </c>
      <c r="R5499" s="131" t="n">
        <f aca="false">S5499*Q5499</f>
        <v>0</v>
      </c>
      <c r="S5499" s="132"/>
    </row>
    <row r="5500" s="76" customFormat="true" ht="54" hidden="false" customHeight="true" outlineLevel="0" collapsed="false">
      <c r="A5500" s="207"/>
      <c r="B5500" s="208" t="n">
        <v>284</v>
      </c>
      <c r="C5500" s="238" t="s">
        <v>15691</v>
      </c>
      <c r="D5500" s="239" t="s">
        <v>7564</v>
      </c>
      <c r="E5500" s="276"/>
      <c r="F5500" s="121" t="n">
        <f aca="false">F5499+1</f>
        <v>5494</v>
      </c>
      <c r="G5500" s="204" t="n">
        <v>621322</v>
      </c>
      <c r="H5500" s="122" t="n">
        <v>621322</v>
      </c>
      <c r="I5500" s="124"/>
      <c r="J5500" s="125"/>
      <c r="K5500" s="164"/>
      <c r="L5500" s="164"/>
      <c r="M5500" s="164"/>
      <c r="N5500" s="237" t="s">
        <v>16269</v>
      </c>
      <c r="O5500" s="277"/>
      <c r="P5500" s="130" t="n">
        <v>0</v>
      </c>
      <c r="Q5500" s="130" t="n">
        <f aca="false">P5500*1.2</f>
        <v>0</v>
      </c>
      <c r="R5500" s="131" t="n">
        <f aca="false">S5500*Q5500</f>
        <v>0</v>
      </c>
      <c r="S5500" s="132"/>
    </row>
    <row r="5501" s="76" customFormat="true" ht="27.6" hidden="false" customHeight="false" outlineLevel="0" collapsed="false">
      <c r="A5501" s="207"/>
      <c r="B5501" s="208" t="n">
        <v>284</v>
      </c>
      <c r="C5501" s="238" t="s">
        <v>15691</v>
      </c>
      <c r="D5501" s="239" t="s">
        <v>7564</v>
      </c>
      <c r="E5501" s="276"/>
      <c r="F5501" s="121" t="n">
        <f aca="false">F5500+1</f>
        <v>5495</v>
      </c>
      <c r="G5501" s="204" t="n">
        <v>621371</v>
      </c>
      <c r="H5501" s="122" t="n">
        <v>621371</v>
      </c>
      <c r="I5501" s="124"/>
      <c r="J5501" s="125"/>
      <c r="K5501" s="164"/>
      <c r="L5501" s="164"/>
      <c r="M5501" s="164"/>
      <c r="N5501" s="237" t="s">
        <v>16270</v>
      </c>
      <c r="O5501" s="277"/>
      <c r="P5501" s="130" t="n">
        <v>0</v>
      </c>
      <c r="Q5501" s="130" t="n">
        <f aca="false">P5501*1.2</f>
        <v>0</v>
      </c>
      <c r="R5501" s="131" t="n">
        <f aca="false">S5501*Q5501</f>
        <v>0</v>
      </c>
      <c r="S5501" s="132"/>
    </row>
    <row r="5502" s="76" customFormat="true" ht="14.4" hidden="false" customHeight="false" outlineLevel="0" collapsed="false">
      <c r="A5502" s="207" t="n">
        <v>2581318</v>
      </c>
      <c r="B5502" s="208" t="n">
        <v>284</v>
      </c>
      <c r="C5502" s="238" t="s">
        <v>15691</v>
      </c>
      <c r="D5502" s="239" t="s">
        <v>7564</v>
      </c>
      <c r="E5502" s="276"/>
      <c r="F5502" s="121" t="n">
        <f aca="false">F5501+1</f>
        <v>5496</v>
      </c>
      <c r="G5502" s="204" t="n">
        <v>4342080090</v>
      </c>
      <c r="H5502" s="188" t="s">
        <v>16271</v>
      </c>
      <c r="I5502" s="124" t="s">
        <v>16272</v>
      </c>
      <c r="J5502" s="125" t="n">
        <v>4342</v>
      </c>
      <c r="K5502" s="164" t="n">
        <v>0</v>
      </c>
      <c r="L5502" s="164" t="n">
        <v>80090</v>
      </c>
      <c r="M5502" s="164" t="n">
        <v>0</v>
      </c>
      <c r="N5502" s="237" t="s">
        <v>16273</v>
      </c>
      <c r="O5502" s="277"/>
      <c r="P5502" s="130" t="n">
        <v>1650.83333333333</v>
      </c>
      <c r="Q5502" s="130" t="n">
        <f aca="false">P5502*1.2</f>
        <v>1981</v>
      </c>
      <c r="R5502" s="131" t="n">
        <f aca="false">S5502*Q5502</f>
        <v>0</v>
      </c>
      <c r="S5502" s="132"/>
    </row>
    <row r="5503" s="76" customFormat="true" ht="14.4" hidden="false" customHeight="false" outlineLevel="0" collapsed="false">
      <c r="A5503" s="224" t="n">
        <v>2578732</v>
      </c>
      <c r="B5503" s="215" t="n">
        <v>284</v>
      </c>
      <c r="C5503" s="238" t="s">
        <v>15691</v>
      </c>
      <c r="D5503" s="239" t="s">
        <v>7564</v>
      </c>
      <c r="E5503" s="276"/>
      <c r="F5503" s="121" t="n">
        <f aca="false">F5502+1</f>
        <v>5497</v>
      </c>
      <c r="G5503" s="204" t="s">
        <v>16274</v>
      </c>
      <c r="H5503" s="220" t="s">
        <v>16274</v>
      </c>
      <c r="I5503" s="124" t="s">
        <v>16275</v>
      </c>
      <c r="J5503" s="125" t="n">
        <v>5292</v>
      </c>
      <c r="K5503" s="164" t="n">
        <v>22</v>
      </c>
      <c r="L5503" s="164" t="n">
        <v>3446100</v>
      </c>
      <c r="M5503" s="164" t="n">
        <v>0</v>
      </c>
      <c r="N5503" s="237" t="s">
        <v>16276</v>
      </c>
      <c r="O5503" s="277"/>
      <c r="P5503" s="130" t="n">
        <v>2018.51</v>
      </c>
      <c r="Q5503" s="130" t="n">
        <f aca="false">P5503*1.2</f>
        <v>2422.212</v>
      </c>
      <c r="R5503" s="131" t="n">
        <f aca="false">S5503*Q5503</f>
        <v>0</v>
      </c>
      <c r="S5503" s="132"/>
    </row>
    <row r="5504" s="76" customFormat="true" ht="14.4" hidden="false" customHeight="false" outlineLevel="0" collapsed="false">
      <c r="A5504" s="217" t="n">
        <v>2574839</v>
      </c>
      <c r="B5504" s="208" t="n">
        <v>284</v>
      </c>
      <c r="C5504" s="238" t="s">
        <v>15691</v>
      </c>
      <c r="D5504" s="239" t="s">
        <v>7564</v>
      </c>
      <c r="E5504" s="276"/>
      <c r="F5504" s="121" t="n">
        <f aca="false">F5503+1</f>
        <v>5498</v>
      </c>
      <c r="G5504" s="204" t="s">
        <v>16277</v>
      </c>
      <c r="H5504" s="237" t="s">
        <v>16278</v>
      </c>
      <c r="I5504" s="124" t="s">
        <v>16279</v>
      </c>
      <c r="J5504" s="125" t="n">
        <v>0</v>
      </c>
      <c r="K5504" s="164" t="n">
        <v>0</v>
      </c>
      <c r="L5504" s="164" t="n">
        <v>126</v>
      </c>
      <c r="M5504" s="164" t="n">
        <v>99</v>
      </c>
      <c r="N5504" s="237" t="s">
        <v>16280</v>
      </c>
      <c r="O5504" s="277"/>
      <c r="P5504" s="130" t="n">
        <v>0</v>
      </c>
      <c r="Q5504" s="130" t="n">
        <f aca="false">P5504*1.2</f>
        <v>0</v>
      </c>
      <c r="R5504" s="131" t="n">
        <f aca="false">S5504*Q5504</f>
        <v>0</v>
      </c>
      <c r="S5504" s="132"/>
    </row>
    <row r="5505" s="76" customFormat="true" ht="14.4" hidden="false" customHeight="false" outlineLevel="0" collapsed="false">
      <c r="A5505" s="219" t="n">
        <v>2578622</v>
      </c>
      <c r="B5505" s="208" t="n">
        <v>284</v>
      </c>
      <c r="C5505" s="238" t="s">
        <v>15691</v>
      </c>
      <c r="D5505" s="239" t="s">
        <v>7564</v>
      </c>
      <c r="E5505" s="276"/>
      <c r="F5505" s="121" t="n">
        <f aca="false">F5504+1</f>
        <v>5499</v>
      </c>
      <c r="G5505" s="204" t="s">
        <v>16281</v>
      </c>
      <c r="H5505" s="188" t="s">
        <v>16281</v>
      </c>
      <c r="I5505" s="124" t="s">
        <v>16282</v>
      </c>
      <c r="J5505" s="125" t="n">
        <v>81</v>
      </c>
      <c r="K5505" s="164" t="n">
        <v>0</v>
      </c>
      <c r="L5505" s="164" t="n">
        <v>52120</v>
      </c>
      <c r="M5505" s="164" t="n">
        <v>27</v>
      </c>
      <c r="N5505" s="237" t="s">
        <v>16280</v>
      </c>
      <c r="O5505" s="277"/>
      <c r="P5505" s="130" t="n">
        <v>2252.68</v>
      </c>
      <c r="Q5505" s="130" t="n">
        <f aca="false">P5505*1.2</f>
        <v>2703.216</v>
      </c>
      <c r="R5505" s="131" t="n">
        <f aca="false">S5505*Q5505</f>
        <v>0</v>
      </c>
      <c r="S5505" s="132"/>
    </row>
    <row r="5506" s="76" customFormat="true" ht="27.6" hidden="false" customHeight="false" outlineLevel="0" collapsed="false">
      <c r="A5506" s="219" t="n">
        <v>4529738</v>
      </c>
      <c r="B5506" s="208" t="n">
        <v>284</v>
      </c>
      <c r="C5506" s="238" t="s">
        <v>15691</v>
      </c>
      <c r="D5506" s="239" t="s">
        <v>7564</v>
      </c>
      <c r="E5506" s="276"/>
      <c r="F5506" s="121" t="n">
        <f aca="false">F5505+1</f>
        <v>5500</v>
      </c>
      <c r="G5506" s="204" t="s">
        <v>16283</v>
      </c>
      <c r="H5506" s="188" t="s">
        <v>16283</v>
      </c>
      <c r="I5506" s="124" t="s">
        <v>16284</v>
      </c>
      <c r="J5506" s="125" t="n">
        <v>0</v>
      </c>
      <c r="K5506" s="164" t="n">
        <v>0</v>
      </c>
      <c r="L5506" s="164" t="n">
        <v>29</v>
      </c>
      <c r="M5506" s="164" t="n">
        <v>0</v>
      </c>
      <c r="N5506" s="514" t="s">
        <v>16285</v>
      </c>
      <c r="O5506" s="515"/>
      <c r="P5506" s="141"/>
      <c r="Q5506" s="141" t="n">
        <f aca="false">P5506*1.2</f>
        <v>0</v>
      </c>
      <c r="R5506" s="131" t="n">
        <f aca="false">S5506*Q5506</f>
        <v>0</v>
      </c>
      <c r="S5506" s="132"/>
    </row>
    <row r="5507" s="76" customFormat="true" ht="27.6" hidden="false" customHeight="false" outlineLevel="0" collapsed="false">
      <c r="A5507" s="207" t="n">
        <v>2577344</v>
      </c>
      <c r="B5507" s="208" t="n">
        <v>284</v>
      </c>
      <c r="C5507" s="238" t="s">
        <v>15691</v>
      </c>
      <c r="D5507" s="239" t="s">
        <v>7564</v>
      </c>
      <c r="E5507" s="276"/>
      <c r="F5507" s="121" t="n">
        <f aca="false">F5506+1</f>
        <v>5501</v>
      </c>
      <c r="G5507" s="204" t="s">
        <v>16286</v>
      </c>
      <c r="H5507" s="122" t="s">
        <v>16286</v>
      </c>
      <c r="I5507" s="124"/>
      <c r="J5507" s="125"/>
      <c r="K5507" s="164"/>
      <c r="L5507" s="164"/>
      <c r="M5507" s="164"/>
      <c r="N5507" s="480" t="s">
        <v>16287</v>
      </c>
      <c r="O5507" s="277"/>
      <c r="P5507" s="130" t="n">
        <v>0</v>
      </c>
      <c r="Q5507" s="130" t="n">
        <f aca="false">P5507*1.2</f>
        <v>0</v>
      </c>
      <c r="R5507" s="131" t="n">
        <f aca="false">S5507*Q5507</f>
        <v>0</v>
      </c>
      <c r="S5507" s="132"/>
    </row>
    <row r="5508" s="76" customFormat="true" ht="27.6" hidden="false" customHeight="false" outlineLevel="0" collapsed="false">
      <c r="A5508" s="207" t="n">
        <v>2577279</v>
      </c>
      <c r="B5508" s="208" t="n">
        <v>284</v>
      </c>
      <c r="C5508" s="238" t="s">
        <v>15691</v>
      </c>
      <c r="D5508" s="239" t="s">
        <v>7564</v>
      </c>
      <c r="E5508" s="276"/>
      <c r="F5508" s="121" t="n">
        <f aca="false">F5507+1</f>
        <v>5502</v>
      </c>
      <c r="G5508" s="204" t="s">
        <v>16288</v>
      </c>
      <c r="H5508" s="188" t="s">
        <v>16288</v>
      </c>
      <c r="I5508" s="124" t="s">
        <v>16289</v>
      </c>
      <c r="J5508" s="125" t="n">
        <v>4616</v>
      </c>
      <c r="K5508" s="164" t="n">
        <v>0</v>
      </c>
      <c r="L5508" s="164" t="n">
        <v>36150</v>
      </c>
      <c r="M5508" s="164" t="n">
        <v>0</v>
      </c>
      <c r="N5508" s="480" t="s">
        <v>16290</v>
      </c>
      <c r="O5508" s="277"/>
      <c r="P5508" s="130" t="n">
        <v>3319.35</v>
      </c>
      <c r="Q5508" s="130" t="n">
        <f aca="false">P5508*1.2</f>
        <v>3983.22</v>
      </c>
      <c r="R5508" s="131" t="n">
        <f aca="false">S5508*Q5508</f>
        <v>0</v>
      </c>
      <c r="S5508" s="132"/>
    </row>
    <row r="5509" s="76" customFormat="true" ht="27.6" hidden="false" customHeight="false" outlineLevel="0" collapsed="false">
      <c r="A5509" s="207" t="n">
        <v>2574657</v>
      </c>
      <c r="B5509" s="208" t="n">
        <v>284</v>
      </c>
      <c r="C5509" s="238" t="s">
        <v>15691</v>
      </c>
      <c r="D5509" s="239" t="s">
        <v>7564</v>
      </c>
      <c r="E5509" s="276"/>
      <c r="F5509" s="121" t="n">
        <f aca="false">F5508+1</f>
        <v>5503</v>
      </c>
      <c r="G5509" s="204" t="s">
        <v>16291</v>
      </c>
      <c r="H5509" s="122" t="s">
        <v>16291</v>
      </c>
      <c r="I5509" s="124"/>
      <c r="J5509" s="125"/>
      <c r="K5509" s="164"/>
      <c r="L5509" s="164"/>
      <c r="M5509" s="164"/>
      <c r="N5509" s="480" t="s">
        <v>16292</v>
      </c>
      <c r="O5509" s="277"/>
      <c r="P5509" s="130" t="n">
        <v>0</v>
      </c>
      <c r="Q5509" s="130" t="n">
        <f aca="false">P5509*1.2</f>
        <v>0</v>
      </c>
      <c r="R5509" s="131" t="n">
        <f aca="false">S5509*Q5509</f>
        <v>0</v>
      </c>
      <c r="S5509" s="132"/>
    </row>
    <row r="5510" s="76" customFormat="true" ht="14.4" hidden="false" customHeight="false" outlineLevel="0" collapsed="false">
      <c r="A5510" s="207" t="n">
        <v>2574621</v>
      </c>
      <c r="B5510" s="208" t="n">
        <v>284</v>
      </c>
      <c r="C5510" s="238" t="s">
        <v>15691</v>
      </c>
      <c r="D5510" s="239" t="s">
        <v>7564</v>
      </c>
      <c r="E5510" s="276"/>
      <c r="F5510" s="121" t="n">
        <f aca="false">F5509+1</f>
        <v>5504</v>
      </c>
      <c r="G5510" s="204" t="n">
        <v>4750103110</v>
      </c>
      <c r="H5510" s="188" t="s">
        <v>16293</v>
      </c>
      <c r="I5510" s="124" t="s">
        <v>16294</v>
      </c>
      <c r="J5510" s="125" t="n">
        <v>0</v>
      </c>
      <c r="K5510" s="164" t="n">
        <v>0</v>
      </c>
      <c r="L5510" s="164" t="n">
        <v>4750103</v>
      </c>
      <c r="M5510" s="164" t="n">
        <v>110</v>
      </c>
      <c r="N5510" s="480" t="s">
        <v>16295</v>
      </c>
      <c r="O5510" s="277"/>
      <c r="P5510" s="130" t="n">
        <v>2826.66666666667</v>
      </c>
      <c r="Q5510" s="130" t="n">
        <f aca="false">P5510*1.2</f>
        <v>3392</v>
      </c>
      <c r="R5510" s="131" t="n">
        <f aca="false">S5510*Q5510</f>
        <v>0</v>
      </c>
      <c r="S5510" s="132"/>
    </row>
    <row r="5511" s="76" customFormat="true" ht="27" hidden="false" customHeight="true" outlineLevel="0" collapsed="false">
      <c r="A5511" s="214" t="n">
        <v>2893269</v>
      </c>
      <c r="B5511" s="215" t="n">
        <v>284</v>
      </c>
      <c r="C5511" s="238" t="s">
        <v>15691</v>
      </c>
      <c r="D5511" s="239" t="s">
        <v>7564</v>
      </c>
      <c r="E5511" s="276"/>
      <c r="F5511" s="121" t="n">
        <f aca="false">F5510+1</f>
        <v>5505</v>
      </c>
      <c r="G5511" s="204" t="s">
        <v>16296</v>
      </c>
      <c r="H5511" s="237" t="s">
        <v>16296</v>
      </c>
      <c r="I5511" s="124" t="s">
        <v>16297</v>
      </c>
      <c r="J5511" s="125" t="n">
        <v>0</v>
      </c>
      <c r="K5511" s="164" t="n">
        <v>0</v>
      </c>
      <c r="L5511" s="164" t="n">
        <v>9901200</v>
      </c>
      <c r="M5511" s="164" t="n">
        <v>2</v>
      </c>
      <c r="N5511" s="480" t="s">
        <v>16298</v>
      </c>
      <c r="O5511" s="277"/>
      <c r="P5511" s="130" t="n">
        <v>4664.01</v>
      </c>
      <c r="Q5511" s="130" t="n">
        <f aca="false">P5511*1.2</f>
        <v>5596.812</v>
      </c>
      <c r="R5511" s="131" t="n">
        <f aca="false">S5511*Q5511</f>
        <v>0</v>
      </c>
      <c r="S5511" s="132"/>
    </row>
    <row r="5512" s="76" customFormat="true" ht="27.6" hidden="false" customHeight="false" outlineLevel="0" collapsed="false">
      <c r="A5512" s="219" t="n">
        <v>2575931</v>
      </c>
      <c r="B5512" s="208" t="n">
        <v>284</v>
      </c>
      <c r="C5512" s="239" t="s">
        <v>15691</v>
      </c>
      <c r="D5512" s="239" t="s">
        <v>7564</v>
      </c>
      <c r="E5512" s="276"/>
      <c r="F5512" s="121" t="n">
        <f aca="false">F5511+1</f>
        <v>5506</v>
      </c>
      <c r="G5512" s="204" t="s">
        <v>16299</v>
      </c>
      <c r="H5512" s="188" t="s">
        <v>16300</v>
      </c>
      <c r="I5512" s="124" t="s">
        <v>16301</v>
      </c>
      <c r="J5512" s="125" t="n">
        <v>0</v>
      </c>
      <c r="K5512" s="164" t="n">
        <v>0</v>
      </c>
      <c r="L5512" s="164" t="n">
        <v>9730112</v>
      </c>
      <c r="M5512" s="164" t="n">
        <v>30</v>
      </c>
      <c r="N5512" s="218" t="s">
        <v>16302</v>
      </c>
      <c r="O5512" s="124"/>
      <c r="P5512" s="130" t="n">
        <v>4043.33333333333</v>
      </c>
      <c r="Q5512" s="130" t="n">
        <f aca="false">P5512*1.2</f>
        <v>4852</v>
      </c>
      <c r="R5512" s="131" t="n">
        <f aca="false">S5512*Q5512</f>
        <v>0</v>
      </c>
      <c r="S5512" s="132"/>
    </row>
    <row r="5513" s="76" customFormat="true" ht="14.4" hidden="false" customHeight="false" outlineLevel="0" collapsed="false">
      <c r="A5513" s="219" t="n">
        <v>2575970</v>
      </c>
      <c r="B5513" s="208" t="n">
        <v>284</v>
      </c>
      <c r="C5513" s="239" t="s">
        <v>15691</v>
      </c>
      <c r="D5513" s="239" t="s">
        <v>7564</v>
      </c>
      <c r="E5513" s="276"/>
      <c r="F5513" s="121" t="n">
        <f aca="false">F5512+1</f>
        <v>5507</v>
      </c>
      <c r="G5513" s="204" t="s">
        <v>16303</v>
      </c>
      <c r="H5513" s="188" t="s">
        <v>16303</v>
      </c>
      <c r="I5513" s="124" t="s">
        <v>16304</v>
      </c>
      <c r="J5513" s="125" t="n">
        <v>0</v>
      </c>
      <c r="K5513" s="164" t="n">
        <v>0</v>
      </c>
      <c r="L5513" s="164" t="n">
        <v>574</v>
      </c>
      <c r="M5513" s="164" t="n">
        <v>0</v>
      </c>
      <c r="N5513" s="218" t="s">
        <v>16305</v>
      </c>
      <c r="O5513" s="124"/>
      <c r="P5513" s="130" t="n">
        <v>1441.71</v>
      </c>
      <c r="Q5513" s="130" t="n">
        <f aca="false">P5513*1.2</f>
        <v>1730.052</v>
      </c>
      <c r="R5513" s="131" t="n">
        <f aca="false">S5513*Q5513</f>
        <v>0</v>
      </c>
      <c r="S5513" s="132"/>
    </row>
    <row r="5514" s="76" customFormat="true" ht="27.6" hidden="false" customHeight="false" outlineLevel="0" collapsed="false">
      <c r="A5514" s="219" t="n">
        <v>3944872</v>
      </c>
      <c r="B5514" s="208" t="n">
        <v>284</v>
      </c>
      <c r="C5514" s="239" t="s">
        <v>15691</v>
      </c>
      <c r="D5514" s="239" t="s">
        <v>7564</v>
      </c>
      <c r="E5514" s="276"/>
      <c r="F5514" s="121" t="n">
        <f aca="false">F5513+1</f>
        <v>5508</v>
      </c>
      <c r="G5514" s="204" t="s">
        <v>16306</v>
      </c>
      <c r="H5514" s="188" t="s">
        <v>16306</v>
      </c>
      <c r="I5514" s="124" t="s">
        <v>16307</v>
      </c>
      <c r="J5514" s="125" t="n">
        <v>0</v>
      </c>
      <c r="K5514" s="164" t="n">
        <v>0</v>
      </c>
      <c r="L5514" s="164" t="n">
        <v>68186</v>
      </c>
      <c r="M5514" s="164" t="n">
        <v>0</v>
      </c>
      <c r="N5514" s="218" t="s">
        <v>16308</v>
      </c>
      <c r="O5514" s="124"/>
      <c r="P5514" s="130" t="n">
        <v>10044.1666666667</v>
      </c>
      <c r="Q5514" s="130" t="n">
        <f aca="false">P5514*1.2</f>
        <v>12053</v>
      </c>
      <c r="R5514" s="131" t="n">
        <f aca="false">S5514*Q5514</f>
        <v>0</v>
      </c>
      <c r="S5514" s="132"/>
    </row>
    <row r="5515" s="76" customFormat="true" ht="14.4" hidden="false" customHeight="false" outlineLevel="0" collapsed="false">
      <c r="A5515" s="207" t="n">
        <v>2578775</v>
      </c>
      <c r="B5515" s="208" t="n">
        <v>284</v>
      </c>
      <c r="C5515" s="238" t="s">
        <v>15691</v>
      </c>
      <c r="D5515" s="239" t="s">
        <v>7564</v>
      </c>
      <c r="E5515" s="276"/>
      <c r="F5515" s="121" t="n">
        <f aca="false">F5514+1</f>
        <v>5509</v>
      </c>
      <c r="G5515" s="204" t="s">
        <v>16309</v>
      </c>
      <c r="H5515" s="237" t="s">
        <v>16309</v>
      </c>
      <c r="I5515" s="124" t="s">
        <v>16310</v>
      </c>
      <c r="J5515" s="125" t="n">
        <v>0</v>
      </c>
      <c r="K5515" s="164" t="n">
        <v>0</v>
      </c>
      <c r="L5515" s="164" t="n">
        <v>4721706</v>
      </c>
      <c r="M5515" s="164" t="n">
        <v>0</v>
      </c>
      <c r="N5515" s="480" t="s">
        <v>16311</v>
      </c>
      <c r="O5515" s="277"/>
      <c r="P5515" s="130" t="n">
        <v>1624.6</v>
      </c>
      <c r="Q5515" s="130" t="n">
        <f aca="false">P5515*1.2</f>
        <v>1949.52</v>
      </c>
      <c r="R5515" s="131" t="n">
        <f aca="false">S5515*Q5515</f>
        <v>0</v>
      </c>
      <c r="S5515" s="132"/>
    </row>
    <row r="5516" s="76" customFormat="true" ht="27.6" hidden="false" customHeight="false" outlineLevel="0" collapsed="false">
      <c r="A5516" s="207" t="n">
        <v>3946546</v>
      </c>
      <c r="B5516" s="208" t="n">
        <v>284</v>
      </c>
      <c r="C5516" s="238" t="s">
        <v>15691</v>
      </c>
      <c r="D5516" s="239" t="s">
        <v>7564</v>
      </c>
      <c r="E5516" s="276"/>
      <c r="F5516" s="121" t="n">
        <f aca="false">F5515+1</f>
        <v>5510</v>
      </c>
      <c r="G5516" s="204" t="s">
        <v>16312</v>
      </c>
      <c r="H5516" s="122" t="s">
        <v>16312</v>
      </c>
      <c r="I5516" s="124"/>
      <c r="J5516" s="125"/>
      <c r="K5516" s="164"/>
      <c r="L5516" s="164"/>
      <c r="M5516" s="164"/>
      <c r="N5516" s="523" t="s">
        <v>16313</v>
      </c>
      <c r="O5516" s="277"/>
      <c r="P5516" s="130" t="n">
        <v>0</v>
      </c>
      <c r="Q5516" s="130" t="n">
        <f aca="false">P5516*1.2</f>
        <v>0</v>
      </c>
      <c r="R5516" s="131" t="n">
        <f aca="false">S5516*Q5516</f>
        <v>0</v>
      </c>
      <c r="S5516" s="132"/>
    </row>
    <row r="5517" s="76" customFormat="true" ht="14.4" hidden="false" customHeight="false" outlineLevel="0" collapsed="false">
      <c r="A5517" s="207" t="n">
        <v>2574075</v>
      </c>
      <c r="B5517" s="208" t="n">
        <v>284</v>
      </c>
      <c r="C5517" s="238" t="s">
        <v>15691</v>
      </c>
      <c r="D5517" s="239" t="s">
        <v>7564</v>
      </c>
      <c r="E5517" s="276"/>
      <c r="F5517" s="121" t="n">
        <f aca="false">F5516+1</f>
        <v>5511</v>
      </c>
      <c r="G5517" s="204" t="s">
        <v>16314</v>
      </c>
      <c r="H5517" s="220" t="s">
        <v>16314</v>
      </c>
      <c r="I5517" s="124" t="s">
        <v>16315</v>
      </c>
      <c r="J5517" s="125" t="n">
        <v>0</v>
      </c>
      <c r="K5517" s="164" t="n">
        <v>0</v>
      </c>
      <c r="L5517" s="164" t="n">
        <v>1000001</v>
      </c>
      <c r="M5517" s="164" t="n">
        <v>502</v>
      </c>
      <c r="N5517" s="237" t="s">
        <v>16316</v>
      </c>
      <c r="O5517" s="277"/>
      <c r="P5517" s="130" t="n">
        <v>0</v>
      </c>
      <c r="Q5517" s="130" t="n">
        <f aca="false">P5517*1.2</f>
        <v>0</v>
      </c>
      <c r="R5517" s="131" t="n">
        <f aca="false">S5517*Q5517</f>
        <v>0</v>
      </c>
      <c r="S5517" s="132"/>
    </row>
    <row r="5518" s="76" customFormat="true" ht="27.6" hidden="false" customHeight="false" outlineLevel="0" collapsed="false">
      <c r="A5518" s="219" t="n">
        <v>4227664</v>
      </c>
      <c r="B5518" s="208" t="n">
        <v>284</v>
      </c>
      <c r="C5518" s="238" t="s">
        <v>15691</v>
      </c>
      <c r="D5518" s="239" t="s">
        <v>7564</v>
      </c>
      <c r="E5518" s="276"/>
      <c r="F5518" s="121" t="n">
        <f aca="false">F5517+1</f>
        <v>5512</v>
      </c>
      <c r="G5518" s="204" t="s">
        <v>16317</v>
      </c>
      <c r="H5518" s="188" t="s">
        <v>16318</v>
      </c>
      <c r="I5518" s="124" t="s">
        <v>16319</v>
      </c>
      <c r="J5518" s="125" t="n">
        <v>0</v>
      </c>
      <c r="K5518" s="164" t="n">
        <v>0</v>
      </c>
      <c r="L5518" s="164" t="n">
        <v>150208</v>
      </c>
      <c r="M5518" s="164" t="n">
        <v>0</v>
      </c>
      <c r="N5518" s="237" t="s">
        <v>16320</v>
      </c>
      <c r="O5518" s="277"/>
      <c r="P5518" s="130" t="n">
        <v>0</v>
      </c>
      <c r="Q5518" s="130" t="n">
        <f aca="false">P5518*1.2</f>
        <v>0</v>
      </c>
      <c r="R5518" s="131" t="n">
        <f aca="false">S5518*Q5518</f>
        <v>0</v>
      </c>
      <c r="S5518" s="132"/>
    </row>
    <row r="5519" s="76" customFormat="true" ht="27.6" hidden="false" customHeight="false" outlineLevel="0" collapsed="false">
      <c r="A5519" s="219" t="n">
        <v>4150738</v>
      </c>
      <c r="B5519" s="208" t="n">
        <v>284</v>
      </c>
      <c r="C5519" s="238" t="s">
        <v>15691</v>
      </c>
      <c r="D5519" s="239" t="s">
        <v>7564</v>
      </c>
      <c r="E5519" s="276"/>
      <c r="F5519" s="121" t="n">
        <f aca="false">F5518+1</f>
        <v>5513</v>
      </c>
      <c r="G5519" s="204" t="s">
        <v>16321</v>
      </c>
      <c r="H5519" s="188" t="s">
        <v>16321</v>
      </c>
      <c r="I5519" s="124" t="s">
        <v>16322</v>
      </c>
      <c r="J5519" s="125" t="n">
        <v>9999</v>
      </c>
      <c r="K5519" s="164" t="n">
        <v>9</v>
      </c>
      <c r="L5519" s="164" t="n">
        <v>5</v>
      </c>
      <c r="M5519" s="164" t="n">
        <v>0</v>
      </c>
      <c r="N5519" s="237" t="s">
        <v>16323</v>
      </c>
      <c r="O5519" s="277"/>
      <c r="P5519" s="130" t="n">
        <v>2095</v>
      </c>
      <c r="Q5519" s="130" t="n">
        <f aca="false">P5519*1.2</f>
        <v>2514</v>
      </c>
      <c r="R5519" s="131" t="n">
        <f aca="false">S5519*Q5519</f>
        <v>0</v>
      </c>
      <c r="S5519" s="132"/>
    </row>
    <row r="5520" s="76" customFormat="true" ht="14.4" hidden="false" customHeight="false" outlineLevel="0" collapsed="false">
      <c r="A5520" s="219" t="n">
        <v>4200972</v>
      </c>
      <c r="B5520" s="208" t="n">
        <v>284</v>
      </c>
      <c r="C5520" s="238" t="s">
        <v>15691</v>
      </c>
      <c r="D5520" s="239" t="s">
        <v>7564</v>
      </c>
      <c r="E5520" s="276"/>
      <c r="F5520" s="121" t="n">
        <f aca="false">F5519+1</f>
        <v>5514</v>
      </c>
      <c r="G5520" s="204" t="s">
        <v>16324</v>
      </c>
      <c r="H5520" s="188" t="s">
        <v>16325</v>
      </c>
      <c r="I5520" s="124" t="s">
        <v>16326</v>
      </c>
      <c r="J5520" s="125" t="n">
        <v>0</v>
      </c>
      <c r="K5520" s="164" t="n">
        <v>0</v>
      </c>
      <c r="L5520" s="164" t="n">
        <v>988</v>
      </c>
      <c r="M5520" s="164" t="n">
        <v>0</v>
      </c>
      <c r="N5520" s="237" t="s">
        <v>16327</v>
      </c>
      <c r="O5520" s="277"/>
      <c r="P5520" s="130" t="n">
        <v>1630</v>
      </c>
      <c r="Q5520" s="130" t="n">
        <f aca="false">P5520*1.2</f>
        <v>1956</v>
      </c>
      <c r="R5520" s="131" t="n">
        <f aca="false">S5520*Q5520</f>
        <v>0</v>
      </c>
      <c r="S5520" s="132"/>
    </row>
    <row r="5521" s="76" customFormat="true" ht="27.6" hidden="false" customHeight="false" outlineLevel="0" collapsed="false">
      <c r="A5521" s="219" t="n">
        <v>4196588</v>
      </c>
      <c r="B5521" s="208" t="n">
        <v>284</v>
      </c>
      <c r="C5521" s="238" t="s">
        <v>15691</v>
      </c>
      <c r="D5521" s="239" t="s">
        <v>7564</v>
      </c>
      <c r="E5521" s="276"/>
      <c r="F5521" s="121" t="n">
        <f aca="false">F5520+1</f>
        <v>5515</v>
      </c>
      <c r="G5521" s="204" t="s">
        <v>16328</v>
      </c>
      <c r="H5521" s="188" t="s">
        <v>16329</v>
      </c>
      <c r="I5521" s="124" t="s">
        <v>16330</v>
      </c>
      <c r="J5521" s="125" t="n">
        <v>0</v>
      </c>
      <c r="K5521" s="164" t="n">
        <v>99</v>
      </c>
      <c r="L5521" s="164" t="n">
        <v>6</v>
      </c>
      <c r="M5521" s="164" t="n">
        <v>0</v>
      </c>
      <c r="N5521" s="237" t="s">
        <v>16331</v>
      </c>
      <c r="O5521" s="277"/>
      <c r="P5521" s="130" t="n">
        <v>8654.16666666667</v>
      </c>
      <c r="Q5521" s="130" t="n">
        <f aca="false">P5521*1.2</f>
        <v>10385</v>
      </c>
      <c r="R5521" s="131" t="n">
        <f aca="false">S5521*Q5521</f>
        <v>0</v>
      </c>
      <c r="S5521" s="132"/>
    </row>
    <row r="5522" s="76" customFormat="true" ht="14.4" hidden="false" customHeight="false" outlineLevel="0" collapsed="false">
      <c r="A5522" s="219" t="n">
        <v>4500028</v>
      </c>
      <c r="B5522" s="208" t="n">
        <v>284</v>
      </c>
      <c r="C5522" s="238" t="s">
        <v>15691</v>
      </c>
      <c r="D5522" s="239" t="s">
        <v>7564</v>
      </c>
      <c r="E5522" s="276"/>
      <c r="F5522" s="121" t="n">
        <f aca="false">F5521+1</f>
        <v>5516</v>
      </c>
      <c r="G5522" s="204" t="s">
        <v>16332</v>
      </c>
      <c r="H5522" s="188" t="s">
        <v>16332</v>
      </c>
      <c r="I5522" s="124" t="s">
        <v>16333</v>
      </c>
      <c r="J5522" s="125" t="n">
        <v>0</v>
      </c>
      <c r="K5522" s="164" t="n">
        <v>0</v>
      </c>
      <c r="L5522" s="164" t="n">
        <v>2284</v>
      </c>
      <c r="M5522" s="164" t="n">
        <v>0</v>
      </c>
      <c r="N5522" s="237" t="s">
        <v>16334</v>
      </c>
      <c r="O5522" s="277"/>
      <c r="P5522" s="130" t="n">
        <v>0</v>
      </c>
      <c r="Q5522" s="130" t="n">
        <f aca="false">P5522*1.2</f>
        <v>0</v>
      </c>
      <c r="R5522" s="131" t="n">
        <f aca="false">S5522*Q5522</f>
        <v>0</v>
      </c>
      <c r="S5522" s="132"/>
    </row>
    <row r="5523" s="76" customFormat="true" ht="14.4" hidden="false" customHeight="false" outlineLevel="0" collapsed="false">
      <c r="A5523" s="219" t="n">
        <v>4454025</v>
      </c>
      <c r="B5523" s="208" t="n">
        <v>284</v>
      </c>
      <c r="C5523" s="238" t="s">
        <v>15691</v>
      </c>
      <c r="D5523" s="239" t="s">
        <v>7564</v>
      </c>
      <c r="E5523" s="276"/>
      <c r="F5523" s="121" t="n">
        <f aca="false">F5522+1</f>
        <v>5517</v>
      </c>
      <c r="G5523" s="204" t="s">
        <v>16335</v>
      </c>
      <c r="H5523" s="188" t="s">
        <v>16335</v>
      </c>
      <c r="I5523" s="124" t="s">
        <v>16336</v>
      </c>
      <c r="J5523" s="125" t="n">
        <v>0</v>
      </c>
      <c r="K5523" s="164" t="n">
        <v>0</v>
      </c>
      <c r="L5523" s="164" t="n">
        <v>33102</v>
      </c>
      <c r="M5523" s="164" t="n">
        <v>0</v>
      </c>
      <c r="N5523" s="237" t="s">
        <v>16337</v>
      </c>
      <c r="O5523" s="277"/>
      <c r="P5523" s="130" t="n">
        <v>1717.5</v>
      </c>
      <c r="Q5523" s="130" t="n">
        <f aca="false">P5523*1.2</f>
        <v>2061</v>
      </c>
      <c r="R5523" s="131" t="n">
        <f aca="false">S5523*Q5523</f>
        <v>0</v>
      </c>
      <c r="S5523" s="132"/>
    </row>
    <row r="5524" s="76" customFormat="true" ht="14.4" hidden="false" customHeight="false" outlineLevel="0" collapsed="false">
      <c r="A5524" s="219" t="n">
        <v>2578017</v>
      </c>
      <c r="B5524" s="208" t="n">
        <v>284</v>
      </c>
      <c r="C5524" s="238" t="s">
        <v>15691</v>
      </c>
      <c r="D5524" s="239" t="s">
        <v>7564</v>
      </c>
      <c r="E5524" s="276"/>
      <c r="F5524" s="121" t="n">
        <f aca="false">F5523+1</f>
        <v>5518</v>
      </c>
      <c r="G5524" s="204" t="s">
        <v>16338</v>
      </c>
      <c r="H5524" s="188" t="s">
        <v>16338</v>
      </c>
      <c r="I5524" s="124" t="s">
        <v>16339</v>
      </c>
      <c r="J5524" s="125" t="n">
        <v>3842</v>
      </c>
      <c r="K5524" s="164" t="n">
        <v>0</v>
      </c>
      <c r="L5524" s="164" t="n">
        <v>3710010</v>
      </c>
      <c r="M5524" s="164" t="n">
        <v>18</v>
      </c>
      <c r="N5524" s="237" t="s">
        <v>16340</v>
      </c>
      <c r="O5524" s="277"/>
      <c r="P5524" s="130" t="n">
        <v>95.5</v>
      </c>
      <c r="Q5524" s="130" t="n">
        <f aca="false">P5524*1.2</f>
        <v>114.6</v>
      </c>
      <c r="R5524" s="131" t="n">
        <f aca="false">S5524*Q5524</f>
        <v>0</v>
      </c>
      <c r="S5524" s="132"/>
    </row>
    <row r="5525" s="76" customFormat="true" ht="14.4" hidden="false" customHeight="false" outlineLevel="0" collapsed="false">
      <c r="A5525" s="219" t="n">
        <v>4289864</v>
      </c>
      <c r="B5525" s="208" t="n">
        <v>284</v>
      </c>
      <c r="C5525" s="238" t="s">
        <v>15691</v>
      </c>
      <c r="D5525" s="239" t="s">
        <v>7564</v>
      </c>
      <c r="E5525" s="276"/>
      <c r="F5525" s="121" t="n">
        <f aca="false">F5524+1</f>
        <v>5519</v>
      </c>
      <c r="G5525" s="204" t="s">
        <v>16341</v>
      </c>
      <c r="H5525" s="188" t="s">
        <v>16341</v>
      </c>
      <c r="I5525" s="124" t="s">
        <v>16342</v>
      </c>
      <c r="J5525" s="125" t="n">
        <v>6274</v>
      </c>
      <c r="K5525" s="164" t="n">
        <v>0</v>
      </c>
      <c r="L5525" s="164" t="n">
        <v>5109036</v>
      </c>
      <c r="M5525" s="164" t="n">
        <v>0</v>
      </c>
      <c r="N5525" s="237" t="s">
        <v>8990</v>
      </c>
      <c r="O5525" s="277"/>
      <c r="P5525" s="130" t="n">
        <v>8077.5</v>
      </c>
      <c r="Q5525" s="130" t="n">
        <f aca="false">P5525*1.2</f>
        <v>9693</v>
      </c>
      <c r="R5525" s="131" t="n">
        <f aca="false">S5525*Q5525</f>
        <v>0</v>
      </c>
      <c r="S5525" s="132"/>
    </row>
    <row r="5526" s="76" customFormat="true" ht="14.4" hidden="false" customHeight="false" outlineLevel="0" collapsed="false">
      <c r="A5526" s="219" t="n">
        <v>4289865</v>
      </c>
      <c r="B5526" s="208" t="n">
        <v>284</v>
      </c>
      <c r="C5526" s="238" t="s">
        <v>15691</v>
      </c>
      <c r="D5526" s="239" t="s">
        <v>7564</v>
      </c>
      <c r="E5526" s="276"/>
      <c r="F5526" s="121" t="n">
        <f aca="false">F5525+1</f>
        <v>5520</v>
      </c>
      <c r="G5526" s="204" t="s">
        <v>16343</v>
      </c>
      <c r="H5526" s="188" t="s">
        <v>16343</v>
      </c>
      <c r="I5526" s="124" t="s">
        <v>16344</v>
      </c>
      <c r="J5526" s="125" t="n">
        <v>6274</v>
      </c>
      <c r="K5526" s="164" t="n">
        <v>0</v>
      </c>
      <c r="L5526" s="164" t="n">
        <v>5109038</v>
      </c>
      <c r="M5526" s="164" t="n">
        <v>0</v>
      </c>
      <c r="N5526" s="237" t="s">
        <v>8990</v>
      </c>
      <c r="O5526" s="277"/>
      <c r="P5526" s="130" t="n">
        <v>22689.56</v>
      </c>
      <c r="Q5526" s="130" t="n">
        <f aca="false">P5526*1.2</f>
        <v>27227.472</v>
      </c>
      <c r="R5526" s="131" t="n">
        <f aca="false">S5526*Q5526</f>
        <v>0</v>
      </c>
      <c r="S5526" s="132"/>
    </row>
    <row r="5527" s="76" customFormat="true" ht="14.4" hidden="false" customHeight="false" outlineLevel="0" collapsed="false">
      <c r="A5527" s="219" t="n">
        <v>4377990</v>
      </c>
      <c r="B5527" s="208" t="n">
        <v>284</v>
      </c>
      <c r="C5527" s="238" t="s">
        <v>15691</v>
      </c>
      <c r="D5527" s="239" t="s">
        <v>7564</v>
      </c>
      <c r="E5527" s="276"/>
      <c r="F5527" s="121" t="n">
        <f aca="false">F5526+1</f>
        <v>5521</v>
      </c>
      <c r="G5527" s="204" t="s">
        <v>16345</v>
      </c>
      <c r="H5527" s="188" t="s">
        <v>16345</v>
      </c>
      <c r="I5527" s="124" t="s">
        <v>16346</v>
      </c>
      <c r="J5527" s="125" t="n">
        <v>6274</v>
      </c>
      <c r="K5527" s="164" t="n">
        <v>0</v>
      </c>
      <c r="L5527" s="164" t="n">
        <v>5109042</v>
      </c>
      <c r="M5527" s="164" t="n">
        <v>0</v>
      </c>
      <c r="N5527" s="237" t="s">
        <v>8990</v>
      </c>
      <c r="O5527" s="277"/>
      <c r="P5527" s="130" t="n">
        <v>5924.16666666667</v>
      </c>
      <c r="Q5527" s="130" t="n">
        <f aca="false">P5527*1.2</f>
        <v>7109</v>
      </c>
      <c r="R5527" s="131" t="n">
        <f aca="false">S5527*Q5527</f>
        <v>0</v>
      </c>
      <c r="S5527" s="132"/>
    </row>
    <row r="5528" s="76" customFormat="true" ht="14.4" hidden="false" customHeight="false" outlineLevel="0" collapsed="false">
      <c r="A5528" s="219" t="n">
        <v>3973484</v>
      </c>
      <c r="B5528" s="208" t="n">
        <v>284</v>
      </c>
      <c r="C5528" s="238" t="s">
        <v>15691</v>
      </c>
      <c r="D5528" s="239" t="s">
        <v>7564</v>
      </c>
      <c r="E5528" s="276"/>
      <c r="F5528" s="121" t="n">
        <f aca="false">F5527+1</f>
        <v>5522</v>
      </c>
      <c r="G5528" s="204" t="s">
        <v>16347</v>
      </c>
      <c r="H5528" s="188" t="s">
        <v>16347</v>
      </c>
      <c r="I5528" s="124" t="s">
        <v>16348</v>
      </c>
      <c r="J5528" s="125" t="n">
        <v>6274</v>
      </c>
      <c r="K5528" s="164" t="n">
        <v>0</v>
      </c>
      <c r="L5528" s="164" t="n">
        <v>3723032</v>
      </c>
      <c r="M5528" s="164" t="n">
        <v>0</v>
      </c>
      <c r="N5528" s="237" t="s">
        <v>880</v>
      </c>
      <c r="O5528" s="277"/>
      <c r="P5528" s="130" t="n">
        <v>424.72</v>
      </c>
      <c r="Q5528" s="130" t="n">
        <f aca="false">P5528*1.2</f>
        <v>509.664</v>
      </c>
      <c r="R5528" s="131" t="n">
        <f aca="false">S5528*Q5528</f>
        <v>0</v>
      </c>
      <c r="S5528" s="132"/>
    </row>
    <row r="5529" s="76" customFormat="true" ht="14.4" hidden="false" customHeight="false" outlineLevel="0" collapsed="false">
      <c r="A5529" s="219" t="n">
        <v>4015248</v>
      </c>
      <c r="B5529" s="208" t="n">
        <v>284</v>
      </c>
      <c r="C5529" s="238" t="s">
        <v>15691</v>
      </c>
      <c r="D5529" s="239" t="s">
        <v>7564</v>
      </c>
      <c r="E5529" s="276"/>
      <c r="F5529" s="121" t="n">
        <f aca="false">F5528+1</f>
        <v>5523</v>
      </c>
      <c r="G5529" s="204" t="s">
        <v>16349</v>
      </c>
      <c r="H5529" s="188" t="s">
        <v>16349</v>
      </c>
      <c r="I5529" s="124" t="s">
        <v>16350</v>
      </c>
      <c r="J5529" s="125" t="n">
        <v>6274</v>
      </c>
      <c r="K5529" s="164" t="n">
        <v>0</v>
      </c>
      <c r="L5529" s="164" t="n">
        <v>3723114</v>
      </c>
      <c r="M5529" s="164" t="n">
        <v>0</v>
      </c>
      <c r="N5529" s="237" t="s">
        <v>880</v>
      </c>
      <c r="O5529" s="277"/>
      <c r="P5529" s="130" t="n">
        <v>342.14</v>
      </c>
      <c r="Q5529" s="130" t="n">
        <f aca="false">P5529*1.2</f>
        <v>410.568</v>
      </c>
      <c r="R5529" s="131" t="n">
        <f aca="false">S5529*Q5529</f>
        <v>0</v>
      </c>
      <c r="S5529" s="132"/>
    </row>
    <row r="5530" s="76" customFormat="true" ht="14.4" hidden="false" customHeight="false" outlineLevel="0" collapsed="false">
      <c r="A5530" s="207"/>
      <c r="B5530" s="208" t="n">
        <v>284</v>
      </c>
      <c r="C5530" s="238" t="s">
        <v>15691</v>
      </c>
      <c r="D5530" s="239" t="s">
        <v>7564</v>
      </c>
      <c r="E5530" s="276"/>
      <c r="F5530" s="121" t="n">
        <f aca="false">F5529+1</f>
        <v>5524</v>
      </c>
      <c r="G5530" s="204" t="s">
        <v>16351</v>
      </c>
      <c r="H5530" s="122" t="s">
        <v>16351</v>
      </c>
      <c r="I5530" s="124"/>
      <c r="J5530" s="125"/>
      <c r="K5530" s="164"/>
      <c r="L5530" s="164"/>
      <c r="M5530" s="164"/>
      <c r="N5530" s="237" t="s">
        <v>880</v>
      </c>
      <c r="O5530" s="277"/>
      <c r="P5530" s="130" t="n">
        <v>0</v>
      </c>
      <c r="Q5530" s="130" t="n">
        <f aca="false">P5530*1.2</f>
        <v>0</v>
      </c>
      <c r="R5530" s="131" t="n">
        <f aca="false">S5530*Q5530</f>
        <v>0</v>
      </c>
      <c r="S5530" s="132"/>
    </row>
    <row r="5531" s="76" customFormat="true" ht="14.4" hidden="false" customHeight="false" outlineLevel="0" collapsed="false">
      <c r="A5531" s="207"/>
      <c r="B5531" s="208" t="n">
        <v>284</v>
      </c>
      <c r="C5531" s="238" t="s">
        <v>15691</v>
      </c>
      <c r="D5531" s="239" t="s">
        <v>7564</v>
      </c>
      <c r="E5531" s="276"/>
      <c r="F5531" s="121" t="n">
        <f aca="false">F5530+1</f>
        <v>5525</v>
      </c>
      <c r="G5531" s="204" t="s">
        <v>16352</v>
      </c>
      <c r="H5531" s="122" t="s">
        <v>16352</v>
      </c>
      <c r="I5531" s="124"/>
      <c r="J5531" s="125"/>
      <c r="K5531" s="164"/>
      <c r="L5531" s="164"/>
      <c r="M5531" s="164"/>
      <c r="N5531" s="237" t="s">
        <v>880</v>
      </c>
      <c r="O5531" s="277"/>
      <c r="P5531" s="130" t="n">
        <v>0</v>
      </c>
      <c r="Q5531" s="130" t="n">
        <f aca="false">P5531*1.2</f>
        <v>0</v>
      </c>
      <c r="R5531" s="131" t="n">
        <f aca="false">S5531*Q5531</f>
        <v>0</v>
      </c>
      <c r="S5531" s="132"/>
    </row>
    <row r="5532" s="76" customFormat="true" ht="14.4" hidden="false" customHeight="false" outlineLevel="0" collapsed="false">
      <c r="A5532" s="207" t="n">
        <v>2572660</v>
      </c>
      <c r="B5532" s="208" t="n">
        <v>284</v>
      </c>
      <c r="C5532" s="238" t="s">
        <v>15691</v>
      </c>
      <c r="D5532" s="239" t="s">
        <v>7564</v>
      </c>
      <c r="E5532" s="276"/>
      <c r="F5532" s="121" t="n">
        <f aca="false">F5531+1</f>
        <v>5526</v>
      </c>
      <c r="G5532" s="204" t="s">
        <v>16353</v>
      </c>
      <c r="H5532" s="188" t="s">
        <v>16354</v>
      </c>
      <c r="I5532" s="124" t="s">
        <v>16355</v>
      </c>
      <c r="J5532" s="125" t="n">
        <v>5292</v>
      </c>
      <c r="K5532" s="164" t="n">
        <v>22</v>
      </c>
      <c r="L5532" s="164" t="n">
        <v>6108316</v>
      </c>
      <c r="M5532" s="164" t="n">
        <v>0</v>
      </c>
      <c r="N5532" s="237" t="s">
        <v>880</v>
      </c>
      <c r="O5532" s="277"/>
      <c r="P5532" s="130" t="n">
        <v>0</v>
      </c>
      <c r="Q5532" s="130" t="n">
        <f aca="false">P5532*1.2</f>
        <v>0</v>
      </c>
      <c r="R5532" s="131" t="n">
        <f aca="false">S5532*Q5532</f>
        <v>0</v>
      </c>
      <c r="S5532" s="132"/>
    </row>
    <row r="5533" s="76" customFormat="true" ht="14.4" hidden="false" customHeight="false" outlineLevel="0" collapsed="false">
      <c r="A5533" s="207" t="n">
        <v>3029578</v>
      </c>
      <c r="B5533" s="208" t="n">
        <v>284</v>
      </c>
      <c r="C5533" s="239" t="s">
        <v>15691</v>
      </c>
      <c r="D5533" s="239" t="s">
        <v>7564</v>
      </c>
      <c r="E5533" s="276"/>
      <c r="F5533" s="121" t="n">
        <f aca="false">F5532+1</f>
        <v>5527</v>
      </c>
      <c r="G5533" s="204" t="s">
        <v>16356</v>
      </c>
      <c r="H5533" s="188" t="s">
        <v>16356</v>
      </c>
      <c r="I5533" s="218" t="s">
        <v>16357</v>
      </c>
      <c r="J5533" s="237" t="n">
        <v>4292</v>
      </c>
      <c r="K5533" s="164" t="n">
        <v>60</v>
      </c>
      <c r="L5533" s="164" t="n">
        <v>8120100</v>
      </c>
      <c r="M5533" s="164" t="n">
        <v>0</v>
      </c>
      <c r="N5533" s="237" t="s">
        <v>16358</v>
      </c>
      <c r="O5533" s="277"/>
      <c r="P5533" s="130" t="n">
        <v>767.5</v>
      </c>
      <c r="Q5533" s="130" t="n">
        <f aca="false">P5533*1.2</f>
        <v>921</v>
      </c>
      <c r="R5533" s="131" t="n">
        <f aca="false">S5533*Q5533</f>
        <v>0</v>
      </c>
      <c r="S5533" s="132"/>
    </row>
    <row r="5534" s="76" customFormat="true" ht="14.4" hidden="false" customHeight="false" outlineLevel="0" collapsed="false">
      <c r="A5534" s="275" t="n">
        <v>4028213</v>
      </c>
      <c r="B5534" s="208" t="n">
        <v>284</v>
      </c>
      <c r="C5534" s="238" t="s">
        <v>15691</v>
      </c>
      <c r="D5534" s="239" t="s">
        <v>7564</v>
      </c>
      <c r="E5534" s="276"/>
      <c r="F5534" s="121" t="n">
        <f aca="false">F5533+1</f>
        <v>5528</v>
      </c>
      <c r="G5534" s="204" t="s">
        <v>16359</v>
      </c>
      <c r="H5534" s="237" t="s">
        <v>16359</v>
      </c>
      <c r="I5534" s="124" t="s">
        <v>16360</v>
      </c>
      <c r="J5534" s="125" t="n">
        <v>6274</v>
      </c>
      <c r="K5534" s="164" t="n">
        <v>0</v>
      </c>
      <c r="L5534" s="164" t="n">
        <v>7950030</v>
      </c>
      <c r="M5534" s="164" t="n">
        <v>0</v>
      </c>
      <c r="N5534" s="237" t="s">
        <v>16361</v>
      </c>
      <c r="O5534" s="277"/>
      <c r="P5534" s="130" t="n">
        <v>6221.66666666667</v>
      </c>
      <c r="Q5534" s="130" t="n">
        <f aca="false">P5534*1.2</f>
        <v>7466</v>
      </c>
      <c r="R5534" s="131" t="n">
        <f aca="false">S5534*Q5534</f>
        <v>0</v>
      </c>
      <c r="S5534" s="132"/>
    </row>
    <row r="5535" s="76" customFormat="true" ht="27.6" hidden="false" customHeight="false" outlineLevel="0" collapsed="false">
      <c r="A5535" s="275" t="n">
        <v>2610496</v>
      </c>
      <c r="B5535" s="208" t="n">
        <v>284</v>
      </c>
      <c r="C5535" s="238" t="s">
        <v>15691</v>
      </c>
      <c r="D5535" s="239" t="s">
        <v>7564</v>
      </c>
      <c r="E5535" s="276"/>
      <c r="F5535" s="121" t="n">
        <f aca="false">F5534+1</f>
        <v>5529</v>
      </c>
      <c r="G5535" s="204" t="s">
        <v>16362</v>
      </c>
      <c r="H5535" s="237" t="s">
        <v>16362</v>
      </c>
      <c r="I5535" s="124" t="s">
        <v>16363</v>
      </c>
      <c r="J5535" s="125" t="n">
        <v>5292</v>
      </c>
      <c r="K5535" s="164" t="n">
        <v>22</v>
      </c>
      <c r="L5535" s="164" t="n">
        <v>5415002</v>
      </c>
      <c r="M5535" s="164" t="n">
        <v>31</v>
      </c>
      <c r="N5535" s="237" t="s">
        <v>16364</v>
      </c>
      <c r="O5535" s="277"/>
      <c r="P5535" s="130" t="n">
        <v>1827.86</v>
      </c>
      <c r="Q5535" s="130" t="n">
        <f aca="false">P5535*1.2</f>
        <v>2193.432</v>
      </c>
      <c r="R5535" s="131" t="n">
        <f aca="false">S5535*Q5535</f>
        <v>0</v>
      </c>
      <c r="S5535" s="132"/>
    </row>
    <row r="5536" s="76" customFormat="true" ht="27.6" hidden="false" customHeight="false" outlineLevel="0" collapsed="false">
      <c r="A5536" s="275" t="n">
        <v>3765260</v>
      </c>
      <c r="B5536" s="208" t="n">
        <v>284</v>
      </c>
      <c r="C5536" s="238" t="s">
        <v>15691</v>
      </c>
      <c r="D5536" s="239" t="s">
        <v>7564</v>
      </c>
      <c r="E5536" s="276"/>
      <c r="F5536" s="121" t="n">
        <f aca="false">F5535+1</f>
        <v>5530</v>
      </c>
      <c r="G5536" s="204" t="s">
        <v>16365</v>
      </c>
      <c r="H5536" s="237" t="s">
        <v>16365</v>
      </c>
      <c r="I5536" s="124" t="s">
        <v>16366</v>
      </c>
      <c r="J5536" s="125" t="n">
        <v>5292</v>
      </c>
      <c r="K5536" s="164" t="n">
        <v>65</v>
      </c>
      <c r="L5536" s="164" t="n">
        <v>5325362</v>
      </c>
      <c r="M5536" s="164" t="n">
        <v>79</v>
      </c>
      <c r="N5536" s="237" t="s">
        <v>16367</v>
      </c>
      <c r="O5536" s="277"/>
      <c r="P5536" s="130" t="n">
        <v>929.166666666667</v>
      </c>
      <c r="Q5536" s="130" t="n">
        <f aca="false">P5536*1.2</f>
        <v>1115</v>
      </c>
      <c r="R5536" s="131" t="n">
        <f aca="false">S5536*Q5536</f>
        <v>0</v>
      </c>
      <c r="S5536" s="132"/>
    </row>
    <row r="5537" s="76" customFormat="true" ht="14.4" hidden="false" customHeight="false" outlineLevel="0" collapsed="false">
      <c r="A5537" s="275" t="n">
        <v>3765265</v>
      </c>
      <c r="B5537" s="208" t="n">
        <v>284</v>
      </c>
      <c r="C5537" s="238" t="s">
        <v>15691</v>
      </c>
      <c r="D5537" s="239" t="s">
        <v>7564</v>
      </c>
      <c r="E5537" s="276"/>
      <c r="F5537" s="121" t="n">
        <f aca="false">F5536+1</f>
        <v>5531</v>
      </c>
      <c r="G5537" s="204" t="s">
        <v>16368</v>
      </c>
      <c r="H5537" s="237" t="s">
        <v>16368</v>
      </c>
      <c r="I5537" s="124" t="s">
        <v>16369</v>
      </c>
      <c r="J5537" s="125" t="n">
        <v>5292</v>
      </c>
      <c r="K5537" s="164" t="n">
        <v>65</v>
      </c>
      <c r="L5537" s="164" t="n">
        <v>5325372</v>
      </c>
      <c r="M5537" s="164" t="n">
        <v>79</v>
      </c>
      <c r="N5537" s="237" t="s">
        <v>16370</v>
      </c>
      <c r="O5537" s="277"/>
      <c r="P5537" s="130" t="n">
        <v>1307.24</v>
      </c>
      <c r="Q5537" s="130" t="n">
        <f aca="false">P5537*1.2</f>
        <v>1568.688</v>
      </c>
      <c r="R5537" s="131" t="n">
        <f aca="false">S5537*Q5537</f>
        <v>0</v>
      </c>
      <c r="S5537" s="132"/>
    </row>
    <row r="5538" s="76" customFormat="true" ht="14.4" hidden="false" customHeight="false" outlineLevel="0" collapsed="false">
      <c r="A5538" s="275" t="n">
        <v>4630089</v>
      </c>
      <c r="B5538" s="208" t="n">
        <v>284</v>
      </c>
      <c r="C5538" s="238" t="s">
        <v>15691</v>
      </c>
      <c r="D5538" s="239" t="s">
        <v>7564</v>
      </c>
      <c r="E5538" s="276"/>
      <c r="F5538" s="121" t="n">
        <f aca="false">F5537+1</f>
        <v>5532</v>
      </c>
      <c r="G5538" s="204" t="s">
        <v>16371</v>
      </c>
      <c r="H5538" s="237" t="s">
        <v>16371</v>
      </c>
      <c r="I5538" s="124" t="s">
        <v>16372</v>
      </c>
      <c r="J5538" s="125" t="n">
        <v>6274</v>
      </c>
      <c r="K5538" s="164" t="n">
        <v>0</v>
      </c>
      <c r="L5538" s="164" t="n">
        <v>7950038</v>
      </c>
      <c r="M5538" s="164" t="n">
        <v>10</v>
      </c>
      <c r="N5538" s="237" t="s">
        <v>16373</v>
      </c>
      <c r="O5538" s="277"/>
      <c r="P5538" s="130" t="n">
        <v>2875.57</v>
      </c>
      <c r="Q5538" s="130" t="n">
        <f aca="false">P5538*1.2</f>
        <v>3450.684</v>
      </c>
      <c r="R5538" s="131" t="n">
        <f aca="false">S5538*Q5538</f>
        <v>0</v>
      </c>
      <c r="S5538" s="132"/>
    </row>
    <row r="5539" s="76" customFormat="true" ht="14.4" hidden="false" customHeight="false" outlineLevel="0" collapsed="false">
      <c r="A5539" s="207"/>
      <c r="B5539" s="208" t="n">
        <v>284</v>
      </c>
      <c r="C5539" s="238" t="s">
        <v>15691</v>
      </c>
      <c r="D5539" s="239" t="s">
        <v>7564</v>
      </c>
      <c r="E5539" s="276"/>
      <c r="F5539" s="121" t="n">
        <f aca="false">F5538+1</f>
        <v>5533</v>
      </c>
      <c r="G5539" s="204" t="s">
        <v>16374</v>
      </c>
      <c r="H5539" s="122" t="s">
        <v>16374</v>
      </c>
      <c r="I5539" s="124"/>
      <c r="J5539" s="125"/>
      <c r="K5539" s="164"/>
      <c r="L5539" s="164"/>
      <c r="M5539" s="164"/>
      <c r="N5539" s="237" t="s">
        <v>16375</v>
      </c>
      <c r="O5539" s="277"/>
      <c r="P5539" s="130" t="n">
        <v>0</v>
      </c>
      <c r="Q5539" s="130" t="n">
        <f aca="false">P5539*1.2</f>
        <v>0</v>
      </c>
      <c r="R5539" s="131" t="n">
        <f aca="false">S5539*Q5539</f>
        <v>0</v>
      </c>
      <c r="S5539" s="132"/>
    </row>
    <row r="5540" s="76" customFormat="true" ht="14.4" hidden="false" customHeight="false" outlineLevel="0" collapsed="false">
      <c r="A5540" s="207"/>
      <c r="B5540" s="208" t="n">
        <v>284</v>
      </c>
      <c r="C5540" s="238" t="s">
        <v>15691</v>
      </c>
      <c r="D5540" s="239" t="s">
        <v>7564</v>
      </c>
      <c r="E5540" s="276"/>
      <c r="F5540" s="121" t="n">
        <f aca="false">F5539+1</f>
        <v>5534</v>
      </c>
      <c r="G5540" s="204" t="s">
        <v>16376</v>
      </c>
      <c r="H5540" s="122" t="s">
        <v>16376</v>
      </c>
      <c r="I5540" s="124"/>
      <c r="J5540" s="125"/>
      <c r="K5540" s="164"/>
      <c r="L5540" s="164"/>
      <c r="M5540" s="164"/>
      <c r="N5540" s="237" t="s">
        <v>16375</v>
      </c>
      <c r="O5540" s="277"/>
      <c r="P5540" s="130" t="n">
        <v>0</v>
      </c>
      <c r="Q5540" s="130" t="n">
        <f aca="false">P5540*1.2</f>
        <v>0</v>
      </c>
      <c r="R5540" s="131" t="n">
        <f aca="false">S5540*Q5540</f>
        <v>0</v>
      </c>
      <c r="S5540" s="132"/>
    </row>
    <row r="5541" s="76" customFormat="true" ht="27.6" hidden="false" customHeight="false" outlineLevel="0" collapsed="false">
      <c r="A5541" s="207" t="n">
        <v>2893115</v>
      </c>
      <c r="B5541" s="208" t="n">
        <v>284</v>
      </c>
      <c r="C5541" s="238" t="s">
        <v>15691</v>
      </c>
      <c r="D5541" s="239" t="s">
        <v>7564</v>
      </c>
      <c r="E5541" s="276"/>
      <c r="F5541" s="121" t="n">
        <f aca="false">F5540+1</f>
        <v>5535</v>
      </c>
      <c r="G5541" s="204" t="s">
        <v>16377</v>
      </c>
      <c r="H5541" s="188" t="s">
        <v>16377</v>
      </c>
      <c r="I5541" s="218" t="s">
        <v>16378</v>
      </c>
      <c r="J5541" s="237" t="n">
        <v>5256</v>
      </c>
      <c r="K5541" s="164" t="n">
        <v>60</v>
      </c>
      <c r="L5541" s="164" t="n">
        <v>5107028</v>
      </c>
      <c r="M5541" s="164" t="n">
        <v>0</v>
      </c>
      <c r="N5541" s="237" t="s">
        <v>16379</v>
      </c>
      <c r="O5541" s="277"/>
      <c r="P5541" s="130" t="n">
        <v>0</v>
      </c>
      <c r="Q5541" s="130" t="n">
        <f aca="false">P5541*1.2</f>
        <v>0</v>
      </c>
      <c r="R5541" s="131" t="n">
        <f aca="false">S5541*Q5541</f>
        <v>0</v>
      </c>
      <c r="S5541" s="132"/>
    </row>
    <row r="5542" s="76" customFormat="true" ht="27.6" hidden="false" customHeight="false" outlineLevel="0" collapsed="false">
      <c r="A5542" s="207" t="n">
        <v>2950547</v>
      </c>
      <c r="B5542" s="208" t="n">
        <v>284</v>
      </c>
      <c r="C5542" s="238" t="s">
        <v>15691</v>
      </c>
      <c r="D5542" s="239" t="s">
        <v>7564</v>
      </c>
      <c r="E5542" s="276"/>
      <c r="F5542" s="121" t="n">
        <f aca="false">F5541+1</f>
        <v>5536</v>
      </c>
      <c r="G5542" s="204" t="s">
        <v>16380</v>
      </c>
      <c r="H5542" s="188" t="s">
        <v>16380</v>
      </c>
      <c r="I5542" s="218" t="s">
        <v>16381</v>
      </c>
      <c r="J5542" s="237" t="n">
        <v>5256</v>
      </c>
      <c r="K5542" s="164" t="n">
        <v>60</v>
      </c>
      <c r="L5542" s="164" t="n">
        <v>5107029</v>
      </c>
      <c r="M5542" s="164" t="n">
        <v>0</v>
      </c>
      <c r="N5542" s="237" t="s">
        <v>16382</v>
      </c>
      <c r="O5542" s="277"/>
      <c r="P5542" s="130" t="n">
        <v>0</v>
      </c>
      <c r="Q5542" s="130" t="n">
        <f aca="false">P5542*1.2</f>
        <v>0</v>
      </c>
      <c r="R5542" s="131" t="n">
        <f aca="false">S5542*Q5542</f>
        <v>0</v>
      </c>
      <c r="S5542" s="132"/>
    </row>
    <row r="5543" s="76" customFormat="true" ht="14.4" hidden="false" customHeight="false" outlineLevel="0" collapsed="false">
      <c r="A5543" s="207" t="n">
        <v>3975196</v>
      </c>
      <c r="B5543" s="208" t="n">
        <v>284</v>
      </c>
      <c r="C5543" s="238" t="s">
        <v>15691</v>
      </c>
      <c r="D5543" s="239" t="s">
        <v>7564</v>
      </c>
      <c r="E5543" s="276"/>
      <c r="F5543" s="121" t="n">
        <f aca="false">F5542+1</f>
        <v>5537</v>
      </c>
      <c r="G5543" s="204" t="s">
        <v>16383</v>
      </c>
      <c r="H5543" s="188" t="s">
        <v>16383</v>
      </c>
      <c r="I5543" s="218" t="s">
        <v>16384</v>
      </c>
      <c r="J5543" s="237" t="n">
        <v>6274</v>
      </c>
      <c r="K5543" s="164" t="n">
        <v>0</v>
      </c>
      <c r="L5543" s="164" t="n">
        <v>8110096</v>
      </c>
      <c r="M5543" s="164" t="n">
        <v>0</v>
      </c>
      <c r="N5543" s="237" t="s">
        <v>10030</v>
      </c>
      <c r="O5543" s="277"/>
      <c r="P5543" s="130" t="n">
        <v>561.49</v>
      </c>
      <c r="Q5543" s="130" t="n">
        <f aca="false">P5543*1.2</f>
        <v>673.788</v>
      </c>
      <c r="R5543" s="131" t="n">
        <f aca="false">S5543*Q5543</f>
        <v>0</v>
      </c>
      <c r="S5543" s="132"/>
    </row>
    <row r="5544" s="76" customFormat="true" ht="14.4" hidden="false" customHeight="false" outlineLevel="0" collapsed="false">
      <c r="A5544" s="207" t="n">
        <v>3987155</v>
      </c>
      <c r="B5544" s="208" t="n">
        <v>284</v>
      </c>
      <c r="C5544" s="238" t="s">
        <v>15691</v>
      </c>
      <c r="D5544" s="239" t="s">
        <v>7564</v>
      </c>
      <c r="E5544" s="276"/>
      <c r="F5544" s="121" t="n">
        <f aca="false">F5543+1</f>
        <v>5538</v>
      </c>
      <c r="G5544" s="204" t="s">
        <v>16385</v>
      </c>
      <c r="H5544" s="188" t="s">
        <v>16385</v>
      </c>
      <c r="I5544" s="218" t="s">
        <v>16386</v>
      </c>
      <c r="J5544" s="237" t="n">
        <v>6274</v>
      </c>
      <c r="K5544" s="164" t="n">
        <v>0</v>
      </c>
      <c r="L5544" s="164" t="n">
        <v>2814343</v>
      </c>
      <c r="M5544" s="164" t="n">
        <v>0</v>
      </c>
      <c r="N5544" s="237" t="s">
        <v>16387</v>
      </c>
      <c r="O5544" s="277"/>
      <c r="P5544" s="130" t="n">
        <v>3248.33333333333</v>
      </c>
      <c r="Q5544" s="130" t="n">
        <f aca="false">P5544*1.2</f>
        <v>3898</v>
      </c>
      <c r="R5544" s="131" t="n">
        <f aca="false">S5544*Q5544</f>
        <v>0</v>
      </c>
      <c r="S5544" s="132"/>
    </row>
    <row r="5545" s="76" customFormat="true" ht="14.4" hidden="false" customHeight="false" outlineLevel="0" collapsed="false">
      <c r="A5545" s="207" t="n">
        <v>3987154</v>
      </c>
      <c r="B5545" s="208" t="n">
        <v>284</v>
      </c>
      <c r="C5545" s="238" t="s">
        <v>15691</v>
      </c>
      <c r="D5545" s="239" t="s">
        <v>7564</v>
      </c>
      <c r="E5545" s="276"/>
      <c r="F5545" s="121" t="n">
        <f aca="false">F5544+1</f>
        <v>5539</v>
      </c>
      <c r="G5545" s="204" t="s">
        <v>16388</v>
      </c>
      <c r="H5545" s="188" t="s">
        <v>16388</v>
      </c>
      <c r="I5545" s="218" t="s">
        <v>16389</v>
      </c>
      <c r="J5545" s="237" t="n">
        <v>6274</v>
      </c>
      <c r="K5545" s="164" t="n">
        <v>0</v>
      </c>
      <c r="L5545" s="164" t="n">
        <v>2814342</v>
      </c>
      <c r="M5545" s="164" t="n">
        <v>0</v>
      </c>
      <c r="N5545" s="237" t="s">
        <v>16390</v>
      </c>
      <c r="O5545" s="277"/>
      <c r="P5545" s="130" t="n">
        <v>3248.33333333333</v>
      </c>
      <c r="Q5545" s="130" t="n">
        <f aca="false">P5545*1.2</f>
        <v>3898</v>
      </c>
      <c r="R5545" s="131" t="n">
        <f aca="false">S5545*Q5545</f>
        <v>0</v>
      </c>
      <c r="S5545" s="132"/>
    </row>
    <row r="5546" s="76" customFormat="true" ht="14.4" hidden="false" customHeight="false" outlineLevel="0" collapsed="false">
      <c r="A5546" s="207" t="n">
        <v>2580805</v>
      </c>
      <c r="B5546" s="208" t="n">
        <v>284</v>
      </c>
      <c r="C5546" s="238" t="s">
        <v>15691</v>
      </c>
      <c r="D5546" s="239" t="s">
        <v>7564</v>
      </c>
      <c r="E5546" s="276"/>
      <c r="F5546" s="121" t="n">
        <f aca="false">F5545+1</f>
        <v>5540</v>
      </c>
      <c r="G5546" s="204" t="s">
        <v>16391</v>
      </c>
      <c r="H5546" s="122" t="s">
        <v>16391</v>
      </c>
      <c r="I5546" s="124"/>
      <c r="J5546" s="125"/>
      <c r="K5546" s="164"/>
      <c r="L5546" s="164"/>
      <c r="M5546" s="164"/>
      <c r="N5546" s="218" t="s">
        <v>16392</v>
      </c>
      <c r="O5546" s="124"/>
      <c r="P5546" s="130" t="n">
        <v>0</v>
      </c>
      <c r="Q5546" s="130" t="n">
        <f aca="false">P5546*1.2</f>
        <v>0</v>
      </c>
      <c r="R5546" s="131" t="n">
        <f aca="false">S5546*Q5546</f>
        <v>0</v>
      </c>
      <c r="S5546" s="132"/>
    </row>
    <row r="5547" s="76" customFormat="true" ht="27.6" hidden="false" customHeight="false" outlineLevel="0" collapsed="false">
      <c r="A5547" s="207" t="n">
        <v>3029573</v>
      </c>
      <c r="B5547" s="208" t="n">
        <v>284</v>
      </c>
      <c r="C5547" s="239" t="s">
        <v>15691</v>
      </c>
      <c r="D5547" s="239" t="s">
        <v>7564</v>
      </c>
      <c r="E5547" s="276"/>
      <c r="F5547" s="121" t="n">
        <f aca="false">F5546+1</f>
        <v>5541</v>
      </c>
      <c r="G5547" s="204" t="s">
        <v>16393</v>
      </c>
      <c r="H5547" s="122" t="s">
        <v>16393</v>
      </c>
      <c r="I5547" s="124"/>
      <c r="J5547" s="125"/>
      <c r="K5547" s="164"/>
      <c r="L5547" s="164"/>
      <c r="M5547" s="164"/>
      <c r="N5547" s="237" t="s">
        <v>16394</v>
      </c>
      <c r="O5547" s="277"/>
      <c r="P5547" s="130" t="n">
        <v>0</v>
      </c>
      <c r="Q5547" s="130" t="n">
        <f aca="false">P5547*1.2</f>
        <v>0</v>
      </c>
      <c r="R5547" s="131" t="n">
        <f aca="false">S5547*Q5547</f>
        <v>0</v>
      </c>
      <c r="S5547" s="132"/>
    </row>
    <row r="5548" s="76" customFormat="true" ht="14.4" hidden="false" customHeight="false" outlineLevel="0" collapsed="false">
      <c r="A5548" s="275" t="n">
        <v>4045320</v>
      </c>
      <c r="B5548" s="208" t="n">
        <v>284</v>
      </c>
      <c r="C5548" s="238" t="s">
        <v>15691</v>
      </c>
      <c r="D5548" s="239" t="s">
        <v>7564</v>
      </c>
      <c r="E5548" s="276"/>
      <c r="F5548" s="121" t="n">
        <f aca="false">F5547+1</f>
        <v>5542</v>
      </c>
      <c r="G5548" s="204" t="s">
        <v>16395</v>
      </c>
      <c r="H5548" s="237" t="s">
        <v>16395</v>
      </c>
      <c r="I5548" s="124" t="s">
        <v>16396</v>
      </c>
      <c r="J5548" s="125" t="n">
        <v>6274</v>
      </c>
      <c r="K5548" s="164" t="n">
        <v>0</v>
      </c>
      <c r="L5548" s="164" t="n">
        <v>7950050</v>
      </c>
      <c r="M5548" s="164" t="n">
        <v>0</v>
      </c>
      <c r="N5548" s="237" t="s">
        <v>16397</v>
      </c>
      <c r="O5548" s="277"/>
      <c r="P5548" s="130" t="n">
        <v>2944.69</v>
      </c>
      <c r="Q5548" s="130" t="n">
        <f aca="false">P5548*1.2</f>
        <v>3533.628</v>
      </c>
      <c r="R5548" s="131" t="n">
        <f aca="false">S5548*Q5548</f>
        <v>0</v>
      </c>
      <c r="S5548" s="132"/>
    </row>
    <row r="5549" s="76" customFormat="true" ht="27.6" hidden="false" customHeight="false" outlineLevel="0" collapsed="false">
      <c r="A5549" s="275" t="n">
        <v>3765245</v>
      </c>
      <c r="B5549" s="208" t="n">
        <v>284</v>
      </c>
      <c r="C5549" s="238" t="s">
        <v>15691</v>
      </c>
      <c r="D5549" s="239" t="s">
        <v>7564</v>
      </c>
      <c r="E5549" s="276"/>
      <c r="F5549" s="121" t="n">
        <f aca="false">F5548+1</f>
        <v>5543</v>
      </c>
      <c r="G5549" s="204" t="s">
        <v>16398</v>
      </c>
      <c r="H5549" s="237" t="s">
        <v>16398</v>
      </c>
      <c r="I5549" s="124" t="s">
        <v>16399</v>
      </c>
      <c r="J5549" s="125" t="n">
        <v>5292</v>
      </c>
      <c r="K5549" s="164" t="n">
        <v>65</v>
      </c>
      <c r="L5549" s="164" t="n">
        <v>5325244</v>
      </c>
      <c r="M5549" s="164" t="n">
        <v>79</v>
      </c>
      <c r="N5549" s="237" t="s">
        <v>16400</v>
      </c>
      <c r="O5549" s="277"/>
      <c r="P5549" s="130" t="n">
        <v>8627.5</v>
      </c>
      <c r="Q5549" s="130" t="n">
        <f aca="false">P5549*1.2</f>
        <v>10353</v>
      </c>
      <c r="R5549" s="131" t="n">
        <f aca="false">S5549*Q5549</f>
        <v>0</v>
      </c>
      <c r="S5549" s="132"/>
    </row>
    <row r="5550" s="76" customFormat="true" ht="14.4" hidden="false" customHeight="false" outlineLevel="0" collapsed="false">
      <c r="A5550" s="275" t="n">
        <v>3765247</v>
      </c>
      <c r="B5550" s="208" t="n">
        <v>284</v>
      </c>
      <c r="C5550" s="238" t="s">
        <v>15691</v>
      </c>
      <c r="D5550" s="239" t="s">
        <v>7564</v>
      </c>
      <c r="E5550" s="276"/>
      <c r="F5550" s="121" t="n">
        <f aca="false">F5549+1</f>
        <v>5544</v>
      </c>
      <c r="G5550" s="204" t="s">
        <v>16401</v>
      </c>
      <c r="H5550" s="237" t="s">
        <v>16401</v>
      </c>
      <c r="I5550" s="124" t="s">
        <v>16402</v>
      </c>
      <c r="J5550" s="125" t="n">
        <v>5292</v>
      </c>
      <c r="K5550" s="164" t="n">
        <v>65</v>
      </c>
      <c r="L5550" s="164" t="n">
        <v>5325246</v>
      </c>
      <c r="M5550" s="164" t="n">
        <v>79</v>
      </c>
      <c r="N5550" s="237" t="s">
        <v>16403</v>
      </c>
      <c r="O5550" s="277"/>
      <c r="P5550" s="130" t="n">
        <v>6321.66666666667</v>
      </c>
      <c r="Q5550" s="130" t="n">
        <f aca="false">P5550*1.2</f>
        <v>7586</v>
      </c>
      <c r="R5550" s="131" t="n">
        <f aca="false">S5550*Q5550</f>
        <v>0</v>
      </c>
      <c r="S5550" s="132"/>
    </row>
    <row r="5551" s="76" customFormat="true" ht="14.4" hidden="false" customHeight="false" outlineLevel="0" collapsed="false">
      <c r="A5551" s="207" t="n">
        <v>4317884</v>
      </c>
      <c r="B5551" s="208" t="n">
        <v>284</v>
      </c>
      <c r="C5551" s="238" t="s">
        <v>15691</v>
      </c>
      <c r="D5551" s="239" t="s">
        <v>7564</v>
      </c>
      <c r="E5551" s="276"/>
      <c r="F5551" s="121" t="n">
        <f aca="false">F5550+1</f>
        <v>5545</v>
      </c>
      <c r="G5551" s="204" t="s">
        <v>16404</v>
      </c>
      <c r="H5551" s="122" t="s">
        <v>16404</v>
      </c>
      <c r="I5551" s="124" t="s">
        <v>16405</v>
      </c>
      <c r="J5551" s="125" t="n">
        <v>5292</v>
      </c>
      <c r="K5551" s="164" t="n">
        <v>22</v>
      </c>
      <c r="L5551" s="164" t="n">
        <v>5325245</v>
      </c>
      <c r="M5551" s="164" t="n">
        <v>0</v>
      </c>
      <c r="N5551" s="237" t="s">
        <v>16406</v>
      </c>
      <c r="O5551" s="277"/>
      <c r="P5551" s="130" t="n">
        <v>5580.83333333333</v>
      </c>
      <c r="Q5551" s="130" t="n">
        <f aca="false">P5551*1.2</f>
        <v>6697</v>
      </c>
      <c r="R5551" s="131" t="n">
        <f aca="false">S5551*Q5551</f>
        <v>0</v>
      </c>
      <c r="S5551" s="132"/>
    </row>
    <row r="5552" s="76" customFormat="true" ht="14.4" hidden="false" customHeight="false" outlineLevel="0" collapsed="false">
      <c r="A5552" s="207" t="n">
        <v>3975199</v>
      </c>
      <c r="B5552" s="208" t="n">
        <v>284</v>
      </c>
      <c r="C5552" s="238" t="s">
        <v>15691</v>
      </c>
      <c r="D5552" s="239" t="s">
        <v>7564</v>
      </c>
      <c r="E5552" s="276"/>
      <c r="F5552" s="121" t="n">
        <f aca="false">F5551+1</f>
        <v>5546</v>
      </c>
      <c r="G5552" s="204" t="s">
        <v>16407</v>
      </c>
      <c r="H5552" s="122" t="s">
        <v>16407</v>
      </c>
      <c r="I5552" s="124" t="s">
        <v>16408</v>
      </c>
      <c r="J5552" s="125" t="n">
        <v>6274</v>
      </c>
      <c r="K5552" s="164" t="n">
        <v>0</v>
      </c>
      <c r="L5552" s="164" t="n">
        <v>8110207</v>
      </c>
      <c r="M5552" s="164" t="n">
        <v>0</v>
      </c>
      <c r="N5552" s="237" t="s">
        <v>6851</v>
      </c>
      <c r="O5552" s="277"/>
      <c r="P5552" s="130" t="n">
        <v>1620.2</v>
      </c>
      <c r="Q5552" s="130" t="n">
        <f aca="false">P5552*1.2</f>
        <v>1944.24</v>
      </c>
      <c r="R5552" s="131" t="n">
        <f aca="false">S5552*Q5552</f>
        <v>0</v>
      </c>
      <c r="S5552" s="132"/>
    </row>
    <row r="5553" s="76" customFormat="true" ht="41.4" hidden="false" customHeight="false" outlineLevel="0" collapsed="false">
      <c r="A5553" s="207" t="n">
        <v>2919602</v>
      </c>
      <c r="B5553" s="208" t="n">
        <v>284</v>
      </c>
      <c r="C5553" s="238" t="s">
        <v>15691</v>
      </c>
      <c r="D5553" s="239" t="s">
        <v>7564</v>
      </c>
      <c r="E5553" s="276"/>
      <c r="F5553" s="121" t="n">
        <f aca="false">F5552+1</f>
        <v>5547</v>
      </c>
      <c r="G5553" s="204" t="s">
        <v>16409</v>
      </c>
      <c r="H5553" s="188" t="s">
        <v>16409</v>
      </c>
      <c r="I5553" s="218" t="s">
        <v>16410</v>
      </c>
      <c r="J5553" s="237" t="n">
        <v>5256</v>
      </c>
      <c r="K5553" s="164" t="n">
        <v>60</v>
      </c>
      <c r="L5553" s="164" t="n">
        <v>5107040</v>
      </c>
      <c r="M5553" s="164" t="n">
        <v>0</v>
      </c>
      <c r="N5553" s="237" t="s">
        <v>16411</v>
      </c>
      <c r="O5553" s="277"/>
      <c r="P5553" s="130" t="n">
        <v>0</v>
      </c>
      <c r="Q5553" s="130" t="n">
        <f aca="false">P5553*1.2</f>
        <v>0</v>
      </c>
      <c r="R5553" s="131" t="n">
        <f aca="false">S5553*Q5553</f>
        <v>0</v>
      </c>
      <c r="S5553" s="132"/>
    </row>
    <row r="5554" s="76" customFormat="true" ht="14.4" hidden="false" customHeight="false" outlineLevel="0" collapsed="false">
      <c r="A5554" s="207" t="n">
        <v>3666479</v>
      </c>
      <c r="B5554" s="208" t="n">
        <v>284</v>
      </c>
      <c r="C5554" s="238" t="s">
        <v>15691</v>
      </c>
      <c r="D5554" s="239" t="s">
        <v>7564</v>
      </c>
      <c r="E5554" s="276"/>
      <c r="F5554" s="121" t="n">
        <f aca="false">F5553+1</f>
        <v>5548</v>
      </c>
      <c r="G5554" s="204" t="s">
        <v>16412</v>
      </c>
      <c r="H5554" s="188" t="s">
        <v>16413</v>
      </c>
      <c r="I5554" s="124" t="s">
        <v>16414</v>
      </c>
      <c r="J5554" s="125" t="n">
        <v>5292</v>
      </c>
      <c r="K5554" s="164" t="n">
        <v>71</v>
      </c>
      <c r="L5554" s="164" t="n">
        <v>5401830</v>
      </c>
      <c r="M5554" s="164" t="n">
        <v>0</v>
      </c>
      <c r="N5554" s="237" t="s">
        <v>16415</v>
      </c>
      <c r="O5554" s="277"/>
      <c r="P5554" s="130" t="n">
        <v>0</v>
      </c>
      <c r="Q5554" s="130" t="n">
        <f aca="false">P5554*1.2</f>
        <v>0</v>
      </c>
      <c r="R5554" s="131" t="n">
        <f aca="false">S5554*Q5554</f>
        <v>0</v>
      </c>
      <c r="S5554" s="132"/>
    </row>
    <row r="5555" s="76" customFormat="true" ht="14.4" hidden="false" customHeight="false" outlineLevel="0" collapsed="false">
      <c r="A5555" s="207" t="n">
        <v>2578085</v>
      </c>
      <c r="B5555" s="208" t="n">
        <v>284</v>
      </c>
      <c r="C5555" s="238" t="s">
        <v>15691</v>
      </c>
      <c r="D5555" s="239" t="s">
        <v>7564</v>
      </c>
      <c r="E5555" s="276"/>
      <c r="F5555" s="121" t="n">
        <f aca="false">F5554+1</f>
        <v>5549</v>
      </c>
      <c r="G5555" s="204" t="s">
        <v>16416</v>
      </c>
      <c r="H5555" s="188" t="s">
        <v>16417</v>
      </c>
      <c r="I5555" s="124" t="s">
        <v>16418</v>
      </c>
      <c r="J5555" s="125" t="n">
        <v>1673</v>
      </c>
      <c r="K5555" s="164" t="n">
        <v>75</v>
      </c>
      <c r="L5555" s="164" t="n">
        <v>3101012</v>
      </c>
      <c r="M5555" s="164" t="n">
        <v>0</v>
      </c>
      <c r="N5555" s="237" t="s">
        <v>16419</v>
      </c>
      <c r="O5555" s="277"/>
      <c r="P5555" s="130" t="n">
        <v>12170</v>
      </c>
      <c r="Q5555" s="130" t="n">
        <f aca="false">P5555*1.2</f>
        <v>14604</v>
      </c>
      <c r="R5555" s="131" t="n">
        <f aca="false">S5555*Q5555</f>
        <v>0</v>
      </c>
      <c r="S5555" s="132"/>
    </row>
    <row r="5556" s="76" customFormat="true" ht="14.4" hidden="false" customHeight="false" outlineLevel="0" collapsed="false">
      <c r="A5556" s="207" t="n">
        <v>4745699</v>
      </c>
      <c r="B5556" s="208" t="n">
        <v>284</v>
      </c>
      <c r="C5556" s="238" t="s">
        <v>15691</v>
      </c>
      <c r="D5556" s="239" t="s">
        <v>7564</v>
      </c>
      <c r="E5556" s="276"/>
      <c r="F5556" s="121" t="n">
        <f aca="false">F5555+1</f>
        <v>5550</v>
      </c>
      <c r="G5556" s="204" t="s">
        <v>16420</v>
      </c>
      <c r="H5556" s="188" t="s">
        <v>16420</v>
      </c>
      <c r="I5556" s="124" t="s">
        <v>16421</v>
      </c>
      <c r="J5556" s="125" t="n">
        <v>0</v>
      </c>
      <c r="K5556" s="164" t="n">
        <v>0</v>
      </c>
      <c r="L5556" s="164" t="n">
        <v>1096762</v>
      </c>
      <c r="M5556" s="164" t="n">
        <v>1</v>
      </c>
      <c r="N5556" s="237" t="s">
        <v>16422</v>
      </c>
      <c r="O5556" s="277"/>
      <c r="P5556" s="130" t="n">
        <v>56.6666666666667</v>
      </c>
      <c r="Q5556" s="130" t="n">
        <f aca="false">P5556*1.2</f>
        <v>68</v>
      </c>
      <c r="R5556" s="131" t="n">
        <f aca="false">S5556*Q5556</f>
        <v>0</v>
      </c>
      <c r="S5556" s="132"/>
    </row>
    <row r="5557" s="76" customFormat="true" ht="14.4" hidden="false" customHeight="false" outlineLevel="0" collapsed="false">
      <c r="A5557" s="207"/>
      <c r="B5557" s="208" t="n">
        <v>284</v>
      </c>
      <c r="C5557" s="238" t="s">
        <v>15691</v>
      </c>
      <c r="D5557" s="239" t="s">
        <v>7564</v>
      </c>
      <c r="E5557" s="508"/>
      <c r="F5557" s="121" t="n">
        <f aca="false">F5556+1</f>
        <v>5551</v>
      </c>
      <c r="G5557" s="240" t="s">
        <v>16423</v>
      </c>
      <c r="H5557" s="188" t="s">
        <v>16423</v>
      </c>
      <c r="I5557" s="125" t="s">
        <v>16424</v>
      </c>
      <c r="J5557" s="125" t="n">
        <v>4292</v>
      </c>
      <c r="K5557" s="164" t="n">
        <v>60</v>
      </c>
      <c r="L5557" s="164" t="n">
        <v>3102120</v>
      </c>
      <c r="M5557" s="164" t="n">
        <v>0</v>
      </c>
      <c r="N5557" s="524" t="s">
        <v>7719</v>
      </c>
      <c r="O5557" s="242"/>
      <c r="P5557" s="130" t="n">
        <v>0</v>
      </c>
      <c r="Q5557" s="130" t="n">
        <f aca="false">P5557*1.2</f>
        <v>0</v>
      </c>
      <c r="R5557" s="131" t="n">
        <f aca="false">S5557*Q5557</f>
        <v>0</v>
      </c>
      <c r="S5557" s="132"/>
    </row>
    <row r="5558" s="76" customFormat="true" ht="27.6" hidden="false" customHeight="false" outlineLevel="0" collapsed="false">
      <c r="A5558" s="207" t="n">
        <v>4192144</v>
      </c>
      <c r="B5558" s="208" t="n">
        <v>284</v>
      </c>
      <c r="C5558" s="238" t="s">
        <v>15691</v>
      </c>
      <c r="D5558" s="239" t="s">
        <v>7564</v>
      </c>
      <c r="E5558" s="239"/>
      <c r="F5558" s="121" t="n">
        <f aca="false">F5557+1</f>
        <v>5552</v>
      </c>
      <c r="G5558" s="240" t="s">
        <v>16425</v>
      </c>
      <c r="H5558" s="188" t="s">
        <v>16425</v>
      </c>
      <c r="I5558" s="125" t="s">
        <v>16426</v>
      </c>
      <c r="J5558" s="125" t="n">
        <v>0</v>
      </c>
      <c r="K5558" s="164" t="n">
        <v>0</v>
      </c>
      <c r="L5558" s="164" t="n">
        <v>103102</v>
      </c>
      <c r="M5558" s="164" t="n">
        <v>0</v>
      </c>
      <c r="N5558" s="241" t="s">
        <v>16427</v>
      </c>
      <c r="O5558" s="242"/>
      <c r="P5558" s="130" t="n">
        <v>5748.33333333333</v>
      </c>
      <c r="Q5558" s="130" t="n">
        <f aca="false">P5558*1.2</f>
        <v>6898</v>
      </c>
      <c r="R5558" s="131" t="n">
        <f aca="false">S5558*Q5558</f>
        <v>0</v>
      </c>
      <c r="S5558" s="132"/>
    </row>
    <row r="5559" s="76" customFormat="true" ht="41.4" hidden="false" customHeight="false" outlineLevel="0" collapsed="false">
      <c r="A5559" s="207" t="n">
        <v>4429167</v>
      </c>
      <c r="B5559" s="208" t="n">
        <v>284</v>
      </c>
      <c r="C5559" s="238" t="s">
        <v>15691</v>
      </c>
      <c r="D5559" s="239" t="s">
        <v>7564</v>
      </c>
      <c r="E5559" s="276"/>
      <c r="F5559" s="121" t="n">
        <f aca="false">F5558+1</f>
        <v>5553</v>
      </c>
      <c r="G5559" s="204" t="s">
        <v>16428</v>
      </c>
      <c r="H5559" s="188" t="s">
        <v>16428</v>
      </c>
      <c r="I5559" s="124" t="s">
        <v>16429</v>
      </c>
      <c r="J5559" s="125" t="n">
        <v>99</v>
      </c>
      <c r="K5559" s="164" t="n">
        <v>0</v>
      </c>
      <c r="L5559" s="164" t="n">
        <v>105100</v>
      </c>
      <c r="M5559" s="164" t="n">
        <v>0</v>
      </c>
      <c r="N5559" s="237" t="s">
        <v>16430</v>
      </c>
      <c r="O5559" s="277"/>
      <c r="P5559" s="130" t="n">
        <v>4175</v>
      </c>
      <c r="Q5559" s="130" t="n">
        <f aca="false">P5559*1.2</f>
        <v>5010</v>
      </c>
      <c r="R5559" s="131" t="n">
        <f aca="false">S5559*Q5559</f>
        <v>0</v>
      </c>
      <c r="S5559" s="132"/>
    </row>
    <row r="5560" s="76" customFormat="true" ht="41.4" hidden="false" customHeight="false" outlineLevel="0" collapsed="false">
      <c r="A5560" s="207" t="n">
        <v>4429175</v>
      </c>
      <c r="B5560" s="208" t="n">
        <v>284</v>
      </c>
      <c r="C5560" s="238" t="s">
        <v>15691</v>
      </c>
      <c r="D5560" s="239" t="s">
        <v>7564</v>
      </c>
      <c r="E5560" s="276"/>
      <c r="F5560" s="121" t="n">
        <f aca="false">F5559+1</f>
        <v>5554</v>
      </c>
      <c r="G5560" s="204" t="s">
        <v>16431</v>
      </c>
      <c r="H5560" s="188" t="s">
        <v>16431</v>
      </c>
      <c r="I5560" s="124" t="s">
        <v>16432</v>
      </c>
      <c r="J5560" s="125" t="n">
        <v>99</v>
      </c>
      <c r="K5560" s="164" t="n">
        <v>0</v>
      </c>
      <c r="L5560" s="164" t="n">
        <v>205100</v>
      </c>
      <c r="M5560" s="164" t="n">
        <v>0</v>
      </c>
      <c r="N5560" s="237" t="s">
        <v>16433</v>
      </c>
      <c r="O5560" s="277"/>
      <c r="P5560" s="130" t="n">
        <v>0</v>
      </c>
      <c r="Q5560" s="130" t="n">
        <f aca="false">P5560*1.2</f>
        <v>0</v>
      </c>
      <c r="R5560" s="131" t="n">
        <f aca="false">S5560*Q5560</f>
        <v>0</v>
      </c>
      <c r="S5560" s="132"/>
    </row>
    <row r="5561" s="526" customFormat="true" ht="14.4" hidden="false" customHeight="false" outlineLevel="0" collapsed="false">
      <c r="A5561" s="525" t="n">
        <v>4080214</v>
      </c>
      <c r="B5561" s="215" t="n">
        <v>284</v>
      </c>
      <c r="C5561" s="238" t="s">
        <v>15691</v>
      </c>
      <c r="D5561" s="239" t="s">
        <v>7564</v>
      </c>
      <c r="E5561" s="276"/>
      <c r="F5561" s="121" t="n">
        <f aca="false">F5560+1</f>
        <v>5555</v>
      </c>
      <c r="G5561" s="204" t="s">
        <v>16434</v>
      </c>
      <c r="H5561" s="188" t="s">
        <v>16434</v>
      </c>
      <c r="I5561" s="124" t="s">
        <v>16435</v>
      </c>
      <c r="J5561" s="125" t="n">
        <v>0</v>
      </c>
      <c r="K5561" s="164" t="n">
        <v>0</v>
      </c>
      <c r="L5561" s="164" t="n">
        <v>26511</v>
      </c>
      <c r="M5561" s="164" t="n">
        <v>0</v>
      </c>
      <c r="N5561" s="237" t="s">
        <v>11437</v>
      </c>
      <c r="O5561" s="277"/>
      <c r="P5561" s="130" t="n">
        <v>21.97</v>
      </c>
      <c r="Q5561" s="130" t="n">
        <f aca="false">P5561*1.2</f>
        <v>26.364</v>
      </c>
      <c r="R5561" s="131" t="n">
        <f aca="false">S5561*Q5561</f>
        <v>0</v>
      </c>
      <c r="S5561" s="132"/>
    </row>
    <row r="5562" s="76" customFormat="true" ht="14.4" hidden="false" customHeight="false" outlineLevel="0" collapsed="false">
      <c r="A5562" s="207" t="n">
        <v>4441904</v>
      </c>
      <c r="B5562" s="208" t="n">
        <v>284</v>
      </c>
      <c r="C5562" s="238" t="s">
        <v>15691</v>
      </c>
      <c r="D5562" s="239" t="s">
        <v>7564</v>
      </c>
      <c r="E5562" s="276"/>
      <c r="F5562" s="121" t="n">
        <f aca="false">F5561+1</f>
        <v>5556</v>
      </c>
      <c r="G5562" s="204" t="s">
        <v>16436</v>
      </c>
      <c r="H5562" s="188" t="s">
        <v>16436</v>
      </c>
      <c r="I5562" s="124" t="s">
        <v>16437</v>
      </c>
      <c r="J5562" s="125" t="n">
        <v>0</v>
      </c>
      <c r="K5562" s="164" t="n">
        <v>0</v>
      </c>
      <c r="L5562" s="164" t="n">
        <v>350017</v>
      </c>
      <c r="M5562" s="164" t="n">
        <v>0</v>
      </c>
      <c r="N5562" s="237" t="s">
        <v>16438</v>
      </c>
      <c r="O5562" s="277"/>
      <c r="P5562" s="130" t="n">
        <v>124.03</v>
      </c>
      <c r="Q5562" s="130" t="n">
        <f aca="false">P5562*1.2</f>
        <v>148.836</v>
      </c>
      <c r="R5562" s="131" t="n">
        <f aca="false">S5562*Q5562</f>
        <v>0</v>
      </c>
      <c r="S5562" s="132"/>
    </row>
    <row r="5563" s="76" customFormat="true" ht="14.4" hidden="false" customHeight="false" outlineLevel="0" collapsed="false">
      <c r="A5563" s="275" t="n">
        <v>2571743</v>
      </c>
      <c r="B5563" s="208" t="n">
        <v>284</v>
      </c>
      <c r="C5563" s="238" t="s">
        <v>15691</v>
      </c>
      <c r="D5563" s="239" t="s">
        <v>7564</v>
      </c>
      <c r="E5563" s="276"/>
      <c r="F5563" s="121" t="n">
        <f aca="false">F5562+1</f>
        <v>5557</v>
      </c>
      <c r="G5563" s="398" t="s">
        <v>16439</v>
      </c>
      <c r="H5563" s="188" t="s">
        <v>16440</v>
      </c>
      <c r="I5563" s="124" t="s">
        <v>16441</v>
      </c>
      <c r="J5563" s="125" t="n">
        <v>0</v>
      </c>
      <c r="K5563" s="389" t="n">
        <v>0</v>
      </c>
      <c r="L5563" s="389" t="n">
        <v>2901652</v>
      </c>
      <c r="M5563" s="389" t="n">
        <v>0</v>
      </c>
      <c r="N5563" s="393" t="s">
        <v>16442</v>
      </c>
      <c r="O5563" s="277"/>
      <c r="P5563" s="130" t="n">
        <v>22798.38</v>
      </c>
      <c r="Q5563" s="130" t="n">
        <f aca="false">P5563*1.2</f>
        <v>27358.056</v>
      </c>
      <c r="R5563" s="131" t="n">
        <f aca="false">S5563*Q5563</f>
        <v>0</v>
      </c>
      <c r="S5563" s="132"/>
    </row>
    <row r="5564" s="76" customFormat="true" ht="14.4" hidden="false" customHeight="false" outlineLevel="0" collapsed="false">
      <c r="A5564" s="275" t="n">
        <v>4575806</v>
      </c>
      <c r="B5564" s="208" t="n">
        <v>284</v>
      </c>
      <c r="C5564" s="238" t="s">
        <v>15691</v>
      </c>
      <c r="D5564" s="239" t="s">
        <v>7564</v>
      </c>
      <c r="E5564" s="276"/>
      <c r="F5564" s="121" t="n">
        <f aca="false">F5563+1</f>
        <v>5558</v>
      </c>
      <c r="G5564" s="398" t="s">
        <v>16443</v>
      </c>
      <c r="H5564" s="188" t="s">
        <v>16443</v>
      </c>
      <c r="I5564" s="124" t="s">
        <v>16444</v>
      </c>
      <c r="J5564" s="125" t="n">
        <v>120</v>
      </c>
      <c r="K5564" s="389" t="n">
        <v>0</v>
      </c>
      <c r="L5564" s="389" t="n">
        <v>529265</v>
      </c>
      <c r="M5564" s="389" t="n">
        <v>90</v>
      </c>
      <c r="N5564" s="393" t="s">
        <v>16445</v>
      </c>
      <c r="O5564" s="277"/>
      <c r="P5564" s="130" t="n">
        <v>79271.6666666667</v>
      </c>
      <c r="Q5564" s="130" t="n">
        <f aca="false">P5564*1.2</f>
        <v>95126</v>
      </c>
      <c r="R5564" s="131" t="n">
        <f aca="false">S5564*Q5564</f>
        <v>0</v>
      </c>
      <c r="S5564" s="132"/>
    </row>
    <row r="5565" s="76" customFormat="true" ht="14.4" hidden="false" customHeight="false" outlineLevel="0" collapsed="false">
      <c r="A5565" s="275" t="n">
        <v>2581183</v>
      </c>
      <c r="B5565" s="208" t="n">
        <v>284</v>
      </c>
      <c r="C5565" s="238" t="s">
        <v>15691</v>
      </c>
      <c r="D5565" s="239" t="s">
        <v>7564</v>
      </c>
      <c r="E5565" s="276"/>
      <c r="F5565" s="121" t="n">
        <f aca="false">F5564+1</f>
        <v>5559</v>
      </c>
      <c r="G5565" s="398" t="s">
        <v>16446</v>
      </c>
      <c r="H5565" s="188" t="s">
        <v>16446</v>
      </c>
      <c r="I5565" s="124" t="s">
        <v>16447</v>
      </c>
      <c r="J5565" s="125" t="n">
        <v>81</v>
      </c>
      <c r="K5565" s="389" t="n">
        <v>0</v>
      </c>
      <c r="L5565" s="389" t="n">
        <v>6102620</v>
      </c>
      <c r="M5565" s="389" t="n">
        <v>2</v>
      </c>
      <c r="N5565" s="393" t="s">
        <v>16448</v>
      </c>
      <c r="O5565" s="277"/>
      <c r="P5565" s="130" t="n">
        <v>0</v>
      </c>
      <c r="Q5565" s="130" t="n">
        <f aca="false">P5565*1.2</f>
        <v>0</v>
      </c>
      <c r="R5565" s="131" t="n">
        <f aca="false">S5565*Q5565</f>
        <v>0</v>
      </c>
      <c r="S5565" s="132"/>
    </row>
    <row r="5566" s="76" customFormat="true" ht="14.4" hidden="false" customHeight="false" outlineLevel="0" collapsed="false">
      <c r="A5566" s="207"/>
      <c r="B5566" s="208" t="n">
        <v>284</v>
      </c>
      <c r="C5566" s="238" t="s">
        <v>15691</v>
      </c>
      <c r="D5566" s="239" t="s">
        <v>7564</v>
      </c>
      <c r="E5566" s="276"/>
      <c r="F5566" s="121" t="n">
        <f aca="false">F5565+1</f>
        <v>5560</v>
      </c>
      <c r="G5566" s="204" t="s">
        <v>16449</v>
      </c>
      <c r="H5566" s="122" t="s">
        <v>16449</v>
      </c>
      <c r="I5566" s="124"/>
      <c r="J5566" s="125"/>
      <c r="K5566" s="164"/>
      <c r="L5566" s="164"/>
      <c r="M5566" s="164"/>
      <c r="N5566" s="237" t="s">
        <v>16450</v>
      </c>
      <c r="O5566" s="277"/>
      <c r="P5566" s="130" t="n">
        <v>0</v>
      </c>
      <c r="Q5566" s="130" t="n">
        <f aca="false">P5566*1.2</f>
        <v>0</v>
      </c>
      <c r="R5566" s="131" t="n">
        <f aca="false">S5566*Q5566</f>
        <v>0</v>
      </c>
      <c r="S5566" s="132"/>
    </row>
    <row r="5567" s="76" customFormat="true" ht="15" hidden="false" customHeight="false" outlineLevel="0" collapsed="false">
      <c r="A5567" s="275" t="n">
        <v>3058559</v>
      </c>
      <c r="B5567" s="208" t="n">
        <v>284</v>
      </c>
      <c r="C5567" s="238" t="s">
        <v>15691</v>
      </c>
      <c r="D5567" s="239" t="s">
        <v>7564</v>
      </c>
      <c r="E5567" s="276"/>
      <c r="F5567" s="121" t="n">
        <f aca="false">F5566+1</f>
        <v>5561</v>
      </c>
      <c r="G5567" s="398" t="s">
        <v>16451</v>
      </c>
      <c r="H5567" s="188" t="s">
        <v>16452</v>
      </c>
      <c r="I5567" s="124" t="s">
        <v>16453</v>
      </c>
      <c r="J5567" s="125" t="n">
        <v>0</v>
      </c>
      <c r="K5567" s="389" t="n">
        <v>0</v>
      </c>
      <c r="L5567" s="389" t="n">
        <v>300010</v>
      </c>
      <c r="M5567" s="389" t="n">
        <v>10</v>
      </c>
      <c r="N5567" s="527" t="s">
        <v>16450</v>
      </c>
      <c r="O5567" s="528"/>
      <c r="P5567" s="529" t="n">
        <v>2409.95</v>
      </c>
      <c r="Q5567" s="251" t="n">
        <f aca="false">P5567*1.2</f>
        <v>2891.94</v>
      </c>
      <c r="R5567" s="131" t="n">
        <f aca="false">S5567*Q5567</f>
        <v>0</v>
      </c>
      <c r="S5567" s="132"/>
    </row>
    <row r="5568" s="76" customFormat="true" ht="27.6" hidden="false" customHeight="false" outlineLevel="0" collapsed="false">
      <c r="A5568" s="207" t="n">
        <v>2900928</v>
      </c>
      <c r="B5568" s="208" t="n">
        <v>284</v>
      </c>
      <c r="C5568" s="238" t="s">
        <v>15691</v>
      </c>
      <c r="D5568" s="239" t="s">
        <v>7564</v>
      </c>
      <c r="E5568" s="530"/>
      <c r="F5568" s="121" t="n">
        <f aca="false">F5567+1</f>
        <v>5562</v>
      </c>
      <c r="G5568" s="240" t="s">
        <v>16454</v>
      </c>
      <c r="H5568" s="188" t="s">
        <v>16455</v>
      </c>
      <c r="I5568" s="124" t="s">
        <v>16456</v>
      </c>
      <c r="J5568" s="125" t="n">
        <v>5292</v>
      </c>
      <c r="K5568" s="164" t="n">
        <v>22</v>
      </c>
      <c r="L5568" s="164" t="n">
        <v>5601130</v>
      </c>
      <c r="M5568" s="531" t="n">
        <v>77</v>
      </c>
      <c r="N5568" s="532" t="s">
        <v>16457</v>
      </c>
      <c r="O5568" s="533"/>
      <c r="P5568" s="257" t="n">
        <v>34199.64</v>
      </c>
      <c r="Q5568" s="534" t="n">
        <f aca="false">P5568*1.2</f>
        <v>41039.568</v>
      </c>
      <c r="R5568" s="535" t="n">
        <f aca="false">S5568*Q5568</f>
        <v>0</v>
      </c>
      <c r="S5568" s="132"/>
    </row>
    <row r="5569" s="76" customFormat="true" ht="14.4" hidden="false" customHeight="false" outlineLevel="0" collapsed="false">
      <c r="A5569" s="207" t="n">
        <v>2574832</v>
      </c>
      <c r="B5569" s="208" t="n">
        <v>284</v>
      </c>
      <c r="C5569" s="238" t="s">
        <v>15691</v>
      </c>
      <c r="D5569" s="239" t="s">
        <v>7564</v>
      </c>
      <c r="E5569" s="276"/>
      <c r="F5569" s="121" t="n">
        <f aca="false">F5568+1</f>
        <v>5563</v>
      </c>
      <c r="G5569" s="240" t="s">
        <v>16458</v>
      </c>
      <c r="H5569" s="188" t="s">
        <v>16459</v>
      </c>
      <c r="I5569" s="218" t="s">
        <v>16460</v>
      </c>
      <c r="J5569" s="237" t="n">
        <v>5292</v>
      </c>
      <c r="K5569" s="164" t="n">
        <v>22</v>
      </c>
      <c r="L5569" s="164" t="n">
        <v>5601138</v>
      </c>
      <c r="M5569" s="531" t="n">
        <v>0</v>
      </c>
      <c r="N5569" s="536" t="s">
        <v>16461</v>
      </c>
      <c r="O5569" s="277"/>
      <c r="P5569" s="130" t="n">
        <v>1445.83333333333</v>
      </c>
      <c r="Q5569" s="537" t="n">
        <f aca="false">P5569*1.2</f>
        <v>1735</v>
      </c>
      <c r="R5569" s="535" t="n">
        <f aca="false">S5569*Q5569</f>
        <v>0</v>
      </c>
      <c r="S5569" s="174" t="n">
        <f aca="false">S5568</f>
        <v>0</v>
      </c>
    </row>
    <row r="5570" s="76" customFormat="true" ht="15" hidden="false" customHeight="false" outlineLevel="0" collapsed="false">
      <c r="A5570" s="207" t="n">
        <v>2580213</v>
      </c>
      <c r="B5570" s="208" t="n">
        <v>284</v>
      </c>
      <c r="C5570" s="238" t="s">
        <v>15691</v>
      </c>
      <c r="D5570" s="239" t="s">
        <v>7564</v>
      </c>
      <c r="E5570" s="276"/>
      <c r="F5570" s="121" t="n">
        <f aca="false">F5569+1</f>
        <v>5564</v>
      </c>
      <c r="G5570" s="240" t="s">
        <v>16459</v>
      </c>
      <c r="H5570" s="188" t="s">
        <v>16458</v>
      </c>
      <c r="I5570" s="218" t="s">
        <v>16462</v>
      </c>
      <c r="J5570" s="237" t="n">
        <v>5292</v>
      </c>
      <c r="K5570" s="164" t="n">
        <v>22</v>
      </c>
      <c r="L5570" s="164" t="n">
        <v>5601136</v>
      </c>
      <c r="M5570" s="531" t="n">
        <v>0</v>
      </c>
      <c r="N5570" s="538" t="s">
        <v>16463</v>
      </c>
      <c r="O5570" s="539"/>
      <c r="P5570" s="261" t="n">
        <v>1445.83333333333</v>
      </c>
      <c r="Q5570" s="540" t="n">
        <f aca="false">P5570*1.2</f>
        <v>1735</v>
      </c>
      <c r="R5570" s="535" t="n">
        <f aca="false">S5570*Q5570</f>
        <v>0</v>
      </c>
      <c r="S5570" s="174" t="n">
        <f aca="false">S5568</f>
        <v>0</v>
      </c>
    </row>
    <row r="5571" s="76" customFormat="true" ht="41.4" hidden="false" customHeight="false" outlineLevel="0" collapsed="false">
      <c r="A5571" s="207" t="n">
        <v>257820</v>
      </c>
      <c r="B5571" s="208" t="n">
        <v>284</v>
      </c>
      <c r="C5571" s="238" t="s">
        <v>15691</v>
      </c>
      <c r="D5571" s="239" t="s">
        <v>7564</v>
      </c>
      <c r="E5571" s="541"/>
      <c r="F5571" s="121" t="n">
        <f aca="false">F5570+1</f>
        <v>5565</v>
      </c>
      <c r="G5571" s="398" t="s">
        <v>16464</v>
      </c>
      <c r="H5571" s="122" t="s">
        <v>16464</v>
      </c>
      <c r="I5571" s="124"/>
      <c r="J5571" s="125"/>
      <c r="K5571" s="542"/>
      <c r="L5571" s="542"/>
      <c r="M5571" s="543"/>
      <c r="N5571" s="544" t="s">
        <v>16465</v>
      </c>
      <c r="O5571" s="545"/>
      <c r="P5571" s="257" t="n">
        <v>0</v>
      </c>
      <c r="Q5571" s="534" t="n">
        <f aca="false">P5571*1.2</f>
        <v>0</v>
      </c>
      <c r="R5571" s="535" t="n">
        <f aca="false">S5571*Q5571</f>
        <v>0</v>
      </c>
      <c r="S5571" s="132"/>
    </row>
    <row r="5572" s="76" customFormat="true" ht="28.2" hidden="false" customHeight="false" outlineLevel="0" collapsed="false">
      <c r="A5572" s="207" t="n">
        <v>2577473</v>
      </c>
      <c r="B5572" s="208" t="n">
        <v>284</v>
      </c>
      <c r="C5572" s="238" t="s">
        <v>15691</v>
      </c>
      <c r="D5572" s="239" t="s">
        <v>7564</v>
      </c>
      <c r="E5572" s="508"/>
      <c r="F5572" s="121" t="n">
        <f aca="false">F5571+1</f>
        <v>5566</v>
      </c>
      <c r="G5572" s="546" t="s">
        <v>16466</v>
      </c>
      <c r="H5572" s="122" t="s">
        <v>16466</v>
      </c>
      <c r="I5572" s="124"/>
      <c r="J5572" s="125"/>
      <c r="K5572" s="547"/>
      <c r="L5572" s="547"/>
      <c r="M5572" s="548"/>
      <c r="N5572" s="549" t="s">
        <v>16467</v>
      </c>
      <c r="O5572" s="550"/>
      <c r="P5572" s="261" t="n">
        <v>0</v>
      </c>
      <c r="Q5572" s="540" t="n">
        <f aca="false">P5572*1.2</f>
        <v>0</v>
      </c>
      <c r="R5572" s="535" t="n">
        <f aca="false">S5572*Q5572</f>
        <v>0</v>
      </c>
      <c r="S5572" s="174" t="n">
        <f aca="false">S5571</f>
        <v>0</v>
      </c>
    </row>
    <row r="5573" s="76" customFormat="true" ht="55.8" hidden="false" customHeight="false" outlineLevel="0" collapsed="false">
      <c r="A5573" s="207" t="n">
        <v>4192948</v>
      </c>
      <c r="B5573" s="208" t="n">
        <v>284</v>
      </c>
      <c r="C5573" s="238" t="s">
        <v>15691</v>
      </c>
      <c r="D5573" s="239" t="s">
        <v>7564</v>
      </c>
      <c r="E5573" s="276"/>
      <c r="F5573" s="121" t="n">
        <f aca="false">F5572+1</f>
        <v>5567</v>
      </c>
      <c r="G5573" s="204" t="s">
        <v>16468</v>
      </c>
      <c r="H5573" s="188" t="s">
        <v>16469</v>
      </c>
      <c r="I5573" s="124" t="s">
        <v>16470</v>
      </c>
      <c r="J5573" s="125" t="n">
        <v>0</v>
      </c>
      <c r="K5573" s="164" t="n">
        <v>0</v>
      </c>
      <c r="L5573" s="164" t="n">
        <v>203102</v>
      </c>
      <c r="M5573" s="551" t="n">
        <v>0</v>
      </c>
      <c r="N5573" s="552" t="s">
        <v>16471</v>
      </c>
      <c r="O5573" s="553"/>
      <c r="P5573" s="554" t="n">
        <v>7811.66666666667</v>
      </c>
      <c r="Q5573" s="554" t="n">
        <f aca="false">P5573*1.2</f>
        <v>9374</v>
      </c>
      <c r="R5573" s="131" t="n">
        <f aca="false">S5573*Q5573</f>
        <v>0</v>
      </c>
      <c r="S5573" s="132"/>
    </row>
    <row r="5574" s="76" customFormat="true" ht="41.4" hidden="false" customHeight="false" outlineLevel="0" collapsed="false">
      <c r="A5574" s="207" t="n">
        <v>2580145</v>
      </c>
      <c r="B5574" s="208" t="n">
        <v>284</v>
      </c>
      <c r="C5574" s="238" t="s">
        <v>15691</v>
      </c>
      <c r="D5574" s="239" t="s">
        <v>7564</v>
      </c>
      <c r="E5574" s="541"/>
      <c r="F5574" s="121" t="n">
        <f aca="false">F5573+1</f>
        <v>5568</v>
      </c>
      <c r="G5574" s="204" t="s">
        <v>16472</v>
      </c>
      <c r="H5574" s="188" t="s">
        <v>16473</v>
      </c>
      <c r="I5574" s="124" t="s">
        <v>16474</v>
      </c>
      <c r="J5574" s="125" t="n">
        <v>5256</v>
      </c>
      <c r="K5574" s="164" t="n">
        <v>11</v>
      </c>
      <c r="L5574" s="164" t="n">
        <v>11000</v>
      </c>
      <c r="M5574" s="531" t="n">
        <v>0</v>
      </c>
      <c r="N5574" s="555" t="s">
        <v>16475</v>
      </c>
      <c r="O5574" s="556"/>
      <c r="P5574" s="257" t="n">
        <v>31719.1666666667</v>
      </c>
      <c r="Q5574" s="534" t="n">
        <f aca="false">P5574*1.2</f>
        <v>38063</v>
      </c>
      <c r="R5574" s="535" t="n">
        <f aca="false">S5574*Q5574</f>
        <v>0</v>
      </c>
      <c r="S5574" s="132"/>
    </row>
    <row r="5575" s="76" customFormat="true" ht="27.6" hidden="false" customHeight="false" outlineLevel="0" collapsed="false">
      <c r="A5575" s="207" t="n">
        <v>2580146</v>
      </c>
      <c r="B5575" s="208" t="n">
        <v>284</v>
      </c>
      <c r="C5575" s="238" t="s">
        <v>15691</v>
      </c>
      <c r="D5575" s="239" t="s">
        <v>7564</v>
      </c>
      <c r="E5575" s="541"/>
      <c r="F5575" s="121" t="n">
        <f aca="false">F5574+1</f>
        <v>5569</v>
      </c>
      <c r="G5575" s="390" t="s">
        <v>16476</v>
      </c>
      <c r="H5575" s="188" t="s">
        <v>16477</v>
      </c>
      <c r="I5575" s="124" t="s">
        <v>16478</v>
      </c>
      <c r="J5575" s="125" t="n">
        <v>5256</v>
      </c>
      <c r="K5575" s="149" t="n">
        <v>11</v>
      </c>
      <c r="L5575" s="149" t="n">
        <v>100010</v>
      </c>
      <c r="M5575" s="310" t="n">
        <v>0</v>
      </c>
      <c r="N5575" s="557" t="s">
        <v>16479</v>
      </c>
      <c r="O5575" s="558"/>
      <c r="P5575" s="130" t="n">
        <v>1841.66666666667</v>
      </c>
      <c r="Q5575" s="537" t="n">
        <f aca="false">P5575*1.2</f>
        <v>2210</v>
      </c>
      <c r="R5575" s="535" t="n">
        <f aca="false">S5575*Q5575</f>
        <v>0</v>
      </c>
      <c r="S5575" s="174" t="n">
        <f aca="false">S5574</f>
        <v>0</v>
      </c>
    </row>
    <row r="5576" s="76" customFormat="true" ht="28.2" hidden="false" customHeight="false" outlineLevel="0" collapsed="false">
      <c r="A5576" s="207" t="n">
        <v>2573424</v>
      </c>
      <c r="B5576" s="208" t="n">
        <v>284</v>
      </c>
      <c r="C5576" s="238" t="s">
        <v>15691</v>
      </c>
      <c r="D5576" s="239" t="s">
        <v>7564</v>
      </c>
      <c r="E5576" s="541"/>
      <c r="F5576" s="121" t="n">
        <f aca="false">F5575+1</f>
        <v>5570</v>
      </c>
      <c r="G5576" s="390" t="s">
        <v>16480</v>
      </c>
      <c r="H5576" s="188" t="s">
        <v>16481</v>
      </c>
      <c r="I5576" s="124" t="s">
        <v>16482</v>
      </c>
      <c r="J5576" s="323" t="n">
        <v>5256</v>
      </c>
      <c r="K5576" s="297" t="n">
        <v>11</v>
      </c>
      <c r="L5576" s="297" t="n">
        <v>100011</v>
      </c>
      <c r="M5576" s="559" t="n">
        <v>0</v>
      </c>
      <c r="N5576" s="560" t="s">
        <v>16483</v>
      </c>
      <c r="O5576" s="561"/>
      <c r="P5576" s="261" t="n">
        <v>1841.66666666667</v>
      </c>
      <c r="Q5576" s="540" t="n">
        <f aca="false">P5576*1.2</f>
        <v>2210</v>
      </c>
      <c r="R5576" s="535" t="n">
        <f aca="false">S5576*Q5576</f>
        <v>0</v>
      </c>
      <c r="S5576" s="174" t="n">
        <f aca="false">S5574</f>
        <v>0</v>
      </c>
    </row>
    <row r="5577" s="76" customFormat="true" ht="14.4" hidden="false" customHeight="false" outlineLevel="0" collapsed="false">
      <c r="A5577" s="275" t="n">
        <v>3133062</v>
      </c>
      <c r="B5577" s="208" t="n">
        <v>284</v>
      </c>
      <c r="C5577" s="238" t="s">
        <v>15691</v>
      </c>
      <c r="D5577" s="239" t="s">
        <v>7564</v>
      </c>
      <c r="E5577" s="276"/>
      <c r="F5577" s="121" t="n">
        <f aca="false">F5576+1</f>
        <v>5571</v>
      </c>
      <c r="G5577" s="398" t="s">
        <v>16484</v>
      </c>
      <c r="H5577" s="188" t="s">
        <v>16484</v>
      </c>
      <c r="I5577" s="124" t="s">
        <v>16485</v>
      </c>
      <c r="J5577" s="125" t="n">
        <v>38</v>
      </c>
      <c r="K5577" s="389" t="n">
        <v>0</v>
      </c>
      <c r="L5577" s="389" t="n">
        <v>2702035</v>
      </c>
      <c r="M5577" s="389" t="n">
        <v>5</v>
      </c>
      <c r="N5577" s="562" t="s">
        <v>16486</v>
      </c>
      <c r="O5577" s="563"/>
      <c r="P5577" s="263" t="n">
        <v>10420.36</v>
      </c>
      <c r="Q5577" s="263" t="n">
        <f aca="false">P5577*1.2</f>
        <v>12504.432</v>
      </c>
      <c r="R5577" s="131" t="n">
        <f aca="false">S5577*Q5577</f>
        <v>0</v>
      </c>
      <c r="S5577" s="132"/>
    </row>
    <row r="5578" s="76" customFormat="true" ht="27" hidden="false" customHeight="true" outlineLevel="0" collapsed="false">
      <c r="A5578" s="275" t="n">
        <v>4632141</v>
      </c>
      <c r="B5578" s="208" t="n">
        <v>284</v>
      </c>
      <c r="C5578" s="238" t="s">
        <v>15691</v>
      </c>
      <c r="D5578" s="239" t="s">
        <v>7564</v>
      </c>
      <c r="E5578" s="276"/>
      <c r="F5578" s="121" t="n">
        <f aca="false">F5577+1</f>
        <v>5572</v>
      </c>
      <c r="G5578" s="398" t="s">
        <v>16487</v>
      </c>
      <c r="H5578" s="188" t="s">
        <v>16487</v>
      </c>
      <c r="I5578" s="124" t="s">
        <v>16488</v>
      </c>
      <c r="J5578" s="125" t="n">
        <v>0</v>
      </c>
      <c r="K5578" s="389" t="n">
        <v>22</v>
      </c>
      <c r="L5578" s="389" t="n">
        <v>3827020</v>
      </c>
      <c r="M5578" s="389" t="n">
        <v>355</v>
      </c>
      <c r="N5578" s="393" t="s">
        <v>16489</v>
      </c>
      <c r="O5578" s="277"/>
      <c r="P5578" s="130" t="n">
        <v>10420.36</v>
      </c>
      <c r="Q5578" s="130" t="n">
        <f aca="false">P5578*1.2</f>
        <v>12504.432</v>
      </c>
      <c r="R5578" s="131" t="n">
        <f aca="false">S5578*Q5578</f>
        <v>0</v>
      </c>
      <c r="S5578" s="132"/>
    </row>
    <row r="5579" s="76" customFormat="true" ht="27.6" hidden="false" customHeight="false" outlineLevel="0" collapsed="false">
      <c r="A5579" s="207" t="n">
        <v>4046926</v>
      </c>
      <c r="B5579" s="208" t="n">
        <v>284</v>
      </c>
      <c r="C5579" s="238" t="s">
        <v>15691</v>
      </c>
      <c r="D5579" s="239" t="s">
        <v>7564</v>
      </c>
      <c r="E5579" s="276"/>
      <c r="F5579" s="121" t="n">
        <f aca="false">F5578+1</f>
        <v>5573</v>
      </c>
      <c r="G5579" s="398" t="s">
        <v>16490</v>
      </c>
      <c r="H5579" s="188" t="s">
        <v>16491</v>
      </c>
      <c r="I5579" s="124" t="s">
        <v>16492</v>
      </c>
      <c r="J5579" s="125" t="n">
        <v>5292</v>
      </c>
      <c r="K5579" s="389" t="n">
        <v>60</v>
      </c>
      <c r="L5579" s="389" t="n">
        <v>1300030</v>
      </c>
      <c r="M5579" s="389" t="n">
        <v>940</v>
      </c>
      <c r="N5579" s="393" t="s">
        <v>16493</v>
      </c>
      <c r="O5579" s="277"/>
      <c r="P5579" s="130" t="n">
        <v>142157.5</v>
      </c>
      <c r="Q5579" s="130" t="n">
        <f aca="false">P5579*1.2</f>
        <v>170589</v>
      </c>
      <c r="R5579" s="131" t="n">
        <f aca="false">S5579*Q5579</f>
        <v>0</v>
      </c>
      <c r="S5579" s="132"/>
    </row>
    <row r="5580" s="76" customFormat="true" ht="14.4" hidden="false" customHeight="false" outlineLevel="0" collapsed="false">
      <c r="A5580" s="275" t="n">
        <v>3921683</v>
      </c>
      <c r="B5580" s="208" t="n">
        <v>284</v>
      </c>
      <c r="C5580" s="238" t="s">
        <v>15691</v>
      </c>
      <c r="D5580" s="239" t="s">
        <v>7564</v>
      </c>
      <c r="E5580" s="276"/>
      <c r="F5580" s="121" t="n">
        <f aca="false">F5579+1</f>
        <v>5574</v>
      </c>
      <c r="G5580" s="398" t="s">
        <v>16494</v>
      </c>
      <c r="H5580" s="188" t="s">
        <v>16494</v>
      </c>
      <c r="I5580" s="124" t="s">
        <v>16495</v>
      </c>
      <c r="J5580" s="125" t="n">
        <v>0</v>
      </c>
      <c r="K5580" s="389" t="n">
        <v>0</v>
      </c>
      <c r="L5580" s="389" t="n">
        <v>3821050</v>
      </c>
      <c r="M5580" s="389" t="n">
        <v>30</v>
      </c>
      <c r="N5580" s="393" t="s">
        <v>16496</v>
      </c>
      <c r="O5580" s="277"/>
      <c r="P5580" s="130" t="n">
        <v>0</v>
      </c>
      <c r="Q5580" s="130" t="n">
        <f aca="false">P5580*1.2</f>
        <v>0</v>
      </c>
      <c r="R5580" s="131" t="n">
        <f aca="false">S5580*Q5580</f>
        <v>0</v>
      </c>
      <c r="S5580" s="132"/>
    </row>
    <row r="5581" s="76" customFormat="true" ht="27.6" hidden="false" customHeight="false" outlineLevel="0" collapsed="false">
      <c r="A5581" s="207" t="n">
        <v>4466376</v>
      </c>
      <c r="B5581" s="208" t="n">
        <v>284</v>
      </c>
      <c r="C5581" s="238" t="s">
        <v>15691</v>
      </c>
      <c r="D5581" s="239" t="s">
        <v>7564</v>
      </c>
      <c r="E5581" s="276"/>
      <c r="F5581" s="121" t="n">
        <f aca="false">F5580+1</f>
        <v>5575</v>
      </c>
      <c r="G5581" s="398" t="s">
        <v>16497</v>
      </c>
      <c r="H5581" s="188" t="s">
        <v>16497</v>
      </c>
      <c r="I5581" s="124" t="s">
        <v>16498</v>
      </c>
      <c r="J5581" s="125" t="n">
        <v>0</v>
      </c>
      <c r="K5581" s="389" t="n">
        <v>0</v>
      </c>
      <c r="L5581" s="389" t="n">
        <v>3827020</v>
      </c>
      <c r="M5581" s="389" t="n">
        <v>410</v>
      </c>
      <c r="N5581" s="393" t="s">
        <v>16499</v>
      </c>
      <c r="O5581" s="277"/>
      <c r="P5581" s="130" t="n">
        <v>14893.3333333333</v>
      </c>
      <c r="Q5581" s="130" t="n">
        <f aca="false">P5581*1.2</f>
        <v>17872</v>
      </c>
      <c r="R5581" s="131" t="n">
        <f aca="false">S5581*Q5581</f>
        <v>0</v>
      </c>
      <c r="S5581" s="132"/>
    </row>
    <row r="5582" s="76" customFormat="true" ht="27.6" hidden="false" customHeight="false" outlineLevel="0" collapsed="false">
      <c r="A5582" s="207" t="n">
        <v>3133065</v>
      </c>
      <c r="B5582" s="208" t="n">
        <v>284</v>
      </c>
      <c r="C5582" s="238" t="s">
        <v>15691</v>
      </c>
      <c r="D5582" s="239" t="s">
        <v>7564</v>
      </c>
      <c r="E5582" s="276"/>
      <c r="F5582" s="121" t="n">
        <f aca="false">F5581+1</f>
        <v>5576</v>
      </c>
      <c r="G5582" s="398" t="s">
        <v>16500</v>
      </c>
      <c r="H5582" s="188" t="s">
        <v>16500</v>
      </c>
      <c r="I5582" s="124" t="s">
        <v>16501</v>
      </c>
      <c r="J5582" s="125" t="n">
        <v>0</v>
      </c>
      <c r="K5582" s="389" t="n">
        <v>0</v>
      </c>
      <c r="L5582" s="389" t="n">
        <v>3827030</v>
      </c>
      <c r="M5582" s="389" t="n">
        <v>35</v>
      </c>
      <c r="N5582" s="393" t="s">
        <v>16502</v>
      </c>
      <c r="O5582" s="277"/>
      <c r="P5582" s="130" t="n">
        <v>5377.5</v>
      </c>
      <c r="Q5582" s="130" t="n">
        <f aca="false">P5582*1.2</f>
        <v>6453</v>
      </c>
      <c r="R5582" s="131" t="n">
        <f aca="false">S5582*Q5582</f>
        <v>0</v>
      </c>
      <c r="S5582" s="132"/>
    </row>
    <row r="5583" s="76" customFormat="true" ht="14.4" hidden="false" customHeight="false" outlineLevel="0" collapsed="false">
      <c r="A5583" s="207" t="n">
        <v>4187084</v>
      </c>
      <c r="B5583" s="208" t="n">
        <v>284</v>
      </c>
      <c r="C5583" s="238" t="s">
        <v>15691</v>
      </c>
      <c r="D5583" s="239" t="s">
        <v>7564</v>
      </c>
      <c r="E5583" s="276"/>
      <c r="F5583" s="121" t="n">
        <f aca="false">F5582+1</f>
        <v>5577</v>
      </c>
      <c r="G5583" s="398" t="s">
        <v>16503</v>
      </c>
      <c r="H5583" s="188" t="s">
        <v>16503</v>
      </c>
      <c r="I5583" s="124" t="s">
        <v>16504</v>
      </c>
      <c r="J5583" s="125" t="n">
        <v>0</v>
      </c>
      <c r="K5583" s="389" t="n">
        <v>0</v>
      </c>
      <c r="L5583" s="389" t="n">
        <v>7053</v>
      </c>
      <c r="M5583" s="389" t="n">
        <v>0</v>
      </c>
      <c r="N5583" s="393" t="s">
        <v>16505</v>
      </c>
      <c r="O5583" s="277"/>
      <c r="P5583" s="130" t="n">
        <v>299.166666666667</v>
      </c>
      <c r="Q5583" s="130" t="n">
        <f aca="false">P5583*1.2</f>
        <v>359</v>
      </c>
      <c r="R5583" s="131" t="n">
        <f aca="false">S5583*Q5583</f>
        <v>0</v>
      </c>
      <c r="S5583" s="132"/>
    </row>
    <row r="5584" s="76" customFormat="true" ht="27.6" hidden="false" customHeight="false" outlineLevel="0" collapsed="false">
      <c r="A5584" s="207" t="n">
        <v>4186034</v>
      </c>
      <c r="B5584" s="208" t="n">
        <v>284</v>
      </c>
      <c r="C5584" s="238" t="s">
        <v>15691</v>
      </c>
      <c r="D5584" s="239" t="s">
        <v>7564</v>
      </c>
      <c r="E5584" s="276"/>
      <c r="F5584" s="121" t="n">
        <f aca="false">F5583+1</f>
        <v>5578</v>
      </c>
      <c r="G5584" s="204" t="s">
        <v>16506</v>
      </c>
      <c r="H5584" s="188" t="s">
        <v>16507</v>
      </c>
      <c r="I5584" s="124" t="s">
        <v>16508</v>
      </c>
      <c r="J5584" s="125" t="n">
        <v>0</v>
      </c>
      <c r="K5584" s="164" t="n">
        <v>0</v>
      </c>
      <c r="L5584" s="164" t="n">
        <v>1000</v>
      </c>
      <c r="M5584" s="164" t="n">
        <v>24</v>
      </c>
      <c r="N5584" s="237" t="s">
        <v>16509</v>
      </c>
      <c r="O5584" s="277" t="n">
        <v>1</v>
      </c>
      <c r="P5584" s="130" t="n">
        <v>759.166666666667</v>
      </c>
      <c r="Q5584" s="130" t="n">
        <f aca="false">P5584*1.2</f>
        <v>911</v>
      </c>
      <c r="R5584" s="131" t="n">
        <f aca="false">S5584*Q5584</f>
        <v>0</v>
      </c>
      <c r="S5584" s="132"/>
    </row>
    <row r="5585" s="76" customFormat="true" ht="27.6" hidden="false" customHeight="false" outlineLevel="0" collapsed="false">
      <c r="A5585" s="207" t="n">
        <v>3121154</v>
      </c>
      <c r="B5585" s="208" t="n">
        <v>284</v>
      </c>
      <c r="C5585" s="238" t="s">
        <v>15691</v>
      </c>
      <c r="D5585" s="239" t="s">
        <v>7564</v>
      </c>
      <c r="E5585" s="276"/>
      <c r="F5585" s="121" t="n">
        <f aca="false">F5584+1</f>
        <v>5579</v>
      </c>
      <c r="G5585" s="204" t="s">
        <v>16510</v>
      </c>
      <c r="H5585" s="188" t="s">
        <v>16510</v>
      </c>
      <c r="I5585" s="124" t="s">
        <v>16511</v>
      </c>
      <c r="J5585" s="125" t="n">
        <v>6213</v>
      </c>
      <c r="K5585" s="164" t="n">
        <v>65</v>
      </c>
      <c r="L5585" s="164" t="n">
        <v>8212000</v>
      </c>
      <c r="M5585" s="164" t="n">
        <v>77</v>
      </c>
      <c r="N5585" s="237" t="s">
        <v>16512</v>
      </c>
      <c r="O5585" s="277"/>
      <c r="P5585" s="130" t="n">
        <v>14210.8333333333</v>
      </c>
      <c r="Q5585" s="130" t="n">
        <f aca="false">P5585*1.2</f>
        <v>17053</v>
      </c>
      <c r="R5585" s="131" t="n">
        <f aca="false">S5585*Q5585</f>
        <v>0</v>
      </c>
      <c r="S5585" s="132"/>
    </row>
    <row r="5586" s="76" customFormat="true" ht="55.2" hidden="false" customHeight="false" outlineLevel="0" collapsed="false">
      <c r="A5586" s="207" t="n">
        <v>4417813</v>
      </c>
      <c r="B5586" s="208" t="n">
        <v>284</v>
      </c>
      <c r="C5586" s="238" t="s">
        <v>15691</v>
      </c>
      <c r="D5586" s="239" t="s">
        <v>7564</v>
      </c>
      <c r="E5586" s="276"/>
      <c r="F5586" s="121" t="n">
        <f aca="false">F5585+1</f>
        <v>5580</v>
      </c>
      <c r="G5586" s="204" t="s">
        <v>16513</v>
      </c>
      <c r="H5586" s="122" t="s">
        <v>16513</v>
      </c>
      <c r="I5586" s="124"/>
      <c r="J5586" s="125"/>
      <c r="K5586" s="164"/>
      <c r="L5586" s="164"/>
      <c r="M5586" s="164"/>
      <c r="N5586" s="237" t="s">
        <v>16514</v>
      </c>
      <c r="O5586" s="277"/>
      <c r="P5586" s="130" t="n">
        <v>0</v>
      </c>
      <c r="Q5586" s="130" t="n">
        <f aca="false">P5586*1.2</f>
        <v>0</v>
      </c>
      <c r="R5586" s="131" t="n">
        <f aca="false">S5586*Q5586</f>
        <v>0</v>
      </c>
      <c r="S5586" s="132"/>
    </row>
    <row r="5587" s="76" customFormat="true" ht="14.4" hidden="false" customHeight="false" outlineLevel="0" collapsed="false">
      <c r="A5587" s="275" t="n">
        <v>4352439</v>
      </c>
      <c r="B5587" s="208" t="n">
        <v>284</v>
      </c>
      <c r="C5587" s="238" t="s">
        <v>15691</v>
      </c>
      <c r="D5587" s="239" t="s">
        <v>7564</v>
      </c>
      <c r="E5587" s="276"/>
      <c r="F5587" s="121" t="n">
        <f aca="false">F5586+1</f>
        <v>5581</v>
      </c>
      <c r="G5587" s="398" t="s">
        <v>16515</v>
      </c>
      <c r="H5587" s="393" t="s">
        <v>16515</v>
      </c>
      <c r="I5587" s="124" t="s">
        <v>16516</v>
      </c>
      <c r="J5587" s="125" t="n">
        <v>5292</v>
      </c>
      <c r="K5587" s="164" t="n">
        <v>65</v>
      </c>
      <c r="L5587" s="164" t="n">
        <v>3910000</v>
      </c>
      <c r="M5587" s="164" t="n">
        <v>3</v>
      </c>
      <c r="N5587" s="480" t="s">
        <v>16517</v>
      </c>
      <c r="O5587" s="277"/>
      <c r="P5587" s="130" t="n">
        <v>69904.1</v>
      </c>
      <c r="Q5587" s="130" t="n">
        <f aca="false">P5587*1.2</f>
        <v>83884.92</v>
      </c>
      <c r="R5587" s="131" t="n">
        <f aca="false">S5587*Q5587</f>
        <v>0</v>
      </c>
      <c r="S5587" s="132"/>
    </row>
    <row r="5588" s="76" customFormat="true" ht="41.4" hidden="false" customHeight="false" outlineLevel="0" collapsed="false">
      <c r="A5588" s="207" t="n">
        <v>2894272</v>
      </c>
      <c r="B5588" s="208" t="n">
        <v>284</v>
      </c>
      <c r="C5588" s="238" t="s">
        <v>15691</v>
      </c>
      <c r="D5588" s="239" t="s">
        <v>7564</v>
      </c>
      <c r="E5588" s="276"/>
      <c r="F5588" s="121" t="n">
        <f aca="false">F5587+1</f>
        <v>5582</v>
      </c>
      <c r="G5588" s="204" t="s">
        <v>16518</v>
      </c>
      <c r="H5588" s="188" t="s">
        <v>16518</v>
      </c>
      <c r="I5588" s="124" t="s">
        <v>16519</v>
      </c>
      <c r="J5588" s="125" t="n">
        <v>4292</v>
      </c>
      <c r="K5588" s="164" t="n">
        <v>60</v>
      </c>
      <c r="L5588" s="164" t="n">
        <v>3910000</v>
      </c>
      <c r="M5588" s="164" t="n">
        <v>0</v>
      </c>
      <c r="N5588" s="237" t="s">
        <v>16520</v>
      </c>
      <c r="O5588" s="277"/>
      <c r="P5588" s="130" t="n">
        <v>36896.55</v>
      </c>
      <c r="Q5588" s="130" t="n">
        <f aca="false">P5588*1.2</f>
        <v>44275.86</v>
      </c>
      <c r="R5588" s="131" t="n">
        <f aca="false">S5588*Q5588</f>
        <v>0</v>
      </c>
      <c r="S5588" s="132"/>
    </row>
    <row r="5589" s="76" customFormat="true" ht="55.2" hidden="false" customHeight="false" outlineLevel="0" collapsed="false">
      <c r="A5589" s="207" t="n">
        <v>4560563</v>
      </c>
      <c r="B5589" s="208" t="n">
        <v>284</v>
      </c>
      <c r="C5589" s="238" t="s">
        <v>15691</v>
      </c>
      <c r="D5589" s="239" t="s">
        <v>7564</v>
      </c>
      <c r="E5589" s="276"/>
      <c r="F5589" s="121" t="n">
        <f aca="false">F5588+1</f>
        <v>5583</v>
      </c>
      <c r="G5589" s="204" t="s">
        <v>16521</v>
      </c>
      <c r="H5589" s="188" t="s">
        <v>16521</v>
      </c>
      <c r="I5589" s="124" t="s">
        <v>16522</v>
      </c>
      <c r="J5589" s="125" t="n">
        <v>5292</v>
      </c>
      <c r="K5589" s="164" t="n">
        <v>67</v>
      </c>
      <c r="L5589" s="164" t="n">
        <v>3910000</v>
      </c>
      <c r="M5589" s="164" t="n">
        <v>40</v>
      </c>
      <c r="N5589" s="514" t="s">
        <v>16523</v>
      </c>
      <c r="O5589" s="515"/>
      <c r="P5589" s="141" t="n">
        <v>77637.97</v>
      </c>
      <c r="Q5589" s="141" t="n">
        <f aca="false">P5589*1.2</f>
        <v>93165.564</v>
      </c>
      <c r="R5589" s="131" t="n">
        <f aca="false">S5589*Q5589</f>
        <v>0</v>
      </c>
      <c r="S5589" s="132"/>
    </row>
    <row r="5590" s="76" customFormat="true" ht="27.6" hidden="false" customHeight="false" outlineLevel="0" collapsed="false">
      <c r="A5590" s="207" t="n">
        <v>4374140</v>
      </c>
      <c r="B5590" s="208" t="n">
        <v>284</v>
      </c>
      <c r="C5590" s="238" t="s">
        <v>15691</v>
      </c>
      <c r="D5590" s="239" t="s">
        <v>7564</v>
      </c>
      <c r="E5590" s="276"/>
      <c r="F5590" s="121" t="n">
        <f aca="false">F5589+1</f>
        <v>5584</v>
      </c>
      <c r="G5590" s="204" t="s">
        <v>16524</v>
      </c>
      <c r="H5590" s="188" t="s">
        <v>16524</v>
      </c>
      <c r="I5590" s="124" t="s">
        <v>16525</v>
      </c>
      <c r="J5590" s="125" t="n">
        <v>5292</v>
      </c>
      <c r="K5590" s="164" t="n">
        <v>65</v>
      </c>
      <c r="L5590" s="164" t="n">
        <v>3910000</v>
      </c>
      <c r="M5590" s="164" t="n">
        <v>73</v>
      </c>
      <c r="N5590" s="480" t="s">
        <v>16526</v>
      </c>
      <c r="O5590" s="277"/>
      <c r="P5590" s="130" t="n">
        <v>57700.8333333333</v>
      </c>
      <c r="Q5590" s="130" t="n">
        <f aca="false">P5590*1.2</f>
        <v>69241</v>
      </c>
      <c r="R5590" s="131" t="n">
        <f aca="false">S5590*Q5590</f>
        <v>0</v>
      </c>
      <c r="S5590" s="132"/>
    </row>
    <row r="5591" s="76" customFormat="true" ht="27.6" hidden="false" customHeight="false" outlineLevel="0" collapsed="false">
      <c r="A5591" s="207" t="n">
        <v>3019599</v>
      </c>
      <c r="B5591" s="208" t="n">
        <v>284</v>
      </c>
      <c r="C5591" s="238" t="s">
        <v>15691</v>
      </c>
      <c r="D5591" s="239" t="s">
        <v>7564</v>
      </c>
      <c r="E5591" s="276"/>
      <c r="F5591" s="121" t="n">
        <f aca="false">F5590+1</f>
        <v>5585</v>
      </c>
      <c r="G5591" s="204" t="s">
        <v>16527</v>
      </c>
      <c r="H5591" s="188" t="s">
        <v>16528</v>
      </c>
      <c r="I5591" s="124" t="s">
        <v>16529</v>
      </c>
      <c r="J5591" s="125" t="n">
        <v>5292</v>
      </c>
      <c r="K5591" s="164" t="n">
        <v>22</v>
      </c>
      <c r="L5591" s="164" t="n">
        <v>3910000</v>
      </c>
      <c r="M5591" s="164" t="n">
        <v>77</v>
      </c>
      <c r="N5591" s="237" t="s">
        <v>16530</v>
      </c>
      <c r="O5591" s="277"/>
      <c r="P5591" s="130" t="n">
        <v>57780</v>
      </c>
      <c r="Q5591" s="130" t="n">
        <f aca="false">P5591*1.2</f>
        <v>69336</v>
      </c>
      <c r="R5591" s="131" t="n">
        <f aca="false">S5591*Q5591</f>
        <v>0</v>
      </c>
      <c r="S5591" s="132"/>
    </row>
    <row r="5592" s="76" customFormat="true" ht="27.6" hidden="false" customHeight="false" outlineLevel="0" collapsed="false">
      <c r="A5592" s="275" t="n">
        <v>4192631</v>
      </c>
      <c r="B5592" s="208" t="n">
        <v>284</v>
      </c>
      <c r="C5592" s="238" t="s">
        <v>15691</v>
      </c>
      <c r="D5592" s="239" t="s">
        <v>7564</v>
      </c>
      <c r="E5592" s="276"/>
      <c r="F5592" s="121" t="n">
        <f aca="false">F5591+1</f>
        <v>5586</v>
      </c>
      <c r="G5592" s="398" t="s">
        <v>16531</v>
      </c>
      <c r="H5592" s="393" t="s">
        <v>16531</v>
      </c>
      <c r="I5592" s="124" t="s">
        <v>16532</v>
      </c>
      <c r="J5592" s="125" t="n">
        <v>5292</v>
      </c>
      <c r="K5592" s="164" t="n">
        <v>65</v>
      </c>
      <c r="L5592" s="164" t="n">
        <v>3910000</v>
      </c>
      <c r="M5592" s="164" t="n">
        <v>79</v>
      </c>
      <c r="N5592" s="480" t="s">
        <v>16526</v>
      </c>
      <c r="O5592" s="277"/>
      <c r="P5592" s="130" t="n">
        <v>50205</v>
      </c>
      <c r="Q5592" s="130" t="n">
        <f aca="false">P5592*1.2</f>
        <v>60246</v>
      </c>
      <c r="R5592" s="131" t="n">
        <f aca="false">S5592*Q5592</f>
        <v>0</v>
      </c>
      <c r="S5592" s="132"/>
    </row>
    <row r="5593" s="76" customFormat="true" ht="14.4" hidden="false" customHeight="false" outlineLevel="0" collapsed="false">
      <c r="A5593" s="275" t="n">
        <v>4481622</v>
      </c>
      <c r="B5593" s="208" t="n">
        <v>284</v>
      </c>
      <c r="C5593" s="238" t="s">
        <v>15691</v>
      </c>
      <c r="D5593" s="239" t="s">
        <v>7564</v>
      </c>
      <c r="E5593" s="276"/>
      <c r="F5593" s="121" t="n">
        <f aca="false">F5592+1</f>
        <v>5587</v>
      </c>
      <c r="G5593" s="398" t="s">
        <v>16533</v>
      </c>
      <c r="H5593" s="393" t="s">
        <v>16533</v>
      </c>
      <c r="I5593" s="124" t="s">
        <v>16534</v>
      </c>
      <c r="J5593" s="125" t="n">
        <v>6213</v>
      </c>
      <c r="K5593" s="164" t="n">
        <v>65</v>
      </c>
      <c r="L5593" s="164" t="n">
        <v>3910000</v>
      </c>
      <c r="M5593" s="164" t="n">
        <v>97</v>
      </c>
      <c r="N5593" s="480" t="s">
        <v>16535</v>
      </c>
      <c r="O5593" s="277"/>
      <c r="P5593" s="130" t="n">
        <v>123107.78</v>
      </c>
      <c r="Q5593" s="130" t="n">
        <f aca="false">P5593*1.2</f>
        <v>147729.336</v>
      </c>
      <c r="R5593" s="131" t="n">
        <f aca="false">S5593*Q5593</f>
        <v>0</v>
      </c>
      <c r="S5593" s="132"/>
    </row>
    <row r="5594" s="76" customFormat="true" ht="27.6" hidden="false" customHeight="false" outlineLevel="0" collapsed="false">
      <c r="A5594" s="214" t="n">
        <v>4455865</v>
      </c>
      <c r="B5594" s="208" t="n">
        <v>284</v>
      </c>
      <c r="C5594" s="238" t="s">
        <v>15691</v>
      </c>
      <c r="D5594" s="239" t="s">
        <v>7564</v>
      </c>
      <c r="E5594" s="276"/>
      <c r="F5594" s="121" t="n">
        <f aca="false">F5593+1</f>
        <v>5588</v>
      </c>
      <c r="G5594" s="398" t="s">
        <v>16536</v>
      </c>
      <c r="H5594" s="393" t="s">
        <v>16536</v>
      </c>
      <c r="I5594" s="124" t="s">
        <v>16537</v>
      </c>
      <c r="J5594" s="125" t="n">
        <v>152</v>
      </c>
      <c r="K5594" s="164" t="n">
        <v>0</v>
      </c>
      <c r="L5594" s="164" t="n">
        <v>510403</v>
      </c>
      <c r="M5594" s="164" t="n">
        <v>19</v>
      </c>
      <c r="N5594" s="480" t="s">
        <v>16538</v>
      </c>
      <c r="O5594" s="277"/>
      <c r="P5594" s="130" t="n">
        <v>0</v>
      </c>
      <c r="Q5594" s="130" t="n">
        <f aca="false">P5594*1.2</f>
        <v>0</v>
      </c>
      <c r="R5594" s="131" t="n">
        <f aca="false">S5594*Q5594</f>
        <v>0</v>
      </c>
      <c r="S5594" s="132"/>
    </row>
    <row r="5595" s="76" customFormat="true" ht="27.6" hidden="false" customHeight="false" outlineLevel="0" collapsed="false">
      <c r="A5595" s="214" t="n">
        <v>3977445</v>
      </c>
      <c r="B5595" s="208" t="n">
        <v>284</v>
      </c>
      <c r="C5595" s="238" t="s">
        <v>15691</v>
      </c>
      <c r="D5595" s="239" t="s">
        <v>7564</v>
      </c>
      <c r="E5595" s="276"/>
      <c r="F5595" s="121" t="n">
        <f aca="false">F5594+1</f>
        <v>5589</v>
      </c>
      <c r="G5595" s="398" t="s">
        <v>16539</v>
      </c>
      <c r="H5595" s="393" t="s">
        <v>16539</v>
      </c>
      <c r="I5595" s="124" t="s">
        <v>16540</v>
      </c>
      <c r="J5595" s="125" t="n">
        <v>4292</v>
      </c>
      <c r="K5595" s="164" t="n">
        <v>60</v>
      </c>
      <c r="L5595" s="164" t="n">
        <v>1</v>
      </c>
      <c r="M5595" s="164" t="n">
        <v>0</v>
      </c>
      <c r="N5595" s="480" t="s">
        <v>16541</v>
      </c>
      <c r="O5595" s="277"/>
      <c r="P5595" s="130" t="n">
        <v>0</v>
      </c>
      <c r="Q5595" s="130" t="n">
        <f aca="false">P5595*1.2</f>
        <v>0</v>
      </c>
      <c r="R5595" s="131" t="n">
        <f aca="false">S5595*Q5595</f>
        <v>0</v>
      </c>
      <c r="S5595" s="132"/>
    </row>
    <row r="5596" s="76" customFormat="true" ht="27.6" hidden="false" customHeight="false" outlineLevel="0" collapsed="false">
      <c r="A5596" s="214" t="n">
        <v>4654773</v>
      </c>
      <c r="B5596" s="208" t="n">
        <v>284</v>
      </c>
      <c r="C5596" s="238" t="s">
        <v>15691</v>
      </c>
      <c r="D5596" s="239" t="s">
        <v>7564</v>
      </c>
      <c r="E5596" s="276"/>
      <c r="F5596" s="121" t="n">
        <f aca="false">F5595+1</f>
        <v>5590</v>
      </c>
      <c r="G5596" s="398" t="s">
        <v>16542</v>
      </c>
      <c r="H5596" s="393" t="s">
        <v>16542</v>
      </c>
      <c r="I5596" s="124" t="s">
        <v>16543</v>
      </c>
      <c r="J5596" s="125" t="n">
        <v>5292</v>
      </c>
      <c r="K5596" s="164" t="n">
        <v>65</v>
      </c>
      <c r="L5596" s="164" t="n">
        <v>6100000</v>
      </c>
      <c r="M5596" s="164" t="n">
        <v>78</v>
      </c>
      <c r="N5596" s="480" t="s">
        <v>16544</v>
      </c>
      <c r="O5596" s="277"/>
      <c r="P5596" s="130" t="n">
        <v>0</v>
      </c>
      <c r="Q5596" s="130" t="n">
        <f aca="false">P5596*1.2</f>
        <v>0</v>
      </c>
      <c r="R5596" s="131" t="n">
        <f aca="false">S5596*Q5596</f>
        <v>0</v>
      </c>
      <c r="S5596" s="132"/>
    </row>
    <row r="5597" s="76" customFormat="true" ht="41.4" hidden="false" customHeight="false" outlineLevel="0" collapsed="false">
      <c r="A5597" s="275" t="n">
        <v>4339786</v>
      </c>
      <c r="B5597" s="208" t="n">
        <v>284</v>
      </c>
      <c r="C5597" s="238" t="s">
        <v>15691</v>
      </c>
      <c r="D5597" s="239" t="s">
        <v>7564</v>
      </c>
      <c r="E5597" s="276"/>
      <c r="F5597" s="121" t="n">
        <f aca="false">F5596+1</f>
        <v>5591</v>
      </c>
      <c r="G5597" s="398" t="s">
        <v>16545</v>
      </c>
      <c r="H5597" s="393" t="s">
        <v>16546</v>
      </c>
      <c r="I5597" s="124" t="s">
        <v>16547</v>
      </c>
      <c r="J5597" s="125" t="n">
        <v>5365</v>
      </c>
      <c r="K5597" s="164" t="n">
        <v>0</v>
      </c>
      <c r="L5597" s="164" t="n">
        <v>1206014</v>
      </c>
      <c r="M5597" s="164" t="n">
        <v>22</v>
      </c>
      <c r="N5597" s="480" t="s">
        <v>16548</v>
      </c>
      <c r="O5597" s="277"/>
      <c r="P5597" s="130" t="n">
        <v>270434.166666667</v>
      </c>
      <c r="Q5597" s="130" t="n">
        <f aca="false">P5597*1.2</f>
        <v>324521</v>
      </c>
      <c r="R5597" s="131" t="n">
        <f aca="false">S5597*Q5597</f>
        <v>0</v>
      </c>
      <c r="S5597" s="132"/>
    </row>
    <row r="5598" s="76" customFormat="true" ht="14.4" hidden="false" customHeight="false" outlineLevel="0" collapsed="false">
      <c r="A5598" s="207"/>
      <c r="B5598" s="208" t="n">
        <v>284</v>
      </c>
      <c r="C5598" s="238" t="s">
        <v>15691</v>
      </c>
      <c r="D5598" s="239" t="s">
        <v>7564</v>
      </c>
      <c r="E5598" s="276"/>
      <c r="F5598" s="121" t="n">
        <f aca="false">F5597+1</f>
        <v>5592</v>
      </c>
      <c r="G5598" s="204" t="s">
        <v>16549</v>
      </c>
      <c r="H5598" s="122" t="s">
        <v>16549</v>
      </c>
      <c r="I5598" s="124"/>
      <c r="J5598" s="125"/>
      <c r="K5598" s="164"/>
      <c r="L5598" s="164"/>
      <c r="M5598" s="164"/>
      <c r="N5598" s="237" t="s">
        <v>16550</v>
      </c>
      <c r="O5598" s="277"/>
      <c r="P5598" s="130" t="n">
        <v>0</v>
      </c>
      <c r="Q5598" s="130" t="n">
        <f aca="false">P5598*1.2</f>
        <v>0</v>
      </c>
      <c r="R5598" s="131" t="n">
        <f aca="false">S5598*Q5598</f>
        <v>0</v>
      </c>
      <c r="S5598" s="132"/>
    </row>
    <row r="5599" s="76" customFormat="true" ht="28.2" hidden="false" customHeight="false" outlineLevel="0" collapsed="false">
      <c r="A5599" s="207" t="n">
        <v>2578490</v>
      </c>
      <c r="B5599" s="208" t="n">
        <v>284</v>
      </c>
      <c r="C5599" s="238" t="s">
        <v>15691</v>
      </c>
      <c r="D5599" s="239" t="s">
        <v>7564</v>
      </c>
      <c r="E5599" s="276"/>
      <c r="F5599" s="121" t="n">
        <f aca="false">F5598+1</f>
        <v>5593</v>
      </c>
      <c r="G5599" s="513" t="s">
        <v>16551</v>
      </c>
      <c r="H5599" s="188" t="s">
        <v>16552</v>
      </c>
      <c r="I5599" s="124" t="s">
        <v>16553</v>
      </c>
      <c r="J5599" s="125" t="n">
        <v>13</v>
      </c>
      <c r="K5599" s="164" t="n">
        <v>0</v>
      </c>
      <c r="L5599" s="164" t="n">
        <v>8002</v>
      </c>
      <c r="M5599" s="164" t="n">
        <v>0</v>
      </c>
      <c r="N5599" s="564" t="s">
        <v>16554</v>
      </c>
      <c r="O5599" s="528"/>
      <c r="P5599" s="251" t="n">
        <v>27025.8333333333</v>
      </c>
      <c r="Q5599" s="130" t="n">
        <f aca="false">P5599*1.2</f>
        <v>32431</v>
      </c>
      <c r="R5599" s="131" t="n">
        <f aca="false">S5599*Q5599</f>
        <v>0</v>
      </c>
      <c r="S5599" s="132"/>
    </row>
    <row r="5600" s="76" customFormat="true" ht="55.2" hidden="false" customHeight="false" outlineLevel="0" collapsed="false">
      <c r="A5600" s="353" t="n">
        <v>2577965</v>
      </c>
      <c r="B5600" s="208" t="n">
        <v>284</v>
      </c>
      <c r="C5600" s="238" t="s">
        <v>15691</v>
      </c>
      <c r="D5600" s="239" t="s">
        <v>7564</v>
      </c>
      <c r="E5600" s="508"/>
      <c r="F5600" s="121" t="n">
        <f aca="false">F5599+1</f>
        <v>5594</v>
      </c>
      <c r="G5600" s="204" t="s">
        <v>16555</v>
      </c>
      <c r="H5600" s="565" t="s">
        <v>16556</v>
      </c>
      <c r="I5600" s="566" t="s">
        <v>16557</v>
      </c>
      <c r="J5600" s="567" t="n">
        <v>5</v>
      </c>
      <c r="K5600" s="542" t="n">
        <v>0</v>
      </c>
      <c r="L5600" s="542" t="n">
        <v>3000003</v>
      </c>
      <c r="M5600" s="543" t="n">
        <v>0</v>
      </c>
      <c r="N5600" s="568" t="s">
        <v>16558</v>
      </c>
      <c r="O5600" s="533"/>
      <c r="P5600" s="257" t="n">
        <v>0</v>
      </c>
      <c r="Q5600" s="130" t="n">
        <f aca="false">P5600*1.2</f>
        <v>0</v>
      </c>
      <c r="R5600" s="131" t="n">
        <f aca="false">S5600*Q5600</f>
        <v>0</v>
      </c>
      <c r="S5600" s="132"/>
    </row>
    <row r="5601" s="76" customFormat="true" ht="15" hidden="false" customHeight="false" outlineLevel="0" collapsed="false">
      <c r="A5601" s="353" t="n">
        <v>2580714</v>
      </c>
      <c r="B5601" s="208" t="n">
        <v>284</v>
      </c>
      <c r="C5601" s="238" t="s">
        <v>15691</v>
      </c>
      <c r="D5601" s="239" t="s">
        <v>7564</v>
      </c>
      <c r="E5601" s="508"/>
      <c r="F5601" s="121" t="n">
        <f aca="false">F5600+1</f>
        <v>5595</v>
      </c>
      <c r="G5601" s="390" t="s">
        <v>16559</v>
      </c>
      <c r="H5601" s="565" t="s">
        <v>16560</v>
      </c>
      <c r="I5601" s="569" t="s">
        <v>16561</v>
      </c>
      <c r="J5601" s="567" t="n">
        <v>5</v>
      </c>
      <c r="K5601" s="547" t="n">
        <v>0</v>
      </c>
      <c r="L5601" s="547" t="n">
        <v>320000</v>
      </c>
      <c r="M5601" s="548" t="n">
        <v>30</v>
      </c>
      <c r="N5601" s="570" t="s">
        <v>16562</v>
      </c>
      <c r="O5601" s="539"/>
      <c r="P5601" s="261" t="n">
        <v>0</v>
      </c>
      <c r="Q5601" s="130" t="n">
        <f aca="false">P5601*1.2</f>
        <v>0</v>
      </c>
      <c r="R5601" s="131" t="n">
        <f aca="false">S5601*Q5601</f>
        <v>0</v>
      </c>
      <c r="S5601" s="174" t="n">
        <f aca="false">S5600</f>
        <v>0</v>
      </c>
    </row>
    <row r="5602" s="76" customFormat="true" ht="28.2" hidden="false" customHeight="false" outlineLevel="0" collapsed="false">
      <c r="A5602" s="207" t="n">
        <v>4352025</v>
      </c>
      <c r="B5602" s="208" t="n">
        <v>284</v>
      </c>
      <c r="C5602" s="238" t="s">
        <v>15691</v>
      </c>
      <c r="D5602" s="239" t="s">
        <v>7564</v>
      </c>
      <c r="E5602" s="276"/>
      <c r="F5602" s="121" t="n">
        <f aca="false">F5601+1</f>
        <v>5596</v>
      </c>
      <c r="G5602" s="571" t="s">
        <v>16563</v>
      </c>
      <c r="H5602" s="572" t="s">
        <v>16564</v>
      </c>
      <c r="I5602" s="573" t="s">
        <v>16565</v>
      </c>
      <c r="J5602" s="466" t="n">
        <v>0</v>
      </c>
      <c r="K5602" s="551" t="n">
        <v>0</v>
      </c>
      <c r="L5602" s="551" t="n">
        <v>350051</v>
      </c>
      <c r="M5602" s="551" t="n">
        <v>0</v>
      </c>
      <c r="N5602" s="552" t="s">
        <v>16566</v>
      </c>
      <c r="O5602" s="553"/>
      <c r="P5602" s="554" t="n">
        <v>190211.666666667</v>
      </c>
      <c r="Q5602" s="251" t="n">
        <f aca="false">P5602*1.2</f>
        <v>228254</v>
      </c>
      <c r="R5602" s="131" t="n">
        <f aca="false">S5602*Q5602</f>
        <v>0</v>
      </c>
      <c r="S5602" s="132"/>
    </row>
    <row r="5603" s="76" customFormat="true" ht="41.4" hidden="false" customHeight="false" outlineLevel="0" collapsed="false">
      <c r="A5603" s="207" t="n">
        <v>4229334</v>
      </c>
      <c r="B5603" s="208" t="n">
        <v>284</v>
      </c>
      <c r="C5603" s="238" t="s">
        <v>15691</v>
      </c>
      <c r="D5603" s="239" t="s">
        <v>7564</v>
      </c>
      <c r="E5603" s="276"/>
      <c r="F5603" s="121" t="n">
        <f aca="false">F5602+1</f>
        <v>5597</v>
      </c>
      <c r="G5603" s="571" t="s">
        <v>16567</v>
      </c>
      <c r="H5603" s="572" t="s">
        <v>16567</v>
      </c>
      <c r="I5603" s="573" t="s">
        <v>16568</v>
      </c>
      <c r="J5603" s="466" t="n">
        <v>6274</v>
      </c>
      <c r="K5603" s="551" t="n">
        <v>0</v>
      </c>
      <c r="L5603" s="551" t="n">
        <v>2916058</v>
      </c>
      <c r="M5603" s="574" t="n">
        <v>10</v>
      </c>
      <c r="N5603" s="568" t="s">
        <v>16569</v>
      </c>
      <c r="O5603" s="533"/>
      <c r="P5603" s="257"/>
      <c r="Q5603" s="575" t="n">
        <f aca="false">P5603*1.2</f>
        <v>0</v>
      </c>
      <c r="R5603" s="535" t="n">
        <f aca="false">S5603*Q5603</f>
        <v>0</v>
      </c>
      <c r="S5603" s="132"/>
    </row>
    <row r="5604" s="76" customFormat="true" ht="15" hidden="false" customHeight="false" outlineLevel="0" collapsed="false">
      <c r="A5604" s="207" t="n">
        <v>4233650</v>
      </c>
      <c r="B5604" s="208" t="n">
        <v>284</v>
      </c>
      <c r="C5604" s="238" t="s">
        <v>15691</v>
      </c>
      <c r="D5604" s="239" t="s">
        <v>7564</v>
      </c>
      <c r="E5604" s="276"/>
      <c r="F5604" s="121" t="n">
        <f aca="false">F5603+1</f>
        <v>5598</v>
      </c>
      <c r="G5604" s="571" t="s">
        <v>16570</v>
      </c>
      <c r="H5604" s="572" t="s">
        <v>16570</v>
      </c>
      <c r="I5604" s="573" t="s">
        <v>16571</v>
      </c>
      <c r="J5604" s="466" t="n">
        <v>6274</v>
      </c>
      <c r="K5604" s="551" t="n">
        <v>0</v>
      </c>
      <c r="L5604" s="551" t="n">
        <v>2916016</v>
      </c>
      <c r="M5604" s="574" t="n">
        <v>10</v>
      </c>
      <c r="N5604" s="576" t="s">
        <v>16572</v>
      </c>
      <c r="O5604" s="577"/>
      <c r="P5604" s="578"/>
      <c r="Q5604" s="540" t="n">
        <f aca="false">P5604*1.2</f>
        <v>0</v>
      </c>
      <c r="R5604" s="535" t="n">
        <f aca="false">S5604*Q5604</f>
        <v>0</v>
      </c>
      <c r="S5604" s="132"/>
    </row>
    <row r="5605" s="76" customFormat="true" ht="14.4" hidden="false" customHeight="false" outlineLevel="0" collapsed="false">
      <c r="A5605" s="207" t="n">
        <v>4351945</v>
      </c>
      <c r="B5605" s="208" t="n">
        <v>284</v>
      </c>
      <c r="C5605" s="238" t="s">
        <v>15691</v>
      </c>
      <c r="D5605" s="239" t="s">
        <v>7564</v>
      </c>
      <c r="E5605" s="276"/>
      <c r="F5605" s="121" t="n">
        <f aca="false">F5604+1</f>
        <v>5599</v>
      </c>
      <c r="G5605" s="571" t="s">
        <v>16573</v>
      </c>
      <c r="H5605" s="572" t="s">
        <v>16573</v>
      </c>
      <c r="I5605" s="573" t="s">
        <v>16574</v>
      </c>
      <c r="J5605" s="466" t="n">
        <v>0</v>
      </c>
      <c r="K5605" s="551" t="n">
        <v>0</v>
      </c>
      <c r="L5605" s="551" t="n">
        <v>350055</v>
      </c>
      <c r="M5605" s="551" t="n">
        <v>0</v>
      </c>
      <c r="N5605" s="473" t="s">
        <v>16575</v>
      </c>
      <c r="O5605" s="563"/>
      <c r="P5605" s="263" t="n">
        <v>120899.166666667</v>
      </c>
      <c r="Q5605" s="263" t="n">
        <f aca="false">P5605*1.2</f>
        <v>145079</v>
      </c>
      <c r="R5605" s="131" t="n">
        <f aca="false">S5605*Q5605</f>
        <v>0</v>
      </c>
      <c r="S5605" s="132"/>
    </row>
    <row r="5606" s="76" customFormat="true" ht="14.4" hidden="false" customHeight="false" outlineLevel="0" collapsed="false">
      <c r="A5606" s="207" t="n">
        <v>2573228</v>
      </c>
      <c r="B5606" s="208" t="n">
        <v>284</v>
      </c>
      <c r="C5606" s="238" t="s">
        <v>15691</v>
      </c>
      <c r="D5606" s="239" t="s">
        <v>7564</v>
      </c>
      <c r="E5606" s="276"/>
      <c r="F5606" s="121" t="n">
        <f aca="false">F5605+1</f>
        <v>5600</v>
      </c>
      <c r="G5606" s="204" t="s">
        <v>16576</v>
      </c>
      <c r="H5606" s="220" t="s">
        <v>16576</v>
      </c>
      <c r="I5606" s="124" t="s">
        <v>16577</v>
      </c>
      <c r="J5606" s="125" t="n">
        <v>1365</v>
      </c>
      <c r="K5606" s="164" t="n">
        <v>0</v>
      </c>
      <c r="L5606" s="164" t="n">
        <v>2</v>
      </c>
      <c r="M5606" s="164" t="n">
        <v>0</v>
      </c>
      <c r="N5606" s="237" t="s">
        <v>16578</v>
      </c>
      <c r="O5606" s="277"/>
      <c r="P5606" s="130" t="n">
        <v>53262.5</v>
      </c>
      <c r="Q5606" s="130" t="n">
        <f aca="false">P5606*1.2</f>
        <v>63915</v>
      </c>
      <c r="R5606" s="131" t="n">
        <f aca="false">S5606*Q5606</f>
        <v>0</v>
      </c>
      <c r="S5606" s="132"/>
    </row>
    <row r="5607" s="76" customFormat="true" ht="27.6" hidden="false" customHeight="false" outlineLevel="0" collapsed="false">
      <c r="A5607" s="207" t="n">
        <v>3913136</v>
      </c>
      <c r="B5607" s="208" t="n">
        <v>284</v>
      </c>
      <c r="C5607" s="238" t="s">
        <v>15691</v>
      </c>
      <c r="D5607" s="239" t="s">
        <v>7564</v>
      </c>
      <c r="E5607" s="276"/>
      <c r="F5607" s="121" t="n">
        <f aca="false">F5606+1</f>
        <v>5601</v>
      </c>
      <c r="G5607" s="204" t="s">
        <v>16579</v>
      </c>
      <c r="H5607" s="220" t="s">
        <v>16579</v>
      </c>
      <c r="I5607" s="124" t="s">
        <v>16580</v>
      </c>
      <c r="J5607" s="125" t="n">
        <v>0</v>
      </c>
      <c r="K5607" s="164" t="n">
        <v>0</v>
      </c>
      <c r="L5607" s="164" t="n">
        <v>29893</v>
      </c>
      <c r="M5607" s="164" t="n">
        <v>0</v>
      </c>
      <c r="N5607" s="237" t="s">
        <v>16581</v>
      </c>
      <c r="O5607" s="277"/>
      <c r="P5607" s="130" t="n">
        <v>347308.333333333</v>
      </c>
      <c r="Q5607" s="130" t="n">
        <f aca="false">P5607*1.2</f>
        <v>416770</v>
      </c>
      <c r="R5607" s="131" t="n">
        <f aca="false">S5607*Q5607</f>
        <v>0</v>
      </c>
      <c r="S5607" s="132"/>
    </row>
    <row r="5608" s="76" customFormat="true" ht="14.4" hidden="false" customHeight="false" outlineLevel="0" collapsed="false">
      <c r="A5608" s="275" t="n">
        <v>4114329</v>
      </c>
      <c r="B5608" s="208" t="n">
        <v>284</v>
      </c>
      <c r="C5608" s="238" t="s">
        <v>15691</v>
      </c>
      <c r="D5608" s="239" t="s">
        <v>7564</v>
      </c>
      <c r="E5608" s="276"/>
      <c r="F5608" s="121" t="n">
        <f aca="false">F5607+1</f>
        <v>5602</v>
      </c>
      <c r="G5608" s="204" t="s">
        <v>16582</v>
      </c>
      <c r="H5608" s="237" t="s">
        <v>16582</v>
      </c>
      <c r="I5608" s="124" t="s">
        <v>16583</v>
      </c>
      <c r="J5608" s="125" t="n">
        <v>0</v>
      </c>
      <c r="K5608" s="164" t="n">
        <v>2</v>
      </c>
      <c r="L5608" s="164" t="n">
        <v>1401860</v>
      </c>
      <c r="M5608" s="164" t="n">
        <v>1</v>
      </c>
      <c r="N5608" s="237" t="s">
        <v>16584</v>
      </c>
      <c r="O5608" s="277"/>
      <c r="P5608" s="130" t="n">
        <v>34173.3333333333</v>
      </c>
      <c r="Q5608" s="130" t="n">
        <f aca="false">P5608*1.2</f>
        <v>41008</v>
      </c>
      <c r="R5608" s="131" t="n">
        <f aca="false">S5608*Q5608</f>
        <v>0</v>
      </c>
      <c r="S5608" s="132"/>
    </row>
    <row r="5609" s="76" customFormat="true" ht="14.4" hidden="false" customHeight="false" outlineLevel="0" collapsed="false">
      <c r="A5609" s="275" t="n">
        <v>4114327</v>
      </c>
      <c r="B5609" s="208" t="n">
        <v>284</v>
      </c>
      <c r="C5609" s="238" t="s">
        <v>15691</v>
      </c>
      <c r="D5609" s="239" t="s">
        <v>7564</v>
      </c>
      <c r="E5609" s="276"/>
      <c r="F5609" s="121" t="n">
        <f aca="false">F5608+1</f>
        <v>5603</v>
      </c>
      <c r="G5609" s="204" t="s">
        <v>16585</v>
      </c>
      <c r="H5609" s="237" t="s">
        <v>16585</v>
      </c>
      <c r="I5609" s="124" t="s">
        <v>16586</v>
      </c>
      <c r="J5609" s="125" t="n">
        <v>2</v>
      </c>
      <c r="K5609" s="164" t="n">
        <v>0</v>
      </c>
      <c r="L5609" s="164" t="n">
        <v>1402260</v>
      </c>
      <c r="M5609" s="164" t="n">
        <v>1</v>
      </c>
      <c r="N5609" s="237" t="s">
        <v>16584</v>
      </c>
      <c r="O5609" s="277"/>
      <c r="P5609" s="130" t="n">
        <v>19646.11</v>
      </c>
      <c r="Q5609" s="130" t="n">
        <f aca="false">P5609*1.2</f>
        <v>23575.332</v>
      </c>
      <c r="R5609" s="131" t="n">
        <f aca="false">S5609*Q5609</f>
        <v>0</v>
      </c>
      <c r="S5609" s="132"/>
    </row>
    <row r="5610" s="76" customFormat="true" ht="14.4" hidden="false" customHeight="false" outlineLevel="0" collapsed="false">
      <c r="A5610" s="207" t="n">
        <v>4350087</v>
      </c>
      <c r="B5610" s="208" t="n">
        <v>284</v>
      </c>
      <c r="C5610" s="238" t="s">
        <v>15691</v>
      </c>
      <c r="D5610" s="239" t="s">
        <v>7564</v>
      </c>
      <c r="E5610" s="276"/>
      <c r="F5610" s="121" t="n">
        <f aca="false">F5609+1</f>
        <v>5604</v>
      </c>
      <c r="G5610" s="513" t="s">
        <v>16587</v>
      </c>
      <c r="H5610" s="188" t="s">
        <v>16588</v>
      </c>
      <c r="I5610" s="124" t="s">
        <v>16589</v>
      </c>
      <c r="J5610" s="125" t="n">
        <v>0</v>
      </c>
      <c r="K5610" s="164" t="n">
        <v>0</v>
      </c>
      <c r="L5610" s="164" t="n">
        <v>240001</v>
      </c>
      <c r="M5610" s="164" t="n">
        <v>0</v>
      </c>
      <c r="N5610" s="237" t="s">
        <v>16590</v>
      </c>
      <c r="O5610" s="277"/>
      <c r="P5610" s="130" t="n">
        <v>99125.8333333333</v>
      </c>
      <c r="Q5610" s="130" t="n">
        <f aca="false">P5610*1.2</f>
        <v>118951</v>
      </c>
      <c r="R5610" s="131" t="n">
        <f aca="false">S5610*Q5610</f>
        <v>0</v>
      </c>
      <c r="S5610" s="132"/>
    </row>
    <row r="5611" s="76" customFormat="true" ht="14.4" hidden="false" customHeight="false" outlineLevel="0" collapsed="false">
      <c r="A5611" s="207" t="n">
        <v>4350092</v>
      </c>
      <c r="B5611" s="208" t="n">
        <v>284</v>
      </c>
      <c r="C5611" s="238" t="s">
        <v>15691</v>
      </c>
      <c r="D5611" s="239" t="s">
        <v>7564</v>
      </c>
      <c r="E5611" s="276"/>
      <c r="F5611" s="121" t="n">
        <f aca="false">F5610+1</f>
        <v>5605</v>
      </c>
      <c r="G5611" s="513" t="s">
        <v>16591</v>
      </c>
      <c r="H5611" s="188" t="s">
        <v>16591</v>
      </c>
      <c r="I5611" s="124" t="s">
        <v>16592</v>
      </c>
      <c r="J5611" s="125" t="n">
        <v>0</v>
      </c>
      <c r="K5611" s="164" t="n">
        <v>0</v>
      </c>
      <c r="L5611" s="164" t="n">
        <v>240002</v>
      </c>
      <c r="M5611" s="164" t="n">
        <v>0</v>
      </c>
      <c r="N5611" s="237" t="s">
        <v>16590</v>
      </c>
      <c r="O5611" s="277"/>
      <c r="P5611" s="130" t="n">
        <v>57214.1666666667</v>
      </c>
      <c r="Q5611" s="130" t="n">
        <f aca="false">P5611*1.2</f>
        <v>68657</v>
      </c>
      <c r="R5611" s="131" t="n">
        <f aca="false">S5611*Q5611</f>
        <v>0</v>
      </c>
      <c r="S5611" s="132"/>
    </row>
    <row r="5612" s="76" customFormat="true" ht="14.4" hidden="false" customHeight="false" outlineLevel="0" collapsed="false">
      <c r="A5612" s="207" t="n">
        <v>4745707</v>
      </c>
      <c r="B5612" s="208" t="n">
        <v>284</v>
      </c>
      <c r="C5612" s="238" t="s">
        <v>15691</v>
      </c>
      <c r="D5612" s="239" t="s">
        <v>7564</v>
      </c>
      <c r="E5612" s="276"/>
      <c r="F5612" s="121" t="n">
        <f aca="false">F5611+1</f>
        <v>5606</v>
      </c>
      <c r="G5612" s="513" t="s">
        <v>16593</v>
      </c>
      <c r="H5612" s="188" t="s">
        <v>16593</v>
      </c>
      <c r="I5612" s="124" t="s">
        <v>16594</v>
      </c>
      <c r="J5612" s="125" t="n">
        <v>0</v>
      </c>
      <c r="K5612" s="164" t="n">
        <v>0</v>
      </c>
      <c r="L5612" s="164" t="n">
        <v>9277681</v>
      </c>
      <c r="M5612" s="164" t="n">
        <v>0</v>
      </c>
      <c r="N5612" s="237" t="s">
        <v>16595</v>
      </c>
      <c r="O5612" s="277"/>
      <c r="P5612" s="130" t="n">
        <v>6.66666666666667</v>
      </c>
      <c r="Q5612" s="130" t="n">
        <f aca="false">P5612*1.2</f>
        <v>8</v>
      </c>
      <c r="R5612" s="131" t="n">
        <f aca="false">S5612*Q5612</f>
        <v>0</v>
      </c>
      <c r="S5612" s="132"/>
    </row>
    <row r="5613" s="76" customFormat="true" ht="14.4" hidden="false" customHeight="false" outlineLevel="0" collapsed="false">
      <c r="A5613" s="207" t="n">
        <v>4104787</v>
      </c>
      <c r="B5613" s="208" t="n">
        <v>284</v>
      </c>
      <c r="C5613" s="238" t="s">
        <v>15691</v>
      </c>
      <c r="D5613" s="239" t="s">
        <v>7564</v>
      </c>
      <c r="E5613" s="276"/>
      <c r="F5613" s="121" t="n">
        <f aca="false">F5612+1</f>
        <v>5607</v>
      </c>
      <c r="G5613" s="513" t="s">
        <v>16596</v>
      </c>
      <c r="H5613" s="188" t="s">
        <v>16596</v>
      </c>
      <c r="I5613" s="124" t="s">
        <v>16597</v>
      </c>
      <c r="J5613" s="125" t="n">
        <v>0</v>
      </c>
      <c r="K5613" s="164" t="n">
        <v>99</v>
      </c>
      <c r="L5613" s="164" t="n">
        <v>26</v>
      </c>
      <c r="M5613" s="164" t="n">
        <v>0</v>
      </c>
      <c r="N5613" s="237" t="s">
        <v>16598</v>
      </c>
      <c r="O5613" s="277"/>
      <c r="P5613" s="130" t="n">
        <v>0</v>
      </c>
      <c r="Q5613" s="130" t="n">
        <f aca="false">P5613*1.2</f>
        <v>0</v>
      </c>
      <c r="R5613" s="131" t="n">
        <f aca="false">S5613*Q5613</f>
        <v>0</v>
      </c>
      <c r="S5613" s="132"/>
    </row>
    <row r="5614" s="76" customFormat="true" ht="14.4" hidden="false" customHeight="false" outlineLevel="0" collapsed="false">
      <c r="A5614" s="219" t="n">
        <v>3601627</v>
      </c>
      <c r="B5614" s="208" t="n">
        <v>284</v>
      </c>
      <c r="C5614" s="238" t="s">
        <v>15691</v>
      </c>
      <c r="D5614" s="239" t="s">
        <v>7564</v>
      </c>
      <c r="E5614" s="276"/>
      <c r="F5614" s="121" t="n">
        <f aca="false">F5613+1</f>
        <v>5608</v>
      </c>
      <c r="G5614" s="513" t="s">
        <v>16599</v>
      </c>
      <c r="H5614" s="579" t="s">
        <v>16600</v>
      </c>
      <c r="I5614" s="124" t="s">
        <v>16601</v>
      </c>
      <c r="J5614" s="125" t="n">
        <v>0</v>
      </c>
      <c r="K5614" s="164" t="n">
        <v>0</v>
      </c>
      <c r="L5614" s="164" t="n">
        <v>200</v>
      </c>
      <c r="M5614" s="164" t="n">
        <v>0</v>
      </c>
      <c r="N5614" s="237" t="s">
        <v>16602</v>
      </c>
      <c r="O5614" s="277"/>
      <c r="P5614" s="130" t="n">
        <v>9115.71</v>
      </c>
      <c r="Q5614" s="130" t="n">
        <f aca="false">P5614*1.2</f>
        <v>10938.852</v>
      </c>
      <c r="R5614" s="131" t="n">
        <f aca="false">S5614*Q5614</f>
        <v>0</v>
      </c>
      <c r="S5614" s="132"/>
    </row>
    <row r="5615" s="76" customFormat="true" ht="24.6" hidden="false" customHeight="true" outlineLevel="0" collapsed="false">
      <c r="A5615" s="219" t="n">
        <v>4509211</v>
      </c>
      <c r="B5615" s="208" t="n">
        <v>284</v>
      </c>
      <c r="C5615" s="238" t="s">
        <v>15691</v>
      </c>
      <c r="D5615" s="239" t="s">
        <v>7564</v>
      </c>
      <c r="E5615" s="276"/>
      <c r="F5615" s="121" t="n">
        <f aca="false">F5614+1</f>
        <v>5609</v>
      </c>
      <c r="G5615" s="513" t="s">
        <v>16603</v>
      </c>
      <c r="H5615" s="579" t="s">
        <v>16603</v>
      </c>
      <c r="I5615" s="124" t="s">
        <v>16604</v>
      </c>
      <c r="J5615" s="125" t="n">
        <v>0</v>
      </c>
      <c r="K5615" s="164" t="n">
        <v>0</v>
      </c>
      <c r="L5615" s="164" t="n">
        <v>375000</v>
      </c>
      <c r="M5615" s="164" t="n">
        <v>10</v>
      </c>
      <c r="N5615" s="237" t="s">
        <v>16605</v>
      </c>
      <c r="O5615" s="277"/>
      <c r="P5615" s="130" t="n">
        <v>76487.5</v>
      </c>
      <c r="Q5615" s="130" t="n">
        <f aca="false">P5615*1.2</f>
        <v>91785</v>
      </c>
      <c r="R5615" s="131" t="n">
        <f aca="false">S5615*Q5615</f>
        <v>0</v>
      </c>
      <c r="S5615" s="132"/>
    </row>
    <row r="5616" s="76" customFormat="true" ht="96.6" hidden="false" customHeight="true" outlineLevel="0" collapsed="false">
      <c r="A5616" s="275" t="n">
        <v>4384785</v>
      </c>
      <c r="B5616" s="208" t="n">
        <v>284</v>
      </c>
      <c r="C5616" s="238" t="s">
        <v>15691</v>
      </c>
      <c r="D5616" s="239" t="s">
        <v>7564</v>
      </c>
      <c r="E5616" s="276"/>
      <c r="F5616" s="121" t="n">
        <f aca="false">F5615+1</f>
        <v>5610</v>
      </c>
      <c r="G5616" s="204" t="s">
        <v>16606</v>
      </c>
      <c r="H5616" s="237" t="s">
        <v>16606</v>
      </c>
      <c r="I5616" s="124" t="s">
        <v>16607</v>
      </c>
      <c r="J5616" s="125" t="n">
        <v>0</v>
      </c>
      <c r="K5616" s="164" t="n">
        <v>0</v>
      </c>
      <c r="L5616" s="164" t="n">
        <v>110215</v>
      </c>
      <c r="M5616" s="164" t="n">
        <v>99</v>
      </c>
      <c r="N5616" s="237" t="s">
        <v>16608</v>
      </c>
      <c r="O5616" s="277"/>
      <c r="P5616" s="130" t="n">
        <v>36847.5</v>
      </c>
      <c r="Q5616" s="130" t="n">
        <f aca="false">P5616*1.2</f>
        <v>44217</v>
      </c>
      <c r="R5616" s="131" t="n">
        <f aca="false">S5616*Q5616</f>
        <v>0</v>
      </c>
      <c r="S5616" s="132"/>
    </row>
    <row r="5617" s="76" customFormat="true" ht="27.6" hidden="false" customHeight="false" outlineLevel="0" collapsed="false">
      <c r="A5617" s="275" t="n">
        <v>4434036</v>
      </c>
      <c r="B5617" s="208" t="n">
        <v>284</v>
      </c>
      <c r="C5617" s="238" t="s">
        <v>15691</v>
      </c>
      <c r="D5617" s="239" t="s">
        <v>7564</v>
      </c>
      <c r="E5617" s="276"/>
      <c r="F5617" s="121" t="n">
        <f aca="false">F5616+1</f>
        <v>5611</v>
      </c>
      <c r="G5617" s="204" t="s">
        <v>16609</v>
      </c>
      <c r="H5617" s="237" t="s">
        <v>16609</v>
      </c>
      <c r="I5617" s="124" t="s">
        <v>16610</v>
      </c>
      <c r="J5617" s="125" t="n">
        <v>46</v>
      </c>
      <c r="K5617" s="164" t="n">
        <v>0</v>
      </c>
      <c r="L5617" s="164" t="n">
        <v>8362002</v>
      </c>
      <c r="M5617" s="164" t="n">
        <v>0</v>
      </c>
      <c r="N5617" s="237" t="s">
        <v>16611</v>
      </c>
      <c r="O5617" s="277"/>
      <c r="P5617" s="130" t="n">
        <v>0</v>
      </c>
      <c r="Q5617" s="130" t="n">
        <f aca="false">P5617*1.2</f>
        <v>0</v>
      </c>
      <c r="R5617" s="131" t="n">
        <f aca="false">S5617*Q5617</f>
        <v>0</v>
      </c>
      <c r="S5617" s="132"/>
    </row>
    <row r="5618" s="76" customFormat="true" ht="14.4" hidden="false" customHeight="false" outlineLevel="0" collapsed="false">
      <c r="A5618" s="207" t="n">
        <v>4360894</v>
      </c>
      <c r="B5618" s="208" t="n">
        <v>284</v>
      </c>
      <c r="C5618" s="238" t="s">
        <v>15691</v>
      </c>
      <c r="D5618" s="239" t="s">
        <v>7564</v>
      </c>
      <c r="E5618" s="276"/>
      <c r="F5618" s="121" t="n">
        <f aca="false">F5617+1</f>
        <v>5612</v>
      </c>
      <c r="G5618" s="204" t="s">
        <v>16612</v>
      </c>
      <c r="H5618" s="516" t="s">
        <v>16613</v>
      </c>
      <c r="I5618" s="124" t="s">
        <v>16614</v>
      </c>
      <c r="J5618" s="125" t="n">
        <v>0</v>
      </c>
      <c r="K5618" s="164" t="n">
        <v>0</v>
      </c>
      <c r="L5618" s="164" t="n">
        <v>110215</v>
      </c>
      <c r="M5618" s="164" t="n">
        <v>0</v>
      </c>
      <c r="N5618" s="237" t="s">
        <v>16615</v>
      </c>
      <c r="O5618" s="277"/>
      <c r="P5618" s="130" t="n">
        <v>0</v>
      </c>
      <c r="Q5618" s="130" t="n">
        <f aca="false">P5618*1.2</f>
        <v>0</v>
      </c>
      <c r="R5618" s="131" t="n">
        <f aca="false">S5618*Q5618</f>
        <v>0</v>
      </c>
      <c r="S5618" s="132"/>
    </row>
    <row r="5619" s="76" customFormat="true" ht="28.8" hidden="false" customHeight="true" outlineLevel="0" collapsed="false">
      <c r="A5619" s="207" t="n">
        <v>4384789</v>
      </c>
      <c r="B5619" s="208" t="n">
        <v>284</v>
      </c>
      <c r="C5619" s="238" t="s">
        <v>15691</v>
      </c>
      <c r="D5619" s="239" t="s">
        <v>7564</v>
      </c>
      <c r="E5619" s="276"/>
      <c r="F5619" s="121" t="n">
        <f aca="false">F5618+1</f>
        <v>5613</v>
      </c>
      <c r="G5619" s="204" t="s">
        <v>16616</v>
      </c>
      <c r="H5619" s="516" t="s">
        <v>16616</v>
      </c>
      <c r="I5619" s="124" t="s">
        <v>16617</v>
      </c>
      <c r="J5619" s="125" t="n">
        <v>0</v>
      </c>
      <c r="K5619" s="164" t="n">
        <v>0</v>
      </c>
      <c r="L5619" s="164" t="n">
        <v>110215</v>
      </c>
      <c r="M5619" s="164" t="n">
        <v>999</v>
      </c>
      <c r="N5619" s="237" t="s">
        <v>16618</v>
      </c>
      <c r="O5619" s="277"/>
      <c r="P5619" s="130" t="n">
        <v>29780.61</v>
      </c>
      <c r="Q5619" s="130" t="n">
        <f aca="false">P5619*1.2</f>
        <v>35736.732</v>
      </c>
      <c r="R5619" s="131" t="n">
        <f aca="false">S5619*Q5619</f>
        <v>0</v>
      </c>
      <c r="S5619" s="132"/>
    </row>
    <row r="5620" s="76" customFormat="true" ht="45" hidden="false" customHeight="true" outlineLevel="0" collapsed="false">
      <c r="A5620" s="207" t="n">
        <v>4318470</v>
      </c>
      <c r="B5620" s="208" t="n">
        <v>284</v>
      </c>
      <c r="C5620" s="238" t="s">
        <v>15691</v>
      </c>
      <c r="D5620" s="239" t="s">
        <v>7564</v>
      </c>
      <c r="E5620" s="276"/>
      <c r="F5620" s="121" t="n">
        <f aca="false">F5619+1</f>
        <v>5614</v>
      </c>
      <c r="G5620" s="204" t="s">
        <v>16619</v>
      </c>
      <c r="H5620" s="516" t="s">
        <v>16619</v>
      </c>
      <c r="I5620" s="124" t="s">
        <v>16620</v>
      </c>
      <c r="J5620" s="125" t="n">
        <v>0</v>
      </c>
      <c r="K5620" s="164" t="n">
        <v>0</v>
      </c>
      <c r="L5620" s="164" t="n">
        <v>1102156</v>
      </c>
      <c r="M5620" s="164" t="n">
        <v>0</v>
      </c>
      <c r="N5620" s="480" t="s">
        <v>16621</v>
      </c>
      <c r="O5620" s="277"/>
      <c r="P5620" s="130" t="n">
        <v>29780.61</v>
      </c>
      <c r="Q5620" s="130" t="n">
        <f aca="false">P5620*1.2</f>
        <v>35736.732</v>
      </c>
      <c r="R5620" s="131" t="n">
        <f aca="false">S5620*Q5620</f>
        <v>0</v>
      </c>
      <c r="S5620" s="132"/>
    </row>
    <row r="5621" s="76" customFormat="true" ht="14.4" hidden="false" customHeight="false" outlineLevel="0" collapsed="false">
      <c r="A5621" s="207" t="n">
        <v>4360893</v>
      </c>
      <c r="B5621" s="208" t="n">
        <v>284</v>
      </c>
      <c r="C5621" s="238" t="s">
        <v>15691</v>
      </c>
      <c r="D5621" s="239" t="s">
        <v>7564</v>
      </c>
      <c r="E5621" s="276"/>
      <c r="F5621" s="121" t="n">
        <f aca="false">F5620+1</f>
        <v>5615</v>
      </c>
      <c r="G5621" s="204" t="s">
        <v>16622</v>
      </c>
      <c r="H5621" s="516" t="s">
        <v>16622</v>
      </c>
      <c r="I5621" s="124" t="s">
        <v>16623</v>
      </c>
      <c r="J5621" s="125" t="n">
        <v>0</v>
      </c>
      <c r="K5621" s="164" t="n">
        <v>0</v>
      </c>
      <c r="L5621" s="164" t="n">
        <v>1102157</v>
      </c>
      <c r="M5621" s="164" t="n">
        <v>0</v>
      </c>
      <c r="N5621" s="237" t="s">
        <v>16624</v>
      </c>
      <c r="O5621" s="277"/>
      <c r="P5621" s="130" t="n">
        <v>33139.39</v>
      </c>
      <c r="Q5621" s="130" t="n">
        <f aca="false">P5621*1.2</f>
        <v>39767.268</v>
      </c>
      <c r="R5621" s="131" t="n">
        <f aca="false">S5621*Q5621</f>
        <v>0</v>
      </c>
      <c r="S5621" s="132"/>
    </row>
    <row r="5622" s="76" customFormat="true" ht="14.4" hidden="false" customHeight="false" outlineLevel="0" collapsed="false">
      <c r="A5622" s="207" t="n">
        <v>4086717</v>
      </c>
      <c r="B5622" s="208" t="n">
        <v>284</v>
      </c>
      <c r="C5622" s="238" t="s">
        <v>15691</v>
      </c>
      <c r="D5622" s="239" t="s">
        <v>7564</v>
      </c>
      <c r="E5622" s="276"/>
      <c r="F5622" s="121" t="n">
        <f aca="false">F5621+1</f>
        <v>5616</v>
      </c>
      <c r="G5622" s="204" t="s">
        <v>16625</v>
      </c>
      <c r="H5622" s="237" t="s">
        <v>16626</v>
      </c>
      <c r="I5622" s="124" t="s">
        <v>16627</v>
      </c>
      <c r="J5622" s="125" t="n">
        <v>2230</v>
      </c>
      <c r="K5622" s="164" t="n">
        <v>16</v>
      </c>
      <c r="L5622" s="164" t="n">
        <v>3765000</v>
      </c>
      <c r="M5622" s="164" t="n">
        <v>0</v>
      </c>
      <c r="N5622" s="237" t="s">
        <v>16628</v>
      </c>
      <c r="O5622" s="277"/>
      <c r="P5622" s="130" t="n">
        <v>0</v>
      </c>
      <c r="Q5622" s="130" t="n">
        <f aca="false">P5622*1.2</f>
        <v>0</v>
      </c>
      <c r="R5622" s="131" t="n">
        <f aca="false">S5622*Q5622</f>
        <v>0</v>
      </c>
      <c r="S5622" s="132"/>
    </row>
    <row r="5623" s="76" customFormat="true" ht="27.6" hidden="false" customHeight="false" outlineLevel="0" collapsed="false">
      <c r="A5623" s="207" t="n">
        <v>4384778</v>
      </c>
      <c r="B5623" s="208" t="n">
        <v>284</v>
      </c>
      <c r="C5623" s="238" t="s">
        <v>15691</v>
      </c>
      <c r="D5623" s="239" t="s">
        <v>7564</v>
      </c>
      <c r="E5623" s="276"/>
      <c r="F5623" s="121" t="n">
        <f aca="false">F5622+1</f>
        <v>5617</v>
      </c>
      <c r="G5623" s="204" t="s">
        <v>16629</v>
      </c>
      <c r="H5623" s="237" t="s">
        <v>16630</v>
      </c>
      <c r="I5623" s="124" t="s">
        <v>16631</v>
      </c>
      <c r="J5623" s="125" t="n">
        <v>0</v>
      </c>
      <c r="K5623" s="164" t="n">
        <v>0</v>
      </c>
      <c r="L5623" s="164" t="n">
        <v>1100215</v>
      </c>
      <c r="M5623" s="164" t="n">
        <v>1</v>
      </c>
      <c r="N5623" s="237" t="s">
        <v>16632</v>
      </c>
      <c r="O5623" s="277"/>
      <c r="P5623" s="130" t="n">
        <v>0</v>
      </c>
      <c r="Q5623" s="130" t="n">
        <f aca="false">P5623*1.2</f>
        <v>0</v>
      </c>
      <c r="R5623" s="131" t="n">
        <f aca="false">S5623*Q5623</f>
        <v>0</v>
      </c>
      <c r="S5623" s="132"/>
    </row>
    <row r="5624" s="76" customFormat="true" ht="41.4" hidden="false" customHeight="false" outlineLevel="0" collapsed="false">
      <c r="A5624" s="207" t="n">
        <v>4195514</v>
      </c>
      <c r="B5624" s="208" t="n">
        <v>284</v>
      </c>
      <c r="C5624" s="238" t="s">
        <v>15691</v>
      </c>
      <c r="D5624" s="239" t="s">
        <v>7564</v>
      </c>
      <c r="E5624" s="276"/>
      <c r="F5624" s="121" t="n">
        <f aca="false">F5623+1</f>
        <v>5618</v>
      </c>
      <c r="G5624" s="204" t="s">
        <v>16633</v>
      </c>
      <c r="H5624" s="516" t="s">
        <v>16633</v>
      </c>
      <c r="I5624" s="124" t="s">
        <v>16634</v>
      </c>
      <c r="J5624" s="125" t="n">
        <v>0</v>
      </c>
      <c r="K5624" s="164" t="n">
        <v>0</v>
      </c>
      <c r="L5624" s="164" t="n">
        <v>120215</v>
      </c>
      <c r="M5624" s="164" t="n">
        <v>99</v>
      </c>
      <c r="N5624" s="237" t="s">
        <v>16635</v>
      </c>
      <c r="O5624" s="277"/>
      <c r="P5624" s="130" t="n">
        <v>71629.1666666667</v>
      </c>
      <c r="Q5624" s="130" t="n">
        <f aca="false">P5624*1.2</f>
        <v>85955</v>
      </c>
      <c r="R5624" s="131" t="n">
        <f aca="false">S5624*Q5624</f>
        <v>0</v>
      </c>
      <c r="S5624" s="132"/>
    </row>
    <row r="5625" s="76" customFormat="true" ht="33" hidden="false" customHeight="true" outlineLevel="0" collapsed="false">
      <c r="A5625" s="207" t="n">
        <v>4191732</v>
      </c>
      <c r="B5625" s="208" t="n">
        <v>284</v>
      </c>
      <c r="C5625" s="238" t="s">
        <v>15691</v>
      </c>
      <c r="D5625" s="239" t="s">
        <v>7564</v>
      </c>
      <c r="E5625" s="276"/>
      <c r="F5625" s="121" t="n">
        <f aca="false">F5624+1</f>
        <v>5619</v>
      </c>
      <c r="G5625" s="204" t="s">
        <v>16636</v>
      </c>
      <c r="H5625" s="516" t="s">
        <v>16636</v>
      </c>
      <c r="I5625" s="124" t="s">
        <v>16637</v>
      </c>
      <c r="J5625" s="125" t="n">
        <v>11</v>
      </c>
      <c r="K5625" s="164" t="n">
        <v>0</v>
      </c>
      <c r="L5625" s="164" t="n">
        <v>21509</v>
      </c>
      <c r="M5625" s="164" t="n">
        <v>0</v>
      </c>
      <c r="N5625" s="237" t="s">
        <v>16638</v>
      </c>
      <c r="O5625" s="277"/>
      <c r="P5625" s="130" t="n">
        <v>29780.61</v>
      </c>
      <c r="Q5625" s="130" t="n">
        <f aca="false">P5625*1.2</f>
        <v>35736.732</v>
      </c>
      <c r="R5625" s="131" t="n">
        <f aca="false">S5625*Q5625</f>
        <v>0</v>
      </c>
      <c r="S5625" s="132"/>
    </row>
    <row r="5626" s="76" customFormat="true" ht="28.2" hidden="false" customHeight="true" outlineLevel="0" collapsed="false">
      <c r="A5626" s="207" t="n">
        <v>4191731</v>
      </c>
      <c r="B5626" s="208" t="n">
        <v>284</v>
      </c>
      <c r="C5626" s="238" t="s">
        <v>15691</v>
      </c>
      <c r="D5626" s="239" t="s">
        <v>7564</v>
      </c>
      <c r="E5626" s="276"/>
      <c r="F5626" s="121" t="n">
        <f aca="false">F5625+1</f>
        <v>5620</v>
      </c>
      <c r="G5626" s="204" t="s">
        <v>16639</v>
      </c>
      <c r="H5626" s="516" t="s">
        <v>16639</v>
      </c>
      <c r="I5626" s="124" t="s">
        <v>16640</v>
      </c>
      <c r="J5626" s="125" t="n">
        <v>0</v>
      </c>
      <c r="K5626" s="164" t="n">
        <v>0</v>
      </c>
      <c r="L5626" s="164" t="n">
        <v>110215</v>
      </c>
      <c r="M5626" s="164" t="n">
        <v>11</v>
      </c>
      <c r="N5626" s="237" t="s">
        <v>16641</v>
      </c>
      <c r="O5626" s="277"/>
      <c r="P5626" s="130" t="n">
        <v>29780.61</v>
      </c>
      <c r="Q5626" s="130" t="n">
        <f aca="false">P5626*1.2</f>
        <v>35736.732</v>
      </c>
      <c r="R5626" s="131" t="n">
        <f aca="false">S5626*Q5626</f>
        <v>0</v>
      </c>
      <c r="S5626" s="132"/>
    </row>
    <row r="5627" s="76" customFormat="true" ht="42.6" hidden="false" customHeight="true" outlineLevel="0" collapsed="false">
      <c r="A5627" s="207" t="n">
        <v>4499928</v>
      </c>
      <c r="B5627" s="208" t="n">
        <v>284</v>
      </c>
      <c r="C5627" s="238" t="s">
        <v>15691</v>
      </c>
      <c r="D5627" s="239" t="s">
        <v>7564</v>
      </c>
      <c r="E5627" s="276"/>
      <c r="F5627" s="121" t="n">
        <f aca="false">F5626+1</f>
        <v>5621</v>
      </c>
      <c r="G5627" s="204" t="s">
        <v>16642</v>
      </c>
      <c r="H5627" s="516" t="s">
        <v>16642</v>
      </c>
      <c r="I5627" s="124" t="s">
        <v>16643</v>
      </c>
      <c r="J5627" s="125" t="n">
        <v>0</v>
      </c>
      <c r="K5627" s="164" t="n">
        <v>0</v>
      </c>
      <c r="L5627" s="164" t="n">
        <v>1106157</v>
      </c>
      <c r="M5627" s="164" t="n">
        <v>0</v>
      </c>
      <c r="N5627" s="514" t="s">
        <v>16644</v>
      </c>
      <c r="O5627" s="515"/>
      <c r="P5627" s="141" t="n">
        <v>33139.39</v>
      </c>
      <c r="Q5627" s="141" t="n">
        <f aca="false">P5627*1.2</f>
        <v>39767.268</v>
      </c>
      <c r="R5627" s="131" t="n">
        <f aca="false">S5627*Q5627</f>
        <v>0</v>
      </c>
      <c r="S5627" s="132"/>
    </row>
    <row r="5628" s="76" customFormat="true" ht="27.6" hidden="false" customHeight="false" outlineLevel="0" collapsed="false">
      <c r="A5628" s="275" t="n">
        <v>3984671</v>
      </c>
      <c r="B5628" s="208" t="n">
        <v>284</v>
      </c>
      <c r="C5628" s="238" t="s">
        <v>15691</v>
      </c>
      <c r="D5628" s="239" t="s">
        <v>7564</v>
      </c>
      <c r="E5628" s="276"/>
      <c r="F5628" s="121" t="n">
        <f aca="false">F5627+1</f>
        <v>5622</v>
      </c>
      <c r="G5628" s="204" t="s">
        <v>16645</v>
      </c>
      <c r="H5628" s="237" t="s">
        <v>16645</v>
      </c>
      <c r="I5628" s="124" t="s">
        <v>16646</v>
      </c>
      <c r="J5628" s="125" t="n">
        <v>6274</v>
      </c>
      <c r="K5628" s="164" t="n">
        <v>0</v>
      </c>
      <c r="L5628" s="164" t="n">
        <v>2107020</v>
      </c>
      <c r="M5628" s="164" t="n">
        <v>0</v>
      </c>
      <c r="N5628" s="237" t="s">
        <v>16647</v>
      </c>
      <c r="O5628" s="277"/>
      <c r="P5628" s="130" t="n">
        <v>0</v>
      </c>
      <c r="Q5628" s="130" t="n">
        <f aca="false">P5628*1.2</f>
        <v>0</v>
      </c>
      <c r="R5628" s="131" t="n">
        <f aca="false">S5628*Q5628</f>
        <v>0</v>
      </c>
      <c r="S5628" s="132"/>
    </row>
    <row r="5629" s="76" customFormat="true" ht="27.6" hidden="false" customHeight="false" outlineLevel="0" collapsed="false">
      <c r="A5629" s="275" t="n">
        <v>4317398</v>
      </c>
      <c r="B5629" s="208" t="n">
        <v>284</v>
      </c>
      <c r="C5629" s="238" t="s">
        <v>15691</v>
      </c>
      <c r="D5629" s="239" t="s">
        <v>7564</v>
      </c>
      <c r="E5629" s="276"/>
      <c r="F5629" s="121" t="n">
        <f aca="false">F5628+1</f>
        <v>5623</v>
      </c>
      <c r="G5629" s="204" t="s">
        <v>16648</v>
      </c>
      <c r="H5629" s="237" t="s">
        <v>16648</v>
      </c>
      <c r="I5629" s="124" t="s">
        <v>16649</v>
      </c>
      <c r="J5629" s="125" t="n">
        <v>6274</v>
      </c>
      <c r="K5629" s="164" t="n">
        <v>0</v>
      </c>
      <c r="L5629" s="164" t="n">
        <v>2107012</v>
      </c>
      <c r="M5629" s="164" t="n">
        <v>10</v>
      </c>
      <c r="N5629" s="237" t="s">
        <v>16650</v>
      </c>
      <c r="O5629" s="277"/>
      <c r="P5629" s="130" t="n">
        <v>0</v>
      </c>
      <c r="Q5629" s="130" t="n">
        <f aca="false">P5629*1.2</f>
        <v>0</v>
      </c>
      <c r="R5629" s="131" t="n">
        <f aca="false">S5629*Q5629</f>
        <v>0</v>
      </c>
      <c r="S5629" s="132"/>
    </row>
    <row r="5630" s="76" customFormat="true" ht="27.6" hidden="false" customHeight="false" outlineLevel="0" collapsed="false">
      <c r="A5630" s="275" t="n">
        <v>3984665</v>
      </c>
      <c r="B5630" s="208" t="n">
        <v>284</v>
      </c>
      <c r="C5630" s="238" t="s">
        <v>15691</v>
      </c>
      <c r="D5630" s="239" t="s">
        <v>7564</v>
      </c>
      <c r="E5630" s="276"/>
      <c r="F5630" s="121" t="n">
        <f aca="false">F5629+1</f>
        <v>5624</v>
      </c>
      <c r="G5630" s="204" t="s">
        <v>16651</v>
      </c>
      <c r="H5630" s="237" t="s">
        <v>16651</v>
      </c>
      <c r="I5630" s="124" t="s">
        <v>16652</v>
      </c>
      <c r="J5630" s="125" t="n">
        <v>6274</v>
      </c>
      <c r="K5630" s="164" t="n">
        <v>0</v>
      </c>
      <c r="L5630" s="164" t="n">
        <v>2107014</v>
      </c>
      <c r="M5630" s="164" t="n">
        <v>0</v>
      </c>
      <c r="N5630" s="237" t="s">
        <v>16650</v>
      </c>
      <c r="O5630" s="277"/>
      <c r="P5630" s="130" t="n">
        <v>0</v>
      </c>
      <c r="Q5630" s="130" t="n">
        <f aca="false">P5630*1.2</f>
        <v>0</v>
      </c>
      <c r="R5630" s="131" t="n">
        <f aca="false">S5630*Q5630</f>
        <v>0</v>
      </c>
      <c r="S5630" s="132"/>
    </row>
    <row r="5631" s="76" customFormat="true" ht="27.6" hidden="false" customHeight="false" outlineLevel="0" collapsed="false">
      <c r="A5631" s="275" t="n">
        <v>4169180</v>
      </c>
      <c r="B5631" s="208" t="n">
        <v>284</v>
      </c>
      <c r="C5631" s="238" t="s">
        <v>15691</v>
      </c>
      <c r="D5631" s="239" t="s">
        <v>7564</v>
      </c>
      <c r="E5631" s="276"/>
      <c r="F5631" s="121" t="n">
        <f aca="false">F5630+1</f>
        <v>5625</v>
      </c>
      <c r="G5631" s="204" t="s">
        <v>16653</v>
      </c>
      <c r="H5631" s="237" t="s">
        <v>16653</v>
      </c>
      <c r="I5631" s="124" t="s">
        <v>16654</v>
      </c>
      <c r="J5631" s="125" t="n">
        <v>6274</v>
      </c>
      <c r="K5631" s="164" t="n">
        <v>0</v>
      </c>
      <c r="L5631" s="164" t="n">
        <v>2107036</v>
      </c>
      <c r="M5631" s="164" t="n">
        <v>0</v>
      </c>
      <c r="N5631" s="237" t="s">
        <v>16655</v>
      </c>
      <c r="O5631" s="277"/>
      <c r="P5631" s="130" t="n">
        <v>0</v>
      </c>
      <c r="Q5631" s="130" t="n">
        <f aca="false">P5631*1.2</f>
        <v>0</v>
      </c>
      <c r="R5631" s="131" t="n">
        <f aca="false">S5631*Q5631</f>
        <v>0</v>
      </c>
      <c r="S5631" s="132"/>
    </row>
    <row r="5632" s="76" customFormat="true" ht="14.4" hidden="false" customHeight="false" outlineLevel="0" collapsed="false">
      <c r="A5632" s="207" t="n">
        <v>2576034</v>
      </c>
      <c r="B5632" s="208" t="n">
        <v>284</v>
      </c>
      <c r="C5632" s="238" t="s">
        <v>15691</v>
      </c>
      <c r="D5632" s="239" t="s">
        <v>7564</v>
      </c>
      <c r="E5632" s="276"/>
      <c r="F5632" s="121" t="n">
        <f aca="false">F5631+1</f>
        <v>5626</v>
      </c>
      <c r="G5632" s="204" t="n">
        <v>4630360000</v>
      </c>
      <c r="H5632" s="188" t="s">
        <v>16656</v>
      </c>
      <c r="I5632" s="124" t="s">
        <v>16657</v>
      </c>
      <c r="J5632" s="125" t="n">
        <v>0</v>
      </c>
      <c r="K5632" s="164" t="n">
        <v>0</v>
      </c>
      <c r="L5632" s="164" t="n">
        <v>4630360</v>
      </c>
      <c r="M5632" s="164" t="n">
        <v>0</v>
      </c>
      <c r="N5632" s="237" t="s">
        <v>16658</v>
      </c>
      <c r="O5632" s="277"/>
      <c r="P5632" s="130" t="n">
        <v>1324.64</v>
      </c>
      <c r="Q5632" s="130" t="n">
        <f aca="false">P5632*1.2</f>
        <v>1589.568</v>
      </c>
      <c r="R5632" s="131" t="n">
        <f aca="false">S5632*Q5632</f>
        <v>0</v>
      </c>
      <c r="S5632" s="132"/>
    </row>
    <row r="5633" s="76" customFormat="true" ht="14.4" hidden="false" customHeight="false" outlineLevel="0" collapsed="false">
      <c r="A5633" s="219" t="n">
        <v>4037536</v>
      </c>
      <c r="B5633" s="208" t="n">
        <v>284</v>
      </c>
      <c r="C5633" s="238" t="s">
        <v>15691</v>
      </c>
      <c r="D5633" s="239" t="s">
        <v>7564</v>
      </c>
      <c r="E5633" s="276"/>
      <c r="F5633" s="121" t="n">
        <f aca="false">F5632+1</f>
        <v>5627</v>
      </c>
      <c r="G5633" s="204" t="n">
        <v>4613180710</v>
      </c>
      <c r="H5633" s="237" t="s">
        <v>16659</v>
      </c>
      <c r="I5633" s="124" t="s">
        <v>16660</v>
      </c>
      <c r="J5633" s="125" t="n">
        <v>0</v>
      </c>
      <c r="K5633" s="164" t="n">
        <v>0</v>
      </c>
      <c r="L5633" s="164" t="n">
        <v>4613180</v>
      </c>
      <c r="M5633" s="164" t="n">
        <v>710</v>
      </c>
      <c r="N5633" s="237" t="s">
        <v>16661</v>
      </c>
      <c r="O5633" s="277"/>
      <c r="P5633" s="130" t="n">
        <v>21352.5</v>
      </c>
      <c r="Q5633" s="130" t="n">
        <f aca="false">P5633*1.2</f>
        <v>25623</v>
      </c>
      <c r="R5633" s="131" t="n">
        <f aca="false">S5633*Q5633</f>
        <v>0</v>
      </c>
      <c r="S5633" s="132"/>
    </row>
    <row r="5634" s="76" customFormat="true" ht="27.6" hidden="false" customHeight="false" outlineLevel="0" collapsed="false">
      <c r="A5634" s="353" t="n">
        <v>3124471</v>
      </c>
      <c r="B5634" s="208" t="n">
        <v>284</v>
      </c>
      <c r="C5634" s="238" t="s">
        <v>15691</v>
      </c>
      <c r="D5634" s="239" t="s">
        <v>7564</v>
      </c>
      <c r="E5634" s="276"/>
      <c r="F5634" s="121" t="n">
        <f aca="false">F5633+1</f>
        <v>5628</v>
      </c>
      <c r="G5634" s="204" t="n">
        <v>4800021030</v>
      </c>
      <c r="H5634" s="237" t="n">
        <v>4800021030</v>
      </c>
      <c r="I5634" s="124" t="s">
        <v>16662</v>
      </c>
      <c r="J5634" s="125" t="n">
        <v>0</v>
      </c>
      <c r="K5634" s="164" t="n">
        <v>0</v>
      </c>
      <c r="L5634" s="164" t="n">
        <v>4800021</v>
      </c>
      <c r="M5634" s="164" t="n">
        <v>30</v>
      </c>
      <c r="N5634" s="237" t="s">
        <v>16663</v>
      </c>
      <c r="O5634" s="277"/>
      <c r="P5634" s="130" t="n">
        <v>29117.5</v>
      </c>
      <c r="Q5634" s="130" t="n">
        <f aca="false">P5634*1.2</f>
        <v>34941</v>
      </c>
      <c r="R5634" s="131" t="n">
        <f aca="false">S5634*Q5634</f>
        <v>0</v>
      </c>
      <c r="S5634" s="132"/>
    </row>
    <row r="5635" s="76" customFormat="true" ht="14.4" hidden="false" customHeight="false" outlineLevel="0" collapsed="false">
      <c r="A5635" s="353" t="n">
        <v>4133953</v>
      </c>
      <c r="B5635" s="208" t="n">
        <v>284</v>
      </c>
      <c r="C5635" s="238" t="s">
        <v>15691</v>
      </c>
      <c r="D5635" s="239" t="s">
        <v>7564</v>
      </c>
      <c r="E5635" s="276"/>
      <c r="F5635" s="121" t="n">
        <f aca="false">F5634+1</f>
        <v>5629</v>
      </c>
      <c r="G5635" s="204" t="s">
        <v>16664</v>
      </c>
      <c r="H5635" s="237" t="s">
        <v>16664</v>
      </c>
      <c r="I5635" s="124" t="s">
        <v>16665</v>
      </c>
      <c r="J5635" s="125" t="n">
        <v>0</v>
      </c>
      <c r="K5635" s="164" t="n">
        <v>0</v>
      </c>
      <c r="L5635" s="164" t="n">
        <v>4800021</v>
      </c>
      <c r="M5635" s="164" t="n">
        <v>26</v>
      </c>
      <c r="N5635" s="237" t="s">
        <v>16666</v>
      </c>
      <c r="O5635" s="277"/>
      <c r="P5635" s="130" t="n">
        <v>15817.54</v>
      </c>
      <c r="Q5635" s="130" t="n">
        <f aca="false">P5635*1.2</f>
        <v>18981.048</v>
      </c>
      <c r="R5635" s="131" t="n">
        <f aca="false">S5635*Q5635</f>
        <v>0</v>
      </c>
      <c r="S5635" s="132"/>
    </row>
    <row r="5636" s="76" customFormat="true" ht="27.6" hidden="false" customHeight="false" outlineLevel="0" collapsed="false">
      <c r="A5636" s="207" t="n">
        <v>2575932</v>
      </c>
      <c r="B5636" s="208" t="n">
        <v>284</v>
      </c>
      <c r="C5636" s="238" t="s">
        <v>15691</v>
      </c>
      <c r="D5636" s="239" t="s">
        <v>7564</v>
      </c>
      <c r="E5636" s="276"/>
      <c r="F5636" s="121" t="n">
        <f aca="false">F5635+1</f>
        <v>5630</v>
      </c>
      <c r="G5636" s="204" t="s">
        <v>16667</v>
      </c>
      <c r="H5636" s="188" t="s">
        <v>16668</v>
      </c>
      <c r="I5636" s="124" t="s">
        <v>16669</v>
      </c>
      <c r="J5636" s="125" t="n">
        <v>0</v>
      </c>
      <c r="K5636" s="164" t="n">
        <v>0</v>
      </c>
      <c r="L5636" s="164" t="n">
        <v>4613180</v>
      </c>
      <c r="M5636" s="164" t="n">
        <v>60</v>
      </c>
      <c r="N5636" s="237" t="s">
        <v>16670</v>
      </c>
      <c r="O5636" s="277"/>
      <c r="P5636" s="130" t="n">
        <v>19417.5</v>
      </c>
      <c r="Q5636" s="130" t="n">
        <f aca="false">P5636*1.2</f>
        <v>23301</v>
      </c>
      <c r="R5636" s="131" t="n">
        <f aca="false">S5636*Q5636</f>
        <v>0</v>
      </c>
      <c r="S5636" s="132"/>
    </row>
    <row r="5637" s="76" customFormat="true" ht="14.4" hidden="false" customHeight="false" outlineLevel="0" collapsed="false">
      <c r="A5637" s="275" t="n">
        <v>4209904</v>
      </c>
      <c r="B5637" s="208" t="n">
        <v>284</v>
      </c>
      <c r="C5637" s="238" t="s">
        <v>15691</v>
      </c>
      <c r="D5637" s="239" t="s">
        <v>7564</v>
      </c>
      <c r="E5637" s="276"/>
      <c r="F5637" s="121" t="n">
        <f aca="false">F5636+1</f>
        <v>5631</v>
      </c>
      <c r="G5637" s="204" t="s">
        <v>16671</v>
      </c>
      <c r="H5637" s="237" t="s">
        <v>16671</v>
      </c>
      <c r="I5637" s="124" t="s">
        <v>16672</v>
      </c>
      <c r="J5637" s="125" t="n">
        <v>6274</v>
      </c>
      <c r="K5637" s="164" t="n">
        <v>0</v>
      </c>
      <c r="L5637" s="164" t="n">
        <v>8109030</v>
      </c>
      <c r="M5637" s="164" t="n">
        <v>0</v>
      </c>
      <c r="N5637" s="237" t="s">
        <v>16673</v>
      </c>
      <c r="O5637" s="277"/>
      <c r="P5637" s="130" t="n">
        <v>0</v>
      </c>
      <c r="Q5637" s="130" t="n">
        <f aca="false">P5637*1.2</f>
        <v>0</v>
      </c>
      <c r="R5637" s="131" t="n">
        <f aca="false">S5637*Q5637</f>
        <v>0</v>
      </c>
      <c r="S5637" s="132"/>
    </row>
    <row r="5638" s="76" customFormat="true" ht="14.4" hidden="false" customHeight="false" outlineLevel="0" collapsed="false">
      <c r="A5638" s="275" t="n">
        <v>2763158</v>
      </c>
      <c r="B5638" s="208" t="n">
        <v>284</v>
      </c>
      <c r="C5638" s="238" t="s">
        <v>15691</v>
      </c>
      <c r="D5638" s="239" t="s">
        <v>7564</v>
      </c>
      <c r="E5638" s="276"/>
      <c r="F5638" s="121" t="n">
        <f aca="false">F5637+1</f>
        <v>5632</v>
      </c>
      <c r="G5638" s="204" t="s">
        <v>16674</v>
      </c>
      <c r="H5638" s="188" t="s">
        <v>16675</v>
      </c>
      <c r="I5638" s="124" t="s">
        <v>16676</v>
      </c>
      <c r="J5638" s="125" t="n">
        <v>5292</v>
      </c>
      <c r="K5638" s="164" t="n">
        <v>60</v>
      </c>
      <c r="L5638" s="164" t="n">
        <v>8107030</v>
      </c>
      <c r="M5638" s="164" t="n">
        <v>10</v>
      </c>
      <c r="N5638" s="237" t="s">
        <v>153</v>
      </c>
      <c r="O5638" s="277"/>
      <c r="P5638" s="130" t="n">
        <v>2474.77</v>
      </c>
      <c r="Q5638" s="130" t="n">
        <f aca="false">P5638*1.2</f>
        <v>2969.724</v>
      </c>
      <c r="R5638" s="131" t="n">
        <f aca="false">S5638*Q5638</f>
        <v>0</v>
      </c>
      <c r="S5638" s="132"/>
    </row>
    <row r="5639" s="76" customFormat="true" ht="27.6" hidden="false" customHeight="false" outlineLevel="0" collapsed="false">
      <c r="A5639" s="214" t="n">
        <v>4318016</v>
      </c>
      <c r="B5639" s="215" t="n">
        <v>284</v>
      </c>
      <c r="C5639" s="238" t="s">
        <v>15691</v>
      </c>
      <c r="D5639" s="239" t="s">
        <v>7564</v>
      </c>
      <c r="E5639" s="276"/>
      <c r="F5639" s="121" t="n">
        <f aca="false">F5638+1</f>
        <v>5633</v>
      </c>
      <c r="G5639" s="204" t="s">
        <v>16677</v>
      </c>
      <c r="H5639" s="237" t="s">
        <v>16677</v>
      </c>
      <c r="I5639" s="218" t="s">
        <v>16678</v>
      </c>
      <c r="J5639" s="237" t="n">
        <v>5292</v>
      </c>
      <c r="K5639" s="164" t="n">
        <v>65</v>
      </c>
      <c r="L5639" s="164" t="n">
        <v>3102110</v>
      </c>
      <c r="M5639" s="164" t="n">
        <v>0</v>
      </c>
      <c r="N5639" s="237" t="s">
        <v>16679</v>
      </c>
      <c r="O5639" s="277"/>
      <c r="P5639" s="130" t="n">
        <v>0</v>
      </c>
      <c r="Q5639" s="130" t="n">
        <f aca="false">P5639*1.2</f>
        <v>0</v>
      </c>
      <c r="R5639" s="131" t="n">
        <f aca="false">S5639*Q5639</f>
        <v>0</v>
      </c>
      <c r="S5639" s="132"/>
    </row>
    <row r="5640" s="76" customFormat="true" ht="27.6" hidden="false" customHeight="false" outlineLevel="0" collapsed="false">
      <c r="A5640" s="214" t="n">
        <v>4409533</v>
      </c>
      <c r="B5640" s="215" t="n">
        <v>284</v>
      </c>
      <c r="C5640" s="238" t="s">
        <v>15691</v>
      </c>
      <c r="D5640" s="239" t="s">
        <v>7564</v>
      </c>
      <c r="E5640" s="276"/>
      <c r="F5640" s="121" t="n">
        <f aca="false">F5639+1</f>
        <v>5634</v>
      </c>
      <c r="G5640" s="204" t="s">
        <v>16680</v>
      </c>
      <c r="H5640" s="237" t="s">
        <v>16680</v>
      </c>
      <c r="I5640" s="218" t="s">
        <v>16681</v>
      </c>
      <c r="J5640" s="237" t="n">
        <v>6274</v>
      </c>
      <c r="K5640" s="164" t="n">
        <v>0</v>
      </c>
      <c r="L5640" s="164" t="n">
        <v>3102110</v>
      </c>
      <c r="M5640" s="164" t="n">
        <v>0</v>
      </c>
      <c r="N5640" s="237" t="s">
        <v>16682</v>
      </c>
      <c r="O5640" s="277"/>
      <c r="P5640" s="130" t="n">
        <v>0</v>
      </c>
      <c r="Q5640" s="130" t="n">
        <f aca="false">P5640*1.2</f>
        <v>0</v>
      </c>
      <c r="R5640" s="131" t="n">
        <f aca="false">S5640*Q5640</f>
        <v>0</v>
      </c>
      <c r="S5640" s="132"/>
    </row>
    <row r="5641" s="76" customFormat="true" ht="27.6" hidden="false" customHeight="false" outlineLevel="0" collapsed="false">
      <c r="A5641" s="207" t="n">
        <v>2577209</v>
      </c>
      <c r="B5641" s="208" t="n">
        <v>284</v>
      </c>
      <c r="C5641" s="238" t="s">
        <v>15691</v>
      </c>
      <c r="D5641" s="239" t="s">
        <v>7564</v>
      </c>
      <c r="E5641" s="276"/>
      <c r="F5641" s="121" t="n">
        <f aca="false">F5640+1</f>
        <v>5635</v>
      </c>
      <c r="G5641" s="204" t="s">
        <v>16683</v>
      </c>
      <c r="H5641" s="122" t="s">
        <v>16683</v>
      </c>
      <c r="I5641" s="124"/>
      <c r="J5641" s="125"/>
      <c r="K5641" s="164"/>
      <c r="L5641" s="164"/>
      <c r="M5641" s="164"/>
      <c r="N5641" s="237" t="s">
        <v>16684</v>
      </c>
      <c r="O5641" s="277" t="n">
        <v>400</v>
      </c>
      <c r="P5641" s="130" t="n">
        <v>0</v>
      </c>
      <c r="Q5641" s="130" t="n">
        <f aca="false">P5641*1.2</f>
        <v>0</v>
      </c>
      <c r="R5641" s="131" t="n">
        <f aca="false">S5641*Q5641</f>
        <v>0</v>
      </c>
      <c r="S5641" s="132"/>
    </row>
    <row r="5642" s="76" customFormat="true" ht="14.4" hidden="false" customHeight="false" outlineLevel="0" collapsed="false">
      <c r="A5642" s="207" t="n">
        <v>2578067</v>
      </c>
      <c r="B5642" s="208" t="n">
        <v>284</v>
      </c>
      <c r="C5642" s="238" t="s">
        <v>15691</v>
      </c>
      <c r="D5642" s="239" t="s">
        <v>7564</v>
      </c>
      <c r="E5642" s="276"/>
      <c r="F5642" s="121" t="n">
        <f aca="false">F5641+1</f>
        <v>5636</v>
      </c>
      <c r="G5642" s="204" t="s">
        <v>16685</v>
      </c>
      <c r="H5642" s="188" t="s">
        <v>16685</v>
      </c>
      <c r="I5642" s="218" t="s">
        <v>16686</v>
      </c>
      <c r="J5642" s="237" t="n">
        <v>5292</v>
      </c>
      <c r="K5642" s="164" t="n">
        <v>20</v>
      </c>
      <c r="L5642" s="164" t="n">
        <v>5702235</v>
      </c>
      <c r="M5642" s="164" t="n">
        <v>0</v>
      </c>
      <c r="N5642" s="237" t="s">
        <v>16687</v>
      </c>
      <c r="O5642" s="277"/>
      <c r="P5642" s="130" t="n">
        <v>0</v>
      </c>
      <c r="Q5642" s="130" t="n">
        <f aca="false">P5642*1.2</f>
        <v>0</v>
      </c>
      <c r="R5642" s="131" t="n">
        <f aca="false">S5642*Q5642</f>
        <v>0</v>
      </c>
      <c r="S5642" s="132"/>
    </row>
    <row r="5643" s="76" customFormat="true" ht="27.6" hidden="false" customHeight="false" outlineLevel="0" collapsed="false">
      <c r="A5643" s="207" t="n">
        <v>2577208</v>
      </c>
      <c r="B5643" s="208" t="n">
        <v>284</v>
      </c>
      <c r="C5643" s="238" t="s">
        <v>15691</v>
      </c>
      <c r="D5643" s="239" t="s">
        <v>7564</v>
      </c>
      <c r="E5643" s="239" t="s">
        <v>7564</v>
      </c>
      <c r="F5643" s="121" t="n">
        <f aca="false">F5642+1</f>
        <v>5637</v>
      </c>
      <c r="G5643" s="204" t="s">
        <v>16688</v>
      </c>
      <c r="H5643" s="188" t="s">
        <v>16688</v>
      </c>
      <c r="I5643" s="218" t="s">
        <v>16689</v>
      </c>
      <c r="J5643" s="237" t="n">
        <v>5256</v>
      </c>
      <c r="K5643" s="164" t="n">
        <v>0</v>
      </c>
      <c r="L5643" s="164" t="n">
        <v>8202399</v>
      </c>
      <c r="M5643" s="164" t="n">
        <v>20</v>
      </c>
      <c r="N5643" s="237" t="s">
        <v>16690</v>
      </c>
      <c r="O5643" s="277" t="n">
        <v>449</v>
      </c>
      <c r="P5643" s="130" t="n">
        <v>0</v>
      </c>
      <c r="Q5643" s="130" t="n">
        <f aca="false">P5643*1.2</f>
        <v>0</v>
      </c>
      <c r="R5643" s="131" t="n">
        <f aca="false">S5643*Q5643</f>
        <v>0</v>
      </c>
      <c r="S5643" s="132"/>
    </row>
    <row r="5644" s="76" customFormat="true" ht="27.6" hidden="false" customHeight="false" outlineLevel="0" collapsed="false">
      <c r="A5644" s="207" t="n">
        <v>2573123</v>
      </c>
      <c r="B5644" s="208" t="n">
        <v>284</v>
      </c>
      <c r="C5644" s="238" t="s">
        <v>15691</v>
      </c>
      <c r="D5644" s="239" t="s">
        <v>7564</v>
      </c>
      <c r="E5644" s="276"/>
      <c r="F5644" s="121" t="n">
        <f aca="false">F5643+1</f>
        <v>5638</v>
      </c>
      <c r="G5644" s="204" t="s">
        <v>16691</v>
      </c>
      <c r="H5644" s="188" t="s">
        <v>16691</v>
      </c>
      <c r="I5644" s="218" t="s">
        <v>16692</v>
      </c>
      <c r="J5644" s="237" t="n">
        <v>5256</v>
      </c>
      <c r="K5644" s="164" t="n">
        <v>0</v>
      </c>
      <c r="L5644" s="164" t="n">
        <v>8202747</v>
      </c>
      <c r="M5644" s="164" t="n">
        <v>20</v>
      </c>
      <c r="N5644" s="237" t="s">
        <v>16693</v>
      </c>
      <c r="O5644" s="277" t="n">
        <v>135</v>
      </c>
      <c r="P5644" s="130" t="n">
        <v>0</v>
      </c>
      <c r="Q5644" s="130" t="n">
        <f aca="false">P5644*1.2</f>
        <v>0</v>
      </c>
      <c r="R5644" s="131" t="n">
        <f aca="false">S5644*Q5644</f>
        <v>0</v>
      </c>
      <c r="S5644" s="132"/>
    </row>
    <row r="5645" s="76" customFormat="true" ht="27.6" hidden="false" customHeight="false" outlineLevel="0" collapsed="false">
      <c r="A5645" s="207" t="n">
        <v>2573122</v>
      </c>
      <c r="B5645" s="208" t="n">
        <v>284</v>
      </c>
      <c r="C5645" s="238" t="s">
        <v>15691</v>
      </c>
      <c r="D5645" s="239" t="s">
        <v>7564</v>
      </c>
      <c r="E5645" s="276"/>
      <c r="F5645" s="121" t="n">
        <f aca="false">F5644+1</f>
        <v>5639</v>
      </c>
      <c r="G5645" s="204" t="s">
        <v>16694</v>
      </c>
      <c r="H5645" s="188" t="s">
        <v>16694</v>
      </c>
      <c r="I5645" s="218" t="s">
        <v>16695</v>
      </c>
      <c r="J5645" s="237" t="n">
        <v>5256</v>
      </c>
      <c r="K5645" s="164" t="n">
        <v>0</v>
      </c>
      <c r="L5645" s="164" t="n">
        <v>8202148</v>
      </c>
      <c r="M5645" s="164" t="n">
        <v>20</v>
      </c>
      <c r="N5645" s="237" t="s">
        <v>16696</v>
      </c>
      <c r="O5645" s="277" t="n">
        <v>230</v>
      </c>
      <c r="P5645" s="130" t="n">
        <v>0</v>
      </c>
      <c r="Q5645" s="130" t="n">
        <f aca="false">P5645*1.2</f>
        <v>0</v>
      </c>
      <c r="R5645" s="131" t="n">
        <f aca="false">S5645*Q5645</f>
        <v>0</v>
      </c>
      <c r="S5645" s="132"/>
    </row>
    <row r="5646" s="76" customFormat="true" ht="14.4" hidden="false" customHeight="false" outlineLevel="0" collapsed="false">
      <c r="A5646" s="207" t="n">
        <v>2574803</v>
      </c>
      <c r="B5646" s="208" t="n">
        <v>284</v>
      </c>
      <c r="C5646" s="238" t="s">
        <v>15691</v>
      </c>
      <c r="D5646" s="239" t="s">
        <v>7564</v>
      </c>
      <c r="E5646" s="276"/>
      <c r="F5646" s="121" t="n">
        <f aca="false">F5645+1</f>
        <v>5640</v>
      </c>
      <c r="G5646" s="204" t="s">
        <v>16697</v>
      </c>
      <c r="H5646" s="188" t="s">
        <v>16697</v>
      </c>
      <c r="I5646" s="218" t="s">
        <v>16698</v>
      </c>
      <c r="J5646" s="237" t="n">
        <v>5292</v>
      </c>
      <c r="K5646" s="164" t="n">
        <v>22</v>
      </c>
      <c r="L5646" s="164" t="n">
        <v>5325100</v>
      </c>
      <c r="M5646" s="164" t="n">
        <v>0</v>
      </c>
      <c r="N5646" s="237" t="s">
        <v>16699</v>
      </c>
      <c r="O5646" s="277"/>
      <c r="P5646" s="130" t="n">
        <v>2832.12</v>
      </c>
      <c r="Q5646" s="130" t="n">
        <f aca="false">P5646*1.2</f>
        <v>3398.544</v>
      </c>
      <c r="R5646" s="131" t="n">
        <f aca="false">S5646*Q5646</f>
        <v>0</v>
      </c>
      <c r="S5646" s="132"/>
    </row>
    <row r="5647" s="76" customFormat="true" ht="14.4" hidden="false" customHeight="false" outlineLevel="0" collapsed="false">
      <c r="A5647" s="207" t="n">
        <v>2802252</v>
      </c>
      <c r="B5647" s="208" t="n">
        <v>284</v>
      </c>
      <c r="C5647" s="238" t="s">
        <v>15691</v>
      </c>
      <c r="D5647" s="239" t="s">
        <v>7564</v>
      </c>
      <c r="E5647" s="276"/>
      <c r="F5647" s="121" t="n">
        <f aca="false">F5646+1</f>
        <v>5641</v>
      </c>
      <c r="G5647" s="204" t="s">
        <v>16700</v>
      </c>
      <c r="H5647" s="188" t="s">
        <v>16700</v>
      </c>
      <c r="I5647" s="218" t="s">
        <v>16701</v>
      </c>
      <c r="J5647" s="237" t="n">
        <v>5292</v>
      </c>
      <c r="K5647" s="164" t="n">
        <v>22</v>
      </c>
      <c r="L5647" s="164" t="n">
        <v>3401210</v>
      </c>
      <c r="M5647" s="164" t="n">
        <v>0</v>
      </c>
      <c r="N5647" s="237" t="s">
        <v>16702</v>
      </c>
      <c r="O5647" s="277"/>
      <c r="P5647" s="130" t="n">
        <v>1222.24</v>
      </c>
      <c r="Q5647" s="130" t="n">
        <f aca="false">P5647*1.2</f>
        <v>1466.688</v>
      </c>
      <c r="R5647" s="131" t="n">
        <f aca="false">S5647*Q5647</f>
        <v>0</v>
      </c>
      <c r="S5647" s="132"/>
    </row>
    <row r="5648" s="76" customFormat="true" ht="14.4" hidden="false" customHeight="false" outlineLevel="0" collapsed="false">
      <c r="A5648" s="207" t="n">
        <v>2571709</v>
      </c>
      <c r="B5648" s="208" t="n">
        <v>284</v>
      </c>
      <c r="C5648" s="238" t="s">
        <v>15691</v>
      </c>
      <c r="D5648" s="239" t="s">
        <v>7564</v>
      </c>
      <c r="E5648" s="239" t="s">
        <v>7564</v>
      </c>
      <c r="F5648" s="121" t="n">
        <f aca="false">F5647+1</f>
        <v>5642</v>
      </c>
      <c r="G5648" s="204" t="s">
        <v>16703</v>
      </c>
      <c r="H5648" s="188" t="s">
        <v>16703</v>
      </c>
      <c r="I5648" s="218" t="s">
        <v>16704</v>
      </c>
      <c r="J5648" s="237" t="n">
        <v>5256</v>
      </c>
      <c r="K5648" s="164" t="n">
        <v>0</v>
      </c>
      <c r="L5648" s="164" t="n">
        <v>8202160</v>
      </c>
      <c r="M5648" s="164" t="n">
        <v>20</v>
      </c>
      <c r="N5648" s="237" t="s">
        <v>16705</v>
      </c>
      <c r="O5648" s="277" t="n">
        <v>360</v>
      </c>
      <c r="P5648" s="130" t="n">
        <v>0</v>
      </c>
      <c r="Q5648" s="130" t="n">
        <f aca="false">P5648*1.2</f>
        <v>0</v>
      </c>
      <c r="R5648" s="131" t="n">
        <f aca="false">S5648*Q5648</f>
        <v>0</v>
      </c>
      <c r="S5648" s="132"/>
    </row>
    <row r="5649" s="76" customFormat="true" ht="27.6" hidden="false" customHeight="false" outlineLevel="0" collapsed="false">
      <c r="A5649" s="207" t="n">
        <v>2578619</v>
      </c>
      <c r="B5649" s="208" t="n">
        <v>284</v>
      </c>
      <c r="C5649" s="238" t="s">
        <v>15691</v>
      </c>
      <c r="D5649" s="239" t="s">
        <v>7564</v>
      </c>
      <c r="E5649" s="276"/>
      <c r="F5649" s="121" t="n">
        <f aca="false">F5648+1</f>
        <v>5643</v>
      </c>
      <c r="G5649" s="204" t="s">
        <v>16706</v>
      </c>
      <c r="H5649" s="188" t="s">
        <v>16706</v>
      </c>
      <c r="I5649" s="124" t="s">
        <v>16707</v>
      </c>
      <c r="J5649" s="125" t="n">
        <v>81</v>
      </c>
      <c r="K5649" s="164" t="n">
        <v>0</v>
      </c>
      <c r="L5649" s="164" t="n">
        <v>9650300</v>
      </c>
      <c r="M5649" s="164" t="n">
        <v>46</v>
      </c>
      <c r="N5649" s="237" t="s">
        <v>16708</v>
      </c>
      <c r="O5649" s="277"/>
      <c r="P5649" s="130" t="n">
        <v>2225</v>
      </c>
      <c r="Q5649" s="130" t="n">
        <f aca="false">P5649*1.2</f>
        <v>2670</v>
      </c>
      <c r="R5649" s="131" t="n">
        <f aca="false">S5649*Q5649</f>
        <v>0</v>
      </c>
      <c r="S5649" s="132"/>
    </row>
    <row r="5650" s="76" customFormat="true" ht="14.4" hidden="false" customHeight="false" outlineLevel="0" collapsed="false">
      <c r="A5650" s="207" t="n">
        <v>2574048</v>
      </c>
      <c r="B5650" s="208" t="n">
        <v>284</v>
      </c>
      <c r="C5650" s="238" t="s">
        <v>15691</v>
      </c>
      <c r="D5650" s="239" t="s">
        <v>7564</v>
      </c>
      <c r="E5650" s="276"/>
      <c r="F5650" s="121" t="n">
        <f aca="false">F5649+1</f>
        <v>5644</v>
      </c>
      <c r="G5650" s="204" t="s">
        <v>16709</v>
      </c>
      <c r="H5650" s="122" t="s">
        <v>16709</v>
      </c>
      <c r="I5650" s="124"/>
      <c r="J5650" s="125"/>
      <c r="K5650" s="164"/>
      <c r="L5650" s="164"/>
      <c r="M5650" s="164"/>
      <c r="N5650" s="237" t="s">
        <v>16710</v>
      </c>
      <c r="O5650" s="277"/>
      <c r="P5650" s="130" t="n">
        <v>0</v>
      </c>
      <c r="Q5650" s="130" t="n">
        <f aca="false">P5650*1.2</f>
        <v>0</v>
      </c>
      <c r="R5650" s="131" t="n">
        <f aca="false">S5650*Q5650</f>
        <v>0</v>
      </c>
      <c r="S5650" s="132"/>
    </row>
    <row r="5651" s="76" customFormat="true" ht="14.4" hidden="false" customHeight="false" outlineLevel="0" collapsed="false">
      <c r="A5651" s="275" t="n">
        <v>3991384</v>
      </c>
      <c r="B5651" s="208" t="n">
        <v>284</v>
      </c>
      <c r="C5651" s="238" t="s">
        <v>15691</v>
      </c>
      <c r="D5651" s="239" t="s">
        <v>7564</v>
      </c>
      <c r="E5651" s="276"/>
      <c r="F5651" s="121" t="n">
        <f aca="false">F5650+1</f>
        <v>5645</v>
      </c>
      <c r="G5651" s="204" t="s">
        <v>16711</v>
      </c>
      <c r="H5651" s="237" t="s">
        <v>16711</v>
      </c>
      <c r="I5651" s="124" t="s">
        <v>16712</v>
      </c>
      <c r="J5651" s="125" t="n">
        <v>6274</v>
      </c>
      <c r="K5651" s="164" t="n">
        <v>0</v>
      </c>
      <c r="L5651" s="164" t="n">
        <v>5602025</v>
      </c>
      <c r="M5651" s="164" t="n">
        <v>0</v>
      </c>
      <c r="N5651" s="237" t="s">
        <v>16713</v>
      </c>
      <c r="O5651" s="277"/>
      <c r="P5651" s="130" t="n">
        <v>0</v>
      </c>
      <c r="Q5651" s="130" t="n">
        <f aca="false">P5651*1.2</f>
        <v>0</v>
      </c>
      <c r="R5651" s="131" t="n">
        <f aca="false">S5651*Q5651</f>
        <v>0</v>
      </c>
      <c r="S5651" s="132"/>
    </row>
    <row r="5652" s="76" customFormat="true" ht="14.4" hidden="false" customHeight="false" outlineLevel="0" collapsed="false">
      <c r="A5652" s="275" t="n">
        <v>3991385</v>
      </c>
      <c r="B5652" s="208" t="n">
        <v>284</v>
      </c>
      <c r="C5652" s="238" t="s">
        <v>15691</v>
      </c>
      <c r="D5652" s="239" t="s">
        <v>7564</v>
      </c>
      <c r="E5652" s="276"/>
      <c r="F5652" s="121" t="n">
        <f aca="false">F5651+1</f>
        <v>5646</v>
      </c>
      <c r="G5652" s="204" t="s">
        <v>16714</v>
      </c>
      <c r="H5652" s="237" t="s">
        <v>16714</v>
      </c>
      <c r="I5652" s="124" t="s">
        <v>16715</v>
      </c>
      <c r="J5652" s="125" t="n">
        <v>6274</v>
      </c>
      <c r="K5652" s="164" t="n">
        <v>0</v>
      </c>
      <c r="L5652" s="164" t="n">
        <v>5602026</v>
      </c>
      <c r="M5652" s="164" t="n">
        <v>0</v>
      </c>
      <c r="N5652" s="237" t="s">
        <v>16716</v>
      </c>
      <c r="O5652" s="277"/>
      <c r="P5652" s="130" t="n">
        <v>0</v>
      </c>
      <c r="Q5652" s="130" t="n">
        <f aca="false">P5652*1.2</f>
        <v>0</v>
      </c>
      <c r="R5652" s="131" t="n">
        <f aca="false">S5652*Q5652</f>
        <v>0</v>
      </c>
      <c r="S5652" s="132"/>
    </row>
    <row r="5653" s="76" customFormat="true" ht="14.4" hidden="false" customHeight="false" outlineLevel="0" collapsed="false">
      <c r="A5653" s="207" t="n">
        <v>3093507</v>
      </c>
      <c r="B5653" s="208" t="n">
        <v>284</v>
      </c>
      <c r="C5653" s="239" t="s">
        <v>15691</v>
      </c>
      <c r="D5653" s="239" t="s">
        <v>7564</v>
      </c>
      <c r="E5653" s="276"/>
      <c r="F5653" s="121" t="n">
        <f aca="false">F5652+1</f>
        <v>5647</v>
      </c>
      <c r="G5653" s="204" t="s">
        <v>16717</v>
      </c>
      <c r="H5653" s="122" t="s">
        <v>16717</v>
      </c>
      <c r="I5653" s="124"/>
      <c r="J5653" s="125"/>
      <c r="K5653" s="164"/>
      <c r="L5653" s="164"/>
      <c r="M5653" s="164"/>
      <c r="N5653" s="218" t="s">
        <v>16718</v>
      </c>
      <c r="O5653" s="124"/>
      <c r="P5653" s="130" t="n">
        <v>0</v>
      </c>
      <c r="Q5653" s="130" t="n">
        <f aca="false">P5653*1.2</f>
        <v>0</v>
      </c>
      <c r="R5653" s="131" t="n">
        <f aca="false">S5653*Q5653</f>
        <v>0</v>
      </c>
      <c r="S5653" s="132"/>
    </row>
    <row r="5654" s="76" customFormat="true" ht="14.4" hidden="false" customHeight="false" outlineLevel="0" collapsed="false">
      <c r="A5654" s="207" t="n">
        <v>3805948</v>
      </c>
      <c r="B5654" s="208" t="n">
        <v>284</v>
      </c>
      <c r="C5654" s="238" t="s">
        <v>15691</v>
      </c>
      <c r="D5654" s="239" t="s">
        <v>7564</v>
      </c>
      <c r="E5654" s="276"/>
      <c r="F5654" s="121" t="n">
        <f aca="false">F5653+1</f>
        <v>5648</v>
      </c>
      <c r="G5654" s="204" t="s">
        <v>16719</v>
      </c>
      <c r="H5654" s="220" t="s">
        <v>16719</v>
      </c>
      <c r="I5654" s="124" t="s">
        <v>16720</v>
      </c>
      <c r="J5654" s="125" t="n">
        <v>5256</v>
      </c>
      <c r="K5654" s="164" t="n">
        <v>60</v>
      </c>
      <c r="L5654" s="164" t="n">
        <v>5313208</v>
      </c>
      <c r="M5654" s="164" t="n">
        <v>0</v>
      </c>
      <c r="N5654" s="237" t="s">
        <v>16721</v>
      </c>
      <c r="O5654" s="277"/>
      <c r="P5654" s="130" t="n">
        <v>0</v>
      </c>
      <c r="Q5654" s="130" t="n">
        <f aca="false">P5654*1.2</f>
        <v>0</v>
      </c>
      <c r="R5654" s="131" t="n">
        <f aca="false">S5654*Q5654</f>
        <v>0</v>
      </c>
      <c r="S5654" s="132"/>
    </row>
    <row r="5655" s="76" customFormat="true" ht="28.8" hidden="false" customHeight="true" outlineLevel="0" collapsed="false">
      <c r="A5655" s="207" t="n">
        <v>2574110</v>
      </c>
      <c r="B5655" s="208" t="n">
        <v>284</v>
      </c>
      <c r="C5655" s="238" t="s">
        <v>15691</v>
      </c>
      <c r="D5655" s="239" t="s">
        <v>7564</v>
      </c>
      <c r="E5655" s="276"/>
      <c r="F5655" s="121" t="n">
        <f aca="false">F5654+1</f>
        <v>5649</v>
      </c>
      <c r="G5655" s="204" t="s">
        <v>16722</v>
      </c>
      <c r="H5655" s="188" t="s">
        <v>16722</v>
      </c>
      <c r="I5655" s="218" t="s">
        <v>16723</v>
      </c>
      <c r="J5655" s="237" t="n">
        <v>5292</v>
      </c>
      <c r="K5655" s="164" t="n">
        <v>22</v>
      </c>
      <c r="L5655" s="164" t="n">
        <v>5206027</v>
      </c>
      <c r="M5655" s="164" t="n">
        <v>0</v>
      </c>
      <c r="N5655" s="237" t="s">
        <v>16724</v>
      </c>
      <c r="O5655" s="277"/>
      <c r="P5655" s="130" t="n">
        <v>3045.83333333333</v>
      </c>
      <c r="Q5655" s="130" t="n">
        <f aca="false">P5655*1.2</f>
        <v>3655</v>
      </c>
      <c r="R5655" s="131" t="n">
        <f aca="false">S5655*Q5655</f>
        <v>0</v>
      </c>
      <c r="S5655" s="132"/>
    </row>
    <row r="5656" s="76" customFormat="true" ht="27.6" hidden="false" customHeight="false" outlineLevel="0" collapsed="false">
      <c r="A5656" s="207" t="n">
        <v>2576819</v>
      </c>
      <c r="B5656" s="208" t="n">
        <v>284</v>
      </c>
      <c r="C5656" s="238" t="s">
        <v>15691</v>
      </c>
      <c r="D5656" s="239" t="s">
        <v>7564</v>
      </c>
      <c r="E5656" s="276"/>
      <c r="F5656" s="121" t="n">
        <f aca="false">F5655+1</f>
        <v>5650</v>
      </c>
      <c r="G5656" s="204" t="s">
        <v>16725</v>
      </c>
      <c r="H5656" s="188" t="s">
        <v>16725</v>
      </c>
      <c r="I5656" s="218" t="s">
        <v>16726</v>
      </c>
      <c r="J5656" s="237" t="n">
        <v>5292</v>
      </c>
      <c r="K5656" s="164" t="n">
        <v>22</v>
      </c>
      <c r="L5656" s="164" t="n">
        <v>5206025</v>
      </c>
      <c r="M5656" s="164" t="n">
        <v>0</v>
      </c>
      <c r="N5656" s="237" t="s">
        <v>16727</v>
      </c>
      <c r="O5656" s="277"/>
      <c r="P5656" s="130" t="n">
        <v>7675</v>
      </c>
      <c r="Q5656" s="130" t="n">
        <f aca="false">P5656*1.2</f>
        <v>9210</v>
      </c>
      <c r="R5656" s="131" t="n">
        <f aca="false">S5656*Q5656</f>
        <v>0</v>
      </c>
      <c r="S5656" s="132"/>
    </row>
    <row r="5657" s="76" customFormat="true" ht="14.4" hidden="false" customHeight="false" outlineLevel="0" collapsed="false">
      <c r="A5657" s="207" t="n">
        <v>4176326</v>
      </c>
      <c r="B5657" s="208" t="n">
        <v>284</v>
      </c>
      <c r="C5657" s="238" t="s">
        <v>15691</v>
      </c>
      <c r="D5657" s="239" t="s">
        <v>7564</v>
      </c>
      <c r="E5657" s="276"/>
      <c r="F5657" s="121" t="n">
        <f aca="false">F5656+1</f>
        <v>5651</v>
      </c>
      <c r="G5657" s="204" t="s">
        <v>16728</v>
      </c>
      <c r="H5657" s="188" t="s">
        <v>16728</v>
      </c>
      <c r="I5657" s="218" t="s">
        <v>16729</v>
      </c>
      <c r="J5657" s="237" t="n">
        <v>6274</v>
      </c>
      <c r="K5657" s="164" t="n">
        <v>0</v>
      </c>
      <c r="L5657" s="164" t="n">
        <v>5402025</v>
      </c>
      <c r="M5657" s="164" t="n">
        <v>0</v>
      </c>
      <c r="N5657" s="237" t="s">
        <v>16730</v>
      </c>
      <c r="O5657" s="277"/>
      <c r="P5657" s="130" t="n">
        <v>3286.66666666667</v>
      </c>
      <c r="Q5657" s="130" t="n">
        <f aca="false">P5657*1.2</f>
        <v>3944</v>
      </c>
      <c r="R5657" s="131" t="n">
        <f aca="false">S5657*Q5657</f>
        <v>0</v>
      </c>
      <c r="S5657" s="132"/>
    </row>
    <row r="5658" s="76" customFormat="true" ht="27.6" hidden="false" customHeight="false" outlineLevel="0" collapsed="false">
      <c r="A5658" s="207"/>
      <c r="B5658" s="208" t="n">
        <v>284</v>
      </c>
      <c r="C5658" s="238" t="s">
        <v>15691</v>
      </c>
      <c r="D5658" s="239" t="s">
        <v>7564</v>
      </c>
      <c r="E5658" s="276"/>
      <c r="F5658" s="121" t="n">
        <f aca="false">F5657+1</f>
        <v>5652</v>
      </c>
      <c r="G5658" s="204" t="s">
        <v>16731</v>
      </c>
      <c r="H5658" s="122" t="s">
        <v>16731</v>
      </c>
      <c r="I5658" s="124"/>
      <c r="J5658" s="125"/>
      <c r="K5658" s="164"/>
      <c r="L5658" s="164"/>
      <c r="M5658" s="164"/>
      <c r="N5658" s="237" t="s">
        <v>16732</v>
      </c>
      <c r="O5658" s="277"/>
      <c r="P5658" s="130" t="n">
        <v>0</v>
      </c>
      <c r="Q5658" s="130" t="n">
        <f aca="false">P5658*1.2</f>
        <v>0</v>
      </c>
      <c r="R5658" s="131" t="n">
        <f aca="false">S5658*Q5658</f>
        <v>0</v>
      </c>
      <c r="S5658" s="132"/>
    </row>
    <row r="5659" s="76" customFormat="true" ht="27.6" hidden="false" customHeight="false" outlineLevel="0" collapsed="false">
      <c r="A5659" s="353" t="n">
        <v>2578079</v>
      </c>
      <c r="B5659" s="208" t="n">
        <v>284</v>
      </c>
      <c r="C5659" s="238" t="s">
        <v>15691</v>
      </c>
      <c r="D5659" s="239" t="s">
        <v>7564</v>
      </c>
      <c r="E5659" s="530" t="s">
        <v>15472</v>
      </c>
      <c r="F5659" s="121" t="n">
        <f aca="false">F5658+1</f>
        <v>5653</v>
      </c>
      <c r="G5659" s="240" t="s">
        <v>16733</v>
      </c>
      <c r="H5659" s="188" t="s">
        <v>16734</v>
      </c>
      <c r="I5659" s="124" t="s">
        <v>16735</v>
      </c>
      <c r="J5659" s="125" t="n">
        <v>2212</v>
      </c>
      <c r="K5659" s="164" t="n">
        <v>0</v>
      </c>
      <c r="L5659" s="164" t="n">
        <v>3803</v>
      </c>
      <c r="M5659" s="164" t="n">
        <v>32</v>
      </c>
      <c r="N5659" s="393" t="s">
        <v>16736</v>
      </c>
      <c r="O5659" s="277"/>
      <c r="P5659" s="130" t="n">
        <v>99.1666666666667</v>
      </c>
      <c r="Q5659" s="130" t="n">
        <f aca="false">P5659*1.2</f>
        <v>119</v>
      </c>
      <c r="R5659" s="131" t="n">
        <f aca="false">S5659*Q5659</f>
        <v>0</v>
      </c>
      <c r="S5659" s="132"/>
    </row>
    <row r="5660" s="76" customFormat="true" ht="14.4" hidden="false" customHeight="false" outlineLevel="0" collapsed="false">
      <c r="A5660" s="353" t="n">
        <v>2578052</v>
      </c>
      <c r="B5660" s="208" t="n">
        <v>284</v>
      </c>
      <c r="C5660" s="238" t="s">
        <v>15691</v>
      </c>
      <c r="D5660" s="239" t="s">
        <v>7564</v>
      </c>
      <c r="E5660" s="530"/>
      <c r="F5660" s="121" t="n">
        <f aca="false">F5659+1</f>
        <v>5654</v>
      </c>
      <c r="G5660" s="240" t="s">
        <v>16737</v>
      </c>
      <c r="H5660" s="188" t="s">
        <v>16738</v>
      </c>
      <c r="I5660" s="124" t="s">
        <v>16739</v>
      </c>
      <c r="J5660" s="125" t="n">
        <v>2212</v>
      </c>
      <c r="K5660" s="164" t="n">
        <v>0</v>
      </c>
      <c r="L5660" s="164" t="n">
        <v>3803</v>
      </c>
      <c r="M5660" s="164" t="n">
        <v>46</v>
      </c>
      <c r="N5660" s="393" t="s">
        <v>16740</v>
      </c>
      <c r="O5660" s="277"/>
      <c r="P5660" s="130" t="n">
        <v>64.1666666666667</v>
      </c>
      <c r="Q5660" s="130" t="n">
        <f aca="false">P5660*1.2</f>
        <v>77</v>
      </c>
      <c r="R5660" s="131" t="n">
        <f aca="false">S5660*Q5660</f>
        <v>0</v>
      </c>
      <c r="S5660" s="132"/>
    </row>
    <row r="5661" s="76" customFormat="true" ht="14.4" hidden="false" customHeight="false" outlineLevel="0" collapsed="false">
      <c r="A5661" s="275" t="n">
        <v>4385736</v>
      </c>
      <c r="B5661" s="208" t="n">
        <v>284</v>
      </c>
      <c r="C5661" s="238" t="s">
        <v>15691</v>
      </c>
      <c r="D5661" s="239" t="s">
        <v>7564</v>
      </c>
      <c r="E5661" s="276"/>
      <c r="F5661" s="121" t="n">
        <f aca="false">F5660+1</f>
        <v>5655</v>
      </c>
      <c r="G5661" s="204" t="s">
        <v>16741</v>
      </c>
      <c r="H5661" s="237" t="s">
        <v>16741</v>
      </c>
      <c r="I5661" s="124" t="s">
        <v>16742</v>
      </c>
      <c r="J5661" s="125" t="n">
        <v>0</v>
      </c>
      <c r="K5661" s="164" t="n">
        <v>0</v>
      </c>
      <c r="L5661" s="164" t="n">
        <v>5310</v>
      </c>
      <c r="M5661" s="164" t="n">
        <v>0</v>
      </c>
      <c r="N5661" s="237" t="s">
        <v>16743</v>
      </c>
      <c r="O5661" s="277"/>
      <c r="P5661" s="130" t="n">
        <v>0</v>
      </c>
      <c r="Q5661" s="130" t="n">
        <f aca="false">P5661*1.2</f>
        <v>0</v>
      </c>
      <c r="R5661" s="131" t="n">
        <f aca="false">S5661*Q5661</f>
        <v>0</v>
      </c>
      <c r="S5661" s="132"/>
    </row>
    <row r="5662" s="76" customFormat="true" ht="14.4" hidden="false" customHeight="false" outlineLevel="0" collapsed="false">
      <c r="A5662" s="275" t="n">
        <v>4317578</v>
      </c>
      <c r="B5662" s="208" t="n">
        <v>284</v>
      </c>
      <c r="C5662" s="238" t="s">
        <v>15691</v>
      </c>
      <c r="D5662" s="239" t="s">
        <v>7564</v>
      </c>
      <c r="E5662" s="276"/>
      <c r="F5662" s="121" t="n">
        <f aca="false">F5661+1</f>
        <v>5656</v>
      </c>
      <c r="G5662" s="204" t="s">
        <v>16744</v>
      </c>
      <c r="H5662" s="237" t="s">
        <v>16744</v>
      </c>
      <c r="I5662" s="124" t="s">
        <v>16745</v>
      </c>
      <c r="J5662" s="125" t="n">
        <v>5292</v>
      </c>
      <c r="K5662" s="164" t="n">
        <v>65</v>
      </c>
      <c r="L5662" s="164" t="n">
        <v>5102032</v>
      </c>
      <c r="M5662" s="164" t="n">
        <v>79</v>
      </c>
      <c r="N5662" s="237" t="s">
        <v>16746</v>
      </c>
      <c r="O5662" s="277"/>
      <c r="P5662" s="130" t="n">
        <v>22174.17</v>
      </c>
      <c r="Q5662" s="130" t="n">
        <f aca="false">P5662*1.2</f>
        <v>26609.004</v>
      </c>
      <c r="R5662" s="131" t="n">
        <f aca="false">S5662*Q5662</f>
        <v>0</v>
      </c>
      <c r="S5662" s="132"/>
    </row>
    <row r="5663" s="76" customFormat="true" ht="14.4" hidden="false" customHeight="false" outlineLevel="0" collapsed="false">
      <c r="A5663" s="219" t="n">
        <v>4105487</v>
      </c>
      <c r="B5663" s="208" t="n">
        <v>284</v>
      </c>
      <c r="C5663" s="238" t="s">
        <v>15691</v>
      </c>
      <c r="D5663" s="239" t="s">
        <v>7564</v>
      </c>
      <c r="E5663" s="530"/>
      <c r="F5663" s="121" t="n">
        <f aca="false">F5662+1</f>
        <v>5657</v>
      </c>
      <c r="G5663" s="240" t="s">
        <v>16747</v>
      </c>
      <c r="H5663" s="188" t="s">
        <v>16747</v>
      </c>
      <c r="I5663" s="124" t="s">
        <v>16748</v>
      </c>
      <c r="J5663" s="125" t="n">
        <v>6274</v>
      </c>
      <c r="K5663" s="164" t="n">
        <v>0</v>
      </c>
      <c r="L5663" s="164" t="n">
        <v>8212110</v>
      </c>
      <c r="M5663" s="164" t="n">
        <v>0</v>
      </c>
      <c r="N5663" s="393" t="s">
        <v>16749</v>
      </c>
      <c r="O5663" s="277"/>
      <c r="P5663" s="130" t="n">
        <v>12412.84</v>
      </c>
      <c r="Q5663" s="130" t="n">
        <f aca="false">P5663*1.2</f>
        <v>14895.408</v>
      </c>
      <c r="R5663" s="131" t="n">
        <f aca="false">S5663*Q5663</f>
        <v>0</v>
      </c>
      <c r="S5663" s="132"/>
    </row>
    <row r="5664" s="76" customFormat="true" ht="14.4" hidden="false" customHeight="false" outlineLevel="0" collapsed="false">
      <c r="A5664" s="207"/>
      <c r="B5664" s="208" t="n">
        <v>284</v>
      </c>
      <c r="C5664" s="238" t="s">
        <v>15691</v>
      </c>
      <c r="D5664" s="239" t="s">
        <v>7564</v>
      </c>
      <c r="E5664" s="530"/>
      <c r="F5664" s="121" t="n">
        <f aca="false">F5663+1</f>
        <v>5658</v>
      </c>
      <c r="G5664" s="240" t="s">
        <v>16750</v>
      </c>
      <c r="H5664" s="122" t="s">
        <v>16750</v>
      </c>
      <c r="I5664" s="124"/>
      <c r="J5664" s="125"/>
      <c r="K5664" s="164"/>
      <c r="L5664" s="164"/>
      <c r="M5664" s="164"/>
      <c r="N5664" s="393" t="s">
        <v>16751</v>
      </c>
      <c r="O5664" s="277"/>
      <c r="P5664" s="130" t="n">
        <v>0</v>
      </c>
      <c r="Q5664" s="130" t="n">
        <f aca="false">P5664*1.2</f>
        <v>0</v>
      </c>
      <c r="R5664" s="131" t="n">
        <f aca="false">S5664*Q5664</f>
        <v>0</v>
      </c>
      <c r="S5664" s="132"/>
    </row>
    <row r="5665" s="76" customFormat="true" ht="14.4" hidden="false" customHeight="false" outlineLevel="0" collapsed="false">
      <c r="A5665" s="207" t="n">
        <v>2928113</v>
      </c>
      <c r="B5665" s="208" t="n">
        <v>284</v>
      </c>
      <c r="C5665" s="238" t="s">
        <v>15691</v>
      </c>
      <c r="D5665" s="239" t="s">
        <v>7564</v>
      </c>
      <c r="E5665" s="530"/>
      <c r="F5665" s="121" t="n">
        <f aca="false">F5664+1</f>
        <v>5659</v>
      </c>
      <c r="G5665" s="240" t="s">
        <v>16752</v>
      </c>
      <c r="H5665" s="122" t="s">
        <v>16752</v>
      </c>
      <c r="I5665" s="124"/>
      <c r="J5665" s="125"/>
      <c r="K5665" s="164"/>
      <c r="L5665" s="164"/>
      <c r="M5665" s="164"/>
      <c r="N5665" s="393" t="s">
        <v>16751</v>
      </c>
      <c r="O5665" s="277"/>
      <c r="P5665" s="130" t="n">
        <v>0</v>
      </c>
      <c r="Q5665" s="130" t="n">
        <f aca="false">P5665*1.2</f>
        <v>0</v>
      </c>
      <c r="R5665" s="131" t="n">
        <f aca="false">S5665*Q5665</f>
        <v>0</v>
      </c>
      <c r="S5665" s="132"/>
    </row>
    <row r="5666" s="76" customFormat="true" ht="14.4" hidden="false" customHeight="false" outlineLevel="0" collapsed="false">
      <c r="A5666" s="207" t="n">
        <v>3093520</v>
      </c>
      <c r="B5666" s="208" t="n">
        <v>284</v>
      </c>
      <c r="C5666" s="239" t="s">
        <v>15691</v>
      </c>
      <c r="D5666" s="239" t="s">
        <v>7564</v>
      </c>
      <c r="E5666" s="276"/>
      <c r="F5666" s="121" t="n">
        <f aca="false">F5665+1</f>
        <v>5660</v>
      </c>
      <c r="G5666" s="204" t="s">
        <v>16753</v>
      </c>
      <c r="H5666" s="122" t="s">
        <v>16753</v>
      </c>
      <c r="I5666" s="124" t="s">
        <v>16754</v>
      </c>
      <c r="J5666" s="125" t="n">
        <v>4292</v>
      </c>
      <c r="K5666" s="164" t="n">
        <v>60</v>
      </c>
      <c r="L5666" s="164" t="n">
        <v>5604020</v>
      </c>
      <c r="M5666" s="164" t="n">
        <v>33</v>
      </c>
      <c r="N5666" s="218" t="s">
        <v>16751</v>
      </c>
      <c r="O5666" s="124"/>
      <c r="P5666" s="130" t="n">
        <v>24174.65</v>
      </c>
      <c r="Q5666" s="130" t="n">
        <f aca="false">P5666*1.2</f>
        <v>29009.58</v>
      </c>
      <c r="R5666" s="131" t="n">
        <f aca="false">S5666*Q5666</f>
        <v>0</v>
      </c>
      <c r="S5666" s="132"/>
    </row>
    <row r="5667" s="76" customFormat="true" ht="14.4" hidden="false" customHeight="false" outlineLevel="0" collapsed="false">
      <c r="A5667" s="207"/>
      <c r="B5667" s="208" t="n">
        <v>284</v>
      </c>
      <c r="C5667" s="238" t="s">
        <v>15691</v>
      </c>
      <c r="D5667" s="239" t="s">
        <v>7564</v>
      </c>
      <c r="E5667" s="530"/>
      <c r="F5667" s="121" t="n">
        <f aca="false">F5666+1</f>
        <v>5661</v>
      </c>
      <c r="G5667" s="240" t="s">
        <v>16755</v>
      </c>
      <c r="H5667" s="122" t="s">
        <v>16755</v>
      </c>
      <c r="I5667" s="124"/>
      <c r="J5667" s="125"/>
      <c r="K5667" s="164"/>
      <c r="L5667" s="164"/>
      <c r="M5667" s="164"/>
      <c r="N5667" s="393" t="s">
        <v>16756</v>
      </c>
      <c r="O5667" s="277"/>
      <c r="P5667" s="130" t="n">
        <v>0</v>
      </c>
      <c r="Q5667" s="130" t="n">
        <f aca="false">P5667*1.2</f>
        <v>0</v>
      </c>
      <c r="R5667" s="131" t="n">
        <f aca="false">S5667*Q5667</f>
        <v>0</v>
      </c>
      <c r="S5667" s="132"/>
    </row>
    <row r="5668" s="76" customFormat="true" ht="14.4" hidden="false" customHeight="false" outlineLevel="0" collapsed="false">
      <c r="A5668" s="207" t="n">
        <v>3093512</v>
      </c>
      <c r="B5668" s="208" t="n">
        <v>284</v>
      </c>
      <c r="C5668" s="239" t="s">
        <v>15691</v>
      </c>
      <c r="D5668" s="239" t="s">
        <v>7564</v>
      </c>
      <c r="E5668" s="276"/>
      <c r="F5668" s="121" t="n">
        <f aca="false">F5667+1</f>
        <v>5662</v>
      </c>
      <c r="G5668" s="204" t="s">
        <v>16757</v>
      </c>
      <c r="H5668" s="122" t="s">
        <v>16757</v>
      </c>
      <c r="I5668" s="124"/>
      <c r="J5668" s="125"/>
      <c r="K5668" s="164"/>
      <c r="L5668" s="164"/>
      <c r="M5668" s="164"/>
      <c r="N5668" s="218" t="s">
        <v>16756</v>
      </c>
      <c r="O5668" s="124"/>
      <c r="P5668" s="130" t="n">
        <v>0</v>
      </c>
      <c r="Q5668" s="130" t="n">
        <f aca="false">P5668*1.2</f>
        <v>0</v>
      </c>
      <c r="R5668" s="131" t="n">
        <f aca="false">S5668*Q5668</f>
        <v>0</v>
      </c>
      <c r="S5668" s="132"/>
    </row>
    <row r="5669" s="76" customFormat="true" ht="14.4" hidden="false" customHeight="false" outlineLevel="0" collapsed="false">
      <c r="A5669" s="207"/>
      <c r="B5669" s="208" t="n">
        <v>284</v>
      </c>
      <c r="C5669" s="239" t="s">
        <v>15691</v>
      </c>
      <c r="D5669" s="239" t="s">
        <v>7564</v>
      </c>
      <c r="E5669" s="276"/>
      <c r="F5669" s="121" t="n">
        <f aca="false">F5668+1</f>
        <v>5663</v>
      </c>
      <c r="G5669" s="204" t="s">
        <v>16758</v>
      </c>
      <c r="H5669" s="122" t="s">
        <v>16758</v>
      </c>
      <c r="I5669" s="124"/>
      <c r="J5669" s="125"/>
      <c r="K5669" s="164"/>
      <c r="L5669" s="164"/>
      <c r="M5669" s="164"/>
      <c r="N5669" s="218" t="s">
        <v>16756</v>
      </c>
      <c r="O5669" s="124"/>
      <c r="P5669" s="130" t="n">
        <v>0</v>
      </c>
      <c r="Q5669" s="130" t="n">
        <f aca="false">P5669*1.2</f>
        <v>0</v>
      </c>
      <c r="R5669" s="131" t="n">
        <f aca="false">S5669*Q5669</f>
        <v>0</v>
      </c>
      <c r="S5669" s="132"/>
    </row>
    <row r="5670" s="76" customFormat="true" ht="14.4" hidden="false" customHeight="false" outlineLevel="0" collapsed="false">
      <c r="A5670" s="207" t="n">
        <v>3802997</v>
      </c>
      <c r="B5670" s="208" t="n">
        <v>284</v>
      </c>
      <c r="C5670" s="238" t="s">
        <v>15691</v>
      </c>
      <c r="D5670" s="239" t="s">
        <v>7564</v>
      </c>
      <c r="E5670" s="530"/>
      <c r="F5670" s="121" t="n">
        <f aca="false">F5669+1</f>
        <v>5664</v>
      </c>
      <c r="G5670" s="240" t="s">
        <v>16759</v>
      </c>
      <c r="H5670" s="122" t="s">
        <v>16759</v>
      </c>
      <c r="I5670" s="124"/>
      <c r="J5670" s="125"/>
      <c r="K5670" s="164"/>
      <c r="L5670" s="164"/>
      <c r="M5670" s="164"/>
      <c r="N5670" s="393" t="s">
        <v>16760</v>
      </c>
      <c r="O5670" s="277"/>
      <c r="P5670" s="130" t="n">
        <v>0</v>
      </c>
      <c r="Q5670" s="130" t="n">
        <f aca="false">P5670*1.2</f>
        <v>0</v>
      </c>
      <c r="R5670" s="131" t="n">
        <f aca="false">S5670*Q5670</f>
        <v>0</v>
      </c>
      <c r="S5670" s="132"/>
    </row>
    <row r="5671" s="76" customFormat="true" ht="27.6" hidden="false" customHeight="false" outlineLevel="0" collapsed="false">
      <c r="A5671" s="207" t="n">
        <v>2573477</v>
      </c>
      <c r="B5671" s="208" t="n">
        <v>284</v>
      </c>
      <c r="C5671" s="238" t="s">
        <v>15691</v>
      </c>
      <c r="D5671" s="239" t="s">
        <v>7564</v>
      </c>
      <c r="E5671" s="276" t="s">
        <v>15739</v>
      </c>
      <c r="F5671" s="121" t="n">
        <f aca="false">F5670+1</f>
        <v>5665</v>
      </c>
      <c r="G5671" s="204" t="s">
        <v>16761</v>
      </c>
      <c r="H5671" s="188" t="s">
        <v>16762</v>
      </c>
      <c r="I5671" s="124" t="s">
        <v>16763</v>
      </c>
      <c r="J5671" s="125" t="n">
        <v>5256</v>
      </c>
      <c r="K5671" s="164" t="n">
        <v>0</v>
      </c>
      <c r="L5671" s="164" t="n">
        <v>121100</v>
      </c>
      <c r="M5671" s="164" t="n">
        <v>0</v>
      </c>
      <c r="N5671" s="237" t="s">
        <v>16764</v>
      </c>
      <c r="O5671" s="277"/>
      <c r="P5671" s="130" t="n">
        <v>0</v>
      </c>
      <c r="Q5671" s="130" t="n">
        <f aca="false">P5671*1.2</f>
        <v>0</v>
      </c>
      <c r="R5671" s="131" t="n">
        <f aca="false">S5671*Q5671</f>
        <v>0</v>
      </c>
      <c r="S5671" s="132"/>
    </row>
    <row r="5672" s="76" customFormat="true" ht="14.4" hidden="false" customHeight="false" outlineLevel="0" collapsed="false">
      <c r="A5672" s="207" t="n">
        <v>3978240</v>
      </c>
      <c r="B5672" s="208" t="n">
        <v>284</v>
      </c>
      <c r="C5672" s="238" t="s">
        <v>15691</v>
      </c>
      <c r="D5672" s="239" t="s">
        <v>7564</v>
      </c>
      <c r="E5672" s="508"/>
      <c r="F5672" s="121" t="n">
        <f aca="false">F5671+1</f>
        <v>5666</v>
      </c>
      <c r="G5672" s="204" t="s">
        <v>16765</v>
      </c>
      <c r="H5672" s="188" t="s">
        <v>16766</v>
      </c>
      <c r="I5672" s="218" t="s">
        <v>16767</v>
      </c>
      <c r="J5672" s="237" t="n">
        <v>300</v>
      </c>
      <c r="K5672" s="164" t="n">
        <v>0</v>
      </c>
      <c r="L5672" s="164" t="n">
        <v>10020</v>
      </c>
      <c r="M5672" s="164" t="n">
        <v>3</v>
      </c>
      <c r="N5672" s="218" t="s">
        <v>16768</v>
      </c>
      <c r="O5672" s="277"/>
      <c r="P5672" s="130" t="n">
        <v>0</v>
      </c>
      <c r="Q5672" s="130" t="n">
        <f aca="false">P5672*1.2</f>
        <v>0</v>
      </c>
      <c r="R5672" s="131" t="n">
        <f aca="false">S5672*Q5672</f>
        <v>0</v>
      </c>
      <c r="S5672" s="132"/>
    </row>
    <row r="5673" s="76" customFormat="true" ht="14.4" hidden="false" customHeight="false" outlineLevel="0" collapsed="false">
      <c r="A5673" s="207" t="n">
        <v>3132398</v>
      </c>
      <c r="B5673" s="208" t="n">
        <v>284</v>
      </c>
      <c r="C5673" s="238" t="s">
        <v>15691</v>
      </c>
      <c r="D5673" s="239" t="s">
        <v>7564</v>
      </c>
      <c r="E5673" s="541"/>
      <c r="F5673" s="121" t="n">
        <f aca="false">F5672+1</f>
        <v>5667</v>
      </c>
      <c r="G5673" s="204" t="s">
        <v>16769</v>
      </c>
      <c r="H5673" s="188" t="s">
        <v>16770</v>
      </c>
      <c r="I5673" s="218" t="s">
        <v>16771</v>
      </c>
      <c r="J5673" s="237" t="n">
        <v>300</v>
      </c>
      <c r="K5673" s="164" t="n">
        <v>0</v>
      </c>
      <c r="L5673" s="164" t="n">
        <v>10020</v>
      </c>
      <c r="M5673" s="164" t="n">
        <v>0</v>
      </c>
      <c r="N5673" s="580" t="s">
        <v>16768</v>
      </c>
      <c r="O5673" s="277"/>
      <c r="P5673" s="130" t="n">
        <v>2561.66666666667</v>
      </c>
      <c r="Q5673" s="130" t="n">
        <f aca="false">P5673*1.2</f>
        <v>3074</v>
      </c>
      <c r="R5673" s="131" t="n">
        <f aca="false">S5673*Q5673</f>
        <v>0</v>
      </c>
      <c r="S5673" s="132"/>
    </row>
    <row r="5674" s="76" customFormat="true" ht="27.6" hidden="false" customHeight="false" outlineLevel="0" collapsed="false">
      <c r="A5674" s="207" t="n">
        <v>2903349</v>
      </c>
      <c r="B5674" s="208" t="n">
        <v>284</v>
      </c>
      <c r="C5674" s="238" t="s">
        <v>15691</v>
      </c>
      <c r="D5674" s="239" t="s">
        <v>7564</v>
      </c>
      <c r="E5674" s="541"/>
      <c r="F5674" s="121" t="n">
        <f aca="false">F5673+1</f>
        <v>5668</v>
      </c>
      <c r="G5674" s="204" t="s">
        <v>16772</v>
      </c>
      <c r="H5674" s="188" t="s">
        <v>16772</v>
      </c>
      <c r="I5674" s="218" t="s">
        <v>16773</v>
      </c>
      <c r="J5674" s="237" t="n">
        <v>1160</v>
      </c>
      <c r="K5674" s="164" t="n">
        <v>0</v>
      </c>
      <c r="L5674" s="164" t="n">
        <v>6508000</v>
      </c>
      <c r="M5674" s="164" t="n">
        <v>92</v>
      </c>
      <c r="N5674" s="580" t="s">
        <v>16774</v>
      </c>
      <c r="O5674" s="277"/>
      <c r="P5674" s="130" t="n">
        <v>0</v>
      </c>
      <c r="Q5674" s="130" t="n">
        <f aca="false">P5674*1.2</f>
        <v>0</v>
      </c>
      <c r="R5674" s="131" t="n">
        <f aca="false">S5674*Q5674</f>
        <v>0</v>
      </c>
      <c r="S5674" s="132"/>
    </row>
    <row r="5675" s="76" customFormat="true" ht="14.4" hidden="false" customHeight="false" outlineLevel="0" collapsed="false">
      <c r="A5675" s="207" t="n">
        <v>2576776</v>
      </c>
      <c r="B5675" s="208" t="n">
        <v>284</v>
      </c>
      <c r="C5675" s="238" t="s">
        <v>15691</v>
      </c>
      <c r="D5675" s="239" t="s">
        <v>7564</v>
      </c>
      <c r="E5675" s="541"/>
      <c r="F5675" s="121" t="n">
        <f aca="false">F5674+1</f>
        <v>5669</v>
      </c>
      <c r="G5675" s="204" t="s">
        <v>16775</v>
      </c>
      <c r="H5675" s="188" t="s">
        <v>16775</v>
      </c>
      <c r="I5675" s="218" t="s">
        <v>16776</v>
      </c>
      <c r="J5675" s="237" t="n">
        <v>0</v>
      </c>
      <c r="K5675" s="164" t="n">
        <v>0</v>
      </c>
      <c r="L5675" s="164" t="n">
        <v>8095955</v>
      </c>
      <c r="M5675" s="164" t="n">
        <v>310</v>
      </c>
      <c r="N5675" s="580" t="s">
        <v>16777</v>
      </c>
      <c r="O5675" s="277"/>
      <c r="P5675" s="130" t="n">
        <v>47402.5</v>
      </c>
      <c r="Q5675" s="130" t="n">
        <f aca="false">P5675*1.2</f>
        <v>56883</v>
      </c>
      <c r="R5675" s="131" t="n">
        <f aca="false">S5675*Q5675</f>
        <v>0</v>
      </c>
      <c r="S5675" s="132"/>
    </row>
    <row r="5676" s="76" customFormat="true" ht="41.4" hidden="false" customHeight="false" outlineLevel="0" collapsed="false">
      <c r="A5676" s="207" t="n">
        <v>2928045</v>
      </c>
      <c r="B5676" s="208" t="n">
        <v>284</v>
      </c>
      <c r="C5676" s="239" t="s">
        <v>15691</v>
      </c>
      <c r="D5676" s="239" t="s">
        <v>7564</v>
      </c>
      <c r="E5676" s="276"/>
      <c r="F5676" s="121" t="n">
        <f aca="false">F5675+1</f>
        <v>5670</v>
      </c>
      <c r="G5676" s="204" t="s">
        <v>16778</v>
      </c>
      <c r="H5676" s="122" t="s">
        <v>16778</v>
      </c>
      <c r="I5676" s="124"/>
      <c r="J5676" s="125"/>
      <c r="K5676" s="164"/>
      <c r="L5676" s="164"/>
      <c r="M5676" s="164"/>
      <c r="N5676" s="237" t="s">
        <v>16779</v>
      </c>
      <c r="O5676" s="124"/>
      <c r="P5676" s="130" t="n">
        <v>0</v>
      </c>
      <c r="Q5676" s="130" t="n">
        <f aca="false">P5676*1.2</f>
        <v>0</v>
      </c>
      <c r="R5676" s="131" t="n">
        <f aca="false">S5676*Q5676</f>
        <v>0</v>
      </c>
      <c r="S5676" s="132"/>
    </row>
    <row r="5677" s="76" customFormat="true" ht="27.6" hidden="false" customHeight="false" outlineLevel="0" collapsed="false">
      <c r="A5677" s="275" t="n">
        <v>2580766</v>
      </c>
      <c r="B5677" s="208" t="n">
        <v>284</v>
      </c>
      <c r="C5677" s="238" t="s">
        <v>15691</v>
      </c>
      <c r="D5677" s="239" t="s">
        <v>7564</v>
      </c>
      <c r="E5677" s="276"/>
      <c r="F5677" s="121" t="n">
        <f aca="false">F5676+1</f>
        <v>5671</v>
      </c>
      <c r="G5677" s="204" t="s">
        <v>16780</v>
      </c>
      <c r="H5677" s="188" t="s">
        <v>16781</v>
      </c>
      <c r="I5677" s="124" t="s">
        <v>16782</v>
      </c>
      <c r="J5677" s="125" t="n">
        <v>22</v>
      </c>
      <c r="K5677" s="164" t="n">
        <v>0</v>
      </c>
      <c r="L5677" s="164" t="n">
        <v>1705262</v>
      </c>
      <c r="M5677" s="164" t="n">
        <v>0</v>
      </c>
      <c r="N5677" s="237" t="s">
        <v>16783</v>
      </c>
      <c r="O5677" s="277"/>
      <c r="P5677" s="130" t="n">
        <v>270</v>
      </c>
      <c r="Q5677" s="130" t="n">
        <f aca="false">P5677*1.2</f>
        <v>324</v>
      </c>
      <c r="R5677" s="131" t="n">
        <f aca="false">S5677*Q5677</f>
        <v>0</v>
      </c>
      <c r="S5677" s="132"/>
    </row>
    <row r="5678" s="76" customFormat="true" ht="14.4" hidden="false" customHeight="false" outlineLevel="0" collapsed="false">
      <c r="A5678" s="207"/>
      <c r="B5678" s="208" t="n">
        <v>284</v>
      </c>
      <c r="C5678" s="238" t="s">
        <v>15691</v>
      </c>
      <c r="D5678" s="239" t="s">
        <v>7564</v>
      </c>
      <c r="E5678" s="276"/>
      <c r="F5678" s="121" t="n">
        <f aca="false">F5677+1</f>
        <v>5672</v>
      </c>
      <c r="G5678" s="204" t="s">
        <v>16784</v>
      </c>
      <c r="H5678" s="122" t="s">
        <v>16784</v>
      </c>
      <c r="I5678" s="124"/>
      <c r="J5678" s="125"/>
      <c r="K5678" s="164"/>
      <c r="L5678" s="164"/>
      <c r="M5678" s="164"/>
      <c r="N5678" s="237" t="s">
        <v>16785</v>
      </c>
      <c r="O5678" s="277"/>
      <c r="P5678" s="130" t="n">
        <v>0</v>
      </c>
      <c r="Q5678" s="130" t="n">
        <f aca="false">P5678*1.2</f>
        <v>0</v>
      </c>
      <c r="R5678" s="131" t="n">
        <f aca="false">S5678*Q5678</f>
        <v>0</v>
      </c>
      <c r="S5678" s="132"/>
    </row>
    <row r="5679" s="76" customFormat="true" ht="14.4" hidden="false" customHeight="false" outlineLevel="0" collapsed="false">
      <c r="A5679" s="207" t="n">
        <v>4352994</v>
      </c>
      <c r="B5679" s="208" t="n">
        <v>284</v>
      </c>
      <c r="C5679" s="238" t="s">
        <v>15691</v>
      </c>
      <c r="D5679" s="239" t="s">
        <v>7564</v>
      </c>
      <c r="E5679" s="276"/>
      <c r="F5679" s="121" t="n">
        <f aca="false">F5678+1</f>
        <v>5673</v>
      </c>
      <c r="G5679" s="204" t="s">
        <v>16786</v>
      </c>
      <c r="H5679" s="220" t="s">
        <v>16786</v>
      </c>
      <c r="I5679" s="124" t="s">
        <v>16787</v>
      </c>
      <c r="J5679" s="125" t="n">
        <v>0</v>
      </c>
      <c r="K5679" s="164" t="n">
        <v>0</v>
      </c>
      <c r="L5679" s="164" t="n">
        <v>350030</v>
      </c>
      <c r="M5679" s="164" t="n">
        <v>0</v>
      </c>
      <c r="N5679" s="237" t="s">
        <v>16788</v>
      </c>
      <c r="O5679" s="277"/>
      <c r="P5679" s="130" t="n">
        <v>20293.28</v>
      </c>
      <c r="Q5679" s="130" t="n">
        <f aca="false">P5679*1.2</f>
        <v>24351.936</v>
      </c>
      <c r="R5679" s="131" t="n">
        <f aca="false">S5679*Q5679</f>
        <v>0</v>
      </c>
      <c r="S5679" s="132"/>
    </row>
    <row r="5680" s="76" customFormat="true" ht="14.4" hidden="false" customHeight="false" outlineLevel="0" collapsed="false">
      <c r="A5680" s="207" t="n">
        <v>4479382</v>
      </c>
      <c r="B5680" s="208" t="n">
        <v>284</v>
      </c>
      <c r="C5680" s="238" t="s">
        <v>15691</v>
      </c>
      <c r="D5680" s="239" t="s">
        <v>7564</v>
      </c>
      <c r="E5680" s="276"/>
      <c r="F5680" s="121" t="n">
        <f aca="false">F5679+1</f>
        <v>5674</v>
      </c>
      <c r="G5680" s="204" t="s">
        <v>16789</v>
      </c>
      <c r="H5680" s="220" t="s">
        <v>16789</v>
      </c>
      <c r="I5680" s="124" t="s">
        <v>16790</v>
      </c>
      <c r="J5680" s="125" t="n">
        <v>0</v>
      </c>
      <c r="K5680" s="164" t="n">
        <v>0</v>
      </c>
      <c r="L5680" s="164" t="n">
        <v>350076</v>
      </c>
      <c r="M5680" s="164" t="n">
        <v>0</v>
      </c>
      <c r="N5680" s="237" t="s">
        <v>16791</v>
      </c>
      <c r="O5680" s="277"/>
      <c r="P5680" s="130" t="n">
        <v>18077.51</v>
      </c>
      <c r="Q5680" s="130" t="n">
        <f aca="false">P5680*1.2</f>
        <v>21693.012</v>
      </c>
      <c r="R5680" s="131" t="n">
        <f aca="false">S5680*Q5680</f>
        <v>0</v>
      </c>
      <c r="S5680" s="132"/>
    </row>
    <row r="5681" s="76" customFormat="true" ht="14.4" hidden="false" customHeight="false" outlineLevel="0" collapsed="false">
      <c r="A5681" s="207" t="n">
        <v>4447121</v>
      </c>
      <c r="B5681" s="208" t="n">
        <v>284</v>
      </c>
      <c r="C5681" s="238" t="s">
        <v>15691</v>
      </c>
      <c r="D5681" s="239" t="s">
        <v>7564</v>
      </c>
      <c r="E5681" s="276"/>
      <c r="F5681" s="121" t="n">
        <f aca="false">F5680+1</f>
        <v>5675</v>
      </c>
      <c r="G5681" s="204" t="s">
        <v>16792</v>
      </c>
      <c r="H5681" s="220" t="s">
        <v>16792</v>
      </c>
      <c r="I5681" s="124" t="s">
        <v>16793</v>
      </c>
      <c r="J5681" s="125" t="n">
        <v>0</v>
      </c>
      <c r="K5681" s="164" t="n">
        <v>0</v>
      </c>
      <c r="L5681" s="164" t="n">
        <v>350137</v>
      </c>
      <c r="M5681" s="164" t="n">
        <v>0</v>
      </c>
      <c r="N5681" s="237" t="s">
        <v>16791</v>
      </c>
      <c r="O5681" s="277"/>
      <c r="P5681" s="130" t="n">
        <v>26006.6666666667</v>
      </c>
      <c r="Q5681" s="130" t="n">
        <f aca="false">P5681*1.2</f>
        <v>31208</v>
      </c>
      <c r="R5681" s="131" t="n">
        <f aca="false">S5681*Q5681</f>
        <v>0</v>
      </c>
      <c r="S5681" s="132"/>
    </row>
    <row r="5682" s="76" customFormat="true" ht="14.4" hidden="false" customHeight="false" outlineLevel="0" collapsed="false">
      <c r="A5682" s="219" t="n">
        <v>4657708</v>
      </c>
      <c r="B5682" s="208" t="n">
        <v>284</v>
      </c>
      <c r="C5682" s="238" t="s">
        <v>15691</v>
      </c>
      <c r="D5682" s="239" t="s">
        <v>7564</v>
      </c>
      <c r="E5682" s="276"/>
      <c r="F5682" s="121" t="n">
        <f aca="false">F5681+1</f>
        <v>5676</v>
      </c>
      <c r="G5682" s="204" t="s">
        <v>16794</v>
      </c>
      <c r="H5682" s="188" t="s">
        <v>16795</v>
      </c>
      <c r="I5682" s="124" t="s">
        <v>16796</v>
      </c>
      <c r="J5682" s="125" t="n">
        <v>0</v>
      </c>
      <c r="K5682" s="164" t="n">
        <v>0</v>
      </c>
      <c r="L5682" s="164" t="n">
        <v>2015</v>
      </c>
      <c r="M5682" s="164" t="n">
        <v>100</v>
      </c>
      <c r="N5682" s="237" t="s">
        <v>16797</v>
      </c>
      <c r="O5682" s="277"/>
      <c r="P5682" s="130" t="n">
        <v>1253.33</v>
      </c>
      <c r="Q5682" s="130" t="n">
        <f aca="false">P5682*1.2</f>
        <v>1503.996</v>
      </c>
      <c r="R5682" s="131" t="n">
        <f aca="false">S5682*Q5682</f>
        <v>0</v>
      </c>
      <c r="S5682" s="132"/>
    </row>
    <row r="5683" s="76" customFormat="true" ht="14.4" hidden="false" customHeight="false" outlineLevel="0" collapsed="false">
      <c r="A5683" s="217" t="n">
        <v>2571259</v>
      </c>
      <c r="B5683" s="208" t="n">
        <v>284</v>
      </c>
      <c r="C5683" s="238" t="s">
        <v>15691</v>
      </c>
      <c r="D5683" s="239" t="s">
        <v>7564</v>
      </c>
      <c r="E5683" s="276"/>
      <c r="F5683" s="121" t="n">
        <f aca="false">F5682+1</f>
        <v>5677</v>
      </c>
      <c r="G5683" s="204" t="n">
        <v>9325010030</v>
      </c>
      <c r="H5683" s="188" t="s">
        <v>16798</v>
      </c>
      <c r="I5683" s="581" t="s">
        <v>16799</v>
      </c>
      <c r="J5683" s="542" t="n">
        <v>0</v>
      </c>
      <c r="K5683" s="164" t="n">
        <v>0</v>
      </c>
      <c r="L5683" s="164" t="n">
        <v>9325010</v>
      </c>
      <c r="M5683" s="164" t="n">
        <v>30</v>
      </c>
      <c r="N5683" s="237" t="s">
        <v>16800</v>
      </c>
      <c r="O5683" s="277"/>
      <c r="P5683" s="130" t="n">
        <v>30275.8333333333</v>
      </c>
      <c r="Q5683" s="130" t="n">
        <f aca="false">P5683*1.2</f>
        <v>36331</v>
      </c>
      <c r="R5683" s="131" t="n">
        <f aca="false">S5683*Q5683</f>
        <v>0</v>
      </c>
      <c r="S5683" s="132"/>
    </row>
    <row r="5684" s="76" customFormat="true" ht="14.4" hidden="false" customHeight="false" outlineLevel="0" collapsed="false">
      <c r="A5684" s="275" t="n">
        <v>2575969</v>
      </c>
      <c r="B5684" s="208" t="n">
        <v>284</v>
      </c>
      <c r="C5684" s="239" t="s">
        <v>15691</v>
      </c>
      <c r="D5684" s="239" t="s">
        <v>7564</v>
      </c>
      <c r="E5684" s="276"/>
      <c r="F5684" s="121" t="n">
        <f aca="false">F5683+1</f>
        <v>5678</v>
      </c>
      <c r="G5684" s="204" t="s">
        <v>16801</v>
      </c>
      <c r="H5684" s="237" t="s">
        <v>16802</v>
      </c>
      <c r="I5684" s="124" t="s">
        <v>16803</v>
      </c>
      <c r="J5684" s="125" t="n">
        <v>0</v>
      </c>
      <c r="K5684" s="164" t="n">
        <v>0</v>
      </c>
      <c r="L5684" s="164" t="n">
        <v>8820</v>
      </c>
      <c r="M5684" s="164" t="n">
        <v>0</v>
      </c>
      <c r="N5684" s="237" t="s">
        <v>16800</v>
      </c>
      <c r="O5684" s="124"/>
      <c r="P5684" s="130" t="n">
        <v>14944.1666666667</v>
      </c>
      <c r="Q5684" s="130" t="n">
        <f aca="false">P5684*1.2</f>
        <v>17933</v>
      </c>
      <c r="R5684" s="131" t="n">
        <f aca="false">S5684*Q5684</f>
        <v>0</v>
      </c>
      <c r="S5684" s="132"/>
    </row>
    <row r="5685" s="76" customFormat="true" ht="14.4" hidden="false" customHeight="false" outlineLevel="0" collapsed="false">
      <c r="A5685" s="207" t="n">
        <v>4101464</v>
      </c>
      <c r="B5685" s="208" t="n">
        <v>284</v>
      </c>
      <c r="C5685" s="238" t="s">
        <v>15691</v>
      </c>
      <c r="D5685" s="239" t="s">
        <v>7564</v>
      </c>
      <c r="E5685" s="276"/>
      <c r="F5685" s="121" t="n">
        <f aca="false">F5684+1</f>
        <v>5679</v>
      </c>
      <c r="G5685" s="204" t="s">
        <v>16804</v>
      </c>
      <c r="H5685" s="188" t="s">
        <v>16804</v>
      </c>
      <c r="I5685" s="124" t="s">
        <v>16805</v>
      </c>
      <c r="J5685" s="125" t="n">
        <v>99</v>
      </c>
      <c r="K5685" s="164" t="n">
        <v>0</v>
      </c>
      <c r="L5685" s="164" t="n">
        <v>36</v>
      </c>
      <c r="M5685" s="164" t="n">
        <v>0</v>
      </c>
      <c r="N5685" s="237" t="s">
        <v>16806</v>
      </c>
      <c r="O5685" s="277"/>
      <c r="P5685" s="130" t="n">
        <v>2272.5</v>
      </c>
      <c r="Q5685" s="130" t="n">
        <f aca="false">P5685*1.2</f>
        <v>2727</v>
      </c>
      <c r="R5685" s="131" t="n">
        <f aca="false">S5685*Q5685</f>
        <v>0</v>
      </c>
      <c r="S5685" s="132"/>
    </row>
    <row r="5686" s="76" customFormat="true" ht="14.4" hidden="false" customHeight="false" outlineLevel="0" collapsed="false">
      <c r="A5686" s="207" t="n">
        <v>4101465</v>
      </c>
      <c r="B5686" s="208" t="n">
        <v>284</v>
      </c>
      <c r="C5686" s="238" t="s">
        <v>15691</v>
      </c>
      <c r="D5686" s="239" t="s">
        <v>7564</v>
      </c>
      <c r="E5686" s="276"/>
      <c r="F5686" s="121" t="n">
        <f aca="false">F5685+1</f>
        <v>5680</v>
      </c>
      <c r="G5686" s="204" t="s">
        <v>16807</v>
      </c>
      <c r="H5686" s="188" t="s">
        <v>16807</v>
      </c>
      <c r="I5686" s="124" t="s">
        <v>16808</v>
      </c>
      <c r="J5686" s="125" t="n">
        <v>0</v>
      </c>
      <c r="K5686" s="164" t="n">
        <v>0</v>
      </c>
      <c r="L5686" s="164" t="n">
        <v>37</v>
      </c>
      <c r="M5686" s="164" t="n">
        <v>99</v>
      </c>
      <c r="N5686" s="237" t="s">
        <v>16806</v>
      </c>
      <c r="O5686" s="277"/>
      <c r="P5686" s="130" t="n">
        <v>917.5</v>
      </c>
      <c r="Q5686" s="130" t="n">
        <f aca="false">P5686*1.2</f>
        <v>1101</v>
      </c>
      <c r="R5686" s="131" t="n">
        <f aca="false">S5686*Q5686</f>
        <v>0</v>
      </c>
      <c r="S5686" s="132"/>
    </row>
    <row r="5687" s="76" customFormat="true" ht="14.4" hidden="false" customHeight="false" outlineLevel="0" collapsed="false">
      <c r="A5687" s="207" t="n">
        <v>4400888</v>
      </c>
      <c r="B5687" s="208" t="n">
        <v>284</v>
      </c>
      <c r="C5687" s="238" t="s">
        <v>15691</v>
      </c>
      <c r="D5687" s="239" t="s">
        <v>7564</v>
      </c>
      <c r="E5687" s="276"/>
      <c r="F5687" s="121" t="n">
        <f aca="false">F5686+1</f>
        <v>5681</v>
      </c>
      <c r="G5687" s="204" t="s">
        <v>16809</v>
      </c>
      <c r="H5687" s="188" t="s">
        <v>16809</v>
      </c>
      <c r="I5687" s="124" t="s">
        <v>16810</v>
      </c>
      <c r="J5687" s="125" t="n">
        <v>0</v>
      </c>
      <c r="K5687" s="164" t="n">
        <v>0</v>
      </c>
      <c r="L5687" s="164" t="n">
        <v>209</v>
      </c>
      <c r="M5687" s="164" t="n">
        <v>0</v>
      </c>
      <c r="N5687" s="237" t="s">
        <v>16806</v>
      </c>
      <c r="O5687" s="277"/>
      <c r="P5687" s="130" t="n">
        <v>3719.16666666667</v>
      </c>
      <c r="Q5687" s="130" t="n">
        <f aca="false">P5687*1.2</f>
        <v>4463</v>
      </c>
      <c r="R5687" s="131" t="n">
        <f aca="false">S5687*Q5687</f>
        <v>0</v>
      </c>
      <c r="S5687" s="132"/>
    </row>
    <row r="5688" s="76" customFormat="true" ht="14.4" hidden="false" customHeight="false" outlineLevel="0" collapsed="false">
      <c r="A5688" s="207" t="n">
        <v>2574793</v>
      </c>
      <c r="B5688" s="208" t="n">
        <v>284</v>
      </c>
      <c r="C5688" s="238" t="s">
        <v>15691</v>
      </c>
      <c r="D5688" s="239" t="s">
        <v>7564</v>
      </c>
      <c r="E5688" s="276"/>
      <c r="F5688" s="121" t="n">
        <f aca="false">F5687+1</f>
        <v>5682</v>
      </c>
      <c r="G5688" s="204" t="s">
        <v>16811</v>
      </c>
      <c r="H5688" s="220" t="s">
        <v>16811</v>
      </c>
      <c r="I5688" s="124" t="s">
        <v>16812</v>
      </c>
      <c r="J5688" s="125" t="n">
        <v>0</v>
      </c>
      <c r="K5688" s="164" t="n">
        <v>99</v>
      </c>
      <c r="L5688" s="164" t="n">
        <v>32</v>
      </c>
      <c r="M5688" s="164" t="n">
        <v>0</v>
      </c>
      <c r="N5688" s="237" t="s">
        <v>16813</v>
      </c>
      <c r="O5688" s="277"/>
      <c r="P5688" s="130" t="n">
        <v>2103.33333333333</v>
      </c>
      <c r="Q5688" s="130" t="n">
        <f aca="false">P5688*1.2</f>
        <v>2524</v>
      </c>
      <c r="R5688" s="131" t="n">
        <f aca="false">S5688*Q5688</f>
        <v>0</v>
      </c>
      <c r="S5688" s="132"/>
    </row>
    <row r="5689" s="76" customFormat="true" ht="27.6" hidden="false" customHeight="false" outlineLevel="0" collapsed="false">
      <c r="A5689" s="207" t="n">
        <v>2576144</v>
      </c>
      <c r="B5689" s="208" t="n">
        <v>284</v>
      </c>
      <c r="C5689" s="238" t="s">
        <v>15691</v>
      </c>
      <c r="D5689" s="239" t="s">
        <v>7564</v>
      </c>
      <c r="E5689" s="276"/>
      <c r="F5689" s="121" t="n">
        <f aca="false">F5688+1</f>
        <v>5683</v>
      </c>
      <c r="G5689" s="204" t="s">
        <v>16814</v>
      </c>
      <c r="H5689" s="188" t="s">
        <v>16815</v>
      </c>
      <c r="I5689" s="124" t="s">
        <v>16816</v>
      </c>
      <c r="J5689" s="125" t="n">
        <v>0</v>
      </c>
      <c r="K5689" s="164" t="n">
        <v>90</v>
      </c>
      <c r="L5689" s="164" t="n">
        <v>31</v>
      </c>
      <c r="M5689" s="164" t="n">
        <v>0</v>
      </c>
      <c r="N5689" s="237" t="s">
        <v>16817</v>
      </c>
      <c r="O5689" s="277"/>
      <c r="P5689" s="130" t="n">
        <v>2046.66666666667</v>
      </c>
      <c r="Q5689" s="130" t="n">
        <f aca="false">P5689*1.2</f>
        <v>2456</v>
      </c>
      <c r="R5689" s="131" t="n">
        <f aca="false">S5689*Q5689</f>
        <v>0</v>
      </c>
      <c r="S5689" s="132"/>
    </row>
    <row r="5690" s="76" customFormat="true" ht="27.6" hidden="false" customHeight="false" outlineLevel="0" collapsed="false">
      <c r="A5690" s="214" t="n">
        <v>2930316</v>
      </c>
      <c r="B5690" s="215" t="n">
        <v>284</v>
      </c>
      <c r="C5690" s="238" t="s">
        <v>15691</v>
      </c>
      <c r="D5690" s="239" t="s">
        <v>7564</v>
      </c>
      <c r="E5690" s="276"/>
      <c r="F5690" s="121" t="n">
        <f aca="false">F5689+1</f>
        <v>5684</v>
      </c>
      <c r="G5690" s="204" t="s">
        <v>16818</v>
      </c>
      <c r="H5690" s="188" t="s">
        <v>16818</v>
      </c>
      <c r="I5690" s="124" t="s">
        <v>16819</v>
      </c>
      <c r="J5690" s="125" t="n">
        <v>527</v>
      </c>
      <c r="K5690" s="164" t="n">
        <v>0</v>
      </c>
      <c r="L5690" s="164" t="n">
        <v>8600119</v>
      </c>
      <c r="M5690" s="164" t="n">
        <v>0</v>
      </c>
      <c r="N5690" s="237" t="s">
        <v>16820</v>
      </c>
      <c r="O5690" s="277"/>
      <c r="P5690" s="130" t="n">
        <v>838.31</v>
      </c>
      <c r="Q5690" s="130" t="n">
        <f aca="false">P5690*1.2</f>
        <v>1005.972</v>
      </c>
      <c r="R5690" s="131" t="n">
        <f aca="false">S5690*Q5690</f>
        <v>0</v>
      </c>
      <c r="S5690" s="132"/>
    </row>
    <row r="5691" s="76" customFormat="true" ht="14.4" hidden="false" customHeight="false" outlineLevel="0" collapsed="false">
      <c r="A5691" s="217" t="n">
        <v>3176591</v>
      </c>
      <c r="B5691" s="208" t="n">
        <v>284</v>
      </c>
      <c r="C5691" s="238" t="s">
        <v>15691</v>
      </c>
      <c r="D5691" s="239" t="s">
        <v>7564</v>
      </c>
      <c r="E5691" s="276"/>
      <c r="F5691" s="121" t="n">
        <f aca="false">F5690+1</f>
        <v>5685</v>
      </c>
      <c r="G5691" s="204" t="s">
        <v>16821</v>
      </c>
      <c r="H5691" s="188" t="s">
        <v>16821</v>
      </c>
      <c r="I5691" s="124" t="s">
        <v>16822</v>
      </c>
      <c r="J5691" s="125" t="n">
        <v>90</v>
      </c>
      <c r="K5691" s="164" t="n">
        <v>0</v>
      </c>
      <c r="L5691" s="164" t="n">
        <v>1290081</v>
      </c>
      <c r="M5691" s="164" t="n">
        <v>31</v>
      </c>
      <c r="N5691" s="237" t="s">
        <v>16823</v>
      </c>
      <c r="O5691" s="277"/>
      <c r="P5691" s="130" t="n">
        <v>0</v>
      </c>
      <c r="Q5691" s="130" t="n">
        <f aca="false">P5691*1.2</f>
        <v>0</v>
      </c>
      <c r="R5691" s="131" t="n">
        <f aca="false">S5691*Q5691</f>
        <v>0</v>
      </c>
      <c r="S5691" s="132"/>
    </row>
    <row r="5692" s="76" customFormat="true" ht="14.4" hidden="false" customHeight="false" outlineLevel="0" collapsed="false">
      <c r="A5692" s="217" t="n">
        <v>4312191</v>
      </c>
      <c r="B5692" s="208" t="n">
        <v>284</v>
      </c>
      <c r="C5692" s="238" t="s">
        <v>15691</v>
      </c>
      <c r="D5692" s="239" t="s">
        <v>7564</v>
      </c>
      <c r="E5692" s="276"/>
      <c r="F5692" s="121" t="n">
        <f aca="false">F5691+1</f>
        <v>5686</v>
      </c>
      <c r="G5692" s="204" t="s">
        <v>16824</v>
      </c>
      <c r="H5692" s="188" t="s">
        <v>16825</v>
      </c>
      <c r="I5692" s="124" t="s">
        <v>16826</v>
      </c>
      <c r="J5692" s="125" t="n">
        <v>818</v>
      </c>
      <c r="K5692" s="164" t="n">
        <v>0</v>
      </c>
      <c r="L5692" s="164" t="n">
        <v>233300</v>
      </c>
      <c r="M5692" s="164" t="n">
        <v>0</v>
      </c>
      <c r="N5692" s="237" t="s">
        <v>16823</v>
      </c>
      <c r="O5692" s="277"/>
      <c r="P5692" s="130" t="n">
        <v>916023.333333333</v>
      </c>
      <c r="Q5692" s="130" t="n">
        <f aca="false">P5692*1.2</f>
        <v>1099228</v>
      </c>
      <c r="R5692" s="131" t="n">
        <f aca="false">S5692*Q5692</f>
        <v>0</v>
      </c>
      <c r="S5692" s="132"/>
    </row>
    <row r="5693" s="76" customFormat="true" ht="27.6" hidden="false" customHeight="false" outlineLevel="0" collapsed="false">
      <c r="A5693" s="217" t="n">
        <v>3030533</v>
      </c>
      <c r="B5693" s="208" t="n">
        <v>284</v>
      </c>
      <c r="C5693" s="238" t="s">
        <v>15691</v>
      </c>
      <c r="D5693" s="239" t="s">
        <v>7564</v>
      </c>
      <c r="E5693" s="276"/>
      <c r="F5693" s="121" t="n">
        <f aca="false">F5692+1</f>
        <v>5687</v>
      </c>
      <c r="G5693" s="204" t="s">
        <v>16827</v>
      </c>
      <c r="H5693" s="188" t="s">
        <v>16827</v>
      </c>
      <c r="I5693" s="124" t="s">
        <v>16828</v>
      </c>
      <c r="J5693" s="125" t="n">
        <v>0</v>
      </c>
      <c r="K5693" s="164" t="n">
        <v>0</v>
      </c>
      <c r="L5693" s="164" t="n">
        <v>4472634</v>
      </c>
      <c r="M5693" s="164" t="n">
        <v>2</v>
      </c>
      <c r="N5693" s="237" t="s">
        <v>16829</v>
      </c>
      <c r="O5693" s="277"/>
      <c r="P5693" s="130" t="n">
        <v>1430609.16666667</v>
      </c>
      <c r="Q5693" s="130" t="n">
        <f aca="false">P5693*1.2</f>
        <v>1716731</v>
      </c>
      <c r="R5693" s="131" t="n">
        <f aca="false">S5693*Q5693</f>
        <v>0</v>
      </c>
      <c r="S5693" s="132"/>
    </row>
    <row r="5694" s="76" customFormat="true" ht="55.2" hidden="false" customHeight="false" outlineLevel="0" collapsed="false">
      <c r="A5694" s="217" t="n">
        <v>3050769</v>
      </c>
      <c r="B5694" s="208" t="n">
        <v>284</v>
      </c>
      <c r="C5694" s="238" t="s">
        <v>15691</v>
      </c>
      <c r="D5694" s="239" t="s">
        <v>7564</v>
      </c>
      <c r="E5694" s="276"/>
      <c r="F5694" s="121" t="n">
        <f aca="false">F5693+1</f>
        <v>5688</v>
      </c>
      <c r="G5694" s="204" t="s">
        <v>16830</v>
      </c>
      <c r="H5694" s="188" t="s">
        <v>16830</v>
      </c>
      <c r="I5694" s="124" t="s">
        <v>16831</v>
      </c>
      <c r="J5694" s="125" t="n">
        <v>0</v>
      </c>
      <c r="K5694" s="164" t="n">
        <v>0</v>
      </c>
      <c r="L5694" s="164" t="n">
        <v>4472637</v>
      </c>
      <c r="M5694" s="164" t="n">
        <v>176</v>
      </c>
      <c r="N5694" s="237" t="s">
        <v>16832</v>
      </c>
      <c r="O5694" s="277"/>
      <c r="P5694" s="130" t="n">
        <v>1656840</v>
      </c>
      <c r="Q5694" s="130" t="n">
        <f aca="false">P5694*1.2</f>
        <v>1988208</v>
      </c>
      <c r="R5694" s="131" t="n">
        <f aca="false">S5694*Q5694</f>
        <v>0</v>
      </c>
      <c r="S5694" s="132"/>
    </row>
    <row r="5695" s="76" customFormat="true" ht="27.6" hidden="false" customHeight="false" outlineLevel="0" collapsed="false">
      <c r="A5695" s="353" t="n">
        <v>3161929</v>
      </c>
      <c r="B5695" s="208" t="n">
        <v>284</v>
      </c>
      <c r="C5695" s="238" t="s">
        <v>15691</v>
      </c>
      <c r="D5695" s="239" t="s">
        <v>7564</v>
      </c>
      <c r="E5695" s="276"/>
      <c r="F5695" s="121" t="n">
        <f aca="false">F5694+1</f>
        <v>5689</v>
      </c>
      <c r="G5695" s="204" t="s">
        <v>16833</v>
      </c>
      <c r="H5695" s="188" t="s">
        <v>16834</v>
      </c>
      <c r="I5695" s="124" t="s">
        <v>16835</v>
      </c>
      <c r="J5695" s="125" t="n">
        <v>2</v>
      </c>
      <c r="K5695" s="164" t="n">
        <v>95</v>
      </c>
      <c r="L5695" s="164" t="n">
        <v>3351000</v>
      </c>
      <c r="M5695" s="164" t="n">
        <v>1</v>
      </c>
      <c r="N5695" s="237" t="s">
        <v>16836</v>
      </c>
      <c r="O5695" s="277"/>
      <c r="P5695" s="130" t="n">
        <v>0</v>
      </c>
      <c r="Q5695" s="130" t="n">
        <f aca="false">P5695*1.2</f>
        <v>0</v>
      </c>
      <c r="R5695" s="131" t="n">
        <f aca="false">S5695*Q5695</f>
        <v>0</v>
      </c>
      <c r="S5695" s="132"/>
    </row>
    <row r="5696" s="76" customFormat="true" ht="27.6" hidden="false" customHeight="false" outlineLevel="0" collapsed="false">
      <c r="A5696" s="353" t="n">
        <v>4350488</v>
      </c>
      <c r="B5696" s="208" t="n">
        <v>284</v>
      </c>
      <c r="C5696" s="238" t="s">
        <v>15691</v>
      </c>
      <c r="D5696" s="239" t="s">
        <v>7564</v>
      </c>
      <c r="E5696" s="276"/>
      <c r="F5696" s="121" t="n">
        <f aca="false">F5695+1</f>
        <v>5690</v>
      </c>
      <c r="G5696" s="204" t="s">
        <v>16837</v>
      </c>
      <c r="H5696" s="188" t="s">
        <v>16837</v>
      </c>
      <c r="I5696" s="124" t="s">
        <v>16838</v>
      </c>
      <c r="J5696" s="125" t="n">
        <v>0</v>
      </c>
      <c r="K5696" s="164" t="n">
        <v>0</v>
      </c>
      <c r="L5696" s="164" t="n">
        <v>350025</v>
      </c>
      <c r="M5696" s="164" t="n">
        <v>0</v>
      </c>
      <c r="N5696" s="237" t="s">
        <v>16839</v>
      </c>
      <c r="O5696" s="277"/>
      <c r="P5696" s="130" t="n">
        <v>27398.25</v>
      </c>
      <c r="Q5696" s="130" t="n">
        <f aca="false">P5696*1.2</f>
        <v>32877.9</v>
      </c>
      <c r="R5696" s="131" t="n">
        <f aca="false">S5696*Q5696</f>
        <v>0</v>
      </c>
      <c r="S5696" s="132"/>
    </row>
    <row r="5697" s="76" customFormat="true" ht="15.6" hidden="false" customHeight="true" outlineLevel="0" collapsed="false">
      <c r="A5697" s="207" t="n">
        <v>2575428</v>
      </c>
      <c r="B5697" s="208" t="n">
        <v>284</v>
      </c>
      <c r="C5697" s="238" t="s">
        <v>15691</v>
      </c>
      <c r="D5697" s="239" t="s">
        <v>7564</v>
      </c>
      <c r="E5697" s="276"/>
      <c r="F5697" s="121" t="n">
        <f aca="false">F5696+1</f>
        <v>5691</v>
      </c>
      <c r="G5697" s="204" t="s">
        <v>16840</v>
      </c>
      <c r="H5697" s="122" t="s">
        <v>16840</v>
      </c>
      <c r="I5697" s="124"/>
      <c r="J5697" s="125"/>
      <c r="K5697" s="164"/>
      <c r="L5697" s="164"/>
      <c r="M5697" s="164"/>
      <c r="N5697" s="237" t="s">
        <v>1288</v>
      </c>
      <c r="O5697" s="277"/>
      <c r="P5697" s="130" t="n">
        <v>0</v>
      </c>
      <c r="Q5697" s="130" t="n">
        <f aca="false">P5697*1.2</f>
        <v>0</v>
      </c>
      <c r="R5697" s="131" t="n">
        <f aca="false">S5697*Q5697</f>
        <v>0</v>
      </c>
      <c r="S5697" s="132"/>
    </row>
    <row r="5698" s="76" customFormat="true" ht="15.6" hidden="false" customHeight="true" outlineLevel="0" collapsed="false">
      <c r="A5698" s="207" t="n">
        <v>2574106</v>
      </c>
      <c r="B5698" s="208" t="n">
        <v>284</v>
      </c>
      <c r="C5698" s="238" t="s">
        <v>15691</v>
      </c>
      <c r="D5698" s="239" t="s">
        <v>7564</v>
      </c>
      <c r="E5698" s="276"/>
      <c r="F5698" s="121" t="n">
        <f aca="false">F5697+1</f>
        <v>5692</v>
      </c>
      <c r="G5698" s="204" t="s">
        <v>16841</v>
      </c>
      <c r="H5698" s="122" t="s">
        <v>16841</v>
      </c>
      <c r="I5698" s="124"/>
      <c r="J5698" s="125"/>
      <c r="K5698" s="164"/>
      <c r="L5698" s="164"/>
      <c r="M5698" s="164"/>
      <c r="N5698" s="237" t="s">
        <v>1288</v>
      </c>
      <c r="O5698" s="277"/>
      <c r="P5698" s="130" t="n">
        <v>0</v>
      </c>
      <c r="Q5698" s="130" t="n">
        <f aca="false">P5698*1.2</f>
        <v>0</v>
      </c>
      <c r="R5698" s="131" t="n">
        <f aca="false">S5698*Q5698</f>
        <v>0</v>
      </c>
      <c r="S5698" s="132"/>
    </row>
    <row r="5699" s="76" customFormat="true" ht="15.6" hidden="false" customHeight="true" outlineLevel="0" collapsed="false">
      <c r="A5699" s="207" t="n">
        <v>2575429</v>
      </c>
      <c r="B5699" s="208" t="n">
        <v>284</v>
      </c>
      <c r="C5699" s="238" t="s">
        <v>15691</v>
      </c>
      <c r="D5699" s="239" t="s">
        <v>7564</v>
      </c>
      <c r="E5699" s="276"/>
      <c r="F5699" s="121" t="n">
        <f aca="false">F5698+1</f>
        <v>5693</v>
      </c>
      <c r="G5699" s="204" t="s">
        <v>16842</v>
      </c>
      <c r="H5699" s="122" t="s">
        <v>16842</v>
      </c>
      <c r="I5699" s="124"/>
      <c r="J5699" s="125"/>
      <c r="K5699" s="164"/>
      <c r="L5699" s="164"/>
      <c r="M5699" s="164"/>
      <c r="N5699" s="237" t="s">
        <v>1288</v>
      </c>
      <c r="O5699" s="277"/>
      <c r="P5699" s="130" t="n">
        <v>0</v>
      </c>
      <c r="Q5699" s="130" t="n">
        <f aca="false">P5699*1.2</f>
        <v>0</v>
      </c>
      <c r="R5699" s="131" t="n">
        <f aca="false">S5699*Q5699</f>
        <v>0</v>
      </c>
      <c r="S5699" s="132"/>
    </row>
    <row r="5700" s="76" customFormat="true" ht="15.6" hidden="false" customHeight="true" outlineLevel="0" collapsed="false">
      <c r="A5700" s="207" t="n">
        <v>2572705</v>
      </c>
      <c r="B5700" s="208" t="n">
        <v>284</v>
      </c>
      <c r="C5700" s="238" t="s">
        <v>15691</v>
      </c>
      <c r="D5700" s="239" t="s">
        <v>7564</v>
      </c>
      <c r="E5700" s="276"/>
      <c r="F5700" s="121" t="n">
        <f aca="false">F5699+1</f>
        <v>5694</v>
      </c>
      <c r="G5700" s="204" t="s">
        <v>16843</v>
      </c>
      <c r="H5700" s="122" t="s">
        <v>16843</v>
      </c>
      <c r="I5700" s="124"/>
      <c r="J5700" s="125"/>
      <c r="K5700" s="164"/>
      <c r="L5700" s="164"/>
      <c r="M5700" s="164"/>
      <c r="N5700" s="237" t="s">
        <v>1288</v>
      </c>
      <c r="O5700" s="277"/>
      <c r="P5700" s="130" t="n">
        <v>0</v>
      </c>
      <c r="Q5700" s="130" t="n">
        <f aca="false">P5700*1.2</f>
        <v>0</v>
      </c>
      <c r="R5700" s="131" t="n">
        <f aca="false">S5700*Q5700</f>
        <v>0</v>
      </c>
      <c r="S5700" s="132"/>
    </row>
    <row r="5701" s="76" customFormat="true" ht="15.6" hidden="false" customHeight="true" outlineLevel="0" collapsed="false">
      <c r="A5701" s="207" t="n">
        <v>2576815</v>
      </c>
      <c r="B5701" s="208" t="n">
        <v>284</v>
      </c>
      <c r="C5701" s="238" t="s">
        <v>15691</v>
      </c>
      <c r="D5701" s="239" t="s">
        <v>7564</v>
      </c>
      <c r="E5701" s="276"/>
      <c r="F5701" s="121" t="n">
        <f aca="false">F5700+1</f>
        <v>5695</v>
      </c>
      <c r="G5701" s="204" t="s">
        <v>16844</v>
      </c>
      <c r="H5701" s="122" t="s">
        <v>16844</v>
      </c>
      <c r="I5701" s="124"/>
      <c r="J5701" s="125"/>
      <c r="K5701" s="164"/>
      <c r="L5701" s="164"/>
      <c r="M5701" s="164"/>
      <c r="N5701" s="237" t="s">
        <v>1288</v>
      </c>
      <c r="O5701" s="277"/>
      <c r="P5701" s="130" t="n">
        <v>0</v>
      </c>
      <c r="Q5701" s="130" t="n">
        <f aca="false">P5701*1.2</f>
        <v>0</v>
      </c>
      <c r="R5701" s="131" t="n">
        <f aca="false">S5701*Q5701</f>
        <v>0</v>
      </c>
      <c r="S5701" s="132"/>
    </row>
    <row r="5702" s="76" customFormat="true" ht="15.6" hidden="false" customHeight="true" outlineLevel="0" collapsed="false">
      <c r="A5702" s="207" t="n">
        <v>2574143</v>
      </c>
      <c r="B5702" s="208" t="n">
        <v>284</v>
      </c>
      <c r="C5702" s="238" t="s">
        <v>15691</v>
      </c>
      <c r="D5702" s="239" t="s">
        <v>7564</v>
      </c>
      <c r="E5702" s="276"/>
      <c r="F5702" s="121" t="n">
        <f aca="false">F5701+1</f>
        <v>5696</v>
      </c>
      <c r="G5702" s="204" t="s">
        <v>16845</v>
      </c>
      <c r="H5702" s="188" t="s">
        <v>16845</v>
      </c>
      <c r="I5702" s="218" t="s">
        <v>16846</v>
      </c>
      <c r="J5702" s="237" t="n">
        <v>5292</v>
      </c>
      <c r="K5702" s="164" t="n">
        <v>22</v>
      </c>
      <c r="L5702" s="164" t="n">
        <v>5402029</v>
      </c>
      <c r="M5702" s="164" t="n">
        <v>30</v>
      </c>
      <c r="N5702" s="237" t="s">
        <v>1288</v>
      </c>
      <c r="O5702" s="124"/>
      <c r="P5702" s="130" t="n">
        <v>1007.5</v>
      </c>
      <c r="Q5702" s="130" t="n">
        <f aca="false">P5702*1.2</f>
        <v>1209</v>
      </c>
      <c r="R5702" s="131" t="n">
        <f aca="false">S5702*Q5702</f>
        <v>0</v>
      </c>
      <c r="S5702" s="132"/>
    </row>
    <row r="5703" s="76" customFormat="true" ht="15.6" hidden="false" customHeight="true" outlineLevel="0" collapsed="false">
      <c r="A5703" s="207" t="n">
        <v>2571702</v>
      </c>
      <c r="B5703" s="208" t="n">
        <v>284</v>
      </c>
      <c r="C5703" s="238" t="s">
        <v>15691</v>
      </c>
      <c r="D5703" s="239" t="s">
        <v>7564</v>
      </c>
      <c r="E5703" s="276"/>
      <c r="F5703" s="121" t="n">
        <f aca="false">F5702+1</f>
        <v>5697</v>
      </c>
      <c r="G5703" s="204" t="s">
        <v>16847</v>
      </c>
      <c r="H5703" s="188" t="s">
        <v>16848</v>
      </c>
      <c r="I5703" s="124" t="s">
        <v>16849</v>
      </c>
      <c r="J5703" s="125" t="n">
        <v>0</v>
      </c>
      <c r="K5703" s="164" t="n">
        <v>0</v>
      </c>
      <c r="L5703" s="164" t="n">
        <v>860</v>
      </c>
      <c r="M5703" s="164" t="n">
        <v>0</v>
      </c>
      <c r="N5703" s="237" t="s">
        <v>1288</v>
      </c>
      <c r="O5703" s="277"/>
      <c r="P5703" s="130" t="n">
        <v>277.66</v>
      </c>
      <c r="Q5703" s="130" t="n">
        <f aca="false">P5703*1.2</f>
        <v>333.192</v>
      </c>
      <c r="R5703" s="131" t="n">
        <f aca="false">S5703*Q5703</f>
        <v>0</v>
      </c>
      <c r="S5703" s="132"/>
    </row>
    <row r="5704" s="76" customFormat="true" ht="27.6" hidden="false" customHeight="false" outlineLevel="0" collapsed="false">
      <c r="A5704" s="207" t="n">
        <v>2581213</v>
      </c>
      <c r="B5704" s="208" t="n">
        <v>284</v>
      </c>
      <c r="C5704" s="238" t="s">
        <v>15691</v>
      </c>
      <c r="D5704" s="239" t="s">
        <v>7564</v>
      </c>
      <c r="E5704" s="276"/>
      <c r="F5704" s="121" t="n">
        <f aca="false">F5703+1</f>
        <v>5698</v>
      </c>
      <c r="G5704" s="204" t="s">
        <v>16850</v>
      </c>
      <c r="H5704" s="188" t="s">
        <v>16850</v>
      </c>
      <c r="I5704" s="218" t="s">
        <v>16851</v>
      </c>
      <c r="J5704" s="237" t="n">
        <v>5256</v>
      </c>
      <c r="K5704" s="164" t="n">
        <v>0</v>
      </c>
      <c r="L5704" s="164" t="n">
        <v>8202157</v>
      </c>
      <c r="M5704" s="164" t="n">
        <v>20</v>
      </c>
      <c r="N5704" s="237" t="s">
        <v>16852</v>
      </c>
      <c r="O5704" s="277" t="n">
        <v>132</v>
      </c>
      <c r="P5704" s="130" t="n">
        <v>0</v>
      </c>
      <c r="Q5704" s="130" t="n">
        <f aca="false">P5704*1.2</f>
        <v>0</v>
      </c>
      <c r="R5704" s="131" t="n">
        <f aca="false">S5704*Q5704</f>
        <v>0</v>
      </c>
      <c r="S5704" s="132"/>
    </row>
    <row r="5705" s="76" customFormat="true" ht="27.6" hidden="false" customHeight="false" outlineLevel="0" collapsed="false">
      <c r="A5705" s="207" t="n">
        <v>2790339</v>
      </c>
      <c r="B5705" s="208" t="n">
        <v>284</v>
      </c>
      <c r="C5705" s="238" t="s">
        <v>15691</v>
      </c>
      <c r="D5705" s="239" t="s">
        <v>7564</v>
      </c>
      <c r="E5705" s="239" t="s">
        <v>7564</v>
      </c>
      <c r="F5705" s="121" t="n">
        <f aca="false">F5704+1</f>
        <v>5699</v>
      </c>
      <c r="G5705" s="240" t="s">
        <v>16853</v>
      </c>
      <c r="H5705" s="188" t="s">
        <v>16853</v>
      </c>
      <c r="I5705" s="125" t="s">
        <v>16854</v>
      </c>
      <c r="J5705" s="125" t="n">
        <v>5292</v>
      </c>
      <c r="K5705" s="164" t="n">
        <v>22</v>
      </c>
      <c r="L5705" s="164" t="n">
        <v>3102008</v>
      </c>
      <c r="M5705" s="164" t="n">
        <v>1</v>
      </c>
      <c r="N5705" s="524" t="s">
        <v>16855</v>
      </c>
      <c r="O5705" s="242"/>
      <c r="P5705" s="130" t="n">
        <v>0</v>
      </c>
      <c r="Q5705" s="130" t="n">
        <f aca="false">P5705*1.2</f>
        <v>0</v>
      </c>
      <c r="R5705" s="131" t="n">
        <f aca="false">S5705*Q5705</f>
        <v>0</v>
      </c>
      <c r="S5705" s="132"/>
    </row>
    <row r="5706" s="76" customFormat="true" ht="28.8" hidden="false" customHeight="true" outlineLevel="0" collapsed="false">
      <c r="A5706" s="275" t="n">
        <v>3570444</v>
      </c>
      <c r="B5706" s="208" t="n">
        <v>284</v>
      </c>
      <c r="C5706" s="238" t="s">
        <v>15691</v>
      </c>
      <c r="D5706" s="239" t="s">
        <v>7564</v>
      </c>
      <c r="E5706" s="276"/>
      <c r="F5706" s="121" t="n">
        <f aca="false">F5705+1</f>
        <v>5700</v>
      </c>
      <c r="G5706" s="204" t="s">
        <v>16856</v>
      </c>
      <c r="H5706" s="188" t="s">
        <v>16857</v>
      </c>
      <c r="I5706" s="218" t="s">
        <v>16858</v>
      </c>
      <c r="J5706" s="237" t="n">
        <v>5292</v>
      </c>
      <c r="K5706" s="164" t="n">
        <v>20</v>
      </c>
      <c r="L5706" s="164" t="n">
        <v>6830020</v>
      </c>
      <c r="M5706" s="164" t="n">
        <v>99</v>
      </c>
      <c r="N5706" s="237" t="s">
        <v>16859</v>
      </c>
      <c r="O5706" s="124"/>
      <c r="P5706" s="130" t="n">
        <v>548.333333333333</v>
      </c>
      <c r="Q5706" s="130" t="n">
        <f aca="false">P5706*1.2</f>
        <v>658</v>
      </c>
      <c r="R5706" s="131" t="n">
        <f aca="false">S5706*Q5706</f>
        <v>0</v>
      </c>
      <c r="S5706" s="132"/>
    </row>
    <row r="5707" s="76" customFormat="true" ht="14.4" hidden="false" customHeight="false" outlineLevel="0" collapsed="false">
      <c r="A5707" s="275" t="n">
        <v>4084071</v>
      </c>
      <c r="B5707" s="208" t="n">
        <v>284</v>
      </c>
      <c r="C5707" s="238" t="s">
        <v>15691</v>
      </c>
      <c r="D5707" s="239" t="s">
        <v>7564</v>
      </c>
      <c r="E5707" s="276"/>
      <c r="F5707" s="121" t="n">
        <f aca="false">F5706+1</f>
        <v>5701</v>
      </c>
      <c r="G5707" s="204" t="s">
        <v>16860</v>
      </c>
      <c r="H5707" s="237" t="s">
        <v>16860</v>
      </c>
      <c r="I5707" s="124" t="s">
        <v>16861</v>
      </c>
      <c r="J5707" s="125" t="n">
        <v>6274</v>
      </c>
      <c r="K5707" s="164" t="n">
        <v>0</v>
      </c>
      <c r="L5707" s="164" t="n">
        <v>8212148</v>
      </c>
      <c r="M5707" s="164" t="n">
        <v>0</v>
      </c>
      <c r="N5707" s="237" t="s">
        <v>16862</v>
      </c>
      <c r="O5707" s="277"/>
      <c r="P5707" s="130" t="n">
        <v>1620.83333333333</v>
      </c>
      <c r="Q5707" s="130" t="n">
        <f aca="false">P5707*1.2</f>
        <v>1945</v>
      </c>
      <c r="R5707" s="131" t="n">
        <f aca="false">S5707*Q5707</f>
        <v>0</v>
      </c>
      <c r="S5707" s="132"/>
    </row>
    <row r="5708" s="76" customFormat="true" ht="14.4" hidden="false" customHeight="false" outlineLevel="0" collapsed="false">
      <c r="A5708" s="275" t="n">
        <v>4084069</v>
      </c>
      <c r="B5708" s="208" t="n">
        <v>284</v>
      </c>
      <c r="C5708" s="238" t="s">
        <v>15691</v>
      </c>
      <c r="D5708" s="239" t="s">
        <v>7564</v>
      </c>
      <c r="E5708" s="276"/>
      <c r="F5708" s="121" t="n">
        <f aca="false">F5707+1</f>
        <v>5702</v>
      </c>
      <c r="G5708" s="204" t="s">
        <v>16863</v>
      </c>
      <c r="H5708" s="237" t="s">
        <v>16863</v>
      </c>
      <c r="I5708" s="124" t="s">
        <v>16864</v>
      </c>
      <c r="J5708" s="125" t="n">
        <v>6274</v>
      </c>
      <c r="K5708" s="164" t="n">
        <v>0</v>
      </c>
      <c r="L5708" s="164" t="n">
        <v>8212144</v>
      </c>
      <c r="M5708" s="164" t="n">
        <v>0</v>
      </c>
      <c r="N5708" s="237" t="s">
        <v>16865</v>
      </c>
      <c r="O5708" s="277"/>
      <c r="P5708" s="130" t="n">
        <v>1490.83333333333</v>
      </c>
      <c r="Q5708" s="130" t="n">
        <f aca="false">P5708*1.2</f>
        <v>1789</v>
      </c>
      <c r="R5708" s="131" t="n">
        <f aca="false">S5708*Q5708</f>
        <v>0</v>
      </c>
      <c r="S5708" s="132"/>
    </row>
    <row r="5709" s="76" customFormat="true" ht="14.4" hidden="false" customHeight="false" outlineLevel="0" collapsed="false">
      <c r="A5709" s="275" t="n">
        <v>4084073</v>
      </c>
      <c r="B5709" s="208" t="n">
        <v>284</v>
      </c>
      <c r="C5709" s="238" t="s">
        <v>15691</v>
      </c>
      <c r="D5709" s="239" t="s">
        <v>7564</v>
      </c>
      <c r="E5709" s="276"/>
      <c r="F5709" s="121" t="n">
        <f aca="false">F5708+1</f>
        <v>5703</v>
      </c>
      <c r="G5709" s="204" t="s">
        <v>16866</v>
      </c>
      <c r="H5709" s="237" t="s">
        <v>16866</v>
      </c>
      <c r="I5709" s="124" t="s">
        <v>16867</v>
      </c>
      <c r="J5709" s="125" t="n">
        <v>6274</v>
      </c>
      <c r="K5709" s="164" t="n">
        <v>0</v>
      </c>
      <c r="L5709" s="164" t="n">
        <v>8212152</v>
      </c>
      <c r="M5709" s="164" t="n">
        <v>0</v>
      </c>
      <c r="N5709" s="237" t="s">
        <v>16868</v>
      </c>
      <c r="O5709" s="277"/>
      <c r="P5709" s="130" t="n">
        <v>1453.33333333333</v>
      </c>
      <c r="Q5709" s="130" t="n">
        <f aca="false">P5709*1.2</f>
        <v>1744</v>
      </c>
      <c r="R5709" s="131" t="n">
        <f aca="false">S5709*Q5709</f>
        <v>0</v>
      </c>
      <c r="S5709" s="132"/>
    </row>
    <row r="5710" s="76" customFormat="true" ht="14.4" hidden="false" customHeight="false" outlineLevel="0" collapsed="false">
      <c r="A5710" s="275" t="n">
        <v>4084064</v>
      </c>
      <c r="B5710" s="208" t="n">
        <v>284</v>
      </c>
      <c r="C5710" s="238" t="s">
        <v>15691</v>
      </c>
      <c r="D5710" s="239" t="s">
        <v>7564</v>
      </c>
      <c r="E5710" s="276"/>
      <c r="F5710" s="121" t="n">
        <f aca="false">F5709+1</f>
        <v>5704</v>
      </c>
      <c r="G5710" s="204" t="s">
        <v>16869</v>
      </c>
      <c r="H5710" s="237" t="s">
        <v>16869</v>
      </c>
      <c r="I5710" s="124" t="s">
        <v>16870</v>
      </c>
      <c r="J5710" s="125" t="n">
        <v>6274</v>
      </c>
      <c r="K5710" s="164" t="n">
        <v>0</v>
      </c>
      <c r="L5710" s="164" t="n">
        <v>8212134</v>
      </c>
      <c r="M5710" s="164" t="n">
        <v>0</v>
      </c>
      <c r="N5710" s="237" t="s">
        <v>16871</v>
      </c>
      <c r="O5710" s="277"/>
      <c r="P5710" s="130" t="n">
        <v>1429.16666666667</v>
      </c>
      <c r="Q5710" s="130" t="n">
        <f aca="false">P5710*1.2</f>
        <v>1715</v>
      </c>
      <c r="R5710" s="131" t="n">
        <f aca="false">S5710*Q5710</f>
        <v>0</v>
      </c>
      <c r="S5710" s="132"/>
    </row>
    <row r="5711" s="76" customFormat="true" ht="14.4" hidden="false" customHeight="false" outlineLevel="0" collapsed="false">
      <c r="A5711" s="275" t="n">
        <v>4084017</v>
      </c>
      <c r="B5711" s="208" t="n">
        <v>284</v>
      </c>
      <c r="C5711" s="238" t="s">
        <v>15691</v>
      </c>
      <c r="D5711" s="239" t="s">
        <v>7564</v>
      </c>
      <c r="E5711" s="276"/>
      <c r="F5711" s="121" t="n">
        <f aca="false">F5710+1</f>
        <v>5705</v>
      </c>
      <c r="G5711" s="204" t="s">
        <v>16872</v>
      </c>
      <c r="H5711" s="237" t="s">
        <v>16872</v>
      </c>
      <c r="I5711" s="124" t="s">
        <v>16873</v>
      </c>
      <c r="J5711" s="125" t="n">
        <v>6274</v>
      </c>
      <c r="K5711" s="164" t="n">
        <v>0</v>
      </c>
      <c r="L5711" s="164" t="n">
        <v>8212154</v>
      </c>
      <c r="M5711" s="164" t="n">
        <v>0</v>
      </c>
      <c r="N5711" s="237" t="s">
        <v>16874</v>
      </c>
      <c r="O5711" s="277"/>
      <c r="P5711" s="130" t="n">
        <v>75</v>
      </c>
      <c r="Q5711" s="130" t="n">
        <f aca="false">P5711*1.2</f>
        <v>90</v>
      </c>
      <c r="R5711" s="131" t="n">
        <f aca="false">S5711*Q5711</f>
        <v>0</v>
      </c>
      <c r="S5711" s="132"/>
    </row>
    <row r="5712" s="76" customFormat="true" ht="14.4" hidden="false" customHeight="false" outlineLevel="0" collapsed="false">
      <c r="A5712" s="275" t="n">
        <v>4084072</v>
      </c>
      <c r="B5712" s="208" t="n">
        <v>284</v>
      </c>
      <c r="C5712" s="238" t="s">
        <v>15691</v>
      </c>
      <c r="D5712" s="239" t="s">
        <v>7564</v>
      </c>
      <c r="E5712" s="276"/>
      <c r="F5712" s="121" t="n">
        <f aca="false">F5711+1</f>
        <v>5706</v>
      </c>
      <c r="G5712" s="204" t="s">
        <v>16875</v>
      </c>
      <c r="H5712" s="237" t="s">
        <v>16875</v>
      </c>
      <c r="I5712" s="124" t="s">
        <v>16876</v>
      </c>
      <c r="J5712" s="125" t="n">
        <v>6274</v>
      </c>
      <c r="K5712" s="164" t="n">
        <v>0</v>
      </c>
      <c r="L5712" s="164" t="n">
        <v>8212150</v>
      </c>
      <c r="M5712" s="164" t="n">
        <v>0</v>
      </c>
      <c r="N5712" s="237" t="s">
        <v>16877</v>
      </c>
      <c r="O5712" s="277"/>
      <c r="P5712" s="130" t="n">
        <v>1655.83333333333</v>
      </c>
      <c r="Q5712" s="130" t="n">
        <f aca="false">P5712*1.2</f>
        <v>1987</v>
      </c>
      <c r="R5712" s="131" t="n">
        <f aca="false">S5712*Q5712</f>
        <v>0</v>
      </c>
      <c r="S5712" s="132"/>
    </row>
    <row r="5713" s="76" customFormat="true" ht="14.4" hidden="false" customHeight="false" outlineLevel="0" collapsed="false">
      <c r="A5713" s="353" t="n">
        <v>2910634</v>
      </c>
      <c r="B5713" s="208" t="n">
        <v>284</v>
      </c>
      <c r="C5713" s="239" t="s">
        <v>15691</v>
      </c>
      <c r="D5713" s="239" t="s">
        <v>7564</v>
      </c>
      <c r="E5713" s="276"/>
      <c r="F5713" s="121" t="n">
        <f aca="false">F5712+1</f>
        <v>5707</v>
      </c>
      <c r="G5713" s="204" t="s">
        <v>16878</v>
      </c>
      <c r="H5713" s="188" t="s">
        <v>16878</v>
      </c>
      <c r="I5713" s="124" t="s">
        <v>16879</v>
      </c>
      <c r="J5713" s="125" t="n">
        <v>4292</v>
      </c>
      <c r="K5713" s="164" t="n">
        <v>60</v>
      </c>
      <c r="L5713" s="164" t="n">
        <v>3904010</v>
      </c>
      <c r="M5713" s="164" t="n">
        <v>3</v>
      </c>
      <c r="N5713" s="237" t="s">
        <v>16880</v>
      </c>
      <c r="O5713" s="124"/>
      <c r="P5713" s="130" t="n">
        <v>0</v>
      </c>
      <c r="Q5713" s="130" t="n">
        <f aca="false">P5713*1.2</f>
        <v>0</v>
      </c>
      <c r="R5713" s="131" t="n">
        <f aca="false">S5713*Q5713</f>
        <v>0</v>
      </c>
      <c r="S5713" s="132"/>
    </row>
    <row r="5714" s="76" customFormat="true" ht="27.6" hidden="false" customHeight="false" outlineLevel="0" collapsed="false">
      <c r="A5714" s="219" t="n">
        <v>4018574</v>
      </c>
      <c r="B5714" s="208" t="n">
        <v>284</v>
      </c>
      <c r="C5714" s="238" t="s">
        <v>15691</v>
      </c>
      <c r="D5714" s="239" t="s">
        <v>7564</v>
      </c>
      <c r="E5714" s="276"/>
      <c r="F5714" s="121" t="n">
        <f aca="false">F5713+1</f>
        <v>5708</v>
      </c>
      <c r="G5714" s="204" t="s">
        <v>16881</v>
      </c>
      <c r="H5714" s="188" t="s">
        <v>16881</v>
      </c>
      <c r="I5714" s="124" t="s">
        <v>16882</v>
      </c>
      <c r="J5714" s="125" t="n">
        <v>1818</v>
      </c>
      <c r="K5714" s="164" t="n">
        <v>0</v>
      </c>
      <c r="L5714" s="164" t="n">
        <v>32111</v>
      </c>
      <c r="M5714" s="164" t="n">
        <v>0</v>
      </c>
      <c r="N5714" s="237" t="s">
        <v>16883</v>
      </c>
      <c r="O5714" s="277"/>
      <c r="P5714" s="130" t="n">
        <v>52384.1666666667</v>
      </c>
      <c r="Q5714" s="130" t="n">
        <f aca="false">P5714*1.2</f>
        <v>62861</v>
      </c>
      <c r="R5714" s="131" t="n">
        <f aca="false">S5714*Q5714</f>
        <v>0</v>
      </c>
      <c r="S5714" s="132"/>
    </row>
    <row r="5715" s="76" customFormat="true" ht="14.4" hidden="false" customHeight="false" outlineLevel="0" collapsed="false">
      <c r="A5715" s="275" t="n">
        <v>2572532</v>
      </c>
      <c r="B5715" s="208" t="n">
        <v>284</v>
      </c>
      <c r="C5715" s="238" t="s">
        <v>15691</v>
      </c>
      <c r="D5715" s="239" t="s">
        <v>7564</v>
      </c>
      <c r="E5715" s="276"/>
      <c r="F5715" s="121" t="n">
        <f aca="false">F5714+1</f>
        <v>5709</v>
      </c>
      <c r="G5715" s="204" t="s">
        <v>16884</v>
      </c>
      <c r="H5715" s="237" t="s">
        <v>16884</v>
      </c>
      <c r="I5715" s="124" t="s">
        <v>16885</v>
      </c>
      <c r="J5715" s="125" t="n">
        <v>768</v>
      </c>
      <c r="K5715" s="164" t="n">
        <v>0</v>
      </c>
      <c r="L5715" s="164" t="n">
        <v>4955223</v>
      </c>
      <c r="M5715" s="164" t="n">
        <v>0</v>
      </c>
      <c r="N5715" s="237" t="s">
        <v>14182</v>
      </c>
      <c r="O5715" s="277"/>
      <c r="P5715" s="130" t="n">
        <v>14648.81</v>
      </c>
      <c r="Q5715" s="130" t="n">
        <f aca="false">P5715*1.2</f>
        <v>17578.572</v>
      </c>
      <c r="R5715" s="131" t="n">
        <f aca="false">S5715*Q5715</f>
        <v>0</v>
      </c>
      <c r="S5715" s="132"/>
    </row>
    <row r="5716" s="76" customFormat="true" ht="55.2" hidden="false" customHeight="false" outlineLevel="0" collapsed="false">
      <c r="A5716" s="219" t="n">
        <v>4036253</v>
      </c>
      <c r="B5716" s="208" t="n">
        <v>284</v>
      </c>
      <c r="C5716" s="238" t="s">
        <v>15691</v>
      </c>
      <c r="D5716" s="239" t="s">
        <v>7564</v>
      </c>
      <c r="E5716" s="276"/>
      <c r="F5716" s="121" t="n">
        <f aca="false">F5715+1</f>
        <v>5710</v>
      </c>
      <c r="G5716" s="204" t="s">
        <v>16886</v>
      </c>
      <c r="H5716" s="188" t="s">
        <v>16886</v>
      </c>
      <c r="I5716" s="124" t="s">
        <v>16887</v>
      </c>
      <c r="J5716" s="125" t="n">
        <v>0</v>
      </c>
      <c r="K5716" s="164" t="n">
        <v>0</v>
      </c>
      <c r="L5716" s="164" t="n">
        <v>1816275</v>
      </c>
      <c r="M5716" s="164" t="n">
        <v>1</v>
      </c>
      <c r="N5716" s="237" t="s">
        <v>16888</v>
      </c>
      <c r="O5716" s="277"/>
      <c r="P5716" s="130" t="n">
        <v>11061.05</v>
      </c>
      <c r="Q5716" s="130" t="n">
        <f aca="false">P5716*1.2</f>
        <v>13273.26</v>
      </c>
      <c r="R5716" s="131" t="n">
        <f aca="false">S5716*Q5716</f>
        <v>0</v>
      </c>
      <c r="S5716" s="132"/>
    </row>
    <row r="5717" s="76" customFormat="true" ht="27.6" hidden="false" customHeight="false" outlineLevel="0" collapsed="false">
      <c r="A5717" s="275" t="n">
        <v>2578214</v>
      </c>
      <c r="B5717" s="208" t="n">
        <v>284</v>
      </c>
      <c r="C5717" s="238" t="s">
        <v>15691</v>
      </c>
      <c r="D5717" s="239" t="s">
        <v>7564</v>
      </c>
      <c r="E5717" s="276"/>
      <c r="F5717" s="121" t="n">
        <f aca="false">F5716+1</f>
        <v>5711</v>
      </c>
      <c r="G5717" s="204" t="s">
        <v>16889</v>
      </c>
      <c r="H5717" s="188" t="s">
        <v>16890</v>
      </c>
      <c r="I5717" s="124" t="s">
        <v>16891</v>
      </c>
      <c r="J5717" s="125" t="n">
        <v>0</v>
      </c>
      <c r="K5717" s="164" t="n">
        <v>0</v>
      </c>
      <c r="L5717" s="164" t="n">
        <v>453471</v>
      </c>
      <c r="M5717" s="164" t="n">
        <v>27</v>
      </c>
      <c r="N5717" s="237" t="s">
        <v>16892</v>
      </c>
      <c r="O5717" s="277" t="n">
        <v>4</v>
      </c>
      <c r="P5717" s="130" t="n">
        <v>5299.16666666667</v>
      </c>
      <c r="Q5717" s="130" t="n">
        <f aca="false">P5717*1.2</f>
        <v>6359</v>
      </c>
      <c r="R5717" s="131" t="n">
        <f aca="false">S5717*Q5717</f>
        <v>0</v>
      </c>
      <c r="S5717" s="132"/>
    </row>
    <row r="5718" s="76" customFormat="true" ht="27.6" hidden="false" customHeight="false" outlineLevel="0" collapsed="false">
      <c r="A5718" s="275" t="n">
        <v>4517033</v>
      </c>
      <c r="B5718" s="208" t="n">
        <v>284</v>
      </c>
      <c r="C5718" s="238" t="s">
        <v>15691</v>
      </c>
      <c r="D5718" s="239" t="s">
        <v>7564</v>
      </c>
      <c r="E5718" s="276"/>
      <c r="F5718" s="121" t="n">
        <f aca="false">F5717+1</f>
        <v>5712</v>
      </c>
      <c r="G5718" s="204" t="s">
        <v>16893</v>
      </c>
      <c r="H5718" s="188" t="s">
        <v>16893</v>
      </c>
      <c r="I5718" s="124" t="s">
        <v>16894</v>
      </c>
      <c r="J5718" s="125" t="n">
        <v>6213</v>
      </c>
      <c r="K5718" s="164" t="n">
        <v>65</v>
      </c>
      <c r="L5718" s="164" t="n">
        <v>5103082</v>
      </c>
      <c r="M5718" s="164" t="n">
        <v>0</v>
      </c>
      <c r="N5718" s="237" t="s">
        <v>16895</v>
      </c>
      <c r="O5718" s="277"/>
      <c r="P5718" s="130" t="n">
        <v>10986.6666666667</v>
      </c>
      <c r="Q5718" s="130" t="n">
        <f aca="false">P5718*1.2</f>
        <v>13184</v>
      </c>
      <c r="R5718" s="131" t="n">
        <f aca="false">S5718*Q5718</f>
        <v>0</v>
      </c>
      <c r="S5718" s="132"/>
    </row>
    <row r="5719" s="76" customFormat="true" ht="14.4" hidden="false" customHeight="false" outlineLevel="0" collapsed="false">
      <c r="A5719" s="275" t="n">
        <v>3759217</v>
      </c>
      <c r="B5719" s="208" t="n">
        <v>284</v>
      </c>
      <c r="C5719" s="238" t="s">
        <v>15691</v>
      </c>
      <c r="D5719" s="239" t="s">
        <v>7564</v>
      </c>
      <c r="E5719" s="276"/>
      <c r="F5719" s="121" t="n">
        <f aca="false">F5718+1</f>
        <v>5713</v>
      </c>
      <c r="G5719" s="204" t="s">
        <v>16896</v>
      </c>
      <c r="H5719" s="188" t="s">
        <v>16896</v>
      </c>
      <c r="I5719" s="124" t="s">
        <v>16897</v>
      </c>
      <c r="J5719" s="125" t="n">
        <v>5292</v>
      </c>
      <c r="K5719" s="164" t="n">
        <v>65</v>
      </c>
      <c r="L5719" s="164" t="n">
        <v>8107025</v>
      </c>
      <c r="M5719" s="164" t="n">
        <v>79</v>
      </c>
      <c r="N5719" s="237" t="s">
        <v>16898</v>
      </c>
      <c r="O5719" s="277"/>
      <c r="P5719" s="130" t="n">
        <v>9977.27</v>
      </c>
      <c r="Q5719" s="130" t="n">
        <f aca="false">P5719*1.2</f>
        <v>11972.724</v>
      </c>
      <c r="R5719" s="131" t="n">
        <f aca="false">S5719*Q5719</f>
        <v>0</v>
      </c>
      <c r="S5719" s="132"/>
    </row>
    <row r="5720" s="76" customFormat="true" ht="27.6" hidden="false" customHeight="false" outlineLevel="0" collapsed="false">
      <c r="A5720" s="207" t="n">
        <v>4317323</v>
      </c>
      <c r="B5720" s="208" t="n">
        <v>284</v>
      </c>
      <c r="C5720" s="238" t="s">
        <v>15691</v>
      </c>
      <c r="D5720" s="239" t="s">
        <v>7564</v>
      </c>
      <c r="E5720" s="276"/>
      <c r="F5720" s="121" t="n">
        <f aca="false">F5719+1</f>
        <v>5714</v>
      </c>
      <c r="G5720" s="204" t="s">
        <v>16899</v>
      </c>
      <c r="H5720" s="188" t="s">
        <v>16900</v>
      </c>
      <c r="I5720" s="124" t="s">
        <v>16901</v>
      </c>
      <c r="J5720" s="125" t="n">
        <v>0</v>
      </c>
      <c r="K5720" s="164" t="n">
        <v>0</v>
      </c>
      <c r="L5720" s="164" t="n">
        <v>301101</v>
      </c>
      <c r="M5720" s="164" t="n">
        <v>0</v>
      </c>
      <c r="N5720" s="237" t="s">
        <v>16902</v>
      </c>
      <c r="O5720" s="277"/>
      <c r="P5720" s="130" t="n">
        <v>9340</v>
      </c>
      <c r="Q5720" s="130" t="n">
        <f aca="false">P5720*1.2</f>
        <v>11208</v>
      </c>
      <c r="R5720" s="131" t="n">
        <f aca="false">S5720*Q5720</f>
        <v>0</v>
      </c>
      <c r="S5720" s="132"/>
    </row>
    <row r="5721" s="76" customFormat="true" ht="14.4" hidden="false" customHeight="false" outlineLevel="0" collapsed="false">
      <c r="A5721" s="207" t="n">
        <v>2901255</v>
      </c>
      <c r="B5721" s="208" t="n">
        <v>284</v>
      </c>
      <c r="C5721" s="238" t="s">
        <v>15691</v>
      </c>
      <c r="D5721" s="239" t="s">
        <v>7564</v>
      </c>
      <c r="E5721" s="276"/>
      <c r="F5721" s="121" t="n">
        <f aca="false">F5720+1</f>
        <v>5715</v>
      </c>
      <c r="G5721" s="204" t="s">
        <v>16903</v>
      </c>
      <c r="H5721" s="188" t="s">
        <v>16903</v>
      </c>
      <c r="I5721" s="124" t="s">
        <v>16904</v>
      </c>
      <c r="J5721" s="125" t="n">
        <v>17</v>
      </c>
      <c r="K5721" s="164" t="n">
        <v>0</v>
      </c>
      <c r="L5721" s="164" t="n">
        <v>7090</v>
      </c>
      <c r="M5721" s="164" t="n">
        <v>0</v>
      </c>
      <c r="N5721" s="237" t="s">
        <v>16905</v>
      </c>
      <c r="O5721" s="277"/>
      <c r="P5721" s="130" t="n">
        <v>0</v>
      </c>
      <c r="Q5721" s="130" t="n">
        <f aca="false">P5721*1.2</f>
        <v>0</v>
      </c>
      <c r="R5721" s="131" t="n">
        <f aca="false">S5721*Q5721</f>
        <v>0</v>
      </c>
      <c r="S5721" s="132"/>
    </row>
    <row r="5722" s="76" customFormat="true" ht="27.6" hidden="false" customHeight="false" outlineLevel="0" collapsed="false">
      <c r="A5722" s="214" t="n">
        <v>2579464</v>
      </c>
      <c r="B5722" s="208" t="n">
        <v>284</v>
      </c>
      <c r="C5722" s="238" t="s">
        <v>15691</v>
      </c>
      <c r="D5722" s="239" t="s">
        <v>7564</v>
      </c>
      <c r="E5722" s="276"/>
      <c r="F5722" s="121" t="n">
        <f aca="false">F5721+1</f>
        <v>5716</v>
      </c>
      <c r="G5722" s="204" t="s">
        <v>16906</v>
      </c>
      <c r="H5722" s="188" t="s">
        <v>16906</v>
      </c>
      <c r="I5722" s="124" t="s">
        <v>16907</v>
      </c>
      <c r="J5722" s="125" t="n">
        <v>5292</v>
      </c>
      <c r="K5722" s="164" t="n">
        <v>20</v>
      </c>
      <c r="L5722" s="164" t="n">
        <v>5702155</v>
      </c>
      <c r="M5722" s="164" t="n">
        <v>0</v>
      </c>
      <c r="N5722" s="237" t="s">
        <v>16908</v>
      </c>
      <c r="O5722" s="277"/>
      <c r="P5722" s="130" t="n">
        <v>552.5</v>
      </c>
      <c r="Q5722" s="130" t="n">
        <f aca="false">P5722*1.2</f>
        <v>663</v>
      </c>
      <c r="R5722" s="131" t="n">
        <f aca="false">S5722*Q5722</f>
        <v>0</v>
      </c>
      <c r="S5722" s="132"/>
    </row>
    <row r="5723" s="76" customFormat="true" ht="14.4" hidden="false" customHeight="false" outlineLevel="0" collapsed="false">
      <c r="A5723" s="224" t="n">
        <v>2572712</v>
      </c>
      <c r="B5723" s="208" t="n">
        <v>284</v>
      </c>
      <c r="C5723" s="238" t="s">
        <v>15691</v>
      </c>
      <c r="D5723" s="239" t="s">
        <v>7564</v>
      </c>
      <c r="E5723" s="276"/>
      <c r="F5723" s="121" t="n">
        <f aca="false">F5722+1</f>
        <v>5717</v>
      </c>
      <c r="G5723" s="204" t="s">
        <v>16909</v>
      </c>
      <c r="H5723" s="220" t="s">
        <v>16909</v>
      </c>
      <c r="I5723" s="124" t="s">
        <v>16910</v>
      </c>
      <c r="J5723" s="125" t="n">
        <v>5292</v>
      </c>
      <c r="K5723" s="164" t="n">
        <v>22</v>
      </c>
      <c r="L5723" s="164" t="n">
        <v>5206022</v>
      </c>
      <c r="M5723" s="164" t="n">
        <v>0</v>
      </c>
      <c r="N5723" s="237" t="s">
        <v>16911</v>
      </c>
      <c r="O5723" s="277"/>
      <c r="P5723" s="130" t="n">
        <v>7060</v>
      </c>
      <c r="Q5723" s="130" t="n">
        <f aca="false">P5723*1.2</f>
        <v>8472</v>
      </c>
      <c r="R5723" s="131" t="n">
        <f aca="false">S5723*Q5723</f>
        <v>0</v>
      </c>
      <c r="S5723" s="132"/>
    </row>
    <row r="5724" s="76" customFormat="true" ht="14.4" hidden="false" customHeight="false" outlineLevel="0" collapsed="false">
      <c r="A5724" s="275" t="n">
        <v>3991557</v>
      </c>
      <c r="B5724" s="208" t="n">
        <v>284</v>
      </c>
      <c r="C5724" s="238" t="s">
        <v>15691</v>
      </c>
      <c r="D5724" s="239" t="s">
        <v>7564</v>
      </c>
      <c r="E5724" s="276"/>
      <c r="F5724" s="121" t="n">
        <f aca="false">F5723+1</f>
        <v>5718</v>
      </c>
      <c r="G5724" s="204" t="s">
        <v>16912</v>
      </c>
      <c r="H5724" s="237" t="s">
        <v>16912</v>
      </c>
      <c r="I5724" s="124" t="s">
        <v>16913</v>
      </c>
      <c r="J5724" s="125" t="n">
        <v>6274</v>
      </c>
      <c r="K5724" s="164" t="n">
        <v>0</v>
      </c>
      <c r="L5724" s="164" t="n">
        <v>5602033</v>
      </c>
      <c r="M5724" s="164" t="n">
        <v>0</v>
      </c>
      <c r="N5724" s="237" t="s">
        <v>16914</v>
      </c>
      <c r="O5724" s="277"/>
      <c r="P5724" s="130" t="n">
        <v>0</v>
      </c>
      <c r="Q5724" s="130" t="n">
        <f aca="false">P5724*1.2</f>
        <v>0</v>
      </c>
      <c r="R5724" s="131" t="n">
        <f aca="false">S5724*Q5724</f>
        <v>0</v>
      </c>
      <c r="S5724" s="132"/>
    </row>
    <row r="5725" s="76" customFormat="true" ht="16.8" hidden="false" customHeight="true" outlineLevel="0" collapsed="false">
      <c r="A5725" s="207" t="n">
        <v>3093505</v>
      </c>
      <c r="B5725" s="208" t="n">
        <v>284</v>
      </c>
      <c r="C5725" s="239" t="s">
        <v>15691</v>
      </c>
      <c r="D5725" s="239" t="s">
        <v>7564</v>
      </c>
      <c r="E5725" s="276"/>
      <c r="F5725" s="121" t="n">
        <f aca="false">F5724+1</f>
        <v>5719</v>
      </c>
      <c r="G5725" s="204" t="s">
        <v>16915</v>
      </c>
      <c r="H5725" s="220" t="s">
        <v>16915</v>
      </c>
      <c r="I5725" s="124" t="s">
        <v>16916</v>
      </c>
      <c r="J5725" s="125" t="n">
        <v>4292</v>
      </c>
      <c r="K5725" s="164" t="n">
        <v>60</v>
      </c>
      <c r="L5725" s="164" t="n">
        <v>5301431</v>
      </c>
      <c r="M5725" s="164" t="n">
        <v>33</v>
      </c>
      <c r="N5725" s="218" t="s">
        <v>16917</v>
      </c>
      <c r="O5725" s="124"/>
      <c r="P5725" s="130" t="n">
        <v>4129.65</v>
      </c>
      <c r="Q5725" s="130" t="n">
        <f aca="false">P5725*1.2</f>
        <v>4955.58</v>
      </c>
      <c r="R5725" s="131" t="n">
        <f aca="false">S5725*Q5725</f>
        <v>0</v>
      </c>
      <c r="S5725" s="132"/>
    </row>
    <row r="5726" s="76" customFormat="true" ht="16.8" hidden="false" customHeight="true" outlineLevel="0" collapsed="false">
      <c r="A5726" s="275" t="n">
        <v>3983367</v>
      </c>
      <c r="B5726" s="208" t="n">
        <v>284</v>
      </c>
      <c r="C5726" s="238" t="s">
        <v>15691</v>
      </c>
      <c r="D5726" s="239" t="s">
        <v>7564</v>
      </c>
      <c r="E5726" s="276"/>
      <c r="F5726" s="121" t="n">
        <f aca="false">F5725+1</f>
        <v>5720</v>
      </c>
      <c r="G5726" s="204" t="s">
        <v>16918</v>
      </c>
      <c r="H5726" s="188" t="s">
        <v>16918</v>
      </c>
      <c r="I5726" s="124" t="s">
        <v>16919</v>
      </c>
      <c r="J5726" s="125" t="n">
        <v>6274</v>
      </c>
      <c r="K5726" s="164" t="n">
        <v>0</v>
      </c>
      <c r="L5726" s="164" t="n">
        <v>5301739</v>
      </c>
      <c r="M5726" s="164" t="n">
        <v>0</v>
      </c>
      <c r="N5726" s="237" t="s">
        <v>16917</v>
      </c>
      <c r="O5726" s="277"/>
      <c r="P5726" s="130" t="n">
        <v>8112.92</v>
      </c>
      <c r="Q5726" s="130" t="n">
        <f aca="false">P5726*1.2</f>
        <v>9735.504</v>
      </c>
      <c r="R5726" s="131" t="n">
        <f aca="false">S5726*Q5726</f>
        <v>0</v>
      </c>
      <c r="S5726" s="132"/>
    </row>
    <row r="5727" s="76" customFormat="true" ht="16.8" hidden="false" customHeight="true" outlineLevel="0" collapsed="false">
      <c r="A5727" s="275" t="n">
        <v>2581542</v>
      </c>
      <c r="B5727" s="208" t="n">
        <v>284</v>
      </c>
      <c r="C5727" s="238" t="s">
        <v>15691</v>
      </c>
      <c r="D5727" s="239" t="s">
        <v>7564</v>
      </c>
      <c r="E5727" s="276"/>
      <c r="F5727" s="121" t="n">
        <f aca="false">F5726+1</f>
        <v>5721</v>
      </c>
      <c r="G5727" s="204" t="s">
        <v>16920</v>
      </c>
      <c r="H5727" s="188" t="s">
        <v>16921</v>
      </c>
      <c r="I5727" s="124" t="s">
        <v>16922</v>
      </c>
      <c r="J5727" s="125" t="n">
        <v>5292</v>
      </c>
      <c r="K5727" s="164" t="n">
        <v>21</v>
      </c>
      <c r="L5727" s="164" t="n">
        <v>5301165</v>
      </c>
      <c r="M5727" s="164" t="n">
        <v>10</v>
      </c>
      <c r="N5727" s="237" t="s">
        <v>16917</v>
      </c>
      <c r="O5727" s="277"/>
      <c r="P5727" s="130" t="n">
        <v>0</v>
      </c>
      <c r="Q5727" s="130" t="n">
        <f aca="false">P5727*1.2</f>
        <v>0</v>
      </c>
      <c r="R5727" s="131" t="n">
        <f aca="false">S5727*Q5727</f>
        <v>0</v>
      </c>
      <c r="S5727" s="132"/>
    </row>
    <row r="5728" s="76" customFormat="true" ht="16.8" hidden="false" customHeight="true" outlineLevel="0" collapsed="false">
      <c r="A5728" s="275" t="n">
        <v>3983368</v>
      </c>
      <c r="B5728" s="208" t="n">
        <v>284</v>
      </c>
      <c r="C5728" s="238" t="s">
        <v>15691</v>
      </c>
      <c r="D5728" s="239" t="s">
        <v>7564</v>
      </c>
      <c r="E5728" s="276"/>
      <c r="F5728" s="121" t="n">
        <f aca="false">F5727+1</f>
        <v>5722</v>
      </c>
      <c r="G5728" s="204" t="s">
        <v>16923</v>
      </c>
      <c r="H5728" s="188" t="s">
        <v>16923</v>
      </c>
      <c r="I5728" s="124" t="s">
        <v>16924</v>
      </c>
      <c r="J5728" s="125" t="n">
        <v>6274</v>
      </c>
      <c r="K5728" s="164" t="n">
        <v>0</v>
      </c>
      <c r="L5728" s="164" t="n">
        <v>5301738</v>
      </c>
      <c r="M5728" s="164" t="n">
        <v>0</v>
      </c>
      <c r="N5728" s="237" t="s">
        <v>16925</v>
      </c>
      <c r="O5728" s="277"/>
      <c r="P5728" s="130" t="n">
        <v>7677.51</v>
      </c>
      <c r="Q5728" s="130" t="n">
        <f aca="false">P5728*1.2</f>
        <v>9213.012</v>
      </c>
      <c r="R5728" s="131" t="n">
        <f aca="false">S5728*Q5728</f>
        <v>0</v>
      </c>
      <c r="S5728" s="132"/>
    </row>
    <row r="5729" s="76" customFormat="true" ht="16.8" hidden="false" customHeight="true" outlineLevel="0" collapsed="false">
      <c r="A5729" s="275" t="n">
        <v>2580209</v>
      </c>
      <c r="B5729" s="208" t="n">
        <v>284</v>
      </c>
      <c r="C5729" s="238" t="s">
        <v>15691</v>
      </c>
      <c r="D5729" s="239" t="s">
        <v>7564</v>
      </c>
      <c r="E5729" s="276"/>
      <c r="F5729" s="121" t="n">
        <f aca="false">F5728+1</f>
        <v>5723</v>
      </c>
      <c r="G5729" s="204" t="s">
        <v>16926</v>
      </c>
      <c r="H5729" s="188" t="s">
        <v>16927</v>
      </c>
      <c r="I5729" s="124" t="s">
        <v>16928</v>
      </c>
      <c r="J5729" s="125" t="n">
        <v>5292</v>
      </c>
      <c r="K5729" s="164" t="n">
        <v>21</v>
      </c>
      <c r="L5729" s="164" t="n">
        <v>5301164</v>
      </c>
      <c r="M5729" s="164" t="n">
        <v>10</v>
      </c>
      <c r="N5729" s="237" t="s">
        <v>16925</v>
      </c>
      <c r="O5729" s="277"/>
      <c r="P5729" s="130" t="n">
        <v>0</v>
      </c>
      <c r="Q5729" s="130" t="n">
        <f aca="false">P5729*1.2</f>
        <v>0</v>
      </c>
      <c r="R5729" s="131" t="n">
        <f aca="false">S5729*Q5729</f>
        <v>0</v>
      </c>
      <c r="S5729" s="132"/>
    </row>
    <row r="5730" s="76" customFormat="true" ht="27.6" hidden="false" customHeight="false" outlineLevel="0" collapsed="false">
      <c r="A5730" s="207" t="n">
        <v>4358579</v>
      </c>
      <c r="B5730" s="208" t="n">
        <v>284</v>
      </c>
      <c r="C5730" s="239" t="s">
        <v>15691</v>
      </c>
      <c r="D5730" s="239" t="s">
        <v>7564</v>
      </c>
      <c r="E5730" s="276"/>
      <c r="F5730" s="121" t="n">
        <f aca="false">F5729+1</f>
        <v>5724</v>
      </c>
      <c r="G5730" s="204" t="s">
        <v>16929</v>
      </c>
      <c r="H5730" s="220" t="s">
        <v>16929</v>
      </c>
      <c r="I5730" s="124" t="s">
        <v>16930</v>
      </c>
      <c r="J5730" s="125" t="n">
        <v>5292</v>
      </c>
      <c r="K5730" s="164" t="n">
        <v>65</v>
      </c>
      <c r="L5730" s="164" t="n">
        <v>5107072</v>
      </c>
      <c r="M5730" s="164" t="n">
        <v>3</v>
      </c>
      <c r="N5730" s="218" t="s">
        <v>16931</v>
      </c>
      <c r="O5730" s="124"/>
      <c r="P5730" s="130" t="n">
        <v>9524.16666666667</v>
      </c>
      <c r="Q5730" s="130" t="n">
        <f aca="false">P5730*1.2</f>
        <v>11429</v>
      </c>
      <c r="R5730" s="131" t="n">
        <f aca="false">S5730*Q5730</f>
        <v>0</v>
      </c>
      <c r="S5730" s="132"/>
    </row>
    <row r="5731" s="76" customFormat="true" ht="27.6" hidden="false" customHeight="false" outlineLevel="0" collapsed="false">
      <c r="A5731" s="207" t="n">
        <v>2574051</v>
      </c>
      <c r="B5731" s="208" t="n">
        <v>284</v>
      </c>
      <c r="C5731" s="239" t="s">
        <v>15691</v>
      </c>
      <c r="D5731" s="239" t="s">
        <v>7564</v>
      </c>
      <c r="E5731" s="276"/>
      <c r="F5731" s="121" t="n">
        <f aca="false">F5730+1</f>
        <v>5725</v>
      </c>
      <c r="G5731" s="204" t="s">
        <v>16932</v>
      </c>
      <c r="H5731" s="220" t="s">
        <v>16932</v>
      </c>
      <c r="I5731" s="124" t="s">
        <v>16933</v>
      </c>
      <c r="J5731" s="125" t="n">
        <v>5292</v>
      </c>
      <c r="K5731" s="164" t="n">
        <v>20</v>
      </c>
      <c r="L5731" s="164" t="n">
        <v>5107072</v>
      </c>
      <c r="M5731" s="164" t="n">
        <v>60</v>
      </c>
      <c r="N5731" s="218" t="s">
        <v>16931</v>
      </c>
      <c r="O5731" s="124"/>
      <c r="P5731" s="130" t="n">
        <v>6835</v>
      </c>
      <c r="Q5731" s="130" t="n">
        <f aca="false">P5731*1.2</f>
        <v>8202</v>
      </c>
      <c r="R5731" s="131" t="n">
        <f aca="false">S5731*Q5731</f>
        <v>0</v>
      </c>
      <c r="S5731" s="132"/>
    </row>
    <row r="5732" s="76" customFormat="true" ht="27.6" hidden="false" customHeight="false" outlineLevel="0" collapsed="false">
      <c r="A5732" s="275" t="n">
        <v>3991386</v>
      </c>
      <c r="B5732" s="208" t="n">
        <v>284</v>
      </c>
      <c r="C5732" s="238" t="s">
        <v>15691</v>
      </c>
      <c r="D5732" s="239" t="s">
        <v>7564</v>
      </c>
      <c r="E5732" s="276"/>
      <c r="F5732" s="121" t="n">
        <f aca="false">F5731+1</f>
        <v>5726</v>
      </c>
      <c r="G5732" s="204" t="s">
        <v>16934</v>
      </c>
      <c r="H5732" s="237" t="s">
        <v>16934</v>
      </c>
      <c r="I5732" s="124" t="s">
        <v>16935</v>
      </c>
      <c r="J5732" s="125" t="n">
        <v>6274</v>
      </c>
      <c r="K5732" s="164" t="n">
        <v>0</v>
      </c>
      <c r="L5732" s="164" t="n">
        <v>5602032</v>
      </c>
      <c r="M5732" s="164" t="n">
        <v>0</v>
      </c>
      <c r="N5732" s="237" t="s">
        <v>16936</v>
      </c>
      <c r="O5732" s="277"/>
      <c r="P5732" s="130" t="n">
        <v>0</v>
      </c>
      <c r="Q5732" s="130" t="n">
        <f aca="false">P5732*1.2</f>
        <v>0</v>
      </c>
      <c r="R5732" s="131" t="n">
        <f aca="false">S5732*Q5732</f>
        <v>0</v>
      </c>
      <c r="S5732" s="132"/>
    </row>
    <row r="5733" s="76" customFormat="true" ht="27.6" hidden="false" customHeight="false" outlineLevel="0" collapsed="false">
      <c r="A5733" s="275" t="n">
        <v>3765249</v>
      </c>
      <c r="B5733" s="208" t="n">
        <v>284</v>
      </c>
      <c r="C5733" s="238" t="s">
        <v>15691</v>
      </c>
      <c r="D5733" s="239" t="s">
        <v>7564</v>
      </c>
      <c r="E5733" s="276"/>
      <c r="F5733" s="121" t="n">
        <f aca="false">F5732+1</f>
        <v>5727</v>
      </c>
      <c r="G5733" s="204" t="s">
        <v>16937</v>
      </c>
      <c r="H5733" s="237" t="s">
        <v>16937</v>
      </c>
      <c r="I5733" s="124" t="s">
        <v>16938</v>
      </c>
      <c r="J5733" s="125" t="n">
        <v>5292</v>
      </c>
      <c r="K5733" s="164" t="n">
        <v>65</v>
      </c>
      <c r="L5733" s="164" t="n">
        <v>5325258</v>
      </c>
      <c r="M5733" s="164" t="n">
        <v>79</v>
      </c>
      <c r="N5733" s="473" t="s">
        <v>16939</v>
      </c>
      <c r="O5733" s="277"/>
      <c r="P5733" s="130" t="n">
        <v>3305.83333333333</v>
      </c>
      <c r="Q5733" s="130" t="n">
        <f aca="false">P5733*1.2</f>
        <v>3967</v>
      </c>
      <c r="R5733" s="131" t="n">
        <f aca="false">S5733*Q5733</f>
        <v>0</v>
      </c>
      <c r="S5733" s="132"/>
    </row>
    <row r="5734" s="76" customFormat="true" ht="14.4" hidden="false" customHeight="false" outlineLevel="0" collapsed="false">
      <c r="A5734" s="275" t="n">
        <v>2571338</v>
      </c>
      <c r="B5734" s="208" t="n">
        <v>284</v>
      </c>
      <c r="C5734" s="238" t="s">
        <v>15691</v>
      </c>
      <c r="D5734" s="239" t="s">
        <v>7564</v>
      </c>
      <c r="E5734" s="276"/>
      <c r="F5734" s="121" t="n">
        <f aca="false">F5733+1</f>
        <v>5728</v>
      </c>
      <c r="G5734" s="204" t="s">
        <v>16940</v>
      </c>
      <c r="H5734" s="237" t="s">
        <v>16940</v>
      </c>
      <c r="I5734" s="124" t="s">
        <v>16941</v>
      </c>
      <c r="J5734" s="125" t="n">
        <v>5292</v>
      </c>
      <c r="K5734" s="164" t="n">
        <v>22</v>
      </c>
      <c r="L5734" s="164" t="n">
        <v>5206029</v>
      </c>
      <c r="M5734" s="164" t="n">
        <v>0</v>
      </c>
      <c r="N5734" s="246" t="s">
        <v>16942</v>
      </c>
      <c r="O5734" s="277"/>
      <c r="P5734" s="263" t="n">
        <v>2895</v>
      </c>
      <c r="Q5734" s="130" t="n">
        <f aca="false">P5734*1.2</f>
        <v>3474</v>
      </c>
      <c r="R5734" s="131" t="n">
        <f aca="false">S5734*Q5734</f>
        <v>0</v>
      </c>
      <c r="S5734" s="174" t="n">
        <f aca="false">S5732</f>
        <v>0</v>
      </c>
    </row>
    <row r="5735" s="76" customFormat="true" ht="14.4" hidden="false" customHeight="false" outlineLevel="0" collapsed="false">
      <c r="A5735" s="207" t="n">
        <v>2579514</v>
      </c>
      <c r="B5735" s="208" t="n">
        <v>284</v>
      </c>
      <c r="C5735" s="239" t="s">
        <v>15691</v>
      </c>
      <c r="D5735" s="239" t="s">
        <v>7564</v>
      </c>
      <c r="E5735" s="276"/>
      <c r="F5735" s="121" t="n">
        <f aca="false">F5734+1</f>
        <v>5729</v>
      </c>
      <c r="G5735" s="204" t="s">
        <v>16943</v>
      </c>
      <c r="H5735" s="220" t="s">
        <v>16943</v>
      </c>
      <c r="I5735" s="124" t="s">
        <v>16944</v>
      </c>
      <c r="J5735" s="125" t="n">
        <v>5292</v>
      </c>
      <c r="K5735" s="164" t="n">
        <v>22</v>
      </c>
      <c r="L5735" s="164" t="n">
        <v>5206030</v>
      </c>
      <c r="M5735" s="164" t="n">
        <v>0</v>
      </c>
      <c r="N5735" s="218" t="s">
        <v>16945</v>
      </c>
      <c r="O5735" s="124"/>
      <c r="P5735" s="130" t="n">
        <v>2604.16666666667</v>
      </c>
      <c r="Q5735" s="130" t="n">
        <f aca="false">P5735*1.2</f>
        <v>3125</v>
      </c>
      <c r="R5735" s="131" t="n">
        <f aca="false">S5735*Q5735</f>
        <v>0</v>
      </c>
      <c r="S5735" s="132"/>
    </row>
    <row r="5736" s="76" customFormat="true" ht="14.4" hidden="false" customHeight="false" outlineLevel="0" collapsed="false">
      <c r="A5736" s="207" t="n">
        <v>3954987</v>
      </c>
      <c r="B5736" s="208" t="n">
        <v>284</v>
      </c>
      <c r="C5736" s="239" t="s">
        <v>15691</v>
      </c>
      <c r="D5736" s="239" t="s">
        <v>7564</v>
      </c>
      <c r="E5736" s="276"/>
      <c r="F5736" s="121" t="n">
        <f aca="false">F5735+1</f>
        <v>5730</v>
      </c>
      <c r="G5736" s="204" t="s">
        <v>16946</v>
      </c>
      <c r="H5736" s="220" t="s">
        <v>16946</v>
      </c>
      <c r="I5736" s="124" t="s">
        <v>16947</v>
      </c>
      <c r="J5736" s="125" t="n">
        <v>5292</v>
      </c>
      <c r="K5736" s="164" t="n">
        <v>22</v>
      </c>
      <c r="L5736" s="164" t="n">
        <v>5206030</v>
      </c>
      <c r="M5736" s="164" t="n">
        <v>10</v>
      </c>
      <c r="N5736" s="246" t="s">
        <v>16948</v>
      </c>
      <c r="O5736" s="124"/>
      <c r="P5736" s="263" t="n">
        <v>2195.83333333333</v>
      </c>
      <c r="Q5736" s="130" t="n">
        <f aca="false">P5736*1.2</f>
        <v>2635</v>
      </c>
      <c r="R5736" s="131" t="n">
        <f aca="false">S5736*Q5736</f>
        <v>0</v>
      </c>
      <c r="S5736" s="174"/>
    </row>
    <row r="5737" s="76" customFormat="true" ht="14.4" hidden="false" customHeight="false" outlineLevel="0" collapsed="false">
      <c r="A5737" s="207" t="n">
        <v>4465921</v>
      </c>
      <c r="B5737" s="208" t="n">
        <v>284</v>
      </c>
      <c r="C5737" s="239" t="s">
        <v>15691</v>
      </c>
      <c r="D5737" s="239" t="s">
        <v>7564</v>
      </c>
      <c r="E5737" s="276"/>
      <c r="F5737" s="121" t="n">
        <f aca="false">F5736+1</f>
        <v>5731</v>
      </c>
      <c r="G5737" s="204" t="s">
        <v>16949</v>
      </c>
      <c r="H5737" s="220" t="s">
        <v>16949</v>
      </c>
      <c r="I5737" s="124" t="s">
        <v>16950</v>
      </c>
      <c r="J5737" s="125" t="n">
        <v>0</v>
      </c>
      <c r="K5737" s="164" t="n">
        <v>0</v>
      </c>
      <c r="L5737" s="164" t="n">
        <v>2959590</v>
      </c>
      <c r="M5737" s="164" t="n">
        <v>202</v>
      </c>
      <c r="N5737" s="218" t="s">
        <v>16951</v>
      </c>
      <c r="O5737" s="124"/>
      <c r="P5737" s="130" t="n">
        <v>31.6666666666667</v>
      </c>
      <c r="Q5737" s="130" t="n">
        <f aca="false">P5737*1.2</f>
        <v>38</v>
      </c>
      <c r="R5737" s="131" t="n">
        <f aca="false">S5737*Q5737</f>
        <v>0</v>
      </c>
      <c r="S5737" s="132"/>
    </row>
    <row r="5738" s="76" customFormat="true" ht="15.6" hidden="false" customHeight="true" outlineLevel="0" collapsed="false">
      <c r="A5738" s="207" t="n">
        <v>2989132</v>
      </c>
      <c r="B5738" s="208" t="n">
        <v>284</v>
      </c>
      <c r="C5738" s="239" t="s">
        <v>15691</v>
      </c>
      <c r="D5738" s="239" t="s">
        <v>7564</v>
      </c>
      <c r="E5738" s="276"/>
      <c r="F5738" s="121" t="n">
        <f aca="false">F5737+1</f>
        <v>5732</v>
      </c>
      <c r="G5738" s="204" t="s">
        <v>16952</v>
      </c>
      <c r="H5738" s="122" t="s">
        <v>16952</v>
      </c>
      <c r="I5738" s="124"/>
      <c r="J5738" s="125"/>
      <c r="K5738" s="164"/>
      <c r="L5738" s="164"/>
      <c r="M5738" s="164"/>
      <c r="N5738" s="218" t="s">
        <v>16953</v>
      </c>
      <c r="O5738" s="124"/>
      <c r="P5738" s="130" t="n">
        <v>0</v>
      </c>
      <c r="Q5738" s="130" t="n">
        <f aca="false">P5738*1.2</f>
        <v>0</v>
      </c>
      <c r="R5738" s="131" t="n">
        <f aca="false">S5738*Q5738</f>
        <v>0</v>
      </c>
      <c r="S5738" s="132"/>
    </row>
    <row r="5739" s="76" customFormat="true" ht="27.6" hidden="false" customHeight="false" outlineLevel="0" collapsed="false">
      <c r="A5739" s="219" t="n">
        <v>2989133</v>
      </c>
      <c r="B5739" s="208" t="n">
        <v>284</v>
      </c>
      <c r="C5739" s="239" t="s">
        <v>15691</v>
      </c>
      <c r="D5739" s="239" t="s">
        <v>7564</v>
      </c>
      <c r="E5739" s="276"/>
      <c r="F5739" s="121" t="n">
        <f aca="false">F5738+1</f>
        <v>5733</v>
      </c>
      <c r="G5739" s="204" t="s">
        <v>16954</v>
      </c>
      <c r="H5739" s="188" t="s">
        <v>16955</v>
      </c>
      <c r="I5739" s="124" t="s">
        <v>16956</v>
      </c>
      <c r="J5739" s="125" t="n">
        <v>4292</v>
      </c>
      <c r="K5739" s="164" t="n">
        <v>60</v>
      </c>
      <c r="L5739" s="164" t="n">
        <v>5403401</v>
      </c>
      <c r="M5739" s="164" t="n">
        <v>0</v>
      </c>
      <c r="N5739" s="218" t="s">
        <v>16957</v>
      </c>
      <c r="O5739" s="124"/>
      <c r="P5739" s="130" t="n">
        <v>19162.5</v>
      </c>
      <c r="Q5739" s="130" t="n">
        <f aca="false">P5739*1.2</f>
        <v>22995</v>
      </c>
      <c r="R5739" s="131" t="n">
        <f aca="false">S5739*Q5739</f>
        <v>0</v>
      </c>
      <c r="S5739" s="132"/>
    </row>
    <row r="5740" s="76" customFormat="true" ht="27.6" hidden="false" customHeight="false" outlineLevel="0" collapsed="false">
      <c r="A5740" s="207" t="n">
        <v>2577926</v>
      </c>
      <c r="B5740" s="208" t="n">
        <v>284</v>
      </c>
      <c r="C5740" s="239" t="s">
        <v>15691</v>
      </c>
      <c r="D5740" s="239" t="s">
        <v>7564</v>
      </c>
      <c r="E5740" s="276"/>
      <c r="F5740" s="121" t="n">
        <f aca="false">F5739+1</f>
        <v>5734</v>
      </c>
      <c r="G5740" s="204" t="s">
        <v>16958</v>
      </c>
      <c r="H5740" s="220" t="s">
        <v>16958</v>
      </c>
      <c r="I5740" s="124" t="s">
        <v>16959</v>
      </c>
      <c r="J5740" s="125" t="n">
        <v>4292</v>
      </c>
      <c r="K5740" s="164" t="n">
        <v>60</v>
      </c>
      <c r="L5740" s="164" t="n">
        <v>5403690</v>
      </c>
      <c r="M5740" s="164" t="n">
        <v>0</v>
      </c>
      <c r="N5740" s="237" t="s">
        <v>16960</v>
      </c>
      <c r="O5740" s="277"/>
      <c r="P5740" s="130" t="n">
        <v>20273.3333333333</v>
      </c>
      <c r="Q5740" s="130" t="n">
        <f aca="false">P5740*1.2</f>
        <v>24328</v>
      </c>
      <c r="R5740" s="131" t="n">
        <f aca="false">S5740*Q5740</f>
        <v>0</v>
      </c>
      <c r="S5740" s="132"/>
    </row>
    <row r="5741" s="76" customFormat="true" ht="27.6" hidden="false" customHeight="false" outlineLevel="0" collapsed="false">
      <c r="A5741" s="224" t="n">
        <v>2571124</v>
      </c>
      <c r="B5741" s="208" t="n">
        <v>284</v>
      </c>
      <c r="C5741" s="238" t="s">
        <v>15691</v>
      </c>
      <c r="D5741" s="239" t="s">
        <v>7564</v>
      </c>
      <c r="E5741" s="276"/>
      <c r="F5741" s="121" t="n">
        <f aca="false">F5740+1</f>
        <v>5735</v>
      </c>
      <c r="G5741" s="204" t="s">
        <v>16961</v>
      </c>
      <c r="H5741" s="122" t="s">
        <v>16961</v>
      </c>
      <c r="I5741" s="124"/>
      <c r="J5741" s="125"/>
      <c r="K5741" s="164"/>
      <c r="L5741" s="164"/>
      <c r="M5741" s="164"/>
      <c r="N5741" s="237" t="s">
        <v>16962</v>
      </c>
      <c r="O5741" s="277"/>
      <c r="P5741" s="130" t="n">
        <v>0</v>
      </c>
      <c r="Q5741" s="130" t="n">
        <f aca="false">P5741*1.2</f>
        <v>0</v>
      </c>
      <c r="R5741" s="131" t="n">
        <f aca="false">S5741*Q5741</f>
        <v>0</v>
      </c>
      <c r="S5741" s="132"/>
    </row>
    <row r="5742" s="76" customFormat="true" ht="41.4" hidden="false" customHeight="false" outlineLevel="0" collapsed="false">
      <c r="A5742" s="207" t="n">
        <v>2576612</v>
      </c>
      <c r="B5742" s="208" t="n">
        <v>284</v>
      </c>
      <c r="C5742" s="238" t="s">
        <v>15691</v>
      </c>
      <c r="D5742" s="239" t="s">
        <v>7564</v>
      </c>
      <c r="E5742" s="276"/>
      <c r="F5742" s="121" t="n">
        <f aca="false">F5741+1</f>
        <v>5736</v>
      </c>
      <c r="G5742" s="204" t="s">
        <v>16963</v>
      </c>
      <c r="H5742" s="220" t="s">
        <v>16963</v>
      </c>
      <c r="I5742" s="124" t="s">
        <v>16964</v>
      </c>
      <c r="J5742" s="125" t="n">
        <v>5292</v>
      </c>
      <c r="K5742" s="164" t="n">
        <v>20</v>
      </c>
      <c r="L5742" s="164" t="n">
        <v>5403690</v>
      </c>
      <c r="M5742" s="164" t="n">
        <v>21</v>
      </c>
      <c r="N5742" s="237" t="s">
        <v>16965</v>
      </c>
      <c r="O5742" s="277"/>
      <c r="P5742" s="130" t="n">
        <v>16447.5</v>
      </c>
      <c r="Q5742" s="130" t="n">
        <f aca="false">P5742*1.2</f>
        <v>19737</v>
      </c>
      <c r="R5742" s="131" t="n">
        <f aca="false">S5742*Q5742</f>
        <v>0</v>
      </c>
      <c r="S5742" s="132"/>
    </row>
    <row r="5743" s="76" customFormat="true" ht="27.6" hidden="false" customHeight="false" outlineLevel="0" collapsed="false">
      <c r="A5743" s="207" t="n">
        <v>3657973</v>
      </c>
      <c r="B5743" s="208" t="n">
        <v>284</v>
      </c>
      <c r="C5743" s="239" t="s">
        <v>15691</v>
      </c>
      <c r="D5743" s="239" t="s">
        <v>7564</v>
      </c>
      <c r="E5743" s="276"/>
      <c r="F5743" s="121" t="n">
        <f aca="false">F5742+1</f>
        <v>5737</v>
      </c>
      <c r="G5743" s="204" t="s">
        <v>16966</v>
      </c>
      <c r="H5743" s="122" t="s">
        <v>16966</v>
      </c>
      <c r="I5743" s="124"/>
      <c r="J5743" s="125"/>
      <c r="K5743" s="164"/>
      <c r="L5743" s="164"/>
      <c r="M5743" s="164"/>
      <c r="N5743" s="218" t="s">
        <v>16967</v>
      </c>
      <c r="O5743" s="124"/>
      <c r="P5743" s="130" t="n">
        <v>0</v>
      </c>
      <c r="Q5743" s="130" t="n">
        <f aca="false">P5743*1.2</f>
        <v>0</v>
      </c>
      <c r="R5743" s="131" t="n">
        <f aca="false">S5743*Q5743</f>
        <v>0</v>
      </c>
      <c r="S5743" s="132"/>
    </row>
    <row r="5744" s="76" customFormat="true" ht="27.6" hidden="false" customHeight="false" outlineLevel="0" collapsed="false">
      <c r="A5744" s="275" t="n">
        <v>3764957</v>
      </c>
      <c r="B5744" s="208" t="n">
        <v>284</v>
      </c>
      <c r="C5744" s="238" t="s">
        <v>15691</v>
      </c>
      <c r="D5744" s="239" t="s">
        <v>7564</v>
      </c>
      <c r="E5744" s="276"/>
      <c r="F5744" s="121" t="n">
        <f aca="false">F5743+1</f>
        <v>5738</v>
      </c>
      <c r="G5744" s="204" t="s">
        <v>16968</v>
      </c>
      <c r="H5744" s="237" t="s">
        <v>16968</v>
      </c>
      <c r="I5744" s="124" t="s">
        <v>16969</v>
      </c>
      <c r="J5744" s="125" t="n">
        <v>5292</v>
      </c>
      <c r="K5744" s="164" t="n">
        <v>65</v>
      </c>
      <c r="L5744" s="164" t="n">
        <v>5403691</v>
      </c>
      <c r="M5744" s="164" t="n">
        <v>80</v>
      </c>
      <c r="N5744" s="237" t="s">
        <v>16970</v>
      </c>
      <c r="O5744" s="277"/>
      <c r="P5744" s="130" t="n">
        <v>0</v>
      </c>
      <c r="Q5744" s="130" t="n">
        <f aca="false">P5744*1.2</f>
        <v>0</v>
      </c>
      <c r="R5744" s="131" t="n">
        <f aca="false">S5744*Q5744</f>
        <v>0</v>
      </c>
      <c r="S5744" s="132"/>
    </row>
    <row r="5745" s="76" customFormat="true" ht="27.6" hidden="false" customHeight="false" outlineLevel="0" collapsed="false">
      <c r="A5745" s="207" t="n">
        <v>2572490</v>
      </c>
      <c r="B5745" s="208" t="n">
        <v>284</v>
      </c>
      <c r="C5745" s="238" t="s">
        <v>15691</v>
      </c>
      <c r="D5745" s="239" t="s">
        <v>7564</v>
      </c>
      <c r="E5745" s="276"/>
      <c r="F5745" s="121" t="n">
        <f aca="false">F5744+1</f>
        <v>5739</v>
      </c>
      <c r="G5745" s="204" t="s">
        <v>16971</v>
      </c>
      <c r="H5745" s="122" t="s">
        <v>16971</v>
      </c>
      <c r="I5745" s="124"/>
      <c r="J5745" s="125"/>
      <c r="K5745" s="164"/>
      <c r="L5745" s="164"/>
      <c r="M5745" s="164"/>
      <c r="N5745" s="237" t="s">
        <v>16972</v>
      </c>
      <c r="O5745" s="277"/>
      <c r="P5745" s="130" t="n">
        <v>0</v>
      </c>
      <c r="Q5745" s="130" t="n">
        <f aca="false">P5745*1.2</f>
        <v>0</v>
      </c>
      <c r="R5745" s="131" t="n">
        <f aca="false">S5745*Q5745</f>
        <v>0</v>
      </c>
      <c r="S5745" s="132"/>
    </row>
    <row r="5746" s="76" customFormat="true" ht="27.6" hidden="false" customHeight="false" outlineLevel="0" collapsed="false">
      <c r="A5746" s="207" t="n">
        <v>3665752</v>
      </c>
      <c r="B5746" s="208" t="n">
        <v>284</v>
      </c>
      <c r="C5746" s="238" t="s">
        <v>15691</v>
      </c>
      <c r="D5746" s="239" t="s">
        <v>7564</v>
      </c>
      <c r="E5746" s="276"/>
      <c r="F5746" s="121" t="n">
        <f aca="false">F5745+1</f>
        <v>5740</v>
      </c>
      <c r="G5746" s="204" t="s">
        <v>16973</v>
      </c>
      <c r="H5746" s="122" t="s">
        <v>16973</v>
      </c>
      <c r="I5746" s="124"/>
      <c r="J5746" s="125"/>
      <c r="K5746" s="164"/>
      <c r="L5746" s="164"/>
      <c r="M5746" s="164"/>
      <c r="N5746" s="237" t="s">
        <v>16972</v>
      </c>
      <c r="O5746" s="277"/>
      <c r="P5746" s="130" t="n">
        <v>0</v>
      </c>
      <c r="Q5746" s="130" t="n">
        <f aca="false">P5746*1.2</f>
        <v>0</v>
      </c>
      <c r="R5746" s="131" t="n">
        <f aca="false">S5746*Q5746</f>
        <v>0</v>
      </c>
      <c r="S5746" s="132"/>
    </row>
    <row r="5747" s="76" customFormat="true" ht="27.6" hidden="false" customHeight="false" outlineLevel="0" collapsed="false">
      <c r="A5747" s="219" t="n">
        <v>2576640</v>
      </c>
      <c r="B5747" s="208" t="n">
        <v>284</v>
      </c>
      <c r="C5747" s="238" t="s">
        <v>15691</v>
      </c>
      <c r="D5747" s="239" t="s">
        <v>7564</v>
      </c>
      <c r="E5747" s="276"/>
      <c r="F5747" s="121" t="n">
        <f aca="false">F5746+1</f>
        <v>5741</v>
      </c>
      <c r="G5747" s="204" t="s">
        <v>16974</v>
      </c>
      <c r="H5747" s="188" t="s">
        <v>16975</v>
      </c>
      <c r="I5747" s="124" t="s">
        <v>16976</v>
      </c>
      <c r="J5747" s="125" t="n">
        <v>5292</v>
      </c>
      <c r="K5747" s="164" t="n">
        <v>22</v>
      </c>
      <c r="L5747" s="164" t="n">
        <v>5403333</v>
      </c>
      <c r="M5747" s="164" t="n">
        <v>0</v>
      </c>
      <c r="N5747" s="237" t="s">
        <v>16972</v>
      </c>
      <c r="O5747" s="277"/>
      <c r="P5747" s="130" t="n">
        <v>25470.03</v>
      </c>
      <c r="Q5747" s="130" t="n">
        <f aca="false">P5747*1.2</f>
        <v>30564.036</v>
      </c>
      <c r="R5747" s="131" t="n">
        <f aca="false">S5747*Q5747</f>
        <v>0</v>
      </c>
      <c r="S5747" s="132"/>
    </row>
    <row r="5748" s="76" customFormat="true" ht="27.6" hidden="false" customHeight="false" outlineLevel="0" collapsed="false">
      <c r="A5748" s="207" t="n">
        <v>4323521</v>
      </c>
      <c r="B5748" s="208" t="n">
        <v>284</v>
      </c>
      <c r="C5748" s="238" t="s">
        <v>15691</v>
      </c>
      <c r="D5748" s="239" t="s">
        <v>7564</v>
      </c>
      <c r="E5748" s="276"/>
      <c r="F5748" s="121" t="n">
        <f aca="false">F5747+1</f>
        <v>5742</v>
      </c>
      <c r="G5748" s="204" t="s">
        <v>16977</v>
      </c>
      <c r="H5748" s="188" t="s">
        <v>16977</v>
      </c>
      <c r="I5748" s="218" t="s">
        <v>16978</v>
      </c>
      <c r="J5748" s="237" t="n">
        <v>5292</v>
      </c>
      <c r="K5748" s="164" t="n">
        <v>65</v>
      </c>
      <c r="L5748" s="164" t="n">
        <v>5403641</v>
      </c>
      <c r="M5748" s="164" t="n">
        <v>3</v>
      </c>
      <c r="N5748" s="237" t="s">
        <v>16972</v>
      </c>
      <c r="O5748" s="277"/>
      <c r="P5748" s="130" t="n">
        <v>0</v>
      </c>
      <c r="Q5748" s="130" t="n">
        <f aca="false">P5748*1.2</f>
        <v>0</v>
      </c>
      <c r="R5748" s="131" t="n">
        <f aca="false">S5748*Q5748</f>
        <v>0</v>
      </c>
      <c r="S5748" s="132"/>
    </row>
    <row r="5749" s="76" customFormat="true" ht="27.6" hidden="false" customHeight="false" outlineLevel="0" collapsed="false">
      <c r="A5749" s="275" t="n">
        <v>3094519</v>
      </c>
      <c r="B5749" s="208" t="n">
        <v>284</v>
      </c>
      <c r="C5749" s="239" t="s">
        <v>15691</v>
      </c>
      <c r="D5749" s="239" t="s">
        <v>7564</v>
      </c>
      <c r="E5749" s="276"/>
      <c r="F5749" s="121" t="n">
        <f aca="false">F5748+1</f>
        <v>5743</v>
      </c>
      <c r="G5749" s="204" t="s">
        <v>16979</v>
      </c>
      <c r="H5749" s="188" t="s">
        <v>16980</v>
      </c>
      <c r="I5749" s="124" t="s">
        <v>16981</v>
      </c>
      <c r="J5749" s="125" t="n">
        <v>4292</v>
      </c>
      <c r="K5749" s="164" t="n">
        <v>60</v>
      </c>
      <c r="L5749" s="164" t="n">
        <v>5403311</v>
      </c>
      <c r="M5749" s="164" t="n">
        <v>3</v>
      </c>
      <c r="N5749" s="218" t="s">
        <v>16982</v>
      </c>
      <c r="O5749" s="277"/>
      <c r="P5749" s="130" t="n">
        <v>20951.6666666667</v>
      </c>
      <c r="Q5749" s="130" t="n">
        <f aca="false">P5749*1.2</f>
        <v>25142</v>
      </c>
      <c r="R5749" s="131" t="n">
        <f aca="false">S5749*Q5749</f>
        <v>0</v>
      </c>
      <c r="S5749" s="132"/>
    </row>
    <row r="5750" s="76" customFormat="true" ht="27.6" hidden="false" customHeight="false" outlineLevel="0" collapsed="false">
      <c r="A5750" s="207" t="n">
        <v>3920578</v>
      </c>
      <c r="B5750" s="208" t="n">
        <v>284</v>
      </c>
      <c r="C5750" s="238" t="s">
        <v>15691</v>
      </c>
      <c r="D5750" s="239" t="s">
        <v>7564</v>
      </c>
      <c r="E5750" s="276"/>
      <c r="F5750" s="121" t="n">
        <f aca="false">F5749+1</f>
        <v>5744</v>
      </c>
      <c r="G5750" s="204" t="s">
        <v>16983</v>
      </c>
      <c r="H5750" s="122" t="s">
        <v>16983</v>
      </c>
      <c r="I5750" s="124"/>
      <c r="J5750" s="125"/>
      <c r="K5750" s="164"/>
      <c r="L5750" s="164"/>
      <c r="M5750" s="164"/>
      <c r="N5750" s="237" t="s">
        <v>16984</v>
      </c>
      <c r="O5750" s="277"/>
      <c r="P5750" s="130" t="n">
        <v>0</v>
      </c>
      <c r="Q5750" s="130" t="n">
        <f aca="false">P5750*1.2</f>
        <v>0</v>
      </c>
      <c r="R5750" s="131" t="n">
        <f aca="false">S5750*Q5750</f>
        <v>0</v>
      </c>
      <c r="S5750" s="132"/>
    </row>
    <row r="5751" s="76" customFormat="true" ht="27.6" hidden="false" customHeight="false" outlineLevel="0" collapsed="false">
      <c r="A5751" s="219" t="n">
        <v>3920571</v>
      </c>
      <c r="B5751" s="208" t="n">
        <v>284</v>
      </c>
      <c r="C5751" s="238" t="s">
        <v>15691</v>
      </c>
      <c r="D5751" s="239" t="s">
        <v>7564</v>
      </c>
      <c r="E5751" s="276"/>
      <c r="F5751" s="121" t="n">
        <f aca="false">F5750+1</f>
        <v>5745</v>
      </c>
      <c r="G5751" s="204" t="s">
        <v>16985</v>
      </c>
      <c r="H5751" s="188" t="s">
        <v>16986</v>
      </c>
      <c r="I5751" s="124" t="s">
        <v>16987</v>
      </c>
      <c r="J5751" s="125" t="n">
        <v>5292</v>
      </c>
      <c r="K5751" s="164" t="n">
        <v>65</v>
      </c>
      <c r="L5751" s="164" t="n">
        <v>5403633</v>
      </c>
      <c r="M5751" s="164" t="n">
        <v>772</v>
      </c>
      <c r="N5751" s="237" t="s">
        <v>16988</v>
      </c>
      <c r="O5751" s="277"/>
      <c r="P5751" s="130" t="n">
        <v>0</v>
      </c>
      <c r="Q5751" s="130" t="n">
        <f aca="false">P5751*1.2</f>
        <v>0</v>
      </c>
      <c r="R5751" s="131" t="n">
        <f aca="false">S5751*Q5751</f>
        <v>0</v>
      </c>
      <c r="S5751" s="132"/>
    </row>
    <row r="5752" s="76" customFormat="true" ht="27.6" hidden="false" customHeight="false" outlineLevel="0" collapsed="false">
      <c r="A5752" s="207" t="n">
        <v>3120571</v>
      </c>
      <c r="B5752" s="208" t="n">
        <v>284</v>
      </c>
      <c r="C5752" s="238" t="s">
        <v>15691</v>
      </c>
      <c r="D5752" s="239" t="s">
        <v>7564</v>
      </c>
      <c r="E5752" s="276"/>
      <c r="F5752" s="121" t="n">
        <f aca="false">F5751+1</f>
        <v>5746</v>
      </c>
      <c r="G5752" s="204" t="s">
        <v>16989</v>
      </c>
      <c r="H5752" s="188" t="s">
        <v>16989</v>
      </c>
      <c r="I5752" s="124" t="s">
        <v>16990</v>
      </c>
      <c r="J5752" s="125" t="n">
        <v>6213</v>
      </c>
      <c r="K5752" s="164" t="n">
        <v>65</v>
      </c>
      <c r="L5752" s="164" t="n">
        <v>5403330</v>
      </c>
      <c r="M5752" s="164" t="n">
        <v>77</v>
      </c>
      <c r="N5752" s="237" t="s">
        <v>16991</v>
      </c>
      <c r="O5752" s="277"/>
      <c r="P5752" s="130" t="n">
        <v>23439.62</v>
      </c>
      <c r="Q5752" s="130" t="n">
        <f aca="false">P5752*1.2</f>
        <v>28127.544</v>
      </c>
      <c r="R5752" s="131" t="n">
        <f aca="false">S5752*Q5752</f>
        <v>0</v>
      </c>
      <c r="S5752" s="132"/>
    </row>
    <row r="5753" s="76" customFormat="true" ht="27.6" hidden="false" customHeight="false" outlineLevel="0" collapsed="false">
      <c r="A5753" s="207" t="n">
        <v>2579333</v>
      </c>
      <c r="B5753" s="208" t="n">
        <v>284</v>
      </c>
      <c r="C5753" s="238" t="s">
        <v>15691</v>
      </c>
      <c r="D5753" s="239" t="s">
        <v>7564</v>
      </c>
      <c r="E5753" s="276"/>
      <c r="F5753" s="121" t="n">
        <f aca="false">F5752+1</f>
        <v>5747</v>
      </c>
      <c r="G5753" s="204" t="s">
        <v>16992</v>
      </c>
      <c r="H5753" s="122" t="s">
        <v>16992</v>
      </c>
      <c r="I5753" s="124"/>
      <c r="J5753" s="125"/>
      <c r="K5753" s="164"/>
      <c r="L5753" s="164"/>
      <c r="M5753" s="164"/>
      <c r="N5753" s="237" t="s">
        <v>16993</v>
      </c>
      <c r="O5753" s="277"/>
      <c r="P5753" s="130" t="n">
        <v>0</v>
      </c>
      <c r="Q5753" s="130" t="n">
        <f aca="false">P5753*1.2</f>
        <v>0</v>
      </c>
      <c r="R5753" s="131" t="n">
        <f aca="false">S5753*Q5753</f>
        <v>0</v>
      </c>
      <c r="S5753" s="132"/>
    </row>
    <row r="5754" s="76" customFormat="true" ht="27.6" hidden="false" customHeight="false" outlineLevel="0" collapsed="false">
      <c r="A5754" s="207" t="n">
        <v>4315736</v>
      </c>
      <c r="B5754" s="208" t="n">
        <v>284</v>
      </c>
      <c r="C5754" s="238" t="s">
        <v>15691</v>
      </c>
      <c r="D5754" s="239" t="s">
        <v>7564</v>
      </c>
      <c r="E5754" s="276"/>
      <c r="F5754" s="121" t="n">
        <f aca="false">F5753+1</f>
        <v>5748</v>
      </c>
      <c r="G5754" s="204" t="s">
        <v>16994</v>
      </c>
      <c r="H5754" s="188" t="s">
        <v>16994</v>
      </c>
      <c r="I5754" s="124"/>
      <c r="J5754" s="125"/>
      <c r="K5754" s="164"/>
      <c r="L5754" s="164"/>
      <c r="M5754" s="164"/>
      <c r="N5754" s="237" t="s">
        <v>16993</v>
      </c>
      <c r="O5754" s="277"/>
      <c r="P5754" s="130" t="n">
        <v>0</v>
      </c>
      <c r="Q5754" s="130" t="n">
        <f aca="false">P5754*1.2</f>
        <v>0</v>
      </c>
      <c r="R5754" s="131" t="n">
        <f aca="false">S5754*Q5754</f>
        <v>0</v>
      </c>
      <c r="S5754" s="132"/>
    </row>
    <row r="5755" s="76" customFormat="true" ht="27.6" hidden="false" customHeight="false" outlineLevel="0" collapsed="false">
      <c r="A5755" s="207" t="n">
        <v>2576641</v>
      </c>
      <c r="B5755" s="208" t="n">
        <v>284</v>
      </c>
      <c r="C5755" s="238" t="s">
        <v>15691</v>
      </c>
      <c r="D5755" s="239" t="s">
        <v>7564</v>
      </c>
      <c r="E5755" s="276"/>
      <c r="F5755" s="121" t="n">
        <f aca="false">F5754+1</f>
        <v>5749</v>
      </c>
      <c r="G5755" s="204" t="s">
        <v>16995</v>
      </c>
      <c r="H5755" s="188" t="s">
        <v>16995</v>
      </c>
      <c r="I5755" s="124" t="s">
        <v>16996</v>
      </c>
      <c r="J5755" s="125" t="n">
        <v>5292</v>
      </c>
      <c r="K5755" s="164" t="n">
        <v>22</v>
      </c>
      <c r="L5755" s="164" t="n">
        <v>5403332</v>
      </c>
      <c r="M5755" s="164" t="n">
        <v>0</v>
      </c>
      <c r="N5755" s="237" t="s">
        <v>16993</v>
      </c>
      <c r="O5755" s="277"/>
      <c r="P5755" s="130" t="n">
        <v>25862.5</v>
      </c>
      <c r="Q5755" s="130" t="n">
        <f aca="false">P5755*1.2</f>
        <v>31035</v>
      </c>
      <c r="R5755" s="131" t="n">
        <f aca="false">S5755*Q5755</f>
        <v>0</v>
      </c>
      <c r="S5755" s="132"/>
    </row>
    <row r="5756" s="76" customFormat="true" ht="27.6" hidden="false" customHeight="false" outlineLevel="0" collapsed="false">
      <c r="A5756" s="207" t="n">
        <v>3120572</v>
      </c>
      <c r="B5756" s="208" t="n">
        <v>284</v>
      </c>
      <c r="C5756" s="238" t="s">
        <v>15691</v>
      </c>
      <c r="D5756" s="239" t="s">
        <v>7564</v>
      </c>
      <c r="E5756" s="276"/>
      <c r="F5756" s="121" t="n">
        <f aca="false">F5755+1</f>
        <v>5750</v>
      </c>
      <c r="G5756" s="204" t="s">
        <v>16997</v>
      </c>
      <c r="H5756" s="188" t="s">
        <v>16997</v>
      </c>
      <c r="I5756" s="124" t="s">
        <v>16998</v>
      </c>
      <c r="J5756" s="125" t="n">
        <v>6213</v>
      </c>
      <c r="K5756" s="164" t="n">
        <v>65</v>
      </c>
      <c r="L5756" s="164" t="n">
        <v>5403337</v>
      </c>
      <c r="M5756" s="164" t="n">
        <v>77</v>
      </c>
      <c r="N5756" s="237" t="s">
        <v>16993</v>
      </c>
      <c r="O5756" s="277"/>
      <c r="P5756" s="130" t="n">
        <v>4540</v>
      </c>
      <c r="Q5756" s="130" t="n">
        <f aca="false">P5756*1.2</f>
        <v>5448</v>
      </c>
      <c r="R5756" s="131" t="n">
        <f aca="false">S5756*Q5756</f>
        <v>0</v>
      </c>
      <c r="S5756" s="132"/>
    </row>
    <row r="5757" s="76" customFormat="true" ht="41.4" hidden="false" customHeight="false" outlineLevel="0" collapsed="false">
      <c r="A5757" s="275" t="n">
        <v>3094526</v>
      </c>
      <c r="B5757" s="208" t="n">
        <v>284</v>
      </c>
      <c r="C5757" s="239" t="s">
        <v>15691</v>
      </c>
      <c r="D5757" s="239" t="s">
        <v>7564</v>
      </c>
      <c r="E5757" s="276"/>
      <c r="F5757" s="121" t="n">
        <f aca="false">F5756+1</f>
        <v>5751</v>
      </c>
      <c r="G5757" s="204" t="s">
        <v>16999</v>
      </c>
      <c r="H5757" s="188" t="s">
        <v>17000</v>
      </c>
      <c r="I5757" s="124" t="s">
        <v>17001</v>
      </c>
      <c r="J5757" s="125" t="n">
        <v>4292</v>
      </c>
      <c r="K5757" s="164" t="n">
        <v>60</v>
      </c>
      <c r="L5757" s="164" t="n">
        <v>5403312</v>
      </c>
      <c r="M5757" s="164" t="n">
        <v>3</v>
      </c>
      <c r="N5757" s="218" t="s">
        <v>17002</v>
      </c>
      <c r="O5757" s="124"/>
      <c r="P5757" s="130" t="n">
        <v>20959.1666666667</v>
      </c>
      <c r="Q5757" s="130" t="n">
        <f aca="false">P5757*1.2</f>
        <v>25151</v>
      </c>
      <c r="R5757" s="131" t="n">
        <f aca="false">S5757*Q5757</f>
        <v>0</v>
      </c>
      <c r="S5757" s="132"/>
    </row>
    <row r="5758" s="76" customFormat="true" ht="14.4" hidden="false" customHeight="false" outlineLevel="0" collapsed="false">
      <c r="A5758" s="353" t="n">
        <v>3120364</v>
      </c>
      <c r="B5758" s="208" t="n">
        <v>284</v>
      </c>
      <c r="C5758" s="238" t="s">
        <v>15691</v>
      </c>
      <c r="D5758" s="239" t="s">
        <v>7564</v>
      </c>
      <c r="E5758" s="276"/>
      <c r="F5758" s="121" t="n">
        <f aca="false">F5757+1</f>
        <v>5752</v>
      </c>
      <c r="G5758" s="204" t="s">
        <v>17003</v>
      </c>
      <c r="H5758" s="237" t="s">
        <v>17003</v>
      </c>
      <c r="I5758" s="124" t="s">
        <v>17004</v>
      </c>
      <c r="J5758" s="125" t="n">
        <v>10</v>
      </c>
      <c r="K5758" s="164" t="n">
        <v>0</v>
      </c>
      <c r="L5758" s="164" t="n">
        <v>5208010</v>
      </c>
      <c r="M5758" s="164" t="n">
        <v>0</v>
      </c>
      <c r="N5758" s="237" t="s">
        <v>14322</v>
      </c>
      <c r="O5758" s="277"/>
      <c r="P5758" s="130" t="n">
        <v>0</v>
      </c>
      <c r="Q5758" s="130" t="n">
        <f aca="false">P5758*1.2</f>
        <v>0</v>
      </c>
      <c r="R5758" s="131" t="n">
        <f aca="false">S5758*Q5758</f>
        <v>0</v>
      </c>
      <c r="S5758" s="132"/>
    </row>
    <row r="5759" s="76" customFormat="true" ht="14.4" hidden="false" customHeight="false" outlineLevel="0" collapsed="false">
      <c r="A5759" s="219" t="n">
        <v>4004565</v>
      </c>
      <c r="B5759" s="208" t="n">
        <v>284</v>
      </c>
      <c r="C5759" s="238" t="s">
        <v>15691</v>
      </c>
      <c r="D5759" s="239" t="s">
        <v>7564</v>
      </c>
      <c r="E5759" s="276"/>
      <c r="F5759" s="121" t="n">
        <f aca="false">F5758+1</f>
        <v>5753</v>
      </c>
      <c r="G5759" s="204" t="s">
        <v>17005</v>
      </c>
      <c r="H5759" s="188" t="s">
        <v>17006</v>
      </c>
      <c r="I5759" s="124" t="s">
        <v>17007</v>
      </c>
      <c r="J5759" s="125" t="n">
        <v>5256</v>
      </c>
      <c r="K5759" s="164" t="n">
        <v>13</v>
      </c>
      <c r="L5759" s="164" t="n">
        <v>1172010</v>
      </c>
      <c r="M5759" s="164" t="n">
        <v>0</v>
      </c>
      <c r="N5759" s="237" t="s">
        <v>17008</v>
      </c>
      <c r="O5759" s="277"/>
      <c r="P5759" s="130" t="n">
        <v>22755</v>
      </c>
      <c r="Q5759" s="130" t="n">
        <f aca="false">P5759*1.2</f>
        <v>27306</v>
      </c>
      <c r="R5759" s="131" t="n">
        <f aca="false">S5759*Q5759</f>
        <v>0</v>
      </c>
      <c r="S5759" s="132"/>
    </row>
    <row r="5760" s="76" customFormat="true" ht="14.4" hidden="false" customHeight="false" outlineLevel="0" collapsed="false">
      <c r="A5760" s="219" t="n">
        <v>4581311</v>
      </c>
      <c r="B5760" s="208" t="n">
        <v>284</v>
      </c>
      <c r="C5760" s="238" t="s">
        <v>15691</v>
      </c>
      <c r="D5760" s="239" t="s">
        <v>7564</v>
      </c>
      <c r="E5760" s="276"/>
      <c r="F5760" s="121" t="n">
        <f aca="false">F5759+1</f>
        <v>5754</v>
      </c>
      <c r="G5760" s="204" t="s">
        <v>17009</v>
      </c>
      <c r="H5760" s="188" t="s">
        <v>17009</v>
      </c>
      <c r="I5760" s="124" t="s">
        <v>17010</v>
      </c>
      <c r="J5760" s="125" t="n">
        <v>0</v>
      </c>
      <c r="K5760" s="164" t="n">
        <v>0</v>
      </c>
      <c r="L5760" s="164" t="n">
        <v>3000111</v>
      </c>
      <c r="M5760" s="164" t="n">
        <v>0</v>
      </c>
      <c r="N5760" s="237" t="s">
        <v>17011</v>
      </c>
      <c r="O5760" s="277"/>
      <c r="P5760" s="130" t="n">
        <v>370.833333333333</v>
      </c>
      <c r="Q5760" s="130" t="n">
        <f aca="false">P5760*1.2</f>
        <v>445</v>
      </c>
      <c r="R5760" s="131" t="n">
        <f aca="false">S5760*Q5760</f>
        <v>0</v>
      </c>
      <c r="S5760" s="132"/>
    </row>
    <row r="5761" s="76" customFormat="true" ht="14.4" hidden="false" customHeight="false" outlineLevel="0" collapsed="false">
      <c r="A5761" s="207" t="n">
        <v>3660740</v>
      </c>
      <c r="B5761" s="208" t="n">
        <v>284</v>
      </c>
      <c r="C5761" s="238" t="s">
        <v>15691</v>
      </c>
      <c r="D5761" s="239" t="s">
        <v>7564</v>
      </c>
      <c r="E5761" s="276"/>
      <c r="F5761" s="121" t="n">
        <f aca="false">F5760+1</f>
        <v>5755</v>
      </c>
      <c r="G5761" s="204" t="s">
        <v>17012</v>
      </c>
      <c r="H5761" s="188" t="s">
        <v>17012</v>
      </c>
      <c r="I5761" s="218" t="s">
        <v>17013</v>
      </c>
      <c r="J5761" s="237" t="n">
        <v>5292</v>
      </c>
      <c r="K5761" s="164" t="n">
        <v>65</v>
      </c>
      <c r="L5761" s="164" t="n">
        <v>8107040</v>
      </c>
      <c r="M5761" s="164" t="n">
        <v>0</v>
      </c>
      <c r="N5761" s="237" t="s">
        <v>17014</v>
      </c>
      <c r="O5761" s="277"/>
      <c r="P5761" s="130" t="n">
        <v>0</v>
      </c>
      <c r="Q5761" s="130" t="n">
        <f aca="false">P5761*1.2</f>
        <v>0</v>
      </c>
      <c r="R5761" s="131" t="n">
        <f aca="false">S5761*Q5761</f>
        <v>0</v>
      </c>
      <c r="S5761" s="132"/>
    </row>
    <row r="5762" s="76" customFormat="true" ht="14.4" hidden="false" customHeight="false" outlineLevel="0" collapsed="false">
      <c r="A5762" s="207" t="n">
        <v>2914916</v>
      </c>
      <c r="B5762" s="208" t="n">
        <v>284</v>
      </c>
      <c r="C5762" s="238" t="s">
        <v>15691</v>
      </c>
      <c r="D5762" s="239" t="s">
        <v>7564</v>
      </c>
      <c r="E5762" s="276"/>
      <c r="F5762" s="121" t="n">
        <f aca="false">F5761+1</f>
        <v>5756</v>
      </c>
      <c r="G5762" s="204" t="s">
        <v>17015</v>
      </c>
      <c r="H5762" s="188" t="s">
        <v>17015</v>
      </c>
      <c r="I5762" s="218" t="s">
        <v>17016</v>
      </c>
      <c r="J5762" s="237" t="n">
        <v>5292</v>
      </c>
      <c r="K5762" s="164" t="n">
        <v>60</v>
      </c>
      <c r="L5762" s="164" t="n">
        <v>8107040</v>
      </c>
      <c r="M5762" s="164" t="n">
        <v>10</v>
      </c>
      <c r="N5762" s="237" t="s">
        <v>17014</v>
      </c>
      <c r="O5762" s="277"/>
      <c r="P5762" s="130" t="n">
        <v>10822.48</v>
      </c>
      <c r="Q5762" s="130" t="n">
        <f aca="false">P5762*1.2</f>
        <v>12986.976</v>
      </c>
      <c r="R5762" s="131" t="n">
        <f aca="false">S5762*Q5762</f>
        <v>0</v>
      </c>
      <c r="S5762" s="132"/>
    </row>
    <row r="5763" s="76" customFormat="true" ht="15" hidden="false" customHeight="true" outlineLevel="0" collapsed="false">
      <c r="A5763" s="219" t="n">
        <v>2579894</v>
      </c>
      <c r="B5763" s="208" t="n">
        <v>284</v>
      </c>
      <c r="C5763" s="238" t="s">
        <v>15691</v>
      </c>
      <c r="D5763" s="239" t="s">
        <v>7564</v>
      </c>
      <c r="E5763" s="276"/>
      <c r="F5763" s="121" t="n">
        <f aca="false">F5762+1</f>
        <v>5757</v>
      </c>
      <c r="G5763" s="204" t="s">
        <v>17017</v>
      </c>
      <c r="H5763" s="188" t="s">
        <v>17017</v>
      </c>
      <c r="I5763" s="218" t="s">
        <v>17018</v>
      </c>
      <c r="J5763" s="237" t="n">
        <v>5256</v>
      </c>
      <c r="K5763" s="164" t="n">
        <v>0</v>
      </c>
      <c r="L5763" s="164" t="n">
        <v>8202145</v>
      </c>
      <c r="M5763" s="164" t="n">
        <v>20</v>
      </c>
      <c r="N5763" s="237" t="s">
        <v>17019</v>
      </c>
      <c r="O5763" s="277" t="n">
        <v>180</v>
      </c>
      <c r="P5763" s="130" t="n">
        <v>82.5</v>
      </c>
      <c r="Q5763" s="130" t="n">
        <f aca="false">P5763*1.2</f>
        <v>99</v>
      </c>
      <c r="R5763" s="131" t="n">
        <f aca="false">S5763*Q5763</f>
        <v>0</v>
      </c>
      <c r="S5763" s="132"/>
    </row>
    <row r="5764" s="76" customFormat="true" ht="27.6" hidden="false" customHeight="false" outlineLevel="0" collapsed="false">
      <c r="A5764" s="275" t="n">
        <v>2575730</v>
      </c>
      <c r="B5764" s="208" t="n">
        <v>284</v>
      </c>
      <c r="C5764" s="238" t="s">
        <v>15691</v>
      </c>
      <c r="D5764" s="239" t="s">
        <v>7564</v>
      </c>
      <c r="E5764" s="276"/>
      <c r="F5764" s="121" t="n">
        <f aca="false">F5763+1</f>
        <v>5758</v>
      </c>
      <c r="G5764" s="204" t="s">
        <v>17020</v>
      </c>
      <c r="H5764" s="188" t="s">
        <v>17020</v>
      </c>
      <c r="I5764" s="218" t="s">
        <v>17021</v>
      </c>
      <c r="J5764" s="237" t="n">
        <v>5256</v>
      </c>
      <c r="K5764" s="164" t="n">
        <v>0</v>
      </c>
      <c r="L5764" s="164" t="n">
        <v>1308106</v>
      </c>
      <c r="M5764" s="164" t="n">
        <v>30</v>
      </c>
      <c r="N5764" s="237" t="s">
        <v>17022</v>
      </c>
      <c r="O5764" s="277"/>
      <c r="P5764" s="130" t="n">
        <v>11030.28</v>
      </c>
      <c r="Q5764" s="130" t="n">
        <f aca="false">P5764*1.2</f>
        <v>13236.336</v>
      </c>
      <c r="R5764" s="131" t="n">
        <f aca="false">S5764*Q5764</f>
        <v>0</v>
      </c>
      <c r="S5764" s="132"/>
    </row>
    <row r="5765" s="76" customFormat="true" ht="14.4" hidden="false" customHeight="false" outlineLevel="0" collapsed="false">
      <c r="A5765" s="275"/>
      <c r="B5765" s="208" t="n">
        <v>284</v>
      </c>
      <c r="C5765" s="238" t="s">
        <v>15691</v>
      </c>
      <c r="D5765" s="239" t="s">
        <v>7564</v>
      </c>
      <c r="E5765" s="276"/>
      <c r="F5765" s="121" t="n">
        <f aca="false">F5764+1</f>
        <v>5759</v>
      </c>
      <c r="G5765" s="204" t="s">
        <v>17023</v>
      </c>
      <c r="H5765" s="188" t="s">
        <v>17023</v>
      </c>
      <c r="I5765" s="218" t="s">
        <v>17024</v>
      </c>
      <c r="J5765" s="237" t="n">
        <v>5292</v>
      </c>
      <c r="K5765" s="164" t="n">
        <v>60</v>
      </c>
      <c r="L5765" s="164" t="n">
        <v>6106227</v>
      </c>
      <c r="M5765" s="164" t="n">
        <v>94</v>
      </c>
      <c r="N5765" s="237" t="s">
        <v>17025</v>
      </c>
      <c r="O5765" s="277"/>
      <c r="P5765" s="130" t="n">
        <v>0</v>
      </c>
      <c r="Q5765" s="130" t="n">
        <f aca="false">P5765*1.2</f>
        <v>0</v>
      </c>
      <c r="R5765" s="131" t="n">
        <f aca="false">S5765*Q5765</f>
        <v>0</v>
      </c>
      <c r="S5765" s="132"/>
    </row>
    <row r="5766" s="76" customFormat="true" ht="14.4" hidden="false" customHeight="false" outlineLevel="0" collapsed="false">
      <c r="A5766" s="275"/>
      <c r="B5766" s="208" t="n">
        <v>284</v>
      </c>
      <c r="C5766" s="238" t="s">
        <v>15691</v>
      </c>
      <c r="D5766" s="239" t="s">
        <v>7564</v>
      </c>
      <c r="E5766" s="276"/>
      <c r="F5766" s="121" t="n">
        <f aca="false">F5765+1</f>
        <v>5760</v>
      </c>
      <c r="G5766" s="204" t="s">
        <v>17026</v>
      </c>
      <c r="H5766" s="188" t="s">
        <v>17026</v>
      </c>
      <c r="I5766" s="218" t="s">
        <v>17027</v>
      </c>
      <c r="J5766" s="237" t="n">
        <v>5292</v>
      </c>
      <c r="K5766" s="164" t="n">
        <v>60</v>
      </c>
      <c r="L5766" s="164" t="n">
        <v>6106226</v>
      </c>
      <c r="M5766" s="164" t="n">
        <v>94</v>
      </c>
      <c r="N5766" s="237" t="s">
        <v>17028</v>
      </c>
      <c r="O5766" s="277"/>
      <c r="P5766" s="130" t="n">
        <v>0</v>
      </c>
      <c r="Q5766" s="130" t="n">
        <f aca="false">P5766*1.2</f>
        <v>0</v>
      </c>
      <c r="R5766" s="131" t="n">
        <f aca="false">S5766*Q5766</f>
        <v>0</v>
      </c>
      <c r="S5766" s="132"/>
    </row>
    <row r="5767" s="76" customFormat="true" ht="14.4" hidden="false" customHeight="false" outlineLevel="0" collapsed="false">
      <c r="A5767" s="275" t="n">
        <v>4346294</v>
      </c>
      <c r="B5767" s="208" t="n">
        <v>284</v>
      </c>
      <c r="C5767" s="238" t="s">
        <v>15691</v>
      </c>
      <c r="D5767" s="239" t="s">
        <v>7564</v>
      </c>
      <c r="E5767" s="276"/>
      <c r="F5767" s="121" t="n">
        <f aca="false">F5766+1</f>
        <v>5761</v>
      </c>
      <c r="G5767" s="204" t="s">
        <v>17029</v>
      </c>
      <c r="H5767" s="188" t="s">
        <v>17029</v>
      </c>
      <c r="I5767" s="218" t="s">
        <v>17030</v>
      </c>
      <c r="J5767" s="237" t="n">
        <v>5292</v>
      </c>
      <c r="K5767" s="164" t="n">
        <v>65</v>
      </c>
      <c r="L5767" s="164" t="n">
        <v>6406226</v>
      </c>
      <c r="M5767" s="164" t="n">
        <v>3</v>
      </c>
      <c r="N5767" s="237" t="s">
        <v>17031</v>
      </c>
      <c r="O5767" s="277"/>
      <c r="P5767" s="130" t="n">
        <v>6770</v>
      </c>
      <c r="Q5767" s="130" t="n">
        <f aca="false">P5767*1.2</f>
        <v>8124</v>
      </c>
      <c r="R5767" s="131" t="n">
        <f aca="false">S5767*Q5767</f>
        <v>0</v>
      </c>
      <c r="S5767" s="132"/>
    </row>
    <row r="5768" s="76" customFormat="true" ht="14.4" hidden="false" customHeight="false" outlineLevel="0" collapsed="false">
      <c r="A5768" s="275" t="n">
        <v>4393373</v>
      </c>
      <c r="B5768" s="208" t="n">
        <v>284</v>
      </c>
      <c r="C5768" s="238" t="s">
        <v>15691</v>
      </c>
      <c r="D5768" s="239" t="s">
        <v>7564</v>
      </c>
      <c r="E5768" s="276"/>
      <c r="F5768" s="121" t="n">
        <f aca="false">F5767+1</f>
        <v>5762</v>
      </c>
      <c r="G5768" s="204" t="s">
        <v>17032</v>
      </c>
      <c r="H5768" s="188" t="s">
        <v>17032</v>
      </c>
      <c r="I5768" s="218" t="s">
        <v>17033</v>
      </c>
      <c r="J5768" s="237" t="n">
        <v>5292</v>
      </c>
      <c r="K5768" s="164" t="n">
        <v>65</v>
      </c>
      <c r="L5768" s="164" t="n">
        <v>6206226</v>
      </c>
      <c r="M5768" s="164" t="n">
        <v>77</v>
      </c>
      <c r="N5768" s="237" t="s">
        <v>17034</v>
      </c>
      <c r="O5768" s="277"/>
      <c r="P5768" s="130" t="n">
        <v>6478.33333333333</v>
      </c>
      <c r="Q5768" s="130" t="n">
        <f aca="false">P5768*1.2</f>
        <v>7774</v>
      </c>
      <c r="R5768" s="131" t="n">
        <f aca="false">S5768*Q5768</f>
        <v>0</v>
      </c>
      <c r="S5768" s="132"/>
    </row>
    <row r="5769" s="76" customFormat="true" ht="14.4" hidden="false" customHeight="false" outlineLevel="0" collapsed="false">
      <c r="A5769" s="275" t="n">
        <v>4393374</v>
      </c>
      <c r="B5769" s="208" t="n">
        <v>284</v>
      </c>
      <c r="C5769" s="238" t="s">
        <v>15691</v>
      </c>
      <c r="D5769" s="239" t="s">
        <v>7564</v>
      </c>
      <c r="E5769" s="276"/>
      <c r="F5769" s="121" t="n">
        <f aca="false">F5768+1</f>
        <v>5763</v>
      </c>
      <c r="G5769" s="204" t="s">
        <v>17035</v>
      </c>
      <c r="H5769" s="188" t="s">
        <v>17035</v>
      </c>
      <c r="I5769" s="218" t="s">
        <v>17036</v>
      </c>
      <c r="J5769" s="237" t="n">
        <v>5292</v>
      </c>
      <c r="K5769" s="164" t="n">
        <v>65</v>
      </c>
      <c r="L5769" s="164" t="n">
        <v>6206227</v>
      </c>
      <c r="M5769" s="164" t="n">
        <v>77</v>
      </c>
      <c r="N5769" s="237" t="s">
        <v>17037</v>
      </c>
      <c r="O5769" s="277"/>
      <c r="P5769" s="130" t="n">
        <v>6514.16666666667</v>
      </c>
      <c r="Q5769" s="130" t="n">
        <f aca="false">P5769*1.2</f>
        <v>7817</v>
      </c>
      <c r="R5769" s="131" t="n">
        <f aca="false">S5769*Q5769</f>
        <v>0</v>
      </c>
      <c r="S5769" s="132"/>
    </row>
    <row r="5770" s="76" customFormat="true" ht="14.4" hidden="false" customHeight="false" outlineLevel="0" collapsed="false">
      <c r="A5770" s="275"/>
      <c r="B5770" s="208" t="n">
        <v>284</v>
      </c>
      <c r="C5770" s="238" t="s">
        <v>15691</v>
      </c>
      <c r="D5770" s="239" t="s">
        <v>7564</v>
      </c>
      <c r="E5770" s="276"/>
      <c r="F5770" s="121" t="n">
        <f aca="false">F5769+1</f>
        <v>5764</v>
      </c>
      <c r="G5770" s="204" t="s">
        <v>17038</v>
      </c>
      <c r="H5770" s="188" t="s">
        <v>17038</v>
      </c>
      <c r="I5770" s="218" t="s">
        <v>17039</v>
      </c>
      <c r="J5770" s="237" t="n">
        <v>5292</v>
      </c>
      <c r="K5770" s="164" t="n">
        <v>60</v>
      </c>
      <c r="L5770" s="164" t="n">
        <v>6406227</v>
      </c>
      <c r="M5770" s="164" t="n">
        <v>94</v>
      </c>
      <c r="N5770" s="237" t="s">
        <v>17040</v>
      </c>
      <c r="O5770" s="277"/>
      <c r="P5770" s="130" t="n">
        <v>0</v>
      </c>
      <c r="Q5770" s="130" t="n">
        <f aca="false">P5770*1.2</f>
        <v>0</v>
      </c>
      <c r="R5770" s="131" t="n">
        <f aca="false">S5770*Q5770</f>
        <v>0</v>
      </c>
      <c r="S5770" s="132"/>
    </row>
    <row r="5771" s="76" customFormat="true" ht="14.4" hidden="false" customHeight="false" outlineLevel="0" collapsed="false">
      <c r="A5771" s="275" t="n">
        <v>4346295</v>
      </c>
      <c r="B5771" s="208" t="n">
        <v>284</v>
      </c>
      <c r="C5771" s="238" t="s">
        <v>15691</v>
      </c>
      <c r="D5771" s="239" t="s">
        <v>7564</v>
      </c>
      <c r="E5771" s="276"/>
      <c r="F5771" s="121" t="n">
        <f aca="false">F5770+1</f>
        <v>5765</v>
      </c>
      <c r="G5771" s="204" t="s">
        <v>17041</v>
      </c>
      <c r="H5771" s="188" t="s">
        <v>17041</v>
      </c>
      <c r="I5771" s="218" t="s">
        <v>17042</v>
      </c>
      <c r="J5771" s="237" t="n">
        <v>5292</v>
      </c>
      <c r="K5771" s="164" t="n">
        <v>65</v>
      </c>
      <c r="L5771" s="164" t="n">
        <v>6406227</v>
      </c>
      <c r="M5771" s="164" t="n">
        <v>3</v>
      </c>
      <c r="N5771" s="237" t="s">
        <v>17043</v>
      </c>
      <c r="O5771" s="277"/>
      <c r="P5771" s="130" t="n">
        <v>6770</v>
      </c>
      <c r="Q5771" s="130" t="n">
        <f aca="false">P5771*1.2</f>
        <v>8124</v>
      </c>
      <c r="R5771" s="131" t="n">
        <f aca="false">S5771*Q5771</f>
        <v>0</v>
      </c>
      <c r="S5771" s="132"/>
    </row>
    <row r="5772" s="76" customFormat="true" ht="14.4" hidden="false" customHeight="false" outlineLevel="0" collapsed="false">
      <c r="A5772" s="275"/>
      <c r="B5772" s="208" t="n">
        <v>284</v>
      </c>
      <c r="C5772" s="238" t="s">
        <v>15691</v>
      </c>
      <c r="D5772" s="239" t="s">
        <v>7564</v>
      </c>
      <c r="E5772" s="276"/>
      <c r="F5772" s="121" t="n">
        <f aca="false">F5771+1</f>
        <v>5766</v>
      </c>
      <c r="G5772" s="204" t="s">
        <v>17044</v>
      </c>
      <c r="H5772" s="188" t="s">
        <v>17044</v>
      </c>
      <c r="I5772" s="218" t="s">
        <v>17045</v>
      </c>
      <c r="J5772" s="237" t="n">
        <v>5292</v>
      </c>
      <c r="K5772" s="164" t="n">
        <v>60</v>
      </c>
      <c r="L5772" s="164" t="n">
        <v>6406226</v>
      </c>
      <c r="M5772" s="164" t="n">
        <v>94</v>
      </c>
      <c r="N5772" s="237" t="s">
        <v>17046</v>
      </c>
      <c r="O5772" s="277"/>
      <c r="P5772" s="130" t="n">
        <v>0</v>
      </c>
      <c r="Q5772" s="130" t="n">
        <f aca="false">P5772*1.2</f>
        <v>0</v>
      </c>
      <c r="R5772" s="131" t="n">
        <f aca="false">S5772*Q5772</f>
        <v>0</v>
      </c>
      <c r="S5772" s="132"/>
    </row>
    <row r="5773" s="76" customFormat="true" ht="14.4" hidden="false" customHeight="false" outlineLevel="0" collapsed="false">
      <c r="A5773" s="217" t="n">
        <v>4196540</v>
      </c>
      <c r="B5773" s="208" t="n">
        <v>284</v>
      </c>
      <c r="C5773" s="238" t="s">
        <v>15691</v>
      </c>
      <c r="D5773" s="239" t="s">
        <v>7564</v>
      </c>
      <c r="E5773" s="276"/>
      <c r="F5773" s="121" t="n">
        <f aca="false">F5772+1</f>
        <v>5767</v>
      </c>
      <c r="G5773" s="204" t="s">
        <v>17047</v>
      </c>
      <c r="H5773" s="188" t="s">
        <v>17047</v>
      </c>
      <c r="I5773" s="124" t="s">
        <v>17048</v>
      </c>
      <c r="J5773" s="125" t="n">
        <v>90</v>
      </c>
      <c r="K5773" s="164" t="n">
        <v>0</v>
      </c>
      <c r="L5773" s="164" t="n">
        <v>9008433</v>
      </c>
      <c r="M5773" s="164" t="n">
        <v>0</v>
      </c>
      <c r="N5773" s="237" t="s">
        <v>17049</v>
      </c>
      <c r="O5773" s="277"/>
      <c r="P5773" s="130" t="n">
        <v>0</v>
      </c>
      <c r="Q5773" s="130" t="n">
        <f aca="false">P5773*1.2</f>
        <v>0</v>
      </c>
      <c r="R5773" s="131" t="n">
        <f aca="false">S5773*Q5773</f>
        <v>0</v>
      </c>
      <c r="S5773" s="132"/>
    </row>
    <row r="5774" s="76" customFormat="true" ht="14.4" hidden="false" customHeight="false" outlineLevel="0" collapsed="false">
      <c r="A5774" s="217" t="n">
        <v>4298776</v>
      </c>
      <c r="B5774" s="208" t="n">
        <v>284</v>
      </c>
      <c r="C5774" s="238" t="s">
        <v>15691</v>
      </c>
      <c r="D5774" s="239" t="s">
        <v>7564</v>
      </c>
      <c r="E5774" s="276"/>
      <c r="F5774" s="121" t="n">
        <f aca="false">F5773+1</f>
        <v>5768</v>
      </c>
      <c r="G5774" s="204" t="s">
        <v>17050</v>
      </c>
      <c r="H5774" s="188" t="s">
        <v>17050</v>
      </c>
      <c r="I5774" s="124" t="s">
        <v>17051</v>
      </c>
      <c r="J5774" s="125" t="n">
        <v>5292</v>
      </c>
      <c r="K5774" s="164" t="n">
        <v>65</v>
      </c>
      <c r="L5774" s="164" t="n">
        <v>6106227</v>
      </c>
      <c r="M5774" s="164" t="n">
        <v>0</v>
      </c>
      <c r="N5774" s="237" t="s">
        <v>17052</v>
      </c>
      <c r="O5774" s="277"/>
      <c r="P5774" s="130" t="n">
        <v>6485</v>
      </c>
      <c r="Q5774" s="130" t="n">
        <f aca="false">P5774*1.2</f>
        <v>7782</v>
      </c>
      <c r="R5774" s="131" t="n">
        <f aca="false">S5774*Q5774</f>
        <v>0</v>
      </c>
      <c r="S5774" s="132"/>
    </row>
    <row r="5775" s="76" customFormat="true" ht="14.4" hidden="false" customHeight="false" outlineLevel="0" collapsed="false">
      <c r="A5775" s="217" t="n">
        <v>4298777</v>
      </c>
      <c r="B5775" s="208" t="n">
        <v>284</v>
      </c>
      <c r="C5775" s="238" t="s">
        <v>15691</v>
      </c>
      <c r="D5775" s="239" t="s">
        <v>7564</v>
      </c>
      <c r="E5775" s="276"/>
      <c r="F5775" s="121" t="n">
        <f aca="false">F5774+1</f>
        <v>5769</v>
      </c>
      <c r="G5775" s="204" t="s">
        <v>17053</v>
      </c>
      <c r="H5775" s="188" t="s">
        <v>17053</v>
      </c>
      <c r="I5775" s="124" t="s">
        <v>17054</v>
      </c>
      <c r="J5775" s="125" t="n">
        <v>5292</v>
      </c>
      <c r="K5775" s="164" t="n">
        <v>65</v>
      </c>
      <c r="L5775" s="164" t="n">
        <v>6106226</v>
      </c>
      <c r="M5775" s="164" t="n">
        <v>0</v>
      </c>
      <c r="N5775" s="237" t="s">
        <v>17055</v>
      </c>
      <c r="O5775" s="277"/>
      <c r="P5775" s="130" t="n">
        <v>6502.5</v>
      </c>
      <c r="Q5775" s="130" t="n">
        <f aca="false">P5775*1.2</f>
        <v>7803</v>
      </c>
      <c r="R5775" s="131" t="n">
        <f aca="false">S5775*Q5775</f>
        <v>0</v>
      </c>
      <c r="S5775" s="132"/>
    </row>
    <row r="5776" s="76" customFormat="true" ht="14.4" hidden="false" customHeight="false" outlineLevel="0" collapsed="false">
      <c r="A5776" s="217" t="n">
        <v>4476412</v>
      </c>
      <c r="B5776" s="208" t="n">
        <v>284</v>
      </c>
      <c r="C5776" s="238" t="s">
        <v>15691</v>
      </c>
      <c r="D5776" s="239" t="s">
        <v>7564</v>
      </c>
      <c r="E5776" s="276"/>
      <c r="F5776" s="121" t="n">
        <f aca="false">F5775+1</f>
        <v>5770</v>
      </c>
      <c r="G5776" s="204" t="s">
        <v>17056</v>
      </c>
      <c r="H5776" s="188" t="s">
        <v>17056</v>
      </c>
      <c r="I5776" s="124" t="s">
        <v>17057</v>
      </c>
      <c r="J5776" s="125" t="n">
        <v>5292</v>
      </c>
      <c r="K5776" s="164" t="n">
        <v>65</v>
      </c>
      <c r="L5776" s="164" t="n">
        <v>6106226</v>
      </c>
      <c r="M5776" s="164" t="n">
        <v>98</v>
      </c>
      <c r="N5776" s="237" t="s">
        <v>17055</v>
      </c>
      <c r="O5776" s="277"/>
      <c r="P5776" s="130" t="n">
        <v>0</v>
      </c>
      <c r="Q5776" s="130" t="n">
        <f aca="false">P5776*1.2</f>
        <v>0</v>
      </c>
      <c r="R5776" s="131" t="n">
        <f aca="false">S5776*Q5776</f>
        <v>0</v>
      </c>
      <c r="S5776" s="132"/>
    </row>
    <row r="5777" s="76" customFormat="true" ht="14.4" hidden="false" customHeight="false" outlineLevel="0" collapsed="false">
      <c r="A5777" s="207" t="n">
        <v>2579412</v>
      </c>
      <c r="B5777" s="208" t="n">
        <v>284</v>
      </c>
      <c r="C5777" s="238" t="s">
        <v>15691</v>
      </c>
      <c r="D5777" s="239" t="s">
        <v>7564</v>
      </c>
      <c r="E5777" s="276"/>
      <c r="F5777" s="121" t="n">
        <f aca="false">F5776+1</f>
        <v>5771</v>
      </c>
      <c r="G5777" s="204" t="s">
        <v>17058</v>
      </c>
      <c r="H5777" s="188" t="s">
        <v>17058</v>
      </c>
      <c r="I5777" s="124" t="s">
        <v>17059</v>
      </c>
      <c r="J5777" s="125" t="n">
        <v>1</v>
      </c>
      <c r="K5777" s="164" t="n">
        <v>0</v>
      </c>
      <c r="L5777" s="164" t="n">
        <v>1115144</v>
      </c>
      <c r="M5777" s="164" t="n">
        <v>0</v>
      </c>
      <c r="N5777" s="237" t="s">
        <v>17060</v>
      </c>
      <c r="O5777" s="277"/>
      <c r="P5777" s="130" t="n">
        <v>52825</v>
      </c>
      <c r="Q5777" s="130" t="n">
        <f aca="false">P5777*1.2</f>
        <v>63390</v>
      </c>
      <c r="R5777" s="131" t="n">
        <f aca="false">S5777*Q5777</f>
        <v>0</v>
      </c>
      <c r="S5777" s="132"/>
    </row>
    <row r="5778" s="76" customFormat="true" ht="14.4" hidden="false" customHeight="false" outlineLevel="0" collapsed="false">
      <c r="A5778" s="275" t="n">
        <v>4410931</v>
      </c>
      <c r="B5778" s="208" t="n">
        <v>284</v>
      </c>
      <c r="C5778" s="238" t="s">
        <v>15691</v>
      </c>
      <c r="D5778" s="239" t="s">
        <v>7564</v>
      </c>
      <c r="E5778" s="276"/>
      <c r="F5778" s="121" t="n">
        <f aca="false">F5777+1</f>
        <v>5772</v>
      </c>
      <c r="G5778" s="204" t="s">
        <v>17061</v>
      </c>
      <c r="H5778" s="237" t="s">
        <v>17062</v>
      </c>
      <c r="I5778" s="124" t="s">
        <v>17063</v>
      </c>
      <c r="J5778" s="125" t="n">
        <v>1505</v>
      </c>
      <c r="K5778" s="164" t="n">
        <v>0</v>
      </c>
      <c r="L5778" s="164" t="n">
        <v>2422581</v>
      </c>
      <c r="M5778" s="164" t="n">
        <v>0</v>
      </c>
      <c r="N5778" s="480" t="s">
        <v>17064</v>
      </c>
      <c r="O5778" s="277"/>
      <c r="P5778" s="130" t="n">
        <v>15370.2</v>
      </c>
      <c r="Q5778" s="130" t="n">
        <f aca="false">P5778*1.2</f>
        <v>18444.24</v>
      </c>
      <c r="R5778" s="131" t="n">
        <f aca="false">S5778*Q5778</f>
        <v>0</v>
      </c>
      <c r="S5778" s="132"/>
    </row>
    <row r="5779" s="76" customFormat="true" ht="14.4" hidden="false" customHeight="false" outlineLevel="0" collapsed="false">
      <c r="A5779" s="275" t="n">
        <v>2576656</v>
      </c>
      <c r="B5779" s="208" t="n">
        <v>284</v>
      </c>
      <c r="C5779" s="238" t="s">
        <v>15691</v>
      </c>
      <c r="D5779" s="239" t="s">
        <v>7564</v>
      </c>
      <c r="E5779" s="276"/>
      <c r="F5779" s="121" t="n">
        <f aca="false">F5778+1</f>
        <v>5773</v>
      </c>
      <c r="G5779" s="204" t="s">
        <v>17065</v>
      </c>
      <c r="H5779" s="237" t="s">
        <v>17065</v>
      </c>
      <c r="I5779" s="124" t="s">
        <v>17066</v>
      </c>
      <c r="J5779" s="125" t="n">
        <v>304</v>
      </c>
      <c r="K5779" s="164" t="n">
        <v>0</v>
      </c>
      <c r="L5779" s="164" t="n">
        <v>242251</v>
      </c>
      <c r="M5779" s="164" t="n">
        <v>0</v>
      </c>
      <c r="N5779" s="480" t="s">
        <v>17064</v>
      </c>
      <c r="O5779" s="277"/>
      <c r="P5779" s="130" t="n">
        <v>7140</v>
      </c>
      <c r="Q5779" s="130" t="n">
        <f aca="false">P5779*1.2</f>
        <v>8568</v>
      </c>
      <c r="R5779" s="131" t="n">
        <f aca="false">S5779*Q5779</f>
        <v>0</v>
      </c>
      <c r="S5779" s="132"/>
    </row>
    <row r="5780" s="76" customFormat="true" ht="14.4" hidden="false" customHeight="false" outlineLevel="0" collapsed="false">
      <c r="A5780" s="275" t="n">
        <v>2571167</v>
      </c>
      <c r="B5780" s="208" t="n">
        <v>284</v>
      </c>
      <c r="C5780" s="238" t="s">
        <v>15691</v>
      </c>
      <c r="D5780" s="239" t="s">
        <v>7564</v>
      </c>
      <c r="E5780" s="276"/>
      <c r="F5780" s="121" t="n">
        <f aca="false">F5779+1</f>
        <v>5774</v>
      </c>
      <c r="G5780" s="204" t="s">
        <v>17067</v>
      </c>
      <c r="H5780" s="237" t="s">
        <v>17067</v>
      </c>
      <c r="I5780" s="124" t="s">
        <v>17068</v>
      </c>
      <c r="J5780" s="125" t="n">
        <v>304</v>
      </c>
      <c r="K5780" s="164" t="n">
        <v>0</v>
      </c>
      <c r="L5780" s="164" t="n">
        <v>242252</v>
      </c>
      <c r="M5780" s="164" t="n">
        <v>0</v>
      </c>
      <c r="N5780" s="480" t="s">
        <v>17069</v>
      </c>
      <c r="O5780" s="277"/>
      <c r="P5780" s="130" t="n">
        <v>7140</v>
      </c>
      <c r="Q5780" s="130" t="n">
        <f aca="false">P5780*1.2</f>
        <v>8568</v>
      </c>
      <c r="R5780" s="131" t="n">
        <f aca="false">S5780*Q5780</f>
        <v>0</v>
      </c>
      <c r="S5780" s="132"/>
    </row>
    <row r="5781" s="76" customFormat="true" ht="14.4" hidden="false" customHeight="false" outlineLevel="0" collapsed="false">
      <c r="A5781" s="275" t="n">
        <v>4218056</v>
      </c>
      <c r="B5781" s="208" t="n">
        <v>284</v>
      </c>
      <c r="C5781" s="238" t="s">
        <v>15691</v>
      </c>
      <c r="D5781" s="239" t="s">
        <v>7564</v>
      </c>
      <c r="E5781" s="276"/>
      <c r="F5781" s="121" t="n">
        <f aca="false">F5780+1</f>
        <v>5775</v>
      </c>
      <c r="G5781" s="204" t="s">
        <v>17070</v>
      </c>
      <c r="H5781" s="188" t="s">
        <v>17070</v>
      </c>
      <c r="I5781" s="124" t="s">
        <v>17071</v>
      </c>
      <c r="J5781" s="125" t="n">
        <v>211</v>
      </c>
      <c r="K5781" s="164" t="n">
        <v>24</v>
      </c>
      <c r="L5781" s="164" t="n">
        <v>3252101</v>
      </c>
      <c r="M5781" s="164" t="n">
        <v>52</v>
      </c>
      <c r="N5781" s="480" t="s">
        <v>17069</v>
      </c>
      <c r="O5781" s="277"/>
      <c r="P5781" s="130" t="n">
        <v>22072.99</v>
      </c>
      <c r="Q5781" s="130" t="n">
        <f aca="false">P5781*1.2</f>
        <v>26487.588</v>
      </c>
      <c r="R5781" s="131" t="n">
        <f aca="false">S5781*Q5781</f>
        <v>0</v>
      </c>
      <c r="S5781" s="132"/>
    </row>
    <row r="5782" s="76" customFormat="true" ht="14.4" hidden="false" customHeight="false" outlineLevel="0" collapsed="false">
      <c r="A5782" s="219" t="n">
        <v>3924370</v>
      </c>
      <c r="B5782" s="208" t="n">
        <v>284</v>
      </c>
      <c r="C5782" s="238" t="s">
        <v>15691</v>
      </c>
      <c r="D5782" s="239" t="s">
        <v>7564</v>
      </c>
      <c r="E5782" s="276"/>
      <c r="F5782" s="121" t="n">
        <f aca="false">F5781+1</f>
        <v>5776</v>
      </c>
      <c r="G5782" s="204" t="s">
        <v>17072</v>
      </c>
      <c r="H5782" s="237" t="s">
        <v>17073</v>
      </c>
      <c r="I5782" s="124" t="s">
        <v>17074</v>
      </c>
      <c r="J5782" s="125" t="n">
        <v>1406</v>
      </c>
      <c r="K5782" s="164" t="n">
        <v>0</v>
      </c>
      <c r="L5782" s="164" t="n">
        <v>2422561</v>
      </c>
      <c r="M5782" s="164" t="n">
        <v>0</v>
      </c>
      <c r="N5782" s="480" t="s">
        <v>17069</v>
      </c>
      <c r="O5782" s="277"/>
      <c r="P5782" s="130" t="n">
        <v>13787.5</v>
      </c>
      <c r="Q5782" s="130" t="n">
        <f aca="false">P5782*1.2</f>
        <v>16545</v>
      </c>
      <c r="R5782" s="131" t="n">
        <f aca="false">S5782*Q5782</f>
        <v>0</v>
      </c>
      <c r="S5782" s="132"/>
    </row>
    <row r="5783" s="76" customFormat="true" ht="14.4" hidden="false" customHeight="false" outlineLevel="0" collapsed="false">
      <c r="A5783" s="219" t="n">
        <v>4441121</v>
      </c>
      <c r="B5783" s="208" t="n">
        <v>284</v>
      </c>
      <c r="C5783" s="238" t="s">
        <v>15691</v>
      </c>
      <c r="D5783" s="239" t="s">
        <v>7564</v>
      </c>
      <c r="E5783" s="276"/>
      <c r="F5783" s="121" t="n">
        <f aca="false">F5782+1</f>
        <v>5777</v>
      </c>
      <c r="G5783" s="204" t="s">
        <v>17075</v>
      </c>
      <c r="H5783" s="237" t="s">
        <v>17076</v>
      </c>
      <c r="I5783" s="124" t="s">
        <v>17077</v>
      </c>
      <c r="J5783" s="125" t="n">
        <v>1505</v>
      </c>
      <c r="K5783" s="164" t="n">
        <v>0</v>
      </c>
      <c r="L5783" s="164" t="n">
        <v>2422561</v>
      </c>
      <c r="M5783" s="164" t="n">
        <v>0</v>
      </c>
      <c r="N5783" s="480" t="s">
        <v>17069</v>
      </c>
      <c r="O5783" s="277"/>
      <c r="P5783" s="130" t="n">
        <v>20205.8333333333</v>
      </c>
      <c r="Q5783" s="130" t="n">
        <f aca="false">P5783*1.2</f>
        <v>24247</v>
      </c>
      <c r="R5783" s="131" t="n">
        <f aca="false">S5783*Q5783</f>
        <v>0</v>
      </c>
      <c r="S5783" s="132"/>
    </row>
    <row r="5784" s="76" customFormat="true" ht="14.4" hidden="false" customHeight="false" outlineLevel="0" collapsed="false">
      <c r="A5784" s="219" t="n">
        <v>4410930</v>
      </c>
      <c r="B5784" s="208" t="n">
        <v>284</v>
      </c>
      <c r="C5784" s="238" t="s">
        <v>15691</v>
      </c>
      <c r="D5784" s="239" t="s">
        <v>7564</v>
      </c>
      <c r="E5784" s="276"/>
      <c r="F5784" s="121" t="n">
        <f aca="false">F5783+1</f>
        <v>5778</v>
      </c>
      <c r="G5784" s="204" t="s">
        <v>17078</v>
      </c>
      <c r="H5784" s="237" t="s">
        <v>17078</v>
      </c>
      <c r="I5784" s="124" t="s">
        <v>17079</v>
      </c>
      <c r="J5784" s="125" t="n">
        <v>1505</v>
      </c>
      <c r="K5784" s="164" t="n">
        <v>0</v>
      </c>
      <c r="L5784" s="164" t="n">
        <v>2422571</v>
      </c>
      <c r="M5784" s="164" t="n">
        <v>0</v>
      </c>
      <c r="N5784" s="480" t="s">
        <v>17069</v>
      </c>
      <c r="O5784" s="277"/>
      <c r="P5784" s="130" t="n">
        <v>19632.5</v>
      </c>
      <c r="Q5784" s="130" t="n">
        <f aca="false">P5784*1.2</f>
        <v>23559</v>
      </c>
      <c r="R5784" s="131" t="n">
        <f aca="false">S5784*Q5784</f>
        <v>0</v>
      </c>
      <c r="S5784" s="132"/>
    </row>
    <row r="5785" s="76" customFormat="true" ht="14.4" hidden="false" customHeight="false" outlineLevel="0" collapsed="false">
      <c r="A5785" s="219" t="n">
        <v>2576657</v>
      </c>
      <c r="B5785" s="208" t="n">
        <v>284</v>
      </c>
      <c r="C5785" s="238" t="s">
        <v>15691</v>
      </c>
      <c r="D5785" s="239" t="s">
        <v>7564</v>
      </c>
      <c r="E5785" s="276"/>
      <c r="F5785" s="121" t="n">
        <f aca="false">F5784+1</f>
        <v>5779</v>
      </c>
      <c r="G5785" s="204" t="s">
        <v>17080</v>
      </c>
      <c r="H5785" s="237" t="s">
        <v>17080</v>
      </c>
      <c r="I5785" s="124" t="s">
        <v>17081</v>
      </c>
      <c r="J5785" s="125" t="n">
        <v>406</v>
      </c>
      <c r="K5785" s="164" t="n">
        <v>0</v>
      </c>
      <c r="L5785" s="164" t="n">
        <v>242257</v>
      </c>
      <c r="M5785" s="164" t="n">
        <v>0</v>
      </c>
      <c r="N5785" s="480" t="s">
        <v>17069</v>
      </c>
      <c r="O5785" s="277"/>
      <c r="P5785" s="130" t="n">
        <v>12207.5</v>
      </c>
      <c r="Q5785" s="130" t="n">
        <f aca="false">P5785*1.2</f>
        <v>14649</v>
      </c>
      <c r="R5785" s="131" t="n">
        <f aca="false">S5785*Q5785</f>
        <v>0</v>
      </c>
      <c r="S5785" s="132"/>
    </row>
    <row r="5786" s="76" customFormat="true" ht="14.4" hidden="false" customHeight="false" outlineLevel="0" collapsed="false">
      <c r="A5786" s="275" t="n">
        <v>2763091</v>
      </c>
      <c r="B5786" s="208" t="n">
        <v>284</v>
      </c>
      <c r="C5786" s="238" t="s">
        <v>15691</v>
      </c>
      <c r="D5786" s="239" t="s">
        <v>7564</v>
      </c>
      <c r="E5786" s="276"/>
      <c r="F5786" s="121" t="n">
        <f aca="false">F5785+1</f>
        <v>5780</v>
      </c>
      <c r="G5786" s="204" t="s">
        <v>17082</v>
      </c>
      <c r="H5786" s="237" t="s">
        <v>17082</v>
      </c>
      <c r="I5786" s="124" t="s">
        <v>17083</v>
      </c>
      <c r="J5786" s="125" t="n">
        <v>406</v>
      </c>
      <c r="K5786" s="164" t="n">
        <v>0</v>
      </c>
      <c r="L5786" s="164" t="n">
        <v>242258</v>
      </c>
      <c r="M5786" s="164" t="n">
        <v>0</v>
      </c>
      <c r="N5786" s="480" t="s">
        <v>17069</v>
      </c>
      <c r="O5786" s="277"/>
      <c r="P5786" s="130" t="n">
        <v>12207.5</v>
      </c>
      <c r="Q5786" s="130" t="n">
        <f aca="false">P5786*1.2</f>
        <v>14649</v>
      </c>
      <c r="R5786" s="131" t="n">
        <f aca="false">S5786*Q5786</f>
        <v>0</v>
      </c>
      <c r="S5786" s="132"/>
    </row>
    <row r="5787" s="76" customFormat="true" ht="14.4" hidden="false" customHeight="false" outlineLevel="0" collapsed="false">
      <c r="A5787" s="353" t="n">
        <v>4484198</v>
      </c>
      <c r="B5787" s="208" t="n">
        <v>284</v>
      </c>
      <c r="C5787" s="238" t="s">
        <v>15691</v>
      </c>
      <c r="D5787" s="239" t="s">
        <v>7564</v>
      </c>
      <c r="E5787" s="276"/>
      <c r="F5787" s="121" t="n">
        <f aca="false">F5786+1</f>
        <v>5781</v>
      </c>
      <c r="G5787" s="204" t="s">
        <v>17084</v>
      </c>
      <c r="H5787" s="237" t="s">
        <v>17084</v>
      </c>
      <c r="I5787" s="124" t="s">
        <v>17085</v>
      </c>
      <c r="J5787" s="125" t="n">
        <v>2</v>
      </c>
      <c r="K5787" s="164" t="n">
        <v>11</v>
      </c>
      <c r="L5787" s="164" t="n">
        <v>2432521</v>
      </c>
      <c r="M5787" s="164" t="n">
        <v>16</v>
      </c>
      <c r="N5787" s="480" t="s">
        <v>17069</v>
      </c>
      <c r="O5787" s="277"/>
      <c r="P5787" s="130" t="n">
        <v>0</v>
      </c>
      <c r="Q5787" s="130" t="n">
        <f aca="false">P5787*1.2</f>
        <v>0</v>
      </c>
      <c r="R5787" s="131" t="n">
        <f aca="false">S5787*Q5787</f>
        <v>0</v>
      </c>
      <c r="S5787" s="132"/>
    </row>
    <row r="5788" s="76" customFormat="true" ht="14.4" hidden="false" customHeight="false" outlineLevel="0" collapsed="false">
      <c r="A5788" s="219" t="n">
        <v>3924371</v>
      </c>
      <c r="B5788" s="208" t="n">
        <v>284</v>
      </c>
      <c r="C5788" s="238" t="s">
        <v>15691</v>
      </c>
      <c r="D5788" s="239" t="s">
        <v>7564</v>
      </c>
      <c r="E5788" s="276"/>
      <c r="F5788" s="121" t="n">
        <f aca="false">F5787+1</f>
        <v>5782</v>
      </c>
      <c r="G5788" s="204" t="s">
        <v>17086</v>
      </c>
      <c r="H5788" s="237" t="s">
        <v>17087</v>
      </c>
      <c r="I5788" s="124" t="s">
        <v>17088</v>
      </c>
      <c r="J5788" s="125" t="n">
        <v>1406</v>
      </c>
      <c r="K5788" s="164" t="n">
        <v>0</v>
      </c>
      <c r="L5788" s="164" t="n">
        <v>2422571</v>
      </c>
      <c r="M5788" s="164" t="n">
        <v>0</v>
      </c>
      <c r="N5788" s="480" t="s">
        <v>17069</v>
      </c>
      <c r="O5788" s="277"/>
      <c r="P5788" s="130" t="n">
        <v>13500</v>
      </c>
      <c r="Q5788" s="130" t="n">
        <f aca="false">P5788*1.2</f>
        <v>16200</v>
      </c>
      <c r="R5788" s="131" t="n">
        <f aca="false">S5788*Q5788</f>
        <v>0</v>
      </c>
      <c r="S5788" s="132"/>
    </row>
    <row r="5789" s="76" customFormat="true" ht="14.4" hidden="false" customHeight="false" outlineLevel="0" collapsed="false">
      <c r="A5789" s="275" t="n">
        <v>3924372</v>
      </c>
      <c r="B5789" s="208" t="n">
        <v>284</v>
      </c>
      <c r="C5789" s="238" t="s">
        <v>15691</v>
      </c>
      <c r="D5789" s="239" t="s">
        <v>7564</v>
      </c>
      <c r="E5789" s="276"/>
      <c r="F5789" s="121" t="n">
        <f aca="false">F5788+1</f>
        <v>5783</v>
      </c>
      <c r="G5789" s="204" t="s">
        <v>17089</v>
      </c>
      <c r="H5789" s="237" t="s">
        <v>17090</v>
      </c>
      <c r="I5789" s="124" t="s">
        <v>17091</v>
      </c>
      <c r="J5789" s="125" t="n">
        <v>406</v>
      </c>
      <c r="K5789" s="164" t="n">
        <v>1</v>
      </c>
      <c r="L5789" s="164" t="n">
        <v>2422581</v>
      </c>
      <c r="M5789" s="164" t="n">
        <v>0</v>
      </c>
      <c r="N5789" s="480" t="s">
        <v>17069</v>
      </c>
      <c r="O5789" s="277"/>
      <c r="P5789" s="130" t="n">
        <v>15246.96</v>
      </c>
      <c r="Q5789" s="130" t="n">
        <f aca="false">P5789*1.2</f>
        <v>18296.352</v>
      </c>
      <c r="R5789" s="131" t="n">
        <f aca="false">S5789*Q5789</f>
        <v>0</v>
      </c>
      <c r="S5789" s="132"/>
    </row>
    <row r="5790" s="76" customFormat="true" ht="27.6" hidden="false" customHeight="false" outlineLevel="0" collapsed="false">
      <c r="A5790" s="207" t="n">
        <v>2578555</v>
      </c>
      <c r="B5790" s="208" t="n">
        <v>284</v>
      </c>
      <c r="C5790" s="238" t="s">
        <v>15691</v>
      </c>
      <c r="D5790" s="239" t="s">
        <v>7564</v>
      </c>
      <c r="E5790" s="276"/>
      <c r="F5790" s="121" t="n">
        <f aca="false">F5789+1</f>
        <v>5784</v>
      </c>
      <c r="G5790" s="204" t="s">
        <v>17092</v>
      </c>
      <c r="H5790" s="122" t="s">
        <v>17092</v>
      </c>
      <c r="I5790" s="124"/>
      <c r="J5790" s="125"/>
      <c r="K5790" s="164"/>
      <c r="L5790" s="164"/>
      <c r="M5790" s="164"/>
      <c r="N5790" s="237" t="s">
        <v>17093</v>
      </c>
      <c r="O5790" s="277"/>
      <c r="P5790" s="130" t="n">
        <v>0</v>
      </c>
      <c r="Q5790" s="130" t="n">
        <f aca="false">P5790*1.2</f>
        <v>0</v>
      </c>
      <c r="R5790" s="131" t="n">
        <f aca="false">S5790*Q5790</f>
        <v>0</v>
      </c>
      <c r="S5790" s="132"/>
    </row>
    <row r="5791" s="76" customFormat="true" ht="14.4" hidden="false" customHeight="false" outlineLevel="0" collapsed="false">
      <c r="A5791" s="275" t="n">
        <v>2575272</v>
      </c>
      <c r="B5791" s="208" t="n">
        <v>284</v>
      </c>
      <c r="C5791" s="238" t="s">
        <v>15691</v>
      </c>
      <c r="D5791" s="239" t="s">
        <v>7564</v>
      </c>
      <c r="E5791" s="276"/>
      <c r="F5791" s="121" t="n">
        <f aca="false">F5790+1</f>
        <v>5785</v>
      </c>
      <c r="G5791" s="204" t="s">
        <v>17094</v>
      </c>
      <c r="H5791" s="188" t="s">
        <v>17095</v>
      </c>
      <c r="I5791" s="124" t="s">
        <v>17096</v>
      </c>
      <c r="J5791" s="125" t="n">
        <v>2</v>
      </c>
      <c r="K5791" s="164" t="n">
        <v>11</v>
      </c>
      <c r="L5791" s="164" t="n">
        <v>2432521</v>
      </c>
      <c r="M5791" s="164" t="n">
        <v>15</v>
      </c>
      <c r="N5791" s="480" t="s">
        <v>17097</v>
      </c>
      <c r="O5791" s="277"/>
      <c r="P5791" s="130" t="n">
        <v>16193.3333333333</v>
      </c>
      <c r="Q5791" s="130" t="n">
        <f aca="false">P5791*1.2</f>
        <v>19432</v>
      </c>
      <c r="R5791" s="131" t="n">
        <f aca="false">S5791*Q5791</f>
        <v>0</v>
      </c>
      <c r="S5791" s="132"/>
    </row>
    <row r="5792" s="76" customFormat="true" ht="27.6" hidden="false" customHeight="false" outlineLevel="0" collapsed="false">
      <c r="A5792" s="275" t="n">
        <v>2575271</v>
      </c>
      <c r="B5792" s="208" t="n">
        <v>284</v>
      </c>
      <c r="C5792" s="238" t="s">
        <v>15691</v>
      </c>
      <c r="D5792" s="239" t="s">
        <v>7564</v>
      </c>
      <c r="E5792" s="276"/>
      <c r="F5792" s="121" t="n">
        <f aca="false">F5791+1</f>
        <v>5786</v>
      </c>
      <c r="G5792" s="204" t="s">
        <v>17098</v>
      </c>
      <c r="H5792" s="237" t="s">
        <v>17098</v>
      </c>
      <c r="I5792" s="124" t="s">
        <v>17099</v>
      </c>
      <c r="J5792" s="125" t="n">
        <v>0</v>
      </c>
      <c r="K5792" s="164" t="n">
        <v>1</v>
      </c>
      <c r="L5792" s="164" t="n">
        <v>6600000</v>
      </c>
      <c r="M5792" s="164" t="n">
        <v>0</v>
      </c>
      <c r="N5792" s="480" t="s">
        <v>17100</v>
      </c>
      <c r="O5792" s="277"/>
      <c r="P5792" s="130" t="n">
        <v>12925.8333333333</v>
      </c>
      <c r="Q5792" s="130" t="n">
        <f aca="false">P5792*1.2</f>
        <v>15511</v>
      </c>
      <c r="R5792" s="131" t="n">
        <f aca="false">S5792*Q5792</f>
        <v>0</v>
      </c>
      <c r="S5792" s="132"/>
    </row>
    <row r="5793" s="76" customFormat="true" ht="14.4" hidden="false" customHeight="false" outlineLevel="0" collapsed="false">
      <c r="A5793" s="207" t="n">
        <v>4057872</v>
      </c>
      <c r="B5793" s="208" t="n">
        <v>284</v>
      </c>
      <c r="C5793" s="238" t="s">
        <v>15691</v>
      </c>
      <c r="D5793" s="239" t="s">
        <v>7564</v>
      </c>
      <c r="E5793" s="276"/>
      <c r="F5793" s="121" t="n">
        <f aca="false">F5792+1</f>
        <v>5787</v>
      </c>
      <c r="G5793" s="204" t="s">
        <v>17101</v>
      </c>
      <c r="H5793" s="188" t="s">
        <v>17102</v>
      </c>
      <c r="I5793" s="124" t="s">
        <v>17103</v>
      </c>
      <c r="J5793" s="125" t="n">
        <v>0</v>
      </c>
      <c r="K5793" s="164" t="n">
        <v>29</v>
      </c>
      <c r="L5793" s="164" t="n">
        <v>3310011</v>
      </c>
      <c r="M5793" s="164" t="n">
        <v>212</v>
      </c>
      <c r="N5793" s="237" t="s">
        <v>17104</v>
      </c>
      <c r="O5793" s="277"/>
      <c r="P5793" s="130" t="n">
        <v>6420.83333333333</v>
      </c>
      <c r="Q5793" s="130" t="n">
        <f aca="false">P5793*1.2</f>
        <v>7705</v>
      </c>
      <c r="R5793" s="131" t="n">
        <f aca="false">S5793*Q5793</f>
        <v>0</v>
      </c>
      <c r="S5793" s="132"/>
    </row>
    <row r="5794" s="76" customFormat="true" ht="14.4" hidden="false" customHeight="false" outlineLevel="0" collapsed="false">
      <c r="A5794" s="275" t="n">
        <v>3822598</v>
      </c>
      <c r="B5794" s="208" t="n">
        <v>284</v>
      </c>
      <c r="C5794" s="238" t="s">
        <v>15691</v>
      </c>
      <c r="D5794" s="239" t="s">
        <v>7564</v>
      </c>
      <c r="E5794" s="276"/>
      <c r="F5794" s="121" t="n">
        <f aca="false">F5793+1</f>
        <v>5788</v>
      </c>
      <c r="G5794" s="204" t="s">
        <v>17105</v>
      </c>
      <c r="H5794" s="237" t="s">
        <v>17106</v>
      </c>
      <c r="I5794" s="124" t="s">
        <v>17107</v>
      </c>
      <c r="J5794" s="125" t="n">
        <v>1</v>
      </c>
      <c r="K5794" s="164" t="n">
        <v>0</v>
      </c>
      <c r="L5794" s="164" t="n">
        <v>508242</v>
      </c>
      <c r="M5794" s="164" t="n">
        <v>250</v>
      </c>
      <c r="N5794" s="480" t="s">
        <v>17108</v>
      </c>
      <c r="O5794" s="277"/>
      <c r="P5794" s="130" t="n">
        <v>23736.6666666667</v>
      </c>
      <c r="Q5794" s="130" t="n">
        <f aca="false">P5794*1.2</f>
        <v>28484</v>
      </c>
      <c r="R5794" s="131" t="n">
        <f aca="false">S5794*Q5794</f>
        <v>0</v>
      </c>
      <c r="S5794" s="132"/>
    </row>
    <row r="5795" s="76" customFormat="true" ht="16.2" hidden="false" customHeight="true" outlineLevel="0" collapsed="false">
      <c r="A5795" s="207" t="n">
        <v>2574107</v>
      </c>
      <c r="B5795" s="208" t="n">
        <v>284</v>
      </c>
      <c r="C5795" s="238" t="s">
        <v>15691</v>
      </c>
      <c r="D5795" s="239" t="s">
        <v>7564</v>
      </c>
      <c r="E5795" s="276"/>
      <c r="F5795" s="121" t="n">
        <f aca="false">F5794+1</f>
        <v>5789</v>
      </c>
      <c r="G5795" s="204" t="s">
        <v>17109</v>
      </c>
      <c r="H5795" s="122" t="s">
        <v>17109</v>
      </c>
      <c r="I5795" s="124"/>
      <c r="J5795" s="125"/>
      <c r="K5795" s="164"/>
      <c r="L5795" s="164"/>
      <c r="M5795" s="164"/>
      <c r="N5795" s="237" t="s">
        <v>2857</v>
      </c>
      <c r="O5795" s="277"/>
      <c r="P5795" s="130" t="n">
        <v>0</v>
      </c>
      <c r="Q5795" s="130" t="n">
        <f aca="false">P5795*1.2</f>
        <v>0</v>
      </c>
      <c r="R5795" s="131" t="n">
        <f aca="false">S5795*Q5795</f>
        <v>0</v>
      </c>
      <c r="S5795" s="132"/>
    </row>
    <row r="5796" s="76" customFormat="true" ht="16.2" hidden="false" customHeight="true" outlineLevel="0" collapsed="false">
      <c r="A5796" s="207" t="n">
        <v>2580830</v>
      </c>
      <c r="B5796" s="208" t="n">
        <v>284</v>
      </c>
      <c r="C5796" s="238" t="s">
        <v>15691</v>
      </c>
      <c r="D5796" s="239" t="s">
        <v>7564</v>
      </c>
      <c r="E5796" s="276"/>
      <c r="F5796" s="121" t="n">
        <f aca="false">F5795+1</f>
        <v>5790</v>
      </c>
      <c r="G5796" s="204" t="s">
        <v>17110</v>
      </c>
      <c r="H5796" s="122" t="s">
        <v>17110</v>
      </c>
      <c r="I5796" s="124"/>
      <c r="J5796" s="125"/>
      <c r="K5796" s="164"/>
      <c r="L5796" s="164"/>
      <c r="M5796" s="164"/>
      <c r="N5796" s="237" t="s">
        <v>2857</v>
      </c>
      <c r="O5796" s="277"/>
      <c r="P5796" s="130" t="n">
        <v>0</v>
      </c>
      <c r="Q5796" s="130" t="n">
        <f aca="false">P5796*1.2</f>
        <v>0</v>
      </c>
      <c r="R5796" s="131" t="n">
        <f aca="false">S5796*Q5796</f>
        <v>0</v>
      </c>
      <c r="S5796" s="132"/>
    </row>
    <row r="5797" s="76" customFormat="true" ht="16.2" hidden="false" customHeight="true" outlineLevel="0" collapsed="false">
      <c r="A5797" s="207" t="n">
        <v>2884830</v>
      </c>
      <c r="B5797" s="208" t="n">
        <v>284</v>
      </c>
      <c r="C5797" s="239" t="s">
        <v>15691</v>
      </c>
      <c r="D5797" s="239" t="s">
        <v>7564</v>
      </c>
      <c r="E5797" s="276"/>
      <c r="F5797" s="121" t="n">
        <f aca="false">F5796+1</f>
        <v>5791</v>
      </c>
      <c r="G5797" s="204" t="s">
        <v>17111</v>
      </c>
      <c r="H5797" s="122" t="s">
        <v>17111</v>
      </c>
      <c r="I5797" s="124"/>
      <c r="J5797" s="125"/>
      <c r="K5797" s="164"/>
      <c r="L5797" s="164"/>
      <c r="M5797" s="164"/>
      <c r="N5797" s="218" t="s">
        <v>2857</v>
      </c>
      <c r="O5797" s="124"/>
      <c r="P5797" s="130" t="n">
        <v>0</v>
      </c>
      <c r="Q5797" s="130" t="n">
        <f aca="false">P5797*1.2</f>
        <v>0</v>
      </c>
      <c r="R5797" s="131" t="n">
        <f aca="false">S5797*Q5797</f>
        <v>0</v>
      </c>
      <c r="S5797" s="132"/>
    </row>
    <row r="5798" s="76" customFormat="true" ht="16.2" hidden="false" customHeight="true" outlineLevel="0" collapsed="false">
      <c r="A5798" s="207" t="n">
        <v>2884883</v>
      </c>
      <c r="B5798" s="208" t="n">
        <v>284</v>
      </c>
      <c r="C5798" s="239" t="s">
        <v>15691</v>
      </c>
      <c r="D5798" s="239" t="s">
        <v>7564</v>
      </c>
      <c r="E5798" s="276"/>
      <c r="F5798" s="121" t="n">
        <f aca="false">F5797+1</f>
        <v>5792</v>
      </c>
      <c r="G5798" s="204" t="s">
        <v>17112</v>
      </c>
      <c r="H5798" s="122" t="s">
        <v>17112</v>
      </c>
      <c r="I5798" s="124"/>
      <c r="J5798" s="125"/>
      <c r="K5798" s="164"/>
      <c r="L5798" s="164"/>
      <c r="M5798" s="164"/>
      <c r="N5798" s="218" t="s">
        <v>2857</v>
      </c>
      <c r="O5798" s="124"/>
      <c r="P5798" s="130" t="n">
        <v>0</v>
      </c>
      <c r="Q5798" s="130" t="n">
        <f aca="false">P5798*1.2</f>
        <v>0</v>
      </c>
      <c r="R5798" s="131" t="n">
        <f aca="false">S5798*Q5798</f>
        <v>0</v>
      </c>
      <c r="S5798" s="132"/>
    </row>
    <row r="5799" s="76" customFormat="true" ht="16.2" hidden="false" customHeight="true" outlineLevel="0" collapsed="false">
      <c r="A5799" s="207" t="n">
        <v>2572706</v>
      </c>
      <c r="B5799" s="208" t="n">
        <v>284</v>
      </c>
      <c r="C5799" s="238" t="s">
        <v>15691</v>
      </c>
      <c r="D5799" s="239" t="s">
        <v>7564</v>
      </c>
      <c r="E5799" s="276"/>
      <c r="F5799" s="121" t="n">
        <f aca="false">F5798+1</f>
        <v>5793</v>
      </c>
      <c r="G5799" s="204" t="s">
        <v>17113</v>
      </c>
      <c r="H5799" s="122" t="s">
        <v>17113</v>
      </c>
      <c r="I5799" s="124"/>
      <c r="J5799" s="125"/>
      <c r="K5799" s="164"/>
      <c r="L5799" s="164"/>
      <c r="M5799" s="164"/>
      <c r="N5799" s="237" t="s">
        <v>17114</v>
      </c>
      <c r="O5799" s="277"/>
      <c r="P5799" s="130" t="n">
        <v>0</v>
      </c>
      <c r="Q5799" s="130" t="n">
        <f aca="false">P5799*1.2</f>
        <v>0</v>
      </c>
      <c r="R5799" s="131" t="n">
        <f aca="false">S5799*Q5799</f>
        <v>0</v>
      </c>
      <c r="S5799" s="132"/>
    </row>
    <row r="5800" s="76" customFormat="true" ht="16.2" hidden="false" customHeight="true" outlineLevel="0" collapsed="false">
      <c r="A5800" s="207" t="n">
        <v>3093523</v>
      </c>
      <c r="B5800" s="208" t="n">
        <v>284</v>
      </c>
      <c r="C5800" s="239" t="s">
        <v>15691</v>
      </c>
      <c r="D5800" s="239" t="s">
        <v>7564</v>
      </c>
      <c r="E5800" s="276"/>
      <c r="F5800" s="121" t="n">
        <f aca="false">F5799+1</f>
        <v>5794</v>
      </c>
      <c r="G5800" s="204" t="s">
        <v>17115</v>
      </c>
      <c r="H5800" s="188" t="s">
        <v>17116</v>
      </c>
      <c r="I5800" s="124" t="s">
        <v>17117</v>
      </c>
      <c r="J5800" s="125" t="n">
        <v>4292</v>
      </c>
      <c r="K5800" s="164" t="n">
        <v>60</v>
      </c>
      <c r="L5800" s="164" t="n">
        <v>2804015</v>
      </c>
      <c r="M5800" s="164" t="n">
        <v>33</v>
      </c>
      <c r="N5800" s="218" t="s">
        <v>17118</v>
      </c>
      <c r="O5800" s="124"/>
      <c r="P5800" s="130" t="n">
        <v>6944.85</v>
      </c>
      <c r="Q5800" s="130" t="n">
        <f aca="false">P5800*1.2</f>
        <v>8333.82</v>
      </c>
      <c r="R5800" s="131" t="n">
        <f aca="false">S5800*Q5800</f>
        <v>0</v>
      </c>
      <c r="S5800" s="132"/>
    </row>
    <row r="5801" s="76" customFormat="true" ht="27.6" hidden="false" customHeight="false" outlineLevel="0" collapsed="false">
      <c r="A5801" s="207" t="n">
        <v>4723343</v>
      </c>
      <c r="B5801" s="208" t="n">
        <v>284</v>
      </c>
      <c r="C5801" s="239" t="s">
        <v>15691</v>
      </c>
      <c r="D5801" s="239" t="s">
        <v>7564</v>
      </c>
      <c r="E5801" s="276"/>
      <c r="F5801" s="121" t="n">
        <f aca="false">F5800+1</f>
        <v>5795</v>
      </c>
      <c r="G5801" s="204" t="s">
        <v>17119</v>
      </c>
      <c r="H5801" s="188" t="s">
        <v>17119</v>
      </c>
      <c r="I5801" s="124" t="s">
        <v>17120</v>
      </c>
      <c r="J5801" s="125" t="n">
        <v>5292</v>
      </c>
      <c r="K5801" s="164" t="n">
        <v>22</v>
      </c>
      <c r="L5801" s="164" t="n">
        <v>7802062</v>
      </c>
      <c r="M5801" s="164" t="n">
        <v>60</v>
      </c>
      <c r="N5801" s="218" t="s">
        <v>17121</v>
      </c>
      <c r="O5801" s="124"/>
      <c r="P5801" s="130" t="n">
        <v>3204.16666666667</v>
      </c>
      <c r="Q5801" s="130" t="n">
        <f aca="false">P5801*1.2</f>
        <v>3845</v>
      </c>
      <c r="R5801" s="131" t="n">
        <f aca="false">S5801*Q5801</f>
        <v>0</v>
      </c>
      <c r="S5801" s="132"/>
    </row>
    <row r="5802" s="76" customFormat="true" ht="14.4" hidden="false" customHeight="false" outlineLevel="0" collapsed="false">
      <c r="A5802" s="207" t="n">
        <v>2578161</v>
      </c>
      <c r="B5802" s="208" t="n">
        <v>284</v>
      </c>
      <c r="C5802" s="239" t="s">
        <v>15691</v>
      </c>
      <c r="D5802" s="239" t="s">
        <v>7564</v>
      </c>
      <c r="E5802" s="276"/>
      <c r="F5802" s="121" t="n">
        <f aca="false">F5801+1</f>
        <v>5796</v>
      </c>
      <c r="G5802" s="204" t="s">
        <v>17122</v>
      </c>
      <c r="H5802" s="188" t="s">
        <v>17122</v>
      </c>
      <c r="I5802" s="124" t="s">
        <v>17123</v>
      </c>
      <c r="J5802" s="125" t="n">
        <v>5292</v>
      </c>
      <c r="K5802" s="164" t="n">
        <v>22</v>
      </c>
      <c r="L5802" s="164" t="n">
        <v>5325230</v>
      </c>
      <c r="M5802" s="164" t="n">
        <v>0</v>
      </c>
      <c r="N5802" s="218" t="s">
        <v>17124</v>
      </c>
      <c r="O5802" s="124"/>
      <c r="P5802" s="130" t="n">
        <v>6809.53</v>
      </c>
      <c r="Q5802" s="130" t="n">
        <f aca="false">P5802*1.2</f>
        <v>8171.436</v>
      </c>
      <c r="R5802" s="131" t="n">
        <f aca="false">S5802*Q5802</f>
        <v>0</v>
      </c>
      <c r="S5802" s="132"/>
    </row>
    <row r="5803" s="76" customFormat="true" ht="14.4" hidden="false" customHeight="false" outlineLevel="0" collapsed="false">
      <c r="A5803" s="207" t="n">
        <v>3765241</v>
      </c>
      <c r="B5803" s="208" t="n">
        <v>284</v>
      </c>
      <c r="C5803" s="239" t="s">
        <v>15691</v>
      </c>
      <c r="D5803" s="239" t="s">
        <v>7564</v>
      </c>
      <c r="E5803" s="276"/>
      <c r="F5803" s="121" t="n">
        <f aca="false">F5802+1</f>
        <v>5797</v>
      </c>
      <c r="G5803" s="204" t="s">
        <v>17125</v>
      </c>
      <c r="H5803" s="188" t="s">
        <v>17125</v>
      </c>
      <c r="I5803" s="124" t="s">
        <v>17126</v>
      </c>
      <c r="J5803" s="125" t="n">
        <v>5292</v>
      </c>
      <c r="K5803" s="164" t="n">
        <v>65</v>
      </c>
      <c r="L5803" s="164" t="n">
        <v>5325230</v>
      </c>
      <c r="M5803" s="164" t="n">
        <v>79</v>
      </c>
      <c r="N5803" s="218" t="s">
        <v>17127</v>
      </c>
      <c r="O5803" s="124"/>
      <c r="P5803" s="130" t="n">
        <v>7795.83333333333</v>
      </c>
      <c r="Q5803" s="130" t="n">
        <f aca="false">P5803*1.2</f>
        <v>9355</v>
      </c>
      <c r="R5803" s="131" t="n">
        <f aca="false">S5803*Q5803</f>
        <v>0</v>
      </c>
      <c r="S5803" s="132"/>
    </row>
    <row r="5804" s="76" customFormat="true" ht="14.4" hidden="false" customHeight="false" outlineLevel="0" collapsed="false">
      <c r="A5804" s="207" t="n">
        <v>2576849</v>
      </c>
      <c r="B5804" s="208" t="n">
        <v>284</v>
      </c>
      <c r="C5804" s="239" t="s">
        <v>15691</v>
      </c>
      <c r="D5804" s="239" t="s">
        <v>7564</v>
      </c>
      <c r="E5804" s="276"/>
      <c r="F5804" s="121" t="n">
        <f aca="false">F5803+1</f>
        <v>5798</v>
      </c>
      <c r="G5804" s="204" t="s">
        <v>17128</v>
      </c>
      <c r="H5804" s="188" t="s">
        <v>17128</v>
      </c>
      <c r="I5804" s="124" t="s">
        <v>17129</v>
      </c>
      <c r="J5804" s="125" t="n">
        <v>5292</v>
      </c>
      <c r="K5804" s="164" t="n">
        <v>22</v>
      </c>
      <c r="L5804" s="164" t="n">
        <v>5325234</v>
      </c>
      <c r="M5804" s="164" t="n">
        <v>0</v>
      </c>
      <c r="N5804" s="218" t="s">
        <v>17130</v>
      </c>
      <c r="O5804" s="124"/>
      <c r="P5804" s="130" t="n">
        <v>3229.16666666667</v>
      </c>
      <c r="Q5804" s="130" t="n">
        <f aca="false">P5804*1.2</f>
        <v>3875</v>
      </c>
      <c r="R5804" s="131" t="n">
        <f aca="false">S5804*Q5804</f>
        <v>0</v>
      </c>
      <c r="S5804" s="132"/>
    </row>
    <row r="5805" s="76" customFormat="true" ht="15.6" hidden="false" customHeight="true" outlineLevel="0" collapsed="false">
      <c r="A5805" s="207" t="n">
        <v>3093516</v>
      </c>
      <c r="B5805" s="208" t="n">
        <v>284</v>
      </c>
      <c r="C5805" s="239" t="s">
        <v>15691</v>
      </c>
      <c r="D5805" s="239" t="s">
        <v>7564</v>
      </c>
      <c r="E5805" s="276"/>
      <c r="F5805" s="121" t="n">
        <f aca="false">F5804+1</f>
        <v>5799</v>
      </c>
      <c r="G5805" s="204" t="s">
        <v>17131</v>
      </c>
      <c r="H5805" s="122" t="s">
        <v>17131</v>
      </c>
      <c r="I5805" s="124"/>
      <c r="J5805" s="125"/>
      <c r="K5805" s="164"/>
      <c r="L5805" s="164"/>
      <c r="M5805" s="164"/>
      <c r="N5805" s="218" t="s">
        <v>9535</v>
      </c>
      <c r="O5805" s="124"/>
      <c r="P5805" s="130" t="n">
        <v>0</v>
      </c>
      <c r="Q5805" s="130" t="n">
        <f aca="false">P5805*1.2</f>
        <v>0</v>
      </c>
      <c r="R5805" s="131" t="n">
        <f aca="false">S5805*Q5805</f>
        <v>0</v>
      </c>
      <c r="S5805" s="132"/>
    </row>
    <row r="5806" s="76" customFormat="true" ht="27.6" hidden="false" customHeight="false" outlineLevel="0" collapsed="false">
      <c r="A5806" s="207" t="n">
        <v>4723338</v>
      </c>
      <c r="B5806" s="208" t="n">
        <v>284</v>
      </c>
      <c r="C5806" s="239" t="s">
        <v>15691</v>
      </c>
      <c r="D5806" s="239" t="s">
        <v>7564</v>
      </c>
      <c r="E5806" s="276"/>
      <c r="F5806" s="121" t="n">
        <f aca="false">F5805+1</f>
        <v>5800</v>
      </c>
      <c r="G5806" s="204" t="s">
        <v>17132</v>
      </c>
      <c r="H5806" s="220" t="s">
        <v>17132</v>
      </c>
      <c r="I5806" s="124" t="s">
        <v>17133</v>
      </c>
      <c r="J5806" s="125" t="n">
        <v>5292</v>
      </c>
      <c r="K5806" s="164" t="n">
        <v>22</v>
      </c>
      <c r="L5806" s="164" t="n">
        <v>7802012</v>
      </c>
      <c r="M5806" s="164" t="n">
        <v>60</v>
      </c>
      <c r="N5806" s="218" t="s">
        <v>17134</v>
      </c>
      <c r="O5806" s="124"/>
      <c r="P5806" s="130" t="n">
        <v>9901.66666666667</v>
      </c>
      <c r="Q5806" s="130" t="n">
        <f aca="false">P5806*1.2</f>
        <v>11882</v>
      </c>
      <c r="R5806" s="131" t="n">
        <f aca="false">S5806*Q5806</f>
        <v>0</v>
      </c>
      <c r="S5806" s="132"/>
    </row>
    <row r="5807" s="76" customFormat="true" ht="14.4" hidden="false" customHeight="false" outlineLevel="0" collapsed="false">
      <c r="A5807" s="207" t="n">
        <v>3981400</v>
      </c>
      <c r="B5807" s="208" t="n">
        <v>284</v>
      </c>
      <c r="C5807" s="239" t="s">
        <v>15691</v>
      </c>
      <c r="D5807" s="239" t="s">
        <v>7564</v>
      </c>
      <c r="E5807" s="276"/>
      <c r="F5807" s="121" t="n">
        <f aca="false">F5806+1</f>
        <v>5801</v>
      </c>
      <c r="G5807" s="204" t="s">
        <v>17135</v>
      </c>
      <c r="H5807" s="122" t="s">
        <v>17135</v>
      </c>
      <c r="I5807" s="124" t="s">
        <v>17136</v>
      </c>
      <c r="J5807" s="125" t="n">
        <v>6274</v>
      </c>
      <c r="K5807" s="164" t="n">
        <v>0</v>
      </c>
      <c r="L5807" s="164" t="n">
        <v>5301016</v>
      </c>
      <c r="M5807" s="164" t="n">
        <v>0</v>
      </c>
      <c r="N5807" s="237" t="s">
        <v>14467</v>
      </c>
      <c r="O5807" s="277"/>
      <c r="P5807" s="130" t="n">
        <v>41908.3333333333</v>
      </c>
      <c r="Q5807" s="130" t="n">
        <f aca="false">P5807*1.2</f>
        <v>50290</v>
      </c>
      <c r="R5807" s="131" t="n">
        <f aca="false">S5807*Q5807</f>
        <v>0</v>
      </c>
      <c r="S5807" s="132"/>
    </row>
    <row r="5808" s="76" customFormat="true" ht="14.4" hidden="false" customHeight="false" outlineLevel="0" collapsed="false">
      <c r="A5808" s="207" t="n">
        <v>3983473</v>
      </c>
      <c r="B5808" s="208" t="n">
        <v>284</v>
      </c>
      <c r="C5808" s="238" t="s">
        <v>15691</v>
      </c>
      <c r="D5808" s="239" t="s">
        <v>7564</v>
      </c>
      <c r="E5808" s="276"/>
      <c r="F5808" s="121" t="n">
        <f aca="false">F5807+1</f>
        <v>5802</v>
      </c>
      <c r="G5808" s="204" t="s">
        <v>17137</v>
      </c>
      <c r="H5808" s="122" t="s">
        <v>17137</v>
      </c>
      <c r="I5808" s="124" t="s">
        <v>17138</v>
      </c>
      <c r="J5808" s="125" t="n">
        <v>6274</v>
      </c>
      <c r="K5808" s="164" t="n">
        <v>0</v>
      </c>
      <c r="L5808" s="164" t="n">
        <v>2803015</v>
      </c>
      <c r="M5808" s="164" t="n">
        <v>0</v>
      </c>
      <c r="N5808" s="237" t="s">
        <v>14477</v>
      </c>
      <c r="O5808" s="277"/>
      <c r="P5808" s="130" t="n">
        <v>7717.5</v>
      </c>
      <c r="Q5808" s="130" t="n">
        <f aca="false">P5808*1.2</f>
        <v>9261</v>
      </c>
      <c r="R5808" s="131" t="n">
        <f aca="false">S5808*Q5808</f>
        <v>0</v>
      </c>
      <c r="S5808" s="132"/>
    </row>
    <row r="5809" s="76" customFormat="true" ht="14.4" hidden="false" customHeight="false" outlineLevel="0" collapsed="false">
      <c r="A5809" s="207" t="n">
        <v>2572737</v>
      </c>
      <c r="B5809" s="208" t="n">
        <v>284</v>
      </c>
      <c r="C5809" s="239" t="s">
        <v>15691</v>
      </c>
      <c r="D5809" s="239" t="s">
        <v>7564</v>
      </c>
      <c r="E5809" s="276"/>
      <c r="F5809" s="121" t="n">
        <f aca="false">F5808+1</f>
        <v>5803</v>
      </c>
      <c r="G5809" s="204" t="s">
        <v>17139</v>
      </c>
      <c r="H5809" s="122" t="s">
        <v>17139</v>
      </c>
      <c r="I5809" s="124" t="s">
        <v>17140</v>
      </c>
      <c r="J5809" s="125" t="n">
        <v>5292</v>
      </c>
      <c r="K5809" s="164" t="n">
        <v>22</v>
      </c>
      <c r="L5809" s="164" t="n">
        <v>5702215</v>
      </c>
      <c r="M5809" s="164" t="n">
        <v>1</v>
      </c>
      <c r="N5809" s="218" t="s">
        <v>17141</v>
      </c>
      <c r="O5809" s="124"/>
      <c r="P5809" s="130" t="n">
        <v>0</v>
      </c>
      <c r="Q5809" s="130" t="n">
        <f aca="false">P5809*1.2</f>
        <v>0</v>
      </c>
      <c r="R5809" s="131" t="n">
        <f aca="false">S5809*Q5809</f>
        <v>0</v>
      </c>
      <c r="S5809" s="132"/>
    </row>
    <row r="5810" s="76" customFormat="true" ht="27.6" hidden="false" customHeight="false" outlineLevel="0" collapsed="false">
      <c r="A5810" s="207" t="n">
        <v>4415421</v>
      </c>
      <c r="B5810" s="208" t="n">
        <v>284</v>
      </c>
      <c r="C5810" s="238" t="s">
        <v>15691</v>
      </c>
      <c r="D5810" s="239" t="s">
        <v>7564</v>
      </c>
      <c r="E5810" s="276"/>
      <c r="F5810" s="121" t="n">
        <f aca="false">F5809+1</f>
        <v>5804</v>
      </c>
      <c r="G5810" s="204" t="s">
        <v>17142</v>
      </c>
      <c r="H5810" s="220" t="s">
        <v>17142</v>
      </c>
      <c r="I5810" s="124" t="s">
        <v>17143</v>
      </c>
      <c r="J5810" s="125" t="n">
        <v>5292</v>
      </c>
      <c r="K5810" s="164" t="n">
        <v>65</v>
      </c>
      <c r="L5810" s="164" t="n">
        <v>5702215</v>
      </c>
      <c r="M5810" s="164" t="n">
        <v>3</v>
      </c>
      <c r="N5810" s="237" t="s">
        <v>17144</v>
      </c>
      <c r="O5810" s="277"/>
      <c r="P5810" s="130" t="n">
        <v>16649.1666666667</v>
      </c>
      <c r="Q5810" s="130" t="n">
        <f aca="false">P5810*1.2</f>
        <v>19979</v>
      </c>
      <c r="R5810" s="131" t="n">
        <f aca="false">S5810*Q5810</f>
        <v>0</v>
      </c>
      <c r="S5810" s="132"/>
    </row>
    <row r="5811" s="76" customFormat="true" ht="14.4" hidden="false" customHeight="false" outlineLevel="0" collapsed="false">
      <c r="A5811" s="207" t="n">
        <v>3093514</v>
      </c>
      <c r="B5811" s="208" t="n">
        <v>284</v>
      </c>
      <c r="C5811" s="239" t="s">
        <v>15691</v>
      </c>
      <c r="D5811" s="239" t="s">
        <v>7564</v>
      </c>
      <c r="E5811" s="276"/>
      <c r="F5811" s="121" t="n">
        <f aca="false">F5810+1</f>
        <v>5805</v>
      </c>
      <c r="G5811" s="204" t="s">
        <v>17145</v>
      </c>
      <c r="H5811" s="122" t="s">
        <v>17145</v>
      </c>
      <c r="I5811" s="124"/>
      <c r="J5811" s="125"/>
      <c r="K5811" s="164"/>
      <c r="L5811" s="164"/>
      <c r="M5811" s="164"/>
      <c r="N5811" s="218" t="s">
        <v>8905</v>
      </c>
      <c r="O5811" s="124"/>
      <c r="P5811" s="130" t="n">
        <v>0</v>
      </c>
      <c r="Q5811" s="130" t="n">
        <f aca="false">P5811*1.2</f>
        <v>0</v>
      </c>
      <c r="R5811" s="131" t="n">
        <f aca="false">S5811*Q5811</f>
        <v>0</v>
      </c>
      <c r="S5811" s="132"/>
    </row>
    <row r="5812" s="76" customFormat="true" ht="14.4" hidden="false" customHeight="false" outlineLevel="0" collapsed="false">
      <c r="A5812" s="207" t="n">
        <v>2808216</v>
      </c>
      <c r="B5812" s="208" t="n">
        <v>284</v>
      </c>
      <c r="C5812" s="239" t="s">
        <v>15691</v>
      </c>
      <c r="D5812" s="239" t="s">
        <v>7564</v>
      </c>
      <c r="E5812" s="276"/>
      <c r="F5812" s="121" t="n">
        <f aca="false">F5811+1</f>
        <v>5806</v>
      </c>
      <c r="G5812" s="204" t="s">
        <v>17146</v>
      </c>
      <c r="H5812" s="220" t="s">
        <v>17146</v>
      </c>
      <c r="I5812" s="124" t="s">
        <v>17147</v>
      </c>
      <c r="J5812" s="125" t="n">
        <v>5292</v>
      </c>
      <c r="K5812" s="164" t="n">
        <v>22</v>
      </c>
      <c r="L5812" s="164" t="n">
        <v>5325239</v>
      </c>
      <c r="M5812" s="164" t="n">
        <v>0</v>
      </c>
      <c r="N5812" s="218" t="s">
        <v>8905</v>
      </c>
      <c r="O5812" s="124"/>
      <c r="P5812" s="130" t="n">
        <v>4222.85</v>
      </c>
      <c r="Q5812" s="130" t="n">
        <f aca="false">P5812*1.2</f>
        <v>5067.42</v>
      </c>
      <c r="R5812" s="131" t="n">
        <f aca="false">S5812*Q5812</f>
        <v>0</v>
      </c>
      <c r="S5812" s="132"/>
    </row>
    <row r="5813" s="76" customFormat="true" ht="14.4" hidden="false" customHeight="false" outlineLevel="0" collapsed="false">
      <c r="A5813" s="207" t="n">
        <v>3765240</v>
      </c>
      <c r="B5813" s="208" t="n">
        <v>284</v>
      </c>
      <c r="C5813" s="239" t="s">
        <v>15691</v>
      </c>
      <c r="D5813" s="239" t="s">
        <v>7564</v>
      </c>
      <c r="E5813" s="276"/>
      <c r="F5813" s="121" t="n">
        <f aca="false">F5812+1</f>
        <v>5807</v>
      </c>
      <c r="G5813" s="204" t="s">
        <v>17148</v>
      </c>
      <c r="H5813" s="220" t="s">
        <v>17148</v>
      </c>
      <c r="I5813" s="124" t="s">
        <v>17149</v>
      </c>
      <c r="J5813" s="125" t="n">
        <v>5292</v>
      </c>
      <c r="K5813" s="164" t="n">
        <v>65</v>
      </c>
      <c r="L5813" s="164" t="n">
        <v>5325210</v>
      </c>
      <c r="M5813" s="164" t="n">
        <v>79</v>
      </c>
      <c r="N5813" s="218" t="s">
        <v>17150</v>
      </c>
      <c r="O5813" s="124"/>
      <c r="P5813" s="130" t="n">
        <v>33711.6666666667</v>
      </c>
      <c r="Q5813" s="130" t="n">
        <f aca="false">P5813*1.2</f>
        <v>40454</v>
      </c>
      <c r="R5813" s="131" t="n">
        <f aca="false">S5813*Q5813</f>
        <v>0</v>
      </c>
      <c r="S5813" s="132"/>
    </row>
    <row r="5814" s="76" customFormat="true" ht="14.4" hidden="false" customHeight="false" outlineLevel="0" collapsed="false">
      <c r="A5814" s="207" t="n">
        <v>4439793</v>
      </c>
      <c r="B5814" s="208" t="n">
        <v>284</v>
      </c>
      <c r="C5814" s="239" t="s">
        <v>15691</v>
      </c>
      <c r="D5814" s="239" t="s">
        <v>7564</v>
      </c>
      <c r="E5814" s="276"/>
      <c r="F5814" s="121" t="n">
        <f aca="false">F5813+1</f>
        <v>5808</v>
      </c>
      <c r="G5814" s="204" t="s">
        <v>17151</v>
      </c>
      <c r="H5814" s="220" t="s">
        <v>17151</v>
      </c>
      <c r="I5814" s="124" t="s">
        <v>17152</v>
      </c>
      <c r="J5814" s="125" t="n">
        <v>5292</v>
      </c>
      <c r="K5814" s="164" t="n">
        <v>65</v>
      </c>
      <c r="L5814" s="164" t="n">
        <v>5325210</v>
      </c>
      <c r="M5814" s="164" t="n">
        <v>98</v>
      </c>
      <c r="N5814" s="218" t="s">
        <v>17150</v>
      </c>
      <c r="O5814" s="124"/>
      <c r="P5814" s="130" t="n">
        <v>47803.3333333333</v>
      </c>
      <c r="Q5814" s="130" t="n">
        <f aca="false">P5814*1.2</f>
        <v>57364</v>
      </c>
      <c r="R5814" s="131" t="n">
        <f aca="false">S5814*Q5814</f>
        <v>0</v>
      </c>
      <c r="S5814" s="132"/>
    </row>
    <row r="5815" s="76" customFormat="true" ht="27.6" hidden="false" customHeight="false" outlineLevel="0" collapsed="false">
      <c r="A5815" s="207" t="n">
        <v>2580860</v>
      </c>
      <c r="B5815" s="208" t="n">
        <v>284</v>
      </c>
      <c r="C5815" s="239" t="s">
        <v>15691</v>
      </c>
      <c r="D5815" s="239" t="s">
        <v>7564</v>
      </c>
      <c r="E5815" s="276"/>
      <c r="F5815" s="121" t="n">
        <f aca="false">F5814+1</f>
        <v>5809</v>
      </c>
      <c r="G5815" s="204" t="s">
        <v>17153</v>
      </c>
      <c r="H5815" s="220" t="s">
        <v>17153</v>
      </c>
      <c r="I5815" s="124" t="s">
        <v>17154</v>
      </c>
      <c r="J5815" s="125" t="n">
        <v>5292</v>
      </c>
      <c r="K5815" s="164" t="n">
        <v>22</v>
      </c>
      <c r="L5815" s="164" t="n">
        <v>5702225</v>
      </c>
      <c r="M5815" s="164" t="n">
        <v>20</v>
      </c>
      <c r="N5815" s="218" t="s">
        <v>17155</v>
      </c>
      <c r="O5815" s="124"/>
      <c r="P5815" s="130" t="n">
        <v>7997.5</v>
      </c>
      <c r="Q5815" s="130" t="n">
        <f aca="false">P5815*1.2</f>
        <v>9597</v>
      </c>
      <c r="R5815" s="131" t="n">
        <f aca="false">S5815*Q5815</f>
        <v>0</v>
      </c>
      <c r="S5815" s="132"/>
    </row>
    <row r="5816" s="76" customFormat="true" ht="14.4" hidden="false" customHeight="false" outlineLevel="0" collapsed="false">
      <c r="A5816" s="207" t="n">
        <v>3765243</v>
      </c>
      <c r="B5816" s="208" t="n">
        <v>284</v>
      </c>
      <c r="C5816" s="239" t="s">
        <v>15691</v>
      </c>
      <c r="D5816" s="239" t="s">
        <v>7564</v>
      </c>
      <c r="E5816" s="276"/>
      <c r="F5816" s="121" t="n">
        <f aca="false">F5815+1</f>
        <v>5810</v>
      </c>
      <c r="G5816" s="204" t="s">
        <v>17156</v>
      </c>
      <c r="H5816" s="220" t="s">
        <v>17156</v>
      </c>
      <c r="I5816" s="124" t="s">
        <v>17157</v>
      </c>
      <c r="J5816" s="125" t="n">
        <v>5292</v>
      </c>
      <c r="K5816" s="164" t="n">
        <v>65</v>
      </c>
      <c r="L5816" s="164" t="n">
        <v>5325242</v>
      </c>
      <c r="M5816" s="164" t="n">
        <v>79</v>
      </c>
      <c r="N5816" s="218" t="s">
        <v>17158</v>
      </c>
      <c r="O5816" s="124"/>
      <c r="P5816" s="130" t="n">
        <v>3176.66666666667</v>
      </c>
      <c r="Q5816" s="130" t="n">
        <f aca="false">P5816*1.2</f>
        <v>3812</v>
      </c>
      <c r="R5816" s="131" t="n">
        <f aca="false">S5816*Q5816</f>
        <v>0</v>
      </c>
      <c r="S5816" s="132"/>
    </row>
    <row r="5817" s="76" customFormat="true" ht="14.4" hidden="false" customHeight="false" outlineLevel="0" collapsed="false">
      <c r="A5817" s="207" t="n">
        <v>3765244</v>
      </c>
      <c r="B5817" s="208" t="n">
        <v>284</v>
      </c>
      <c r="C5817" s="239" t="s">
        <v>15691</v>
      </c>
      <c r="D5817" s="239" t="s">
        <v>7564</v>
      </c>
      <c r="E5817" s="276"/>
      <c r="F5817" s="121" t="n">
        <f aca="false">F5816+1</f>
        <v>5811</v>
      </c>
      <c r="G5817" s="204" t="s">
        <v>17159</v>
      </c>
      <c r="H5817" s="220" t="s">
        <v>17159</v>
      </c>
      <c r="I5817" s="124" t="s">
        <v>17160</v>
      </c>
      <c r="J5817" s="125" t="n">
        <v>5292</v>
      </c>
      <c r="K5817" s="164" t="n">
        <v>65</v>
      </c>
      <c r="L5817" s="164" t="n">
        <v>5325243</v>
      </c>
      <c r="M5817" s="164" t="n">
        <v>79</v>
      </c>
      <c r="N5817" s="218" t="s">
        <v>12298</v>
      </c>
      <c r="O5817" s="124"/>
      <c r="P5817" s="130" t="n">
        <v>2631.06</v>
      </c>
      <c r="Q5817" s="130" t="n">
        <f aca="false">P5817*1.2</f>
        <v>3157.272</v>
      </c>
      <c r="R5817" s="131" t="n">
        <f aca="false">S5817*Q5817</f>
        <v>0</v>
      </c>
      <c r="S5817" s="132"/>
    </row>
    <row r="5818" s="76" customFormat="true" ht="14.4" hidden="false" customHeight="false" outlineLevel="0" collapsed="false">
      <c r="A5818" s="207"/>
      <c r="B5818" s="208" t="n">
        <v>284</v>
      </c>
      <c r="C5818" s="238" t="s">
        <v>15691</v>
      </c>
      <c r="D5818" s="239" t="s">
        <v>7564</v>
      </c>
      <c r="E5818" s="276"/>
      <c r="F5818" s="121" t="n">
        <f aca="false">F5817+1</f>
        <v>5812</v>
      </c>
      <c r="G5818" s="204" t="s">
        <v>17161</v>
      </c>
      <c r="H5818" s="188" t="s">
        <v>17161</v>
      </c>
      <c r="I5818" s="124" t="s">
        <v>17162</v>
      </c>
      <c r="J5818" s="125" t="n">
        <v>5292</v>
      </c>
      <c r="K5818" s="164" t="n">
        <v>22</v>
      </c>
      <c r="L5818" s="164" t="n">
        <v>5325210</v>
      </c>
      <c r="M5818" s="164" t="n">
        <v>0</v>
      </c>
      <c r="N5818" s="237" t="s">
        <v>17163</v>
      </c>
      <c r="O5818" s="277"/>
      <c r="P5818" s="130" t="n">
        <v>0</v>
      </c>
      <c r="Q5818" s="130" t="n">
        <f aca="false">P5818*1.2</f>
        <v>0</v>
      </c>
      <c r="R5818" s="131" t="n">
        <f aca="false">S5818*Q5818</f>
        <v>0</v>
      </c>
      <c r="S5818" s="132"/>
    </row>
    <row r="5819" s="76" customFormat="true" ht="14.4" hidden="false" customHeight="false" outlineLevel="0" collapsed="false">
      <c r="A5819" s="207" t="n">
        <v>3794278</v>
      </c>
      <c r="B5819" s="208" t="n">
        <v>284</v>
      </c>
      <c r="C5819" s="238" t="s">
        <v>15691</v>
      </c>
      <c r="D5819" s="239" t="s">
        <v>7564</v>
      </c>
      <c r="E5819" s="276"/>
      <c r="F5819" s="121" t="n">
        <f aca="false">F5818+1</f>
        <v>5813</v>
      </c>
      <c r="G5819" s="204" t="s">
        <v>17164</v>
      </c>
      <c r="H5819" s="220" t="s">
        <v>17165</v>
      </c>
      <c r="I5819" s="124" t="s">
        <v>17166</v>
      </c>
      <c r="J5819" s="125" t="n">
        <v>5256</v>
      </c>
      <c r="K5819" s="164" t="n">
        <v>60</v>
      </c>
      <c r="L5819" s="164" t="n">
        <v>5313140</v>
      </c>
      <c r="M5819" s="164" t="n">
        <v>0</v>
      </c>
      <c r="N5819" s="237" t="s">
        <v>17167</v>
      </c>
      <c r="O5819" s="277"/>
      <c r="P5819" s="130" t="n">
        <v>6699.16666666667</v>
      </c>
      <c r="Q5819" s="130" t="n">
        <f aca="false">P5819*1.2</f>
        <v>8039</v>
      </c>
      <c r="R5819" s="131" t="n">
        <f aca="false">S5819*Q5819</f>
        <v>0</v>
      </c>
      <c r="S5819" s="132"/>
    </row>
    <row r="5820" s="76" customFormat="true" ht="14.4" hidden="false" customHeight="false" outlineLevel="0" collapsed="false">
      <c r="A5820" s="207" t="n">
        <v>3794280</v>
      </c>
      <c r="B5820" s="208" t="n">
        <v>284</v>
      </c>
      <c r="C5820" s="238" t="s">
        <v>15691</v>
      </c>
      <c r="D5820" s="239" t="s">
        <v>7564</v>
      </c>
      <c r="E5820" s="276"/>
      <c r="F5820" s="121" t="n">
        <f aca="false">F5819+1</f>
        <v>5814</v>
      </c>
      <c r="G5820" s="204" t="s">
        <v>17168</v>
      </c>
      <c r="H5820" s="122" t="s">
        <v>17168</v>
      </c>
      <c r="I5820" s="124"/>
      <c r="J5820" s="125"/>
      <c r="K5820" s="164"/>
      <c r="L5820" s="164"/>
      <c r="M5820" s="164"/>
      <c r="N5820" s="237" t="s">
        <v>17167</v>
      </c>
      <c r="O5820" s="277"/>
      <c r="P5820" s="130" t="n">
        <v>0</v>
      </c>
      <c r="Q5820" s="130" t="n">
        <f aca="false">P5820*1.2</f>
        <v>0</v>
      </c>
      <c r="R5820" s="131" t="n">
        <f aca="false">S5820*Q5820</f>
        <v>0</v>
      </c>
      <c r="S5820" s="132"/>
    </row>
    <row r="5821" s="76" customFormat="true" ht="14.4" hidden="false" customHeight="false" outlineLevel="0" collapsed="false">
      <c r="A5821" s="207" t="n">
        <v>2578793</v>
      </c>
      <c r="B5821" s="208" t="n">
        <v>284</v>
      </c>
      <c r="C5821" s="238" t="s">
        <v>15691</v>
      </c>
      <c r="D5821" s="239" t="s">
        <v>7564</v>
      </c>
      <c r="E5821" s="276"/>
      <c r="F5821" s="121" t="n">
        <f aca="false">F5820+1</f>
        <v>5815</v>
      </c>
      <c r="G5821" s="204" t="s">
        <v>17169</v>
      </c>
      <c r="H5821" s="122" t="s">
        <v>17169</v>
      </c>
      <c r="I5821" s="124"/>
      <c r="J5821" s="125"/>
      <c r="K5821" s="164"/>
      <c r="L5821" s="164"/>
      <c r="M5821" s="164"/>
      <c r="N5821" s="237" t="s">
        <v>17170</v>
      </c>
      <c r="O5821" s="277"/>
      <c r="P5821" s="130" t="n">
        <v>0</v>
      </c>
      <c r="Q5821" s="130" t="n">
        <f aca="false">P5821*1.2</f>
        <v>0</v>
      </c>
      <c r="R5821" s="131" t="n">
        <f aca="false">S5821*Q5821</f>
        <v>0</v>
      </c>
      <c r="S5821" s="132"/>
    </row>
    <row r="5822" s="76" customFormat="true" ht="14.4" hidden="false" customHeight="false" outlineLevel="0" collapsed="false">
      <c r="A5822" s="207"/>
      <c r="B5822" s="208" t="n">
        <v>284</v>
      </c>
      <c r="C5822" s="238" t="s">
        <v>15691</v>
      </c>
      <c r="D5822" s="239" t="s">
        <v>7564</v>
      </c>
      <c r="E5822" s="276"/>
      <c r="F5822" s="121" t="n">
        <f aca="false">F5821+1</f>
        <v>5816</v>
      </c>
      <c r="G5822" s="204" t="s">
        <v>17171</v>
      </c>
      <c r="H5822" s="122" t="s">
        <v>17171</v>
      </c>
      <c r="I5822" s="124" t="s">
        <v>17172</v>
      </c>
      <c r="J5822" s="125" t="n">
        <v>0</v>
      </c>
      <c r="K5822" s="164" t="n">
        <v>0</v>
      </c>
      <c r="L5822" s="164" t="n">
        <v>68120</v>
      </c>
      <c r="M5822" s="164" t="n">
        <v>0</v>
      </c>
      <c r="N5822" s="237" t="s">
        <v>269</v>
      </c>
      <c r="O5822" s="277"/>
      <c r="P5822" s="130" t="n">
        <v>297.5</v>
      </c>
      <c r="Q5822" s="130" t="n">
        <f aca="false">P5822*1.2</f>
        <v>357</v>
      </c>
      <c r="R5822" s="131" t="n">
        <f aca="false">S5822*Q5822</f>
        <v>0</v>
      </c>
      <c r="S5822" s="132"/>
    </row>
    <row r="5823" s="76" customFormat="true" ht="14.4" hidden="false" customHeight="false" outlineLevel="0" collapsed="false">
      <c r="A5823" s="207" t="n">
        <v>2579769</v>
      </c>
      <c r="B5823" s="208" t="n">
        <v>284</v>
      </c>
      <c r="C5823" s="238" t="s">
        <v>15691</v>
      </c>
      <c r="D5823" s="239" t="s">
        <v>7564</v>
      </c>
      <c r="E5823" s="276"/>
      <c r="F5823" s="121" t="n">
        <f aca="false">F5822+1</f>
        <v>5817</v>
      </c>
      <c r="G5823" s="204" t="s">
        <v>17173</v>
      </c>
      <c r="H5823" s="220" t="s">
        <v>17173</v>
      </c>
      <c r="I5823" s="124" t="s">
        <v>17174</v>
      </c>
      <c r="J5823" s="125" t="n">
        <v>0</v>
      </c>
      <c r="K5823" s="164" t="n">
        <v>0</v>
      </c>
      <c r="L5823" s="164" t="n">
        <v>76165</v>
      </c>
      <c r="M5823" s="164" t="n">
        <v>0</v>
      </c>
      <c r="N5823" s="237" t="s">
        <v>17175</v>
      </c>
      <c r="O5823" s="277"/>
      <c r="P5823" s="130" t="n">
        <v>542.5</v>
      </c>
      <c r="Q5823" s="130" t="n">
        <f aca="false">P5823*1.2</f>
        <v>651</v>
      </c>
      <c r="R5823" s="131" t="n">
        <f aca="false">S5823*Q5823</f>
        <v>0</v>
      </c>
      <c r="S5823" s="132"/>
    </row>
    <row r="5824" s="76" customFormat="true" ht="14.4" hidden="false" customHeight="false" outlineLevel="0" collapsed="false">
      <c r="A5824" s="219" t="n">
        <v>2577089</v>
      </c>
      <c r="B5824" s="208" t="n">
        <v>284</v>
      </c>
      <c r="C5824" s="238" t="s">
        <v>15691</v>
      </c>
      <c r="D5824" s="239" t="s">
        <v>7564</v>
      </c>
      <c r="E5824" s="276"/>
      <c r="F5824" s="121" t="n">
        <f aca="false">F5823+1</f>
        <v>5818</v>
      </c>
      <c r="G5824" s="204" t="s">
        <v>17176</v>
      </c>
      <c r="H5824" s="237" t="s">
        <v>17177</v>
      </c>
      <c r="I5824" s="124" t="s">
        <v>17178</v>
      </c>
      <c r="J5824" s="125" t="n">
        <v>0</v>
      </c>
      <c r="K5824" s="164" t="n">
        <v>0</v>
      </c>
      <c r="L5824" s="164" t="n">
        <v>89165</v>
      </c>
      <c r="M5824" s="164" t="n">
        <v>0</v>
      </c>
      <c r="N5824" s="237" t="s">
        <v>17175</v>
      </c>
      <c r="O5824" s="277"/>
      <c r="P5824" s="130" t="n">
        <v>482.5</v>
      </c>
      <c r="Q5824" s="130" t="n">
        <f aca="false">P5824*1.2</f>
        <v>579</v>
      </c>
      <c r="R5824" s="131" t="n">
        <f aca="false">S5824*Q5824</f>
        <v>0</v>
      </c>
      <c r="S5824" s="132"/>
    </row>
    <row r="5825" s="76" customFormat="true" ht="14.4" hidden="false" customHeight="false" outlineLevel="0" collapsed="false">
      <c r="A5825" s="219" t="n">
        <v>2575714</v>
      </c>
      <c r="B5825" s="208" t="n">
        <v>284</v>
      </c>
      <c r="C5825" s="238" t="s">
        <v>15691</v>
      </c>
      <c r="D5825" s="239" t="s">
        <v>7564</v>
      </c>
      <c r="E5825" s="276"/>
      <c r="F5825" s="121" t="n">
        <f aca="false">F5824+1</f>
        <v>5819</v>
      </c>
      <c r="G5825" s="204" t="s">
        <v>17179</v>
      </c>
      <c r="H5825" s="237" t="s">
        <v>17179</v>
      </c>
      <c r="I5825" s="124" t="s">
        <v>17180</v>
      </c>
      <c r="J5825" s="125" t="n">
        <v>3204</v>
      </c>
      <c r="K5825" s="164" t="n">
        <v>24</v>
      </c>
      <c r="L5825" s="164" t="n">
        <v>1303070</v>
      </c>
      <c r="M5825" s="164" t="n">
        <v>0</v>
      </c>
      <c r="N5825" s="237" t="s">
        <v>17181</v>
      </c>
      <c r="O5825" s="277"/>
      <c r="P5825" s="130" t="n">
        <v>606.666666666667</v>
      </c>
      <c r="Q5825" s="130" t="n">
        <f aca="false">P5825*1.2</f>
        <v>728</v>
      </c>
      <c r="R5825" s="131" t="n">
        <f aca="false">S5825*Q5825</f>
        <v>0</v>
      </c>
      <c r="S5825" s="132"/>
    </row>
    <row r="5826" s="76" customFormat="true" ht="14.4" hidden="false" customHeight="false" outlineLevel="0" collapsed="false">
      <c r="A5826" s="219" t="n">
        <v>4085859</v>
      </c>
      <c r="B5826" s="208" t="n">
        <v>284</v>
      </c>
      <c r="C5826" s="238" t="s">
        <v>15691</v>
      </c>
      <c r="D5826" s="239" t="s">
        <v>7564</v>
      </c>
      <c r="E5826" s="276"/>
      <c r="F5826" s="121" t="n">
        <f aca="false">F5825+1</f>
        <v>5820</v>
      </c>
      <c r="G5826" s="204" t="s">
        <v>17182</v>
      </c>
      <c r="H5826" s="220" t="s">
        <v>17182</v>
      </c>
      <c r="I5826" s="124" t="s">
        <v>17183</v>
      </c>
      <c r="J5826" s="125" t="n">
        <v>4202</v>
      </c>
      <c r="K5826" s="164" t="n">
        <v>0</v>
      </c>
      <c r="L5826" s="164" t="n">
        <v>8101385</v>
      </c>
      <c r="M5826" s="164" t="n">
        <v>999</v>
      </c>
      <c r="N5826" s="237" t="s">
        <v>17184</v>
      </c>
      <c r="O5826" s="277"/>
      <c r="P5826" s="130" t="n">
        <v>249.56</v>
      </c>
      <c r="Q5826" s="130" t="n">
        <f aca="false">P5826*1.2</f>
        <v>299.472</v>
      </c>
      <c r="R5826" s="131" t="n">
        <f aca="false">S5826*Q5826</f>
        <v>0</v>
      </c>
      <c r="S5826" s="132"/>
    </row>
    <row r="5827" s="76" customFormat="true" ht="14.4" hidden="false" customHeight="false" outlineLevel="0" collapsed="false">
      <c r="A5827" s="219" t="n">
        <v>4085864</v>
      </c>
      <c r="B5827" s="208" t="n">
        <v>284</v>
      </c>
      <c r="C5827" s="238" t="s">
        <v>15691</v>
      </c>
      <c r="D5827" s="239" t="s">
        <v>7564</v>
      </c>
      <c r="E5827" s="276"/>
      <c r="F5827" s="121" t="n">
        <f aca="false">F5826+1</f>
        <v>5821</v>
      </c>
      <c r="G5827" s="204" t="s">
        <v>17185</v>
      </c>
      <c r="H5827" s="237" t="s">
        <v>17186</v>
      </c>
      <c r="I5827" s="124" t="s">
        <v>17187</v>
      </c>
      <c r="J5827" s="125" t="n">
        <v>4202</v>
      </c>
      <c r="K5827" s="164" t="n">
        <v>0</v>
      </c>
      <c r="L5827" s="164" t="n">
        <v>8101387</v>
      </c>
      <c r="M5827" s="164" t="n">
        <v>999</v>
      </c>
      <c r="N5827" s="237" t="s">
        <v>17184</v>
      </c>
      <c r="O5827" s="277"/>
      <c r="P5827" s="130" t="n">
        <v>215</v>
      </c>
      <c r="Q5827" s="130" t="n">
        <f aca="false">P5827*1.2</f>
        <v>258</v>
      </c>
      <c r="R5827" s="131" t="n">
        <f aca="false">S5827*Q5827</f>
        <v>0</v>
      </c>
      <c r="S5827" s="132"/>
    </row>
    <row r="5828" s="76" customFormat="true" ht="14.4" hidden="false" customHeight="false" outlineLevel="0" collapsed="false">
      <c r="A5828" s="219" t="n">
        <v>4085867</v>
      </c>
      <c r="B5828" s="208" t="n">
        <v>284</v>
      </c>
      <c r="C5828" s="238" t="s">
        <v>15691</v>
      </c>
      <c r="D5828" s="239" t="s">
        <v>7564</v>
      </c>
      <c r="E5828" s="276"/>
      <c r="F5828" s="121" t="n">
        <f aca="false">F5827+1</f>
        <v>5822</v>
      </c>
      <c r="G5828" s="204" t="s">
        <v>17188</v>
      </c>
      <c r="H5828" s="188" t="s">
        <v>17188</v>
      </c>
      <c r="I5828" s="124" t="s">
        <v>17189</v>
      </c>
      <c r="J5828" s="125" t="n">
        <v>5256</v>
      </c>
      <c r="K5828" s="164" t="n">
        <v>25</v>
      </c>
      <c r="L5828" s="164" t="n">
        <v>8120028</v>
      </c>
      <c r="M5828" s="164" t="n">
        <v>30</v>
      </c>
      <c r="N5828" s="237" t="s">
        <v>17184</v>
      </c>
      <c r="O5828" s="277"/>
      <c r="P5828" s="130" t="n">
        <v>139.166666666667</v>
      </c>
      <c r="Q5828" s="130" t="n">
        <f aca="false">P5828*1.2</f>
        <v>167</v>
      </c>
      <c r="R5828" s="131" t="n">
        <f aca="false">S5828*Q5828</f>
        <v>0</v>
      </c>
      <c r="S5828" s="132"/>
    </row>
    <row r="5829" s="76" customFormat="true" ht="14.4" hidden="false" customHeight="false" outlineLevel="0" collapsed="false">
      <c r="A5829" s="219" t="n">
        <v>4085839</v>
      </c>
      <c r="B5829" s="208" t="n">
        <v>284</v>
      </c>
      <c r="C5829" s="238" t="s">
        <v>15691</v>
      </c>
      <c r="D5829" s="239" t="s">
        <v>7564</v>
      </c>
      <c r="E5829" s="276"/>
      <c r="F5829" s="121" t="n">
        <f aca="false">F5828+1</f>
        <v>5823</v>
      </c>
      <c r="G5829" s="204" t="s">
        <v>17190</v>
      </c>
      <c r="H5829" s="237" t="s">
        <v>17190</v>
      </c>
      <c r="I5829" s="124" t="s">
        <v>17191</v>
      </c>
      <c r="J5829" s="125" t="n">
        <v>5256</v>
      </c>
      <c r="K5829" s="164" t="n">
        <v>25</v>
      </c>
      <c r="L5829" s="164" t="n">
        <v>1303123</v>
      </c>
      <c r="M5829" s="164" t="n">
        <v>301</v>
      </c>
      <c r="N5829" s="237" t="s">
        <v>17184</v>
      </c>
      <c r="O5829" s="277"/>
      <c r="P5829" s="130" t="n">
        <v>472.45</v>
      </c>
      <c r="Q5829" s="130" t="n">
        <f aca="false">P5829*1.2</f>
        <v>566.94</v>
      </c>
      <c r="R5829" s="131" t="n">
        <f aca="false">S5829*Q5829</f>
        <v>0</v>
      </c>
      <c r="S5829" s="132"/>
    </row>
    <row r="5830" s="76" customFormat="true" ht="14.4" hidden="false" customHeight="false" outlineLevel="0" collapsed="false">
      <c r="A5830" s="219" t="n">
        <v>3583719</v>
      </c>
      <c r="B5830" s="208" t="n">
        <v>284</v>
      </c>
      <c r="C5830" s="239" t="s">
        <v>15691</v>
      </c>
      <c r="D5830" s="239" t="s">
        <v>7564</v>
      </c>
      <c r="E5830" s="276"/>
      <c r="F5830" s="121" t="n">
        <f aca="false">F5829+1</f>
        <v>5824</v>
      </c>
      <c r="G5830" s="204" t="s">
        <v>17192</v>
      </c>
      <c r="H5830" s="188" t="s">
        <v>17192</v>
      </c>
      <c r="I5830" s="124" t="s">
        <v>17193</v>
      </c>
      <c r="J5830" s="125" t="n">
        <v>4292</v>
      </c>
      <c r="K5830" s="164" t="n">
        <v>60</v>
      </c>
      <c r="L5830" s="164" t="n">
        <v>1109163</v>
      </c>
      <c r="M5830" s="164" t="n">
        <v>6</v>
      </c>
      <c r="N5830" s="218" t="s">
        <v>17184</v>
      </c>
      <c r="O5830" s="124"/>
      <c r="P5830" s="130" t="n">
        <v>837.5</v>
      </c>
      <c r="Q5830" s="130" t="n">
        <f aca="false">P5830*1.2</f>
        <v>1005</v>
      </c>
      <c r="R5830" s="131" t="n">
        <f aca="false">S5830*Q5830</f>
        <v>0</v>
      </c>
      <c r="S5830" s="132"/>
    </row>
    <row r="5831" s="76" customFormat="true" ht="14.4" hidden="false" customHeight="false" outlineLevel="0" collapsed="false">
      <c r="A5831" s="219" t="n">
        <v>3840446</v>
      </c>
      <c r="B5831" s="208" t="n">
        <v>284</v>
      </c>
      <c r="C5831" s="239" t="s">
        <v>15691</v>
      </c>
      <c r="D5831" s="239" t="s">
        <v>7564</v>
      </c>
      <c r="E5831" s="276"/>
      <c r="F5831" s="121" t="n">
        <f aca="false">F5830+1</f>
        <v>5825</v>
      </c>
      <c r="G5831" s="204" t="s">
        <v>17194</v>
      </c>
      <c r="H5831" s="188" t="s">
        <v>17194</v>
      </c>
      <c r="I5831" s="124" t="s">
        <v>17195</v>
      </c>
      <c r="J5831" s="125" t="n">
        <v>5292</v>
      </c>
      <c r="K5831" s="164" t="n">
        <v>67</v>
      </c>
      <c r="L5831" s="164" t="n">
        <v>1303070</v>
      </c>
      <c r="M5831" s="164" t="n">
        <v>10</v>
      </c>
      <c r="N5831" s="517" t="s">
        <v>17184</v>
      </c>
      <c r="O5831" s="518"/>
      <c r="P5831" s="141" t="n">
        <v>545.22</v>
      </c>
      <c r="Q5831" s="141" t="n">
        <f aca="false">P5831*1.2</f>
        <v>654.264</v>
      </c>
      <c r="R5831" s="131" t="n">
        <f aca="false">S5831*Q5831</f>
        <v>0</v>
      </c>
      <c r="S5831" s="132"/>
    </row>
    <row r="5832" s="76" customFormat="true" ht="27.6" hidden="false" customHeight="false" outlineLevel="0" collapsed="false">
      <c r="A5832" s="275" t="n">
        <v>3531394</v>
      </c>
      <c r="B5832" s="208" t="n">
        <v>284</v>
      </c>
      <c r="C5832" s="238" t="s">
        <v>15691</v>
      </c>
      <c r="D5832" s="239" t="s">
        <v>7564</v>
      </c>
      <c r="E5832" s="582"/>
      <c r="F5832" s="121" t="n">
        <f aca="false">F5831+1</f>
        <v>5826</v>
      </c>
      <c r="G5832" s="204" t="s">
        <v>17196</v>
      </c>
      <c r="H5832" s="188" t="s">
        <v>17197</v>
      </c>
      <c r="I5832" s="124" t="s">
        <v>17198</v>
      </c>
      <c r="J5832" s="125" t="n">
        <v>129</v>
      </c>
      <c r="K5832" s="164" t="n">
        <v>0</v>
      </c>
      <c r="L5832" s="164" t="n">
        <v>3101</v>
      </c>
      <c r="M5832" s="164" t="n">
        <v>11</v>
      </c>
      <c r="N5832" s="237" t="s">
        <v>17199</v>
      </c>
      <c r="O5832" s="277"/>
      <c r="P5832" s="130" t="n">
        <v>8675</v>
      </c>
      <c r="Q5832" s="130" t="n">
        <f aca="false">P5832*1.2</f>
        <v>10410</v>
      </c>
      <c r="R5832" s="131" t="n">
        <f aca="false">S5832*Q5832</f>
        <v>0</v>
      </c>
      <c r="S5832" s="132"/>
    </row>
    <row r="5833" s="76" customFormat="true" ht="27.6" hidden="false" customHeight="false" outlineLevel="0" collapsed="false">
      <c r="A5833" s="207" t="n">
        <v>3941347</v>
      </c>
      <c r="B5833" s="208" t="n">
        <v>284</v>
      </c>
      <c r="C5833" s="238" t="s">
        <v>15691</v>
      </c>
      <c r="D5833" s="239" t="s">
        <v>7564</v>
      </c>
      <c r="E5833" s="276"/>
      <c r="F5833" s="121" t="n">
        <f aca="false">F5832+1</f>
        <v>5827</v>
      </c>
      <c r="G5833" s="204" t="s">
        <v>17200</v>
      </c>
      <c r="H5833" s="220" t="s">
        <v>17200</v>
      </c>
      <c r="I5833" s="124" t="s">
        <v>17201</v>
      </c>
      <c r="J5833" s="125" t="n">
        <v>5292</v>
      </c>
      <c r="K5833" s="164" t="n">
        <v>22</v>
      </c>
      <c r="L5833" s="164" t="n">
        <v>7800012</v>
      </c>
      <c r="M5833" s="164" t="n">
        <v>60</v>
      </c>
      <c r="N5833" s="237" t="s">
        <v>17202</v>
      </c>
      <c r="O5833" s="277"/>
      <c r="P5833" s="130" t="n">
        <v>33110.65</v>
      </c>
      <c r="Q5833" s="130" t="n">
        <f aca="false">P5833*1.2</f>
        <v>39732.78</v>
      </c>
      <c r="R5833" s="131" t="n">
        <f aca="false">S5833*Q5833</f>
        <v>0</v>
      </c>
      <c r="S5833" s="132"/>
    </row>
    <row r="5834" s="76" customFormat="true" ht="14.4" hidden="false" customHeight="false" outlineLevel="0" collapsed="false">
      <c r="A5834" s="207" t="n">
        <v>2574420</v>
      </c>
      <c r="B5834" s="208" t="n">
        <v>284</v>
      </c>
      <c r="C5834" s="238" t="s">
        <v>15691</v>
      </c>
      <c r="D5834" s="239" t="s">
        <v>7564</v>
      </c>
      <c r="E5834" s="276"/>
      <c r="F5834" s="121" t="n">
        <f aca="false">F5833+1</f>
        <v>5828</v>
      </c>
      <c r="G5834" s="204" t="s">
        <v>17203</v>
      </c>
      <c r="H5834" s="122" t="s">
        <v>17203</v>
      </c>
      <c r="I5834" s="124"/>
      <c r="J5834" s="125"/>
      <c r="K5834" s="164"/>
      <c r="L5834" s="164"/>
      <c r="M5834" s="164"/>
      <c r="N5834" s="237" t="s">
        <v>14530</v>
      </c>
      <c r="O5834" s="277"/>
      <c r="P5834" s="130" t="n">
        <v>0</v>
      </c>
      <c r="Q5834" s="130" t="n">
        <f aca="false">P5834*1.2</f>
        <v>0</v>
      </c>
      <c r="R5834" s="131" t="n">
        <f aca="false">S5834*Q5834</f>
        <v>0</v>
      </c>
      <c r="S5834" s="132"/>
    </row>
    <row r="5835" s="76" customFormat="true" ht="14.4" hidden="false" customHeight="false" outlineLevel="0" collapsed="false">
      <c r="A5835" s="207" t="n">
        <v>3029582</v>
      </c>
      <c r="B5835" s="208" t="n">
        <v>284</v>
      </c>
      <c r="C5835" s="238" t="s">
        <v>15691</v>
      </c>
      <c r="D5835" s="239" t="s">
        <v>7564</v>
      </c>
      <c r="E5835" s="276"/>
      <c r="F5835" s="121" t="n">
        <f aca="false">F5834+1</f>
        <v>5829</v>
      </c>
      <c r="G5835" s="204" t="s">
        <v>17204</v>
      </c>
      <c r="H5835" s="188" t="s">
        <v>17205</v>
      </c>
      <c r="I5835" s="124" t="s">
        <v>17206</v>
      </c>
      <c r="J5835" s="125" t="n">
        <v>882</v>
      </c>
      <c r="K5835" s="164" t="n">
        <v>0</v>
      </c>
      <c r="L5835" s="164" t="n">
        <v>3709000</v>
      </c>
      <c r="M5835" s="164" t="n">
        <v>804</v>
      </c>
      <c r="N5835" s="237" t="s">
        <v>14530</v>
      </c>
      <c r="O5835" s="277"/>
      <c r="P5835" s="130" t="n">
        <v>435.833333333333</v>
      </c>
      <c r="Q5835" s="130" t="n">
        <f aca="false">P5835*1.2</f>
        <v>523</v>
      </c>
      <c r="R5835" s="131" t="n">
        <f aca="false">S5835*Q5835</f>
        <v>0</v>
      </c>
      <c r="S5835" s="132"/>
    </row>
    <row r="5836" s="76" customFormat="true" ht="14.4" hidden="false" customHeight="false" outlineLevel="0" collapsed="false">
      <c r="A5836" s="219" t="n">
        <v>2946223</v>
      </c>
      <c r="B5836" s="208" t="n">
        <v>284</v>
      </c>
      <c r="C5836" s="238" t="s">
        <v>15691</v>
      </c>
      <c r="D5836" s="239" t="s">
        <v>7564</v>
      </c>
      <c r="E5836" s="276"/>
      <c r="F5836" s="121" t="n">
        <f aca="false">F5835+1</f>
        <v>5830</v>
      </c>
      <c r="G5836" s="204" t="s">
        <v>17207</v>
      </c>
      <c r="H5836" s="188" t="s">
        <v>17208</v>
      </c>
      <c r="I5836" s="124" t="s">
        <v>17209</v>
      </c>
      <c r="J5836" s="125" t="n">
        <v>147</v>
      </c>
      <c r="K5836" s="164" t="n">
        <v>0</v>
      </c>
      <c r="L5836" s="164" t="n">
        <v>3709000</v>
      </c>
      <c r="M5836" s="164" t="n">
        <v>411</v>
      </c>
      <c r="N5836" s="237" t="s">
        <v>14530</v>
      </c>
      <c r="O5836" s="277"/>
      <c r="P5836" s="130" t="n">
        <v>0</v>
      </c>
      <c r="Q5836" s="130" t="n">
        <f aca="false">P5836*1.2</f>
        <v>0</v>
      </c>
      <c r="R5836" s="131" t="n">
        <f aca="false">S5836*Q5836</f>
        <v>0</v>
      </c>
      <c r="S5836" s="132"/>
    </row>
    <row r="5837" s="76" customFormat="true" ht="14.4" hidden="false" customHeight="false" outlineLevel="0" collapsed="false">
      <c r="A5837" s="207" t="n">
        <v>3978238</v>
      </c>
      <c r="B5837" s="208" t="n">
        <v>284</v>
      </c>
      <c r="C5837" s="238" t="s">
        <v>15691</v>
      </c>
      <c r="D5837" s="239" t="s">
        <v>7564</v>
      </c>
      <c r="E5837" s="276"/>
      <c r="F5837" s="121" t="n">
        <f aca="false">F5836+1</f>
        <v>5831</v>
      </c>
      <c r="G5837" s="204" t="s">
        <v>17210</v>
      </c>
      <c r="H5837" s="188" t="s">
        <v>17210</v>
      </c>
      <c r="I5837" s="218" t="s">
        <v>17211</v>
      </c>
      <c r="J5837" s="237" t="n">
        <v>147</v>
      </c>
      <c r="K5837" s="164" t="n">
        <v>0</v>
      </c>
      <c r="L5837" s="164" t="n">
        <v>3709000</v>
      </c>
      <c r="M5837" s="164" t="n">
        <v>436</v>
      </c>
      <c r="N5837" s="237" t="s">
        <v>14530</v>
      </c>
      <c r="O5837" s="277"/>
      <c r="P5837" s="130" t="n">
        <v>0</v>
      </c>
      <c r="Q5837" s="130" t="n">
        <f aca="false">P5837*1.2</f>
        <v>0</v>
      </c>
      <c r="R5837" s="131" t="n">
        <f aca="false">S5837*Q5837</f>
        <v>0</v>
      </c>
      <c r="S5837" s="132"/>
    </row>
    <row r="5838" s="76" customFormat="true" ht="14.4" hidden="false" customHeight="false" outlineLevel="0" collapsed="false">
      <c r="A5838" s="207" t="n">
        <v>2572583</v>
      </c>
      <c r="B5838" s="208" t="n">
        <v>284</v>
      </c>
      <c r="C5838" s="238" t="s">
        <v>15691</v>
      </c>
      <c r="D5838" s="239" t="s">
        <v>7564</v>
      </c>
      <c r="E5838" s="276"/>
      <c r="F5838" s="121" t="n">
        <f aca="false">F5837+1</f>
        <v>5832</v>
      </c>
      <c r="G5838" s="204" t="s">
        <v>17212</v>
      </c>
      <c r="H5838" s="188" t="s">
        <v>17212</v>
      </c>
      <c r="I5838" s="218" t="s">
        <v>17213</v>
      </c>
      <c r="J5838" s="237" t="n">
        <v>147</v>
      </c>
      <c r="K5838" s="164" t="n">
        <v>0</v>
      </c>
      <c r="L5838" s="164" t="n">
        <v>3709004</v>
      </c>
      <c r="M5838" s="164" t="n">
        <v>36</v>
      </c>
      <c r="N5838" s="237" t="s">
        <v>17214</v>
      </c>
      <c r="O5838" s="277"/>
      <c r="P5838" s="130" t="n">
        <v>56.6666666666667</v>
      </c>
      <c r="Q5838" s="130" t="n">
        <f aca="false">P5838*1.2</f>
        <v>68</v>
      </c>
      <c r="R5838" s="131" t="n">
        <f aca="false">S5838*Q5838</f>
        <v>0</v>
      </c>
      <c r="S5838" s="132"/>
    </row>
    <row r="5839" s="76" customFormat="true" ht="27.6" hidden="false" customHeight="false" outlineLevel="0" collapsed="false">
      <c r="A5839" s="207" t="n">
        <v>2575737</v>
      </c>
      <c r="B5839" s="208" t="n">
        <v>284</v>
      </c>
      <c r="C5839" s="238" t="s">
        <v>15691</v>
      </c>
      <c r="D5839" s="239" t="s">
        <v>7564</v>
      </c>
      <c r="E5839" s="276"/>
      <c r="F5839" s="121" t="n">
        <f aca="false">F5838+1</f>
        <v>5833</v>
      </c>
      <c r="G5839" s="204" t="s">
        <v>17215</v>
      </c>
      <c r="H5839" s="188" t="s">
        <v>17215</v>
      </c>
      <c r="I5839" s="218" t="s">
        <v>17216</v>
      </c>
      <c r="J5839" s="237" t="n">
        <v>150</v>
      </c>
      <c r="K5839" s="164" t="n">
        <v>37</v>
      </c>
      <c r="L5839" s="164" t="n">
        <v>900014</v>
      </c>
      <c r="M5839" s="164" t="n">
        <v>24</v>
      </c>
      <c r="N5839" s="237" t="s">
        <v>17217</v>
      </c>
      <c r="O5839" s="277"/>
      <c r="P5839" s="130" t="n">
        <v>52.5</v>
      </c>
      <c r="Q5839" s="130" t="n">
        <f aca="false">P5839*1.2</f>
        <v>63</v>
      </c>
      <c r="R5839" s="131" t="n">
        <f aca="false">S5839*Q5839</f>
        <v>0</v>
      </c>
      <c r="S5839" s="132"/>
    </row>
    <row r="5840" s="76" customFormat="true" ht="14.4" hidden="false" customHeight="false" outlineLevel="0" collapsed="false">
      <c r="A5840" s="275" t="n">
        <v>2919748</v>
      </c>
      <c r="B5840" s="208" t="n">
        <v>284</v>
      </c>
      <c r="C5840" s="239" t="s">
        <v>15691</v>
      </c>
      <c r="D5840" s="239" t="s">
        <v>7564</v>
      </c>
      <c r="E5840" s="276"/>
      <c r="F5840" s="121" t="n">
        <f aca="false">F5839+1</f>
        <v>5834</v>
      </c>
      <c r="G5840" s="204" t="s">
        <v>17218</v>
      </c>
      <c r="H5840" s="188" t="s">
        <v>17219</v>
      </c>
      <c r="I5840" s="124" t="s">
        <v>17220</v>
      </c>
      <c r="J5840" s="125" t="n">
        <v>0</v>
      </c>
      <c r="K5840" s="164" t="n">
        <v>0</v>
      </c>
      <c r="L5840" s="164" t="n">
        <v>30013</v>
      </c>
      <c r="M5840" s="164" t="n">
        <v>364</v>
      </c>
      <c r="N5840" s="218" t="s">
        <v>14590</v>
      </c>
      <c r="O5840" s="124"/>
      <c r="P5840" s="130" t="n">
        <v>4540.83333333333</v>
      </c>
      <c r="Q5840" s="130" t="n">
        <f aca="false">P5840*1.2</f>
        <v>5449</v>
      </c>
      <c r="R5840" s="131" t="n">
        <f aca="false">S5840*Q5840</f>
        <v>0</v>
      </c>
      <c r="S5840" s="132"/>
    </row>
    <row r="5841" s="76" customFormat="true" ht="14.4" hidden="false" customHeight="false" outlineLevel="0" collapsed="false">
      <c r="A5841" s="275" t="n">
        <v>2579482</v>
      </c>
      <c r="B5841" s="208" t="n">
        <v>284</v>
      </c>
      <c r="C5841" s="238" t="s">
        <v>15691</v>
      </c>
      <c r="D5841" s="239" t="s">
        <v>7564</v>
      </c>
      <c r="E5841" s="276"/>
      <c r="F5841" s="121" t="n">
        <f aca="false">F5840+1</f>
        <v>5835</v>
      </c>
      <c r="G5841" s="204" t="s">
        <v>17221</v>
      </c>
      <c r="H5841" s="237" t="s">
        <v>17221</v>
      </c>
      <c r="I5841" s="124" t="s">
        <v>17222</v>
      </c>
      <c r="J5841" s="125" t="n">
        <v>2532</v>
      </c>
      <c r="K5841" s="164" t="n">
        <v>22</v>
      </c>
      <c r="L5841" s="164" t="n">
        <v>151615</v>
      </c>
      <c r="M5841" s="164" t="n">
        <v>0</v>
      </c>
      <c r="N5841" s="237" t="s">
        <v>982</v>
      </c>
      <c r="O5841" s="277"/>
      <c r="P5841" s="130" t="n">
        <v>110.833333333333</v>
      </c>
      <c r="Q5841" s="130" t="n">
        <f aca="false">P5841*1.2</f>
        <v>133</v>
      </c>
      <c r="R5841" s="131" t="n">
        <f aca="false">S5841*Q5841</f>
        <v>0</v>
      </c>
      <c r="S5841" s="132"/>
    </row>
    <row r="5842" s="76" customFormat="true" ht="14.4" hidden="false" customHeight="false" outlineLevel="0" collapsed="false">
      <c r="A5842" s="275" t="n">
        <v>2574070</v>
      </c>
      <c r="B5842" s="208" t="n">
        <v>284</v>
      </c>
      <c r="C5842" s="239" t="s">
        <v>15691</v>
      </c>
      <c r="D5842" s="239" t="s">
        <v>7564</v>
      </c>
      <c r="E5842" s="276"/>
      <c r="F5842" s="121" t="n">
        <f aca="false">F5841+1</f>
        <v>5836</v>
      </c>
      <c r="G5842" s="204" t="s">
        <v>17223</v>
      </c>
      <c r="H5842" s="188" t="s">
        <v>17223</v>
      </c>
      <c r="I5842" s="124" t="s">
        <v>17224</v>
      </c>
      <c r="J5842" s="125" t="n">
        <v>2521</v>
      </c>
      <c r="K5842" s="164" t="n">
        <v>0</v>
      </c>
      <c r="L5842" s="164" t="n">
        <v>1016150</v>
      </c>
      <c r="M5842" s="164" t="n">
        <v>1</v>
      </c>
      <c r="N5842" s="218" t="s">
        <v>982</v>
      </c>
      <c r="O5842" s="124"/>
      <c r="P5842" s="130" t="n">
        <v>181.666666666667</v>
      </c>
      <c r="Q5842" s="130" t="n">
        <f aca="false">P5842*1.2</f>
        <v>218</v>
      </c>
      <c r="R5842" s="131" t="n">
        <f aca="false">S5842*Q5842</f>
        <v>0</v>
      </c>
      <c r="S5842" s="132"/>
    </row>
    <row r="5843" s="76" customFormat="true" ht="27.6" hidden="false" customHeight="false" outlineLevel="0" collapsed="false">
      <c r="A5843" s="207" t="n">
        <v>2576748</v>
      </c>
      <c r="B5843" s="208" t="n">
        <v>284</v>
      </c>
      <c r="C5843" s="238" t="s">
        <v>15691</v>
      </c>
      <c r="D5843" s="239" t="s">
        <v>7564</v>
      </c>
      <c r="E5843" s="276"/>
      <c r="F5843" s="121" t="n">
        <f aca="false">F5842+1</f>
        <v>5837</v>
      </c>
      <c r="G5843" s="204" t="s">
        <v>17225</v>
      </c>
      <c r="H5843" s="188" t="s">
        <v>17225</v>
      </c>
      <c r="I5843" s="218" t="s">
        <v>17226</v>
      </c>
      <c r="J5843" s="237" t="n">
        <v>3012</v>
      </c>
      <c r="K5843" s="164" t="n">
        <v>0</v>
      </c>
      <c r="L5843" s="164" t="n">
        <v>3714010</v>
      </c>
      <c r="M5843" s="164" t="n">
        <v>0</v>
      </c>
      <c r="N5843" s="237" t="s">
        <v>17227</v>
      </c>
      <c r="O5843" s="277" t="n">
        <v>20</v>
      </c>
      <c r="P5843" s="130" t="n">
        <v>0</v>
      </c>
      <c r="Q5843" s="130" t="n">
        <f aca="false">P5843*1.2</f>
        <v>0</v>
      </c>
      <c r="R5843" s="131" t="n">
        <f aca="false">S5843*Q5843</f>
        <v>0</v>
      </c>
      <c r="S5843" s="132"/>
    </row>
    <row r="5844" s="76" customFormat="true" ht="14.4" hidden="false" customHeight="false" outlineLevel="0" collapsed="false">
      <c r="A5844" s="207" t="n">
        <v>3036135</v>
      </c>
      <c r="B5844" s="208" t="n">
        <v>284</v>
      </c>
      <c r="C5844" s="238" t="s">
        <v>15691</v>
      </c>
      <c r="D5844" s="239" t="s">
        <v>7564</v>
      </c>
      <c r="E5844" s="276"/>
      <c r="F5844" s="121" t="n">
        <f aca="false">F5843+1</f>
        <v>5838</v>
      </c>
      <c r="G5844" s="204" t="s">
        <v>17228</v>
      </c>
      <c r="H5844" s="188" t="s">
        <v>17229</v>
      </c>
      <c r="I5844" s="218" t="s">
        <v>17230</v>
      </c>
      <c r="J5844" s="237" t="n">
        <v>0</v>
      </c>
      <c r="K5844" s="164" t="n">
        <v>0</v>
      </c>
      <c r="L5844" s="164" t="n">
        <v>6000014</v>
      </c>
      <c r="M5844" s="164" t="n">
        <v>1</v>
      </c>
      <c r="N5844" s="237" t="s">
        <v>17231</v>
      </c>
      <c r="O5844" s="277"/>
      <c r="P5844" s="130" t="n">
        <v>1217.5</v>
      </c>
      <c r="Q5844" s="130" t="n">
        <f aca="false">P5844*1.2</f>
        <v>1461</v>
      </c>
      <c r="R5844" s="131" t="n">
        <f aca="false">S5844*Q5844</f>
        <v>0</v>
      </c>
      <c r="S5844" s="132"/>
    </row>
    <row r="5845" s="76" customFormat="true" ht="14.4" hidden="false" customHeight="false" outlineLevel="0" collapsed="false">
      <c r="A5845" s="207" t="n">
        <v>3118736</v>
      </c>
      <c r="B5845" s="208" t="n">
        <v>284</v>
      </c>
      <c r="C5845" s="238" t="s">
        <v>15691</v>
      </c>
      <c r="D5845" s="239" t="s">
        <v>7564</v>
      </c>
      <c r="E5845" s="276"/>
      <c r="F5845" s="121" t="n">
        <f aca="false">F5844+1</f>
        <v>5839</v>
      </c>
      <c r="G5845" s="204" t="s">
        <v>17232</v>
      </c>
      <c r="H5845" s="188" t="s">
        <v>17232</v>
      </c>
      <c r="I5845" s="218" t="s">
        <v>17233</v>
      </c>
      <c r="J5845" s="237" t="n">
        <v>0</v>
      </c>
      <c r="K5845" s="164" t="n">
        <v>0</v>
      </c>
      <c r="L5845" s="164" t="n">
        <v>6000016</v>
      </c>
      <c r="M5845" s="164" t="n">
        <v>0</v>
      </c>
      <c r="N5845" s="237" t="s">
        <v>14623</v>
      </c>
      <c r="O5845" s="277"/>
      <c r="P5845" s="130" t="n">
        <v>744.166666666667</v>
      </c>
      <c r="Q5845" s="130" t="n">
        <f aca="false">P5845*1.2</f>
        <v>893</v>
      </c>
      <c r="R5845" s="131" t="n">
        <f aca="false">S5845*Q5845</f>
        <v>0</v>
      </c>
      <c r="S5845" s="132"/>
    </row>
    <row r="5846" s="76" customFormat="true" ht="27.6" hidden="false" customHeight="false" outlineLevel="0" collapsed="false">
      <c r="A5846" s="275" t="n">
        <v>2581469</v>
      </c>
      <c r="B5846" s="208" t="n">
        <v>284</v>
      </c>
      <c r="C5846" s="238" t="s">
        <v>15691</v>
      </c>
      <c r="D5846" s="239" t="s">
        <v>7564</v>
      </c>
      <c r="E5846" s="276"/>
      <c r="F5846" s="121" t="n">
        <f aca="false">F5845+1</f>
        <v>5840</v>
      </c>
      <c r="G5846" s="204" t="s">
        <v>17234</v>
      </c>
      <c r="H5846" s="237" t="s">
        <v>17234</v>
      </c>
      <c r="I5846" s="124" t="s">
        <v>17235</v>
      </c>
      <c r="J5846" s="125" t="n">
        <v>621</v>
      </c>
      <c r="K5846" s="164" t="n">
        <v>0</v>
      </c>
      <c r="L5846" s="164" t="n">
        <v>3714000</v>
      </c>
      <c r="M5846" s="164" t="n">
        <v>1</v>
      </c>
      <c r="N5846" s="237" t="s">
        <v>17236</v>
      </c>
      <c r="O5846" s="277"/>
      <c r="P5846" s="130" t="n">
        <v>1404.16666666667</v>
      </c>
      <c r="Q5846" s="130" t="n">
        <f aca="false">P5846*1.2</f>
        <v>1685</v>
      </c>
      <c r="R5846" s="131" t="n">
        <f aca="false">S5846*Q5846</f>
        <v>0</v>
      </c>
      <c r="S5846" s="132"/>
    </row>
    <row r="5847" s="76" customFormat="true" ht="14.4" hidden="false" customHeight="false" outlineLevel="0" collapsed="false">
      <c r="A5847" s="275" t="n">
        <v>4215381</v>
      </c>
      <c r="B5847" s="208" t="n">
        <v>284</v>
      </c>
      <c r="C5847" s="238" t="s">
        <v>15691</v>
      </c>
      <c r="D5847" s="239" t="s">
        <v>7564</v>
      </c>
      <c r="E5847" s="276"/>
      <c r="F5847" s="121" t="n">
        <f aca="false">F5846+1</f>
        <v>5841</v>
      </c>
      <c r="G5847" s="204" t="s">
        <v>17237</v>
      </c>
      <c r="H5847" s="237" t="s">
        <v>17237</v>
      </c>
      <c r="I5847" s="124" t="s">
        <v>17238</v>
      </c>
      <c r="J5847" s="125" t="n">
        <v>0</v>
      </c>
      <c r="K5847" s="164" t="n">
        <v>0</v>
      </c>
      <c r="L5847" s="164" t="n">
        <v>24</v>
      </c>
      <c r="M5847" s="164" t="n">
        <v>99</v>
      </c>
      <c r="N5847" s="237" t="s">
        <v>17239</v>
      </c>
      <c r="O5847" s="277"/>
      <c r="P5847" s="130" t="n">
        <v>4277.52</v>
      </c>
      <c r="Q5847" s="130" t="n">
        <f aca="false">P5847*1.2</f>
        <v>5133.024</v>
      </c>
      <c r="R5847" s="131" t="n">
        <f aca="false">S5847*Q5847</f>
        <v>0</v>
      </c>
      <c r="S5847" s="132"/>
    </row>
    <row r="5848" s="76" customFormat="true" ht="17.4" hidden="false" customHeight="true" outlineLevel="0" collapsed="false">
      <c r="A5848" s="219" t="n">
        <v>2802160</v>
      </c>
      <c r="B5848" s="208" t="n">
        <v>284</v>
      </c>
      <c r="C5848" s="238" t="s">
        <v>15691</v>
      </c>
      <c r="D5848" s="239" t="s">
        <v>7564</v>
      </c>
      <c r="E5848" s="276"/>
      <c r="F5848" s="121" t="n">
        <f aca="false">F5847+1</f>
        <v>5842</v>
      </c>
      <c r="G5848" s="204" t="s">
        <v>17240</v>
      </c>
      <c r="H5848" s="188" t="s">
        <v>17241</v>
      </c>
      <c r="I5848" s="124" t="s">
        <v>17242</v>
      </c>
      <c r="J5848" s="125" t="n">
        <v>0</v>
      </c>
      <c r="K5848" s="164" t="n">
        <v>0</v>
      </c>
      <c r="L5848" s="164" t="n">
        <v>12611</v>
      </c>
      <c r="M5848" s="164" t="n">
        <v>0</v>
      </c>
      <c r="N5848" s="237" t="s">
        <v>8429</v>
      </c>
      <c r="O5848" s="277"/>
      <c r="P5848" s="130" t="n">
        <v>7789.16666666667</v>
      </c>
      <c r="Q5848" s="130" t="n">
        <f aca="false">P5848*1.2</f>
        <v>9347</v>
      </c>
      <c r="R5848" s="131" t="n">
        <f aca="false">S5848*Q5848</f>
        <v>0</v>
      </c>
      <c r="S5848" s="132"/>
    </row>
    <row r="5849" s="76" customFormat="true" ht="14.4" hidden="false" customHeight="false" outlineLevel="0" collapsed="false">
      <c r="A5849" s="219" t="n">
        <v>2574397</v>
      </c>
      <c r="B5849" s="208" t="n">
        <v>284</v>
      </c>
      <c r="C5849" s="238" t="s">
        <v>15691</v>
      </c>
      <c r="D5849" s="239" t="s">
        <v>7564</v>
      </c>
      <c r="E5849" s="276"/>
      <c r="F5849" s="121" t="n">
        <f aca="false">F5848+1</f>
        <v>5843</v>
      </c>
      <c r="G5849" s="204" t="s">
        <v>17243</v>
      </c>
      <c r="H5849" s="188" t="s">
        <v>17243</v>
      </c>
      <c r="I5849" s="124" t="s">
        <v>17244</v>
      </c>
      <c r="J5849" s="125" t="n">
        <v>611</v>
      </c>
      <c r="K5849" s="164" t="n">
        <v>0</v>
      </c>
      <c r="L5849" s="164" t="n">
        <v>3726000</v>
      </c>
      <c r="M5849" s="164" t="n">
        <v>0</v>
      </c>
      <c r="N5849" s="237" t="s">
        <v>17245</v>
      </c>
      <c r="O5849" s="277"/>
      <c r="P5849" s="130" t="n">
        <v>310</v>
      </c>
      <c r="Q5849" s="130" t="n">
        <f aca="false">P5849*1.2</f>
        <v>372</v>
      </c>
      <c r="R5849" s="131" t="n">
        <f aca="false">S5849*Q5849</f>
        <v>0</v>
      </c>
      <c r="S5849" s="132"/>
    </row>
    <row r="5850" s="76" customFormat="true" ht="27.6" hidden="false" customHeight="false" outlineLevel="0" collapsed="false">
      <c r="A5850" s="207" t="n">
        <v>3838034</v>
      </c>
      <c r="B5850" s="208" t="n">
        <v>284</v>
      </c>
      <c r="C5850" s="238" t="s">
        <v>15691</v>
      </c>
      <c r="D5850" s="239" t="s">
        <v>7564</v>
      </c>
      <c r="E5850" s="276"/>
      <c r="F5850" s="121" t="n">
        <f aca="false">F5849+1</f>
        <v>5844</v>
      </c>
      <c r="G5850" s="204" t="s">
        <v>17246</v>
      </c>
      <c r="H5850" s="188" t="s">
        <v>17246</v>
      </c>
      <c r="I5850" s="124" t="s">
        <v>17247</v>
      </c>
      <c r="J5850" s="125" t="n">
        <v>5320</v>
      </c>
      <c r="K5850" s="164" t="n">
        <v>0</v>
      </c>
      <c r="L5850" s="164" t="n">
        <v>5680701</v>
      </c>
      <c r="M5850" s="164" t="n">
        <v>20</v>
      </c>
      <c r="N5850" s="237" t="s">
        <v>17248</v>
      </c>
      <c r="O5850" s="277"/>
      <c r="P5850" s="130" t="n">
        <v>3357.41</v>
      </c>
      <c r="Q5850" s="130" t="n">
        <f aca="false">P5850*1.2</f>
        <v>4028.892</v>
      </c>
      <c r="R5850" s="131" t="n">
        <f aca="false">S5850*Q5850</f>
        <v>0</v>
      </c>
      <c r="S5850" s="132"/>
    </row>
    <row r="5851" s="76" customFormat="true" ht="27.6" hidden="false" customHeight="false" outlineLevel="0" collapsed="false">
      <c r="A5851" s="275" t="n">
        <v>3570443</v>
      </c>
      <c r="B5851" s="208" t="n">
        <v>284</v>
      </c>
      <c r="C5851" s="238" t="s">
        <v>15691</v>
      </c>
      <c r="D5851" s="239" t="s">
        <v>7564</v>
      </c>
      <c r="E5851" s="276"/>
      <c r="F5851" s="121" t="n">
        <f aca="false">F5850+1</f>
        <v>5845</v>
      </c>
      <c r="G5851" s="204" t="s">
        <v>17249</v>
      </c>
      <c r="H5851" s="188" t="s">
        <v>17249</v>
      </c>
      <c r="I5851" s="124" t="s">
        <v>17250</v>
      </c>
      <c r="J5851" s="125" t="n">
        <v>5292</v>
      </c>
      <c r="K5851" s="164" t="n">
        <v>20</v>
      </c>
      <c r="L5851" s="164" t="n">
        <v>6830010</v>
      </c>
      <c r="M5851" s="164" t="n">
        <v>99</v>
      </c>
      <c r="N5851" s="237" t="s">
        <v>17251</v>
      </c>
      <c r="O5851" s="277"/>
      <c r="P5851" s="130" t="n">
        <v>504.166666666667</v>
      </c>
      <c r="Q5851" s="130" t="n">
        <f aca="false">P5851*1.2</f>
        <v>605</v>
      </c>
      <c r="R5851" s="131" t="n">
        <f aca="false">S5851*Q5851</f>
        <v>0</v>
      </c>
      <c r="S5851" s="132"/>
    </row>
    <row r="5852" s="76" customFormat="true" ht="41.4" hidden="false" customHeight="false" outlineLevel="0" collapsed="false">
      <c r="A5852" s="275" t="n">
        <v>4114369</v>
      </c>
      <c r="B5852" s="208" t="n">
        <v>284</v>
      </c>
      <c r="C5852" s="238" t="s">
        <v>15691</v>
      </c>
      <c r="D5852" s="239" t="s">
        <v>7564</v>
      </c>
      <c r="E5852" s="276"/>
      <c r="F5852" s="121" t="n">
        <f aca="false">F5851+1</f>
        <v>5846</v>
      </c>
      <c r="G5852" s="204" t="s">
        <v>17252</v>
      </c>
      <c r="H5852" s="188" t="s">
        <v>17252</v>
      </c>
      <c r="I5852" s="124" t="s">
        <v>17253</v>
      </c>
      <c r="J5852" s="125" t="n">
        <v>5292</v>
      </c>
      <c r="K5852" s="164" t="n">
        <v>20</v>
      </c>
      <c r="L5852" s="164" t="n">
        <v>6830010</v>
      </c>
      <c r="M5852" s="164" t="n">
        <v>10</v>
      </c>
      <c r="N5852" s="237" t="s">
        <v>17254</v>
      </c>
      <c r="O5852" s="277"/>
      <c r="P5852" s="130" t="n">
        <v>0</v>
      </c>
      <c r="Q5852" s="130" t="n">
        <f aca="false">P5852*1.2</f>
        <v>0</v>
      </c>
      <c r="R5852" s="131" t="n">
        <f aca="false">S5852*Q5852</f>
        <v>0</v>
      </c>
      <c r="S5852" s="132"/>
    </row>
    <row r="5853" s="76" customFormat="true" ht="27.6" hidden="false" customHeight="false" outlineLevel="0" collapsed="false">
      <c r="A5853" s="207" t="n">
        <v>2581466</v>
      </c>
      <c r="B5853" s="208" t="n">
        <v>284</v>
      </c>
      <c r="C5853" s="238" t="s">
        <v>15691</v>
      </c>
      <c r="D5853" s="239" t="s">
        <v>7564</v>
      </c>
      <c r="E5853" s="276"/>
      <c r="F5853" s="121" t="n">
        <f aca="false">F5852+1</f>
        <v>5847</v>
      </c>
      <c r="G5853" s="204" t="s">
        <v>17255</v>
      </c>
      <c r="H5853" s="188" t="s">
        <v>17255</v>
      </c>
      <c r="I5853" s="218" t="s">
        <v>17256</v>
      </c>
      <c r="J5853" s="237" t="n">
        <v>5320</v>
      </c>
      <c r="K5853" s="164" t="n">
        <v>50</v>
      </c>
      <c r="L5853" s="164" t="n">
        <v>1001020</v>
      </c>
      <c r="M5853" s="164" t="n">
        <v>0</v>
      </c>
      <c r="N5853" s="237" t="s">
        <v>17257</v>
      </c>
      <c r="O5853" s="277"/>
      <c r="P5853" s="130" t="n">
        <v>222.5</v>
      </c>
      <c r="Q5853" s="130" t="n">
        <f aca="false">P5853*1.2</f>
        <v>267</v>
      </c>
      <c r="R5853" s="131" t="n">
        <f aca="false">S5853*Q5853</f>
        <v>0</v>
      </c>
      <c r="S5853" s="132"/>
    </row>
    <row r="5854" s="76" customFormat="true" ht="14.4" hidden="false" customHeight="false" outlineLevel="0" collapsed="false">
      <c r="A5854" s="353" t="n">
        <v>2571228</v>
      </c>
      <c r="B5854" s="208" t="n">
        <v>284</v>
      </c>
      <c r="C5854" s="238" t="s">
        <v>15691</v>
      </c>
      <c r="D5854" s="239" t="s">
        <v>7564</v>
      </c>
      <c r="E5854" s="276"/>
      <c r="F5854" s="121" t="n">
        <f aca="false">F5853+1</f>
        <v>5848</v>
      </c>
      <c r="G5854" s="204" t="s">
        <v>17258</v>
      </c>
      <c r="H5854" s="188" t="s">
        <v>17258</v>
      </c>
      <c r="I5854" s="124" t="s">
        <v>17259</v>
      </c>
      <c r="J5854" s="125" t="n">
        <v>5292</v>
      </c>
      <c r="K5854" s="164" t="n">
        <v>20</v>
      </c>
      <c r="L5854" s="164" t="n">
        <v>6830010</v>
      </c>
      <c r="M5854" s="164" t="n">
        <v>0</v>
      </c>
      <c r="N5854" s="237" t="s">
        <v>17260</v>
      </c>
      <c r="O5854" s="277"/>
      <c r="P5854" s="130" t="n">
        <v>0</v>
      </c>
      <c r="Q5854" s="130" t="n">
        <f aca="false">P5854*1.2</f>
        <v>0</v>
      </c>
      <c r="R5854" s="131" t="n">
        <f aca="false">S5854*Q5854</f>
        <v>0</v>
      </c>
      <c r="S5854" s="132"/>
    </row>
    <row r="5855" s="76" customFormat="true" ht="27.6" hidden="false" customHeight="false" outlineLevel="0" collapsed="false">
      <c r="A5855" s="275" t="n">
        <v>2575756</v>
      </c>
      <c r="B5855" s="208" t="n">
        <v>284</v>
      </c>
      <c r="C5855" s="238" t="s">
        <v>15691</v>
      </c>
      <c r="D5855" s="239" t="s">
        <v>7564</v>
      </c>
      <c r="E5855" s="276"/>
      <c r="F5855" s="121" t="n">
        <f aca="false">F5854+1</f>
        <v>5849</v>
      </c>
      <c r="G5855" s="204" t="s">
        <v>17261</v>
      </c>
      <c r="H5855" s="188" t="s">
        <v>17262</v>
      </c>
      <c r="I5855" s="124" t="s">
        <v>17263</v>
      </c>
      <c r="J5855" s="125" t="n">
        <v>5256</v>
      </c>
      <c r="K5855" s="164" t="n">
        <v>30</v>
      </c>
      <c r="L5855" s="164" t="n">
        <v>1309050</v>
      </c>
      <c r="M5855" s="164" t="n">
        <v>1</v>
      </c>
      <c r="N5855" s="237" t="s">
        <v>17264</v>
      </c>
      <c r="O5855" s="277"/>
      <c r="P5855" s="130" t="n">
        <v>6863.12</v>
      </c>
      <c r="Q5855" s="130" t="n">
        <f aca="false">P5855*1.2</f>
        <v>8235.744</v>
      </c>
      <c r="R5855" s="131" t="n">
        <f aca="false">S5855*Q5855</f>
        <v>0</v>
      </c>
      <c r="S5855" s="132"/>
    </row>
    <row r="5856" s="76" customFormat="true" ht="14.4" hidden="false" customHeight="false" outlineLevel="0" collapsed="false">
      <c r="A5856" s="207" t="n">
        <v>2574014</v>
      </c>
      <c r="B5856" s="208" t="n">
        <v>284</v>
      </c>
      <c r="C5856" s="238" t="s">
        <v>15691</v>
      </c>
      <c r="D5856" s="239" t="s">
        <v>7564</v>
      </c>
      <c r="E5856" s="276"/>
      <c r="F5856" s="121" t="n">
        <f aca="false">F5855+1</f>
        <v>5850</v>
      </c>
      <c r="G5856" s="204" t="s">
        <v>17265</v>
      </c>
      <c r="H5856" s="188" t="s">
        <v>17266</v>
      </c>
      <c r="I5856" s="124" t="s">
        <v>17267</v>
      </c>
      <c r="J5856" s="125" t="n">
        <v>5256</v>
      </c>
      <c r="K5856" s="164" t="n">
        <v>14</v>
      </c>
      <c r="L5856" s="164" t="n">
        <v>103325</v>
      </c>
      <c r="M5856" s="164" t="n">
        <v>0</v>
      </c>
      <c r="N5856" s="237" t="s">
        <v>17268</v>
      </c>
      <c r="O5856" s="277"/>
      <c r="P5856" s="130" t="n">
        <v>0</v>
      </c>
      <c r="Q5856" s="130" t="n">
        <f aca="false">P5856*1.2</f>
        <v>0</v>
      </c>
      <c r="R5856" s="131" t="n">
        <f aca="false">S5856*Q5856</f>
        <v>0</v>
      </c>
      <c r="S5856" s="132"/>
    </row>
    <row r="5857" s="76" customFormat="true" ht="14.4" hidden="false" customHeight="false" outlineLevel="0" collapsed="false">
      <c r="A5857" s="207" t="n">
        <v>2572591</v>
      </c>
      <c r="B5857" s="208" t="n">
        <v>284</v>
      </c>
      <c r="C5857" s="238" t="s">
        <v>15691</v>
      </c>
      <c r="D5857" s="239" t="s">
        <v>7564</v>
      </c>
      <c r="E5857" s="276"/>
      <c r="F5857" s="121" t="n">
        <f aca="false">F5856+1</f>
        <v>5851</v>
      </c>
      <c r="G5857" s="204" t="s">
        <v>17269</v>
      </c>
      <c r="H5857" s="188" t="s">
        <v>17269</v>
      </c>
      <c r="I5857" s="124" t="s">
        <v>17270</v>
      </c>
      <c r="J5857" s="125" t="n">
        <v>3537</v>
      </c>
      <c r="K5857" s="164" t="n">
        <v>0</v>
      </c>
      <c r="L5857" s="164" t="n">
        <v>2200002</v>
      </c>
      <c r="M5857" s="164" t="n">
        <v>0</v>
      </c>
      <c r="N5857" s="237" t="s">
        <v>17271</v>
      </c>
      <c r="O5857" s="277"/>
      <c r="P5857" s="130" t="n">
        <v>4.16666666666667</v>
      </c>
      <c r="Q5857" s="130" t="n">
        <f aca="false">P5857*1.2</f>
        <v>5</v>
      </c>
      <c r="R5857" s="131" t="n">
        <f aca="false">S5857*Q5857</f>
        <v>0</v>
      </c>
      <c r="S5857" s="132"/>
    </row>
    <row r="5858" s="76" customFormat="true" ht="14.4" hidden="false" customHeight="false" outlineLevel="0" collapsed="false">
      <c r="A5858" s="353" t="n">
        <v>2575325</v>
      </c>
      <c r="B5858" s="208" t="n">
        <v>284</v>
      </c>
      <c r="C5858" s="238" t="s">
        <v>15691</v>
      </c>
      <c r="D5858" s="239" t="s">
        <v>7564</v>
      </c>
      <c r="E5858" s="276"/>
      <c r="F5858" s="121" t="n">
        <f aca="false">F5857+1</f>
        <v>5852</v>
      </c>
      <c r="G5858" s="204" t="s">
        <v>17272</v>
      </c>
      <c r="H5858" s="188" t="s">
        <v>17272</v>
      </c>
      <c r="I5858" s="124" t="s">
        <v>17273</v>
      </c>
      <c r="J5858" s="125" t="n">
        <v>3537</v>
      </c>
      <c r="K5858" s="164" t="n">
        <v>0</v>
      </c>
      <c r="L5858" s="164" t="n">
        <v>2200003</v>
      </c>
      <c r="M5858" s="164" t="n">
        <v>0</v>
      </c>
      <c r="N5858" s="237" t="s">
        <v>17274</v>
      </c>
      <c r="O5858" s="277"/>
      <c r="P5858" s="130" t="n">
        <v>4.16666666666667</v>
      </c>
      <c r="Q5858" s="130" t="n">
        <f aca="false">P5858*1.2</f>
        <v>5</v>
      </c>
      <c r="R5858" s="131" t="n">
        <f aca="false">S5858*Q5858</f>
        <v>0</v>
      </c>
      <c r="S5858" s="132"/>
    </row>
    <row r="5859" s="76" customFormat="true" ht="14.4" hidden="false" customHeight="false" outlineLevel="0" collapsed="false">
      <c r="A5859" s="353" t="n">
        <v>2575326</v>
      </c>
      <c r="B5859" s="208" t="n">
        <v>284</v>
      </c>
      <c r="C5859" s="238" t="s">
        <v>15691</v>
      </c>
      <c r="D5859" s="239" t="s">
        <v>7564</v>
      </c>
      <c r="E5859" s="276"/>
      <c r="F5859" s="121" t="n">
        <f aca="false">F5858+1</f>
        <v>5853</v>
      </c>
      <c r="G5859" s="204" t="s">
        <v>17275</v>
      </c>
      <c r="H5859" s="188" t="s">
        <v>17275</v>
      </c>
      <c r="I5859" s="124" t="s">
        <v>17276</v>
      </c>
      <c r="J5859" s="125" t="n">
        <v>3537</v>
      </c>
      <c r="K5859" s="164" t="n">
        <v>0</v>
      </c>
      <c r="L5859" s="164" t="n">
        <v>2200005</v>
      </c>
      <c r="M5859" s="164" t="n">
        <v>0</v>
      </c>
      <c r="N5859" s="237" t="s">
        <v>17277</v>
      </c>
      <c r="O5859" s="277"/>
      <c r="P5859" s="130" t="n">
        <v>4.16666666666667</v>
      </c>
      <c r="Q5859" s="130" t="n">
        <f aca="false">P5859*1.2</f>
        <v>5</v>
      </c>
      <c r="R5859" s="131" t="n">
        <f aca="false">S5859*Q5859</f>
        <v>0</v>
      </c>
      <c r="S5859" s="132"/>
    </row>
    <row r="5860" s="76" customFormat="true" ht="14.4" hidden="false" customHeight="false" outlineLevel="0" collapsed="false">
      <c r="A5860" s="353" t="n">
        <v>2574003</v>
      </c>
      <c r="B5860" s="208" t="n">
        <v>284</v>
      </c>
      <c r="C5860" s="238" t="s">
        <v>15691</v>
      </c>
      <c r="D5860" s="239" t="s">
        <v>7564</v>
      </c>
      <c r="E5860" s="276"/>
      <c r="F5860" s="121" t="n">
        <f aca="false">F5859+1</f>
        <v>5854</v>
      </c>
      <c r="G5860" s="204" t="s">
        <v>17278</v>
      </c>
      <c r="H5860" s="188" t="s">
        <v>17278</v>
      </c>
      <c r="I5860" s="124" t="s">
        <v>17279</v>
      </c>
      <c r="J5860" s="125" t="n">
        <v>3537</v>
      </c>
      <c r="K5860" s="164" t="n">
        <v>0</v>
      </c>
      <c r="L5860" s="164" t="n">
        <v>2200006</v>
      </c>
      <c r="M5860" s="164" t="n">
        <v>0</v>
      </c>
      <c r="N5860" s="237" t="s">
        <v>17280</v>
      </c>
      <c r="O5860" s="277"/>
      <c r="P5860" s="130" t="n">
        <v>4.16666666666667</v>
      </c>
      <c r="Q5860" s="130" t="n">
        <f aca="false">P5860*1.2</f>
        <v>5</v>
      </c>
      <c r="R5860" s="131" t="n">
        <f aca="false">S5860*Q5860</f>
        <v>0</v>
      </c>
      <c r="S5860" s="132"/>
    </row>
    <row r="5861" s="76" customFormat="true" ht="27.6" hidden="false" customHeight="false" outlineLevel="0" collapsed="false">
      <c r="A5861" s="275" t="n">
        <v>4200039</v>
      </c>
      <c r="B5861" s="208" t="n">
        <v>284</v>
      </c>
      <c r="C5861" s="238" t="s">
        <v>15691</v>
      </c>
      <c r="D5861" s="239" t="s">
        <v>7564</v>
      </c>
      <c r="E5861" s="276"/>
      <c r="F5861" s="121" t="n">
        <f aca="false">F5860+1</f>
        <v>5855</v>
      </c>
      <c r="G5861" s="204" t="s">
        <v>17281</v>
      </c>
      <c r="H5861" s="237" t="s">
        <v>17281</v>
      </c>
      <c r="I5861" s="124" t="s">
        <v>17282</v>
      </c>
      <c r="J5861" s="125" t="n">
        <v>0</v>
      </c>
      <c r="K5861" s="164" t="n">
        <v>0</v>
      </c>
      <c r="L5861" s="164" t="n">
        <v>1701372</v>
      </c>
      <c r="M5861" s="164" t="n">
        <v>0</v>
      </c>
      <c r="N5861" s="237" t="s">
        <v>17283</v>
      </c>
      <c r="O5861" s="277"/>
      <c r="P5861" s="130" t="n">
        <v>6579.16666666667</v>
      </c>
      <c r="Q5861" s="130" t="n">
        <f aca="false">P5861*1.2</f>
        <v>7895</v>
      </c>
      <c r="R5861" s="131" t="n">
        <f aca="false">S5861*Q5861</f>
        <v>0</v>
      </c>
      <c r="S5861" s="132"/>
    </row>
    <row r="5862" s="76" customFormat="true" ht="14.4" hidden="false" customHeight="false" outlineLevel="0" collapsed="false">
      <c r="A5862" s="275" t="n">
        <v>4589454</v>
      </c>
      <c r="B5862" s="208" t="n">
        <v>284</v>
      </c>
      <c r="C5862" s="238" t="s">
        <v>15691</v>
      </c>
      <c r="D5862" s="239" t="s">
        <v>7564</v>
      </c>
      <c r="E5862" s="276"/>
      <c r="F5862" s="121" t="n">
        <f aca="false">F5861+1</f>
        <v>5856</v>
      </c>
      <c r="G5862" s="204" t="s">
        <v>17284</v>
      </c>
      <c r="H5862" s="237" t="s">
        <v>17284</v>
      </c>
      <c r="I5862" s="124" t="s">
        <v>17285</v>
      </c>
      <c r="J5862" s="125" t="n">
        <v>0</v>
      </c>
      <c r="K5862" s="164" t="n">
        <v>0</v>
      </c>
      <c r="L5862" s="164" t="n">
        <v>1706415</v>
      </c>
      <c r="M5862" s="164" t="n">
        <v>0</v>
      </c>
      <c r="N5862" s="237" t="s">
        <v>17286</v>
      </c>
      <c r="O5862" s="277"/>
      <c r="P5862" s="130" t="n">
        <v>0</v>
      </c>
      <c r="Q5862" s="130" t="n">
        <f aca="false">P5862*1.2</f>
        <v>0</v>
      </c>
      <c r="R5862" s="131" t="n">
        <f aca="false">S5862*Q5862</f>
        <v>0</v>
      </c>
      <c r="S5862" s="132"/>
    </row>
    <row r="5863" s="76" customFormat="true" ht="14.4" hidden="false" customHeight="false" outlineLevel="0" collapsed="false">
      <c r="A5863" s="353" t="n">
        <v>2571223</v>
      </c>
      <c r="B5863" s="208" t="n">
        <v>284</v>
      </c>
      <c r="C5863" s="238" t="s">
        <v>15691</v>
      </c>
      <c r="D5863" s="239" t="s">
        <v>7564</v>
      </c>
      <c r="E5863" s="276"/>
      <c r="F5863" s="121" t="n">
        <f aca="false">F5862+1</f>
        <v>5857</v>
      </c>
      <c r="G5863" s="204" t="s">
        <v>17287</v>
      </c>
      <c r="H5863" s="188" t="s">
        <v>17287</v>
      </c>
      <c r="I5863" s="124" t="s">
        <v>17288</v>
      </c>
      <c r="J5863" s="125" t="n">
        <v>35</v>
      </c>
      <c r="K5863" s="164" t="n">
        <v>0</v>
      </c>
      <c r="L5863" s="164" t="n">
        <v>3722000</v>
      </c>
      <c r="M5863" s="164" t="n">
        <v>1</v>
      </c>
      <c r="N5863" s="237" t="s">
        <v>17289</v>
      </c>
      <c r="O5863" s="277"/>
      <c r="P5863" s="130" t="n">
        <v>2.58</v>
      </c>
      <c r="Q5863" s="130" t="n">
        <f aca="false">P5863*1.2</f>
        <v>3.096</v>
      </c>
      <c r="R5863" s="131" t="n">
        <f aca="false">S5863*Q5863</f>
        <v>0</v>
      </c>
      <c r="S5863" s="132"/>
    </row>
    <row r="5864" s="76" customFormat="true" ht="27.6" hidden="false" customHeight="false" outlineLevel="0" collapsed="false">
      <c r="A5864" s="353" t="n">
        <v>4512696</v>
      </c>
      <c r="B5864" s="208" t="n">
        <v>284</v>
      </c>
      <c r="C5864" s="238" t="s">
        <v>15691</v>
      </c>
      <c r="D5864" s="239" t="s">
        <v>7564</v>
      </c>
      <c r="E5864" s="276"/>
      <c r="F5864" s="121" t="n">
        <f aca="false">F5863+1</f>
        <v>5858</v>
      </c>
      <c r="G5864" s="204" t="s">
        <v>17290</v>
      </c>
      <c r="H5864" s="188" t="s">
        <v>17290</v>
      </c>
      <c r="I5864" s="124" t="s">
        <v>17291</v>
      </c>
      <c r="J5864" s="125" t="n">
        <v>0</v>
      </c>
      <c r="K5864" s="164" t="n">
        <v>0</v>
      </c>
      <c r="L5864" s="164" t="n">
        <v>1701366</v>
      </c>
      <c r="M5864" s="164" t="n">
        <v>0</v>
      </c>
      <c r="N5864" s="237" t="s">
        <v>17292</v>
      </c>
      <c r="O5864" s="277"/>
      <c r="P5864" s="130" t="n">
        <v>0</v>
      </c>
      <c r="Q5864" s="130" t="n">
        <f aca="false">P5864*1.2</f>
        <v>0</v>
      </c>
      <c r="R5864" s="131" t="n">
        <f aca="false">S5864*Q5864</f>
        <v>0</v>
      </c>
      <c r="S5864" s="132"/>
    </row>
    <row r="5865" s="76" customFormat="true" ht="14.4" hidden="false" customHeight="false" outlineLevel="0" collapsed="false">
      <c r="A5865" s="353"/>
      <c r="B5865" s="208" t="n">
        <v>284</v>
      </c>
      <c r="C5865" s="238" t="s">
        <v>15691</v>
      </c>
      <c r="D5865" s="239" t="s">
        <v>7564</v>
      </c>
      <c r="E5865" s="276"/>
      <c r="F5865" s="121" t="n">
        <f aca="false">F5864+1</f>
        <v>5859</v>
      </c>
      <c r="G5865" s="204" t="s">
        <v>17293</v>
      </c>
      <c r="H5865" s="188" t="s">
        <v>17293</v>
      </c>
      <c r="I5865" s="124" t="s">
        <v>17294</v>
      </c>
      <c r="J5865" s="125" t="n">
        <v>0</v>
      </c>
      <c r="K5865" s="164" t="n">
        <v>0</v>
      </c>
      <c r="L5865" s="164" t="n">
        <v>1704612</v>
      </c>
      <c r="M5865" s="164" t="n">
        <v>0</v>
      </c>
      <c r="N5865" s="237" t="s">
        <v>17295</v>
      </c>
      <c r="O5865" s="277"/>
      <c r="P5865" s="130" t="n">
        <v>5455</v>
      </c>
      <c r="Q5865" s="130" t="n">
        <f aca="false">P5865*1.2</f>
        <v>6546</v>
      </c>
      <c r="R5865" s="131" t="n">
        <f aca="false">S5865*Q5865</f>
        <v>0</v>
      </c>
      <c r="S5865" s="132"/>
    </row>
    <row r="5866" s="76" customFormat="true" ht="14.4" hidden="false" customHeight="false" outlineLevel="0" collapsed="false">
      <c r="A5866" s="353" t="n">
        <v>3697763</v>
      </c>
      <c r="B5866" s="208" t="n">
        <v>284</v>
      </c>
      <c r="C5866" s="238" t="s">
        <v>15691</v>
      </c>
      <c r="D5866" s="239" t="s">
        <v>7564</v>
      </c>
      <c r="E5866" s="276"/>
      <c r="F5866" s="121" t="n">
        <f aca="false">F5865+1</f>
        <v>5860</v>
      </c>
      <c r="G5866" s="204" t="s">
        <v>17296</v>
      </c>
      <c r="H5866" s="188" t="s">
        <v>17296</v>
      </c>
      <c r="I5866" s="124" t="s">
        <v>17297</v>
      </c>
      <c r="J5866" s="125" t="n">
        <v>8</v>
      </c>
      <c r="K5866" s="164" t="n">
        <v>0</v>
      </c>
      <c r="L5866" s="164" t="n">
        <v>742902</v>
      </c>
      <c r="M5866" s="164" t="n">
        <v>91</v>
      </c>
      <c r="N5866" s="237" t="s">
        <v>17298</v>
      </c>
      <c r="O5866" s="277"/>
      <c r="P5866" s="130" t="n">
        <v>568.07</v>
      </c>
      <c r="Q5866" s="130" t="n">
        <f aca="false">P5866*1.2</f>
        <v>681.684</v>
      </c>
      <c r="R5866" s="131" t="n">
        <f aca="false">S5866*Q5866</f>
        <v>0</v>
      </c>
      <c r="S5866" s="132"/>
    </row>
    <row r="5867" s="76" customFormat="true" ht="27.6" hidden="false" customHeight="false" outlineLevel="0" collapsed="false">
      <c r="A5867" s="275" t="n">
        <v>2574410</v>
      </c>
      <c r="B5867" s="208" t="n">
        <v>284</v>
      </c>
      <c r="C5867" s="238" t="s">
        <v>15691</v>
      </c>
      <c r="D5867" s="239" t="s">
        <v>7564</v>
      </c>
      <c r="E5867" s="276"/>
      <c r="F5867" s="121" t="n">
        <f aca="false">F5866+1</f>
        <v>5861</v>
      </c>
      <c r="G5867" s="204" t="s">
        <v>17299</v>
      </c>
      <c r="H5867" s="188" t="s">
        <v>17300</v>
      </c>
      <c r="I5867" s="124" t="s">
        <v>17301</v>
      </c>
      <c r="J5867" s="125" t="n">
        <v>4320</v>
      </c>
      <c r="K5867" s="164" t="n">
        <v>0</v>
      </c>
      <c r="L5867" s="164" t="n">
        <v>1304010</v>
      </c>
      <c r="M5867" s="164" t="n">
        <v>0</v>
      </c>
      <c r="N5867" s="237" t="s">
        <v>17302</v>
      </c>
      <c r="O5867" s="277"/>
      <c r="P5867" s="130" t="n">
        <v>320</v>
      </c>
      <c r="Q5867" s="130" t="n">
        <f aca="false">P5867*1.2</f>
        <v>384</v>
      </c>
      <c r="R5867" s="131" t="n">
        <f aca="false">S5867*Q5867</f>
        <v>0</v>
      </c>
      <c r="S5867" s="132"/>
    </row>
    <row r="5868" s="76" customFormat="true" ht="14.4" hidden="false" customHeight="false" outlineLevel="0" collapsed="false">
      <c r="A5868" s="275" t="n">
        <v>4400195</v>
      </c>
      <c r="B5868" s="208" t="n">
        <v>284</v>
      </c>
      <c r="C5868" s="238" t="s">
        <v>15691</v>
      </c>
      <c r="D5868" s="239" t="s">
        <v>7564</v>
      </c>
      <c r="E5868" s="276"/>
      <c r="F5868" s="121" t="n">
        <f aca="false">F5867+1</f>
        <v>5862</v>
      </c>
      <c r="G5868" s="204" t="s">
        <v>17303</v>
      </c>
      <c r="H5868" s="237" t="s">
        <v>17303</v>
      </c>
      <c r="I5868" s="124" t="s">
        <v>17304</v>
      </c>
      <c r="J5868" s="125" t="n">
        <v>6274</v>
      </c>
      <c r="K5868" s="164" t="n">
        <v>0</v>
      </c>
      <c r="L5868" s="164" t="n">
        <v>2105230</v>
      </c>
      <c r="M5868" s="164" t="n">
        <v>20</v>
      </c>
      <c r="N5868" s="237" t="s">
        <v>17305</v>
      </c>
      <c r="O5868" s="277"/>
      <c r="P5868" s="130" t="n">
        <v>3877.81</v>
      </c>
      <c r="Q5868" s="130" t="n">
        <f aca="false">P5868*1.2</f>
        <v>4653.372</v>
      </c>
      <c r="R5868" s="131" t="n">
        <f aca="false">S5868*Q5868</f>
        <v>0</v>
      </c>
      <c r="S5868" s="132"/>
    </row>
    <row r="5869" s="76" customFormat="true" ht="27.6" hidden="false" customHeight="false" outlineLevel="0" collapsed="false">
      <c r="A5869" s="207" t="n">
        <v>4482461</v>
      </c>
      <c r="B5869" s="208" t="n">
        <v>284</v>
      </c>
      <c r="C5869" s="238" t="s">
        <v>15691</v>
      </c>
      <c r="D5869" s="239" t="s">
        <v>7564</v>
      </c>
      <c r="E5869" s="276"/>
      <c r="F5869" s="121" t="n">
        <f aca="false">F5868+1</f>
        <v>5863</v>
      </c>
      <c r="G5869" s="204" t="s">
        <v>17306</v>
      </c>
      <c r="H5869" s="188" t="s">
        <v>17307</v>
      </c>
      <c r="I5869" s="218" t="s">
        <v>17308</v>
      </c>
      <c r="J5869" s="237" t="n">
        <v>0</v>
      </c>
      <c r="K5869" s="164" t="n">
        <v>0</v>
      </c>
      <c r="L5869" s="164" t="n">
        <v>372426</v>
      </c>
      <c r="M5869" s="164" t="n">
        <v>118</v>
      </c>
      <c r="N5869" s="237" t="s">
        <v>17309</v>
      </c>
      <c r="O5869" s="277"/>
      <c r="P5869" s="130" t="n">
        <v>3120</v>
      </c>
      <c r="Q5869" s="130" t="n">
        <f aca="false">P5869*1.2</f>
        <v>3744</v>
      </c>
      <c r="R5869" s="131" t="n">
        <f aca="false">S5869*Q5869</f>
        <v>0</v>
      </c>
      <c r="S5869" s="132"/>
    </row>
    <row r="5870" s="76" customFormat="true" ht="14.4" hidden="false" customHeight="false" outlineLevel="0" collapsed="false">
      <c r="A5870" s="275" t="n">
        <v>4168199</v>
      </c>
      <c r="B5870" s="208" t="n">
        <v>284</v>
      </c>
      <c r="C5870" s="238" t="s">
        <v>15691</v>
      </c>
      <c r="D5870" s="239" t="s">
        <v>7564</v>
      </c>
      <c r="E5870" s="276"/>
      <c r="F5870" s="121" t="n">
        <f aca="false">F5869+1</f>
        <v>5864</v>
      </c>
      <c r="G5870" s="204" t="s">
        <v>17310</v>
      </c>
      <c r="H5870" s="237" t="s">
        <v>17310</v>
      </c>
      <c r="I5870" s="124" t="s">
        <v>17311</v>
      </c>
      <c r="J5870" s="125" t="n">
        <v>6274</v>
      </c>
      <c r="K5870" s="164" t="n">
        <v>0</v>
      </c>
      <c r="L5870" s="164" t="n">
        <v>2105130</v>
      </c>
      <c r="M5870" s="164" t="n">
        <v>10</v>
      </c>
      <c r="N5870" s="237" t="s">
        <v>17312</v>
      </c>
      <c r="O5870" s="277"/>
      <c r="P5870" s="130" t="n">
        <v>0</v>
      </c>
      <c r="Q5870" s="130" t="n">
        <f aca="false">P5870*1.2</f>
        <v>0</v>
      </c>
      <c r="R5870" s="131" t="n">
        <f aca="false">S5870*Q5870</f>
        <v>0</v>
      </c>
      <c r="S5870" s="132"/>
    </row>
    <row r="5871" s="76" customFormat="true" ht="14.4" hidden="false" customHeight="false" outlineLevel="0" collapsed="false">
      <c r="A5871" s="275" t="n">
        <v>4390779</v>
      </c>
      <c r="B5871" s="208" t="n">
        <v>284</v>
      </c>
      <c r="C5871" s="238" t="s">
        <v>15691</v>
      </c>
      <c r="D5871" s="239" t="s">
        <v>7564</v>
      </c>
      <c r="E5871" s="276"/>
      <c r="F5871" s="121" t="n">
        <f aca="false">F5870+1</f>
        <v>5865</v>
      </c>
      <c r="G5871" s="204" t="s">
        <v>17313</v>
      </c>
      <c r="H5871" s="237" t="s">
        <v>17313</v>
      </c>
      <c r="I5871" s="124" t="s">
        <v>17314</v>
      </c>
      <c r="J5871" s="125" t="n">
        <v>5274</v>
      </c>
      <c r="K5871" s="164" t="n">
        <v>0</v>
      </c>
      <c r="L5871" s="164" t="n">
        <v>2105160</v>
      </c>
      <c r="M5871" s="164" t="n">
        <v>20</v>
      </c>
      <c r="N5871" s="237" t="s">
        <v>17315</v>
      </c>
      <c r="O5871" s="277"/>
      <c r="P5871" s="130" t="n">
        <v>0</v>
      </c>
      <c r="Q5871" s="130" t="n">
        <f aca="false">P5871*1.2</f>
        <v>0</v>
      </c>
      <c r="R5871" s="131" t="n">
        <f aca="false">S5871*Q5871</f>
        <v>0</v>
      </c>
      <c r="S5871" s="132"/>
    </row>
    <row r="5872" s="76" customFormat="true" ht="14.4" hidden="false" customHeight="false" outlineLevel="0" collapsed="false">
      <c r="A5872" s="275" t="n">
        <v>3990387</v>
      </c>
      <c r="B5872" s="208" t="n">
        <v>284</v>
      </c>
      <c r="C5872" s="238" t="s">
        <v>15691</v>
      </c>
      <c r="D5872" s="239" t="s">
        <v>7564</v>
      </c>
      <c r="E5872" s="276"/>
      <c r="F5872" s="121" t="n">
        <f aca="false">F5871+1</f>
        <v>5866</v>
      </c>
      <c r="G5872" s="204" t="s">
        <v>17316</v>
      </c>
      <c r="H5872" s="237" t="s">
        <v>17316</v>
      </c>
      <c r="I5872" s="124" t="s">
        <v>17317</v>
      </c>
      <c r="J5872" s="125" t="n">
        <v>6274</v>
      </c>
      <c r="K5872" s="164" t="n">
        <v>0</v>
      </c>
      <c r="L5872" s="164" t="n">
        <v>2105165</v>
      </c>
      <c r="M5872" s="164" t="n">
        <v>0</v>
      </c>
      <c r="N5872" s="237" t="s">
        <v>17318</v>
      </c>
      <c r="O5872" s="277"/>
      <c r="P5872" s="130" t="n">
        <v>0</v>
      </c>
      <c r="Q5872" s="130" t="n">
        <f aca="false">P5872*1.2</f>
        <v>0</v>
      </c>
      <c r="R5872" s="131" t="n">
        <f aca="false">S5872*Q5872</f>
        <v>0</v>
      </c>
      <c r="S5872" s="132"/>
    </row>
    <row r="5873" s="76" customFormat="true" ht="14.4" hidden="false" customHeight="false" outlineLevel="0" collapsed="false">
      <c r="A5873" s="275" t="n">
        <v>4400193</v>
      </c>
      <c r="B5873" s="208" t="n">
        <v>284</v>
      </c>
      <c r="C5873" s="238" t="s">
        <v>15691</v>
      </c>
      <c r="D5873" s="239" t="s">
        <v>7564</v>
      </c>
      <c r="E5873" s="276"/>
      <c r="F5873" s="121" t="n">
        <f aca="false">F5872+1</f>
        <v>5867</v>
      </c>
      <c r="G5873" s="204" t="s">
        <v>17319</v>
      </c>
      <c r="H5873" s="237" t="s">
        <v>17319</v>
      </c>
      <c r="I5873" s="124" t="s">
        <v>17320</v>
      </c>
      <c r="J5873" s="125" t="n">
        <v>6274</v>
      </c>
      <c r="K5873" s="164" t="n">
        <v>0</v>
      </c>
      <c r="L5873" s="164" t="n">
        <v>2105165</v>
      </c>
      <c r="M5873" s="164" t="n">
        <v>10</v>
      </c>
      <c r="N5873" s="237" t="s">
        <v>17318</v>
      </c>
      <c r="O5873" s="277"/>
      <c r="P5873" s="130" t="n">
        <v>378.13</v>
      </c>
      <c r="Q5873" s="130" t="n">
        <f aca="false">P5873*1.2</f>
        <v>453.756</v>
      </c>
      <c r="R5873" s="131" t="n">
        <f aca="false">S5873*Q5873</f>
        <v>0</v>
      </c>
      <c r="S5873" s="132"/>
    </row>
    <row r="5874" s="76" customFormat="true" ht="14.4" hidden="false" customHeight="false" outlineLevel="0" collapsed="false">
      <c r="A5874" s="275" t="n">
        <v>4168200</v>
      </c>
      <c r="B5874" s="208" t="n">
        <v>284</v>
      </c>
      <c r="C5874" s="238" t="s">
        <v>15691</v>
      </c>
      <c r="D5874" s="239" t="s">
        <v>7564</v>
      </c>
      <c r="E5874" s="276"/>
      <c r="F5874" s="121" t="n">
        <f aca="false">F5873+1</f>
        <v>5868</v>
      </c>
      <c r="G5874" s="204" t="s">
        <v>17321</v>
      </c>
      <c r="H5874" s="237" t="s">
        <v>17321</v>
      </c>
      <c r="I5874" s="124" t="s">
        <v>17322</v>
      </c>
      <c r="J5874" s="125" t="n">
        <v>6274</v>
      </c>
      <c r="K5874" s="164" t="n">
        <v>0</v>
      </c>
      <c r="L5874" s="164" t="n">
        <v>2105230</v>
      </c>
      <c r="M5874" s="164" t="n">
        <v>10</v>
      </c>
      <c r="N5874" s="237" t="s">
        <v>17323</v>
      </c>
      <c r="O5874" s="277"/>
      <c r="P5874" s="130" t="n">
        <v>0</v>
      </c>
      <c r="Q5874" s="130" t="n">
        <f aca="false">P5874*1.2</f>
        <v>0</v>
      </c>
      <c r="R5874" s="131" t="n">
        <f aca="false">S5874*Q5874</f>
        <v>0</v>
      </c>
      <c r="S5874" s="132"/>
    </row>
    <row r="5875" s="76" customFormat="true" ht="27.6" hidden="false" customHeight="false" outlineLevel="0" collapsed="false">
      <c r="A5875" s="207" t="n">
        <v>2576044</v>
      </c>
      <c r="B5875" s="208" t="n">
        <v>284</v>
      </c>
      <c r="C5875" s="238" t="s">
        <v>15691</v>
      </c>
      <c r="D5875" s="239" t="s">
        <v>7564</v>
      </c>
      <c r="E5875" s="276"/>
      <c r="F5875" s="121" t="n">
        <f aca="false">F5874+1</f>
        <v>5869</v>
      </c>
      <c r="G5875" s="204" t="s">
        <v>17324</v>
      </c>
      <c r="H5875" s="188" t="s">
        <v>17324</v>
      </c>
      <c r="I5875" s="218" t="s">
        <v>17325</v>
      </c>
      <c r="J5875" s="237" t="n">
        <v>5256</v>
      </c>
      <c r="K5875" s="164" t="n">
        <v>60</v>
      </c>
      <c r="L5875" s="164" t="n">
        <v>3724217</v>
      </c>
      <c r="M5875" s="164" t="n">
        <v>0</v>
      </c>
      <c r="N5875" s="237" t="s">
        <v>17326</v>
      </c>
      <c r="O5875" s="277"/>
      <c r="P5875" s="130" t="n">
        <v>0</v>
      </c>
      <c r="Q5875" s="130" t="n">
        <f aca="false">P5875*1.2</f>
        <v>0</v>
      </c>
      <c r="R5875" s="131" t="n">
        <f aca="false">S5875*Q5875</f>
        <v>0</v>
      </c>
      <c r="S5875" s="132"/>
    </row>
    <row r="5876" s="76" customFormat="true" ht="14.4" hidden="false" customHeight="false" outlineLevel="0" collapsed="false">
      <c r="A5876" s="207" t="n">
        <v>2579934</v>
      </c>
      <c r="B5876" s="208" t="n">
        <v>284</v>
      </c>
      <c r="C5876" s="238" t="s">
        <v>15691</v>
      </c>
      <c r="D5876" s="239" t="s">
        <v>7564</v>
      </c>
      <c r="E5876" s="276"/>
      <c r="F5876" s="121" t="n">
        <f aca="false">F5875+1</f>
        <v>5870</v>
      </c>
      <c r="G5876" s="204" t="s">
        <v>17327</v>
      </c>
      <c r="H5876" s="188" t="s">
        <v>17327</v>
      </c>
      <c r="I5876" s="218" t="s">
        <v>17328</v>
      </c>
      <c r="J5876" s="237" t="n">
        <v>5292</v>
      </c>
      <c r="K5876" s="164" t="n">
        <v>60</v>
      </c>
      <c r="L5876" s="164" t="n">
        <v>3724139</v>
      </c>
      <c r="M5876" s="164" t="n">
        <v>0</v>
      </c>
      <c r="N5876" s="237" t="s">
        <v>17329</v>
      </c>
      <c r="O5876" s="277"/>
      <c r="P5876" s="130" t="n">
        <v>0</v>
      </c>
      <c r="Q5876" s="130" t="n">
        <f aca="false">P5876*1.2</f>
        <v>0</v>
      </c>
      <c r="R5876" s="131" t="n">
        <f aca="false">S5876*Q5876</f>
        <v>0</v>
      </c>
      <c r="S5876" s="132"/>
    </row>
    <row r="5877" s="76" customFormat="true" ht="14.4" hidden="false" customHeight="false" outlineLevel="0" collapsed="false">
      <c r="A5877" s="275" t="n">
        <v>3990515</v>
      </c>
      <c r="B5877" s="208" t="n">
        <v>284</v>
      </c>
      <c r="C5877" s="238" t="s">
        <v>15691</v>
      </c>
      <c r="D5877" s="239" t="s">
        <v>7564</v>
      </c>
      <c r="E5877" s="276"/>
      <c r="F5877" s="121" t="n">
        <f aca="false">F5876+1</f>
        <v>5871</v>
      </c>
      <c r="G5877" s="204" t="s">
        <v>17330</v>
      </c>
      <c r="H5877" s="237" t="s">
        <v>17330</v>
      </c>
      <c r="I5877" s="124" t="s">
        <v>17331</v>
      </c>
      <c r="J5877" s="125" t="n">
        <v>6274</v>
      </c>
      <c r="K5877" s="164" t="n">
        <v>0</v>
      </c>
      <c r="L5877" s="164" t="n">
        <v>2105065</v>
      </c>
      <c r="M5877" s="164" t="n">
        <v>10</v>
      </c>
      <c r="N5877" s="237" t="s">
        <v>17332</v>
      </c>
      <c r="O5877" s="277"/>
      <c r="P5877" s="130" t="n">
        <v>228.87</v>
      </c>
      <c r="Q5877" s="130" t="n">
        <f aca="false">P5877*1.2</f>
        <v>274.644</v>
      </c>
      <c r="R5877" s="131" t="n">
        <f aca="false">S5877*Q5877</f>
        <v>0</v>
      </c>
      <c r="S5877" s="132"/>
    </row>
    <row r="5878" s="76" customFormat="true" ht="14.4" hidden="false" customHeight="false" outlineLevel="0" collapsed="false">
      <c r="A5878" s="207" t="n">
        <v>4040316</v>
      </c>
      <c r="B5878" s="208" t="n">
        <v>284</v>
      </c>
      <c r="C5878" s="238" t="s">
        <v>15691</v>
      </c>
      <c r="D5878" s="239" t="s">
        <v>7564</v>
      </c>
      <c r="E5878" s="276"/>
      <c r="F5878" s="121" t="n">
        <f aca="false">F5877+1</f>
        <v>5872</v>
      </c>
      <c r="G5878" s="204" t="s">
        <v>17333</v>
      </c>
      <c r="H5878" s="122" t="s">
        <v>17333</v>
      </c>
      <c r="I5878" s="124"/>
      <c r="J5878" s="125"/>
      <c r="K5878" s="164"/>
      <c r="L5878" s="164"/>
      <c r="M5878" s="164"/>
      <c r="N5878" s="237" t="s">
        <v>17334</v>
      </c>
      <c r="O5878" s="277"/>
      <c r="P5878" s="130" t="n">
        <v>0</v>
      </c>
      <c r="Q5878" s="130" t="n">
        <f aca="false">P5878*1.2</f>
        <v>0</v>
      </c>
      <c r="R5878" s="131" t="n">
        <f aca="false">S5878*Q5878</f>
        <v>0</v>
      </c>
      <c r="S5878" s="132"/>
    </row>
    <row r="5879" s="76" customFormat="true" ht="27.6" hidden="false" customHeight="false" outlineLevel="0" collapsed="false">
      <c r="A5879" s="353" t="n">
        <v>4107958</v>
      </c>
      <c r="B5879" s="208" t="n">
        <v>284</v>
      </c>
      <c r="C5879" s="238" t="s">
        <v>15691</v>
      </c>
      <c r="D5879" s="239" t="s">
        <v>7564</v>
      </c>
      <c r="E5879" s="276"/>
      <c r="F5879" s="121" t="n">
        <f aca="false">F5878+1</f>
        <v>5873</v>
      </c>
      <c r="G5879" s="204" t="s">
        <v>17335</v>
      </c>
      <c r="H5879" s="188" t="s">
        <v>17335</v>
      </c>
      <c r="I5879" s="124" t="s">
        <v>17336</v>
      </c>
      <c r="J5879" s="125" t="n">
        <v>6213</v>
      </c>
      <c r="K5879" s="164" t="n">
        <v>65</v>
      </c>
      <c r="L5879" s="164" t="n">
        <v>3724184</v>
      </c>
      <c r="M5879" s="164" t="n">
        <v>0</v>
      </c>
      <c r="N5879" s="237" t="s">
        <v>17337</v>
      </c>
      <c r="O5879" s="277"/>
      <c r="P5879" s="130" t="n">
        <v>0</v>
      </c>
      <c r="Q5879" s="130" t="n">
        <f aca="false">P5879*1.2</f>
        <v>0</v>
      </c>
      <c r="R5879" s="131" t="n">
        <f aca="false">S5879*Q5879</f>
        <v>0</v>
      </c>
      <c r="S5879" s="132"/>
    </row>
    <row r="5880" s="76" customFormat="true" ht="14.4" hidden="false" customHeight="false" outlineLevel="0" collapsed="false">
      <c r="A5880" s="207" t="n">
        <v>3026686</v>
      </c>
      <c r="B5880" s="208" t="n">
        <v>284</v>
      </c>
      <c r="C5880" s="239" t="s">
        <v>15691</v>
      </c>
      <c r="D5880" s="239" t="s">
        <v>7564</v>
      </c>
      <c r="E5880" s="276"/>
      <c r="F5880" s="121" t="n">
        <f aca="false">F5879+1</f>
        <v>5874</v>
      </c>
      <c r="G5880" s="204" t="s">
        <v>17338</v>
      </c>
      <c r="H5880" s="188" t="s">
        <v>17338</v>
      </c>
      <c r="I5880" s="218" t="s">
        <v>17339</v>
      </c>
      <c r="J5880" s="237" t="n">
        <v>4292</v>
      </c>
      <c r="K5880" s="164" t="n">
        <v>60</v>
      </c>
      <c r="L5880" s="164" t="n">
        <v>3724139</v>
      </c>
      <c r="M5880" s="164" t="n">
        <v>1</v>
      </c>
      <c r="N5880" s="218" t="s">
        <v>17340</v>
      </c>
      <c r="O5880" s="124"/>
      <c r="P5880" s="130" t="n">
        <v>0</v>
      </c>
      <c r="Q5880" s="130" t="n">
        <f aca="false">P5880*1.2</f>
        <v>0</v>
      </c>
      <c r="R5880" s="131" t="n">
        <f aca="false">S5880*Q5880</f>
        <v>0</v>
      </c>
      <c r="S5880" s="132"/>
    </row>
    <row r="5881" s="76" customFormat="true" ht="14.4" hidden="false" customHeight="false" outlineLevel="0" collapsed="false">
      <c r="A5881" s="207" t="n">
        <v>3131330</v>
      </c>
      <c r="B5881" s="208" t="n">
        <v>284</v>
      </c>
      <c r="C5881" s="238" t="s">
        <v>15691</v>
      </c>
      <c r="D5881" s="239" t="s">
        <v>7564</v>
      </c>
      <c r="E5881" s="276"/>
      <c r="F5881" s="121" t="n">
        <f aca="false">F5880+1</f>
        <v>5875</v>
      </c>
      <c r="G5881" s="204" t="s">
        <v>17341</v>
      </c>
      <c r="H5881" s="122" t="s">
        <v>17341</v>
      </c>
      <c r="I5881" s="124"/>
      <c r="J5881" s="125"/>
      <c r="K5881" s="164"/>
      <c r="L5881" s="164"/>
      <c r="M5881" s="164"/>
      <c r="N5881" s="237" t="s">
        <v>17342</v>
      </c>
      <c r="O5881" s="277"/>
      <c r="P5881" s="130" t="n">
        <v>0</v>
      </c>
      <c r="Q5881" s="130" t="n">
        <f aca="false">P5881*1.2</f>
        <v>0</v>
      </c>
      <c r="R5881" s="131" t="n">
        <f aca="false">S5881*Q5881</f>
        <v>0</v>
      </c>
      <c r="S5881" s="132"/>
    </row>
    <row r="5882" s="76" customFormat="true" ht="14.4" hidden="false" customHeight="false" outlineLevel="0" collapsed="false">
      <c r="A5882" s="207"/>
      <c r="B5882" s="208" t="n">
        <v>284</v>
      </c>
      <c r="C5882" s="238" t="s">
        <v>15691</v>
      </c>
      <c r="D5882" s="239" t="s">
        <v>7564</v>
      </c>
      <c r="E5882" s="276"/>
      <c r="F5882" s="121" t="n">
        <f aca="false">F5881+1</f>
        <v>5876</v>
      </c>
      <c r="G5882" s="204" t="s">
        <v>17343</v>
      </c>
      <c r="H5882" s="122" t="s">
        <v>17343</v>
      </c>
      <c r="I5882" s="124"/>
      <c r="J5882" s="125"/>
      <c r="K5882" s="164"/>
      <c r="L5882" s="164"/>
      <c r="M5882" s="164"/>
      <c r="N5882" s="237" t="s">
        <v>17344</v>
      </c>
      <c r="O5882" s="277"/>
      <c r="P5882" s="130" t="n">
        <v>0</v>
      </c>
      <c r="Q5882" s="130" t="n">
        <f aca="false">P5882*1.2</f>
        <v>0</v>
      </c>
      <c r="R5882" s="131" t="n">
        <f aca="false">S5882*Q5882</f>
        <v>0</v>
      </c>
      <c r="S5882" s="132"/>
    </row>
    <row r="5883" s="76" customFormat="true" ht="27.6" hidden="false" customHeight="false" outlineLevel="0" collapsed="false">
      <c r="A5883" s="207"/>
      <c r="B5883" s="208" t="n">
        <v>284</v>
      </c>
      <c r="C5883" s="238" t="s">
        <v>15691</v>
      </c>
      <c r="D5883" s="239" t="s">
        <v>7564</v>
      </c>
      <c r="E5883" s="276"/>
      <c r="F5883" s="121" t="n">
        <f aca="false">F5882+1</f>
        <v>5877</v>
      </c>
      <c r="G5883" s="513" t="s">
        <v>17345</v>
      </c>
      <c r="H5883" s="122" t="s">
        <v>17345</v>
      </c>
      <c r="I5883" s="124"/>
      <c r="J5883" s="125"/>
      <c r="K5883" s="164"/>
      <c r="L5883" s="164"/>
      <c r="M5883" s="164"/>
      <c r="N5883" s="237" t="s">
        <v>17346</v>
      </c>
      <c r="O5883" s="277"/>
      <c r="P5883" s="130" t="n">
        <v>0</v>
      </c>
      <c r="Q5883" s="130" t="n">
        <f aca="false">P5883*1.2</f>
        <v>0</v>
      </c>
      <c r="R5883" s="131" t="n">
        <f aca="false">S5883*Q5883</f>
        <v>0</v>
      </c>
      <c r="S5883" s="132"/>
    </row>
    <row r="5884" s="76" customFormat="true" ht="27.6" hidden="false" customHeight="false" outlineLevel="0" collapsed="false">
      <c r="A5884" s="207"/>
      <c r="B5884" s="208" t="n">
        <v>284</v>
      </c>
      <c r="C5884" s="238" t="s">
        <v>15691</v>
      </c>
      <c r="D5884" s="239" t="s">
        <v>7564</v>
      </c>
      <c r="E5884" s="276"/>
      <c r="F5884" s="121" t="n">
        <f aca="false">F5883+1</f>
        <v>5878</v>
      </c>
      <c r="G5884" s="204" t="s">
        <v>17347</v>
      </c>
      <c r="H5884" s="122" t="s">
        <v>17347</v>
      </c>
      <c r="I5884" s="124"/>
      <c r="J5884" s="125"/>
      <c r="K5884" s="164"/>
      <c r="L5884" s="164"/>
      <c r="M5884" s="164"/>
      <c r="N5884" s="237" t="s">
        <v>17348</v>
      </c>
      <c r="O5884" s="277"/>
      <c r="P5884" s="130" t="n">
        <v>0</v>
      </c>
      <c r="Q5884" s="130" t="n">
        <f aca="false">P5884*1.2</f>
        <v>0</v>
      </c>
      <c r="R5884" s="131" t="n">
        <f aca="false">S5884*Q5884</f>
        <v>0</v>
      </c>
      <c r="S5884" s="132"/>
    </row>
    <row r="5885" s="76" customFormat="true" ht="27.6" hidden="false" customHeight="false" outlineLevel="0" collapsed="false">
      <c r="A5885" s="207" t="n">
        <v>2573274</v>
      </c>
      <c r="B5885" s="208" t="n">
        <v>284</v>
      </c>
      <c r="C5885" s="238" t="s">
        <v>15691</v>
      </c>
      <c r="D5885" s="239" t="s">
        <v>7564</v>
      </c>
      <c r="E5885" s="276"/>
      <c r="F5885" s="121" t="n">
        <f aca="false">F5884+1</f>
        <v>5879</v>
      </c>
      <c r="G5885" s="204" t="s">
        <v>17349</v>
      </c>
      <c r="H5885" s="188" t="s">
        <v>17350</v>
      </c>
      <c r="I5885" s="124" t="s">
        <v>17351</v>
      </c>
      <c r="J5885" s="125" t="n">
        <v>0</v>
      </c>
      <c r="K5885" s="164" t="n">
        <v>0</v>
      </c>
      <c r="L5885" s="164" t="n">
        <v>3977</v>
      </c>
      <c r="M5885" s="164" t="n">
        <v>0</v>
      </c>
      <c r="N5885" s="237" t="s">
        <v>17352</v>
      </c>
      <c r="O5885" s="277"/>
      <c r="P5885" s="130" t="n">
        <v>11551.6666666667</v>
      </c>
      <c r="Q5885" s="130" t="n">
        <f aca="false">P5885*1.2</f>
        <v>13862</v>
      </c>
      <c r="R5885" s="131" t="n">
        <f aca="false">S5885*Q5885</f>
        <v>0</v>
      </c>
      <c r="S5885" s="132"/>
    </row>
    <row r="5886" s="76" customFormat="true" ht="27.6" hidden="false" customHeight="false" outlineLevel="0" collapsed="false">
      <c r="A5886" s="207" t="n">
        <v>4157730</v>
      </c>
      <c r="B5886" s="208" t="n">
        <v>284</v>
      </c>
      <c r="C5886" s="238" t="s">
        <v>15691</v>
      </c>
      <c r="D5886" s="239" t="s">
        <v>7564</v>
      </c>
      <c r="E5886" s="276"/>
      <c r="F5886" s="121" t="n">
        <f aca="false">F5885+1</f>
        <v>5880</v>
      </c>
      <c r="G5886" s="204" t="s">
        <v>17353</v>
      </c>
      <c r="H5886" s="122" t="s">
        <v>17353</v>
      </c>
      <c r="I5886" s="124"/>
      <c r="J5886" s="125"/>
      <c r="K5886" s="164"/>
      <c r="L5886" s="164"/>
      <c r="M5886" s="164"/>
      <c r="N5886" s="237" t="s">
        <v>17354</v>
      </c>
      <c r="O5886" s="277"/>
      <c r="P5886" s="130" t="n">
        <v>0</v>
      </c>
      <c r="Q5886" s="130" t="n">
        <f aca="false">P5886*1.2</f>
        <v>0</v>
      </c>
      <c r="R5886" s="131" t="n">
        <f aca="false">S5886*Q5886</f>
        <v>0</v>
      </c>
      <c r="S5886" s="132"/>
    </row>
    <row r="5887" s="76" customFormat="true" ht="27.6" hidden="false" customHeight="false" outlineLevel="0" collapsed="false">
      <c r="A5887" s="207" t="n">
        <v>2577325</v>
      </c>
      <c r="B5887" s="208" t="n">
        <v>284</v>
      </c>
      <c r="C5887" s="238" t="s">
        <v>15691</v>
      </c>
      <c r="D5887" s="239" t="s">
        <v>7564</v>
      </c>
      <c r="E5887" s="276"/>
      <c r="F5887" s="121" t="n">
        <f aca="false">F5886+1</f>
        <v>5881</v>
      </c>
      <c r="G5887" s="204" t="s">
        <v>17355</v>
      </c>
      <c r="H5887" s="122" t="s">
        <v>17355</v>
      </c>
      <c r="I5887" s="124"/>
      <c r="J5887" s="125"/>
      <c r="K5887" s="164"/>
      <c r="L5887" s="164"/>
      <c r="M5887" s="164"/>
      <c r="N5887" s="237" t="s">
        <v>17356</v>
      </c>
      <c r="O5887" s="277"/>
      <c r="P5887" s="130" t="n">
        <v>0</v>
      </c>
      <c r="Q5887" s="130" t="n">
        <f aca="false">P5887*1.2</f>
        <v>0</v>
      </c>
      <c r="R5887" s="131" t="n">
        <f aca="false">S5887*Q5887</f>
        <v>0</v>
      </c>
      <c r="S5887" s="132"/>
    </row>
    <row r="5888" s="76" customFormat="true" ht="14.4" hidden="false" customHeight="false" outlineLevel="0" collapsed="false">
      <c r="A5888" s="207" t="n">
        <v>4132816</v>
      </c>
      <c r="B5888" s="208" t="n">
        <v>284</v>
      </c>
      <c r="C5888" s="238" t="s">
        <v>15691</v>
      </c>
      <c r="D5888" s="239" t="s">
        <v>7564</v>
      </c>
      <c r="E5888" s="276"/>
      <c r="F5888" s="121" t="n">
        <f aca="false">F5887+1</f>
        <v>5882</v>
      </c>
      <c r="G5888" s="204" t="s">
        <v>17357</v>
      </c>
      <c r="H5888" s="122" t="s">
        <v>17357</v>
      </c>
      <c r="I5888" s="124"/>
      <c r="J5888" s="125"/>
      <c r="K5888" s="164"/>
      <c r="L5888" s="164"/>
      <c r="M5888" s="164"/>
      <c r="N5888" s="237" t="s">
        <v>17358</v>
      </c>
      <c r="O5888" s="277"/>
      <c r="P5888" s="130" t="n">
        <v>0</v>
      </c>
      <c r="Q5888" s="130" t="n">
        <f aca="false">P5888*1.2</f>
        <v>0</v>
      </c>
      <c r="R5888" s="131" t="n">
        <f aca="false">S5888*Q5888</f>
        <v>0</v>
      </c>
      <c r="S5888" s="132"/>
    </row>
    <row r="5889" s="76" customFormat="true" ht="14.4" hidden="false" customHeight="false" outlineLevel="0" collapsed="false">
      <c r="A5889" s="207"/>
      <c r="B5889" s="208" t="n">
        <v>284</v>
      </c>
      <c r="C5889" s="238" t="s">
        <v>15691</v>
      </c>
      <c r="D5889" s="239" t="s">
        <v>7564</v>
      </c>
      <c r="E5889" s="276"/>
      <c r="F5889" s="121" t="n">
        <f aca="false">F5888+1</f>
        <v>5883</v>
      </c>
      <c r="G5889" s="204" t="s">
        <v>17359</v>
      </c>
      <c r="H5889" s="122" t="s">
        <v>17359</v>
      </c>
      <c r="I5889" s="124"/>
      <c r="J5889" s="125"/>
      <c r="K5889" s="164"/>
      <c r="L5889" s="164"/>
      <c r="M5889" s="164"/>
      <c r="N5889" s="218" t="s">
        <v>17358</v>
      </c>
      <c r="O5889" s="124"/>
      <c r="P5889" s="130" t="n">
        <v>0</v>
      </c>
      <c r="Q5889" s="130" t="n">
        <f aca="false">P5889*1.2</f>
        <v>0</v>
      </c>
      <c r="R5889" s="131" t="n">
        <f aca="false">S5889*Q5889</f>
        <v>0</v>
      </c>
      <c r="S5889" s="132"/>
    </row>
    <row r="5890" s="76" customFormat="true" ht="41.4" hidden="false" customHeight="false" outlineLevel="0" collapsed="false">
      <c r="A5890" s="207" t="n">
        <v>3084239</v>
      </c>
      <c r="B5890" s="208" t="n">
        <v>284</v>
      </c>
      <c r="C5890" s="238" t="s">
        <v>15691</v>
      </c>
      <c r="D5890" s="239" t="s">
        <v>7564</v>
      </c>
      <c r="E5890" s="276"/>
      <c r="F5890" s="121" t="n">
        <f aca="false">F5889+1</f>
        <v>5884</v>
      </c>
      <c r="G5890" s="204" t="s">
        <v>17360</v>
      </c>
      <c r="H5890" s="220" t="s">
        <v>17360</v>
      </c>
      <c r="I5890" s="124" t="s">
        <v>17361</v>
      </c>
      <c r="J5890" s="125" t="n">
        <v>2541</v>
      </c>
      <c r="K5890" s="164" t="n">
        <v>0</v>
      </c>
      <c r="L5890" s="164" t="n">
        <v>1002601</v>
      </c>
      <c r="M5890" s="164" t="n">
        <v>6</v>
      </c>
      <c r="N5890" s="218" t="s">
        <v>17362</v>
      </c>
      <c r="O5890" s="124"/>
      <c r="P5890" s="130" t="n">
        <v>544.51</v>
      </c>
      <c r="Q5890" s="130" t="n">
        <f aca="false">P5890*1.2</f>
        <v>653.412</v>
      </c>
      <c r="R5890" s="131" t="n">
        <f aca="false">S5890*Q5890</f>
        <v>0</v>
      </c>
      <c r="S5890" s="132"/>
    </row>
    <row r="5891" s="76" customFormat="true" ht="41.4" hidden="false" customHeight="false" outlineLevel="0" collapsed="false">
      <c r="A5891" s="207" t="n">
        <v>2579923</v>
      </c>
      <c r="B5891" s="208" t="n">
        <v>284</v>
      </c>
      <c r="C5891" s="238" t="s">
        <v>15691</v>
      </c>
      <c r="D5891" s="239" t="s">
        <v>7564</v>
      </c>
      <c r="E5891" s="276"/>
      <c r="F5891" s="121" t="n">
        <f aca="false">F5890+1</f>
        <v>5885</v>
      </c>
      <c r="G5891" s="204" t="s">
        <v>17363</v>
      </c>
      <c r="H5891" s="220" t="s">
        <v>17363</v>
      </c>
      <c r="I5891" s="124" t="s">
        <v>17364</v>
      </c>
      <c r="J5891" s="125" t="n">
        <v>0</v>
      </c>
      <c r="K5891" s="164" t="n">
        <v>0</v>
      </c>
      <c r="L5891" s="164" t="n">
        <v>1112112</v>
      </c>
      <c r="M5891" s="164" t="n">
        <v>0</v>
      </c>
      <c r="N5891" s="218" t="s">
        <v>17365</v>
      </c>
      <c r="O5891" s="124"/>
      <c r="P5891" s="130" t="n">
        <v>519.24</v>
      </c>
      <c r="Q5891" s="130" t="n">
        <f aca="false">P5891*1.2</f>
        <v>623.088</v>
      </c>
      <c r="R5891" s="131" t="n">
        <f aca="false">S5891*Q5891</f>
        <v>0</v>
      </c>
      <c r="S5891" s="132"/>
    </row>
    <row r="5892" s="76" customFormat="true" ht="14.4" hidden="false" customHeight="false" outlineLevel="0" collapsed="false">
      <c r="A5892" s="207"/>
      <c r="B5892" s="208" t="n">
        <v>284</v>
      </c>
      <c r="C5892" s="238" t="s">
        <v>15691</v>
      </c>
      <c r="D5892" s="239" t="s">
        <v>7564</v>
      </c>
      <c r="E5892" s="276"/>
      <c r="F5892" s="121" t="n">
        <f aca="false">F5891+1</f>
        <v>5886</v>
      </c>
      <c r="G5892" s="204" t="s">
        <v>17366</v>
      </c>
      <c r="H5892" s="122" t="s">
        <v>17366</v>
      </c>
      <c r="I5892" s="124"/>
      <c r="J5892" s="125"/>
      <c r="K5892" s="164"/>
      <c r="L5892" s="164"/>
      <c r="M5892" s="164"/>
      <c r="N5892" s="218" t="s">
        <v>17367</v>
      </c>
      <c r="O5892" s="124"/>
      <c r="P5892" s="130" t="n">
        <v>0</v>
      </c>
      <c r="Q5892" s="130" t="n">
        <f aca="false">P5892*1.2</f>
        <v>0</v>
      </c>
      <c r="R5892" s="131" t="n">
        <f aca="false">S5892*Q5892</f>
        <v>0</v>
      </c>
      <c r="S5892" s="132"/>
    </row>
    <row r="5893" s="76" customFormat="true" ht="28.8" hidden="false" customHeight="true" outlineLevel="0" collapsed="false">
      <c r="A5893" s="207" t="n">
        <v>2607787</v>
      </c>
      <c r="B5893" s="208" t="n">
        <v>284</v>
      </c>
      <c r="C5893" s="238" t="s">
        <v>15691</v>
      </c>
      <c r="D5893" s="239" t="s">
        <v>7564</v>
      </c>
      <c r="E5893" s="276"/>
      <c r="F5893" s="121" t="n">
        <f aca="false">F5892+1</f>
        <v>5887</v>
      </c>
      <c r="G5893" s="204" t="s">
        <v>17368</v>
      </c>
      <c r="H5893" s="122" t="s">
        <v>17368</v>
      </c>
      <c r="I5893" s="124"/>
      <c r="J5893" s="125"/>
      <c r="K5893" s="164"/>
      <c r="L5893" s="164"/>
      <c r="M5893" s="164"/>
      <c r="N5893" s="237" t="s">
        <v>17369</v>
      </c>
      <c r="O5893" s="277"/>
      <c r="P5893" s="130" t="n">
        <v>0</v>
      </c>
      <c r="Q5893" s="130" t="n">
        <f aca="false">P5893*1.2</f>
        <v>0</v>
      </c>
      <c r="R5893" s="131" t="n">
        <f aca="false">S5893*Q5893</f>
        <v>0</v>
      </c>
      <c r="S5893" s="132"/>
    </row>
    <row r="5894" s="76" customFormat="true" ht="16.2" hidden="false" customHeight="true" outlineLevel="0" collapsed="false">
      <c r="A5894" s="207" t="n">
        <v>4352997</v>
      </c>
      <c r="B5894" s="208" t="n">
        <v>284</v>
      </c>
      <c r="C5894" s="238" t="s">
        <v>15691</v>
      </c>
      <c r="D5894" s="239" t="s">
        <v>7564</v>
      </c>
      <c r="E5894" s="276"/>
      <c r="F5894" s="121" t="n">
        <f aca="false">F5893+1</f>
        <v>5888</v>
      </c>
      <c r="G5894" s="204" t="s">
        <v>17370</v>
      </c>
      <c r="H5894" s="122" t="s">
        <v>17370</v>
      </c>
      <c r="I5894" s="124" t="s">
        <v>17371</v>
      </c>
      <c r="J5894" s="125" t="n">
        <v>0</v>
      </c>
      <c r="K5894" s="164" t="n">
        <v>0</v>
      </c>
      <c r="L5894" s="164" t="n">
        <v>350047</v>
      </c>
      <c r="M5894" s="164" t="n">
        <v>0</v>
      </c>
      <c r="N5894" s="237" t="s">
        <v>17372</v>
      </c>
      <c r="O5894" s="277"/>
      <c r="P5894" s="130" t="n">
        <v>11662.13</v>
      </c>
      <c r="Q5894" s="130" t="n">
        <f aca="false">P5894*1.2</f>
        <v>13994.556</v>
      </c>
      <c r="R5894" s="131" t="n">
        <f aca="false">S5894*Q5894</f>
        <v>0</v>
      </c>
      <c r="S5894" s="132"/>
    </row>
    <row r="5895" s="76" customFormat="true" ht="16.2" hidden="false" customHeight="true" outlineLevel="0" collapsed="false">
      <c r="A5895" s="207" t="n">
        <v>3123089</v>
      </c>
      <c r="B5895" s="208" t="n">
        <v>284</v>
      </c>
      <c r="C5895" s="238" t="s">
        <v>15691</v>
      </c>
      <c r="D5895" s="239" t="s">
        <v>7564</v>
      </c>
      <c r="E5895" s="276"/>
      <c r="F5895" s="121" t="n">
        <f aca="false">F5894+1</f>
        <v>5889</v>
      </c>
      <c r="G5895" s="204" t="s">
        <v>17373</v>
      </c>
      <c r="H5895" s="122" t="s">
        <v>17373</v>
      </c>
      <c r="I5895" s="124" t="s">
        <v>17374</v>
      </c>
      <c r="J5895" s="125" t="n">
        <v>0</v>
      </c>
      <c r="K5895" s="164" t="n">
        <v>97</v>
      </c>
      <c r="L5895" s="164" t="n">
        <v>120</v>
      </c>
      <c r="M5895" s="164" t="n">
        <v>97</v>
      </c>
      <c r="N5895" s="237" t="s">
        <v>17375</v>
      </c>
      <c r="O5895" s="277"/>
      <c r="P5895" s="130" t="n">
        <v>4963.16</v>
      </c>
      <c r="Q5895" s="130" t="n">
        <f aca="false">P5895*1.2</f>
        <v>5955.792</v>
      </c>
      <c r="R5895" s="131" t="n">
        <f aca="false">S5895*Q5895</f>
        <v>0</v>
      </c>
      <c r="S5895" s="132"/>
    </row>
    <row r="5896" s="76" customFormat="true" ht="27.6" hidden="false" customHeight="false" outlineLevel="0" collapsed="false">
      <c r="A5896" s="207" t="n">
        <v>3780289</v>
      </c>
      <c r="B5896" s="208" t="n">
        <v>284</v>
      </c>
      <c r="C5896" s="238" t="s">
        <v>15691</v>
      </c>
      <c r="D5896" s="239" t="s">
        <v>7564</v>
      </c>
      <c r="E5896" s="276"/>
      <c r="F5896" s="121" t="n">
        <f aca="false">F5895+1</f>
        <v>5890</v>
      </c>
      <c r="G5896" s="204" t="s">
        <v>17376</v>
      </c>
      <c r="H5896" s="122" t="s">
        <v>17376</v>
      </c>
      <c r="I5896" s="124" t="s">
        <v>17377</v>
      </c>
      <c r="J5896" s="125" t="n">
        <v>0</v>
      </c>
      <c r="K5896" s="164" t="n">
        <v>0</v>
      </c>
      <c r="L5896" s="164" t="n">
        <v>122</v>
      </c>
      <c r="M5896" s="164" t="n">
        <v>0</v>
      </c>
      <c r="N5896" s="237" t="s">
        <v>17378</v>
      </c>
      <c r="O5896" s="277"/>
      <c r="P5896" s="130" t="n">
        <v>5118.33333333333</v>
      </c>
      <c r="Q5896" s="130" t="n">
        <f aca="false">P5896*1.2</f>
        <v>6142</v>
      </c>
      <c r="R5896" s="131" t="n">
        <f aca="false">S5896*Q5896</f>
        <v>0</v>
      </c>
      <c r="S5896" s="132"/>
    </row>
    <row r="5897" s="76" customFormat="true" ht="14.4" hidden="false" customHeight="false" outlineLevel="0" collapsed="false">
      <c r="A5897" s="207" t="n">
        <v>4533374</v>
      </c>
      <c r="B5897" s="208" t="n">
        <v>284</v>
      </c>
      <c r="C5897" s="238" t="s">
        <v>15691</v>
      </c>
      <c r="D5897" s="239" t="s">
        <v>7564</v>
      </c>
      <c r="E5897" s="276"/>
      <c r="F5897" s="121" t="n">
        <f aca="false">F5896+1</f>
        <v>5891</v>
      </c>
      <c r="G5897" s="204" t="s">
        <v>17379</v>
      </c>
      <c r="H5897" s="122" t="s">
        <v>17379</v>
      </c>
      <c r="I5897" s="124" t="s">
        <v>17380</v>
      </c>
      <c r="J5897" s="125" t="n">
        <v>0</v>
      </c>
      <c r="K5897" s="164" t="n">
        <v>0</v>
      </c>
      <c r="L5897" s="164" t="n">
        <v>350231</v>
      </c>
      <c r="M5897" s="164" t="n">
        <v>0</v>
      </c>
      <c r="N5897" s="237" t="s">
        <v>17381</v>
      </c>
      <c r="O5897" s="277"/>
      <c r="P5897" s="130" t="n">
        <v>27359.82</v>
      </c>
      <c r="Q5897" s="130" t="n">
        <f aca="false">P5897*1.2</f>
        <v>32831.784</v>
      </c>
      <c r="R5897" s="131" t="n">
        <f aca="false">S5897*Q5897</f>
        <v>0</v>
      </c>
      <c r="S5897" s="132"/>
    </row>
    <row r="5898" s="76" customFormat="true" ht="14.4" hidden="false" customHeight="false" outlineLevel="0" collapsed="false">
      <c r="A5898" s="275" t="n">
        <v>2894976</v>
      </c>
      <c r="B5898" s="208" t="n">
        <v>284</v>
      </c>
      <c r="C5898" s="238" t="s">
        <v>15691</v>
      </c>
      <c r="D5898" s="239" t="s">
        <v>7564</v>
      </c>
      <c r="E5898" s="276"/>
      <c r="F5898" s="121" t="n">
        <f aca="false">F5897+1</f>
        <v>5892</v>
      </c>
      <c r="G5898" s="204" t="s">
        <v>17382</v>
      </c>
      <c r="H5898" s="188" t="s">
        <v>17383</v>
      </c>
      <c r="I5898" s="218" t="s">
        <v>17384</v>
      </c>
      <c r="J5898" s="237" t="n">
        <v>5292</v>
      </c>
      <c r="K5898" s="164" t="n">
        <v>60</v>
      </c>
      <c r="L5898" s="164" t="n">
        <v>1301000</v>
      </c>
      <c r="M5898" s="164" t="n">
        <v>0</v>
      </c>
      <c r="N5898" s="237" t="s">
        <v>14760</v>
      </c>
      <c r="O5898" s="277"/>
      <c r="P5898" s="130" t="n">
        <v>70950.8333333333</v>
      </c>
      <c r="Q5898" s="130" t="n">
        <f aca="false">P5898*1.2</f>
        <v>85141</v>
      </c>
      <c r="R5898" s="131" t="n">
        <f aca="false">S5898*Q5898</f>
        <v>0</v>
      </c>
      <c r="S5898" s="132"/>
    </row>
    <row r="5899" s="76" customFormat="true" ht="14.4" hidden="false" customHeight="false" outlineLevel="0" collapsed="false">
      <c r="A5899" s="275" t="n">
        <v>4356742</v>
      </c>
      <c r="B5899" s="208" t="n">
        <v>284</v>
      </c>
      <c r="C5899" s="238" t="s">
        <v>15691</v>
      </c>
      <c r="D5899" s="239" t="s">
        <v>7564</v>
      </c>
      <c r="E5899" s="276"/>
      <c r="F5899" s="121" t="n">
        <f aca="false">F5898+1</f>
        <v>5893</v>
      </c>
      <c r="G5899" s="204" t="s">
        <v>17385</v>
      </c>
      <c r="H5899" s="188" t="s">
        <v>17385</v>
      </c>
      <c r="I5899" s="218" t="s">
        <v>17386</v>
      </c>
      <c r="J5899" s="237" t="n">
        <v>5292</v>
      </c>
      <c r="K5899" s="164" t="n">
        <v>60</v>
      </c>
      <c r="L5899" s="164" t="n">
        <v>1301100</v>
      </c>
      <c r="M5899" s="164" t="n">
        <v>0</v>
      </c>
      <c r="N5899" s="237" t="s">
        <v>14760</v>
      </c>
      <c r="O5899" s="277"/>
      <c r="P5899" s="130" t="n">
        <v>3964.16666666667</v>
      </c>
      <c r="Q5899" s="130" t="n">
        <f aca="false">P5899*1.2</f>
        <v>4757</v>
      </c>
      <c r="R5899" s="131" t="n">
        <f aca="false">S5899*Q5899</f>
        <v>0</v>
      </c>
      <c r="S5899" s="132"/>
    </row>
    <row r="5900" s="76" customFormat="true" ht="14.4" hidden="false" customHeight="false" outlineLevel="0" collapsed="false">
      <c r="A5900" s="275" t="n">
        <v>3757482</v>
      </c>
      <c r="B5900" s="208" t="n">
        <v>284</v>
      </c>
      <c r="C5900" s="238" t="s">
        <v>15691</v>
      </c>
      <c r="D5900" s="239" t="s">
        <v>7564</v>
      </c>
      <c r="E5900" s="276"/>
      <c r="F5900" s="121" t="n">
        <f aca="false">F5899+1</f>
        <v>5894</v>
      </c>
      <c r="G5900" s="583" t="s">
        <v>17387</v>
      </c>
      <c r="H5900" s="188" t="s">
        <v>17388</v>
      </c>
      <c r="I5900" s="124" t="s">
        <v>17389</v>
      </c>
      <c r="J5900" s="125" t="n">
        <v>4292</v>
      </c>
      <c r="K5900" s="164" t="n">
        <v>0</v>
      </c>
      <c r="L5900" s="164" t="n">
        <v>1301200</v>
      </c>
      <c r="M5900" s="164" t="n">
        <v>0</v>
      </c>
      <c r="N5900" s="512" t="s">
        <v>17390</v>
      </c>
      <c r="O5900" s="123"/>
      <c r="P5900" s="130" t="n">
        <v>36282.5</v>
      </c>
      <c r="Q5900" s="130" t="n">
        <f aca="false">P5900*1.2</f>
        <v>43539</v>
      </c>
      <c r="R5900" s="131" t="n">
        <f aca="false">S5900*Q5900</f>
        <v>0</v>
      </c>
      <c r="S5900" s="132"/>
    </row>
    <row r="5901" s="76" customFormat="true" ht="14.4" hidden="false" customHeight="false" outlineLevel="0" collapsed="false">
      <c r="A5901" s="275"/>
      <c r="B5901" s="208" t="n">
        <v>284</v>
      </c>
      <c r="C5901" s="238" t="s">
        <v>15691</v>
      </c>
      <c r="D5901" s="239" t="s">
        <v>7564</v>
      </c>
      <c r="E5901" s="276"/>
      <c r="F5901" s="121" t="n">
        <f aca="false">F5900+1</f>
        <v>5895</v>
      </c>
      <c r="G5901" s="583" t="s">
        <v>17391</v>
      </c>
      <c r="H5901" s="188" t="s">
        <v>17391</v>
      </c>
      <c r="I5901" s="124" t="s">
        <v>17392</v>
      </c>
      <c r="J5901" s="125" t="n">
        <v>4292</v>
      </c>
      <c r="K5901" s="164" t="n">
        <v>60</v>
      </c>
      <c r="L5901" s="164" t="n">
        <v>1301200</v>
      </c>
      <c r="M5901" s="164" t="n">
        <v>0</v>
      </c>
      <c r="N5901" s="512" t="s">
        <v>14760</v>
      </c>
      <c r="O5901" s="123"/>
      <c r="P5901" s="130" t="n">
        <v>36282.5</v>
      </c>
      <c r="Q5901" s="130" t="n">
        <f aca="false">P5901*1.2</f>
        <v>43539</v>
      </c>
      <c r="R5901" s="131" t="n">
        <f aca="false">S5901*Q5901</f>
        <v>0</v>
      </c>
      <c r="S5901" s="132"/>
    </row>
    <row r="5902" s="76" customFormat="true" ht="14.4" hidden="false" customHeight="false" outlineLevel="0" collapsed="false">
      <c r="A5902" s="207" t="n">
        <v>3757480</v>
      </c>
      <c r="B5902" s="208" t="n">
        <v>284</v>
      </c>
      <c r="C5902" s="238" t="s">
        <v>15691</v>
      </c>
      <c r="D5902" s="239" t="s">
        <v>7564</v>
      </c>
      <c r="E5902" s="276"/>
      <c r="F5902" s="121" t="n">
        <f aca="false">F5901+1</f>
        <v>5896</v>
      </c>
      <c r="G5902" s="583" t="s">
        <v>17393</v>
      </c>
      <c r="H5902" s="188" t="s">
        <v>17394</v>
      </c>
      <c r="I5902" s="124" t="s">
        <v>17395</v>
      </c>
      <c r="J5902" s="125" t="n">
        <v>4292</v>
      </c>
      <c r="K5902" s="164" t="n">
        <v>0</v>
      </c>
      <c r="L5902" s="164" t="n">
        <v>1301300</v>
      </c>
      <c r="M5902" s="164" t="n">
        <v>0</v>
      </c>
      <c r="N5902" s="512" t="s">
        <v>17390</v>
      </c>
      <c r="O5902" s="123"/>
      <c r="P5902" s="130" t="n">
        <v>21543.3333333333</v>
      </c>
      <c r="Q5902" s="130" t="n">
        <f aca="false">P5902*1.2</f>
        <v>25852</v>
      </c>
      <c r="R5902" s="131" t="n">
        <f aca="false">S5902*Q5902</f>
        <v>0</v>
      </c>
      <c r="S5902" s="132"/>
    </row>
    <row r="5903" s="76" customFormat="true" ht="14.4" hidden="false" customHeight="false" outlineLevel="0" collapsed="false">
      <c r="A5903" s="207" t="n">
        <v>2581284</v>
      </c>
      <c r="B5903" s="208" t="n">
        <v>284</v>
      </c>
      <c r="C5903" s="238" t="s">
        <v>15691</v>
      </c>
      <c r="D5903" s="239" t="s">
        <v>7564</v>
      </c>
      <c r="E5903" s="276"/>
      <c r="F5903" s="121" t="n">
        <f aca="false">F5902+1</f>
        <v>5897</v>
      </c>
      <c r="G5903" s="204" t="s">
        <v>17396</v>
      </c>
      <c r="H5903" s="220" t="s">
        <v>17396</v>
      </c>
      <c r="I5903" s="124" t="s">
        <v>17397</v>
      </c>
      <c r="J5903" s="125" t="n">
        <v>4292</v>
      </c>
      <c r="K5903" s="164" t="n">
        <v>0</v>
      </c>
      <c r="L5903" s="164" t="n">
        <v>1301010</v>
      </c>
      <c r="M5903" s="164" t="n">
        <v>0</v>
      </c>
      <c r="N5903" s="237" t="s">
        <v>17398</v>
      </c>
      <c r="O5903" s="277"/>
      <c r="P5903" s="130" t="n">
        <v>56615.04</v>
      </c>
      <c r="Q5903" s="130" t="n">
        <f aca="false">P5903*1.2</f>
        <v>67938.048</v>
      </c>
      <c r="R5903" s="131" t="n">
        <f aca="false">S5903*Q5903</f>
        <v>0</v>
      </c>
      <c r="S5903" s="132"/>
    </row>
    <row r="5904" s="76" customFormat="true" ht="14.4" hidden="false" customHeight="false" outlineLevel="0" collapsed="false">
      <c r="A5904" s="207" t="n">
        <v>3181098</v>
      </c>
      <c r="B5904" s="208" t="n">
        <v>284</v>
      </c>
      <c r="C5904" s="238" t="s">
        <v>15691</v>
      </c>
      <c r="D5904" s="239" t="s">
        <v>7564</v>
      </c>
      <c r="E5904" s="276"/>
      <c r="F5904" s="121" t="n">
        <f aca="false">F5903+1</f>
        <v>5898</v>
      </c>
      <c r="G5904" s="204" t="s">
        <v>17399</v>
      </c>
      <c r="H5904" s="188" t="s">
        <v>17399</v>
      </c>
      <c r="I5904" s="124" t="s">
        <v>17400</v>
      </c>
      <c r="J5904" s="125" t="n">
        <v>5256</v>
      </c>
      <c r="K5904" s="164" t="n">
        <v>0</v>
      </c>
      <c r="L5904" s="164" t="n">
        <v>1301010</v>
      </c>
      <c r="M5904" s="164" t="n">
        <v>0</v>
      </c>
      <c r="N5904" s="237" t="s">
        <v>17401</v>
      </c>
      <c r="O5904" s="277"/>
      <c r="P5904" s="130" t="n">
        <v>35822.5</v>
      </c>
      <c r="Q5904" s="130" t="n">
        <f aca="false">P5904*1.2</f>
        <v>42987</v>
      </c>
      <c r="R5904" s="131" t="n">
        <f aca="false">S5904*Q5904</f>
        <v>0</v>
      </c>
      <c r="S5904" s="132"/>
    </row>
    <row r="5905" s="76" customFormat="true" ht="14.4" hidden="false" customHeight="false" outlineLevel="0" collapsed="false">
      <c r="A5905" s="207" t="n">
        <v>4500017</v>
      </c>
      <c r="B5905" s="208" t="n">
        <v>284</v>
      </c>
      <c r="C5905" s="238" t="s">
        <v>15691</v>
      </c>
      <c r="D5905" s="239" t="s">
        <v>7564</v>
      </c>
      <c r="E5905" s="276"/>
      <c r="F5905" s="121" t="n">
        <f aca="false">F5904+1</f>
        <v>5899</v>
      </c>
      <c r="G5905" s="204" t="s">
        <v>17402</v>
      </c>
      <c r="H5905" s="188" t="s">
        <v>17402</v>
      </c>
      <c r="I5905" s="124" t="s">
        <v>17403</v>
      </c>
      <c r="J5905" s="125" t="n">
        <v>5256</v>
      </c>
      <c r="K5905" s="164" t="n">
        <v>67</v>
      </c>
      <c r="L5905" s="164" t="n">
        <v>1301010</v>
      </c>
      <c r="M5905" s="164" t="n">
        <v>0</v>
      </c>
      <c r="N5905" s="237" t="s">
        <v>14760</v>
      </c>
      <c r="O5905" s="277"/>
      <c r="P5905" s="130" t="n">
        <v>35719.12</v>
      </c>
      <c r="Q5905" s="130" t="n">
        <f aca="false">P5905*1.2</f>
        <v>42862.944</v>
      </c>
      <c r="R5905" s="131" t="n">
        <f aca="false">S5905*Q5905</f>
        <v>0</v>
      </c>
      <c r="S5905" s="132"/>
    </row>
    <row r="5906" s="76" customFormat="true" ht="27.6" hidden="false" customHeight="false" outlineLevel="0" collapsed="false">
      <c r="A5906" s="275" t="n">
        <v>3775048</v>
      </c>
      <c r="B5906" s="208" t="n">
        <v>284</v>
      </c>
      <c r="C5906" s="238" t="s">
        <v>15691</v>
      </c>
      <c r="D5906" s="239" t="s">
        <v>7564</v>
      </c>
      <c r="E5906" s="276"/>
      <c r="F5906" s="121" t="n">
        <f aca="false">F5905+1</f>
        <v>5900</v>
      </c>
      <c r="G5906" s="583" t="s">
        <v>17404</v>
      </c>
      <c r="H5906" s="188" t="s">
        <v>17405</v>
      </c>
      <c r="I5906" s="218" t="s">
        <v>17406</v>
      </c>
      <c r="J5906" s="237" t="n">
        <v>5292</v>
      </c>
      <c r="K5906" s="164" t="n">
        <v>60</v>
      </c>
      <c r="L5906" s="164" t="n">
        <v>1301300</v>
      </c>
      <c r="M5906" s="164" t="n">
        <v>0</v>
      </c>
      <c r="N5906" s="512" t="s">
        <v>17407</v>
      </c>
      <c r="O5906" s="584" t="n">
        <v>8</v>
      </c>
      <c r="P5906" s="130" t="n">
        <v>28213.3333333333</v>
      </c>
      <c r="Q5906" s="130" t="n">
        <f aca="false">P5906*1.2</f>
        <v>33856</v>
      </c>
      <c r="R5906" s="131" t="n">
        <f aca="false">S5906*Q5906</f>
        <v>0</v>
      </c>
      <c r="S5906" s="132"/>
    </row>
    <row r="5907" s="76" customFormat="true" ht="27.6" hidden="false" customHeight="false" outlineLevel="0" collapsed="false">
      <c r="A5907" s="219" t="n">
        <v>4356741</v>
      </c>
      <c r="B5907" s="208" t="n">
        <v>284</v>
      </c>
      <c r="C5907" s="238" t="s">
        <v>15691</v>
      </c>
      <c r="D5907" s="239" t="s">
        <v>7564</v>
      </c>
      <c r="E5907" s="276"/>
      <c r="F5907" s="121" t="n">
        <f aca="false">F5906+1</f>
        <v>5901</v>
      </c>
      <c r="G5907" s="583" t="s">
        <v>17408</v>
      </c>
      <c r="H5907" s="188" t="s">
        <v>17409</v>
      </c>
      <c r="I5907" s="124" t="s">
        <v>17410</v>
      </c>
      <c r="J5907" s="125" t="n">
        <v>5292</v>
      </c>
      <c r="K5907" s="164" t="n">
        <v>60</v>
      </c>
      <c r="L5907" s="164" t="n">
        <v>1301200</v>
      </c>
      <c r="M5907" s="164" t="n">
        <v>0</v>
      </c>
      <c r="N5907" s="512" t="s">
        <v>17411</v>
      </c>
      <c r="O5907" s="123"/>
      <c r="P5907" s="130" t="n">
        <v>43723.3333333333</v>
      </c>
      <c r="Q5907" s="130" t="n">
        <f aca="false">P5907*1.2</f>
        <v>52468</v>
      </c>
      <c r="R5907" s="131" t="n">
        <f aca="false">S5907*Q5907</f>
        <v>0</v>
      </c>
      <c r="S5907" s="132"/>
    </row>
    <row r="5908" s="76" customFormat="true" ht="14.4" hidden="false" customHeight="false" outlineLevel="0" collapsed="false">
      <c r="A5908" s="219" t="n">
        <v>4356739</v>
      </c>
      <c r="B5908" s="208" t="n">
        <v>284</v>
      </c>
      <c r="C5908" s="238" t="s">
        <v>15691</v>
      </c>
      <c r="D5908" s="239" t="s">
        <v>7564</v>
      </c>
      <c r="E5908" s="276"/>
      <c r="F5908" s="121" t="n">
        <f aca="false">F5907+1</f>
        <v>5902</v>
      </c>
      <c r="G5908" s="583" t="s">
        <v>17412</v>
      </c>
      <c r="H5908" s="188" t="s">
        <v>17412</v>
      </c>
      <c r="I5908" s="124" t="s">
        <v>17413</v>
      </c>
      <c r="J5908" s="125" t="n">
        <v>4292</v>
      </c>
      <c r="K5908" s="164" t="n">
        <v>60</v>
      </c>
      <c r="L5908" s="164" t="n">
        <v>1301300</v>
      </c>
      <c r="M5908" s="164" t="n">
        <v>0</v>
      </c>
      <c r="N5908" s="512" t="s">
        <v>14760</v>
      </c>
      <c r="O5908" s="123"/>
      <c r="P5908" s="130" t="n">
        <v>21110</v>
      </c>
      <c r="Q5908" s="130" t="n">
        <f aca="false">P5908*1.2</f>
        <v>25332</v>
      </c>
      <c r="R5908" s="131" t="n">
        <f aca="false">S5908*Q5908</f>
        <v>0</v>
      </c>
      <c r="S5908" s="132"/>
    </row>
    <row r="5909" s="76" customFormat="true" ht="14.4" hidden="false" customHeight="false" outlineLevel="0" collapsed="false">
      <c r="A5909" s="207" t="n">
        <v>3093502</v>
      </c>
      <c r="B5909" s="208" t="n">
        <v>284</v>
      </c>
      <c r="C5909" s="239" t="s">
        <v>15691</v>
      </c>
      <c r="D5909" s="239" t="s">
        <v>7564</v>
      </c>
      <c r="E5909" s="276"/>
      <c r="F5909" s="121" t="n">
        <f aca="false">F5908+1</f>
        <v>5903</v>
      </c>
      <c r="G5909" s="204" t="s">
        <v>17414</v>
      </c>
      <c r="H5909" s="122" t="s">
        <v>17414</v>
      </c>
      <c r="I5909" s="124"/>
      <c r="J5909" s="125"/>
      <c r="K5909" s="164"/>
      <c r="L5909" s="164"/>
      <c r="M5909" s="164"/>
      <c r="N5909" s="218" t="s">
        <v>17415</v>
      </c>
      <c r="O5909" s="124"/>
      <c r="P5909" s="130" t="n">
        <v>0</v>
      </c>
      <c r="Q5909" s="130" t="n">
        <f aca="false">P5909*1.2</f>
        <v>0</v>
      </c>
      <c r="R5909" s="131" t="n">
        <f aca="false">S5909*Q5909</f>
        <v>0</v>
      </c>
      <c r="S5909" s="132"/>
    </row>
    <row r="5910" s="76" customFormat="true" ht="14.4" hidden="false" customHeight="false" outlineLevel="0" collapsed="false">
      <c r="A5910" s="219" t="n">
        <v>2581544</v>
      </c>
      <c r="B5910" s="208" t="n">
        <v>284</v>
      </c>
      <c r="C5910" s="238" t="s">
        <v>15691</v>
      </c>
      <c r="D5910" s="239" t="s">
        <v>7564</v>
      </c>
      <c r="E5910" s="276"/>
      <c r="F5910" s="121" t="n">
        <f aca="false">F5909+1</f>
        <v>5904</v>
      </c>
      <c r="G5910" s="583" t="s">
        <v>17416</v>
      </c>
      <c r="H5910" s="188" t="s">
        <v>17416</v>
      </c>
      <c r="I5910" s="124" t="s">
        <v>17417</v>
      </c>
      <c r="J5910" s="125" t="n">
        <v>5292</v>
      </c>
      <c r="K5910" s="164" t="n">
        <v>22</v>
      </c>
      <c r="L5910" s="164" t="n">
        <v>5301510</v>
      </c>
      <c r="M5910" s="164" t="n">
        <v>0</v>
      </c>
      <c r="N5910" s="512" t="s">
        <v>17415</v>
      </c>
      <c r="O5910" s="123"/>
      <c r="P5910" s="130" t="n">
        <v>39710</v>
      </c>
      <c r="Q5910" s="130" t="n">
        <f aca="false">P5910*1.2</f>
        <v>47652</v>
      </c>
      <c r="R5910" s="131" t="n">
        <f aca="false">S5910*Q5910</f>
        <v>0</v>
      </c>
      <c r="S5910" s="132"/>
    </row>
    <row r="5911" s="76" customFormat="true" ht="27.6" hidden="false" customHeight="false" outlineLevel="0" collapsed="false">
      <c r="A5911" s="219" t="n">
        <v>4436204</v>
      </c>
      <c r="B5911" s="208" t="n">
        <v>284</v>
      </c>
      <c r="C5911" s="238" t="s">
        <v>15691</v>
      </c>
      <c r="D5911" s="239" t="s">
        <v>7564</v>
      </c>
      <c r="E5911" s="276"/>
      <c r="F5911" s="121" t="n">
        <f aca="false">F5910+1</f>
        <v>5905</v>
      </c>
      <c r="G5911" s="583" t="s">
        <v>17418</v>
      </c>
      <c r="H5911" s="188" t="s">
        <v>17418</v>
      </c>
      <c r="I5911" s="124" t="s">
        <v>17419</v>
      </c>
      <c r="J5911" s="125" t="n">
        <v>5292</v>
      </c>
      <c r="K5911" s="164" t="n">
        <v>65</v>
      </c>
      <c r="L5911" s="164" t="n">
        <v>5301510</v>
      </c>
      <c r="M5911" s="164" t="n">
        <v>98</v>
      </c>
      <c r="N5911" s="512" t="s">
        <v>17420</v>
      </c>
      <c r="O5911" s="123"/>
      <c r="P5911" s="130" t="n">
        <v>31065.8333333333</v>
      </c>
      <c r="Q5911" s="130" t="n">
        <f aca="false">P5911*1.2</f>
        <v>37279</v>
      </c>
      <c r="R5911" s="131" t="n">
        <f aca="false">S5911*Q5911</f>
        <v>0</v>
      </c>
      <c r="S5911" s="132"/>
    </row>
    <row r="5912" s="76" customFormat="true" ht="27.6" hidden="false" customHeight="false" outlineLevel="0" collapsed="false">
      <c r="A5912" s="217" t="n">
        <v>2581490</v>
      </c>
      <c r="B5912" s="208" t="n">
        <v>284</v>
      </c>
      <c r="C5912" s="238" t="s">
        <v>15691</v>
      </c>
      <c r="D5912" s="239" t="s">
        <v>7564</v>
      </c>
      <c r="E5912" s="276"/>
      <c r="F5912" s="121" t="n">
        <f aca="false">F5911+1</f>
        <v>5906</v>
      </c>
      <c r="G5912" s="583" t="s">
        <v>17421</v>
      </c>
      <c r="H5912" s="188" t="s">
        <v>17421</v>
      </c>
      <c r="I5912" s="124" t="s">
        <v>17422</v>
      </c>
      <c r="J5912" s="125" t="n">
        <v>6213</v>
      </c>
      <c r="K5912" s="164" t="n">
        <v>71</v>
      </c>
      <c r="L5912" s="164" t="n">
        <v>1302521</v>
      </c>
      <c r="M5912" s="164" t="n">
        <v>0</v>
      </c>
      <c r="N5912" s="512" t="s">
        <v>17423</v>
      </c>
      <c r="O5912" s="123"/>
      <c r="P5912" s="130" t="n">
        <v>1659.61</v>
      </c>
      <c r="Q5912" s="130" t="n">
        <f aca="false">P5912*1.2</f>
        <v>1991.532</v>
      </c>
      <c r="R5912" s="131" t="n">
        <f aca="false">S5912*Q5912</f>
        <v>0</v>
      </c>
      <c r="S5912" s="132"/>
    </row>
    <row r="5913" s="76" customFormat="true" ht="27.6" hidden="false" customHeight="false" outlineLevel="0" collapsed="false">
      <c r="A5913" s="217" t="n">
        <v>2572042</v>
      </c>
      <c r="B5913" s="208" t="n">
        <v>284</v>
      </c>
      <c r="C5913" s="238" t="s">
        <v>15691</v>
      </c>
      <c r="D5913" s="239" t="s">
        <v>7564</v>
      </c>
      <c r="E5913" s="276"/>
      <c r="F5913" s="121" t="n">
        <f aca="false">F5912+1</f>
        <v>5907</v>
      </c>
      <c r="G5913" s="583" t="s">
        <v>17424</v>
      </c>
      <c r="H5913" s="188" t="s">
        <v>17424</v>
      </c>
      <c r="I5913" s="124" t="s">
        <v>17425</v>
      </c>
      <c r="J5913" s="125" t="n">
        <v>6213</v>
      </c>
      <c r="K5913" s="164" t="n">
        <v>71</v>
      </c>
      <c r="L5913" s="164" t="n">
        <v>1302519</v>
      </c>
      <c r="M5913" s="164" t="n">
        <v>10</v>
      </c>
      <c r="N5913" s="512" t="s">
        <v>17426</v>
      </c>
      <c r="O5913" s="123"/>
      <c r="P5913" s="130" t="n">
        <v>2387.5</v>
      </c>
      <c r="Q5913" s="130" t="n">
        <f aca="false">P5913*1.2</f>
        <v>2865</v>
      </c>
      <c r="R5913" s="131" t="n">
        <f aca="false">S5913*Q5913</f>
        <v>0</v>
      </c>
      <c r="S5913" s="132"/>
    </row>
    <row r="5914" s="76" customFormat="true" ht="28.2" hidden="false" customHeight="true" outlineLevel="0" collapsed="false">
      <c r="A5914" s="217" t="n">
        <v>4318512</v>
      </c>
      <c r="B5914" s="208" t="n">
        <v>284</v>
      </c>
      <c r="C5914" s="238" t="s">
        <v>15691</v>
      </c>
      <c r="D5914" s="239" t="s">
        <v>7564</v>
      </c>
      <c r="E5914" s="276"/>
      <c r="F5914" s="121" t="n">
        <f aca="false">F5913+1</f>
        <v>5908</v>
      </c>
      <c r="G5914" s="583" t="s">
        <v>17427</v>
      </c>
      <c r="H5914" s="188" t="s">
        <v>17427</v>
      </c>
      <c r="I5914" s="124" t="s">
        <v>17428</v>
      </c>
      <c r="J5914" s="125" t="n">
        <v>0</v>
      </c>
      <c r="K5914" s="164" t="n">
        <v>0</v>
      </c>
      <c r="L5914" s="164" t="n">
        <v>800519</v>
      </c>
      <c r="M5914" s="164" t="n">
        <v>0</v>
      </c>
      <c r="N5914" s="512" t="s">
        <v>17429</v>
      </c>
      <c r="O5914" s="123"/>
      <c r="P5914" s="130" t="n">
        <v>31133.45</v>
      </c>
      <c r="Q5914" s="130" t="n">
        <f aca="false">P5914*1.2</f>
        <v>37360.14</v>
      </c>
      <c r="R5914" s="131" t="n">
        <f aca="false">S5914*Q5914</f>
        <v>0</v>
      </c>
      <c r="S5914" s="132"/>
    </row>
    <row r="5915" s="76" customFormat="true" ht="14.4" hidden="false" customHeight="false" outlineLevel="0" collapsed="false">
      <c r="A5915" s="217" t="n">
        <v>2581239</v>
      </c>
      <c r="B5915" s="208" t="n">
        <v>284</v>
      </c>
      <c r="C5915" s="238" t="s">
        <v>15691</v>
      </c>
      <c r="D5915" s="239" t="s">
        <v>7564</v>
      </c>
      <c r="E5915" s="276"/>
      <c r="F5915" s="121" t="n">
        <f aca="false">F5914+1</f>
        <v>5909</v>
      </c>
      <c r="G5915" s="583" t="s">
        <v>17430</v>
      </c>
      <c r="H5915" s="188" t="s">
        <v>17430</v>
      </c>
      <c r="I5915" s="124" t="s">
        <v>17431</v>
      </c>
      <c r="J5915" s="125" t="n">
        <v>0</v>
      </c>
      <c r="K5915" s="164" t="n">
        <v>0</v>
      </c>
      <c r="L5915" s="164" t="n">
        <v>7860955</v>
      </c>
      <c r="M5915" s="164" t="n">
        <v>500</v>
      </c>
      <c r="N5915" s="512" t="s">
        <v>17432</v>
      </c>
      <c r="O5915" s="123"/>
      <c r="P5915" s="130" t="n">
        <v>17145.8333333333</v>
      </c>
      <c r="Q5915" s="130" t="n">
        <f aca="false">P5915*1.2</f>
        <v>20575</v>
      </c>
      <c r="R5915" s="131" t="n">
        <f aca="false">S5915*Q5915</f>
        <v>0</v>
      </c>
      <c r="S5915" s="132"/>
    </row>
    <row r="5916" s="76" customFormat="true" ht="14.4" hidden="false" customHeight="false" outlineLevel="0" collapsed="false">
      <c r="A5916" s="207" t="n">
        <v>2581090</v>
      </c>
      <c r="B5916" s="208" t="n">
        <v>284</v>
      </c>
      <c r="C5916" s="238" t="s">
        <v>15691</v>
      </c>
      <c r="D5916" s="239" t="s">
        <v>7564</v>
      </c>
      <c r="E5916" s="276"/>
      <c r="F5916" s="121" t="n">
        <f aca="false">F5915+1</f>
        <v>5910</v>
      </c>
      <c r="G5916" s="583" t="s">
        <v>17433</v>
      </c>
      <c r="H5916" s="188" t="s">
        <v>17433</v>
      </c>
      <c r="I5916" s="218" t="s">
        <v>17434</v>
      </c>
      <c r="J5916" s="237" t="n">
        <v>5256</v>
      </c>
      <c r="K5916" s="164" t="n">
        <v>45</v>
      </c>
      <c r="L5916" s="164" t="n">
        <v>6107095</v>
      </c>
      <c r="M5916" s="164" t="n">
        <v>0</v>
      </c>
      <c r="N5916" s="512" t="s">
        <v>17435</v>
      </c>
      <c r="O5916" s="123"/>
      <c r="P5916" s="130" t="n">
        <v>0</v>
      </c>
      <c r="Q5916" s="130" t="n">
        <f aca="false">P5916*1.2</f>
        <v>0</v>
      </c>
      <c r="R5916" s="131" t="n">
        <f aca="false">S5916*Q5916</f>
        <v>0</v>
      </c>
      <c r="S5916" s="132"/>
    </row>
    <row r="5917" s="76" customFormat="true" ht="27.6" hidden="false" customHeight="false" outlineLevel="0" collapsed="false">
      <c r="A5917" s="217" t="n">
        <v>4624777</v>
      </c>
      <c r="B5917" s="208" t="n">
        <v>284</v>
      </c>
      <c r="C5917" s="238" t="s">
        <v>15691</v>
      </c>
      <c r="D5917" s="239" t="s">
        <v>7564</v>
      </c>
      <c r="E5917" s="276"/>
      <c r="F5917" s="121" t="n">
        <f aca="false">F5916+1</f>
        <v>5911</v>
      </c>
      <c r="G5917" s="583" t="s">
        <v>17436</v>
      </c>
      <c r="H5917" s="188" t="s">
        <v>17436</v>
      </c>
      <c r="I5917" s="124" t="s">
        <v>17437</v>
      </c>
      <c r="J5917" s="125" t="n">
        <v>81</v>
      </c>
      <c r="K5917" s="164" t="n">
        <v>0</v>
      </c>
      <c r="L5917" s="164" t="n">
        <v>9621000</v>
      </c>
      <c r="M5917" s="164" t="n">
        <v>52</v>
      </c>
      <c r="N5917" s="512" t="s">
        <v>17438</v>
      </c>
      <c r="O5917" s="123"/>
      <c r="P5917" s="130" t="n">
        <v>0</v>
      </c>
      <c r="Q5917" s="130" t="n">
        <f aca="false">P5917*1.2</f>
        <v>0</v>
      </c>
      <c r="R5917" s="131" t="n">
        <f aca="false">S5917*Q5917</f>
        <v>0</v>
      </c>
      <c r="S5917" s="132"/>
    </row>
    <row r="5918" s="76" customFormat="true" ht="14.4" hidden="false" customHeight="false" outlineLevel="0" collapsed="false">
      <c r="A5918" s="207" t="n">
        <v>3834730</v>
      </c>
      <c r="B5918" s="208" t="n">
        <v>284</v>
      </c>
      <c r="C5918" s="238" t="s">
        <v>15691</v>
      </c>
      <c r="D5918" s="239" t="s">
        <v>7564</v>
      </c>
      <c r="E5918" s="276"/>
      <c r="F5918" s="121" t="n">
        <f aca="false">F5917+1</f>
        <v>5912</v>
      </c>
      <c r="G5918" s="204" t="s">
        <v>17439</v>
      </c>
      <c r="H5918" s="220" t="s">
        <v>17439</v>
      </c>
      <c r="I5918" s="124" t="s">
        <v>17440</v>
      </c>
      <c r="J5918" s="125" t="n">
        <v>0</v>
      </c>
      <c r="K5918" s="164" t="n">
        <v>0</v>
      </c>
      <c r="L5918" s="164" t="n">
        <v>1782</v>
      </c>
      <c r="M5918" s="164" t="n">
        <v>0</v>
      </c>
      <c r="N5918" s="237" t="s">
        <v>17441</v>
      </c>
      <c r="O5918" s="277"/>
      <c r="P5918" s="130" t="n">
        <v>421.666666666667</v>
      </c>
      <c r="Q5918" s="130" t="n">
        <f aca="false">P5918*1.2</f>
        <v>506</v>
      </c>
      <c r="R5918" s="131" t="n">
        <f aca="false">S5918*Q5918</f>
        <v>0</v>
      </c>
      <c r="S5918" s="132"/>
    </row>
    <row r="5919" s="76" customFormat="true" ht="14.4" hidden="false" customHeight="false" outlineLevel="0" collapsed="false">
      <c r="A5919" s="275" t="n">
        <v>3834736</v>
      </c>
      <c r="B5919" s="208" t="n">
        <v>284</v>
      </c>
      <c r="C5919" s="238" t="s">
        <v>15691</v>
      </c>
      <c r="D5919" s="239" t="s">
        <v>7564</v>
      </c>
      <c r="E5919" s="276"/>
      <c r="F5919" s="121" t="n">
        <f aca="false">F5918+1</f>
        <v>5913</v>
      </c>
      <c r="G5919" s="204" t="s">
        <v>17442</v>
      </c>
      <c r="H5919" s="188" t="s">
        <v>17443</v>
      </c>
      <c r="I5919" s="124" t="s">
        <v>17444</v>
      </c>
      <c r="J5919" s="125" t="n">
        <v>0</v>
      </c>
      <c r="K5919" s="164" t="n">
        <v>0</v>
      </c>
      <c r="L5919" s="164" t="n">
        <v>1320</v>
      </c>
      <c r="M5919" s="164" t="n">
        <v>0</v>
      </c>
      <c r="N5919" s="237" t="s">
        <v>17441</v>
      </c>
      <c r="O5919" s="277"/>
      <c r="P5919" s="130" t="n">
        <v>490.03</v>
      </c>
      <c r="Q5919" s="130" t="n">
        <f aca="false">P5919*1.2</f>
        <v>588.036</v>
      </c>
      <c r="R5919" s="131" t="n">
        <f aca="false">S5919*Q5919</f>
        <v>0</v>
      </c>
      <c r="S5919" s="132"/>
    </row>
    <row r="5920" s="76" customFormat="true" ht="41.4" hidden="false" customHeight="false" outlineLevel="0" collapsed="false">
      <c r="A5920" s="275" t="n">
        <v>2580151</v>
      </c>
      <c r="B5920" s="208" t="n">
        <v>284</v>
      </c>
      <c r="C5920" s="238" t="s">
        <v>15691</v>
      </c>
      <c r="D5920" s="239" t="s">
        <v>7564</v>
      </c>
      <c r="E5920" s="276"/>
      <c r="F5920" s="121" t="n">
        <f aca="false">F5919+1</f>
        <v>5914</v>
      </c>
      <c r="G5920" s="204" t="s">
        <v>17445</v>
      </c>
      <c r="H5920" s="188" t="s">
        <v>17445</v>
      </c>
      <c r="I5920" s="124" t="s">
        <v>17446</v>
      </c>
      <c r="J5920" s="125" t="n">
        <v>0</v>
      </c>
      <c r="K5920" s="164" t="n">
        <v>0</v>
      </c>
      <c r="L5920" s="164" t="n">
        <v>3000</v>
      </c>
      <c r="M5920" s="164" t="n">
        <v>99</v>
      </c>
      <c r="N5920" s="237" t="s">
        <v>17447</v>
      </c>
      <c r="O5920" s="277"/>
      <c r="P5920" s="130" t="n">
        <v>929.42</v>
      </c>
      <c r="Q5920" s="130" t="n">
        <f aca="false">P5920*1.2</f>
        <v>1115.304</v>
      </c>
      <c r="R5920" s="131" t="n">
        <f aca="false">S5920*Q5920</f>
        <v>0</v>
      </c>
      <c r="S5920" s="132"/>
    </row>
    <row r="5921" s="76" customFormat="true" ht="27.6" hidden="false" customHeight="false" outlineLevel="0" collapsed="false">
      <c r="A5921" s="207"/>
      <c r="B5921" s="208" t="n">
        <v>284</v>
      </c>
      <c r="C5921" s="238" t="s">
        <v>15691</v>
      </c>
      <c r="D5921" s="239" t="s">
        <v>7564</v>
      </c>
      <c r="E5921" s="276"/>
      <c r="F5921" s="121" t="n">
        <f aca="false">F5920+1</f>
        <v>5915</v>
      </c>
      <c r="G5921" s="204" t="s">
        <v>17448</v>
      </c>
      <c r="H5921" s="122" t="s">
        <v>17448</v>
      </c>
      <c r="I5921" s="124"/>
      <c r="J5921" s="125"/>
      <c r="K5921" s="164"/>
      <c r="L5921" s="164"/>
      <c r="M5921" s="164"/>
      <c r="N5921" s="237" t="s">
        <v>17449</v>
      </c>
      <c r="O5921" s="277" t="n">
        <v>50</v>
      </c>
      <c r="P5921" s="130" t="n">
        <v>0</v>
      </c>
      <c r="Q5921" s="130" t="n">
        <f aca="false">P5921*1.2</f>
        <v>0</v>
      </c>
      <c r="R5921" s="131" t="n">
        <f aca="false">S5921*Q5921</f>
        <v>0</v>
      </c>
      <c r="S5921" s="132"/>
    </row>
    <row r="5922" s="76" customFormat="true" ht="14.4" hidden="false" customHeight="false" outlineLevel="0" collapsed="false">
      <c r="A5922" s="219" t="n">
        <v>2578422</v>
      </c>
      <c r="B5922" s="208" t="n">
        <v>284</v>
      </c>
      <c r="C5922" s="239" t="s">
        <v>15691</v>
      </c>
      <c r="D5922" s="239" t="s">
        <v>7564</v>
      </c>
      <c r="E5922" s="276" t="s">
        <v>17450</v>
      </c>
      <c r="F5922" s="121" t="n">
        <f aca="false">F5921+1</f>
        <v>5916</v>
      </c>
      <c r="G5922" s="398" t="s">
        <v>17451</v>
      </c>
      <c r="H5922" s="218" t="s">
        <v>17452</v>
      </c>
      <c r="I5922" s="125" t="s">
        <v>17453</v>
      </c>
      <c r="J5922" s="125" t="n">
        <v>0</v>
      </c>
      <c r="K5922" s="389" t="n">
        <v>0</v>
      </c>
      <c r="L5922" s="164" t="n">
        <v>1500</v>
      </c>
      <c r="M5922" s="164" t="n">
        <v>0</v>
      </c>
      <c r="N5922" s="480" t="s">
        <v>17454</v>
      </c>
      <c r="O5922" s="277"/>
      <c r="P5922" s="130" t="n">
        <v>0</v>
      </c>
      <c r="Q5922" s="130" t="n">
        <f aca="false">P5922*1.2</f>
        <v>0</v>
      </c>
      <c r="R5922" s="131" t="n">
        <f aca="false">S5922*Q5922</f>
        <v>0</v>
      </c>
      <c r="S5922" s="132"/>
    </row>
    <row r="5923" s="76" customFormat="true" ht="14.4" hidden="false" customHeight="false" outlineLevel="0" collapsed="false">
      <c r="A5923" s="207" t="n">
        <v>3834724</v>
      </c>
      <c r="B5923" s="208" t="n">
        <v>284</v>
      </c>
      <c r="C5923" s="238" t="s">
        <v>15691</v>
      </c>
      <c r="D5923" s="239" t="s">
        <v>7564</v>
      </c>
      <c r="E5923" s="276"/>
      <c r="F5923" s="121" t="n">
        <f aca="false">F5922+1</f>
        <v>5917</v>
      </c>
      <c r="G5923" s="204" t="s">
        <v>17455</v>
      </c>
      <c r="H5923" s="188" t="s">
        <v>17456</v>
      </c>
      <c r="I5923" s="218" t="s">
        <v>17457</v>
      </c>
      <c r="J5923" s="237" t="n">
        <v>0</v>
      </c>
      <c r="K5923" s="164" t="n">
        <v>0</v>
      </c>
      <c r="L5923" s="164" t="n">
        <v>1450</v>
      </c>
      <c r="M5923" s="164" t="n">
        <v>0</v>
      </c>
      <c r="N5923" s="237" t="s">
        <v>17458</v>
      </c>
      <c r="O5923" s="277"/>
      <c r="P5923" s="130" t="n">
        <v>582.5</v>
      </c>
      <c r="Q5923" s="130" t="n">
        <f aca="false">P5923*1.2</f>
        <v>699</v>
      </c>
      <c r="R5923" s="131" t="n">
        <f aca="false">S5923*Q5923</f>
        <v>0</v>
      </c>
      <c r="S5923" s="132"/>
    </row>
    <row r="5924" s="76" customFormat="true" ht="14.4" hidden="false" customHeight="false" outlineLevel="0" collapsed="false">
      <c r="A5924" s="219" t="n">
        <v>3178422</v>
      </c>
      <c r="B5924" s="208" t="n">
        <v>284</v>
      </c>
      <c r="C5924" s="238" t="s">
        <v>15691</v>
      </c>
      <c r="D5924" s="239" t="s">
        <v>7564</v>
      </c>
      <c r="E5924" s="276"/>
      <c r="F5924" s="121" t="n">
        <f aca="false">F5923+1</f>
        <v>5918</v>
      </c>
      <c r="G5924" s="204" t="s">
        <v>17459</v>
      </c>
      <c r="H5924" s="579" t="s">
        <v>17460</v>
      </c>
      <c r="I5924" s="218" t="s">
        <v>17461</v>
      </c>
      <c r="J5924" s="237" t="n">
        <v>0</v>
      </c>
      <c r="K5924" s="164" t="n">
        <v>0</v>
      </c>
      <c r="L5924" s="164" t="n">
        <v>21500</v>
      </c>
      <c r="M5924" s="164" t="n">
        <v>0</v>
      </c>
      <c r="N5924" s="237" t="s">
        <v>17458</v>
      </c>
      <c r="O5924" s="277"/>
      <c r="P5924" s="130" t="n">
        <v>4131.66666666667</v>
      </c>
      <c r="Q5924" s="130" t="n">
        <f aca="false">P5924*1.2</f>
        <v>4958</v>
      </c>
      <c r="R5924" s="131" t="n">
        <f aca="false">S5924*Q5924</f>
        <v>0</v>
      </c>
      <c r="S5924" s="132"/>
    </row>
    <row r="5925" s="76" customFormat="true" ht="27.6" hidden="false" customHeight="false" outlineLevel="0" collapsed="false">
      <c r="A5925" s="219" t="n">
        <v>3121499</v>
      </c>
      <c r="B5925" s="208" t="n">
        <v>284</v>
      </c>
      <c r="C5925" s="238" t="s">
        <v>15691</v>
      </c>
      <c r="D5925" s="239" t="s">
        <v>7564</v>
      </c>
      <c r="E5925" s="276"/>
      <c r="F5925" s="121" t="n">
        <f aca="false">F5924+1</f>
        <v>5919</v>
      </c>
      <c r="G5925" s="204" t="s">
        <v>17462</v>
      </c>
      <c r="H5925" s="579" t="s">
        <v>17462</v>
      </c>
      <c r="I5925" s="218" t="s">
        <v>17463</v>
      </c>
      <c r="J5925" s="237" t="n">
        <v>0</v>
      </c>
      <c r="K5925" s="164" t="n">
        <v>0</v>
      </c>
      <c r="L5925" s="164" t="n">
        <v>1500</v>
      </c>
      <c r="M5925" s="164" t="n">
        <v>2</v>
      </c>
      <c r="N5925" s="237" t="s">
        <v>17464</v>
      </c>
      <c r="O5925" s="277"/>
      <c r="P5925" s="130" t="n">
        <v>3852.5</v>
      </c>
      <c r="Q5925" s="130" t="n">
        <f aca="false">P5925*1.2</f>
        <v>4623</v>
      </c>
      <c r="R5925" s="131" t="n">
        <f aca="false">S5925*Q5925</f>
        <v>0</v>
      </c>
      <c r="S5925" s="132"/>
    </row>
    <row r="5926" s="76" customFormat="true" ht="14.4" hidden="false" customHeight="false" outlineLevel="0" collapsed="false">
      <c r="A5926" s="217" t="n">
        <v>2936177</v>
      </c>
      <c r="B5926" s="208" t="n">
        <v>284</v>
      </c>
      <c r="C5926" s="239" t="s">
        <v>15691</v>
      </c>
      <c r="D5926" s="239" t="s">
        <v>7564</v>
      </c>
      <c r="E5926" s="276"/>
      <c r="F5926" s="121" t="n">
        <f aca="false">F5925+1</f>
        <v>5920</v>
      </c>
      <c r="G5926" s="398" t="s">
        <v>17465</v>
      </c>
      <c r="H5926" s="218" t="s">
        <v>17466</v>
      </c>
      <c r="I5926" s="125" t="s">
        <v>17467</v>
      </c>
      <c r="J5926" s="125" t="n">
        <v>0</v>
      </c>
      <c r="K5926" s="389" t="n">
        <v>99</v>
      </c>
      <c r="L5926" s="164" t="n">
        <v>1250</v>
      </c>
      <c r="M5926" s="164" t="n">
        <v>99</v>
      </c>
      <c r="N5926" s="480" t="s">
        <v>17468</v>
      </c>
      <c r="O5926" s="277"/>
      <c r="P5926" s="130" t="n">
        <v>195.833333333333</v>
      </c>
      <c r="Q5926" s="130" t="n">
        <f aca="false">P5926*1.2</f>
        <v>235</v>
      </c>
      <c r="R5926" s="131" t="n">
        <f aca="false">S5926*Q5926</f>
        <v>0</v>
      </c>
      <c r="S5926" s="132"/>
    </row>
    <row r="5927" s="76" customFormat="true" ht="14.4" hidden="false" customHeight="false" outlineLevel="0" collapsed="false">
      <c r="A5927" s="219" t="n">
        <v>2919618</v>
      </c>
      <c r="B5927" s="208" t="n">
        <v>284</v>
      </c>
      <c r="C5927" s="239" t="s">
        <v>15691</v>
      </c>
      <c r="D5927" s="239" t="s">
        <v>7564</v>
      </c>
      <c r="E5927" s="276" t="s">
        <v>17450</v>
      </c>
      <c r="F5927" s="121" t="n">
        <f aca="false">F5926+1</f>
        <v>5921</v>
      </c>
      <c r="G5927" s="398" t="s">
        <v>17469</v>
      </c>
      <c r="H5927" s="218" t="s">
        <v>17470</v>
      </c>
      <c r="I5927" s="125" t="s">
        <v>17471</v>
      </c>
      <c r="J5927" s="125" t="n">
        <v>0</v>
      </c>
      <c r="K5927" s="389" t="n">
        <v>0</v>
      </c>
      <c r="L5927" s="164" t="n">
        <v>1775</v>
      </c>
      <c r="M5927" s="164" t="n">
        <v>0</v>
      </c>
      <c r="N5927" s="480" t="s">
        <v>17468</v>
      </c>
      <c r="O5927" s="277"/>
      <c r="P5927" s="130" t="n">
        <v>285.833333333333</v>
      </c>
      <c r="Q5927" s="130" t="n">
        <f aca="false">P5927*1.2</f>
        <v>343</v>
      </c>
      <c r="R5927" s="131" t="n">
        <f aca="false">S5927*Q5927</f>
        <v>0</v>
      </c>
      <c r="S5927" s="132"/>
    </row>
    <row r="5928" s="76" customFormat="true" ht="27.6" hidden="false" customHeight="false" outlineLevel="0" collapsed="false">
      <c r="A5928" s="207" t="n">
        <v>3132002</v>
      </c>
      <c r="B5928" s="208" t="n">
        <v>284</v>
      </c>
      <c r="C5928" s="238" t="s">
        <v>15691</v>
      </c>
      <c r="D5928" s="239" t="s">
        <v>7564</v>
      </c>
      <c r="E5928" s="276"/>
      <c r="F5928" s="121" t="n">
        <f aca="false">F5927+1</f>
        <v>5922</v>
      </c>
      <c r="G5928" s="204" t="s">
        <v>17472</v>
      </c>
      <c r="H5928" s="585" t="s">
        <v>17473</v>
      </c>
      <c r="I5928" s="125" t="s">
        <v>17474</v>
      </c>
      <c r="J5928" s="125" t="n">
        <v>9684</v>
      </c>
      <c r="K5928" s="389" t="n">
        <v>0</v>
      </c>
      <c r="L5928" s="164" t="n">
        <v>12502</v>
      </c>
      <c r="M5928" s="164" t="n">
        <v>0</v>
      </c>
      <c r="N5928" s="237" t="s">
        <v>17475</v>
      </c>
      <c r="O5928" s="277"/>
      <c r="P5928" s="130" t="n">
        <v>1575.83333333333</v>
      </c>
      <c r="Q5928" s="130" t="n">
        <f aca="false">P5928*1.2</f>
        <v>1891</v>
      </c>
      <c r="R5928" s="131" t="n">
        <f aca="false">S5928*Q5928</f>
        <v>0</v>
      </c>
      <c r="S5928" s="132"/>
    </row>
    <row r="5929" s="76" customFormat="true" ht="14.4" hidden="false" customHeight="false" outlineLevel="0" collapsed="false">
      <c r="A5929" s="275" t="n">
        <v>2578882</v>
      </c>
      <c r="B5929" s="208" t="n">
        <v>284</v>
      </c>
      <c r="C5929" s="238" t="s">
        <v>15691</v>
      </c>
      <c r="D5929" s="239" t="s">
        <v>7564</v>
      </c>
      <c r="E5929" s="276"/>
      <c r="F5929" s="121" t="n">
        <f aca="false">F5928+1</f>
        <v>5923</v>
      </c>
      <c r="G5929" s="204" t="s">
        <v>17476</v>
      </c>
      <c r="H5929" s="188" t="s">
        <v>17477</v>
      </c>
      <c r="I5929" s="218" t="s">
        <v>17478</v>
      </c>
      <c r="J5929" s="237" t="n">
        <v>0</v>
      </c>
      <c r="K5929" s="164" t="n">
        <v>0</v>
      </c>
      <c r="L5929" s="164" t="n">
        <v>81222</v>
      </c>
      <c r="M5929" s="164" t="n">
        <v>0</v>
      </c>
      <c r="N5929" s="237" t="s">
        <v>17479</v>
      </c>
      <c r="O5929" s="277"/>
      <c r="P5929" s="130" t="n">
        <v>1008.33333333333</v>
      </c>
      <c r="Q5929" s="130" t="n">
        <f aca="false">P5929*1.2</f>
        <v>1210</v>
      </c>
      <c r="R5929" s="131" t="n">
        <f aca="false">S5929*Q5929</f>
        <v>0</v>
      </c>
      <c r="S5929" s="132"/>
    </row>
    <row r="5930" s="76" customFormat="true" ht="14.4" hidden="false" customHeight="false" outlineLevel="0" collapsed="false">
      <c r="A5930" s="207"/>
      <c r="B5930" s="208" t="n">
        <v>284</v>
      </c>
      <c r="C5930" s="238" t="s">
        <v>15691</v>
      </c>
      <c r="D5930" s="239" t="s">
        <v>7564</v>
      </c>
      <c r="E5930" s="276"/>
      <c r="F5930" s="121" t="n">
        <f aca="false">F5929+1</f>
        <v>5924</v>
      </c>
      <c r="G5930" s="204" t="s">
        <v>17480</v>
      </c>
      <c r="H5930" s="122" t="s">
        <v>17480</v>
      </c>
      <c r="I5930" s="218"/>
      <c r="J5930" s="237"/>
      <c r="K5930" s="164"/>
      <c r="L5930" s="164"/>
      <c r="M5930" s="164"/>
      <c r="N5930" s="237" t="s">
        <v>17481</v>
      </c>
      <c r="O5930" s="277"/>
      <c r="P5930" s="130" t="n">
        <v>0</v>
      </c>
      <c r="Q5930" s="130" t="n">
        <f aca="false">P5930*1.2</f>
        <v>0</v>
      </c>
      <c r="R5930" s="131" t="n">
        <f aca="false">S5930*Q5930</f>
        <v>0</v>
      </c>
      <c r="S5930" s="132"/>
    </row>
    <row r="5931" s="76" customFormat="true" ht="14.4" hidden="false" customHeight="false" outlineLevel="0" collapsed="false">
      <c r="A5931" s="275" t="n">
        <v>3748048</v>
      </c>
      <c r="B5931" s="208" t="n">
        <v>284</v>
      </c>
      <c r="C5931" s="238" t="s">
        <v>15691</v>
      </c>
      <c r="D5931" s="239" t="s">
        <v>7564</v>
      </c>
      <c r="E5931" s="276"/>
      <c r="F5931" s="121" t="n">
        <f aca="false">F5930+1</f>
        <v>5925</v>
      </c>
      <c r="G5931" s="204" t="s">
        <v>17482</v>
      </c>
      <c r="H5931" s="188" t="s">
        <v>17483</v>
      </c>
      <c r="I5931" s="218" t="s">
        <v>17484</v>
      </c>
      <c r="J5931" s="237" t="n">
        <v>0</v>
      </c>
      <c r="K5931" s="164" t="n">
        <v>99</v>
      </c>
      <c r="L5931" s="164" t="n">
        <v>2000</v>
      </c>
      <c r="M5931" s="164" t="n">
        <v>0</v>
      </c>
      <c r="N5931" s="237" t="s">
        <v>17485</v>
      </c>
      <c r="O5931" s="277"/>
      <c r="P5931" s="130" t="n">
        <v>2881.8</v>
      </c>
      <c r="Q5931" s="130" t="n">
        <f aca="false">P5931*1.2</f>
        <v>3458.16</v>
      </c>
      <c r="R5931" s="131" t="n">
        <f aca="false">S5931*Q5931</f>
        <v>0</v>
      </c>
      <c r="S5931" s="132"/>
    </row>
    <row r="5932" s="76" customFormat="true" ht="14.4" hidden="false" customHeight="false" outlineLevel="0" collapsed="false">
      <c r="A5932" s="275" t="n">
        <v>4630243</v>
      </c>
      <c r="B5932" s="208" t="n">
        <v>284</v>
      </c>
      <c r="C5932" s="238" t="s">
        <v>15691</v>
      </c>
      <c r="D5932" s="239" t="s">
        <v>7564</v>
      </c>
      <c r="E5932" s="276"/>
      <c r="F5932" s="121" t="n">
        <f aca="false">F5931+1</f>
        <v>5926</v>
      </c>
      <c r="G5932" s="204" t="s">
        <v>17486</v>
      </c>
      <c r="H5932" s="188" t="s">
        <v>17486</v>
      </c>
      <c r="I5932" s="218" t="s">
        <v>17487</v>
      </c>
      <c r="J5932" s="237" t="n">
        <v>0</v>
      </c>
      <c r="K5932" s="164" t="n">
        <v>0</v>
      </c>
      <c r="L5932" s="164" t="n">
        <v>24063</v>
      </c>
      <c r="M5932" s="164" t="n">
        <v>1</v>
      </c>
      <c r="N5932" s="237" t="s">
        <v>17488</v>
      </c>
      <c r="O5932" s="277"/>
      <c r="P5932" s="130" t="n">
        <v>1021.66666666667</v>
      </c>
      <c r="Q5932" s="130" t="n">
        <f aca="false">P5932*1.2</f>
        <v>1226</v>
      </c>
      <c r="R5932" s="131" t="n">
        <f aca="false">S5932*Q5932</f>
        <v>0</v>
      </c>
      <c r="S5932" s="132"/>
    </row>
    <row r="5933" s="76" customFormat="true" ht="14.4" hidden="false" customHeight="false" outlineLevel="0" collapsed="false">
      <c r="A5933" s="275" t="n">
        <v>4352987</v>
      </c>
      <c r="B5933" s="208" t="n">
        <v>284</v>
      </c>
      <c r="C5933" s="238" t="s">
        <v>15691</v>
      </c>
      <c r="D5933" s="239" t="s">
        <v>7564</v>
      </c>
      <c r="E5933" s="276"/>
      <c r="F5933" s="121" t="n">
        <f aca="false">F5932+1</f>
        <v>5927</v>
      </c>
      <c r="G5933" s="204" t="s">
        <v>17489</v>
      </c>
      <c r="H5933" s="188" t="s">
        <v>17489</v>
      </c>
      <c r="I5933" s="218" t="s">
        <v>17490</v>
      </c>
      <c r="J5933" s="237" t="n">
        <v>0</v>
      </c>
      <c r="K5933" s="164" t="n">
        <v>0</v>
      </c>
      <c r="L5933" s="164" t="n">
        <v>350068</v>
      </c>
      <c r="M5933" s="164" t="n">
        <v>0</v>
      </c>
      <c r="N5933" s="237" t="s">
        <v>17491</v>
      </c>
      <c r="O5933" s="277"/>
      <c r="P5933" s="130" t="n">
        <v>1220.29</v>
      </c>
      <c r="Q5933" s="130" t="n">
        <f aca="false">P5933*1.2</f>
        <v>1464.348</v>
      </c>
      <c r="R5933" s="131" t="n">
        <f aca="false">S5933*Q5933</f>
        <v>0</v>
      </c>
      <c r="S5933" s="132"/>
    </row>
    <row r="5934" s="76" customFormat="true" ht="40.2" hidden="false" customHeight="true" outlineLevel="0" collapsed="false">
      <c r="A5934" s="275" t="n">
        <v>4261070</v>
      </c>
      <c r="B5934" s="208" t="n">
        <v>284</v>
      </c>
      <c r="C5934" s="238" t="s">
        <v>15691</v>
      </c>
      <c r="D5934" s="239" t="s">
        <v>7564</v>
      </c>
      <c r="E5934" s="276"/>
      <c r="F5934" s="121" t="n">
        <f aca="false">F5933+1</f>
        <v>5928</v>
      </c>
      <c r="G5934" s="204" t="s">
        <v>17492</v>
      </c>
      <c r="H5934" s="188" t="s">
        <v>17492</v>
      </c>
      <c r="I5934" s="218" t="s">
        <v>17493</v>
      </c>
      <c r="J5934" s="237" t="n">
        <v>652</v>
      </c>
      <c r="K5934" s="164" t="n">
        <v>0</v>
      </c>
      <c r="L5934" s="164" t="n">
        <v>2924001</v>
      </c>
      <c r="M5934" s="164" t="n">
        <v>12</v>
      </c>
      <c r="N5934" s="237" t="s">
        <v>17494</v>
      </c>
      <c r="O5934" s="277"/>
      <c r="P5934" s="130" t="n">
        <v>6508.33333333333</v>
      </c>
      <c r="Q5934" s="130" t="n">
        <f aca="false">P5934*1.2</f>
        <v>7810</v>
      </c>
      <c r="R5934" s="131" t="n">
        <f aca="false">S5934*Q5934</f>
        <v>0</v>
      </c>
      <c r="S5934" s="132"/>
    </row>
    <row r="5935" s="76" customFormat="true" ht="42" hidden="false" customHeight="true" outlineLevel="0" collapsed="false">
      <c r="A5935" s="275" t="n">
        <v>4261061</v>
      </c>
      <c r="B5935" s="208" t="n">
        <v>284</v>
      </c>
      <c r="C5935" s="238" t="s">
        <v>15691</v>
      </c>
      <c r="D5935" s="239" t="s">
        <v>7564</v>
      </c>
      <c r="E5935" s="276"/>
      <c r="F5935" s="121" t="n">
        <f aca="false">F5934+1</f>
        <v>5929</v>
      </c>
      <c r="G5935" s="204" t="s">
        <v>17495</v>
      </c>
      <c r="H5935" s="188" t="s">
        <v>17495</v>
      </c>
      <c r="I5935" s="218" t="s">
        <v>17496</v>
      </c>
      <c r="J5935" s="237" t="n">
        <v>652</v>
      </c>
      <c r="K5935" s="164" t="n">
        <v>0</v>
      </c>
      <c r="L5935" s="164" t="n">
        <v>2934002</v>
      </c>
      <c r="M5935" s="164" t="n">
        <v>22</v>
      </c>
      <c r="N5935" s="237" t="s">
        <v>17497</v>
      </c>
      <c r="O5935" s="277"/>
      <c r="P5935" s="130" t="n">
        <v>5940.83333333333</v>
      </c>
      <c r="Q5935" s="130" t="n">
        <f aca="false">P5935*1.2</f>
        <v>7129</v>
      </c>
      <c r="R5935" s="131" t="n">
        <f aca="false">S5935*Q5935</f>
        <v>0</v>
      </c>
      <c r="S5935" s="132"/>
    </row>
    <row r="5936" s="76" customFormat="true" ht="41.4" hidden="false" customHeight="false" outlineLevel="0" collapsed="false">
      <c r="A5936" s="275" t="n">
        <v>4261065</v>
      </c>
      <c r="B5936" s="208" t="n">
        <v>284</v>
      </c>
      <c r="C5936" s="238" t="s">
        <v>15691</v>
      </c>
      <c r="D5936" s="239" t="s">
        <v>7564</v>
      </c>
      <c r="E5936" s="276"/>
      <c r="F5936" s="121" t="n">
        <f aca="false">F5935+1</f>
        <v>5930</v>
      </c>
      <c r="G5936" s="204" t="s">
        <v>17498</v>
      </c>
      <c r="H5936" s="188" t="s">
        <v>17498</v>
      </c>
      <c r="I5936" s="218" t="s">
        <v>17499</v>
      </c>
      <c r="J5936" s="237" t="n">
        <v>652</v>
      </c>
      <c r="K5936" s="164" t="n">
        <v>0</v>
      </c>
      <c r="L5936" s="164" t="n">
        <v>2934002</v>
      </c>
      <c r="M5936" s="164" t="n">
        <v>31</v>
      </c>
      <c r="N5936" s="237" t="s">
        <v>17500</v>
      </c>
      <c r="O5936" s="277"/>
      <c r="P5936" s="130" t="n">
        <v>6228.98</v>
      </c>
      <c r="Q5936" s="130" t="n">
        <f aca="false">P5936*1.2</f>
        <v>7474.776</v>
      </c>
      <c r="R5936" s="131" t="n">
        <f aca="false">S5936*Q5936</f>
        <v>0</v>
      </c>
      <c r="S5936" s="132"/>
    </row>
    <row r="5937" s="76" customFormat="true" ht="27.6" hidden="false" customHeight="false" outlineLevel="0" collapsed="false">
      <c r="A5937" s="275" t="n">
        <v>4153499</v>
      </c>
      <c r="B5937" s="208" t="n">
        <v>284</v>
      </c>
      <c r="C5937" s="238" t="s">
        <v>15691</v>
      </c>
      <c r="D5937" s="239" t="s">
        <v>7564</v>
      </c>
      <c r="E5937" s="276"/>
      <c r="F5937" s="121" t="n">
        <f aca="false">F5936+1</f>
        <v>5931</v>
      </c>
      <c r="G5937" s="204" t="s">
        <v>17501</v>
      </c>
      <c r="H5937" s="237" t="s">
        <v>17501</v>
      </c>
      <c r="I5937" s="124" t="s">
        <v>17502</v>
      </c>
      <c r="J5937" s="125" t="n">
        <v>655</v>
      </c>
      <c r="K5937" s="164" t="n">
        <v>0</v>
      </c>
      <c r="L5937" s="164" t="n">
        <v>2934002</v>
      </c>
      <c r="M5937" s="164" t="n">
        <v>32</v>
      </c>
      <c r="N5937" s="237" t="s">
        <v>17503</v>
      </c>
      <c r="O5937" s="277"/>
      <c r="P5937" s="130" t="n">
        <v>6410</v>
      </c>
      <c r="Q5937" s="130" t="n">
        <f aca="false">P5937*1.2</f>
        <v>7692</v>
      </c>
      <c r="R5937" s="131" t="n">
        <f aca="false">S5937*Q5937</f>
        <v>0</v>
      </c>
      <c r="S5937" s="132"/>
    </row>
    <row r="5938" s="76" customFormat="true" ht="41.4" hidden="false" customHeight="false" outlineLevel="0" collapsed="false">
      <c r="A5938" s="275"/>
      <c r="B5938" s="208" t="n">
        <v>284</v>
      </c>
      <c r="C5938" s="238" t="s">
        <v>15691</v>
      </c>
      <c r="D5938" s="239" t="s">
        <v>7564</v>
      </c>
      <c r="E5938" s="276"/>
      <c r="F5938" s="121" t="n">
        <f aca="false">F5937+1</f>
        <v>5932</v>
      </c>
      <c r="G5938" s="204" t="s">
        <v>17504</v>
      </c>
      <c r="H5938" s="237" t="s">
        <v>17504</v>
      </c>
      <c r="I5938" s="124" t="s">
        <v>17505</v>
      </c>
      <c r="J5938" s="125" t="n">
        <v>652</v>
      </c>
      <c r="K5938" s="164" t="n">
        <v>0</v>
      </c>
      <c r="L5938" s="164" t="n">
        <v>2934002</v>
      </c>
      <c r="M5938" s="164" t="n">
        <v>42</v>
      </c>
      <c r="N5938" s="237" t="s">
        <v>17506</v>
      </c>
      <c r="O5938" s="277"/>
      <c r="P5938" s="130" t="n">
        <v>0</v>
      </c>
      <c r="Q5938" s="130" t="n">
        <f aca="false">P5938*1.2</f>
        <v>0</v>
      </c>
      <c r="R5938" s="131" t="n">
        <f aca="false">S5938*Q5938</f>
        <v>0</v>
      </c>
      <c r="S5938" s="132"/>
    </row>
    <row r="5939" s="76" customFormat="true" ht="27.6" hidden="false" customHeight="false" outlineLevel="0" collapsed="false">
      <c r="A5939" s="275" t="n">
        <v>4663887</v>
      </c>
      <c r="B5939" s="208" t="n">
        <v>284</v>
      </c>
      <c r="C5939" s="238" t="s">
        <v>15691</v>
      </c>
      <c r="D5939" s="239" t="s">
        <v>7564</v>
      </c>
      <c r="E5939" s="276"/>
      <c r="F5939" s="121" t="n">
        <f aca="false">F5938+1</f>
        <v>5933</v>
      </c>
      <c r="G5939" s="204" t="s">
        <v>17507</v>
      </c>
      <c r="H5939" s="237" t="s">
        <v>17507</v>
      </c>
      <c r="I5939" s="124" t="s">
        <v>17508</v>
      </c>
      <c r="J5939" s="125" t="n">
        <v>180</v>
      </c>
      <c r="K5939" s="164" t="n">
        <v>0</v>
      </c>
      <c r="L5939" s="164" t="n">
        <v>2934002</v>
      </c>
      <c r="M5939" s="164" t="n">
        <v>12</v>
      </c>
      <c r="N5939" s="237" t="s">
        <v>17509</v>
      </c>
      <c r="O5939" s="277"/>
      <c r="P5939" s="130" t="n">
        <v>0</v>
      </c>
      <c r="Q5939" s="130" t="n">
        <f aca="false">P5939*1.2</f>
        <v>0</v>
      </c>
      <c r="R5939" s="131" t="n">
        <f aca="false">S5939*Q5939</f>
        <v>0</v>
      </c>
      <c r="S5939" s="132"/>
    </row>
    <row r="5940" s="76" customFormat="true" ht="27.6" hidden="false" customHeight="false" outlineLevel="0" collapsed="false">
      <c r="A5940" s="275" t="n">
        <v>4011910</v>
      </c>
      <c r="B5940" s="208" t="n">
        <v>284</v>
      </c>
      <c r="C5940" s="238" t="s">
        <v>15691</v>
      </c>
      <c r="D5940" s="239" t="s">
        <v>7564</v>
      </c>
      <c r="E5940" s="276"/>
      <c r="F5940" s="121" t="n">
        <f aca="false">F5939+1</f>
        <v>5934</v>
      </c>
      <c r="G5940" s="204" t="s">
        <v>17510</v>
      </c>
      <c r="H5940" s="237" t="s">
        <v>17510</v>
      </c>
      <c r="I5940" s="124" t="s">
        <v>17511</v>
      </c>
      <c r="J5940" s="125" t="n">
        <v>6274</v>
      </c>
      <c r="K5940" s="164" t="n">
        <v>0</v>
      </c>
      <c r="L5940" s="164" t="n">
        <v>8104344</v>
      </c>
      <c r="M5940" s="164" t="n">
        <v>0</v>
      </c>
      <c r="N5940" s="237" t="s">
        <v>17512</v>
      </c>
      <c r="O5940" s="277"/>
      <c r="P5940" s="130" t="n">
        <v>608.333333333333</v>
      </c>
      <c r="Q5940" s="130" t="n">
        <f aca="false">P5940*1.2</f>
        <v>730</v>
      </c>
      <c r="R5940" s="131" t="n">
        <f aca="false">S5940*Q5940</f>
        <v>0</v>
      </c>
      <c r="S5940" s="132"/>
    </row>
    <row r="5941" s="76" customFormat="true" ht="14.4" hidden="false" customHeight="false" outlineLevel="0" collapsed="false">
      <c r="A5941" s="275" t="n">
        <v>3789199</v>
      </c>
      <c r="B5941" s="208" t="n">
        <v>284</v>
      </c>
      <c r="C5941" s="238" t="s">
        <v>15691</v>
      </c>
      <c r="D5941" s="239" t="s">
        <v>7564</v>
      </c>
      <c r="E5941" s="276"/>
      <c r="F5941" s="121" t="n">
        <f aca="false">F5940+1</f>
        <v>5935</v>
      </c>
      <c r="G5941" s="204" t="s">
        <v>17513</v>
      </c>
      <c r="H5941" s="237" t="s">
        <v>17513</v>
      </c>
      <c r="I5941" s="124" t="s">
        <v>17514</v>
      </c>
      <c r="J5941" s="125" t="n">
        <v>0</v>
      </c>
      <c r="K5941" s="164" t="n">
        <v>0</v>
      </c>
      <c r="L5941" s="164" t="n">
        <v>1410</v>
      </c>
      <c r="M5941" s="164" t="n">
        <v>0</v>
      </c>
      <c r="N5941" s="237" t="s">
        <v>17515</v>
      </c>
      <c r="O5941" s="277"/>
      <c r="P5941" s="130" t="n">
        <v>5730.43</v>
      </c>
      <c r="Q5941" s="130" t="n">
        <f aca="false">P5941*1.2</f>
        <v>6876.516</v>
      </c>
      <c r="R5941" s="131" t="n">
        <f aca="false">S5941*Q5941</f>
        <v>0</v>
      </c>
      <c r="S5941" s="132"/>
    </row>
    <row r="5942" s="76" customFormat="true" ht="15.6" hidden="false" customHeight="true" outlineLevel="0" collapsed="false">
      <c r="A5942" s="275" t="n">
        <v>4044060</v>
      </c>
      <c r="B5942" s="208" t="n">
        <v>284</v>
      </c>
      <c r="C5942" s="239" t="s">
        <v>15691</v>
      </c>
      <c r="D5942" s="239" t="s">
        <v>7564</v>
      </c>
      <c r="E5942" s="276"/>
      <c r="F5942" s="121" t="n">
        <f aca="false">F5941+1</f>
        <v>5936</v>
      </c>
      <c r="G5942" s="204" t="s">
        <v>17516</v>
      </c>
      <c r="H5942" s="188" t="s">
        <v>17517</v>
      </c>
      <c r="I5942" s="124" t="s">
        <v>17518</v>
      </c>
      <c r="J5942" s="125" t="n">
        <v>4292</v>
      </c>
      <c r="K5942" s="164" t="n">
        <v>60</v>
      </c>
      <c r="L5942" s="164" t="n">
        <v>8107060</v>
      </c>
      <c r="M5942" s="164" t="n">
        <v>40</v>
      </c>
      <c r="N5942" s="218" t="s">
        <v>17519</v>
      </c>
      <c r="O5942" s="124"/>
      <c r="P5942" s="130" t="n">
        <v>3435.83333333333</v>
      </c>
      <c r="Q5942" s="130" t="n">
        <f aca="false">P5942*1.2</f>
        <v>4123</v>
      </c>
      <c r="R5942" s="131" t="n">
        <f aca="false">S5942*Q5942</f>
        <v>0</v>
      </c>
      <c r="S5942" s="132"/>
    </row>
    <row r="5943" s="76" customFormat="true" ht="14.4" hidden="false" customHeight="false" outlineLevel="0" collapsed="false">
      <c r="A5943" s="275" t="n">
        <v>4677303</v>
      </c>
      <c r="B5943" s="208" t="n">
        <v>284</v>
      </c>
      <c r="C5943" s="238" t="s">
        <v>15691</v>
      </c>
      <c r="D5943" s="239" t="s">
        <v>7564</v>
      </c>
      <c r="E5943" s="276"/>
      <c r="F5943" s="121" t="n">
        <f aca="false">F5942+1</f>
        <v>5937</v>
      </c>
      <c r="G5943" s="204" t="n">
        <v>350048</v>
      </c>
      <c r="H5943" s="220" t="n">
        <v>350048</v>
      </c>
      <c r="I5943" s="218" t="s">
        <v>17520</v>
      </c>
      <c r="J5943" s="237" t="n">
        <v>0</v>
      </c>
      <c r="K5943" s="164" t="n">
        <v>0</v>
      </c>
      <c r="L5943" s="164" t="n">
        <v>350048</v>
      </c>
      <c r="M5943" s="164" t="n">
        <v>0</v>
      </c>
      <c r="N5943" s="237" t="s">
        <v>17521</v>
      </c>
      <c r="O5943" s="277"/>
      <c r="P5943" s="130" t="n">
        <v>7677.73</v>
      </c>
      <c r="Q5943" s="130" t="n">
        <f aca="false">P5943*1.2</f>
        <v>9213.276</v>
      </c>
      <c r="R5943" s="131" t="n">
        <f aca="false">S5943*Q5943</f>
        <v>0</v>
      </c>
      <c r="S5943" s="132"/>
    </row>
    <row r="5944" s="76" customFormat="true" ht="14.4" hidden="false" customHeight="false" outlineLevel="0" collapsed="false">
      <c r="A5944" s="275" t="n">
        <v>2575787</v>
      </c>
      <c r="B5944" s="208" t="n">
        <v>284</v>
      </c>
      <c r="C5944" s="238" t="s">
        <v>15691</v>
      </c>
      <c r="D5944" s="239" t="s">
        <v>7564</v>
      </c>
      <c r="E5944" s="276"/>
      <c r="F5944" s="121" t="n">
        <f aca="false">F5943+1</f>
        <v>5938</v>
      </c>
      <c r="G5944" s="204" t="s">
        <v>17522</v>
      </c>
      <c r="H5944" s="188" t="s">
        <v>17523</v>
      </c>
      <c r="I5944" s="218" t="s">
        <v>17524</v>
      </c>
      <c r="J5944" s="237" t="n">
        <v>0</v>
      </c>
      <c r="K5944" s="164" t="n">
        <v>0</v>
      </c>
      <c r="L5944" s="164" t="n">
        <v>122016</v>
      </c>
      <c r="M5944" s="164" t="n">
        <v>0</v>
      </c>
      <c r="N5944" s="237" t="s">
        <v>17525</v>
      </c>
      <c r="O5944" s="277"/>
      <c r="P5944" s="130" t="n">
        <v>140.71</v>
      </c>
      <c r="Q5944" s="130" t="n">
        <f aca="false">P5944*1.2</f>
        <v>168.852</v>
      </c>
      <c r="R5944" s="131" t="n">
        <f aca="false">S5944*Q5944</f>
        <v>0</v>
      </c>
      <c r="S5944" s="132"/>
    </row>
    <row r="5945" s="76" customFormat="true" ht="27.6" hidden="false" customHeight="false" outlineLevel="0" collapsed="false">
      <c r="A5945" s="275" t="n">
        <v>2578507</v>
      </c>
      <c r="B5945" s="208" t="n">
        <v>284</v>
      </c>
      <c r="C5945" s="238" t="s">
        <v>15691</v>
      </c>
      <c r="D5945" s="239" t="s">
        <v>7564</v>
      </c>
      <c r="E5945" s="276"/>
      <c r="F5945" s="121" t="n">
        <f aca="false">F5944+1</f>
        <v>5939</v>
      </c>
      <c r="G5945" s="204" t="s">
        <v>17526</v>
      </c>
      <c r="H5945" s="188" t="s">
        <v>17527</v>
      </c>
      <c r="I5945" s="218" t="s">
        <v>17528</v>
      </c>
      <c r="J5945" s="237" t="n">
        <v>0</v>
      </c>
      <c r="K5945" s="164" t="n">
        <v>0</v>
      </c>
      <c r="L5945" s="164" t="n">
        <v>3039029</v>
      </c>
      <c r="M5945" s="164" t="n">
        <v>0</v>
      </c>
      <c r="N5945" s="237" t="s">
        <v>17529</v>
      </c>
      <c r="O5945" s="277"/>
      <c r="P5945" s="130" t="n">
        <v>418.333333333333</v>
      </c>
      <c r="Q5945" s="130" t="n">
        <f aca="false">P5945*1.2</f>
        <v>502</v>
      </c>
      <c r="R5945" s="131" t="n">
        <f aca="false">S5945*Q5945</f>
        <v>0</v>
      </c>
      <c r="S5945" s="132"/>
    </row>
    <row r="5946" s="76" customFormat="true" ht="27.6" hidden="false" customHeight="false" outlineLevel="0" collapsed="false">
      <c r="A5946" s="207"/>
      <c r="B5946" s="208" t="n">
        <v>284</v>
      </c>
      <c r="C5946" s="238" t="s">
        <v>15691</v>
      </c>
      <c r="D5946" s="239" t="s">
        <v>7564</v>
      </c>
      <c r="E5946" s="276"/>
      <c r="F5946" s="121" t="n">
        <f aca="false">F5945+1</f>
        <v>5940</v>
      </c>
      <c r="G5946" s="204" t="s">
        <v>17530</v>
      </c>
      <c r="H5946" s="122" t="s">
        <v>17530</v>
      </c>
      <c r="I5946" s="124"/>
      <c r="J5946" s="125"/>
      <c r="K5946" s="164"/>
      <c r="L5946" s="164"/>
      <c r="M5946" s="164"/>
      <c r="N5946" s="237" t="s">
        <v>17531</v>
      </c>
      <c r="O5946" s="277"/>
      <c r="P5946" s="130" t="n">
        <v>0</v>
      </c>
      <c r="Q5946" s="130" t="n">
        <f aca="false">P5946*1.2</f>
        <v>0</v>
      </c>
      <c r="R5946" s="131" t="n">
        <f aca="false">S5946*Q5946</f>
        <v>0</v>
      </c>
      <c r="S5946" s="132"/>
    </row>
    <row r="5947" s="76" customFormat="true" ht="27.6" hidden="false" customHeight="false" outlineLevel="0" collapsed="false">
      <c r="A5947" s="207"/>
      <c r="B5947" s="208" t="n">
        <v>284</v>
      </c>
      <c r="C5947" s="238" t="s">
        <v>15691</v>
      </c>
      <c r="D5947" s="239" t="s">
        <v>7564</v>
      </c>
      <c r="E5947" s="276"/>
      <c r="F5947" s="121" t="n">
        <f aca="false">F5946+1</f>
        <v>5941</v>
      </c>
      <c r="G5947" s="204" t="s">
        <v>17532</v>
      </c>
      <c r="H5947" s="122" t="s">
        <v>17532</v>
      </c>
      <c r="I5947" s="124"/>
      <c r="J5947" s="125"/>
      <c r="K5947" s="164"/>
      <c r="L5947" s="164"/>
      <c r="M5947" s="164"/>
      <c r="N5947" s="237" t="s">
        <v>17533</v>
      </c>
      <c r="O5947" s="277"/>
      <c r="P5947" s="130" t="n">
        <v>0</v>
      </c>
      <c r="Q5947" s="130" t="n">
        <f aca="false">P5947*1.2</f>
        <v>0</v>
      </c>
      <c r="R5947" s="131" t="n">
        <f aca="false">S5947*Q5947</f>
        <v>0</v>
      </c>
      <c r="S5947" s="132"/>
    </row>
    <row r="5948" s="76" customFormat="true" ht="27.6" hidden="false" customHeight="false" outlineLevel="0" collapsed="false">
      <c r="A5948" s="207" t="n">
        <v>3977500</v>
      </c>
      <c r="B5948" s="208" t="n">
        <v>284</v>
      </c>
      <c r="C5948" s="238" t="s">
        <v>15691</v>
      </c>
      <c r="D5948" s="239" t="s">
        <v>7564</v>
      </c>
      <c r="E5948" s="276"/>
      <c r="F5948" s="121" t="n">
        <f aca="false">F5947+1</f>
        <v>5942</v>
      </c>
      <c r="G5948" s="204" t="s">
        <v>17534</v>
      </c>
      <c r="H5948" s="122" t="s">
        <v>17534</v>
      </c>
      <c r="I5948" s="124"/>
      <c r="J5948" s="125"/>
      <c r="K5948" s="164"/>
      <c r="L5948" s="164"/>
      <c r="M5948" s="164"/>
      <c r="N5948" s="237" t="s">
        <v>17535</v>
      </c>
      <c r="O5948" s="277"/>
      <c r="P5948" s="130" t="n">
        <v>0</v>
      </c>
      <c r="Q5948" s="130" t="n">
        <f aca="false">P5948*1.2</f>
        <v>0</v>
      </c>
      <c r="R5948" s="131" t="n">
        <f aca="false">S5948*Q5948</f>
        <v>0</v>
      </c>
      <c r="S5948" s="132"/>
    </row>
    <row r="5949" s="76" customFormat="true" ht="27.6" hidden="false" customHeight="false" outlineLevel="0" collapsed="false">
      <c r="A5949" s="207" t="n">
        <v>2581021</v>
      </c>
      <c r="B5949" s="208" t="n">
        <v>284</v>
      </c>
      <c r="C5949" s="238" t="s">
        <v>15691</v>
      </c>
      <c r="D5949" s="239" t="s">
        <v>7564</v>
      </c>
      <c r="E5949" s="276"/>
      <c r="F5949" s="121" t="n">
        <f aca="false">F5948+1</f>
        <v>5943</v>
      </c>
      <c r="G5949" s="204" t="s">
        <v>17536</v>
      </c>
      <c r="H5949" s="122" t="s">
        <v>17536</v>
      </c>
      <c r="I5949" s="124"/>
      <c r="J5949" s="125"/>
      <c r="K5949" s="164"/>
      <c r="L5949" s="164"/>
      <c r="M5949" s="164"/>
      <c r="N5949" s="237" t="s">
        <v>17537</v>
      </c>
      <c r="O5949" s="277"/>
      <c r="P5949" s="130" t="n">
        <v>0</v>
      </c>
      <c r="Q5949" s="130" t="n">
        <f aca="false">P5949*1.2</f>
        <v>0</v>
      </c>
      <c r="R5949" s="131" t="n">
        <f aca="false">S5949*Q5949</f>
        <v>0</v>
      </c>
      <c r="S5949" s="132"/>
    </row>
    <row r="5950" s="76" customFormat="true" ht="41.4" hidden="false" customHeight="false" outlineLevel="0" collapsed="false">
      <c r="A5950" s="207"/>
      <c r="B5950" s="208" t="n">
        <v>284</v>
      </c>
      <c r="C5950" s="238" t="s">
        <v>15691</v>
      </c>
      <c r="D5950" s="239" t="s">
        <v>7564</v>
      </c>
      <c r="E5950" s="276"/>
      <c r="F5950" s="121" t="n">
        <f aca="false">F5949+1</f>
        <v>5944</v>
      </c>
      <c r="G5950" s="204" t="s">
        <v>17538</v>
      </c>
      <c r="H5950" s="122" t="s">
        <v>17538</v>
      </c>
      <c r="I5950" s="124"/>
      <c r="J5950" s="125"/>
      <c r="K5950" s="164"/>
      <c r="L5950" s="164"/>
      <c r="M5950" s="164"/>
      <c r="N5950" s="237" t="s">
        <v>17539</v>
      </c>
      <c r="O5950" s="277"/>
      <c r="P5950" s="130" t="n">
        <v>0</v>
      </c>
      <c r="Q5950" s="130" t="n">
        <f aca="false">P5950*1.2</f>
        <v>0</v>
      </c>
      <c r="R5950" s="131" t="n">
        <f aca="false">S5950*Q5950</f>
        <v>0</v>
      </c>
      <c r="S5950" s="132"/>
    </row>
    <row r="5951" s="76" customFormat="true" ht="27.6" hidden="false" customHeight="false" outlineLevel="0" collapsed="false">
      <c r="A5951" s="207"/>
      <c r="B5951" s="208" t="n">
        <v>284</v>
      </c>
      <c r="C5951" s="238" t="s">
        <v>15691</v>
      </c>
      <c r="D5951" s="239" t="s">
        <v>7564</v>
      </c>
      <c r="E5951" s="276"/>
      <c r="F5951" s="121" t="n">
        <f aca="false">F5950+1</f>
        <v>5945</v>
      </c>
      <c r="G5951" s="204" t="s">
        <v>17540</v>
      </c>
      <c r="H5951" s="122" t="s">
        <v>17540</v>
      </c>
      <c r="I5951" s="124"/>
      <c r="J5951" s="125"/>
      <c r="K5951" s="164"/>
      <c r="L5951" s="164"/>
      <c r="M5951" s="164"/>
      <c r="N5951" s="237" t="s">
        <v>17541</v>
      </c>
      <c r="O5951" s="277"/>
      <c r="P5951" s="130" t="n">
        <v>0</v>
      </c>
      <c r="Q5951" s="130" t="n">
        <f aca="false">P5951*1.2</f>
        <v>0</v>
      </c>
      <c r="R5951" s="131" t="n">
        <f aca="false">S5951*Q5951</f>
        <v>0</v>
      </c>
      <c r="S5951" s="132"/>
    </row>
    <row r="5952" s="76" customFormat="true" ht="27.6" hidden="false" customHeight="false" outlineLevel="0" collapsed="false">
      <c r="A5952" s="207" t="n">
        <v>2578353</v>
      </c>
      <c r="B5952" s="208" t="n">
        <v>284</v>
      </c>
      <c r="C5952" s="238" t="s">
        <v>15691</v>
      </c>
      <c r="D5952" s="239" t="s">
        <v>7564</v>
      </c>
      <c r="E5952" s="276"/>
      <c r="F5952" s="121" t="n">
        <f aca="false">F5951+1</f>
        <v>5946</v>
      </c>
      <c r="G5952" s="204" t="s">
        <v>17542</v>
      </c>
      <c r="H5952" s="122" t="s">
        <v>17542</v>
      </c>
      <c r="I5952" s="124"/>
      <c r="J5952" s="125"/>
      <c r="K5952" s="164"/>
      <c r="L5952" s="164"/>
      <c r="M5952" s="164"/>
      <c r="N5952" s="237" t="s">
        <v>17543</v>
      </c>
      <c r="O5952" s="277"/>
      <c r="P5952" s="130" t="n">
        <v>0</v>
      </c>
      <c r="Q5952" s="130" t="n">
        <f aca="false">P5952*1.2</f>
        <v>0</v>
      </c>
      <c r="R5952" s="131" t="n">
        <f aca="false">S5952*Q5952</f>
        <v>0</v>
      </c>
      <c r="S5952" s="132"/>
    </row>
    <row r="5953" s="76" customFormat="true" ht="27.6" hidden="false" customHeight="false" outlineLevel="0" collapsed="false">
      <c r="A5953" s="207"/>
      <c r="B5953" s="208" t="n">
        <v>284</v>
      </c>
      <c r="C5953" s="238" t="s">
        <v>15691</v>
      </c>
      <c r="D5953" s="239" t="s">
        <v>7564</v>
      </c>
      <c r="E5953" s="276"/>
      <c r="F5953" s="121" t="n">
        <f aca="false">F5952+1</f>
        <v>5947</v>
      </c>
      <c r="G5953" s="204" t="s">
        <v>17544</v>
      </c>
      <c r="H5953" s="122" t="s">
        <v>17544</v>
      </c>
      <c r="I5953" s="124"/>
      <c r="J5953" s="125"/>
      <c r="K5953" s="164"/>
      <c r="L5953" s="164"/>
      <c r="M5953" s="164"/>
      <c r="N5953" s="237" t="s">
        <v>17545</v>
      </c>
      <c r="O5953" s="277"/>
      <c r="P5953" s="130" t="n">
        <v>0</v>
      </c>
      <c r="Q5953" s="130" t="n">
        <f aca="false">P5953*1.2</f>
        <v>0</v>
      </c>
      <c r="R5953" s="131" t="n">
        <f aca="false">S5953*Q5953</f>
        <v>0</v>
      </c>
      <c r="S5953" s="132"/>
    </row>
    <row r="5954" s="76" customFormat="true" ht="14.4" hidden="false" customHeight="false" outlineLevel="0" collapsed="false">
      <c r="A5954" s="207" t="n">
        <v>2902416</v>
      </c>
      <c r="B5954" s="208" t="n">
        <v>284</v>
      </c>
      <c r="C5954" s="238" t="s">
        <v>15691</v>
      </c>
      <c r="D5954" s="239" t="s">
        <v>7564</v>
      </c>
      <c r="E5954" s="508"/>
      <c r="F5954" s="121" t="n">
        <f aca="false">F5953+1</f>
        <v>5948</v>
      </c>
      <c r="G5954" s="204" t="s">
        <v>17546</v>
      </c>
      <c r="H5954" s="188" t="s">
        <v>17547</v>
      </c>
      <c r="I5954" s="124" t="s">
        <v>17548</v>
      </c>
      <c r="J5954" s="125" t="n">
        <v>5043</v>
      </c>
      <c r="K5954" s="164" t="n">
        <v>8</v>
      </c>
      <c r="L5954" s="164" t="n">
        <v>3402020</v>
      </c>
      <c r="M5954" s="164" t="n">
        <v>53</v>
      </c>
      <c r="N5954" s="237" t="s">
        <v>17549</v>
      </c>
      <c r="O5954" s="277"/>
      <c r="P5954" s="130" t="n">
        <v>0</v>
      </c>
      <c r="Q5954" s="130" t="n">
        <f aca="false">P5954*1.2</f>
        <v>0</v>
      </c>
      <c r="R5954" s="131" t="n">
        <f aca="false">S5954*Q5954</f>
        <v>0</v>
      </c>
      <c r="S5954" s="132"/>
    </row>
    <row r="5955" s="76" customFormat="true" ht="14.4" hidden="false" customHeight="false" outlineLevel="0" collapsed="false">
      <c r="A5955" s="207" t="n">
        <v>2581237</v>
      </c>
      <c r="B5955" s="208" t="n">
        <v>284</v>
      </c>
      <c r="C5955" s="238" t="s">
        <v>15691</v>
      </c>
      <c r="D5955" s="239" t="s">
        <v>7564</v>
      </c>
      <c r="E5955" s="508"/>
      <c r="F5955" s="121" t="n">
        <f aca="false">F5954+1</f>
        <v>5949</v>
      </c>
      <c r="G5955" s="204" t="s">
        <v>17550</v>
      </c>
      <c r="H5955" s="188" t="s">
        <v>17551</v>
      </c>
      <c r="I5955" s="124" t="s">
        <v>17552</v>
      </c>
      <c r="J5955" s="125" t="n">
        <v>0</v>
      </c>
      <c r="K5955" s="164" t="n">
        <v>0</v>
      </c>
      <c r="L5955" s="164" t="n">
        <v>8098955</v>
      </c>
      <c r="M5955" s="164" t="n">
        <v>704</v>
      </c>
      <c r="N5955" s="237" t="s">
        <v>17553</v>
      </c>
      <c r="O5955" s="277"/>
      <c r="P5955" s="130" t="n">
        <v>59449.1666666667</v>
      </c>
      <c r="Q5955" s="130" t="n">
        <f aca="false">P5955*1.2</f>
        <v>71339</v>
      </c>
      <c r="R5955" s="131" t="n">
        <f aca="false">S5955*Q5955</f>
        <v>0</v>
      </c>
      <c r="S5955" s="132"/>
    </row>
    <row r="5956" s="76" customFormat="true" ht="14.4" hidden="false" customHeight="false" outlineLevel="0" collapsed="false">
      <c r="A5956" s="207" t="n">
        <v>2575356</v>
      </c>
      <c r="B5956" s="208" t="n">
        <v>284</v>
      </c>
      <c r="C5956" s="238" t="s">
        <v>15691</v>
      </c>
      <c r="D5956" s="239" t="s">
        <v>7564</v>
      </c>
      <c r="E5956" s="508"/>
      <c r="F5956" s="121" t="n">
        <f aca="false">F5955+1</f>
        <v>5950</v>
      </c>
      <c r="G5956" s="204" t="s">
        <v>17554</v>
      </c>
      <c r="H5956" s="188" t="s">
        <v>17554</v>
      </c>
      <c r="I5956" s="124" t="s">
        <v>17555</v>
      </c>
      <c r="J5956" s="125" t="n">
        <v>312</v>
      </c>
      <c r="K5956" s="164" t="n">
        <v>0</v>
      </c>
      <c r="L5956" s="164" t="n">
        <v>3731100</v>
      </c>
      <c r="M5956" s="164" t="n">
        <v>0</v>
      </c>
      <c r="N5956" s="237" t="s">
        <v>17556</v>
      </c>
      <c r="O5956" s="277"/>
      <c r="P5956" s="130" t="n">
        <v>35</v>
      </c>
      <c r="Q5956" s="130" t="n">
        <f aca="false">P5956*1.2</f>
        <v>42</v>
      </c>
      <c r="R5956" s="131" t="n">
        <f aca="false">S5956*Q5956</f>
        <v>0</v>
      </c>
      <c r="S5956" s="132"/>
    </row>
    <row r="5957" s="76" customFormat="true" ht="14.4" hidden="false" customHeight="false" outlineLevel="0" collapsed="false">
      <c r="A5957" s="207" t="n">
        <v>2578155</v>
      </c>
      <c r="B5957" s="208" t="n">
        <v>284</v>
      </c>
      <c r="C5957" s="238" t="s">
        <v>15691</v>
      </c>
      <c r="D5957" s="239" t="s">
        <v>7564</v>
      </c>
      <c r="E5957" s="508"/>
      <c r="F5957" s="121" t="n">
        <f aca="false">F5956+1</f>
        <v>5951</v>
      </c>
      <c r="G5957" s="204" t="s">
        <v>17557</v>
      </c>
      <c r="H5957" s="188" t="s">
        <v>17557</v>
      </c>
      <c r="I5957" s="124" t="s">
        <v>17558</v>
      </c>
      <c r="J5957" s="125" t="n">
        <v>622</v>
      </c>
      <c r="K5957" s="164" t="n">
        <v>0</v>
      </c>
      <c r="L5957" s="164" t="n">
        <v>8200974</v>
      </c>
      <c r="M5957" s="164" t="n">
        <v>0</v>
      </c>
      <c r="N5957" s="237" t="s">
        <v>17559</v>
      </c>
      <c r="O5957" s="277"/>
      <c r="P5957" s="130" t="n">
        <v>33.75</v>
      </c>
      <c r="Q5957" s="130" t="n">
        <f aca="false">P5957*1.2</f>
        <v>40.5</v>
      </c>
      <c r="R5957" s="131" t="n">
        <f aca="false">S5957*Q5957</f>
        <v>0</v>
      </c>
      <c r="S5957" s="132"/>
    </row>
    <row r="5958" s="76" customFormat="true" ht="14.4" hidden="false" customHeight="false" outlineLevel="0" collapsed="false">
      <c r="A5958" s="207" t="n">
        <v>4215380</v>
      </c>
      <c r="B5958" s="208" t="n">
        <v>284</v>
      </c>
      <c r="C5958" s="239" t="s">
        <v>15691</v>
      </c>
      <c r="D5958" s="239" t="s">
        <v>7564</v>
      </c>
      <c r="E5958" s="276"/>
      <c r="F5958" s="121" t="n">
        <f aca="false">F5957+1</f>
        <v>5952</v>
      </c>
      <c r="G5958" s="204" t="s">
        <v>17560</v>
      </c>
      <c r="H5958" s="188" t="s">
        <v>17561</v>
      </c>
      <c r="I5958" s="124" t="s">
        <v>17562</v>
      </c>
      <c r="J5958" s="125" t="n">
        <v>0</v>
      </c>
      <c r="K5958" s="164" t="n">
        <v>0</v>
      </c>
      <c r="L5958" s="164" t="n">
        <v>834</v>
      </c>
      <c r="M5958" s="164" t="n">
        <v>0</v>
      </c>
      <c r="N5958" s="218" t="s">
        <v>17563</v>
      </c>
      <c r="O5958" s="124"/>
      <c r="P5958" s="130" t="n">
        <v>2374.16666666667</v>
      </c>
      <c r="Q5958" s="130" t="n">
        <f aca="false">P5958*1.2</f>
        <v>2849</v>
      </c>
      <c r="R5958" s="131" t="n">
        <f aca="false">S5958*Q5958</f>
        <v>0</v>
      </c>
      <c r="S5958" s="132"/>
    </row>
    <row r="5959" s="76" customFormat="true" ht="27.6" hidden="false" customHeight="false" outlineLevel="0" collapsed="false">
      <c r="A5959" s="207" t="n">
        <v>2581355</v>
      </c>
      <c r="B5959" s="208" t="n">
        <v>284</v>
      </c>
      <c r="C5959" s="239" t="s">
        <v>15691</v>
      </c>
      <c r="D5959" s="239" t="s">
        <v>7564</v>
      </c>
      <c r="E5959" s="276"/>
      <c r="F5959" s="121" t="n">
        <f aca="false">F5958+1</f>
        <v>5953</v>
      </c>
      <c r="G5959" s="204" t="s">
        <v>17564</v>
      </c>
      <c r="H5959" s="237" t="s">
        <v>17564</v>
      </c>
      <c r="I5959" s="124" t="s">
        <v>17565</v>
      </c>
      <c r="J5959" s="125" t="n">
        <v>0</v>
      </c>
      <c r="K5959" s="164" t="n">
        <v>80</v>
      </c>
      <c r="L5959" s="164" t="n">
        <v>1</v>
      </c>
      <c r="M5959" s="164" t="n">
        <v>0</v>
      </c>
      <c r="N5959" s="218" t="s">
        <v>17566</v>
      </c>
      <c r="O5959" s="124"/>
      <c r="P5959" s="130" t="n">
        <v>670.64</v>
      </c>
      <c r="Q5959" s="130" t="n">
        <f aca="false">P5959*1.2</f>
        <v>804.768</v>
      </c>
      <c r="R5959" s="131" t="n">
        <f aca="false">S5959*Q5959</f>
        <v>0</v>
      </c>
      <c r="S5959" s="132"/>
    </row>
    <row r="5960" s="76" customFormat="true" ht="14.4" hidden="false" customHeight="false" outlineLevel="0" collapsed="false">
      <c r="A5960" s="207" t="n">
        <v>2576688</v>
      </c>
      <c r="B5960" s="208" t="n">
        <v>284</v>
      </c>
      <c r="C5960" s="238" t="s">
        <v>15691</v>
      </c>
      <c r="D5960" s="239" t="s">
        <v>7564</v>
      </c>
      <c r="E5960" s="276"/>
      <c r="F5960" s="121" t="n">
        <f aca="false">F5959+1</f>
        <v>5954</v>
      </c>
      <c r="G5960" s="204" t="s">
        <v>17567</v>
      </c>
      <c r="H5960" s="122" t="s">
        <v>17567</v>
      </c>
      <c r="I5960" s="124"/>
      <c r="J5960" s="125"/>
      <c r="K5960" s="164"/>
      <c r="L5960" s="164"/>
      <c r="M5960" s="164"/>
      <c r="N5960" s="237" t="s">
        <v>14876</v>
      </c>
      <c r="O5960" s="277"/>
      <c r="P5960" s="130" t="n">
        <v>0</v>
      </c>
      <c r="Q5960" s="130" t="n">
        <f aca="false">P5960*1.2</f>
        <v>0</v>
      </c>
      <c r="R5960" s="131" t="n">
        <f aca="false">S5960*Q5960</f>
        <v>0</v>
      </c>
      <c r="S5960" s="132"/>
    </row>
    <row r="5961" s="76" customFormat="true" ht="14.4" hidden="false" customHeight="false" outlineLevel="0" collapsed="false">
      <c r="A5961" s="219" t="n">
        <v>2580797</v>
      </c>
      <c r="B5961" s="208" t="n">
        <v>284</v>
      </c>
      <c r="C5961" s="238" t="s">
        <v>15691</v>
      </c>
      <c r="D5961" s="239" t="s">
        <v>7564</v>
      </c>
      <c r="E5961" s="276"/>
      <c r="F5961" s="121" t="n">
        <f aca="false">F5960+1</f>
        <v>5955</v>
      </c>
      <c r="G5961" s="204" t="s">
        <v>17568</v>
      </c>
      <c r="H5961" s="188" t="s">
        <v>17569</v>
      </c>
      <c r="I5961" s="124" t="s">
        <v>17570</v>
      </c>
      <c r="J5961" s="125" t="n">
        <v>5320</v>
      </c>
      <c r="K5961" s="164" t="n">
        <v>50</v>
      </c>
      <c r="L5961" s="164" t="n">
        <v>6800100</v>
      </c>
      <c r="M5961" s="164" t="n">
        <v>73</v>
      </c>
      <c r="N5961" s="237" t="s">
        <v>14876</v>
      </c>
      <c r="O5961" s="277"/>
      <c r="P5961" s="130" t="n">
        <v>30375.74</v>
      </c>
      <c r="Q5961" s="130" t="n">
        <f aca="false">P5961*1.2</f>
        <v>36450.888</v>
      </c>
      <c r="R5961" s="131" t="n">
        <f aca="false">S5961*Q5961</f>
        <v>0</v>
      </c>
      <c r="S5961" s="132"/>
    </row>
    <row r="5962" s="76" customFormat="true" ht="41.4" hidden="false" customHeight="false" outlineLevel="0" collapsed="false">
      <c r="A5962" s="219" t="n">
        <v>4436843</v>
      </c>
      <c r="B5962" s="208" t="n">
        <v>284</v>
      </c>
      <c r="C5962" s="238" t="s">
        <v>15691</v>
      </c>
      <c r="D5962" s="239" t="s">
        <v>7564</v>
      </c>
      <c r="E5962" s="276"/>
      <c r="F5962" s="121" t="n">
        <f aca="false">F5961+1</f>
        <v>5956</v>
      </c>
      <c r="G5962" s="204" t="s">
        <v>17571</v>
      </c>
      <c r="H5962" s="188" t="s">
        <v>17572</v>
      </c>
      <c r="I5962" s="124" t="s">
        <v>17573</v>
      </c>
      <c r="J5962" s="125" t="n">
        <v>5320</v>
      </c>
      <c r="K5962" s="164" t="n">
        <v>5</v>
      </c>
      <c r="L5962" s="164" t="n">
        <v>6800100</v>
      </c>
      <c r="M5962" s="164" t="n">
        <v>739</v>
      </c>
      <c r="N5962" s="237" t="s">
        <v>17574</v>
      </c>
      <c r="O5962" s="277"/>
      <c r="P5962" s="130" t="n">
        <v>39550</v>
      </c>
      <c r="Q5962" s="130" t="n">
        <f aca="false">P5962*1.2</f>
        <v>47460</v>
      </c>
      <c r="R5962" s="131" t="n">
        <f aca="false">S5962*Q5962</f>
        <v>0</v>
      </c>
      <c r="S5962" s="132"/>
    </row>
    <row r="5963" s="76" customFormat="true" ht="27.6" hidden="false" customHeight="false" outlineLevel="0" collapsed="false">
      <c r="A5963" s="353" t="n">
        <v>2943644</v>
      </c>
      <c r="B5963" s="208" t="n">
        <v>284</v>
      </c>
      <c r="C5963" s="238" t="s">
        <v>15691</v>
      </c>
      <c r="D5963" s="239" t="s">
        <v>7564</v>
      </c>
      <c r="E5963" s="276"/>
      <c r="F5963" s="121" t="n">
        <f aca="false">F5962+1</f>
        <v>5957</v>
      </c>
      <c r="G5963" s="204" t="s">
        <v>17575</v>
      </c>
      <c r="H5963" s="188" t="s">
        <v>17576</v>
      </c>
      <c r="I5963" s="124" t="s">
        <v>17577</v>
      </c>
      <c r="J5963" s="125" t="n">
        <v>5320</v>
      </c>
      <c r="K5963" s="164" t="n">
        <v>50</v>
      </c>
      <c r="L5963" s="164" t="n">
        <v>6800100</v>
      </c>
      <c r="M5963" s="164" t="n">
        <v>76</v>
      </c>
      <c r="N5963" s="237" t="s">
        <v>17578</v>
      </c>
      <c r="O5963" s="277"/>
      <c r="P5963" s="130" t="n">
        <v>32060.8333333333</v>
      </c>
      <c r="Q5963" s="130" t="n">
        <f aca="false">P5963*1.2</f>
        <v>38473</v>
      </c>
      <c r="R5963" s="131" t="n">
        <f aca="false">S5963*Q5963</f>
        <v>0</v>
      </c>
      <c r="S5963" s="132"/>
    </row>
    <row r="5964" s="76" customFormat="true" ht="14.4" hidden="false" customHeight="false" outlineLevel="0" collapsed="false">
      <c r="A5964" s="353" t="n">
        <v>4586782</v>
      </c>
      <c r="B5964" s="208" t="n">
        <v>284</v>
      </c>
      <c r="C5964" s="238" t="s">
        <v>15691</v>
      </c>
      <c r="D5964" s="239" t="s">
        <v>7564</v>
      </c>
      <c r="E5964" s="276"/>
      <c r="F5964" s="121" t="n">
        <f aca="false">F5963+1</f>
        <v>5958</v>
      </c>
      <c r="G5964" s="204" t="s">
        <v>17579</v>
      </c>
      <c r="H5964" s="188" t="s">
        <v>17579</v>
      </c>
      <c r="I5964" s="124" t="s">
        <v>17580</v>
      </c>
      <c r="J5964" s="125" t="n">
        <v>6520</v>
      </c>
      <c r="K5964" s="164" t="n">
        <v>0</v>
      </c>
      <c r="L5964" s="164" t="n">
        <v>6800200</v>
      </c>
      <c r="M5964" s="164" t="n">
        <v>2</v>
      </c>
      <c r="N5964" s="237" t="s">
        <v>17581</v>
      </c>
      <c r="O5964" s="277"/>
      <c r="P5964" s="130" t="n">
        <v>61822.67</v>
      </c>
      <c r="Q5964" s="130" t="n">
        <f aca="false">P5964*1.2</f>
        <v>74187.204</v>
      </c>
      <c r="R5964" s="131" t="n">
        <f aca="false">S5964*Q5964</f>
        <v>0</v>
      </c>
      <c r="S5964" s="132"/>
    </row>
    <row r="5965" s="76" customFormat="true" ht="14.4" hidden="false" customHeight="false" outlineLevel="0" collapsed="false">
      <c r="A5965" s="207" t="n">
        <v>2579487</v>
      </c>
      <c r="B5965" s="208" t="n">
        <v>284</v>
      </c>
      <c r="C5965" s="238" t="s">
        <v>15691</v>
      </c>
      <c r="D5965" s="239" t="s">
        <v>7564</v>
      </c>
      <c r="E5965" s="276"/>
      <c r="F5965" s="121" t="n">
        <f aca="false">F5964+1</f>
        <v>5959</v>
      </c>
      <c r="G5965" s="398" t="s">
        <v>17582</v>
      </c>
      <c r="H5965" s="188" t="s">
        <v>17583</v>
      </c>
      <c r="I5965" s="124" t="s">
        <v>17584</v>
      </c>
      <c r="J5965" s="125" t="n">
        <v>5292</v>
      </c>
      <c r="K5965" s="164" t="n">
        <v>0</v>
      </c>
      <c r="L5965" s="164" t="n">
        <v>200</v>
      </c>
      <c r="M5965" s="164" t="n">
        <v>1</v>
      </c>
      <c r="N5965" s="480" t="s">
        <v>17585</v>
      </c>
      <c r="O5965" s="277"/>
      <c r="P5965" s="130" t="n">
        <v>3373.33333333333</v>
      </c>
      <c r="Q5965" s="130" t="n">
        <f aca="false">P5965*1.2</f>
        <v>4048</v>
      </c>
      <c r="R5965" s="131" t="n">
        <f aca="false">S5965*Q5965</f>
        <v>0</v>
      </c>
      <c r="S5965" s="132"/>
    </row>
    <row r="5966" s="76" customFormat="true" ht="27.6" hidden="false" customHeight="false" outlineLevel="0" collapsed="false">
      <c r="A5966" s="207" t="n">
        <v>4587481</v>
      </c>
      <c r="B5966" s="208" t="n">
        <v>284</v>
      </c>
      <c r="C5966" s="238" t="s">
        <v>15691</v>
      </c>
      <c r="D5966" s="239" t="s">
        <v>7564</v>
      </c>
      <c r="E5966" s="276"/>
      <c r="F5966" s="121" t="n">
        <f aca="false">F5965+1</f>
        <v>5960</v>
      </c>
      <c r="G5966" s="398" t="s">
        <v>17586</v>
      </c>
      <c r="H5966" s="188" t="s">
        <v>17587</v>
      </c>
      <c r="I5966" s="124" t="s">
        <v>17588</v>
      </c>
      <c r="J5966" s="125" t="n">
        <v>0</v>
      </c>
      <c r="K5966" s="164" t="n">
        <v>0</v>
      </c>
      <c r="L5966" s="164" t="n">
        <v>2075</v>
      </c>
      <c r="M5966" s="164" t="n">
        <v>0</v>
      </c>
      <c r="N5966" s="480" t="s">
        <v>17589</v>
      </c>
      <c r="O5966" s="277"/>
      <c r="P5966" s="130" t="n">
        <v>11383.3333333333</v>
      </c>
      <c r="Q5966" s="130" t="n">
        <f aca="false">P5966*1.2</f>
        <v>13660</v>
      </c>
      <c r="R5966" s="131" t="n">
        <f aca="false">S5966*Q5966</f>
        <v>0</v>
      </c>
      <c r="S5966" s="132"/>
    </row>
    <row r="5967" s="76" customFormat="true" ht="41.4" hidden="false" customHeight="false" outlineLevel="0" collapsed="false">
      <c r="A5967" s="207" t="n">
        <v>4588493</v>
      </c>
      <c r="B5967" s="208" t="n">
        <v>284</v>
      </c>
      <c r="C5967" s="238" t="s">
        <v>15691</v>
      </c>
      <c r="D5967" s="239" t="s">
        <v>7564</v>
      </c>
      <c r="E5967" s="276"/>
      <c r="F5967" s="121" t="n">
        <f aca="false">F5966+1</f>
        <v>5961</v>
      </c>
      <c r="G5967" s="398" t="s">
        <v>17590</v>
      </c>
      <c r="H5967" s="188" t="s">
        <v>17590</v>
      </c>
      <c r="I5967" s="124" t="s">
        <v>17591</v>
      </c>
      <c r="J5967" s="125" t="n">
        <v>0</v>
      </c>
      <c r="K5967" s="164" t="n">
        <v>0</v>
      </c>
      <c r="L5967" s="164" t="n">
        <v>2075</v>
      </c>
      <c r="M5967" s="164" t="n">
        <v>99</v>
      </c>
      <c r="N5967" s="480" t="s">
        <v>17592</v>
      </c>
      <c r="O5967" s="277"/>
      <c r="P5967" s="130" t="n">
        <v>18640</v>
      </c>
      <c r="Q5967" s="130" t="n">
        <f aca="false">P5967*1.2</f>
        <v>22368</v>
      </c>
      <c r="R5967" s="131" t="n">
        <f aca="false">S5967*Q5967</f>
        <v>0</v>
      </c>
      <c r="S5967" s="132"/>
    </row>
    <row r="5968" s="76" customFormat="true" ht="55.2" hidden="false" customHeight="false" outlineLevel="0" collapsed="false">
      <c r="A5968" s="207" t="n">
        <v>4112375</v>
      </c>
      <c r="B5968" s="208" t="n">
        <v>284</v>
      </c>
      <c r="C5968" s="238" t="s">
        <v>15691</v>
      </c>
      <c r="D5968" s="239" t="s">
        <v>7564</v>
      </c>
      <c r="E5968" s="276"/>
      <c r="F5968" s="121" t="n">
        <f aca="false">F5967+1</f>
        <v>5962</v>
      </c>
      <c r="G5968" s="398" t="s">
        <v>17593</v>
      </c>
      <c r="H5968" s="122" t="s">
        <v>17593</v>
      </c>
      <c r="I5968" s="124"/>
      <c r="J5968" s="125"/>
      <c r="K5968" s="164"/>
      <c r="L5968" s="164"/>
      <c r="M5968" s="164"/>
      <c r="N5968" s="480" t="s">
        <v>17594</v>
      </c>
      <c r="O5968" s="277"/>
      <c r="P5968" s="130" t="n">
        <v>0</v>
      </c>
      <c r="Q5968" s="130" t="n">
        <f aca="false">P5968*1.2</f>
        <v>0</v>
      </c>
      <c r="R5968" s="131" t="n">
        <f aca="false">S5968*Q5968</f>
        <v>0</v>
      </c>
      <c r="S5968" s="132"/>
    </row>
    <row r="5969" s="76" customFormat="true" ht="14.4" hidden="false" customHeight="false" outlineLevel="0" collapsed="false">
      <c r="A5969" s="275" t="n">
        <v>4087322</v>
      </c>
      <c r="B5969" s="208" t="n">
        <v>284</v>
      </c>
      <c r="C5969" s="238" t="s">
        <v>15691</v>
      </c>
      <c r="D5969" s="239" t="s">
        <v>7564</v>
      </c>
      <c r="E5969" s="276"/>
      <c r="F5969" s="121" t="n">
        <f aca="false">F5968+1</f>
        <v>5963</v>
      </c>
      <c r="G5969" s="204" t="s">
        <v>17595</v>
      </c>
      <c r="H5969" s="237" t="s">
        <v>17595</v>
      </c>
      <c r="I5969" s="124" t="s">
        <v>17596</v>
      </c>
      <c r="J5969" s="125" t="n">
        <v>6274</v>
      </c>
      <c r="K5969" s="164" t="n">
        <v>0</v>
      </c>
      <c r="L5969" s="164" t="n">
        <v>3903196</v>
      </c>
      <c r="M5969" s="164" t="n">
        <v>0</v>
      </c>
      <c r="N5969" s="237" t="s">
        <v>17597</v>
      </c>
      <c r="O5969" s="277"/>
      <c r="P5969" s="130" t="n">
        <v>344.166666666667</v>
      </c>
      <c r="Q5969" s="130" t="n">
        <f aca="false">P5969*1.2</f>
        <v>413</v>
      </c>
      <c r="R5969" s="131" t="n">
        <f aca="false">S5969*Q5969</f>
        <v>0</v>
      </c>
      <c r="S5969" s="132"/>
    </row>
    <row r="5970" s="76" customFormat="true" ht="14.4" hidden="false" customHeight="false" outlineLevel="0" collapsed="false">
      <c r="A5970" s="217" t="n">
        <v>4484231</v>
      </c>
      <c r="B5970" s="208" t="n">
        <v>284</v>
      </c>
      <c r="C5970" s="238" t="s">
        <v>15691</v>
      </c>
      <c r="D5970" s="239" t="s">
        <v>7564</v>
      </c>
      <c r="E5970" s="276"/>
      <c r="F5970" s="121" t="n">
        <f aca="false">F5969+1</f>
        <v>5964</v>
      </c>
      <c r="G5970" s="398" t="s">
        <v>17598</v>
      </c>
      <c r="H5970" s="188" t="s">
        <v>17598</v>
      </c>
      <c r="I5970" s="124" t="s">
        <v>17599</v>
      </c>
      <c r="J5970" s="125" t="n">
        <v>0</v>
      </c>
      <c r="K5970" s="164" t="n">
        <v>0</v>
      </c>
      <c r="L5970" s="164" t="n">
        <v>20</v>
      </c>
      <c r="M5970" s="164" t="n">
        <v>99</v>
      </c>
      <c r="N5970" s="480" t="s">
        <v>17600</v>
      </c>
      <c r="O5970" s="277"/>
      <c r="P5970" s="130" t="n">
        <v>0</v>
      </c>
      <c r="Q5970" s="130" t="n">
        <f aca="false">P5970*1.2</f>
        <v>0</v>
      </c>
      <c r="R5970" s="131" t="n">
        <f aca="false">S5970*Q5970</f>
        <v>0</v>
      </c>
      <c r="S5970" s="132"/>
    </row>
    <row r="5971" s="76" customFormat="true" ht="27.6" hidden="false" customHeight="false" outlineLevel="0" collapsed="false">
      <c r="A5971" s="217" t="n">
        <v>4484237</v>
      </c>
      <c r="B5971" s="208" t="n">
        <v>284</v>
      </c>
      <c r="C5971" s="238" t="s">
        <v>15691</v>
      </c>
      <c r="D5971" s="239" t="s">
        <v>7564</v>
      </c>
      <c r="E5971" s="276"/>
      <c r="F5971" s="121" t="n">
        <f aca="false">F5970+1</f>
        <v>5965</v>
      </c>
      <c r="G5971" s="398" t="s">
        <v>17601</v>
      </c>
      <c r="H5971" s="188" t="s">
        <v>17602</v>
      </c>
      <c r="I5971" s="124" t="s">
        <v>17603</v>
      </c>
      <c r="J5971" s="125" t="n">
        <v>0</v>
      </c>
      <c r="K5971" s="164" t="n">
        <v>0</v>
      </c>
      <c r="L5971" s="164" t="n">
        <v>20</v>
      </c>
      <c r="M5971" s="164" t="n">
        <v>999</v>
      </c>
      <c r="N5971" s="480" t="s">
        <v>17604</v>
      </c>
      <c r="O5971" s="277"/>
      <c r="P5971" s="130" t="n">
        <v>0</v>
      </c>
      <c r="Q5971" s="130" t="n">
        <f aca="false">P5971*1.2</f>
        <v>0</v>
      </c>
      <c r="R5971" s="131" t="n">
        <f aca="false">S5971*Q5971</f>
        <v>0</v>
      </c>
      <c r="S5971" s="132"/>
    </row>
    <row r="5972" s="76" customFormat="true" ht="14.4" hidden="false" customHeight="false" outlineLevel="0" collapsed="false">
      <c r="A5972" s="275" t="n">
        <v>2579895</v>
      </c>
      <c r="B5972" s="208" t="n">
        <v>284</v>
      </c>
      <c r="C5972" s="238" t="s">
        <v>15691</v>
      </c>
      <c r="D5972" s="239" t="s">
        <v>7564</v>
      </c>
      <c r="E5972" s="276"/>
      <c r="F5972" s="121" t="n">
        <f aca="false">F5971+1</f>
        <v>5966</v>
      </c>
      <c r="G5972" s="398" t="s">
        <v>17605</v>
      </c>
      <c r="H5972" s="393" t="s">
        <v>17605</v>
      </c>
      <c r="I5972" s="124" t="s">
        <v>17606</v>
      </c>
      <c r="J5972" s="125" t="n">
        <v>0</v>
      </c>
      <c r="K5972" s="164" t="n">
        <v>0</v>
      </c>
      <c r="L5972" s="164" t="n">
        <v>95026</v>
      </c>
      <c r="M5972" s="164" t="n">
        <v>12</v>
      </c>
      <c r="N5972" s="480" t="s">
        <v>17607</v>
      </c>
      <c r="O5972" s="277"/>
      <c r="P5972" s="130" t="n">
        <v>90.95</v>
      </c>
      <c r="Q5972" s="130" t="n">
        <f aca="false">P5972*1.2</f>
        <v>109.14</v>
      </c>
      <c r="R5972" s="131" t="n">
        <f aca="false">S5972*Q5972</f>
        <v>0</v>
      </c>
      <c r="S5972" s="132"/>
    </row>
    <row r="5973" s="76" customFormat="true" ht="14.4" hidden="false" customHeight="false" outlineLevel="0" collapsed="false">
      <c r="A5973" s="275" t="n">
        <v>3913053</v>
      </c>
      <c r="B5973" s="208" t="n">
        <v>284</v>
      </c>
      <c r="C5973" s="238" t="s">
        <v>15691</v>
      </c>
      <c r="D5973" s="239" t="s">
        <v>7564</v>
      </c>
      <c r="E5973" s="276"/>
      <c r="F5973" s="121" t="n">
        <f aca="false">F5972+1</f>
        <v>5967</v>
      </c>
      <c r="G5973" s="204" t="s">
        <v>17608</v>
      </c>
      <c r="H5973" s="237" t="s">
        <v>17608</v>
      </c>
      <c r="I5973" s="124" t="s">
        <v>17609</v>
      </c>
      <c r="J5973" s="125" t="n">
        <v>0</v>
      </c>
      <c r="K5973" s="164" t="n">
        <v>0</v>
      </c>
      <c r="L5973" s="164" t="n">
        <v>43007</v>
      </c>
      <c r="M5973" s="164" t="n">
        <v>0</v>
      </c>
      <c r="N5973" s="237" t="s">
        <v>17610</v>
      </c>
      <c r="O5973" s="277"/>
      <c r="P5973" s="130" t="n">
        <v>0</v>
      </c>
      <c r="Q5973" s="130" t="n">
        <f aca="false">P5973*1.2</f>
        <v>0</v>
      </c>
      <c r="R5973" s="131" t="n">
        <f aca="false">S5973*Q5973</f>
        <v>0</v>
      </c>
      <c r="S5973" s="132"/>
    </row>
    <row r="5974" s="76" customFormat="true" ht="14.4" hidden="false" customHeight="false" outlineLevel="0" collapsed="false">
      <c r="A5974" s="353" t="n">
        <v>2574010</v>
      </c>
      <c r="B5974" s="208" t="n">
        <v>284</v>
      </c>
      <c r="C5974" s="238" t="s">
        <v>15691</v>
      </c>
      <c r="D5974" s="239" t="s">
        <v>7564</v>
      </c>
      <c r="E5974" s="276"/>
      <c r="F5974" s="121" t="n">
        <f aca="false">F5973+1</f>
        <v>5968</v>
      </c>
      <c r="G5974" s="398" t="s">
        <v>17611</v>
      </c>
      <c r="H5974" s="188" t="s">
        <v>17611</v>
      </c>
      <c r="I5974" s="124" t="s">
        <v>17612</v>
      </c>
      <c r="J5974" s="125" t="n">
        <v>5292</v>
      </c>
      <c r="K5974" s="164" t="n">
        <v>20</v>
      </c>
      <c r="L5974" s="164" t="n">
        <v>6830020</v>
      </c>
      <c r="M5974" s="164" t="n">
        <v>0</v>
      </c>
      <c r="N5974" s="480" t="s">
        <v>17613</v>
      </c>
      <c r="O5974" s="277"/>
      <c r="P5974" s="130" t="n">
        <v>0</v>
      </c>
      <c r="Q5974" s="130" t="n">
        <f aca="false">P5974*1.2</f>
        <v>0</v>
      </c>
      <c r="R5974" s="131" t="n">
        <f aca="false">S5974*Q5974</f>
        <v>0</v>
      </c>
      <c r="S5974" s="132"/>
    </row>
    <row r="5975" s="76" customFormat="true" ht="14.4" hidden="false" customHeight="false" outlineLevel="0" collapsed="false">
      <c r="A5975" s="207" t="n">
        <v>3563998</v>
      </c>
      <c r="B5975" s="208" t="n">
        <v>284</v>
      </c>
      <c r="C5975" s="239" t="s">
        <v>15691</v>
      </c>
      <c r="D5975" s="239" t="s">
        <v>7564</v>
      </c>
      <c r="E5975" s="276"/>
      <c r="F5975" s="121" t="n">
        <f aca="false">F5974+1</f>
        <v>5969</v>
      </c>
      <c r="G5975" s="204" t="s">
        <v>17614</v>
      </c>
      <c r="H5975" s="122" t="s">
        <v>17614</v>
      </c>
      <c r="I5975" s="124"/>
      <c r="J5975" s="125"/>
      <c r="K5975" s="164"/>
      <c r="L5975" s="164"/>
      <c r="M5975" s="164"/>
      <c r="N5975" s="218" t="s">
        <v>14911</v>
      </c>
      <c r="O5975" s="124"/>
      <c r="P5975" s="130" t="n">
        <v>0</v>
      </c>
      <c r="Q5975" s="130" t="n">
        <f aca="false">P5975*1.2</f>
        <v>0</v>
      </c>
      <c r="R5975" s="131" t="n">
        <f aca="false">S5975*Q5975</f>
        <v>0</v>
      </c>
      <c r="S5975" s="132"/>
    </row>
    <row r="5976" s="76" customFormat="true" ht="14.4" hidden="false" customHeight="false" outlineLevel="0" collapsed="false">
      <c r="A5976" s="207" t="n">
        <v>3019533</v>
      </c>
      <c r="B5976" s="208" t="n">
        <v>284</v>
      </c>
      <c r="C5976" s="239" t="s">
        <v>15691</v>
      </c>
      <c r="D5976" s="239" t="s">
        <v>7564</v>
      </c>
      <c r="E5976" s="276"/>
      <c r="F5976" s="121" t="n">
        <f aca="false">F5975+1</f>
        <v>5970</v>
      </c>
      <c r="G5976" s="204" t="s">
        <v>17615</v>
      </c>
      <c r="H5976" s="122" t="s">
        <v>17615</v>
      </c>
      <c r="I5976" s="124"/>
      <c r="J5976" s="125"/>
      <c r="K5976" s="164"/>
      <c r="L5976" s="164"/>
      <c r="M5976" s="164"/>
      <c r="N5976" s="218" t="s">
        <v>14911</v>
      </c>
      <c r="O5976" s="124"/>
      <c r="P5976" s="130" t="n">
        <v>0</v>
      </c>
      <c r="Q5976" s="130" t="n">
        <f aca="false">P5976*1.2</f>
        <v>0</v>
      </c>
      <c r="R5976" s="131" t="n">
        <f aca="false">S5976*Q5976</f>
        <v>0</v>
      </c>
      <c r="S5976" s="132"/>
    </row>
    <row r="5977" s="76" customFormat="true" ht="14.4" hidden="false" customHeight="false" outlineLevel="0" collapsed="false">
      <c r="A5977" s="207" t="n">
        <v>3019534</v>
      </c>
      <c r="B5977" s="208" t="n">
        <v>284</v>
      </c>
      <c r="C5977" s="239" t="s">
        <v>15691</v>
      </c>
      <c r="D5977" s="239" t="s">
        <v>7564</v>
      </c>
      <c r="E5977" s="276"/>
      <c r="F5977" s="121" t="n">
        <f aca="false">F5976+1</f>
        <v>5971</v>
      </c>
      <c r="G5977" s="204" t="s">
        <v>17616</v>
      </c>
      <c r="H5977" s="122" t="s">
        <v>17616</v>
      </c>
      <c r="I5977" s="124"/>
      <c r="J5977" s="125"/>
      <c r="K5977" s="164"/>
      <c r="L5977" s="164"/>
      <c r="M5977" s="164"/>
      <c r="N5977" s="218" t="s">
        <v>14911</v>
      </c>
      <c r="O5977" s="124"/>
      <c r="P5977" s="130" t="n">
        <v>0</v>
      </c>
      <c r="Q5977" s="130" t="n">
        <f aca="false">P5977*1.2</f>
        <v>0</v>
      </c>
      <c r="R5977" s="131" t="n">
        <f aca="false">S5977*Q5977</f>
        <v>0</v>
      </c>
      <c r="S5977" s="132"/>
    </row>
    <row r="5978" s="76" customFormat="true" ht="14.4" hidden="false" customHeight="false" outlineLevel="0" collapsed="false">
      <c r="A5978" s="207" t="n">
        <v>3019539</v>
      </c>
      <c r="B5978" s="208" t="n">
        <v>284</v>
      </c>
      <c r="C5978" s="239" t="s">
        <v>15691</v>
      </c>
      <c r="D5978" s="239" t="s">
        <v>7564</v>
      </c>
      <c r="E5978" s="276"/>
      <c r="F5978" s="121" t="n">
        <f aca="false">F5977+1</f>
        <v>5972</v>
      </c>
      <c r="G5978" s="204" t="s">
        <v>17617</v>
      </c>
      <c r="H5978" s="122" t="s">
        <v>17617</v>
      </c>
      <c r="I5978" s="124"/>
      <c r="J5978" s="125"/>
      <c r="K5978" s="164"/>
      <c r="L5978" s="164"/>
      <c r="M5978" s="164"/>
      <c r="N5978" s="218" t="s">
        <v>14911</v>
      </c>
      <c r="O5978" s="124"/>
      <c r="P5978" s="130" t="n">
        <v>0</v>
      </c>
      <c r="Q5978" s="130" t="n">
        <f aca="false">P5978*1.2</f>
        <v>0</v>
      </c>
      <c r="R5978" s="131" t="n">
        <f aca="false">S5978*Q5978</f>
        <v>0</v>
      </c>
      <c r="S5978" s="132"/>
    </row>
    <row r="5979" s="76" customFormat="true" ht="14.4" hidden="false" customHeight="false" outlineLevel="0" collapsed="false">
      <c r="A5979" s="219" t="n">
        <v>3019507</v>
      </c>
      <c r="B5979" s="208" t="n">
        <v>284</v>
      </c>
      <c r="C5979" s="239" t="s">
        <v>15691</v>
      </c>
      <c r="D5979" s="239" t="s">
        <v>7564</v>
      </c>
      <c r="E5979" s="276"/>
      <c r="F5979" s="121" t="n">
        <f aca="false">F5978+1</f>
        <v>5973</v>
      </c>
      <c r="G5979" s="204" t="s">
        <v>17618</v>
      </c>
      <c r="H5979" s="188" t="s">
        <v>17619</v>
      </c>
      <c r="I5979" s="124" t="s">
        <v>17620</v>
      </c>
      <c r="J5979" s="125" t="n">
        <v>4292</v>
      </c>
      <c r="K5979" s="164" t="n">
        <v>60</v>
      </c>
      <c r="L5979" s="164" t="n">
        <v>5403403</v>
      </c>
      <c r="M5979" s="164" t="n">
        <v>0</v>
      </c>
      <c r="N5979" s="218" t="s">
        <v>14911</v>
      </c>
      <c r="O5979" s="124"/>
      <c r="P5979" s="130" t="n">
        <v>0</v>
      </c>
      <c r="Q5979" s="130" t="n">
        <f aca="false">P5979*1.2</f>
        <v>0</v>
      </c>
      <c r="R5979" s="131" t="n">
        <f aca="false">S5979*Q5979</f>
        <v>0</v>
      </c>
      <c r="S5979" s="132"/>
    </row>
    <row r="5980" s="76" customFormat="true" ht="27.6" hidden="false" customHeight="false" outlineLevel="0" collapsed="false">
      <c r="A5980" s="219" t="n">
        <v>3001901</v>
      </c>
      <c r="B5980" s="208" t="n">
        <v>284</v>
      </c>
      <c r="C5980" s="239" t="s">
        <v>15691</v>
      </c>
      <c r="D5980" s="239" t="s">
        <v>7564</v>
      </c>
      <c r="E5980" s="276"/>
      <c r="F5980" s="121" t="n">
        <f aca="false">F5979+1</f>
        <v>5974</v>
      </c>
      <c r="G5980" s="204" t="s">
        <v>17621</v>
      </c>
      <c r="H5980" s="188" t="s">
        <v>17622</v>
      </c>
      <c r="I5980" s="124" t="s">
        <v>17623</v>
      </c>
      <c r="J5980" s="125" t="n">
        <v>4292</v>
      </c>
      <c r="K5980" s="164" t="n">
        <v>60</v>
      </c>
      <c r="L5980" s="164" t="n">
        <v>5403402</v>
      </c>
      <c r="M5980" s="164" t="n">
        <v>0</v>
      </c>
      <c r="N5980" s="218" t="s">
        <v>17624</v>
      </c>
      <c r="O5980" s="124"/>
      <c r="P5980" s="130" t="n">
        <v>19165.8333333333</v>
      </c>
      <c r="Q5980" s="130" t="n">
        <f aca="false">P5980*1.2</f>
        <v>22999</v>
      </c>
      <c r="R5980" s="131" t="n">
        <f aca="false">S5980*Q5980</f>
        <v>0</v>
      </c>
      <c r="S5980" s="132"/>
    </row>
    <row r="5981" s="76" customFormat="true" ht="14.4" hidden="false" customHeight="false" outlineLevel="0" collapsed="false">
      <c r="A5981" s="207"/>
      <c r="B5981" s="208" t="n">
        <v>284</v>
      </c>
      <c r="C5981" s="239" t="s">
        <v>15691</v>
      </c>
      <c r="D5981" s="239" t="s">
        <v>7564</v>
      </c>
      <c r="E5981" s="276"/>
      <c r="F5981" s="121" t="n">
        <f aca="false">F5980+1</f>
        <v>5975</v>
      </c>
      <c r="G5981" s="204" t="s">
        <v>17625</v>
      </c>
      <c r="H5981" s="122" t="s">
        <v>17625</v>
      </c>
      <c r="I5981" s="124"/>
      <c r="J5981" s="125"/>
      <c r="K5981" s="164"/>
      <c r="L5981" s="164"/>
      <c r="M5981" s="164"/>
      <c r="N5981" s="218" t="s">
        <v>17626</v>
      </c>
      <c r="O5981" s="124"/>
      <c r="P5981" s="130" t="n">
        <v>0</v>
      </c>
      <c r="Q5981" s="130" t="n">
        <f aca="false">P5981*1.2</f>
        <v>0</v>
      </c>
      <c r="R5981" s="131" t="n">
        <f aca="false">S5981*Q5981</f>
        <v>0</v>
      </c>
      <c r="S5981" s="132"/>
    </row>
    <row r="5982" s="76" customFormat="true" ht="14.4" hidden="false" customHeight="false" outlineLevel="0" collapsed="false">
      <c r="A5982" s="207" t="n">
        <v>3019543</v>
      </c>
      <c r="B5982" s="208" t="n">
        <v>284</v>
      </c>
      <c r="C5982" s="239" t="s">
        <v>15691</v>
      </c>
      <c r="D5982" s="239" t="s">
        <v>7564</v>
      </c>
      <c r="E5982" s="276"/>
      <c r="F5982" s="121" t="n">
        <f aca="false">F5981+1</f>
        <v>5976</v>
      </c>
      <c r="G5982" s="204" t="s">
        <v>17627</v>
      </c>
      <c r="H5982" s="122" t="s">
        <v>17627</v>
      </c>
      <c r="I5982" s="124"/>
      <c r="J5982" s="125"/>
      <c r="K5982" s="164"/>
      <c r="L5982" s="164"/>
      <c r="M5982" s="164"/>
      <c r="N5982" s="218" t="s">
        <v>17628</v>
      </c>
      <c r="O5982" s="124"/>
      <c r="P5982" s="130" t="n">
        <v>0</v>
      </c>
      <c r="Q5982" s="130" t="n">
        <f aca="false">P5982*1.2</f>
        <v>0</v>
      </c>
      <c r="R5982" s="131" t="n">
        <f aca="false">S5982*Q5982</f>
        <v>0</v>
      </c>
      <c r="S5982" s="132"/>
    </row>
    <row r="5983" s="76" customFormat="true" ht="14.4" hidden="false" customHeight="false" outlineLevel="0" collapsed="false">
      <c r="A5983" s="219" t="n">
        <v>2572520</v>
      </c>
      <c r="B5983" s="208" t="n">
        <v>284</v>
      </c>
      <c r="C5983" s="238" t="s">
        <v>15691</v>
      </c>
      <c r="D5983" s="239" t="s">
        <v>7564</v>
      </c>
      <c r="E5983" s="276"/>
      <c r="F5983" s="121" t="n">
        <f aca="false">F5982+1</f>
        <v>5977</v>
      </c>
      <c r="G5983" s="204" t="s">
        <v>17629</v>
      </c>
      <c r="H5983" s="188" t="s">
        <v>17629</v>
      </c>
      <c r="I5983" s="124" t="s">
        <v>17630</v>
      </c>
      <c r="J5983" s="125" t="n">
        <v>5292</v>
      </c>
      <c r="K5983" s="164" t="n">
        <v>22</v>
      </c>
      <c r="L5983" s="164" t="n">
        <v>5403502</v>
      </c>
      <c r="M5983" s="164" t="n">
        <v>0</v>
      </c>
      <c r="N5983" s="237" t="s">
        <v>17631</v>
      </c>
      <c r="O5983" s="277"/>
      <c r="P5983" s="130" t="n">
        <v>7802.86</v>
      </c>
      <c r="Q5983" s="130" t="n">
        <f aca="false">P5983*1.2</f>
        <v>9363.432</v>
      </c>
      <c r="R5983" s="131" t="n">
        <f aca="false">S5983*Q5983</f>
        <v>0</v>
      </c>
      <c r="S5983" s="132"/>
    </row>
    <row r="5984" s="76" customFormat="true" ht="14.4" hidden="false" customHeight="false" outlineLevel="0" collapsed="false">
      <c r="A5984" s="207"/>
      <c r="B5984" s="208" t="n">
        <v>284</v>
      </c>
      <c r="C5984" s="238" t="s">
        <v>15691</v>
      </c>
      <c r="D5984" s="239" t="s">
        <v>7564</v>
      </c>
      <c r="E5984" s="276"/>
      <c r="F5984" s="121" t="n">
        <f aca="false">F5983+1</f>
        <v>5978</v>
      </c>
      <c r="G5984" s="204" t="s">
        <v>17632</v>
      </c>
      <c r="H5984" s="122" t="s">
        <v>17632</v>
      </c>
      <c r="I5984" s="124"/>
      <c r="J5984" s="125"/>
      <c r="K5984" s="164"/>
      <c r="L5984" s="164"/>
      <c r="M5984" s="164"/>
      <c r="N5984" s="237" t="s">
        <v>17633</v>
      </c>
      <c r="O5984" s="277"/>
      <c r="P5984" s="130" t="n">
        <v>0</v>
      </c>
      <c r="Q5984" s="130" t="n">
        <f aca="false">P5984*1.2</f>
        <v>0</v>
      </c>
      <c r="R5984" s="131" t="n">
        <f aca="false">S5984*Q5984</f>
        <v>0</v>
      </c>
      <c r="S5984" s="132"/>
    </row>
    <row r="5985" s="76" customFormat="true" ht="14.4" hidden="false" customHeight="false" outlineLevel="0" collapsed="false">
      <c r="A5985" s="275" t="n">
        <v>4315740</v>
      </c>
      <c r="B5985" s="208" t="n">
        <v>284</v>
      </c>
      <c r="C5985" s="238" t="s">
        <v>15691</v>
      </c>
      <c r="D5985" s="239" t="s">
        <v>7564</v>
      </c>
      <c r="E5985" s="276"/>
      <c r="F5985" s="121" t="n">
        <f aca="false">F5984+1</f>
        <v>5979</v>
      </c>
      <c r="G5985" s="204" t="s">
        <v>17634</v>
      </c>
      <c r="H5985" s="188" t="s">
        <v>17634</v>
      </c>
      <c r="I5985" s="124" t="s">
        <v>17635</v>
      </c>
      <c r="J5985" s="125" t="n">
        <v>5292</v>
      </c>
      <c r="K5985" s="164" t="n">
        <v>65</v>
      </c>
      <c r="L5985" s="164" t="n">
        <v>5403640</v>
      </c>
      <c r="M5985" s="164" t="n">
        <v>3</v>
      </c>
      <c r="N5985" s="237" t="s">
        <v>17633</v>
      </c>
      <c r="O5985" s="277"/>
      <c r="P5985" s="130" t="n">
        <v>7205.83333333333</v>
      </c>
      <c r="Q5985" s="130" t="n">
        <f aca="false">P5985*1.2</f>
        <v>8647</v>
      </c>
      <c r="R5985" s="131" t="n">
        <f aca="false">S5985*Q5985</f>
        <v>0</v>
      </c>
      <c r="S5985" s="132"/>
    </row>
    <row r="5986" s="76" customFormat="true" ht="14.4" hidden="false" customHeight="false" outlineLevel="0" collapsed="false">
      <c r="A5986" s="207" t="n">
        <v>2574662</v>
      </c>
      <c r="B5986" s="208" t="n">
        <v>284</v>
      </c>
      <c r="C5986" s="238" t="s">
        <v>15691</v>
      </c>
      <c r="D5986" s="239" t="s">
        <v>7564</v>
      </c>
      <c r="E5986" s="276"/>
      <c r="F5986" s="121" t="n">
        <f aca="false">F5985+1</f>
        <v>5980</v>
      </c>
      <c r="G5986" s="204" t="s">
        <v>17636</v>
      </c>
      <c r="H5986" s="188" t="s">
        <v>17636</v>
      </c>
      <c r="I5986" s="218" t="s">
        <v>17637</v>
      </c>
      <c r="J5986" s="237" t="n">
        <v>5292</v>
      </c>
      <c r="K5986" s="164" t="n">
        <v>0</v>
      </c>
      <c r="L5986" s="164" t="n">
        <v>5206014</v>
      </c>
      <c r="M5986" s="164" t="n">
        <v>0</v>
      </c>
      <c r="N5986" s="237" t="s">
        <v>14947</v>
      </c>
      <c r="O5986" s="277"/>
      <c r="P5986" s="130" t="n">
        <v>0</v>
      </c>
      <c r="Q5986" s="130" t="n">
        <f aca="false">P5986*1.2</f>
        <v>0</v>
      </c>
      <c r="R5986" s="131" t="n">
        <f aca="false">S5986*Q5986</f>
        <v>0</v>
      </c>
      <c r="S5986" s="132"/>
    </row>
    <row r="5987" s="76" customFormat="true" ht="14.4" hidden="false" customHeight="false" outlineLevel="0" collapsed="false">
      <c r="A5987" s="207" t="n">
        <v>2571857</v>
      </c>
      <c r="B5987" s="208" t="n">
        <v>284</v>
      </c>
      <c r="C5987" s="238" t="s">
        <v>15691</v>
      </c>
      <c r="D5987" s="239" t="s">
        <v>7564</v>
      </c>
      <c r="E5987" s="276"/>
      <c r="F5987" s="121" t="n">
        <f aca="false">F5986+1</f>
        <v>5981</v>
      </c>
      <c r="G5987" s="204" t="s">
        <v>17638</v>
      </c>
      <c r="H5987" s="188" t="s">
        <v>17638</v>
      </c>
      <c r="I5987" s="218" t="s">
        <v>17639</v>
      </c>
      <c r="J5987" s="237" t="n">
        <v>5292</v>
      </c>
      <c r="K5987" s="164" t="n">
        <v>0</v>
      </c>
      <c r="L5987" s="164" t="n">
        <v>5206015</v>
      </c>
      <c r="M5987" s="164" t="n">
        <v>0</v>
      </c>
      <c r="N5987" s="237" t="s">
        <v>14947</v>
      </c>
      <c r="O5987" s="277"/>
      <c r="P5987" s="130" t="n">
        <v>0</v>
      </c>
      <c r="Q5987" s="130" t="n">
        <f aca="false">P5987*1.2</f>
        <v>0</v>
      </c>
      <c r="R5987" s="131" t="n">
        <f aca="false">S5987*Q5987</f>
        <v>0</v>
      </c>
      <c r="S5987" s="132"/>
    </row>
    <row r="5988" s="76" customFormat="true" ht="14.4" hidden="false" customHeight="false" outlineLevel="0" collapsed="false">
      <c r="A5988" s="207" t="n">
        <v>2763147</v>
      </c>
      <c r="B5988" s="208" t="n">
        <v>284</v>
      </c>
      <c r="C5988" s="239" t="s">
        <v>15691</v>
      </c>
      <c r="D5988" s="239" t="s">
        <v>7564</v>
      </c>
      <c r="E5988" s="276"/>
      <c r="F5988" s="121" t="n">
        <f aca="false">F5987+1</f>
        <v>5982</v>
      </c>
      <c r="G5988" s="204" t="s">
        <v>17640</v>
      </c>
      <c r="H5988" s="220" t="s">
        <v>17640</v>
      </c>
      <c r="I5988" s="124" t="s">
        <v>17641</v>
      </c>
      <c r="J5988" s="125" t="n">
        <v>4292</v>
      </c>
      <c r="K5988" s="164" t="n">
        <v>60</v>
      </c>
      <c r="L5988" s="164" t="n">
        <v>5206016</v>
      </c>
      <c r="M5988" s="164" t="n">
        <v>3</v>
      </c>
      <c r="N5988" s="218" t="s">
        <v>14947</v>
      </c>
      <c r="O5988" s="124"/>
      <c r="P5988" s="130" t="n">
        <v>18031.28</v>
      </c>
      <c r="Q5988" s="130" t="n">
        <f aca="false">P5988*1.2</f>
        <v>21637.536</v>
      </c>
      <c r="R5988" s="131" t="n">
        <f aca="false">S5988*Q5988</f>
        <v>0</v>
      </c>
      <c r="S5988" s="132"/>
    </row>
    <row r="5989" s="76" customFormat="true" ht="27.6" hidden="false" customHeight="false" outlineLevel="0" collapsed="false">
      <c r="A5989" s="207" t="n">
        <v>2579334</v>
      </c>
      <c r="B5989" s="208" t="n">
        <v>284</v>
      </c>
      <c r="C5989" s="238" t="s">
        <v>15691</v>
      </c>
      <c r="D5989" s="239" t="s">
        <v>7564</v>
      </c>
      <c r="E5989" s="276"/>
      <c r="F5989" s="121" t="n">
        <f aca="false">F5988+1</f>
        <v>5983</v>
      </c>
      <c r="G5989" s="204" t="s">
        <v>17642</v>
      </c>
      <c r="H5989" s="188" t="s">
        <v>17642</v>
      </c>
      <c r="I5989" s="218" t="s">
        <v>17643</v>
      </c>
      <c r="J5989" s="237" t="n">
        <v>5292</v>
      </c>
      <c r="K5989" s="164" t="n">
        <v>22</v>
      </c>
      <c r="L5989" s="164" t="n">
        <v>5206016</v>
      </c>
      <c r="M5989" s="164" t="n">
        <v>0</v>
      </c>
      <c r="N5989" s="237" t="s">
        <v>17644</v>
      </c>
      <c r="O5989" s="277" t="n">
        <v>5</v>
      </c>
      <c r="P5989" s="130" t="n">
        <v>12817.22</v>
      </c>
      <c r="Q5989" s="130" t="n">
        <f aca="false">P5989*1.2</f>
        <v>15380.664</v>
      </c>
      <c r="R5989" s="131" t="n">
        <f aca="false">S5989*Q5989</f>
        <v>0</v>
      </c>
      <c r="S5989" s="132"/>
    </row>
    <row r="5990" s="76" customFormat="true" ht="27.6" hidden="false" customHeight="false" outlineLevel="0" collapsed="false">
      <c r="A5990" s="207"/>
      <c r="B5990" s="208" t="n">
        <v>284</v>
      </c>
      <c r="C5990" s="238" t="s">
        <v>15691</v>
      </c>
      <c r="D5990" s="239" t="s">
        <v>7564</v>
      </c>
      <c r="E5990" s="276"/>
      <c r="F5990" s="121" t="n">
        <f aca="false">F5989+1</f>
        <v>5984</v>
      </c>
      <c r="G5990" s="204" t="s">
        <v>17645</v>
      </c>
      <c r="H5990" s="122" t="s">
        <v>17645</v>
      </c>
      <c r="I5990" s="124"/>
      <c r="J5990" s="125"/>
      <c r="K5990" s="164"/>
      <c r="L5990" s="164"/>
      <c r="M5990" s="164"/>
      <c r="N5990" s="237" t="s">
        <v>17646</v>
      </c>
      <c r="O5990" s="277" t="n">
        <v>8</v>
      </c>
      <c r="P5990" s="130" t="n">
        <v>0</v>
      </c>
      <c r="Q5990" s="130" t="n">
        <f aca="false">P5990*1.2</f>
        <v>0</v>
      </c>
      <c r="R5990" s="131" t="n">
        <f aca="false">S5990*Q5990</f>
        <v>0</v>
      </c>
      <c r="S5990" s="132"/>
    </row>
    <row r="5991" s="76" customFormat="true" ht="27.6" hidden="false" customHeight="false" outlineLevel="0" collapsed="false">
      <c r="A5991" s="207" t="n">
        <v>2576005</v>
      </c>
      <c r="B5991" s="208" t="n">
        <v>284</v>
      </c>
      <c r="C5991" s="238" t="s">
        <v>15691</v>
      </c>
      <c r="D5991" s="239" t="s">
        <v>7564</v>
      </c>
      <c r="E5991" s="276"/>
      <c r="F5991" s="121" t="n">
        <f aca="false">F5990+1</f>
        <v>5985</v>
      </c>
      <c r="G5991" s="204" t="s">
        <v>17647</v>
      </c>
      <c r="H5991" s="220" t="s">
        <v>17647</v>
      </c>
      <c r="I5991" s="124" t="s">
        <v>17648</v>
      </c>
      <c r="J5991" s="125" t="n">
        <v>5256</v>
      </c>
      <c r="K5991" s="164" t="n">
        <v>23</v>
      </c>
      <c r="L5991" s="164" t="n">
        <v>5206014</v>
      </c>
      <c r="M5991" s="164" t="n">
        <v>0</v>
      </c>
      <c r="N5991" s="237" t="s">
        <v>17649</v>
      </c>
      <c r="O5991" s="277" t="n">
        <v>16</v>
      </c>
      <c r="P5991" s="130" t="n">
        <v>5665</v>
      </c>
      <c r="Q5991" s="130" t="n">
        <f aca="false">P5991*1.2</f>
        <v>6798</v>
      </c>
      <c r="R5991" s="131" t="n">
        <f aca="false">S5991*Q5991</f>
        <v>0</v>
      </c>
      <c r="S5991" s="132"/>
    </row>
    <row r="5992" s="76" customFormat="true" ht="27.6" hidden="false" customHeight="false" outlineLevel="0" collapsed="false">
      <c r="A5992" s="207" t="n">
        <v>2571856</v>
      </c>
      <c r="B5992" s="208" t="n">
        <v>284</v>
      </c>
      <c r="C5992" s="238" t="s">
        <v>15691</v>
      </c>
      <c r="D5992" s="239" t="s">
        <v>7564</v>
      </c>
      <c r="E5992" s="276"/>
      <c r="F5992" s="121" t="n">
        <f aca="false">F5991+1</f>
        <v>5986</v>
      </c>
      <c r="G5992" s="204" t="s">
        <v>17650</v>
      </c>
      <c r="H5992" s="220" t="s">
        <v>17651</v>
      </c>
      <c r="I5992" s="124" t="s">
        <v>17652</v>
      </c>
      <c r="J5992" s="125" t="n">
        <v>5256</v>
      </c>
      <c r="K5992" s="164" t="n">
        <v>23</v>
      </c>
      <c r="L5992" s="164" t="n">
        <v>5206015</v>
      </c>
      <c r="M5992" s="164" t="n">
        <v>0</v>
      </c>
      <c r="N5992" s="237" t="s">
        <v>17649</v>
      </c>
      <c r="O5992" s="277" t="n">
        <v>16</v>
      </c>
      <c r="P5992" s="130" t="n">
        <v>3623.33333333333</v>
      </c>
      <c r="Q5992" s="130" t="n">
        <f aca="false">P5992*1.2</f>
        <v>4348</v>
      </c>
      <c r="R5992" s="131" t="n">
        <f aca="false">S5992*Q5992</f>
        <v>0</v>
      </c>
      <c r="S5992" s="132"/>
    </row>
    <row r="5993" s="76" customFormat="true" ht="14.4" hidden="false" customHeight="false" outlineLevel="0" collapsed="false">
      <c r="A5993" s="219" t="n">
        <v>3978607</v>
      </c>
      <c r="B5993" s="208" t="n">
        <v>284</v>
      </c>
      <c r="C5993" s="238" t="s">
        <v>15691</v>
      </c>
      <c r="D5993" s="239" t="s">
        <v>7564</v>
      </c>
      <c r="E5993" s="276"/>
      <c r="F5993" s="121" t="n">
        <f aca="false">F5992+1</f>
        <v>5987</v>
      </c>
      <c r="G5993" s="204" t="s">
        <v>17653</v>
      </c>
      <c r="H5993" s="188" t="s">
        <v>17653</v>
      </c>
      <c r="I5993" s="124" t="s">
        <v>17654</v>
      </c>
      <c r="J5993" s="125" t="n">
        <v>5291</v>
      </c>
      <c r="K5993" s="164" t="n">
        <v>15</v>
      </c>
      <c r="L5993" s="164" t="n">
        <v>5206011</v>
      </c>
      <c r="M5993" s="164" t="n">
        <v>0</v>
      </c>
      <c r="N5993" s="237" t="s">
        <v>17655</v>
      </c>
      <c r="O5993" s="277"/>
      <c r="P5993" s="130" t="n">
        <v>0</v>
      </c>
      <c r="Q5993" s="130" t="n">
        <f aca="false">P5993*1.2</f>
        <v>0</v>
      </c>
      <c r="R5993" s="131" t="n">
        <f aca="false">S5993*Q5993</f>
        <v>0</v>
      </c>
      <c r="S5993" s="132"/>
    </row>
    <row r="5994" s="76" customFormat="true" ht="14.4" hidden="false" customHeight="false" outlineLevel="0" collapsed="false">
      <c r="A5994" s="207" t="n">
        <v>3744622</v>
      </c>
      <c r="B5994" s="208" t="n">
        <v>284</v>
      </c>
      <c r="C5994" s="238" t="s">
        <v>15691</v>
      </c>
      <c r="D5994" s="239" t="s">
        <v>7564</v>
      </c>
      <c r="E5994" s="239"/>
      <c r="F5994" s="121" t="n">
        <f aca="false">F5993+1</f>
        <v>5988</v>
      </c>
      <c r="G5994" s="204" t="s">
        <v>17656</v>
      </c>
      <c r="H5994" s="188" t="s">
        <v>17656</v>
      </c>
      <c r="I5994" s="218" t="s">
        <v>17657</v>
      </c>
      <c r="J5994" s="237" t="n">
        <v>5292</v>
      </c>
      <c r="K5994" s="164" t="n">
        <v>22</v>
      </c>
      <c r="L5994" s="164" t="n">
        <v>5206016</v>
      </c>
      <c r="M5994" s="164" t="n">
        <v>79</v>
      </c>
      <c r="N5994" s="237" t="s">
        <v>17655</v>
      </c>
      <c r="O5994" s="277"/>
      <c r="P5994" s="130" t="n">
        <v>12817.5</v>
      </c>
      <c r="Q5994" s="130" t="n">
        <f aca="false">P5994*1.2</f>
        <v>15381</v>
      </c>
      <c r="R5994" s="131" t="n">
        <f aca="false">S5994*Q5994</f>
        <v>0</v>
      </c>
      <c r="S5994" s="132"/>
    </row>
    <row r="5995" s="76" customFormat="true" ht="27.6" hidden="false" customHeight="false" outlineLevel="0" collapsed="false">
      <c r="A5995" s="207" t="n">
        <v>2577930</v>
      </c>
      <c r="B5995" s="208" t="n">
        <v>284</v>
      </c>
      <c r="C5995" s="238" t="s">
        <v>15691</v>
      </c>
      <c r="D5995" s="239" t="s">
        <v>7564</v>
      </c>
      <c r="E5995" s="239" t="s">
        <v>7564</v>
      </c>
      <c r="F5995" s="121" t="n">
        <f aca="false">F5994+1</f>
        <v>5989</v>
      </c>
      <c r="G5995" s="204" t="s">
        <v>17658</v>
      </c>
      <c r="H5995" s="188" t="s">
        <v>17658</v>
      </c>
      <c r="I5995" s="218" t="s">
        <v>17659</v>
      </c>
      <c r="J5995" s="237" t="n">
        <v>5292</v>
      </c>
      <c r="K5995" s="164" t="n">
        <v>0</v>
      </c>
      <c r="L5995" s="164" t="n">
        <v>5206016</v>
      </c>
      <c r="M5995" s="164" t="n">
        <v>0</v>
      </c>
      <c r="N5995" s="237" t="s">
        <v>17660</v>
      </c>
      <c r="O5995" s="277"/>
      <c r="P5995" s="130" t="n">
        <v>14593.1</v>
      </c>
      <c r="Q5995" s="130" t="n">
        <f aca="false">P5995*1.2</f>
        <v>17511.72</v>
      </c>
      <c r="R5995" s="131" t="n">
        <f aca="false">S5995*Q5995</f>
        <v>0</v>
      </c>
      <c r="S5995" s="132"/>
    </row>
    <row r="5996" s="76" customFormat="true" ht="14.4" hidden="false" customHeight="false" outlineLevel="0" collapsed="false">
      <c r="A5996" s="207" t="n">
        <v>4178859</v>
      </c>
      <c r="B5996" s="208" t="n">
        <v>284</v>
      </c>
      <c r="C5996" s="238" t="s">
        <v>15691</v>
      </c>
      <c r="D5996" s="239" t="s">
        <v>7564</v>
      </c>
      <c r="E5996" s="276"/>
      <c r="F5996" s="121" t="n">
        <f aca="false">F5995+1</f>
        <v>5990</v>
      </c>
      <c r="G5996" s="204" t="s">
        <v>17661</v>
      </c>
      <c r="H5996" s="188" t="s">
        <v>17661</v>
      </c>
      <c r="I5996" s="218" t="s">
        <v>17662</v>
      </c>
      <c r="J5996" s="237" t="n">
        <v>6274</v>
      </c>
      <c r="K5996" s="164" t="n">
        <v>0</v>
      </c>
      <c r="L5996" s="164" t="n">
        <v>5206010</v>
      </c>
      <c r="M5996" s="164" t="n">
        <v>10</v>
      </c>
      <c r="N5996" s="237" t="s">
        <v>17663</v>
      </c>
      <c r="O5996" s="277"/>
      <c r="P5996" s="130" t="n">
        <v>18906.6666666667</v>
      </c>
      <c r="Q5996" s="130" t="n">
        <f aca="false">P5996*1.2</f>
        <v>22688</v>
      </c>
      <c r="R5996" s="131" t="n">
        <f aca="false">S5996*Q5996</f>
        <v>0</v>
      </c>
      <c r="S5996" s="132"/>
    </row>
    <row r="5997" s="76" customFormat="true" ht="14.4" hidden="false" customHeight="false" outlineLevel="0" collapsed="false">
      <c r="A5997" s="207" t="n">
        <v>2577953</v>
      </c>
      <c r="B5997" s="208" t="n">
        <v>284</v>
      </c>
      <c r="C5997" s="238" t="s">
        <v>15691</v>
      </c>
      <c r="D5997" s="239" t="s">
        <v>7564</v>
      </c>
      <c r="E5997" s="276"/>
      <c r="F5997" s="121" t="n">
        <f aca="false">F5996+1</f>
        <v>5991</v>
      </c>
      <c r="G5997" s="204" t="s">
        <v>17664</v>
      </c>
      <c r="H5997" s="122" t="s">
        <v>17664</v>
      </c>
      <c r="I5997" s="124"/>
      <c r="J5997" s="125"/>
      <c r="K5997" s="164"/>
      <c r="L5997" s="164"/>
      <c r="M5997" s="164"/>
      <c r="N5997" s="237" t="s">
        <v>14973</v>
      </c>
      <c r="O5997" s="277"/>
      <c r="P5997" s="130" t="n">
        <v>0</v>
      </c>
      <c r="Q5997" s="130" t="n">
        <f aca="false">P5997*1.2</f>
        <v>0</v>
      </c>
      <c r="R5997" s="131" t="n">
        <f aca="false">S5997*Q5997</f>
        <v>0</v>
      </c>
      <c r="S5997" s="132"/>
    </row>
    <row r="5998" s="76" customFormat="true" ht="14.4" hidden="false" customHeight="false" outlineLevel="0" collapsed="false">
      <c r="A5998" s="207" t="n">
        <v>4600286</v>
      </c>
      <c r="B5998" s="208" t="n">
        <v>284</v>
      </c>
      <c r="C5998" s="238" t="s">
        <v>15691</v>
      </c>
      <c r="D5998" s="239" t="s">
        <v>7564</v>
      </c>
      <c r="E5998" s="276"/>
      <c r="F5998" s="121" t="n">
        <f aca="false">F5997+1</f>
        <v>5992</v>
      </c>
      <c r="G5998" s="204" t="s">
        <v>17665</v>
      </c>
      <c r="H5998" s="122" t="s">
        <v>17665</v>
      </c>
      <c r="I5998" s="124" t="s">
        <v>17666</v>
      </c>
      <c r="J5998" s="125" t="n">
        <v>6274</v>
      </c>
      <c r="K5998" s="164" t="n">
        <v>0</v>
      </c>
      <c r="L5998" s="164" t="n">
        <v>5603016</v>
      </c>
      <c r="M5998" s="164" t="n">
        <v>10</v>
      </c>
      <c r="N5998" s="237" t="s">
        <v>15091</v>
      </c>
      <c r="O5998" s="277"/>
      <c r="P5998" s="130" t="n">
        <v>8372.6</v>
      </c>
      <c r="Q5998" s="130" t="n">
        <f aca="false">P5998*1.2</f>
        <v>10047.12</v>
      </c>
      <c r="R5998" s="131" t="n">
        <f aca="false">S5998*Q5998</f>
        <v>0</v>
      </c>
      <c r="S5998" s="132"/>
    </row>
    <row r="5999" s="76" customFormat="true" ht="14.4" hidden="false" customHeight="false" outlineLevel="0" collapsed="false">
      <c r="A5999" s="207" t="n">
        <v>3955846</v>
      </c>
      <c r="B5999" s="208" t="n">
        <v>284</v>
      </c>
      <c r="C5999" s="238" t="s">
        <v>15691</v>
      </c>
      <c r="D5999" s="239" t="s">
        <v>7564</v>
      </c>
      <c r="E5999" s="276"/>
      <c r="F5999" s="121" t="n">
        <f aca="false">F5998+1</f>
        <v>5993</v>
      </c>
      <c r="G5999" s="204" t="s">
        <v>17667</v>
      </c>
      <c r="H5999" s="188" t="s">
        <v>17667</v>
      </c>
      <c r="I5999" s="124" t="s">
        <v>17668</v>
      </c>
      <c r="J5999" s="125" t="n">
        <v>5292</v>
      </c>
      <c r="K5999" s="164" t="n">
        <v>67</v>
      </c>
      <c r="L5999" s="164" t="n">
        <v>5603072</v>
      </c>
      <c r="M5999" s="164" t="n">
        <v>10</v>
      </c>
      <c r="N5999" s="237" t="s">
        <v>14973</v>
      </c>
      <c r="O5999" s="277"/>
      <c r="P5999" s="130" t="n">
        <v>0</v>
      </c>
      <c r="Q5999" s="130" t="n">
        <f aca="false">P5999*1.2</f>
        <v>0</v>
      </c>
      <c r="R5999" s="131" t="n">
        <f aca="false">S5999*Q5999</f>
        <v>0</v>
      </c>
      <c r="S5999" s="132"/>
    </row>
    <row r="6000" s="76" customFormat="true" ht="27.6" hidden="false" customHeight="false" outlineLevel="0" collapsed="false">
      <c r="A6000" s="207" t="n">
        <v>3744619</v>
      </c>
      <c r="B6000" s="208" t="n">
        <v>284</v>
      </c>
      <c r="C6000" s="238" t="s">
        <v>15691</v>
      </c>
      <c r="D6000" s="239" t="s">
        <v>7564</v>
      </c>
      <c r="E6000" s="276"/>
      <c r="F6000" s="121" t="n">
        <f aca="false">F5999+1</f>
        <v>5994</v>
      </c>
      <c r="G6000" s="204" t="s">
        <v>17669</v>
      </c>
      <c r="H6000" s="122" t="s">
        <v>17670</v>
      </c>
      <c r="I6000" s="124" t="s">
        <v>17671</v>
      </c>
      <c r="J6000" s="125" t="n">
        <v>5292</v>
      </c>
      <c r="K6000" s="164" t="n">
        <v>65</v>
      </c>
      <c r="L6000" s="164" t="n">
        <v>5603016</v>
      </c>
      <c r="M6000" s="164" t="n">
        <v>79</v>
      </c>
      <c r="N6000" s="237" t="s">
        <v>17672</v>
      </c>
      <c r="O6000" s="277"/>
      <c r="P6000" s="130" t="n">
        <v>1297.09</v>
      </c>
      <c r="Q6000" s="130" t="n">
        <f aca="false">P6000*1.2</f>
        <v>1556.508</v>
      </c>
      <c r="R6000" s="131" t="n">
        <f aca="false">S6000*Q6000</f>
        <v>0</v>
      </c>
      <c r="S6000" s="132"/>
    </row>
    <row r="6001" s="76" customFormat="true" ht="27.6" hidden="false" customHeight="false" outlineLevel="0" collapsed="false">
      <c r="A6001" s="207" t="n">
        <v>2580640</v>
      </c>
      <c r="B6001" s="208" t="n">
        <v>284</v>
      </c>
      <c r="C6001" s="238" t="s">
        <v>15691</v>
      </c>
      <c r="D6001" s="239" t="s">
        <v>7564</v>
      </c>
      <c r="E6001" s="276"/>
      <c r="F6001" s="121" t="n">
        <f aca="false">F6000+1</f>
        <v>5995</v>
      </c>
      <c r="G6001" s="204" t="s">
        <v>17673</v>
      </c>
      <c r="H6001" s="220" t="s">
        <v>17673</v>
      </c>
      <c r="I6001" s="124" t="s">
        <v>17674</v>
      </c>
      <c r="J6001" s="125" t="n">
        <v>5292</v>
      </c>
      <c r="K6001" s="164" t="n">
        <v>20</v>
      </c>
      <c r="L6001" s="164" t="n">
        <v>5603072</v>
      </c>
      <c r="M6001" s="164" t="n">
        <v>61</v>
      </c>
      <c r="N6001" s="237" t="s">
        <v>17675</v>
      </c>
      <c r="O6001" s="277"/>
      <c r="P6001" s="130" t="n">
        <v>2690.83333333333</v>
      </c>
      <c r="Q6001" s="130" t="n">
        <f aca="false">P6001*1.2</f>
        <v>3229</v>
      </c>
      <c r="R6001" s="131" t="n">
        <f aca="false">S6001*Q6001</f>
        <v>0</v>
      </c>
      <c r="S6001" s="132"/>
    </row>
    <row r="6002" s="76" customFormat="true" ht="14.4" hidden="false" customHeight="false" outlineLevel="0" collapsed="false">
      <c r="A6002" s="207" t="n">
        <v>2893397</v>
      </c>
      <c r="B6002" s="208" t="n">
        <v>284</v>
      </c>
      <c r="C6002" s="239" t="s">
        <v>15691</v>
      </c>
      <c r="D6002" s="239" t="s">
        <v>7564</v>
      </c>
      <c r="E6002" s="276"/>
      <c r="F6002" s="121" t="n">
        <f aca="false">F6001+1</f>
        <v>5996</v>
      </c>
      <c r="G6002" s="204" t="s">
        <v>17676</v>
      </c>
      <c r="H6002" s="122" t="s">
        <v>17676</v>
      </c>
      <c r="I6002" s="124" t="s">
        <v>17677</v>
      </c>
      <c r="J6002" s="125" t="n">
        <v>4292</v>
      </c>
      <c r="K6002" s="164" t="n">
        <v>60</v>
      </c>
      <c r="L6002" s="164" t="n">
        <v>5603072</v>
      </c>
      <c r="M6002" s="164" t="n">
        <v>0</v>
      </c>
      <c r="N6002" s="218" t="s">
        <v>17678</v>
      </c>
      <c r="O6002" s="124"/>
      <c r="P6002" s="130" t="n">
        <v>3745.83333333333</v>
      </c>
      <c r="Q6002" s="130" t="n">
        <f aca="false">P6002*1.2</f>
        <v>4495</v>
      </c>
      <c r="R6002" s="131" t="n">
        <f aca="false">S6002*Q6002</f>
        <v>0</v>
      </c>
      <c r="S6002" s="132"/>
    </row>
    <row r="6003" s="76" customFormat="true" ht="27.6" hidden="false" customHeight="false" outlineLevel="0" collapsed="false">
      <c r="A6003" s="207" t="n">
        <v>2925983</v>
      </c>
      <c r="B6003" s="208" t="n">
        <v>284</v>
      </c>
      <c r="C6003" s="239" t="s">
        <v>15691</v>
      </c>
      <c r="D6003" s="239" t="s">
        <v>7564</v>
      </c>
      <c r="E6003" s="276"/>
      <c r="F6003" s="121" t="n">
        <f aca="false">F6002+1</f>
        <v>5997</v>
      </c>
      <c r="G6003" s="204" t="s">
        <v>17679</v>
      </c>
      <c r="H6003" s="122" t="s">
        <v>17679</v>
      </c>
      <c r="I6003" s="124"/>
      <c r="J6003" s="125"/>
      <c r="K6003" s="164"/>
      <c r="L6003" s="164"/>
      <c r="M6003" s="164"/>
      <c r="N6003" s="218" t="s">
        <v>17680</v>
      </c>
      <c r="O6003" s="124"/>
      <c r="P6003" s="130" t="n">
        <v>0</v>
      </c>
      <c r="Q6003" s="130" t="n">
        <f aca="false">P6003*1.2</f>
        <v>0</v>
      </c>
      <c r="R6003" s="131" t="n">
        <f aca="false">S6003*Q6003</f>
        <v>0</v>
      </c>
      <c r="S6003" s="132"/>
    </row>
    <row r="6004" s="76" customFormat="true" ht="14.4" hidden="false" customHeight="false" outlineLevel="0" collapsed="false">
      <c r="A6004" s="207"/>
      <c r="B6004" s="208" t="n">
        <v>284</v>
      </c>
      <c r="C6004" s="238" t="s">
        <v>15691</v>
      </c>
      <c r="D6004" s="239" t="s">
        <v>7564</v>
      </c>
      <c r="E6004" s="276"/>
      <c r="F6004" s="121" t="n">
        <f aca="false">F6003+1</f>
        <v>5998</v>
      </c>
      <c r="G6004" s="204" t="s">
        <v>17681</v>
      </c>
      <c r="H6004" s="122" t="s">
        <v>17681</v>
      </c>
      <c r="I6004" s="124"/>
      <c r="J6004" s="125"/>
      <c r="K6004" s="164"/>
      <c r="L6004" s="164"/>
      <c r="M6004" s="164"/>
      <c r="N6004" s="237" t="s">
        <v>17682</v>
      </c>
      <c r="O6004" s="277"/>
      <c r="P6004" s="130" t="n">
        <v>0</v>
      </c>
      <c r="Q6004" s="130" t="n">
        <f aca="false">P6004*1.2</f>
        <v>0</v>
      </c>
      <c r="R6004" s="131" t="n">
        <f aca="false">S6004*Q6004</f>
        <v>0</v>
      </c>
      <c r="S6004" s="132"/>
    </row>
    <row r="6005" s="76" customFormat="true" ht="14.4" hidden="false" customHeight="false" outlineLevel="0" collapsed="false">
      <c r="A6005" s="207" t="n">
        <v>2580613</v>
      </c>
      <c r="B6005" s="208" t="n">
        <v>284</v>
      </c>
      <c r="C6005" s="238" t="s">
        <v>15691</v>
      </c>
      <c r="D6005" s="239" t="s">
        <v>7564</v>
      </c>
      <c r="E6005" s="276"/>
      <c r="F6005" s="121" t="n">
        <f aca="false">F6004+1</f>
        <v>5999</v>
      </c>
      <c r="G6005" s="204" t="s">
        <v>17683</v>
      </c>
      <c r="H6005" s="122" t="s">
        <v>17683</v>
      </c>
      <c r="I6005" s="124"/>
      <c r="J6005" s="125"/>
      <c r="K6005" s="164"/>
      <c r="L6005" s="164"/>
      <c r="M6005" s="164"/>
      <c r="N6005" s="237" t="s">
        <v>17684</v>
      </c>
      <c r="O6005" s="277"/>
      <c r="P6005" s="130" t="n">
        <v>0</v>
      </c>
      <c r="Q6005" s="130" t="n">
        <f aca="false">P6005*1.2</f>
        <v>0</v>
      </c>
      <c r="R6005" s="131" t="n">
        <f aca="false">S6005*Q6005</f>
        <v>0</v>
      </c>
      <c r="S6005" s="132"/>
    </row>
    <row r="6006" s="76" customFormat="true" ht="27.6" hidden="false" customHeight="false" outlineLevel="0" collapsed="false">
      <c r="A6006" s="207" t="n">
        <v>2573883</v>
      </c>
      <c r="B6006" s="208" t="n">
        <v>284</v>
      </c>
      <c r="C6006" s="238" t="s">
        <v>15691</v>
      </c>
      <c r="D6006" s="239" t="s">
        <v>7564</v>
      </c>
      <c r="E6006" s="276"/>
      <c r="F6006" s="121" t="n">
        <f aca="false">F6005+1</f>
        <v>6000</v>
      </c>
      <c r="G6006" s="204" t="s">
        <v>17685</v>
      </c>
      <c r="H6006" s="188" t="s">
        <v>17686</v>
      </c>
      <c r="I6006" s="124" t="s">
        <v>17687</v>
      </c>
      <c r="J6006" s="125" t="n">
        <v>5292</v>
      </c>
      <c r="K6006" s="164" t="n">
        <v>20</v>
      </c>
      <c r="L6006" s="164" t="n">
        <v>5403444</v>
      </c>
      <c r="M6006" s="164" t="n">
        <v>50</v>
      </c>
      <c r="N6006" s="237" t="s">
        <v>17688</v>
      </c>
      <c r="O6006" s="277"/>
      <c r="P6006" s="130" t="n">
        <v>0</v>
      </c>
      <c r="Q6006" s="130" t="n">
        <f aca="false">P6006*1.2</f>
        <v>0</v>
      </c>
      <c r="R6006" s="131" t="n">
        <f aca="false">S6006*Q6006</f>
        <v>0</v>
      </c>
      <c r="S6006" s="132"/>
    </row>
    <row r="6007" s="76" customFormat="true" ht="27.6" hidden="false" customHeight="false" outlineLevel="0" collapsed="false">
      <c r="A6007" s="207" t="n">
        <v>2576581</v>
      </c>
      <c r="B6007" s="208" t="n">
        <v>284</v>
      </c>
      <c r="C6007" s="238" t="s">
        <v>15691</v>
      </c>
      <c r="D6007" s="239" t="s">
        <v>7564</v>
      </c>
      <c r="E6007" s="276"/>
      <c r="F6007" s="121" t="n">
        <f aca="false">F6006+1</f>
        <v>6001</v>
      </c>
      <c r="G6007" s="204" t="s">
        <v>17689</v>
      </c>
      <c r="H6007" s="188" t="s">
        <v>17689</v>
      </c>
      <c r="I6007" s="124" t="s">
        <v>17690</v>
      </c>
      <c r="J6007" s="125" t="n">
        <v>4292</v>
      </c>
      <c r="K6007" s="164" t="n">
        <v>60</v>
      </c>
      <c r="L6007" s="164" t="n">
        <v>7803042</v>
      </c>
      <c r="M6007" s="164" t="n">
        <v>3</v>
      </c>
      <c r="N6007" s="237" t="s">
        <v>17691</v>
      </c>
      <c r="O6007" s="277"/>
      <c r="P6007" s="130" t="n">
        <v>7598.33333333333</v>
      </c>
      <c r="Q6007" s="130" t="n">
        <f aca="false">P6007*1.2</f>
        <v>9118</v>
      </c>
      <c r="R6007" s="131" t="n">
        <f aca="false">S6007*Q6007</f>
        <v>0</v>
      </c>
      <c r="S6007" s="132"/>
    </row>
    <row r="6008" s="76" customFormat="true" ht="27.6" hidden="false" customHeight="false" outlineLevel="0" collapsed="false">
      <c r="A6008" s="207" t="n">
        <v>2573297</v>
      </c>
      <c r="B6008" s="208" t="n">
        <v>284</v>
      </c>
      <c r="C6008" s="238" t="s">
        <v>15691</v>
      </c>
      <c r="D6008" s="239" t="s">
        <v>7564</v>
      </c>
      <c r="E6008" s="276"/>
      <c r="F6008" s="121" t="n">
        <f aca="false">F6007+1</f>
        <v>6002</v>
      </c>
      <c r="G6008" s="204" t="s">
        <v>17692</v>
      </c>
      <c r="H6008" s="122" t="s">
        <v>17692</v>
      </c>
      <c r="I6008" s="124"/>
      <c r="J6008" s="125"/>
      <c r="K6008" s="164"/>
      <c r="L6008" s="164"/>
      <c r="M6008" s="164"/>
      <c r="N6008" s="237" t="s">
        <v>17693</v>
      </c>
      <c r="O6008" s="277"/>
      <c r="P6008" s="130" t="n">
        <v>0</v>
      </c>
      <c r="Q6008" s="130" t="n">
        <f aca="false">P6008*1.2</f>
        <v>0</v>
      </c>
      <c r="R6008" s="131" t="n">
        <f aca="false">S6008*Q6008</f>
        <v>0</v>
      </c>
      <c r="S6008" s="132"/>
    </row>
    <row r="6009" s="76" customFormat="true" ht="41.4" hidden="false" customHeight="false" outlineLevel="0" collapsed="false">
      <c r="A6009" s="207" t="n">
        <v>2762923</v>
      </c>
      <c r="B6009" s="208" t="n">
        <v>284</v>
      </c>
      <c r="C6009" s="239" t="s">
        <v>15691</v>
      </c>
      <c r="D6009" s="239" t="s">
        <v>7564</v>
      </c>
      <c r="E6009" s="276"/>
      <c r="F6009" s="121" t="n">
        <f aca="false">F6008+1</f>
        <v>6003</v>
      </c>
      <c r="G6009" s="204" t="s">
        <v>17694</v>
      </c>
      <c r="H6009" s="220" t="s">
        <v>17694</v>
      </c>
      <c r="I6009" s="124" t="s">
        <v>17695</v>
      </c>
      <c r="J6009" s="125" t="n">
        <v>4292</v>
      </c>
      <c r="K6009" s="164" t="n">
        <v>60</v>
      </c>
      <c r="L6009" s="164" t="n">
        <v>5403309</v>
      </c>
      <c r="M6009" s="164" t="n">
        <v>3</v>
      </c>
      <c r="N6009" s="218" t="s">
        <v>17696</v>
      </c>
      <c r="O6009" s="124"/>
      <c r="P6009" s="130" t="n">
        <v>565.73</v>
      </c>
      <c r="Q6009" s="130" t="n">
        <f aca="false">P6009*1.2</f>
        <v>678.876</v>
      </c>
      <c r="R6009" s="131" t="n">
        <f aca="false">S6009*Q6009</f>
        <v>0</v>
      </c>
      <c r="S6009" s="132"/>
    </row>
    <row r="6010" s="76" customFormat="true" ht="14.4" hidden="false" customHeight="false" outlineLevel="0" collapsed="false">
      <c r="A6010" s="207" t="n">
        <v>2571125</v>
      </c>
      <c r="B6010" s="208" t="n">
        <v>284</v>
      </c>
      <c r="C6010" s="238" t="s">
        <v>15691</v>
      </c>
      <c r="D6010" s="239" t="s">
        <v>7564</v>
      </c>
      <c r="E6010" s="276"/>
      <c r="F6010" s="121" t="n">
        <f aca="false">F6009+1</f>
        <v>6004</v>
      </c>
      <c r="G6010" s="204" t="s">
        <v>17697</v>
      </c>
      <c r="H6010" s="220" t="s">
        <v>17698</v>
      </c>
      <c r="I6010" s="124" t="s">
        <v>17699</v>
      </c>
      <c r="J6010" s="125" t="n">
        <v>5292</v>
      </c>
      <c r="K6010" s="164" t="n">
        <v>22</v>
      </c>
      <c r="L6010" s="164" t="n">
        <v>5305022</v>
      </c>
      <c r="M6010" s="164" t="n">
        <v>0</v>
      </c>
      <c r="N6010" s="237" t="s">
        <v>17700</v>
      </c>
      <c r="O6010" s="277"/>
      <c r="P6010" s="130" t="n">
        <v>3279.7</v>
      </c>
      <c r="Q6010" s="130" t="n">
        <f aca="false">P6010*1.2</f>
        <v>3935.64</v>
      </c>
      <c r="R6010" s="131" t="n">
        <f aca="false">S6010*Q6010</f>
        <v>0</v>
      </c>
      <c r="S6010" s="132"/>
    </row>
    <row r="6011" s="76" customFormat="true" ht="27.6" hidden="false" customHeight="false" outlineLevel="0" collapsed="false">
      <c r="A6011" s="207" t="n">
        <v>2571771</v>
      </c>
      <c r="B6011" s="208" t="n">
        <v>284</v>
      </c>
      <c r="C6011" s="238" t="s">
        <v>15691</v>
      </c>
      <c r="D6011" s="239" t="s">
        <v>7564</v>
      </c>
      <c r="E6011" s="276"/>
      <c r="F6011" s="121" t="n">
        <f aca="false">F6010+1</f>
        <v>6005</v>
      </c>
      <c r="G6011" s="204" t="s">
        <v>17701</v>
      </c>
      <c r="H6011" s="188" t="s">
        <v>17701</v>
      </c>
      <c r="I6011" s="218" t="s">
        <v>17702</v>
      </c>
      <c r="J6011" s="237" t="n">
        <v>5292</v>
      </c>
      <c r="K6011" s="164" t="n">
        <v>0</v>
      </c>
      <c r="L6011" s="164" t="n">
        <v>5203010</v>
      </c>
      <c r="M6011" s="164" t="n">
        <v>0</v>
      </c>
      <c r="N6011" s="237" t="s">
        <v>17703</v>
      </c>
      <c r="O6011" s="277"/>
      <c r="P6011" s="130" t="n">
        <v>0</v>
      </c>
      <c r="Q6011" s="130" t="n">
        <f aca="false">P6011*1.2</f>
        <v>0</v>
      </c>
      <c r="R6011" s="131" t="n">
        <f aca="false">S6011*Q6011</f>
        <v>0</v>
      </c>
      <c r="S6011" s="132"/>
    </row>
    <row r="6012" s="76" customFormat="true" ht="27.6" hidden="false" customHeight="false" outlineLevel="0" collapsed="false">
      <c r="A6012" s="275" t="n">
        <v>2573888</v>
      </c>
      <c r="B6012" s="208" t="n">
        <v>284</v>
      </c>
      <c r="C6012" s="238" t="s">
        <v>15691</v>
      </c>
      <c r="D6012" s="239" t="s">
        <v>7564</v>
      </c>
      <c r="E6012" s="276"/>
      <c r="F6012" s="121" t="n">
        <f aca="false">F6011+1</f>
        <v>6006</v>
      </c>
      <c r="G6012" s="204" t="s">
        <v>17704</v>
      </c>
      <c r="H6012" s="188" t="s">
        <v>17705</v>
      </c>
      <c r="I6012" s="124" t="s">
        <v>17706</v>
      </c>
      <c r="J6012" s="125" t="n">
        <v>5292</v>
      </c>
      <c r="K6012" s="164" t="n">
        <v>22</v>
      </c>
      <c r="L6012" s="164" t="n">
        <v>5403334</v>
      </c>
      <c r="M6012" s="164" t="n">
        <v>0</v>
      </c>
      <c r="N6012" s="237" t="s">
        <v>17707</v>
      </c>
      <c r="O6012" s="277"/>
      <c r="P6012" s="130" t="n">
        <v>25862.5</v>
      </c>
      <c r="Q6012" s="130" t="n">
        <f aca="false">P6012*1.2</f>
        <v>31035</v>
      </c>
      <c r="R6012" s="131" t="n">
        <f aca="false">S6012*Q6012</f>
        <v>0</v>
      </c>
      <c r="S6012" s="132"/>
    </row>
    <row r="6013" s="76" customFormat="true" ht="14.4" hidden="false" customHeight="false" outlineLevel="0" collapsed="false">
      <c r="A6013" s="207" t="n">
        <v>2571122</v>
      </c>
      <c r="B6013" s="208" t="n">
        <v>284</v>
      </c>
      <c r="C6013" s="238" t="s">
        <v>15691</v>
      </c>
      <c r="D6013" s="239" t="s">
        <v>7564</v>
      </c>
      <c r="E6013" s="276"/>
      <c r="F6013" s="121" t="n">
        <f aca="false">F6012+1</f>
        <v>6007</v>
      </c>
      <c r="G6013" s="204" t="s">
        <v>17708</v>
      </c>
      <c r="H6013" s="188" t="s">
        <v>17708</v>
      </c>
      <c r="I6013" s="218" t="s">
        <v>17709</v>
      </c>
      <c r="J6013" s="237" t="n">
        <v>5292</v>
      </c>
      <c r="K6013" s="164" t="n">
        <v>20</v>
      </c>
      <c r="L6013" s="164" t="n">
        <v>7803001</v>
      </c>
      <c r="M6013" s="164" t="n">
        <v>0</v>
      </c>
      <c r="N6013" s="237" t="s">
        <v>15123</v>
      </c>
      <c r="O6013" s="277"/>
      <c r="P6013" s="130" t="n">
        <v>5750.02</v>
      </c>
      <c r="Q6013" s="130" t="n">
        <f aca="false">P6013*1.2</f>
        <v>6900.024</v>
      </c>
      <c r="R6013" s="131" t="n">
        <f aca="false">S6013*Q6013</f>
        <v>0</v>
      </c>
      <c r="S6013" s="132"/>
    </row>
    <row r="6014" s="76" customFormat="true" ht="14.4" hidden="false" customHeight="false" outlineLevel="0" collapsed="false">
      <c r="A6014" s="207" t="n">
        <v>2618353</v>
      </c>
      <c r="B6014" s="208" t="n">
        <v>284</v>
      </c>
      <c r="C6014" s="238" t="s">
        <v>15691</v>
      </c>
      <c r="D6014" s="239" t="s">
        <v>7564</v>
      </c>
      <c r="E6014" s="276"/>
      <c r="F6014" s="121" t="n">
        <f aca="false">F6013+1</f>
        <v>6008</v>
      </c>
      <c r="G6014" s="204" t="s">
        <v>17710</v>
      </c>
      <c r="H6014" s="188" t="s">
        <v>17710</v>
      </c>
      <c r="I6014" s="218" t="s">
        <v>17711</v>
      </c>
      <c r="J6014" s="237" t="n">
        <v>5256</v>
      </c>
      <c r="K6014" s="164" t="n">
        <v>0</v>
      </c>
      <c r="L6014" s="164" t="n">
        <v>6103031</v>
      </c>
      <c r="M6014" s="164" t="n">
        <v>15</v>
      </c>
      <c r="N6014" s="237" t="s">
        <v>17712</v>
      </c>
      <c r="O6014" s="277"/>
      <c r="P6014" s="130" t="n">
        <v>0</v>
      </c>
      <c r="Q6014" s="130" t="n">
        <f aca="false">P6014*1.2</f>
        <v>0</v>
      </c>
      <c r="R6014" s="131" t="n">
        <f aca="false">S6014*Q6014</f>
        <v>0</v>
      </c>
      <c r="S6014" s="132"/>
    </row>
    <row r="6015" s="76" customFormat="true" ht="14.4" hidden="false" customHeight="false" outlineLevel="0" collapsed="false">
      <c r="A6015" s="207" t="n">
        <v>2579362</v>
      </c>
      <c r="B6015" s="208" t="n">
        <v>284</v>
      </c>
      <c r="C6015" s="238" t="s">
        <v>15691</v>
      </c>
      <c r="D6015" s="239" t="s">
        <v>7564</v>
      </c>
      <c r="E6015" s="276"/>
      <c r="F6015" s="121" t="n">
        <f aca="false">F6014+1</f>
        <v>6009</v>
      </c>
      <c r="G6015" s="204" t="s">
        <v>17713</v>
      </c>
      <c r="H6015" s="188" t="s">
        <v>17713</v>
      </c>
      <c r="I6015" s="218" t="s">
        <v>17714</v>
      </c>
      <c r="J6015" s="237" t="n">
        <v>5292</v>
      </c>
      <c r="K6015" s="164" t="n">
        <v>22</v>
      </c>
      <c r="L6015" s="164" t="n">
        <v>5403451</v>
      </c>
      <c r="M6015" s="164" t="n">
        <v>0</v>
      </c>
      <c r="N6015" s="237" t="s">
        <v>17715</v>
      </c>
      <c r="O6015" s="277"/>
      <c r="P6015" s="130" t="n">
        <v>548.5</v>
      </c>
      <c r="Q6015" s="130" t="n">
        <f aca="false">P6015*1.2</f>
        <v>658.2</v>
      </c>
      <c r="R6015" s="131" t="n">
        <f aca="false">S6015*Q6015</f>
        <v>0</v>
      </c>
      <c r="S6015" s="132"/>
    </row>
    <row r="6016" s="76" customFormat="true" ht="14.4" hidden="false" customHeight="false" outlineLevel="0" collapsed="false">
      <c r="A6016" s="275" t="n">
        <v>2573938</v>
      </c>
      <c r="B6016" s="208" t="n">
        <v>284</v>
      </c>
      <c r="C6016" s="238" t="s">
        <v>15691</v>
      </c>
      <c r="D6016" s="239" t="s">
        <v>7564</v>
      </c>
      <c r="E6016" s="276"/>
      <c r="F6016" s="121" t="n">
        <f aca="false">F6015+1</f>
        <v>6010</v>
      </c>
      <c r="G6016" s="204" t="s">
        <v>17716</v>
      </c>
      <c r="H6016" s="237" t="s">
        <v>17716</v>
      </c>
      <c r="I6016" s="124" t="s">
        <v>17717</v>
      </c>
      <c r="J6016" s="125" t="n">
        <v>5292</v>
      </c>
      <c r="K6016" s="164" t="n">
        <v>22</v>
      </c>
      <c r="L6016" s="164" t="n">
        <v>5403449</v>
      </c>
      <c r="M6016" s="164" t="n">
        <v>0</v>
      </c>
      <c r="N6016" s="237" t="s">
        <v>17715</v>
      </c>
      <c r="O6016" s="277"/>
      <c r="P6016" s="130" t="n">
        <v>571.666666666667</v>
      </c>
      <c r="Q6016" s="130" t="n">
        <f aca="false">P6016*1.2</f>
        <v>686</v>
      </c>
      <c r="R6016" s="131" t="n">
        <f aca="false">S6016*Q6016</f>
        <v>0</v>
      </c>
      <c r="S6016" s="132"/>
    </row>
    <row r="6017" s="76" customFormat="true" ht="41.4" hidden="false" customHeight="false" outlineLevel="0" collapsed="false">
      <c r="A6017" s="207" t="n">
        <v>2580664</v>
      </c>
      <c r="B6017" s="208" t="n">
        <v>284</v>
      </c>
      <c r="C6017" s="238" t="s">
        <v>15691</v>
      </c>
      <c r="D6017" s="239" t="s">
        <v>7564</v>
      </c>
      <c r="E6017" s="276"/>
      <c r="F6017" s="121" t="n">
        <f aca="false">F6016+1</f>
        <v>6011</v>
      </c>
      <c r="G6017" s="204" t="s">
        <v>17718</v>
      </c>
      <c r="H6017" s="188" t="s">
        <v>17718</v>
      </c>
      <c r="I6017" s="124" t="s">
        <v>17719</v>
      </c>
      <c r="J6017" s="125" t="n">
        <v>5292</v>
      </c>
      <c r="K6017" s="164" t="n">
        <v>22</v>
      </c>
      <c r="L6017" s="164" t="n">
        <v>5403690</v>
      </c>
      <c r="M6017" s="164" t="n">
        <v>0</v>
      </c>
      <c r="N6017" s="237" t="s">
        <v>17720</v>
      </c>
      <c r="O6017" s="277" t="n">
        <v>10</v>
      </c>
      <c r="P6017" s="130" t="n">
        <v>14107.5</v>
      </c>
      <c r="Q6017" s="130" t="n">
        <f aca="false">P6017*1.2</f>
        <v>16929</v>
      </c>
      <c r="R6017" s="131" t="n">
        <f aca="false">S6017*Q6017</f>
        <v>0</v>
      </c>
      <c r="S6017" s="132"/>
    </row>
    <row r="6018" s="76" customFormat="true" ht="14.4" hidden="false" customHeight="false" outlineLevel="0" collapsed="false">
      <c r="A6018" s="275" t="n">
        <v>4448132</v>
      </c>
      <c r="B6018" s="208" t="n">
        <v>284</v>
      </c>
      <c r="C6018" s="239" t="s">
        <v>15691</v>
      </c>
      <c r="D6018" s="239" t="s">
        <v>7564</v>
      </c>
      <c r="E6018" s="276"/>
      <c r="F6018" s="121" t="n">
        <f aca="false">F6017+1</f>
        <v>6012</v>
      </c>
      <c r="G6018" s="204" t="s">
        <v>17721</v>
      </c>
      <c r="H6018" s="188" t="s">
        <v>17721</v>
      </c>
      <c r="I6018" s="124" t="s">
        <v>17722</v>
      </c>
      <c r="J6018" s="125" t="n">
        <v>0</v>
      </c>
      <c r="K6018" s="164" t="n">
        <v>0</v>
      </c>
      <c r="L6018" s="164" t="n">
        <v>1210046</v>
      </c>
      <c r="M6018" s="164" t="n">
        <v>0</v>
      </c>
      <c r="N6018" s="218" t="s">
        <v>15137</v>
      </c>
      <c r="O6018" s="124"/>
      <c r="P6018" s="130" t="n">
        <v>42231.6666666667</v>
      </c>
      <c r="Q6018" s="130" t="n">
        <f aca="false">P6018*1.2</f>
        <v>50678</v>
      </c>
      <c r="R6018" s="131" t="n">
        <f aca="false">S6018*Q6018</f>
        <v>0</v>
      </c>
      <c r="S6018" s="132"/>
    </row>
    <row r="6019" s="76" customFormat="true" ht="14.4" hidden="false" customHeight="false" outlineLevel="0" collapsed="false">
      <c r="A6019" s="275" t="n">
        <v>4301655</v>
      </c>
      <c r="B6019" s="208" t="n">
        <v>284</v>
      </c>
      <c r="C6019" s="238" t="s">
        <v>15691</v>
      </c>
      <c r="D6019" s="239" t="s">
        <v>7564</v>
      </c>
      <c r="E6019" s="276"/>
      <c r="F6019" s="121" t="n">
        <f aca="false">F6018+1</f>
        <v>6013</v>
      </c>
      <c r="G6019" s="204" t="s">
        <v>17723</v>
      </c>
      <c r="H6019" s="188" t="s">
        <v>17723</v>
      </c>
      <c r="I6019" s="124" t="s">
        <v>17724</v>
      </c>
      <c r="J6019" s="125" t="n">
        <v>0</v>
      </c>
      <c r="K6019" s="164" t="n">
        <v>0</v>
      </c>
      <c r="L6019" s="164" t="n">
        <v>1210044</v>
      </c>
      <c r="M6019" s="164" t="n">
        <v>0</v>
      </c>
      <c r="N6019" s="237" t="s">
        <v>15137</v>
      </c>
      <c r="O6019" s="277"/>
      <c r="P6019" s="130" t="n">
        <v>56576.6666666667</v>
      </c>
      <c r="Q6019" s="130" t="n">
        <f aca="false">P6019*1.2</f>
        <v>67892</v>
      </c>
      <c r="R6019" s="131" t="n">
        <f aca="false">S6019*Q6019</f>
        <v>0</v>
      </c>
      <c r="S6019" s="132"/>
    </row>
    <row r="6020" s="76" customFormat="true" ht="14.4" hidden="false" customHeight="false" outlineLevel="0" collapsed="false">
      <c r="A6020" s="207" t="n">
        <v>2573136</v>
      </c>
      <c r="B6020" s="208" t="n">
        <v>284</v>
      </c>
      <c r="C6020" s="238" t="s">
        <v>15691</v>
      </c>
      <c r="D6020" s="239" t="s">
        <v>7564</v>
      </c>
      <c r="E6020" s="276"/>
      <c r="F6020" s="121" t="n">
        <f aca="false">F6019+1</f>
        <v>6014</v>
      </c>
      <c r="G6020" s="204" t="s">
        <v>17725</v>
      </c>
      <c r="H6020" s="188" t="s">
        <v>17726</v>
      </c>
      <c r="I6020" s="124" t="s">
        <v>17727</v>
      </c>
      <c r="J6020" s="125" t="n">
        <v>12</v>
      </c>
      <c r="K6020" s="164" t="n">
        <v>0</v>
      </c>
      <c r="L6020" s="164" t="n">
        <v>10023</v>
      </c>
      <c r="M6020" s="164" t="n">
        <v>0</v>
      </c>
      <c r="N6020" s="237" t="s">
        <v>15137</v>
      </c>
      <c r="O6020" s="277"/>
      <c r="P6020" s="130" t="n">
        <v>40245.8333333333</v>
      </c>
      <c r="Q6020" s="130" t="n">
        <f aca="false">P6020*1.2</f>
        <v>48295</v>
      </c>
      <c r="R6020" s="131" t="n">
        <f aca="false">S6020*Q6020</f>
        <v>0</v>
      </c>
      <c r="S6020" s="132"/>
    </row>
    <row r="6021" s="76" customFormat="true" ht="14.4" hidden="false" customHeight="false" outlineLevel="0" collapsed="false">
      <c r="A6021" s="275" t="n">
        <v>2802346</v>
      </c>
      <c r="B6021" s="208" t="n">
        <v>284</v>
      </c>
      <c r="C6021" s="238" t="s">
        <v>15691</v>
      </c>
      <c r="D6021" s="239" t="s">
        <v>7564</v>
      </c>
      <c r="E6021" s="276"/>
      <c r="F6021" s="121" t="n">
        <f aca="false">F6020+1</f>
        <v>6015</v>
      </c>
      <c r="G6021" s="204" t="s">
        <v>17728</v>
      </c>
      <c r="H6021" s="188" t="s">
        <v>17729</v>
      </c>
      <c r="I6021" s="124" t="s">
        <v>17730</v>
      </c>
      <c r="J6021" s="125" t="n">
        <v>12</v>
      </c>
      <c r="K6021" s="164" t="n">
        <v>0</v>
      </c>
      <c r="L6021" s="164" t="n">
        <v>10026</v>
      </c>
      <c r="M6021" s="164" t="n">
        <v>0</v>
      </c>
      <c r="N6021" s="237" t="s">
        <v>15137</v>
      </c>
      <c r="O6021" s="277"/>
      <c r="P6021" s="130" t="n">
        <v>40845.8333333333</v>
      </c>
      <c r="Q6021" s="130" t="n">
        <f aca="false">P6021*1.2</f>
        <v>49015</v>
      </c>
      <c r="R6021" s="131" t="n">
        <f aca="false">S6021*Q6021</f>
        <v>0</v>
      </c>
      <c r="S6021" s="132"/>
    </row>
    <row r="6022" s="76" customFormat="true" ht="14.4" hidden="false" customHeight="false" outlineLevel="0" collapsed="false">
      <c r="A6022" s="275" t="n">
        <v>3024145</v>
      </c>
      <c r="B6022" s="208" t="n">
        <v>284</v>
      </c>
      <c r="C6022" s="239" t="s">
        <v>15691</v>
      </c>
      <c r="D6022" s="239" t="s">
        <v>7564</v>
      </c>
      <c r="E6022" s="276"/>
      <c r="F6022" s="121" t="n">
        <f aca="false">F6021+1</f>
        <v>6016</v>
      </c>
      <c r="G6022" s="204" t="s">
        <v>17731</v>
      </c>
      <c r="H6022" s="188" t="s">
        <v>17732</v>
      </c>
      <c r="I6022" s="124" t="s">
        <v>17733</v>
      </c>
      <c r="J6022" s="125" t="n">
        <v>12</v>
      </c>
      <c r="K6022" s="164" t="n">
        <v>0</v>
      </c>
      <c r="L6022" s="164" t="n">
        <v>10032</v>
      </c>
      <c r="M6022" s="164" t="n">
        <v>0</v>
      </c>
      <c r="N6022" s="218" t="s">
        <v>15137</v>
      </c>
      <c r="O6022" s="124"/>
      <c r="P6022" s="130" t="n">
        <v>39386.6666666667</v>
      </c>
      <c r="Q6022" s="130" t="n">
        <f aca="false">P6022*1.2</f>
        <v>47264</v>
      </c>
      <c r="R6022" s="131" t="n">
        <f aca="false">S6022*Q6022</f>
        <v>0</v>
      </c>
      <c r="S6022" s="132"/>
    </row>
    <row r="6023" s="76" customFormat="true" ht="14.4" hidden="false" customHeight="false" outlineLevel="0" collapsed="false">
      <c r="A6023" s="207" t="n">
        <v>2762973</v>
      </c>
      <c r="B6023" s="208" t="n">
        <v>284</v>
      </c>
      <c r="C6023" s="238" t="s">
        <v>15691</v>
      </c>
      <c r="D6023" s="239" t="s">
        <v>7564</v>
      </c>
      <c r="E6023" s="276"/>
      <c r="F6023" s="121" t="n">
        <f aca="false">F6022+1</f>
        <v>6017</v>
      </c>
      <c r="G6023" s="204" t="s">
        <v>17734</v>
      </c>
      <c r="H6023" s="122" t="s">
        <v>17734</v>
      </c>
      <c r="I6023" s="124"/>
      <c r="J6023" s="125"/>
      <c r="K6023" s="164"/>
      <c r="L6023" s="164"/>
      <c r="M6023" s="164"/>
      <c r="N6023" s="237" t="s">
        <v>17735</v>
      </c>
      <c r="O6023" s="277"/>
      <c r="P6023" s="130" t="n">
        <v>0</v>
      </c>
      <c r="Q6023" s="130" t="n">
        <f aca="false">P6023*1.2</f>
        <v>0</v>
      </c>
      <c r="R6023" s="131" t="n">
        <f aca="false">S6023*Q6023</f>
        <v>0</v>
      </c>
      <c r="S6023" s="132"/>
    </row>
    <row r="6024" s="76" customFormat="true" ht="14.4" hidden="false" customHeight="false" outlineLevel="0" collapsed="false">
      <c r="A6024" s="275" t="n">
        <v>2573944</v>
      </c>
      <c r="B6024" s="208" t="n">
        <v>284</v>
      </c>
      <c r="C6024" s="238" t="s">
        <v>15691</v>
      </c>
      <c r="D6024" s="239" t="s">
        <v>7564</v>
      </c>
      <c r="E6024" s="276"/>
      <c r="F6024" s="121" t="n">
        <f aca="false">F6023+1</f>
        <v>6018</v>
      </c>
      <c r="G6024" s="204" t="s">
        <v>17736</v>
      </c>
      <c r="H6024" s="188" t="s">
        <v>17736</v>
      </c>
      <c r="I6024" s="124" t="s">
        <v>17737</v>
      </c>
      <c r="J6024" s="125" t="n">
        <v>52</v>
      </c>
      <c r="K6024" s="164" t="n">
        <v>7</v>
      </c>
      <c r="L6024" s="164" t="n">
        <v>6700504</v>
      </c>
      <c r="M6024" s="164" t="n">
        <v>0</v>
      </c>
      <c r="N6024" s="237" t="s">
        <v>17735</v>
      </c>
      <c r="O6024" s="277"/>
      <c r="P6024" s="130" t="n">
        <v>8285.83333333333</v>
      </c>
      <c r="Q6024" s="130" t="n">
        <f aca="false">P6024*1.2</f>
        <v>9943</v>
      </c>
      <c r="R6024" s="131" t="n">
        <f aca="false">S6024*Q6024</f>
        <v>0</v>
      </c>
      <c r="S6024" s="132"/>
    </row>
    <row r="6025" s="76" customFormat="true" ht="14.4" hidden="false" customHeight="false" outlineLevel="0" collapsed="false">
      <c r="A6025" s="275" t="n">
        <v>3094518</v>
      </c>
      <c r="B6025" s="208" t="n">
        <v>284</v>
      </c>
      <c r="C6025" s="239" t="s">
        <v>15691</v>
      </c>
      <c r="D6025" s="239" t="s">
        <v>7564</v>
      </c>
      <c r="E6025" s="276"/>
      <c r="F6025" s="121" t="n">
        <f aca="false">F6024+1</f>
        <v>6019</v>
      </c>
      <c r="G6025" s="204" t="s">
        <v>17738</v>
      </c>
      <c r="H6025" s="188" t="s">
        <v>17739</v>
      </c>
      <c r="I6025" s="124" t="s">
        <v>17740</v>
      </c>
      <c r="J6025" s="125" t="n">
        <v>4292</v>
      </c>
      <c r="K6025" s="164" t="n">
        <v>60</v>
      </c>
      <c r="L6025" s="164" t="n">
        <v>5403310</v>
      </c>
      <c r="M6025" s="164" t="n">
        <v>3</v>
      </c>
      <c r="N6025" s="218" t="s">
        <v>17735</v>
      </c>
      <c r="O6025" s="124"/>
      <c r="P6025" s="130" t="n">
        <v>20959.1666666667</v>
      </c>
      <c r="Q6025" s="130" t="n">
        <f aca="false">P6025*1.2</f>
        <v>25151</v>
      </c>
      <c r="R6025" s="131" t="n">
        <f aca="false">S6025*Q6025</f>
        <v>0</v>
      </c>
      <c r="S6025" s="132"/>
    </row>
    <row r="6026" s="76" customFormat="true" ht="14.4" hidden="false" customHeight="false" outlineLevel="0" collapsed="false">
      <c r="A6026" s="219" t="n">
        <v>3094527</v>
      </c>
      <c r="B6026" s="208" t="n">
        <v>284</v>
      </c>
      <c r="C6026" s="239" t="s">
        <v>15691</v>
      </c>
      <c r="D6026" s="239" t="s">
        <v>7564</v>
      </c>
      <c r="E6026" s="276"/>
      <c r="F6026" s="121" t="n">
        <f aca="false">F6025+1</f>
        <v>6020</v>
      </c>
      <c r="G6026" s="204" t="s">
        <v>17741</v>
      </c>
      <c r="H6026" s="188" t="s">
        <v>17742</v>
      </c>
      <c r="I6026" s="124" t="s">
        <v>17743</v>
      </c>
      <c r="J6026" s="125" t="n">
        <v>4292</v>
      </c>
      <c r="K6026" s="164" t="n">
        <v>60</v>
      </c>
      <c r="L6026" s="164" t="n">
        <v>5403304</v>
      </c>
      <c r="M6026" s="164" t="n">
        <v>3</v>
      </c>
      <c r="N6026" s="218" t="s">
        <v>17735</v>
      </c>
      <c r="O6026" s="124"/>
      <c r="P6026" s="130" t="n">
        <v>7450</v>
      </c>
      <c r="Q6026" s="130" t="n">
        <f aca="false">P6026*1.2</f>
        <v>8940</v>
      </c>
      <c r="R6026" s="131" t="n">
        <f aca="false">S6026*Q6026</f>
        <v>0</v>
      </c>
      <c r="S6026" s="132"/>
    </row>
    <row r="6027" s="76" customFormat="true" ht="14.4" hidden="false" customHeight="false" outlineLevel="0" collapsed="false">
      <c r="A6027" s="219" t="n">
        <v>3094528</v>
      </c>
      <c r="B6027" s="208" t="n">
        <v>284</v>
      </c>
      <c r="C6027" s="239" t="s">
        <v>15691</v>
      </c>
      <c r="D6027" s="239" t="s">
        <v>7564</v>
      </c>
      <c r="E6027" s="276"/>
      <c r="F6027" s="121" t="n">
        <f aca="false">F6026+1</f>
        <v>6021</v>
      </c>
      <c r="G6027" s="204" t="s">
        <v>17744</v>
      </c>
      <c r="H6027" s="188" t="s">
        <v>17745</v>
      </c>
      <c r="I6027" s="124" t="s">
        <v>17746</v>
      </c>
      <c r="J6027" s="125" t="n">
        <v>4292</v>
      </c>
      <c r="K6027" s="164" t="n">
        <v>60</v>
      </c>
      <c r="L6027" s="164" t="n">
        <v>5403305</v>
      </c>
      <c r="M6027" s="164" t="n">
        <v>3</v>
      </c>
      <c r="N6027" s="218" t="s">
        <v>17735</v>
      </c>
      <c r="O6027" s="124"/>
      <c r="P6027" s="130" t="n">
        <v>6516.14</v>
      </c>
      <c r="Q6027" s="130" t="n">
        <f aca="false">P6027*1.2</f>
        <v>7819.368</v>
      </c>
      <c r="R6027" s="131" t="n">
        <f aca="false">S6027*Q6027</f>
        <v>0</v>
      </c>
      <c r="S6027" s="132"/>
    </row>
    <row r="6028" s="76" customFormat="true" ht="14.4" hidden="false" customHeight="false" outlineLevel="0" collapsed="false">
      <c r="A6028" s="219" t="n">
        <v>3094529</v>
      </c>
      <c r="B6028" s="208" t="n">
        <v>284</v>
      </c>
      <c r="C6028" s="239" t="s">
        <v>15691</v>
      </c>
      <c r="D6028" s="239" t="s">
        <v>7564</v>
      </c>
      <c r="E6028" s="276"/>
      <c r="F6028" s="121" t="n">
        <f aca="false">F6027+1</f>
        <v>6022</v>
      </c>
      <c r="G6028" s="204" t="s">
        <v>17747</v>
      </c>
      <c r="H6028" s="188" t="s">
        <v>17748</v>
      </c>
      <c r="I6028" s="124" t="s">
        <v>17749</v>
      </c>
      <c r="J6028" s="125" t="n">
        <v>4292</v>
      </c>
      <c r="K6028" s="164" t="n">
        <v>60</v>
      </c>
      <c r="L6028" s="164" t="n">
        <v>5403306</v>
      </c>
      <c r="M6028" s="164" t="n">
        <v>3</v>
      </c>
      <c r="N6028" s="218" t="s">
        <v>17735</v>
      </c>
      <c r="O6028" s="124"/>
      <c r="P6028" s="130" t="n">
        <v>2315.83333333333</v>
      </c>
      <c r="Q6028" s="130" t="n">
        <f aca="false">P6028*1.2</f>
        <v>2779</v>
      </c>
      <c r="R6028" s="131" t="n">
        <f aca="false">S6028*Q6028</f>
        <v>0</v>
      </c>
      <c r="S6028" s="132"/>
    </row>
    <row r="6029" s="76" customFormat="true" ht="14.4" hidden="false" customHeight="false" outlineLevel="0" collapsed="false">
      <c r="A6029" s="219" t="n">
        <v>2893085</v>
      </c>
      <c r="B6029" s="208" t="n">
        <v>284</v>
      </c>
      <c r="C6029" s="239" t="s">
        <v>15691</v>
      </c>
      <c r="D6029" s="239" t="s">
        <v>7564</v>
      </c>
      <c r="E6029" s="276"/>
      <c r="F6029" s="121" t="n">
        <f aca="false">F6028+1</f>
        <v>6023</v>
      </c>
      <c r="G6029" s="204" t="s">
        <v>17750</v>
      </c>
      <c r="H6029" s="188" t="s">
        <v>17751</v>
      </c>
      <c r="I6029" s="124" t="s">
        <v>17752</v>
      </c>
      <c r="J6029" s="125" t="n">
        <v>4292</v>
      </c>
      <c r="K6029" s="164" t="n">
        <v>60</v>
      </c>
      <c r="L6029" s="164" t="n">
        <v>5403308</v>
      </c>
      <c r="M6029" s="164" t="n">
        <v>3</v>
      </c>
      <c r="N6029" s="218" t="s">
        <v>17735</v>
      </c>
      <c r="O6029" s="124"/>
      <c r="P6029" s="130" t="n">
        <v>5501.66666666667</v>
      </c>
      <c r="Q6029" s="130" t="n">
        <f aca="false">P6029*1.2</f>
        <v>6602</v>
      </c>
      <c r="R6029" s="131" t="n">
        <f aca="false">S6029*Q6029</f>
        <v>0</v>
      </c>
      <c r="S6029" s="132"/>
    </row>
    <row r="6030" s="76" customFormat="true" ht="14.4" hidden="false" customHeight="false" outlineLevel="0" collapsed="false">
      <c r="A6030" s="207" t="n">
        <v>2763089</v>
      </c>
      <c r="B6030" s="208" t="n">
        <v>284</v>
      </c>
      <c r="C6030" s="238" t="s">
        <v>15691</v>
      </c>
      <c r="D6030" s="239" t="s">
        <v>7564</v>
      </c>
      <c r="E6030" s="276"/>
      <c r="F6030" s="121" t="n">
        <f aca="false">F6029+1</f>
        <v>6024</v>
      </c>
      <c r="G6030" s="204" t="s">
        <v>17753</v>
      </c>
      <c r="H6030" s="122" t="s">
        <v>17753</v>
      </c>
      <c r="I6030" s="124"/>
      <c r="J6030" s="125"/>
      <c r="K6030" s="164"/>
      <c r="L6030" s="164"/>
      <c r="M6030" s="164"/>
      <c r="N6030" s="237" t="s">
        <v>17754</v>
      </c>
      <c r="O6030" s="277"/>
      <c r="P6030" s="130" t="n">
        <v>0</v>
      </c>
      <c r="Q6030" s="130" t="n">
        <f aca="false">P6030*1.2</f>
        <v>0</v>
      </c>
      <c r="R6030" s="131" t="n">
        <f aca="false">S6030*Q6030</f>
        <v>0</v>
      </c>
      <c r="S6030" s="132"/>
    </row>
    <row r="6031" s="76" customFormat="true" ht="14.4" hidden="false" customHeight="false" outlineLevel="0" collapsed="false">
      <c r="A6031" s="207" t="n">
        <v>2763090</v>
      </c>
      <c r="B6031" s="208" t="n">
        <v>284</v>
      </c>
      <c r="C6031" s="238" t="s">
        <v>15691</v>
      </c>
      <c r="D6031" s="239" t="s">
        <v>7564</v>
      </c>
      <c r="E6031" s="276"/>
      <c r="F6031" s="121" t="n">
        <f aca="false">F6030+1</f>
        <v>6025</v>
      </c>
      <c r="G6031" s="204" t="s">
        <v>17755</v>
      </c>
      <c r="H6031" s="122" t="s">
        <v>17755</v>
      </c>
      <c r="I6031" s="124"/>
      <c r="J6031" s="125"/>
      <c r="K6031" s="164"/>
      <c r="L6031" s="164"/>
      <c r="M6031" s="164"/>
      <c r="N6031" s="237" t="s">
        <v>17756</v>
      </c>
      <c r="O6031" s="277"/>
      <c r="P6031" s="130" t="n">
        <v>0</v>
      </c>
      <c r="Q6031" s="130" t="n">
        <f aca="false">P6031*1.2</f>
        <v>0</v>
      </c>
      <c r="R6031" s="131" t="n">
        <f aca="false">S6031*Q6031</f>
        <v>0</v>
      </c>
      <c r="S6031" s="132"/>
    </row>
    <row r="6032" s="76" customFormat="true" ht="27.6" hidden="false" customHeight="false" outlineLevel="0" collapsed="false">
      <c r="A6032" s="207" t="n">
        <v>2572489</v>
      </c>
      <c r="B6032" s="208" t="n">
        <v>284</v>
      </c>
      <c r="C6032" s="238" t="s">
        <v>15691</v>
      </c>
      <c r="D6032" s="239" t="s">
        <v>7564</v>
      </c>
      <c r="E6032" s="276"/>
      <c r="F6032" s="121" t="n">
        <f aca="false">F6031+1</f>
        <v>6026</v>
      </c>
      <c r="G6032" s="204" t="s">
        <v>17757</v>
      </c>
      <c r="H6032" s="220" t="s">
        <v>17758</v>
      </c>
      <c r="I6032" s="124" t="s">
        <v>17759</v>
      </c>
      <c r="J6032" s="125" t="n">
        <v>5292</v>
      </c>
      <c r="K6032" s="164" t="n">
        <v>22</v>
      </c>
      <c r="L6032" s="164" t="n">
        <v>5403502</v>
      </c>
      <c r="M6032" s="164" t="n">
        <v>25</v>
      </c>
      <c r="N6032" s="237" t="s">
        <v>17760</v>
      </c>
      <c r="O6032" s="277"/>
      <c r="P6032" s="130" t="n">
        <v>10094.1666666667</v>
      </c>
      <c r="Q6032" s="130" t="n">
        <f aca="false">P6032*1.2</f>
        <v>12113</v>
      </c>
      <c r="R6032" s="131" t="n">
        <f aca="false">S6032*Q6032</f>
        <v>0</v>
      </c>
      <c r="S6032" s="132"/>
    </row>
    <row r="6033" s="76" customFormat="true" ht="27.6" hidden="false" customHeight="false" outlineLevel="0" collapsed="false">
      <c r="A6033" s="219" t="n">
        <v>2575262</v>
      </c>
      <c r="B6033" s="208" t="n">
        <v>284</v>
      </c>
      <c r="C6033" s="238" t="s">
        <v>15691</v>
      </c>
      <c r="D6033" s="239" t="s">
        <v>7564</v>
      </c>
      <c r="E6033" s="276"/>
      <c r="F6033" s="121" t="n">
        <f aca="false">F6032+1</f>
        <v>6027</v>
      </c>
      <c r="G6033" s="204" t="s">
        <v>17761</v>
      </c>
      <c r="H6033" s="188" t="s">
        <v>17761</v>
      </c>
      <c r="I6033" s="124" t="s">
        <v>17762</v>
      </c>
      <c r="J6033" s="125" t="n">
        <v>5292</v>
      </c>
      <c r="K6033" s="164" t="n">
        <v>22</v>
      </c>
      <c r="L6033" s="164" t="n">
        <v>5403443</v>
      </c>
      <c r="M6033" s="164" t="n">
        <v>0</v>
      </c>
      <c r="N6033" s="237" t="s">
        <v>17763</v>
      </c>
      <c r="O6033" s="277"/>
      <c r="P6033" s="130" t="n">
        <v>8475.48</v>
      </c>
      <c r="Q6033" s="130" t="n">
        <f aca="false">P6033*1.2</f>
        <v>10170.576</v>
      </c>
      <c r="R6033" s="131" t="n">
        <f aca="false">S6033*Q6033</f>
        <v>0</v>
      </c>
      <c r="S6033" s="132"/>
    </row>
    <row r="6034" s="76" customFormat="true" ht="14.4" hidden="false" customHeight="false" outlineLevel="0" collapsed="false">
      <c r="A6034" s="207" t="n">
        <v>3132555</v>
      </c>
      <c r="B6034" s="208" t="n">
        <v>284</v>
      </c>
      <c r="C6034" s="239" t="s">
        <v>15691</v>
      </c>
      <c r="D6034" s="239" t="s">
        <v>7564</v>
      </c>
      <c r="E6034" s="276"/>
      <c r="F6034" s="121" t="n">
        <f aca="false">F6033+1</f>
        <v>6028</v>
      </c>
      <c r="G6034" s="204" t="s">
        <v>17764</v>
      </c>
      <c r="H6034" s="122" t="s">
        <v>17764</v>
      </c>
      <c r="I6034" s="124"/>
      <c r="J6034" s="125"/>
      <c r="K6034" s="164"/>
      <c r="L6034" s="164"/>
      <c r="M6034" s="164"/>
      <c r="N6034" s="218" t="s">
        <v>17765</v>
      </c>
      <c r="O6034" s="124"/>
      <c r="P6034" s="130" t="n">
        <v>0</v>
      </c>
      <c r="Q6034" s="130" t="n">
        <f aca="false">P6034*1.2</f>
        <v>0</v>
      </c>
      <c r="R6034" s="131" t="n">
        <f aca="false">S6034*Q6034</f>
        <v>0</v>
      </c>
      <c r="S6034" s="132"/>
    </row>
    <row r="6035" s="76" customFormat="true" ht="14.4" hidden="false" customHeight="false" outlineLevel="0" collapsed="false">
      <c r="A6035" s="207" t="n">
        <v>3132566</v>
      </c>
      <c r="B6035" s="208" t="n">
        <v>284</v>
      </c>
      <c r="C6035" s="239" t="s">
        <v>15691</v>
      </c>
      <c r="D6035" s="239" t="s">
        <v>7564</v>
      </c>
      <c r="E6035" s="276"/>
      <c r="F6035" s="121" t="n">
        <f aca="false">F6034+1</f>
        <v>6029</v>
      </c>
      <c r="G6035" s="204" t="s">
        <v>17766</v>
      </c>
      <c r="H6035" s="122" t="s">
        <v>17766</v>
      </c>
      <c r="I6035" s="124"/>
      <c r="J6035" s="125"/>
      <c r="K6035" s="164"/>
      <c r="L6035" s="164"/>
      <c r="M6035" s="164"/>
      <c r="N6035" s="218" t="s">
        <v>17765</v>
      </c>
      <c r="O6035" s="124"/>
      <c r="P6035" s="130" t="n">
        <v>0</v>
      </c>
      <c r="Q6035" s="130" t="n">
        <f aca="false">P6035*1.2</f>
        <v>0</v>
      </c>
      <c r="R6035" s="131" t="n">
        <f aca="false">S6035*Q6035</f>
        <v>0</v>
      </c>
      <c r="S6035" s="132"/>
    </row>
    <row r="6036" s="76" customFormat="true" ht="27.6" hidden="false" customHeight="false" outlineLevel="0" collapsed="false">
      <c r="A6036" s="207" t="n">
        <v>2936136</v>
      </c>
      <c r="B6036" s="208" t="n">
        <v>284</v>
      </c>
      <c r="C6036" s="238" t="s">
        <v>15691</v>
      </c>
      <c r="D6036" s="239" t="s">
        <v>7564</v>
      </c>
      <c r="E6036" s="276"/>
      <c r="F6036" s="121" t="n">
        <f aca="false">F6035+1</f>
        <v>6030</v>
      </c>
      <c r="G6036" s="204" t="s">
        <v>17767</v>
      </c>
      <c r="H6036" s="122" t="s">
        <v>17767</v>
      </c>
      <c r="I6036" s="124"/>
      <c r="J6036" s="125"/>
      <c r="K6036" s="164"/>
      <c r="L6036" s="164"/>
      <c r="M6036" s="164"/>
      <c r="N6036" s="237" t="s">
        <v>17768</v>
      </c>
      <c r="O6036" s="277"/>
      <c r="P6036" s="130" t="n">
        <v>0</v>
      </c>
      <c r="Q6036" s="130" t="n">
        <f aca="false">P6036*1.2</f>
        <v>0</v>
      </c>
      <c r="R6036" s="131" t="n">
        <f aca="false">S6036*Q6036</f>
        <v>0</v>
      </c>
      <c r="S6036" s="132"/>
    </row>
    <row r="6037" s="76" customFormat="true" ht="14.4" hidden="false" customHeight="false" outlineLevel="0" collapsed="false">
      <c r="A6037" s="207" t="n">
        <v>2576580</v>
      </c>
      <c r="B6037" s="208" t="n">
        <v>284</v>
      </c>
      <c r="C6037" s="238" t="s">
        <v>15691</v>
      </c>
      <c r="D6037" s="239" t="s">
        <v>7564</v>
      </c>
      <c r="E6037" s="276"/>
      <c r="F6037" s="121" t="n">
        <f aca="false">F6036+1</f>
        <v>6031</v>
      </c>
      <c r="G6037" s="204" t="s">
        <v>17769</v>
      </c>
      <c r="H6037" s="188" t="s">
        <v>17769</v>
      </c>
      <c r="I6037" s="124" t="s">
        <v>17770</v>
      </c>
      <c r="J6037" s="125" t="n">
        <v>5292</v>
      </c>
      <c r="K6037" s="164" t="n">
        <v>22</v>
      </c>
      <c r="L6037" s="164" t="n">
        <v>5403444</v>
      </c>
      <c r="M6037" s="164" t="n">
        <v>77</v>
      </c>
      <c r="N6037" s="237" t="s">
        <v>17771</v>
      </c>
      <c r="O6037" s="277"/>
      <c r="P6037" s="130" t="n">
        <v>7430.13</v>
      </c>
      <c r="Q6037" s="130" t="n">
        <f aca="false">P6037*1.2</f>
        <v>8916.156</v>
      </c>
      <c r="R6037" s="131" t="n">
        <f aca="false">S6037*Q6037</f>
        <v>0</v>
      </c>
      <c r="S6037" s="132"/>
    </row>
    <row r="6038" s="76" customFormat="true" ht="41.4" hidden="false" customHeight="false" outlineLevel="0" collapsed="false">
      <c r="A6038" s="207"/>
      <c r="B6038" s="208" t="n">
        <v>284</v>
      </c>
      <c r="C6038" s="238" t="s">
        <v>15691</v>
      </c>
      <c r="D6038" s="239" t="s">
        <v>7564</v>
      </c>
      <c r="E6038" s="276"/>
      <c r="F6038" s="121" t="n">
        <f aca="false">F6037+1</f>
        <v>6032</v>
      </c>
      <c r="G6038" s="204" t="s">
        <v>17772</v>
      </c>
      <c r="H6038" s="122" t="s">
        <v>17772</v>
      </c>
      <c r="I6038" s="124"/>
      <c r="J6038" s="125"/>
      <c r="K6038" s="164"/>
      <c r="L6038" s="164"/>
      <c r="M6038" s="164"/>
      <c r="N6038" s="237" t="s">
        <v>17773</v>
      </c>
      <c r="O6038" s="277"/>
      <c r="P6038" s="130" t="n">
        <v>0</v>
      </c>
      <c r="Q6038" s="130" t="n">
        <f aca="false">P6038*1.2</f>
        <v>0</v>
      </c>
      <c r="R6038" s="131" t="n">
        <f aca="false">S6038*Q6038</f>
        <v>0</v>
      </c>
      <c r="S6038" s="132"/>
    </row>
    <row r="6039" s="76" customFormat="true" ht="41.4" hidden="false" customHeight="false" outlineLevel="0" collapsed="false">
      <c r="A6039" s="207" t="n">
        <v>2576572</v>
      </c>
      <c r="B6039" s="208" t="n">
        <v>284</v>
      </c>
      <c r="C6039" s="238" t="s">
        <v>15691</v>
      </c>
      <c r="D6039" s="239" t="s">
        <v>7564</v>
      </c>
      <c r="E6039" s="276"/>
      <c r="F6039" s="121" t="n">
        <f aca="false">F6038+1</f>
        <v>6033</v>
      </c>
      <c r="G6039" s="204" t="s">
        <v>17774</v>
      </c>
      <c r="H6039" s="188" t="s">
        <v>17774</v>
      </c>
      <c r="I6039" s="218" t="s">
        <v>17775</v>
      </c>
      <c r="J6039" s="237" t="n">
        <v>5292</v>
      </c>
      <c r="K6039" s="164" t="n">
        <v>0</v>
      </c>
      <c r="L6039" s="164" t="n">
        <v>5403442</v>
      </c>
      <c r="M6039" s="164" t="n">
        <v>25</v>
      </c>
      <c r="N6039" s="237" t="s">
        <v>17776</v>
      </c>
      <c r="O6039" s="277"/>
      <c r="P6039" s="130" t="n">
        <v>4618.33333333333</v>
      </c>
      <c r="Q6039" s="130" t="n">
        <f aca="false">P6039*1.2</f>
        <v>5542</v>
      </c>
      <c r="R6039" s="131" t="n">
        <f aca="false">S6039*Q6039</f>
        <v>0</v>
      </c>
      <c r="S6039" s="132"/>
    </row>
    <row r="6040" s="76" customFormat="true" ht="27.6" hidden="false" customHeight="false" outlineLevel="0" collapsed="false">
      <c r="A6040" s="207" t="n">
        <v>3168448</v>
      </c>
      <c r="B6040" s="208" t="n">
        <v>284</v>
      </c>
      <c r="C6040" s="238" t="s">
        <v>15691</v>
      </c>
      <c r="D6040" s="239" t="s">
        <v>7564</v>
      </c>
      <c r="E6040" s="276"/>
      <c r="F6040" s="121" t="n">
        <f aca="false">F6039+1</f>
        <v>6034</v>
      </c>
      <c r="G6040" s="204" t="s">
        <v>17777</v>
      </c>
      <c r="H6040" s="122" t="s">
        <v>17777</v>
      </c>
      <c r="I6040" s="124"/>
      <c r="J6040" s="125"/>
      <c r="K6040" s="164"/>
      <c r="L6040" s="164"/>
      <c r="M6040" s="164"/>
      <c r="N6040" s="237" t="s">
        <v>17778</v>
      </c>
      <c r="O6040" s="277"/>
      <c r="P6040" s="130" t="n">
        <v>0</v>
      </c>
      <c r="Q6040" s="130" t="n">
        <f aca="false">P6040*1.2</f>
        <v>0</v>
      </c>
      <c r="R6040" s="131" t="n">
        <f aca="false">S6040*Q6040</f>
        <v>0</v>
      </c>
      <c r="S6040" s="132"/>
    </row>
    <row r="6041" s="76" customFormat="true" ht="41.4" hidden="false" customHeight="false" outlineLevel="0" collapsed="false">
      <c r="A6041" s="207" t="n">
        <v>2577932</v>
      </c>
      <c r="B6041" s="208" t="n">
        <v>284</v>
      </c>
      <c r="C6041" s="238" t="s">
        <v>15691</v>
      </c>
      <c r="D6041" s="239" t="s">
        <v>7564</v>
      </c>
      <c r="E6041" s="276"/>
      <c r="F6041" s="121" t="n">
        <f aca="false">F6040+1</f>
        <v>6035</v>
      </c>
      <c r="G6041" s="204" t="s">
        <v>17779</v>
      </c>
      <c r="H6041" s="188" t="s">
        <v>17780</v>
      </c>
      <c r="I6041" s="124" t="s">
        <v>17781</v>
      </c>
      <c r="J6041" s="125" t="n">
        <v>5292</v>
      </c>
      <c r="K6041" s="164" t="n">
        <v>22</v>
      </c>
      <c r="L6041" s="164" t="n">
        <v>5403446</v>
      </c>
      <c r="M6041" s="164" t="n">
        <v>25</v>
      </c>
      <c r="N6041" s="237" t="s">
        <v>17782</v>
      </c>
      <c r="O6041" s="277"/>
      <c r="P6041" s="130" t="n">
        <v>5117.5</v>
      </c>
      <c r="Q6041" s="130" t="n">
        <f aca="false">P6041*1.2</f>
        <v>6141</v>
      </c>
      <c r="R6041" s="131" t="n">
        <f aca="false">S6041*Q6041</f>
        <v>0</v>
      </c>
      <c r="S6041" s="132"/>
    </row>
    <row r="6042" s="76" customFormat="true" ht="41.4" hidden="false" customHeight="false" outlineLevel="0" collapsed="false">
      <c r="A6042" s="207"/>
      <c r="B6042" s="208" t="n">
        <v>284</v>
      </c>
      <c r="C6042" s="238" t="s">
        <v>15691</v>
      </c>
      <c r="D6042" s="239" t="s">
        <v>7564</v>
      </c>
      <c r="E6042" s="276"/>
      <c r="F6042" s="121" t="n">
        <f aca="false">F6041+1</f>
        <v>6036</v>
      </c>
      <c r="G6042" s="204" t="s">
        <v>17783</v>
      </c>
      <c r="H6042" s="122" t="s">
        <v>17783</v>
      </c>
      <c r="I6042" s="124"/>
      <c r="J6042" s="125"/>
      <c r="K6042" s="164"/>
      <c r="L6042" s="164"/>
      <c r="M6042" s="164"/>
      <c r="N6042" s="237" t="s">
        <v>17784</v>
      </c>
      <c r="O6042" s="277"/>
      <c r="P6042" s="130" t="n">
        <v>0</v>
      </c>
      <c r="Q6042" s="130" t="n">
        <f aca="false">P6042*1.2</f>
        <v>0</v>
      </c>
      <c r="R6042" s="131" t="n">
        <f aca="false">S6042*Q6042</f>
        <v>0</v>
      </c>
      <c r="S6042" s="132"/>
    </row>
    <row r="6043" s="76" customFormat="true" ht="14.4" hidden="false" customHeight="false" outlineLevel="0" collapsed="false">
      <c r="A6043" s="219" t="n">
        <v>4315739</v>
      </c>
      <c r="B6043" s="208" t="n">
        <v>284</v>
      </c>
      <c r="C6043" s="238" t="s">
        <v>15691</v>
      </c>
      <c r="D6043" s="239" t="s">
        <v>7564</v>
      </c>
      <c r="E6043" s="276"/>
      <c r="F6043" s="121" t="n">
        <f aca="false">F6042+1</f>
        <v>6037</v>
      </c>
      <c r="G6043" s="204" t="s">
        <v>17785</v>
      </c>
      <c r="H6043" s="188" t="s">
        <v>17785</v>
      </c>
      <c r="I6043" s="124" t="s">
        <v>17786</v>
      </c>
      <c r="J6043" s="125" t="n">
        <v>5292</v>
      </c>
      <c r="K6043" s="164" t="n">
        <v>65</v>
      </c>
      <c r="L6043" s="164" t="n">
        <v>5403637</v>
      </c>
      <c r="M6043" s="164" t="n">
        <v>3</v>
      </c>
      <c r="N6043" s="237" t="s">
        <v>17787</v>
      </c>
      <c r="O6043" s="277"/>
      <c r="P6043" s="130" t="n">
        <v>12784.1666666667</v>
      </c>
      <c r="Q6043" s="130" t="n">
        <f aca="false">P6043*1.2</f>
        <v>15341</v>
      </c>
      <c r="R6043" s="131" t="n">
        <f aca="false">S6043*Q6043</f>
        <v>0</v>
      </c>
      <c r="S6043" s="132"/>
    </row>
    <row r="6044" s="76" customFormat="true" ht="14.4" hidden="false" customHeight="false" outlineLevel="0" collapsed="false">
      <c r="A6044" s="275" t="n">
        <v>4315737</v>
      </c>
      <c r="B6044" s="208" t="n">
        <v>284</v>
      </c>
      <c r="C6044" s="238" t="s">
        <v>15691</v>
      </c>
      <c r="D6044" s="239" t="s">
        <v>7564</v>
      </c>
      <c r="E6044" s="276"/>
      <c r="F6044" s="121" t="n">
        <f aca="false">F6043+1</f>
        <v>6038</v>
      </c>
      <c r="G6044" s="204" t="s">
        <v>17788</v>
      </c>
      <c r="H6044" s="188" t="s">
        <v>17788</v>
      </c>
      <c r="I6044" s="124" t="s">
        <v>17789</v>
      </c>
      <c r="J6044" s="125" t="n">
        <v>5292</v>
      </c>
      <c r="K6044" s="164" t="n">
        <v>65</v>
      </c>
      <c r="L6044" s="164" t="n">
        <v>5403635</v>
      </c>
      <c r="M6044" s="164" t="n">
        <v>3</v>
      </c>
      <c r="N6044" s="237" t="s">
        <v>17787</v>
      </c>
      <c r="O6044" s="277"/>
      <c r="P6044" s="130" t="n">
        <v>13365.8333333333</v>
      </c>
      <c r="Q6044" s="130" t="n">
        <f aca="false">P6044*1.2</f>
        <v>16039</v>
      </c>
      <c r="R6044" s="131" t="n">
        <f aca="false">S6044*Q6044</f>
        <v>0</v>
      </c>
      <c r="S6044" s="132"/>
    </row>
    <row r="6045" s="76" customFormat="true" ht="14.4" hidden="false" customHeight="false" outlineLevel="0" collapsed="false">
      <c r="A6045" s="275" t="n">
        <v>4315734</v>
      </c>
      <c r="B6045" s="208" t="n">
        <v>284</v>
      </c>
      <c r="C6045" s="238" t="s">
        <v>15691</v>
      </c>
      <c r="D6045" s="239" t="s">
        <v>7564</v>
      </c>
      <c r="E6045" s="276"/>
      <c r="F6045" s="121" t="n">
        <f aca="false">F6044+1</f>
        <v>6039</v>
      </c>
      <c r="G6045" s="204" t="s">
        <v>17790</v>
      </c>
      <c r="H6045" s="188" t="s">
        <v>17790</v>
      </c>
      <c r="I6045" s="124" t="s">
        <v>17791</v>
      </c>
      <c r="J6045" s="125" t="n">
        <v>5292</v>
      </c>
      <c r="K6045" s="164" t="n">
        <v>65</v>
      </c>
      <c r="L6045" s="164" t="n">
        <v>5403632</v>
      </c>
      <c r="M6045" s="164" t="n">
        <v>3</v>
      </c>
      <c r="N6045" s="237" t="s">
        <v>17787</v>
      </c>
      <c r="O6045" s="277"/>
      <c r="P6045" s="130" t="n">
        <v>13463.3333333333</v>
      </c>
      <c r="Q6045" s="130" t="n">
        <f aca="false">P6045*1.2</f>
        <v>16156</v>
      </c>
      <c r="R6045" s="131" t="n">
        <f aca="false">S6045*Q6045</f>
        <v>0</v>
      </c>
      <c r="S6045" s="132"/>
    </row>
    <row r="6046" s="76" customFormat="true" ht="28.2" hidden="false" customHeight="true" outlineLevel="0" collapsed="false">
      <c r="A6046" s="207" t="n">
        <v>3120632</v>
      </c>
      <c r="B6046" s="208" t="n">
        <v>284</v>
      </c>
      <c r="C6046" s="238" t="s">
        <v>15691</v>
      </c>
      <c r="D6046" s="239" t="s">
        <v>7564</v>
      </c>
      <c r="E6046" s="276"/>
      <c r="F6046" s="121" t="n">
        <f aca="false">F6045+1</f>
        <v>6040</v>
      </c>
      <c r="G6046" s="204" t="s">
        <v>17792</v>
      </c>
      <c r="H6046" s="188" t="s">
        <v>17792</v>
      </c>
      <c r="I6046" s="124" t="s">
        <v>17793</v>
      </c>
      <c r="J6046" s="125" t="n">
        <v>6213</v>
      </c>
      <c r="K6046" s="164" t="n">
        <v>65</v>
      </c>
      <c r="L6046" s="164" t="n">
        <v>5403335</v>
      </c>
      <c r="M6046" s="164" t="n">
        <v>77</v>
      </c>
      <c r="N6046" s="237" t="s">
        <v>17794</v>
      </c>
      <c r="O6046" s="277"/>
      <c r="P6046" s="130" t="n">
        <v>8988.05</v>
      </c>
      <c r="Q6046" s="130" t="n">
        <f aca="false">P6046*1.2</f>
        <v>10785.66</v>
      </c>
      <c r="R6046" s="131" t="n">
        <f aca="false">S6046*Q6046</f>
        <v>0</v>
      </c>
      <c r="S6046" s="132"/>
    </row>
    <row r="6047" s="76" customFormat="true" ht="28.2" hidden="false" customHeight="true" outlineLevel="0" collapsed="false">
      <c r="A6047" s="207" t="n">
        <v>3278652</v>
      </c>
      <c r="B6047" s="208" t="n">
        <v>284</v>
      </c>
      <c r="C6047" s="238" t="s">
        <v>15691</v>
      </c>
      <c r="D6047" s="239" t="s">
        <v>7564</v>
      </c>
      <c r="E6047" s="276"/>
      <c r="F6047" s="121" t="n">
        <f aca="false">F6046+1</f>
        <v>6041</v>
      </c>
      <c r="G6047" s="204" t="s">
        <v>17795</v>
      </c>
      <c r="H6047" s="188" t="s">
        <v>17795</v>
      </c>
      <c r="I6047" s="124" t="s">
        <v>17796</v>
      </c>
      <c r="J6047" s="125" t="n">
        <v>6213</v>
      </c>
      <c r="K6047" s="164" t="n">
        <v>65</v>
      </c>
      <c r="L6047" s="164" t="n">
        <v>5403444</v>
      </c>
      <c r="M6047" s="164" t="n">
        <v>78</v>
      </c>
      <c r="N6047" s="237" t="s">
        <v>17794</v>
      </c>
      <c r="O6047" s="277"/>
      <c r="P6047" s="130" t="n">
        <v>9275</v>
      </c>
      <c r="Q6047" s="130" t="n">
        <f aca="false">P6047*1.2</f>
        <v>11130</v>
      </c>
      <c r="R6047" s="131" t="n">
        <f aca="false">S6047*Q6047</f>
        <v>0</v>
      </c>
      <c r="S6047" s="132"/>
    </row>
    <row r="6048" s="76" customFormat="true" ht="28.2" hidden="false" customHeight="true" outlineLevel="0" collapsed="false">
      <c r="A6048" s="207" t="n">
        <v>3278567</v>
      </c>
      <c r="B6048" s="208" t="n">
        <v>284</v>
      </c>
      <c r="C6048" s="238" t="s">
        <v>15691</v>
      </c>
      <c r="D6048" s="239" t="s">
        <v>7564</v>
      </c>
      <c r="E6048" s="276"/>
      <c r="F6048" s="121" t="n">
        <f aca="false">F6047+1</f>
        <v>6042</v>
      </c>
      <c r="G6048" s="204" t="s">
        <v>17797</v>
      </c>
      <c r="H6048" s="188" t="s">
        <v>17797</v>
      </c>
      <c r="I6048" s="124" t="s">
        <v>17798</v>
      </c>
      <c r="J6048" s="125" t="n">
        <v>6213</v>
      </c>
      <c r="K6048" s="164" t="n">
        <v>65</v>
      </c>
      <c r="L6048" s="164" t="n">
        <v>5403337</v>
      </c>
      <c r="M6048" s="164" t="n">
        <v>78</v>
      </c>
      <c r="N6048" s="237" t="s">
        <v>17794</v>
      </c>
      <c r="O6048" s="277"/>
      <c r="P6048" s="130" t="n">
        <v>7240</v>
      </c>
      <c r="Q6048" s="130" t="n">
        <f aca="false">P6048*1.2</f>
        <v>8688</v>
      </c>
      <c r="R6048" s="131" t="n">
        <f aca="false">S6048*Q6048</f>
        <v>0</v>
      </c>
      <c r="S6048" s="132"/>
    </row>
    <row r="6049" s="76" customFormat="true" ht="27.6" hidden="false" customHeight="false" outlineLevel="0" collapsed="false">
      <c r="A6049" s="219" t="n">
        <v>2950430</v>
      </c>
      <c r="B6049" s="208" t="n">
        <v>284</v>
      </c>
      <c r="C6049" s="239" t="s">
        <v>15691</v>
      </c>
      <c r="D6049" s="239" t="s">
        <v>7564</v>
      </c>
      <c r="E6049" s="276"/>
      <c r="F6049" s="121" t="n">
        <f aca="false">F6048+1</f>
        <v>6043</v>
      </c>
      <c r="G6049" s="204" t="s">
        <v>17799</v>
      </c>
      <c r="H6049" s="188" t="s">
        <v>17800</v>
      </c>
      <c r="I6049" s="124" t="s">
        <v>17801</v>
      </c>
      <c r="J6049" s="125" t="n">
        <v>4292</v>
      </c>
      <c r="K6049" s="164" t="n">
        <v>60</v>
      </c>
      <c r="L6049" s="164" t="n">
        <v>5403307</v>
      </c>
      <c r="M6049" s="164" t="n">
        <v>3</v>
      </c>
      <c r="N6049" s="237" t="s">
        <v>17802</v>
      </c>
      <c r="O6049" s="277"/>
      <c r="P6049" s="130" t="n">
        <v>4565.83333333333</v>
      </c>
      <c r="Q6049" s="130" t="n">
        <f aca="false">P6049*1.2</f>
        <v>5479</v>
      </c>
      <c r="R6049" s="131" t="n">
        <f aca="false">S6049*Q6049</f>
        <v>0</v>
      </c>
      <c r="S6049" s="132"/>
    </row>
    <row r="6050" s="76" customFormat="true" ht="27.6" hidden="false" customHeight="false" outlineLevel="0" collapsed="false">
      <c r="A6050" s="219" t="n">
        <v>2572491</v>
      </c>
      <c r="B6050" s="208" t="n">
        <v>284</v>
      </c>
      <c r="C6050" s="238" t="s">
        <v>15691</v>
      </c>
      <c r="D6050" s="239" t="s">
        <v>7564</v>
      </c>
      <c r="E6050" s="276"/>
      <c r="F6050" s="121" t="n">
        <f aca="false">F6049+1</f>
        <v>6044</v>
      </c>
      <c r="G6050" s="204" t="s">
        <v>17803</v>
      </c>
      <c r="H6050" s="188" t="s">
        <v>17803</v>
      </c>
      <c r="I6050" s="124" t="s">
        <v>17804</v>
      </c>
      <c r="J6050" s="125" t="n">
        <v>5292</v>
      </c>
      <c r="K6050" s="164" t="n">
        <v>22</v>
      </c>
      <c r="L6050" s="164" t="n">
        <v>5403441</v>
      </c>
      <c r="M6050" s="164" t="n">
        <v>0</v>
      </c>
      <c r="N6050" s="237" t="s">
        <v>17805</v>
      </c>
      <c r="O6050" s="277"/>
      <c r="P6050" s="130" t="n">
        <v>4703.67</v>
      </c>
      <c r="Q6050" s="130" t="n">
        <f aca="false">P6050*1.2</f>
        <v>5644.404</v>
      </c>
      <c r="R6050" s="131" t="n">
        <f aca="false">S6050*Q6050</f>
        <v>0</v>
      </c>
      <c r="S6050" s="132"/>
    </row>
    <row r="6051" s="76" customFormat="true" ht="27.6" hidden="false" customHeight="false" outlineLevel="0" collapsed="false">
      <c r="A6051" s="219" t="n">
        <v>4189653</v>
      </c>
      <c r="B6051" s="208" t="n">
        <v>284</v>
      </c>
      <c r="C6051" s="238" t="s">
        <v>15691</v>
      </c>
      <c r="D6051" s="239" t="s">
        <v>7564</v>
      </c>
      <c r="E6051" s="276"/>
      <c r="F6051" s="121" t="n">
        <f aca="false">F6050+1</f>
        <v>6045</v>
      </c>
      <c r="G6051" s="204" t="s">
        <v>17806</v>
      </c>
      <c r="H6051" s="188" t="s">
        <v>17806</v>
      </c>
      <c r="I6051" s="124" t="s">
        <v>17807</v>
      </c>
      <c r="J6051" s="125" t="n">
        <v>5292</v>
      </c>
      <c r="K6051" s="164" t="n">
        <v>65</v>
      </c>
      <c r="L6051" s="164" t="n">
        <v>5403445</v>
      </c>
      <c r="M6051" s="164" t="n">
        <v>80</v>
      </c>
      <c r="N6051" s="237" t="s">
        <v>17805</v>
      </c>
      <c r="O6051" s="277"/>
      <c r="P6051" s="130" t="n">
        <v>13166.6666666667</v>
      </c>
      <c r="Q6051" s="130" t="n">
        <f aca="false">P6051*1.2</f>
        <v>15800</v>
      </c>
      <c r="R6051" s="131" t="n">
        <f aca="false">S6051*Q6051</f>
        <v>0</v>
      </c>
      <c r="S6051" s="132"/>
    </row>
    <row r="6052" s="76" customFormat="true" ht="27.6" hidden="false" customHeight="false" outlineLevel="0" collapsed="false">
      <c r="A6052" s="207" t="n">
        <v>3278471</v>
      </c>
      <c r="B6052" s="208" t="n">
        <v>284</v>
      </c>
      <c r="C6052" s="238" t="s">
        <v>15691</v>
      </c>
      <c r="D6052" s="239" t="s">
        <v>7564</v>
      </c>
      <c r="E6052" s="276"/>
      <c r="F6052" s="121" t="n">
        <f aca="false">F6051+1</f>
        <v>6046</v>
      </c>
      <c r="G6052" s="204" t="s">
        <v>17808</v>
      </c>
      <c r="H6052" s="188" t="s">
        <v>17808</v>
      </c>
      <c r="I6052" s="124" t="s">
        <v>17809</v>
      </c>
      <c r="J6052" s="125" t="n">
        <v>6213</v>
      </c>
      <c r="K6052" s="164" t="n">
        <v>65</v>
      </c>
      <c r="L6052" s="164" t="n">
        <v>5403336</v>
      </c>
      <c r="M6052" s="164" t="n">
        <v>78</v>
      </c>
      <c r="N6052" s="237" t="s">
        <v>17805</v>
      </c>
      <c r="O6052" s="277"/>
      <c r="P6052" s="130" t="n">
        <v>6172.02</v>
      </c>
      <c r="Q6052" s="130" t="n">
        <f aca="false">P6052*1.2</f>
        <v>7406.424</v>
      </c>
      <c r="R6052" s="131" t="n">
        <f aca="false">S6052*Q6052</f>
        <v>0</v>
      </c>
      <c r="S6052" s="132"/>
    </row>
    <row r="6053" s="76" customFormat="true" ht="27.6" hidden="false" customHeight="false" outlineLevel="0" collapsed="false">
      <c r="A6053" s="219" t="n">
        <v>3278606</v>
      </c>
      <c r="B6053" s="208" t="n">
        <v>284</v>
      </c>
      <c r="C6053" s="238" t="s">
        <v>15691</v>
      </c>
      <c r="D6053" s="239" t="s">
        <v>7564</v>
      </c>
      <c r="E6053" s="276"/>
      <c r="F6053" s="121" t="n">
        <f aca="false">F6052+1</f>
        <v>6047</v>
      </c>
      <c r="G6053" s="204" t="s">
        <v>17810</v>
      </c>
      <c r="H6053" s="188" t="s">
        <v>17811</v>
      </c>
      <c r="I6053" s="124" t="s">
        <v>17812</v>
      </c>
      <c r="J6053" s="125" t="n">
        <v>6213</v>
      </c>
      <c r="K6053" s="164" t="n">
        <v>65</v>
      </c>
      <c r="L6053" s="164" t="n">
        <v>5403338</v>
      </c>
      <c r="M6053" s="164" t="n">
        <v>78</v>
      </c>
      <c r="N6053" s="237" t="s">
        <v>17805</v>
      </c>
      <c r="O6053" s="277"/>
      <c r="P6053" s="130" t="n">
        <v>1980.83333333333</v>
      </c>
      <c r="Q6053" s="130" t="n">
        <f aca="false">P6053*1.2</f>
        <v>2377</v>
      </c>
      <c r="R6053" s="131" t="n">
        <f aca="false">S6053*Q6053</f>
        <v>0</v>
      </c>
      <c r="S6053" s="132"/>
    </row>
    <row r="6054" s="76" customFormat="true" ht="27.6" hidden="false" customHeight="false" outlineLevel="0" collapsed="false">
      <c r="A6054" s="219"/>
      <c r="B6054" s="208" t="n">
        <v>284</v>
      </c>
      <c r="C6054" s="238" t="s">
        <v>15691</v>
      </c>
      <c r="D6054" s="239" t="s">
        <v>7564</v>
      </c>
      <c r="E6054" s="276"/>
      <c r="F6054" s="121" t="n">
        <f aca="false">F6053+1</f>
        <v>6048</v>
      </c>
      <c r="G6054" s="204" t="s">
        <v>17813</v>
      </c>
      <c r="H6054" s="188" t="s">
        <v>17813</v>
      </c>
      <c r="I6054" s="124" t="s">
        <v>17814</v>
      </c>
      <c r="J6054" s="125" t="n">
        <v>6213</v>
      </c>
      <c r="K6054" s="164" t="n">
        <v>65</v>
      </c>
      <c r="L6054" s="164" t="n">
        <v>5403338</v>
      </c>
      <c r="M6054" s="164" t="n">
        <v>97</v>
      </c>
      <c r="N6054" s="237" t="s">
        <v>17805</v>
      </c>
      <c r="O6054" s="277"/>
      <c r="P6054" s="130" t="n">
        <v>0</v>
      </c>
      <c r="Q6054" s="130" t="n">
        <f aca="false">P6054*1.2</f>
        <v>0</v>
      </c>
      <c r="R6054" s="131" t="n">
        <f aca="false">S6054*Q6054</f>
        <v>0</v>
      </c>
      <c r="S6054" s="132"/>
    </row>
    <row r="6055" s="76" customFormat="true" ht="27.6" hidden="false" customHeight="false" outlineLevel="0" collapsed="false">
      <c r="A6055" s="219" t="n">
        <v>3642246</v>
      </c>
      <c r="B6055" s="208" t="n">
        <v>284</v>
      </c>
      <c r="C6055" s="239" t="s">
        <v>15691</v>
      </c>
      <c r="D6055" s="239" t="s">
        <v>7564</v>
      </c>
      <c r="E6055" s="276"/>
      <c r="F6055" s="121" t="n">
        <f aca="false">F6054+1</f>
        <v>6049</v>
      </c>
      <c r="G6055" s="204" t="s">
        <v>17815</v>
      </c>
      <c r="H6055" s="188" t="s">
        <v>17815</v>
      </c>
      <c r="I6055" s="124" t="s">
        <v>17816</v>
      </c>
      <c r="J6055" s="125" t="n">
        <v>4292</v>
      </c>
      <c r="K6055" s="164" t="n">
        <v>60</v>
      </c>
      <c r="L6055" s="164" t="n">
        <v>5403308</v>
      </c>
      <c r="M6055" s="164" t="n">
        <v>77</v>
      </c>
      <c r="N6055" s="218" t="s">
        <v>17805</v>
      </c>
      <c r="O6055" s="124"/>
      <c r="P6055" s="130" t="n">
        <v>6238.33333333333</v>
      </c>
      <c r="Q6055" s="130" t="n">
        <f aca="false">P6055*1.2</f>
        <v>7486</v>
      </c>
      <c r="R6055" s="131" t="n">
        <f aca="false">S6055*Q6055</f>
        <v>0</v>
      </c>
      <c r="S6055" s="132"/>
    </row>
    <row r="6056" s="76" customFormat="true" ht="27.6" hidden="false" customHeight="false" outlineLevel="0" collapsed="false">
      <c r="A6056" s="219" t="n">
        <v>3094556</v>
      </c>
      <c r="B6056" s="208" t="n">
        <v>284</v>
      </c>
      <c r="C6056" s="239" t="s">
        <v>15691</v>
      </c>
      <c r="D6056" s="239" t="s">
        <v>7564</v>
      </c>
      <c r="E6056" s="276"/>
      <c r="F6056" s="121" t="n">
        <f aca="false">F6055+1</f>
        <v>6050</v>
      </c>
      <c r="G6056" s="204" t="s">
        <v>17817</v>
      </c>
      <c r="H6056" s="188" t="s">
        <v>17818</v>
      </c>
      <c r="I6056" s="124" t="s">
        <v>17819</v>
      </c>
      <c r="J6056" s="125" t="n">
        <v>4292</v>
      </c>
      <c r="K6056" s="164" t="n">
        <v>60</v>
      </c>
      <c r="L6056" s="164" t="n">
        <v>5403303</v>
      </c>
      <c r="M6056" s="164" t="n">
        <v>3</v>
      </c>
      <c r="N6056" s="237" t="s">
        <v>17820</v>
      </c>
      <c r="O6056" s="277"/>
      <c r="P6056" s="130" t="n">
        <v>6347.5</v>
      </c>
      <c r="Q6056" s="130" t="n">
        <f aca="false">P6056*1.2</f>
        <v>7617</v>
      </c>
      <c r="R6056" s="131" t="n">
        <f aca="false">S6056*Q6056</f>
        <v>0</v>
      </c>
      <c r="S6056" s="132"/>
    </row>
    <row r="6057" s="76" customFormat="true" ht="27.6" hidden="false" customHeight="false" outlineLevel="0" collapsed="false">
      <c r="A6057" s="207" t="n">
        <v>2928030</v>
      </c>
      <c r="B6057" s="208" t="n">
        <v>284</v>
      </c>
      <c r="C6057" s="238" t="s">
        <v>15691</v>
      </c>
      <c r="D6057" s="239" t="s">
        <v>7564</v>
      </c>
      <c r="E6057" s="276"/>
      <c r="F6057" s="121" t="n">
        <f aca="false">F6056+1</f>
        <v>6051</v>
      </c>
      <c r="G6057" s="204" t="s">
        <v>17821</v>
      </c>
      <c r="H6057" s="122" t="s">
        <v>17821</v>
      </c>
      <c r="I6057" s="124"/>
      <c r="J6057" s="125"/>
      <c r="K6057" s="164"/>
      <c r="L6057" s="164"/>
      <c r="M6057" s="164"/>
      <c r="N6057" s="237" t="s">
        <v>17822</v>
      </c>
      <c r="O6057" s="277"/>
      <c r="P6057" s="130" t="n">
        <v>0</v>
      </c>
      <c r="Q6057" s="130" t="n">
        <f aca="false">P6057*1.2</f>
        <v>0</v>
      </c>
      <c r="R6057" s="131" t="n">
        <f aca="false">S6057*Q6057</f>
        <v>0</v>
      </c>
      <c r="S6057" s="132"/>
    </row>
    <row r="6058" s="76" customFormat="true" ht="14.4" hidden="false" customHeight="false" outlineLevel="0" collapsed="false">
      <c r="A6058" s="275" t="n">
        <v>3120633</v>
      </c>
      <c r="B6058" s="208" t="n">
        <v>284</v>
      </c>
      <c r="C6058" s="238" t="s">
        <v>15691</v>
      </c>
      <c r="D6058" s="239" t="s">
        <v>7564</v>
      </c>
      <c r="E6058" s="276"/>
      <c r="F6058" s="121" t="n">
        <f aca="false">F6057+1</f>
        <v>6052</v>
      </c>
      <c r="G6058" s="204" t="s">
        <v>17823</v>
      </c>
      <c r="H6058" s="237" t="s">
        <v>17823</v>
      </c>
      <c r="I6058" s="124" t="s">
        <v>17824</v>
      </c>
      <c r="J6058" s="125" t="n">
        <v>6213</v>
      </c>
      <c r="K6058" s="164" t="n">
        <v>65</v>
      </c>
      <c r="L6058" s="164" t="n">
        <v>5403336</v>
      </c>
      <c r="M6058" s="164" t="n">
        <v>77</v>
      </c>
      <c r="N6058" s="237" t="s">
        <v>17825</v>
      </c>
      <c r="O6058" s="277"/>
      <c r="P6058" s="130" t="n">
        <v>10394.1666666667</v>
      </c>
      <c r="Q6058" s="130" t="n">
        <f aca="false">P6058*1.2</f>
        <v>12473</v>
      </c>
      <c r="R6058" s="131" t="n">
        <f aca="false">S6058*Q6058</f>
        <v>0</v>
      </c>
      <c r="S6058" s="132"/>
    </row>
    <row r="6059" s="76" customFormat="true" ht="14.4" hidden="false" customHeight="false" outlineLevel="0" collapsed="false">
      <c r="A6059" s="219" t="n">
        <v>2572492</v>
      </c>
      <c r="B6059" s="208" t="n">
        <v>284</v>
      </c>
      <c r="C6059" s="238" t="s">
        <v>15691</v>
      </c>
      <c r="D6059" s="239" t="s">
        <v>7564</v>
      </c>
      <c r="E6059" s="276"/>
      <c r="F6059" s="121" t="n">
        <f aca="false">F6058+1</f>
        <v>6053</v>
      </c>
      <c r="G6059" s="204" t="s">
        <v>17826</v>
      </c>
      <c r="H6059" s="188" t="s">
        <v>17826</v>
      </c>
      <c r="I6059" s="124" t="s">
        <v>17827</v>
      </c>
      <c r="J6059" s="125" t="n">
        <v>5292</v>
      </c>
      <c r="K6059" s="164" t="n">
        <v>22</v>
      </c>
      <c r="L6059" s="164" t="n">
        <v>5403445</v>
      </c>
      <c r="M6059" s="164" t="n">
        <v>0</v>
      </c>
      <c r="N6059" s="237" t="s">
        <v>17828</v>
      </c>
      <c r="O6059" s="277"/>
      <c r="P6059" s="130" t="n">
        <v>8733.91</v>
      </c>
      <c r="Q6059" s="130" t="n">
        <f aca="false">P6059*1.2</f>
        <v>10480.692</v>
      </c>
      <c r="R6059" s="131" t="n">
        <f aca="false">S6059*Q6059</f>
        <v>0</v>
      </c>
      <c r="S6059" s="132"/>
    </row>
    <row r="6060" s="76" customFormat="true" ht="14.4" hidden="false" customHeight="false" outlineLevel="0" collapsed="false">
      <c r="A6060" s="207" t="n">
        <v>4280506</v>
      </c>
      <c r="B6060" s="208" t="n">
        <v>284</v>
      </c>
      <c r="C6060" s="238" t="s">
        <v>15691</v>
      </c>
      <c r="D6060" s="239" t="s">
        <v>7564</v>
      </c>
      <c r="E6060" s="276"/>
      <c r="F6060" s="121" t="n">
        <f aca="false">F6059+1</f>
        <v>6054</v>
      </c>
      <c r="G6060" s="204" t="s">
        <v>17829</v>
      </c>
      <c r="H6060" s="188" t="s">
        <v>17830</v>
      </c>
      <c r="I6060" s="124" t="s">
        <v>17831</v>
      </c>
      <c r="J6060" s="125" t="n">
        <v>6274</v>
      </c>
      <c r="K6060" s="164" t="n">
        <v>0</v>
      </c>
      <c r="L6060" s="164" t="n">
        <v>5403334</v>
      </c>
      <c r="M6060" s="164" t="n">
        <v>0</v>
      </c>
      <c r="N6060" s="237" t="s">
        <v>17828</v>
      </c>
      <c r="O6060" s="277"/>
      <c r="P6060" s="130" t="n">
        <v>8911.66666666667</v>
      </c>
      <c r="Q6060" s="130" t="n">
        <f aca="false">P6060*1.2</f>
        <v>10694</v>
      </c>
      <c r="R6060" s="131" t="n">
        <f aca="false">S6060*Q6060</f>
        <v>0</v>
      </c>
      <c r="S6060" s="132"/>
    </row>
    <row r="6061" s="76" customFormat="true" ht="14.4" hidden="false" customHeight="false" outlineLevel="0" collapsed="false">
      <c r="A6061" s="217" t="n">
        <v>3120575</v>
      </c>
      <c r="B6061" s="208" t="n">
        <v>284</v>
      </c>
      <c r="C6061" s="238" t="s">
        <v>15691</v>
      </c>
      <c r="D6061" s="239" t="s">
        <v>7564</v>
      </c>
      <c r="E6061" s="276"/>
      <c r="F6061" s="121" t="n">
        <f aca="false">F6060+1</f>
        <v>6055</v>
      </c>
      <c r="G6061" s="204" t="s">
        <v>17832</v>
      </c>
      <c r="H6061" s="122" t="s">
        <v>17833</v>
      </c>
      <c r="I6061" s="124" t="s">
        <v>17834</v>
      </c>
      <c r="J6061" s="125" t="n">
        <v>6213</v>
      </c>
      <c r="K6061" s="164" t="n">
        <v>65</v>
      </c>
      <c r="L6061" s="164" t="n">
        <v>5403338</v>
      </c>
      <c r="M6061" s="164" t="n">
        <v>77</v>
      </c>
      <c r="N6061" s="237" t="s">
        <v>17828</v>
      </c>
      <c r="O6061" s="277"/>
      <c r="P6061" s="130" t="n">
        <v>7786.66666666667</v>
      </c>
      <c r="Q6061" s="130" t="n">
        <f aca="false">P6061*1.2</f>
        <v>9344</v>
      </c>
      <c r="R6061" s="131" t="n">
        <f aca="false">S6061*Q6061</f>
        <v>0</v>
      </c>
      <c r="S6061" s="132"/>
    </row>
    <row r="6062" s="76" customFormat="true" ht="14.4" hidden="false" customHeight="false" outlineLevel="0" collapsed="false">
      <c r="A6062" s="207" t="n">
        <v>4280504</v>
      </c>
      <c r="B6062" s="208" t="n">
        <v>284</v>
      </c>
      <c r="C6062" s="238" t="s">
        <v>15691</v>
      </c>
      <c r="D6062" s="239" t="s">
        <v>7564</v>
      </c>
      <c r="E6062" s="276"/>
      <c r="F6062" s="121" t="n">
        <f aca="false">F6061+1</f>
        <v>6056</v>
      </c>
      <c r="G6062" s="204" t="s">
        <v>17835</v>
      </c>
      <c r="H6062" s="188" t="s">
        <v>17836</v>
      </c>
      <c r="I6062" s="124" t="s">
        <v>17837</v>
      </c>
      <c r="J6062" s="125" t="n">
        <v>6274</v>
      </c>
      <c r="K6062" s="164" t="n">
        <v>0</v>
      </c>
      <c r="L6062" s="164" t="n">
        <v>5403445</v>
      </c>
      <c r="M6062" s="164" t="n">
        <v>0</v>
      </c>
      <c r="N6062" s="237" t="s">
        <v>17828</v>
      </c>
      <c r="O6062" s="277"/>
      <c r="P6062" s="130" t="n">
        <v>8479.6</v>
      </c>
      <c r="Q6062" s="130" t="n">
        <f aca="false">P6062*1.2</f>
        <v>10175.52</v>
      </c>
      <c r="R6062" s="131" t="n">
        <f aca="false">S6062*Q6062</f>
        <v>0</v>
      </c>
      <c r="S6062" s="132"/>
    </row>
    <row r="6063" s="76" customFormat="true" ht="14.4" hidden="false" customHeight="false" outlineLevel="0" collapsed="false">
      <c r="A6063" s="207" t="n">
        <v>2576576</v>
      </c>
      <c r="B6063" s="208" t="n">
        <v>284</v>
      </c>
      <c r="C6063" s="238" t="s">
        <v>15691</v>
      </c>
      <c r="D6063" s="239" t="s">
        <v>7564</v>
      </c>
      <c r="E6063" s="276"/>
      <c r="F6063" s="121" t="n">
        <f aca="false">F6062+1</f>
        <v>6057</v>
      </c>
      <c r="G6063" s="204" t="s">
        <v>17838</v>
      </c>
      <c r="H6063" s="122" t="s">
        <v>17838</v>
      </c>
      <c r="I6063" s="124"/>
      <c r="J6063" s="125"/>
      <c r="K6063" s="164"/>
      <c r="L6063" s="164"/>
      <c r="M6063" s="164"/>
      <c r="N6063" s="237" t="s">
        <v>17839</v>
      </c>
      <c r="O6063" s="277"/>
      <c r="P6063" s="130" t="n">
        <v>0</v>
      </c>
      <c r="Q6063" s="130" t="n">
        <f aca="false">P6063*1.2</f>
        <v>0</v>
      </c>
      <c r="R6063" s="131" t="n">
        <f aca="false">S6063*Q6063</f>
        <v>0</v>
      </c>
      <c r="S6063" s="132"/>
    </row>
    <row r="6064" s="76" customFormat="true" ht="14.4" hidden="false" customHeight="false" outlineLevel="0" collapsed="false">
      <c r="A6064" s="207" t="n">
        <v>2763148</v>
      </c>
      <c r="B6064" s="208" t="n">
        <v>284</v>
      </c>
      <c r="C6064" s="238" t="s">
        <v>15691</v>
      </c>
      <c r="D6064" s="239" t="s">
        <v>7564</v>
      </c>
      <c r="E6064" s="276"/>
      <c r="F6064" s="121" t="n">
        <f aca="false">F6063+1</f>
        <v>6058</v>
      </c>
      <c r="G6064" s="204" t="s">
        <v>17840</v>
      </c>
      <c r="H6064" s="122" t="s">
        <v>17840</v>
      </c>
      <c r="I6064" s="124"/>
      <c r="J6064" s="125"/>
      <c r="K6064" s="164"/>
      <c r="L6064" s="164"/>
      <c r="M6064" s="164"/>
      <c r="N6064" s="237" t="s">
        <v>17841</v>
      </c>
      <c r="O6064" s="277"/>
      <c r="P6064" s="130" t="n">
        <v>0</v>
      </c>
      <c r="Q6064" s="130" t="n">
        <f aca="false">P6064*1.2</f>
        <v>0</v>
      </c>
      <c r="R6064" s="131" t="n">
        <f aca="false">S6064*Q6064</f>
        <v>0</v>
      </c>
      <c r="S6064" s="132"/>
    </row>
    <row r="6065" s="76" customFormat="true" ht="28.2" hidden="false" customHeight="true" outlineLevel="0" collapsed="false">
      <c r="A6065" s="207" t="n">
        <v>2827549</v>
      </c>
      <c r="B6065" s="208" t="n">
        <v>284</v>
      </c>
      <c r="C6065" s="238" t="s">
        <v>15691</v>
      </c>
      <c r="D6065" s="239" t="s">
        <v>7564</v>
      </c>
      <c r="E6065" s="276"/>
      <c r="F6065" s="121" t="n">
        <f aca="false">F6064+1</f>
        <v>6059</v>
      </c>
      <c r="G6065" s="204" t="s">
        <v>17842</v>
      </c>
      <c r="H6065" s="122" t="s">
        <v>17842</v>
      </c>
      <c r="I6065" s="124" t="s">
        <v>17843</v>
      </c>
      <c r="J6065" s="125" t="n">
        <v>5292</v>
      </c>
      <c r="K6065" s="164" t="n">
        <v>22</v>
      </c>
      <c r="L6065" s="164" t="n">
        <v>7800212</v>
      </c>
      <c r="M6065" s="164" t="n">
        <v>0</v>
      </c>
      <c r="N6065" s="514" t="s">
        <v>17844</v>
      </c>
      <c r="O6065" s="515"/>
      <c r="P6065" s="141" t="n">
        <v>47837.82</v>
      </c>
      <c r="Q6065" s="141" t="n">
        <f aca="false">P6065*1.2</f>
        <v>57405.384</v>
      </c>
      <c r="R6065" s="131" t="n">
        <f aca="false">S6065*Q6065</f>
        <v>0</v>
      </c>
      <c r="S6065" s="132"/>
    </row>
    <row r="6066" s="76" customFormat="true" ht="26.4" hidden="false" customHeight="true" outlineLevel="0" collapsed="false">
      <c r="A6066" s="207" t="n">
        <v>4132420</v>
      </c>
      <c r="B6066" s="208" t="n">
        <v>284</v>
      </c>
      <c r="C6066" s="238" t="s">
        <v>15691</v>
      </c>
      <c r="D6066" s="239" t="s">
        <v>7564</v>
      </c>
      <c r="E6066" s="276"/>
      <c r="F6066" s="121" t="n">
        <f aca="false">F6065+1</f>
        <v>6060</v>
      </c>
      <c r="G6066" s="204" t="s">
        <v>17845</v>
      </c>
      <c r="H6066" s="220" t="s">
        <v>17845</v>
      </c>
      <c r="I6066" s="124" t="s">
        <v>17846</v>
      </c>
      <c r="J6066" s="125" t="n">
        <v>6274</v>
      </c>
      <c r="K6066" s="164" t="n">
        <v>0</v>
      </c>
      <c r="L6066" s="164" t="n">
        <v>2906058</v>
      </c>
      <c r="M6066" s="164" t="n">
        <v>10</v>
      </c>
      <c r="N6066" s="237" t="s">
        <v>17847</v>
      </c>
      <c r="O6066" s="277"/>
      <c r="P6066" s="130" t="n">
        <v>2460.83333333333</v>
      </c>
      <c r="Q6066" s="130" t="n">
        <f aca="false">P6066*1.2</f>
        <v>2953</v>
      </c>
      <c r="R6066" s="131" t="n">
        <f aca="false">S6066*Q6066</f>
        <v>0</v>
      </c>
      <c r="S6066" s="132"/>
    </row>
    <row r="6067" s="76" customFormat="true" ht="14.4" hidden="false" customHeight="false" outlineLevel="0" collapsed="false">
      <c r="A6067" s="207"/>
      <c r="B6067" s="208" t="n">
        <v>284</v>
      </c>
      <c r="C6067" s="238" t="s">
        <v>15691</v>
      </c>
      <c r="D6067" s="239" t="s">
        <v>7564</v>
      </c>
      <c r="E6067" s="276"/>
      <c r="F6067" s="121" t="n">
        <f aca="false">F6066+1</f>
        <v>6061</v>
      </c>
      <c r="G6067" s="204" t="s">
        <v>17848</v>
      </c>
      <c r="H6067" s="122" t="s">
        <v>17848</v>
      </c>
      <c r="I6067" s="124"/>
      <c r="J6067" s="125"/>
      <c r="K6067" s="164"/>
      <c r="L6067" s="164"/>
      <c r="M6067" s="164"/>
      <c r="N6067" s="237" t="s">
        <v>17849</v>
      </c>
      <c r="O6067" s="277"/>
      <c r="P6067" s="130" t="n">
        <v>0</v>
      </c>
      <c r="Q6067" s="130" t="n">
        <f aca="false">P6067*1.2</f>
        <v>0</v>
      </c>
      <c r="R6067" s="131" t="n">
        <f aca="false">S6067*Q6067</f>
        <v>0</v>
      </c>
      <c r="S6067" s="132"/>
    </row>
    <row r="6068" s="76" customFormat="true" ht="14.4" hidden="false" customHeight="false" outlineLevel="0" collapsed="false">
      <c r="A6068" s="207" t="n">
        <v>2919562</v>
      </c>
      <c r="B6068" s="208" t="n">
        <v>284</v>
      </c>
      <c r="C6068" s="238" t="s">
        <v>15691</v>
      </c>
      <c r="D6068" s="239" t="s">
        <v>7564</v>
      </c>
      <c r="E6068" s="586"/>
      <c r="F6068" s="121" t="n">
        <f aca="false">F6067+1</f>
        <v>6062</v>
      </c>
      <c r="G6068" s="204" t="s">
        <v>17850</v>
      </c>
      <c r="H6068" s="188" t="s">
        <v>17851</v>
      </c>
      <c r="I6068" s="124" t="s">
        <v>17852</v>
      </c>
      <c r="J6068" s="125" t="n">
        <v>151</v>
      </c>
      <c r="K6068" s="164" t="n">
        <v>0</v>
      </c>
      <c r="L6068" s="164" t="n">
        <v>377600</v>
      </c>
      <c r="M6068" s="164" t="n">
        <v>0</v>
      </c>
      <c r="N6068" s="237" t="s">
        <v>17853</v>
      </c>
      <c r="O6068" s="277"/>
      <c r="P6068" s="130" t="n">
        <v>5732.5</v>
      </c>
      <c r="Q6068" s="130" t="n">
        <f aca="false">P6068*1.2</f>
        <v>6879</v>
      </c>
      <c r="R6068" s="131" t="n">
        <f aca="false">S6068*Q6068</f>
        <v>0</v>
      </c>
      <c r="S6068" s="132"/>
    </row>
    <row r="6069" s="76" customFormat="true" ht="27.6" hidden="false" customHeight="false" outlineLevel="0" collapsed="false">
      <c r="A6069" s="207" t="n">
        <v>2576658</v>
      </c>
      <c r="B6069" s="208" t="n">
        <v>284</v>
      </c>
      <c r="C6069" s="238" t="s">
        <v>15691</v>
      </c>
      <c r="D6069" s="239" t="s">
        <v>7564</v>
      </c>
      <c r="E6069" s="276"/>
      <c r="F6069" s="121" t="n">
        <f aca="false">F6068+1</f>
        <v>6063</v>
      </c>
      <c r="G6069" s="204" t="s">
        <v>17854</v>
      </c>
      <c r="H6069" s="188" t="s">
        <v>17854</v>
      </c>
      <c r="I6069" s="218" t="s">
        <v>17855</v>
      </c>
      <c r="J6069" s="237" t="n">
        <v>5292</v>
      </c>
      <c r="K6069" s="164" t="n">
        <v>60</v>
      </c>
      <c r="L6069" s="164" t="n">
        <v>1308020</v>
      </c>
      <c r="M6069" s="164" t="n">
        <v>30</v>
      </c>
      <c r="N6069" s="237" t="s">
        <v>17856</v>
      </c>
      <c r="O6069" s="277"/>
      <c r="P6069" s="130" t="n">
        <v>0</v>
      </c>
      <c r="Q6069" s="130" t="n">
        <f aca="false">P6069*1.2</f>
        <v>0</v>
      </c>
      <c r="R6069" s="131" t="n">
        <f aca="false">S6069*Q6069</f>
        <v>0</v>
      </c>
      <c r="S6069" s="132"/>
    </row>
    <row r="6070" s="76" customFormat="true" ht="14.4" hidden="false" customHeight="false" outlineLevel="0" collapsed="false">
      <c r="A6070" s="207" t="n">
        <v>2580958</v>
      </c>
      <c r="B6070" s="208" t="n">
        <v>284</v>
      </c>
      <c r="C6070" s="238" t="s">
        <v>15691</v>
      </c>
      <c r="D6070" s="239" t="s">
        <v>7564</v>
      </c>
      <c r="E6070" s="276"/>
      <c r="F6070" s="121" t="n">
        <f aca="false">F6069+1</f>
        <v>6064</v>
      </c>
      <c r="G6070" s="204" t="s">
        <v>17857</v>
      </c>
      <c r="H6070" s="188" t="s">
        <v>17857</v>
      </c>
      <c r="I6070" s="218" t="s">
        <v>17858</v>
      </c>
      <c r="J6070" s="237" t="n">
        <v>5292</v>
      </c>
      <c r="K6070" s="164" t="n">
        <v>22</v>
      </c>
      <c r="L6070" s="164" t="n">
        <v>3904015</v>
      </c>
      <c r="M6070" s="164" t="n">
        <v>0</v>
      </c>
      <c r="N6070" s="237" t="s">
        <v>17859</v>
      </c>
      <c r="O6070" s="277"/>
      <c r="P6070" s="130" t="n">
        <v>511.666666666667</v>
      </c>
      <c r="Q6070" s="130" t="n">
        <f aca="false">P6070*1.2</f>
        <v>614</v>
      </c>
      <c r="R6070" s="131" t="n">
        <f aca="false">S6070*Q6070</f>
        <v>0</v>
      </c>
      <c r="S6070" s="132"/>
    </row>
    <row r="6071" s="76" customFormat="true" ht="14.4" hidden="false" customHeight="false" outlineLevel="0" collapsed="false">
      <c r="A6071" s="275" t="n">
        <v>4417308</v>
      </c>
      <c r="B6071" s="208" t="n">
        <v>284</v>
      </c>
      <c r="C6071" s="238" t="s">
        <v>15691</v>
      </c>
      <c r="D6071" s="239" t="s">
        <v>7564</v>
      </c>
      <c r="E6071" s="276"/>
      <c r="F6071" s="121" t="n">
        <f aca="false">F6070+1</f>
        <v>6065</v>
      </c>
      <c r="G6071" s="204" t="s">
        <v>17860</v>
      </c>
      <c r="H6071" s="237" t="s">
        <v>17860</v>
      </c>
      <c r="I6071" s="124" t="s">
        <v>17861</v>
      </c>
      <c r="J6071" s="125" t="n">
        <v>6274</v>
      </c>
      <c r="K6071" s="164" t="n">
        <v>0</v>
      </c>
      <c r="L6071" s="164" t="n">
        <v>3724120</v>
      </c>
      <c r="M6071" s="164" t="n">
        <v>30</v>
      </c>
      <c r="N6071" s="237" t="s">
        <v>17862</v>
      </c>
      <c r="O6071" s="277"/>
      <c r="P6071" s="130" t="n">
        <v>0</v>
      </c>
      <c r="Q6071" s="130" t="n">
        <f aca="false">P6071*1.2</f>
        <v>0</v>
      </c>
      <c r="R6071" s="131" t="n">
        <f aca="false">S6071*Q6071</f>
        <v>0</v>
      </c>
      <c r="S6071" s="132"/>
    </row>
    <row r="6072" s="76" customFormat="true" ht="41.4" hidden="false" customHeight="false" outlineLevel="0" collapsed="false">
      <c r="A6072" s="275" t="n">
        <v>3125826</v>
      </c>
      <c r="B6072" s="208" t="n">
        <v>284</v>
      </c>
      <c r="C6072" s="238" t="s">
        <v>15691</v>
      </c>
      <c r="D6072" s="239" t="s">
        <v>7564</v>
      </c>
      <c r="E6072" s="276"/>
      <c r="F6072" s="121" t="n">
        <f aca="false">F6071+1</f>
        <v>6066</v>
      </c>
      <c r="G6072" s="204" t="s">
        <v>17863</v>
      </c>
      <c r="H6072" s="237" t="s">
        <v>17863</v>
      </c>
      <c r="I6072" s="124" t="s">
        <v>17864</v>
      </c>
      <c r="J6072" s="125" t="n">
        <v>4292</v>
      </c>
      <c r="K6072" s="164" t="n">
        <v>0</v>
      </c>
      <c r="L6072" s="164" t="n">
        <v>6000002</v>
      </c>
      <c r="M6072" s="164" t="n">
        <v>0</v>
      </c>
      <c r="N6072" s="514" t="s">
        <v>17865</v>
      </c>
      <c r="O6072" s="515"/>
      <c r="P6072" s="141" t="n">
        <v>23368.1</v>
      </c>
      <c r="Q6072" s="141" t="n">
        <f aca="false">P6072*1.2</f>
        <v>28041.72</v>
      </c>
      <c r="R6072" s="131" t="n">
        <f aca="false">S6072*Q6072</f>
        <v>0</v>
      </c>
      <c r="S6072" s="132"/>
    </row>
    <row r="6073" s="76" customFormat="true" ht="55.2" hidden="false" customHeight="false" outlineLevel="0" collapsed="false">
      <c r="A6073" s="207" t="n">
        <v>3125828</v>
      </c>
      <c r="B6073" s="208" t="n">
        <v>284</v>
      </c>
      <c r="C6073" s="238" t="s">
        <v>15691</v>
      </c>
      <c r="D6073" s="239" t="s">
        <v>7564</v>
      </c>
      <c r="E6073" s="276"/>
      <c r="F6073" s="121" t="n">
        <f aca="false">F6072+1</f>
        <v>6067</v>
      </c>
      <c r="G6073" s="204" t="s">
        <v>17866</v>
      </c>
      <c r="H6073" s="188" t="s">
        <v>17867</v>
      </c>
      <c r="I6073" s="218" t="s">
        <v>17868</v>
      </c>
      <c r="J6073" s="237" t="n">
        <v>4292</v>
      </c>
      <c r="K6073" s="164" t="n">
        <v>0</v>
      </c>
      <c r="L6073" s="164" t="n">
        <v>6000</v>
      </c>
      <c r="M6073" s="164" t="n">
        <v>3</v>
      </c>
      <c r="N6073" s="237" t="s">
        <v>17869</v>
      </c>
      <c r="O6073" s="277"/>
      <c r="P6073" s="130" t="n">
        <v>26365.8333333333</v>
      </c>
      <c r="Q6073" s="130" t="n">
        <f aca="false">P6073*1.2</f>
        <v>31639</v>
      </c>
      <c r="R6073" s="131" t="n">
        <f aca="false">S6073*Q6073</f>
        <v>0</v>
      </c>
      <c r="S6073" s="132"/>
    </row>
    <row r="6074" s="76" customFormat="true" ht="27.6" hidden="false" customHeight="false" outlineLevel="0" collapsed="false">
      <c r="A6074" s="207" t="n">
        <v>4458773</v>
      </c>
      <c r="B6074" s="208" t="n">
        <v>284</v>
      </c>
      <c r="C6074" s="238" t="s">
        <v>15691</v>
      </c>
      <c r="D6074" s="239" t="s">
        <v>7564</v>
      </c>
      <c r="E6074" s="276"/>
      <c r="F6074" s="121" t="n">
        <f aca="false">F6073+1</f>
        <v>6068</v>
      </c>
      <c r="G6074" s="204" t="s">
        <v>17870</v>
      </c>
      <c r="H6074" s="188" t="s">
        <v>17870</v>
      </c>
      <c r="I6074" s="218" t="s">
        <v>17871</v>
      </c>
      <c r="J6074" s="237" t="n">
        <v>30</v>
      </c>
      <c r="K6074" s="164" t="n">
        <v>0</v>
      </c>
      <c r="L6074" s="164" t="n">
        <v>5432060</v>
      </c>
      <c r="M6074" s="164" t="n">
        <v>1</v>
      </c>
      <c r="N6074" s="237" t="s">
        <v>17872</v>
      </c>
      <c r="O6074" s="277"/>
      <c r="P6074" s="140" t="n">
        <v>63629.59</v>
      </c>
      <c r="Q6074" s="130" t="n">
        <f aca="false">P6074*1.2</f>
        <v>76355.508</v>
      </c>
      <c r="R6074" s="131" t="n">
        <f aca="false">S6074*Q6074</f>
        <v>0</v>
      </c>
      <c r="S6074" s="132"/>
    </row>
    <row r="6075" s="76" customFormat="true" ht="41.4" hidden="false" customHeight="false" outlineLevel="0" collapsed="false">
      <c r="A6075" s="207"/>
      <c r="B6075" s="208" t="n">
        <v>284</v>
      </c>
      <c r="C6075" s="238" t="s">
        <v>15691</v>
      </c>
      <c r="D6075" s="239" t="s">
        <v>7564</v>
      </c>
      <c r="E6075" s="276"/>
      <c r="F6075" s="121" t="n">
        <f aca="false">F6074+1</f>
        <v>6069</v>
      </c>
      <c r="G6075" s="204" t="s">
        <v>17873</v>
      </c>
      <c r="H6075" s="188" t="s">
        <v>17873</v>
      </c>
      <c r="I6075" s="218" t="s">
        <v>17874</v>
      </c>
      <c r="J6075" s="237" t="n">
        <v>0</v>
      </c>
      <c r="K6075" s="164" t="n">
        <v>0</v>
      </c>
      <c r="L6075" s="164" t="n">
        <v>3054320</v>
      </c>
      <c r="M6075" s="164" t="n">
        <v>602</v>
      </c>
      <c r="N6075" s="514" t="s">
        <v>17875</v>
      </c>
      <c r="O6075" s="515"/>
      <c r="P6075" s="141" t="n">
        <v>76283.84</v>
      </c>
      <c r="Q6075" s="141" t="n">
        <f aca="false">P6075*1.2</f>
        <v>91540.608</v>
      </c>
      <c r="R6075" s="131" t="n">
        <f aca="false">S6075*Q6075</f>
        <v>0</v>
      </c>
      <c r="S6075" s="132"/>
    </row>
    <row r="6076" s="76" customFormat="true" ht="14.4" hidden="false" customHeight="false" outlineLevel="0" collapsed="false">
      <c r="A6076" s="207" t="n">
        <v>3032533</v>
      </c>
      <c r="B6076" s="208" t="n">
        <v>284</v>
      </c>
      <c r="C6076" s="238" t="s">
        <v>15691</v>
      </c>
      <c r="D6076" s="239" t="s">
        <v>7564</v>
      </c>
      <c r="E6076" s="276"/>
      <c r="F6076" s="121" t="n">
        <f aca="false">F6075+1</f>
        <v>6070</v>
      </c>
      <c r="G6076" s="204" t="s">
        <v>17876</v>
      </c>
      <c r="H6076" s="188" t="s">
        <v>17876</v>
      </c>
      <c r="I6076" s="218" t="s">
        <v>17877</v>
      </c>
      <c r="J6076" s="237" t="n">
        <v>3283</v>
      </c>
      <c r="K6076" s="164" t="n">
        <v>0</v>
      </c>
      <c r="L6076" s="164" t="n">
        <v>1210101</v>
      </c>
      <c r="M6076" s="164" t="n">
        <v>11</v>
      </c>
      <c r="N6076" s="237" t="s">
        <v>17878</v>
      </c>
      <c r="O6076" s="277"/>
      <c r="P6076" s="130" t="n">
        <v>46867.5</v>
      </c>
      <c r="Q6076" s="130" t="n">
        <f aca="false">P6076*1.2</f>
        <v>56241</v>
      </c>
      <c r="R6076" s="131" t="n">
        <f aca="false">S6076*Q6076</f>
        <v>0</v>
      </c>
      <c r="S6076" s="132"/>
    </row>
    <row r="6077" s="76" customFormat="true" ht="14.4" hidden="false" customHeight="false" outlineLevel="0" collapsed="false">
      <c r="A6077" s="207" t="n">
        <v>3721595</v>
      </c>
      <c r="B6077" s="208" t="n">
        <v>284</v>
      </c>
      <c r="C6077" s="238" t="s">
        <v>15691</v>
      </c>
      <c r="D6077" s="239" t="s">
        <v>7564</v>
      </c>
      <c r="E6077" s="276"/>
      <c r="F6077" s="121" t="n">
        <f aca="false">F6076+1</f>
        <v>6071</v>
      </c>
      <c r="G6077" s="204" t="s">
        <v>17879</v>
      </c>
      <c r="H6077" s="188" t="s">
        <v>17879</v>
      </c>
      <c r="I6077" s="218" t="s">
        <v>17880</v>
      </c>
      <c r="J6077" s="237" t="n">
        <v>99</v>
      </c>
      <c r="K6077" s="164" t="n">
        <v>0</v>
      </c>
      <c r="L6077" s="164" t="n">
        <v>5</v>
      </c>
      <c r="M6077" s="164" t="n">
        <v>0</v>
      </c>
      <c r="N6077" s="237" t="s">
        <v>17881</v>
      </c>
      <c r="O6077" s="277"/>
      <c r="P6077" s="130" t="n">
        <v>50260.8333333333</v>
      </c>
      <c r="Q6077" s="130" t="n">
        <f aca="false">P6077*1.2</f>
        <v>60313</v>
      </c>
      <c r="R6077" s="131" t="n">
        <f aca="false">S6077*Q6077</f>
        <v>0</v>
      </c>
      <c r="S6077" s="132"/>
    </row>
    <row r="6078" s="76" customFormat="true" ht="14.4" hidden="false" customHeight="false" outlineLevel="0" collapsed="false">
      <c r="A6078" s="207"/>
      <c r="B6078" s="208" t="n">
        <v>284</v>
      </c>
      <c r="C6078" s="238" t="s">
        <v>15691</v>
      </c>
      <c r="D6078" s="239" t="s">
        <v>7564</v>
      </c>
      <c r="E6078" s="276"/>
      <c r="F6078" s="121" t="n">
        <f aca="false">F6077+1</f>
        <v>6072</v>
      </c>
      <c r="G6078" s="204" t="n">
        <v>525654</v>
      </c>
      <c r="H6078" s="122" t="n">
        <v>525654</v>
      </c>
      <c r="I6078" s="124"/>
      <c r="J6078" s="125"/>
      <c r="K6078" s="164"/>
      <c r="L6078" s="164"/>
      <c r="M6078" s="164"/>
      <c r="N6078" s="237" t="s">
        <v>17882</v>
      </c>
      <c r="O6078" s="277"/>
      <c r="P6078" s="130" t="n">
        <v>0</v>
      </c>
      <c r="Q6078" s="130" t="n">
        <f aca="false">P6078*1.2</f>
        <v>0</v>
      </c>
      <c r="R6078" s="131" t="n">
        <f aca="false">S6078*Q6078</f>
        <v>0</v>
      </c>
      <c r="S6078" s="132"/>
    </row>
    <row r="6079" s="76" customFormat="true" ht="14.4" hidden="false" customHeight="false" outlineLevel="0" collapsed="false">
      <c r="A6079" s="207"/>
      <c r="B6079" s="208" t="n">
        <v>284</v>
      </c>
      <c r="C6079" s="238" t="s">
        <v>15691</v>
      </c>
      <c r="D6079" s="239" t="s">
        <v>7564</v>
      </c>
      <c r="E6079" s="276"/>
      <c r="F6079" s="121" t="n">
        <f aca="false">F6078+1</f>
        <v>6073</v>
      </c>
      <c r="G6079" s="204" t="n">
        <v>525660</v>
      </c>
      <c r="H6079" s="122" t="n">
        <v>525660</v>
      </c>
      <c r="I6079" s="124"/>
      <c r="J6079" s="125"/>
      <c r="K6079" s="164"/>
      <c r="L6079" s="164"/>
      <c r="M6079" s="164"/>
      <c r="N6079" s="237" t="s">
        <v>17883</v>
      </c>
      <c r="O6079" s="277"/>
      <c r="P6079" s="130" t="n">
        <v>0</v>
      </c>
      <c r="Q6079" s="130" t="n">
        <f aca="false">P6079*1.2</f>
        <v>0</v>
      </c>
      <c r="R6079" s="131" t="n">
        <f aca="false">S6079*Q6079</f>
        <v>0</v>
      </c>
      <c r="S6079" s="132"/>
    </row>
    <row r="6080" s="76" customFormat="true" ht="27.6" hidden="false" customHeight="false" outlineLevel="0" collapsed="false">
      <c r="A6080" s="207"/>
      <c r="B6080" s="208" t="n">
        <v>284</v>
      </c>
      <c r="C6080" s="238" t="s">
        <v>15691</v>
      </c>
      <c r="D6080" s="239" t="s">
        <v>7564</v>
      </c>
      <c r="E6080" s="276"/>
      <c r="F6080" s="121" t="n">
        <f aca="false">F6079+1</f>
        <v>6074</v>
      </c>
      <c r="G6080" s="204" t="s">
        <v>17884</v>
      </c>
      <c r="H6080" s="122" t="s">
        <v>17884</v>
      </c>
      <c r="I6080" s="218"/>
      <c r="J6080" s="237"/>
      <c r="K6080" s="164"/>
      <c r="L6080" s="164"/>
      <c r="M6080" s="164"/>
      <c r="N6080" s="237" t="s">
        <v>17885</v>
      </c>
      <c r="O6080" s="277"/>
      <c r="P6080" s="130" t="n">
        <v>0</v>
      </c>
      <c r="Q6080" s="130" t="n">
        <f aca="false">P6080*1.2</f>
        <v>0</v>
      </c>
      <c r="R6080" s="131" t="n">
        <f aca="false">S6080*Q6080</f>
        <v>0</v>
      </c>
      <c r="S6080" s="132"/>
    </row>
    <row r="6081" s="76" customFormat="true" ht="14.4" hidden="false" customHeight="false" outlineLevel="0" collapsed="false">
      <c r="A6081" s="207" t="n">
        <v>4084681</v>
      </c>
      <c r="B6081" s="208" t="n">
        <v>284</v>
      </c>
      <c r="C6081" s="238" t="s">
        <v>15691</v>
      </c>
      <c r="D6081" s="239" t="s">
        <v>7564</v>
      </c>
      <c r="E6081" s="276"/>
      <c r="F6081" s="121" t="n">
        <f aca="false">F6080+1</f>
        <v>6075</v>
      </c>
      <c r="G6081" s="204" t="s">
        <v>17886</v>
      </c>
      <c r="H6081" s="188" t="s">
        <v>17887</v>
      </c>
      <c r="I6081" s="218" t="s">
        <v>17888</v>
      </c>
      <c r="J6081" s="237" t="n">
        <v>0</v>
      </c>
      <c r="K6081" s="164" t="n">
        <v>0</v>
      </c>
      <c r="L6081" s="164" t="n">
        <v>30340</v>
      </c>
      <c r="M6081" s="164" t="n">
        <v>1</v>
      </c>
      <c r="N6081" s="237" t="s">
        <v>17889</v>
      </c>
      <c r="O6081" s="277"/>
      <c r="P6081" s="130" t="n">
        <v>3835.83333333333</v>
      </c>
      <c r="Q6081" s="130" t="n">
        <f aca="false">P6081*1.2</f>
        <v>4603</v>
      </c>
      <c r="R6081" s="131" t="n">
        <f aca="false">S6081*Q6081</f>
        <v>0</v>
      </c>
      <c r="S6081" s="132"/>
    </row>
    <row r="6082" s="76" customFormat="true" ht="14.4" hidden="false" customHeight="false" outlineLevel="0" collapsed="false">
      <c r="A6082" s="217" t="n">
        <v>4484227</v>
      </c>
      <c r="B6082" s="208" t="n">
        <v>284</v>
      </c>
      <c r="C6082" s="238" t="s">
        <v>15691</v>
      </c>
      <c r="D6082" s="239" t="s">
        <v>7564</v>
      </c>
      <c r="E6082" s="508"/>
      <c r="F6082" s="121" t="n">
        <f aca="false">F6081+1</f>
        <v>6076</v>
      </c>
      <c r="G6082" s="240" t="s">
        <v>17890</v>
      </c>
      <c r="H6082" s="188" t="s">
        <v>17890</v>
      </c>
      <c r="I6082" s="125" t="s">
        <v>17891</v>
      </c>
      <c r="J6082" s="125" t="n">
        <v>5292</v>
      </c>
      <c r="K6082" s="164" t="n">
        <v>65</v>
      </c>
      <c r="L6082" s="164" t="n">
        <v>1309617</v>
      </c>
      <c r="M6082" s="164" t="n">
        <v>98</v>
      </c>
      <c r="N6082" s="587" t="s">
        <v>17892</v>
      </c>
      <c r="O6082" s="588"/>
      <c r="P6082" s="130" t="n">
        <v>0</v>
      </c>
      <c r="Q6082" s="130" t="n">
        <f aca="false">P6082*1.2</f>
        <v>0</v>
      </c>
      <c r="R6082" s="131" t="n">
        <f aca="false">S6082*Q6082</f>
        <v>0</v>
      </c>
      <c r="S6082" s="132"/>
    </row>
    <row r="6083" s="76" customFormat="true" ht="14.4" hidden="false" customHeight="false" outlineLevel="0" collapsed="false">
      <c r="A6083" s="217" t="n">
        <v>4484229</v>
      </c>
      <c r="B6083" s="208" t="n">
        <v>284</v>
      </c>
      <c r="C6083" s="238" t="s">
        <v>15691</v>
      </c>
      <c r="D6083" s="239" t="s">
        <v>7564</v>
      </c>
      <c r="E6083" s="508"/>
      <c r="F6083" s="121" t="n">
        <f aca="false">F6082+1</f>
        <v>6077</v>
      </c>
      <c r="G6083" s="240" t="s">
        <v>17893</v>
      </c>
      <c r="H6083" s="188" t="s">
        <v>17893</v>
      </c>
      <c r="I6083" s="125" t="s">
        <v>17894</v>
      </c>
      <c r="J6083" s="125" t="n">
        <v>5292</v>
      </c>
      <c r="K6083" s="164" t="n">
        <v>65</v>
      </c>
      <c r="L6083" s="164" t="n">
        <v>1309618</v>
      </c>
      <c r="M6083" s="164" t="n">
        <v>98</v>
      </c>
      <c r="N6083" s="587" t="s">
        <v>17892</v>
      </c>
      <c r="O6083" s="588"/>
      <c r="P6083" s="130" t="n">
        <v>0</v>
      </c>
      <c r="Q6083" s="130" t="n">
        <f aca="false">P6083*1.2</f>
        <v>0</v>
      </c>
      <c r="R6083" s="131" t="n">
        <f aca="false">S6083*Q6083</f>
        <v>0</v>
      </c>
      <c r="S6083" s="132"/>
    </row>
    <row r="6084" s="76" customFormat="true" ht="14.4" hidden="false" customHeight="false" outlineLevel="0" collapsed="false">
      <c r="A6084" s="217" t="n">
        <v>2572015</v>
      </c>
      <c r="B6084" s="208" t="n">
        <v>284</v>
      </c>
      <c r="C6084" s="238" t="s">
        <v>15691</v>
      </c>
      <c r="D6084" s="239" t="s">
        <v>7564</v>
      </c>
      <c r="E6084" s="508"/>
      <c r="F6084" s="121" t="n">
        <f aca="false">F6083+1</f>
        <v>6078</v>
      </c>
      <c r="G6084" s="240" t="s">
        <v>17895</v>
      </c>
      <c r="H6084" s="188" t="s">
        <v>17895</v>
      </c>
      <c r="I6084" s="125" t="s">
        <v>17896</v>
      </c>
      <c r="J6084" s="125" t="n">
        <v>5292</v>
      </c>
      <c r="K6084" s="164" t="n">
        <v>60</v>
      </c>
      <c r="L6084" s="164" t="n">
        <v>1302515</v>
      </c>
      <c r="M6084" s="164" t="n">
        <v>0</v>
      </c>
      <c r="N6084" s="587" t="s">
        <v>17892</v>
      </c>
      <c r="O6084" s="588"/>
      <c r="P6084" s="130" t="n">
        <v>1791.39</v>
      </c>
      <c r="Q6084" s="130" t="n">
        <f aca="false">P6084*1.2</f>
        <v>2149.668</v>
      </c>
      <c r="R6084" s="131" t="n">
        <f aca="false">S6084*Q6084</f>
        <v>0</v>
      </c>
      <c r="S6084" s="132"/>
    </row>
    <row r="6085" s="76" customFormat="true" ht="27.6" hidden="false" customHeight="false" outlineLevel="0" collapsed="false">
      <c r="A6085" s="217" t="n">
        <v>2578846</v>
      </c>
      <c r="B6085" s="208" t="n">
        <v>284</v>
      </c>
      <c r="C6085" s="238" t="s">
        <v>15691</v>
      </c>
      <c r="D6085" s="239" t="s">
        <v>7564</v>
      </c>
      <c r="E6085" s="508"/>
      <c r="F6085" s="121" t="n">
        <f aca="false">F6084+1</f>
        <v>6079</v>
      </c>
      <c r="G6085" s="240" t="s">
        <v>17897</v>
      </c>
      <c r="H6085" s="188" t="s">
        <v>17897</v>
      </c>
      <c r="I6085" s="125" t="s">
        <v>17898</v>
      </c>
      <c r="J6085" s="125" t="n">
        <v>5292</v>
      </c>
      <c r="K6085" s="164" t="n">
        <v>60</v>
      </c>
      <c r="L6085" s="164" t="n">
        <v>1302513</v>
      </c>
      <c r="M6085" s="164" t="n">
        <v>0</v>
      </c>
      <c r="N6085" s="587" t="s">
        <v>17899</v>
      </c>
      <c r="O6085" s="588"/>
      <c r="P6085" s="130" t="n">
        <v>0</v>
      </c>
      <c r="Q6085" s="130" t="n">
        <f aca="false">P6085*1.2</f>
        <v>0</v>
      </c>
      <c r="R6085" s="131" t="n">
        <f aca="false">S6085*Q6085</f>
        <v>0</v>
      </c>
      <c r="S6085" s="132"/>
    </row>
    <row r="6086" s="76" customFormat="true" ht="14.4" hidden="false" customHeight="false" outlineLevel="0" collapsed="false">
      <c r="A6086" s="217" t="n">
        <v>4442010</v>
      </c>
      <c r="B6086" s="208" t="n">
        <v>284</v>
      </c>
      <c r="C6086" s="238" t="s">
        <v>15691</v>
      </c>
      <c r="D6086" s="239" t="s">
        <v>7564</v>
      </c>
      <c r="E6086" s="508"/>
      <c r="F6086" s="121" t="n">
        <f aca="false">F6085+1</f>
        <v>6080</v>
      </c>
      <c r="G6086" s="240" t="s">
        <v>17900</v>
      </c>
      <c r="H6086" s="188" t="s">
        <v>17900</v>
      </c>
      <c r="I6086" s="125" t="s">
        <v>17901</v>
      </c>
      <c r="J6086" s="125" t="n">
        <v>0</v>
      </c>
      <c r="K6086" s="164" t="n">
        <v>0</v>
      </c>
      <c r="L6086" s="164" t="n">
        <v>350067</v>
      </c>
      <c r="M6086" s="164" t="n">
        <v>0</v>
      </c>
      <c r="N6086" s="587" t="s">
        <v>17902</v>
      </c>
      <c r="O6086" s="588"/>
      <c r="P6086" s="130" t="n">
        <v>3357.41</v>
      </c>
      <c r="Q6086" s="130" t="n">
        <f aca="false">P6086*1.2</f>
        <v>4028.892</v>
      </c>
      <c r="R6086" s="131" t="n">
        <f aca="false">S6086*Q6086</f>
        <v>0</v>
      </c>
      <c r="S6086" s="132"/>
    </row>
    <row r="6087" s="76" customFormat="true" ht="14.4" hidden="false" customHeight="false" outlineLevel="0" collapsed="false">
      <c r="A6087" s="207" t="n">
        <v>2577088</v>
      </c>
      <c r="B6087" s="208" t="n">
        <v>284</v>
      </c>
      <c r="C6087" s="238" t="s">
        <v>15691</v>
      </c>
      <c r="D6087" s="239" t="s">
        <v>7564</v>
      </c>
      <c r="E6087" s="276"/>
      <c r="F6087" s="121" t="n">
        <f aca="false">F6086+1</f>
        <v>6081</v>
      </c>
      <c r="G6087" s="204" t="s">
        <v>17903</v>
      </c>
      <c r="H6087" s="188" t="s">
        <v>17903</v>
      </c>
      <c r="I6087" s="218" t="s">
        <v>17904</v>
      </c>
      <c r="J6087" s="237" t="n">
        <v>5292</v>
      </c>
      <c r="K6087" s="164" t="n">
        <v>22</v>
      </c>
      <c r="L6087" s="164" t="n">
        <v>1302517</v>
      </c>
      <c r="M6087" s="164" t="n">
        <v>0</v>
      </c>
      <c r="N6087" s="237" t="s">
        <v>17905</v>
      </c>
      <c r="O6087" s="277"/>
      <c r="P6087" s="130" t="n">
        <v>818.14</v>
      </c>
      <c r="Q6087" s="130" t="n">
        <f aca="false">P6087*1.2</f>
        <v>981.768</v>
      </c>
      <c r="R6087" s="131" t="n">
        <f aca="false">S6087*Q6087</f>
        <v>0</v>
      </c>
      <c r="S6087" s="132"/>
    </row>
    <row r="6088" s="76" customFormat="true" ht="14.4" hidden="false" customHeight="false" outlineLevel="0" collapsed="false">
      <c r="A6088" s="207" t="n">
        <v>2925882</v>
      </c>
      <c r="B6088" s="208" t="n">
        <v>284</v>
      </c>
      <c r="C6088" s="238" t="s">
        <v>15691</v>
      </c>
      <c r="D6088" s="239" t="s">
        <v>7564</v>
      </c>
      <c r="E6088" s="276"/>
      <c r="F6088" s="121" t="n">
        <f aca="false">F6087+1</f>
        <v>6082</v>
      </c>
      <c r="G6088" s="204" t="s">
        <v>17906</v>
      </c>
      <c r="H6088" s="188" t="s">
        <v>17906</v>
      </c>
      <c r="I6088" s="218" t="s">
        <v>17907</v>
      </c>
      <c r="J6088" s="237" t="n">
        <v>180</v>
      </c>
      <c r="K6088" s="164" t="n">
        <v>0</v>
      </c>
      <c r="L6088" s="164" t="n">
        <v>3414010</v>
      </c>
      <c r="M6088" s="164" t="n">
        <v>290</v>
      </c>
      <c r="N6088" s="237" t="s">
        <v>386</v>
      </c>
      <c r="O6088" s="277"/>
      <c r="P6088" s="130" t="n">
        <v>5795.83333333333</v>
      </c>
      <c r="Q6088" s="130" t="n">
        <f aca="false">P6088*1.2</f>
        <v>6955</v>
      </c>
      <c r="R6088" s="131" t="n">
        <f aca="false">S6088*Q6088</f>
        <v>0</v>
      </c>
      <c r="S6088" s="132"/>
    </row>
    <row r="6089" s="76" customFormat="true" ht="14.4" hidden="false" customHeight="false" outlineLevel="0" collapsed="false">
      <c r="A6089" s="207" t="n">
        <v>2574413</v>
      </c>
      <c r="B6089" s="208" t="n">
        <v>284</v>
      </c>
      <c r="C6089" s="238" t="s">
        <v>15691</v>
      </c>
      <c r="D6089" s="239" t="s">
        <v>7564</v>
      </c>
      <c r="E6089" s="276"/>
      <c r="F6089" s="121" t="n">
        <f aca="false">F6088+1</f>
        <v>6083</v>
      </c>
      <c r="G6089" s="204" t="s">
        <v>17908</v>
      </c>
      <c r="H6089" s="188" t="s">
        <v>17908</v>
      </c>
      <c r="I6089" s="124" t="s">
        <v>17909</v>
      </c>
      <c r="J6089" s="125" t="n">
        <v>22</v>
      </c>
      <c r="K6089" s="164" t="n">
        <v>0</v>
      </c>
      <c r="L6089" s="164" t="n">
        <v>3003010</v>
      </c>
      <c r="M6089" s="164" t="n">
        <v>10</v>
      </c>
      <c r="N6089" s="237" t="s">
        <v>15272</v>
      </c>
      <c r="O6089" s="277"/>
      <c r="P6089" s="130" t="n">
        <v>5694.16666666667</v>
      </c>
      <c r="Q6089" s="130" t="n">
        <f aca="false">P6089*1.2</f>
        <v>6833</v>
      </c>
      <c r="R6089" s="131" t="n">
        <f aca="false">S6089*Q6089</f>
        <v>0</v>
      </c>
      <c r="S6089" s="132"/>
    </row>
    <row r="6090" s="76" customFormat="true" ht="14.4" hidden="false" customHeight="false" outlineLevel="0" collapsed="false">
      <c r="A6090" s="275" t="n">
        <v>2577997</v>
      </c>
      <c r="B6090" s="208" t="n">
        <v>284</v>
      </c>
      <c r="C6090" s="238" t="s">
        <v>15691</v>
      </c>
      <c r="D6090" s="239" t="s">
        <v>7564</v>
      </c>
      <c r="E6090" s="276"/>
      <c r="F6090" s="121" t="n">
        <f aca="false">F6089+1</f>
        <v>6084</v>
      </c>
      <c r="G6090" s="204" t="s">
        <v>17910</v>
      </c>
      <c r="H6090" s="237" t="s">
        <v>17910</v>
      </c>
      <c r="I6090" s="218" t="s">
        <v>17911</v>
      </c>
      <c r="J6090" s="237" t="n">
        <v>180</v>
      </c>
      <c r="K6090" s="164" t="n">
        <v>0</v>
      </c>
      <c r="L6090" s="164" t="n">
        <v>3414010</v>
      </c>
      <c r="M6090" s="164" t="n">
        <v>270</v>
      </c>
      <c r="N6090" s="237" t="s">
        <v>17912</v>
      </c>
      <c r="O6090" s="277"/>
      <c r="P6090" s="130" t="n">
        <v>7110.83333333333</v>
      </c>
      <c r="Q6090" s="130" t="n">
        <f aca="false">P6090*1.2</f>
        <v>8533</v>
      </c>
      <c r="R6090" s="131" t="n">
        <f aca="false">S6090*Q6090</f>
        <v>0</v>
      </c>
      <c r="S6090" s="132"/>
    </row>
    <row r="6091" s="76" customFormat="true" ht="14.4" hidden="false" customHeight="false" outlineLevel="0" collapsed="false">
      <c r="A6091" s="275" t="n">
        <v>2580862</v>
      </c>
      <c r="B6091" s="208" t="n">
        <v>284</v>
      </c>
      <c r="C6091" s="238" t="s">
        <v>15691</v>
      </c>
      <c r="D6091" s="239" t="s">
        <v>7564</v>
      </c>
      <c r="E6091" s="276"/>
      <c r="F6091" s="121" t="n">
        <f aca="false">F6090+1</f>
        <v>6085</v>
      </c>
      <c r="G6091" s="204" t="s">
        <v>17913</v>
      </c>
      <c r="H6091" s="237" t="s">
        <v>17913</v>
      </c>
      <c r="I6091" s="218" t="s">
        <v>17914</v>
      </c>
      <c r="J6091" s="237" t="n">
        <v>5292</v>
      </c>
      <c r="K6091" s="164" t="n">
        <v>22</v>
      </c>
      <c r="L6091" s="164" t="n">
        <v>5402270</v>
      </c>
      <c r="M6091" s="164" t="n">
        <v>30</v>
      </c>
      <c r="N6091" s="237" t="s">
        <v>3301</v>
      </c>
      <c r="O6091" s="277"/>
      <c r="P6091" s="130" t="n">
        <v>486.666666666667</v>
      </c>
      <c r="Q6091" s="130" t="n">
        <f aca="false">P6091*1.2</f>
        <v>584</v>
      </c>
      <c r="R6091" s="131" t="n">
        <f aca="false">S6091*Q6091</f>
        <v>0</v>
      </c>
      <c r="S6091" s="132"/>
    </row>
    <row r="6092" s="76" customFormat="true" ht="14.4" hidden="false" customHeight="false" outlineLevel="0" collapsed="false">
      <c r="A6092" s="207" t="n">
        <v>4396762</v>
      </c>
      <c r="B6092" s="208" t="n">
        <v>284</v>
      </c>
      <c r="C6092" s="238" t="s">
        <v>15691</v>
      </c>
      <c r="D6092" s="239" t="s">
        <v>7564</v>
      </c>
      <c r="E6092" s="276"/>
      <c r="F6092" s="121" t="n">
        <f aca="false">F6091+1</f>
        <v>6086</v>
      </c>
      <c r="G6092" s="204" t="s">
        <v>17915</v>
      </c>
      <c r="H6092" s="188" t="s">
        <v>17915</v>
      </c>
      <c r="I6092" s="124" t="s">
        <v>17916</v>
      </c>
      <c r="J6092" s="125" t="n">
        <v>5292</v>
      </c>
      <c r="K6092" s="164" t="n">
        <v>67</v>
      </c>
      <c r="L6092" s="164" t="n">
        <v>3724085</v>
      </c>
      <c r="M6092" s="164" t="n">
        <v>0</v>
      </c>
      <c r="N6092" s="237" t="s">
        <v>17917</v>
      </c>
      <c r="O6092" s="277"/>
      <c r="P6092" s="130" t="n">
        <v>696.666666666667</v>
      </c>
      <c r="Q6092" s="130" t="n">
        <f aca="false">P6092*1.2</f>
        <v>836</v>
      </c>
      <c r="R6092" s="131" t="n">
        <f aca="false">S6092*Q6092</f>
        <v>0</v>
      </c>
      <c r="S6092" s="132"/>
    </row>
    <row r="6093" s="76" customFormat="true" ht="14.4" hidden="false" customHeight="false" outlineLevel="0" collapsed="false">
      <c r="A6093" s="207" t="n">
        <v>4396776</v>
      </c>
      <c r="B6093" s="208" t="n">
        <v>284</v>
      </c>
      <c r="C6093" s="238" t="s">
        <v>15691</v>
      </c>
      <c r="D6093" s="239" t="s">
        <v>7564</v>
      </c>
      <c r="E6093" s="276"/>
      <c r="F6093" s="121" t="n">
        <f aca="false">F6092+1</f>
        <v>6087</v>
      </c>
      <c r="G6093" s="204" t="s">
        <v>17918</v>
      </c>
      <c r="H6093" s="188" t="s">
        <v>17918</v>
      </c>
      <c r="I6093" s="124" t="s">
        <v>17919</v>
      </c>
      <c r="J6093" s="125" t="n">
        <v>5292</v>
      </c>
      <c r="K6093" s="164" t="n">
        <v>67</v>
      </c>
      <c r="L6093" s="164" t="n">
        <v>3724085</v>
      </c>
      <c r="M6093" s="164" t="n">
        <v>10</v>
      </c>
      <c r="N6093" s="237" t="s">
        <v>17917</v>
      </c>
      <c r="O6093" s="277"/>
      <c r="P6093" s="130" t="n">
        <v>696.666666666667</v>
      </c>
      <c r="Q6093" s="130" t="n">
        <f aca="false">P6093*1.2</f>
        <v>836</v>
      </c>
      <c r="R6093" s="131" t="n">
        <f aca="false">S6093*Q6093</f>
        <v>0</v>
      </c>
      <c r="S6093" s="132"/>
    </row>
    <row r="6094" s="76" customFormat="true" ht="27.6" hidden="false" customHeight="false" outlineLevel="0" collapsed="false">
      <c r="A6094" s="353" t="n">
        <v>4020982</v>
      </c>
      <c r="B6094" s="208" t="n">
        <v>284</v>
      </c>
      <c r="C6094" s="238" t="s">
        <v>15691</v>
      </c>
      <c r="D6094" s="239" t="s">
        <v>7564</v>
      </c>
      <c r="E6094" s="276"/>
      <c r="F6094" s="121" t="n">
        <f aca="false">F6093+1</f>
        <v>6088</v>
      </c>
      <c r="G6094" s="204" t="s">
        <v>17920</v>
      </c>
      <c r="H6094" s="188" t="s">
        <v>17920</v>
      </c>
      <c r="I6094" s="124" t="s">
        <v>17921</v>
      </c>
      <c r="J6094" s="125" t="n">
        <v>111</v>
      </c>
      <c r="K6094" s="164" t="n">
        <v>0</v>
      </c>
      <c r="L6094" s="164" t="n">
        <v>3116010</v>
      </c>
      <c r="M6094" s="164" t="n">
        <v>10</v>
      </c>
      <c r="N6094" s="237" t="s">
        <v>17922</v>
      </c>
      <c r="O6094" s="277"/>
      <c r="P6094" s="130" t="n">
        <v>230.27</v>
      </c>
      <c r="Q6094" s="130" t="n">
        <f aca="false">P6094*1.2</f>
        <v>276.324</v>
      </c>
      <c r="R6094" s="131" t="n">
        <f aca="false">S6094*Q6094</f>
        <v>0</v>
      </c>
      <c r="S6094" s="132"/>
    </row>
    <row r="6095" s="76" customFormat="true" ht="14.4" hidden="false" customHeight="false" outlineLevel="0" collapsed="false">
      <c r="A6095" s="207" t="n">
        <v>2571659</v>
      </c>
      <c r="B6095" s="208" t="n">
        <v>284</v>
      </c>
      <c r="C6095" s="238" t="s">
        <v>15691</v>
      </c>
      <c r="D6095" s="239" t="s">
        <v>7564</v>
      </c>
      <c r="E6095" s="276"/>
      <c r="F6095" s="121" t="n">
        <f aca="false">F6094+1</f>
        <v>6089</v>
      </c>
      <c r="G6095" s="204" t="s">
        <v>17923</v>
      </c>
      <c r="H6095" s="122" t="s">
        <v>17923</v>
      </c>
      <c r="I6095" s="124"/>
      <c r="J6095" s="125"/>
      <c r="K6095" s="164"/>
      <c r="L6095" s="164"/>
      <c r="M6095" s="164"/>
      <c r="N6095" s="237" t="s">
        <v>17924</v>
      </c>
      <c r="O6095" s="277"/>
      <c r="P6095" s="130" t="n">
        <v>0</v>
      </c>
      <c r="Q6095" s="130" t="n">
        <f aca="false">P6095*1.2</f>
        <v>0</v>
      </c>
      <c r="R6095" s="131" t="n">
        <f aca="false">S6095*Q6095</f>
        <v>0</v>
      </c>
      <c r="S6095" s="132"/>
    </row>
    <row r="6096" s="76" customFormat="true" ht="14.4" hidden="false" customHeight="false" outlineLevel="0" collapsed="false">
      <c r="A6096" s="207" t="n">
        <v>3818771</v>
      </c>
      <c r="B6096" s="208" t="n">
        <v>284</v>
      </c>
      <c r="C6096" s="238" t="s">
        <v>15691</v>
      </c>
      <c r="D6096" s="239" t="s">
        <v>7564</v>
      </c>
      <c r="E6096" s="276"/>
      <c r="F6096" s="121" t="n">
        <f aca="false">F6095+1</f>
        <v>6090</v>
      </c>
      <c r="G6096" s="204" t="s">
        <v>17925</v>
      </c>
      <c r="H6096" s="220" t="s">
        <v>17925</v>
      </c>
      <c r="I6096" s="124" t="s">
        <v>17926</v>
      </c>
      <c r="J6096" s="125" t="n">
        <v>4292</v>
      </c>
      <c r="K6096" s="164" t="n">
        <v>60</v>
      </c>
      <c r="L6096" s="164" t="n">
        <v>1309050</v>
      </c>
      <c r="M6096" s="164" t="n">
        <v>0</v>
      </c>
      <c r="N6096" s="237" t="s">
        <v>17927</v>
      </c>
      <c r="O6096" s="277"/>
      <c r="P6096" s="130" t="n">
        <v>7910</v>
      </c>
      <c r="Q6096" s="130" t="n">
        <f aca="false">P6096*1.2</f>
        <v>9492</v>
      </c>
      <c r="R6096" s="131" t="n">
        <f aca="false">S6096*Q6096</f>
        <v>0</v>
      </c>
      <c r="S6096" s="132"/>
    </row>
    <row r="6097" s="76" customFormat="true" ht="14.4" hidden="false" customHeight="false" outlineLevel="0" collapsed="false">
      <c r="A6097" s="207" t="n">
        <v>4342577</v>
      </c>
      <c r="B6097" s="208" t="n">
        <v>284</v>
      </c>
      <c r="C6097" s="238" t="s">
        <v>15691</v>
      </c>
      <c r="D6097" s="239" t="s">
        <v>7564</v>
      </c>
      <c r="E6097" s="276"/>
      <c r="F6097" s="121" t="n">
        <f aca="false">F6096+1</f>
        <v>6091</v>
      </c>
      <c r="G6097" s="204" t="s">
        <v>17928</v>
      </c>
      <c r="H6097" s="188" t="s">
        <v>17928</v>
      </c>
      <c r="I6097" s="124" t="s">
        <v>17929</v>
      </c>
      <c r="J6097" s="125" t="n">
        <v>5292</v>
      </c>
      <c r="K6097" s="164" t="n">
        <v>65</v>
      </c>
      <c r="L6097" s="164" t="n">
        <v>1309050</v>
      </c>
      <c r="M6097" s="164" t="n">
        <v>3</v>
      </c>
      <c r="N6097" s="237" t="s">
        <v>17927</v>
      </c>
      <c r="O6097" s="277"/>
      <c r="P6097" s="130" t="n">
        <v>13582.5</v>
      </c>
      <c r="Q6097" s="130" t="n">
        <f aca="false">P6097*1.2</f>
        <v>16299</v>
      </c>
      <c r="R6097" s="131" t="n">
        <f aca="false">S6097*Q6097</f>
        <v>0</v>
      </c>
      <c r="S6097" s="132"/>
    </row>
    <row r="6098" s="76" customFormat="true" ht="14.4" hidden="false" customHeight="false" outlineLevel="0" collapsed="false">
      <c r="A6098" s="207" t="n">
        <v>3977354</v>
      </c>
      <c r="B6098" s="208" t="n">
        <v>284</v>
      </c>
      <c r="C6098" s="238" t="s">
        <v>15691</v>
      </c>
      <c r="D6098" s="239" t="s">
        <v>7564</v>
      </c>
      <c r="E6098" s="276"/>
      <c r="F6098" s="121" t="n">
        <f aca="false">F6097+1</f>
        <v>6092</v>
      </c>
      <c r="G6098" s="204" t="s">
        <v>17930</v>
      </c>
      <c r="H6098" s="122" t="s">
        <v>17930</v>
      </c>
      <c r="I6098" s="124"/>
      <c r="J6098" s="125"/>
      <c r="K6098" s="164"/>
      <c r="L6098" s="164"/>
      <c r="M6098" s="164"/>
      <c r="N6098" s="237" t="s">
        <v>17931</v>
      </c>
      <c r="O6098" s="277"/>
      <c r="P6098" s="130" t="n">
        <v>0</v>
      </c>
      <c r="Q6098" s="130" t="n">
        <f aca="false">P6098*1.2</f>
        <v>0</v>
      </c>
      <c r="R6098" s="131" t="n">
        <f aca="false">S6098*Q6098</f>
        <v>0</v>
      </c>
      <c r="S6098" s="132"/>
    </row>
    <row r="6099" s="76" customFormat="true" ht="14.4" hidden="false" customHeight="false" outlineLevel="0" collapsed="false">
      <c r="A6099" s="207"/>
      <c r="B6099" s="208" t="n">
        <v>284</v>
      </c>
      <c r="C6099" s="238" t="s">
        <v>15691</v>
      </c>
      <c r="D6099" s="239" t="s">
        <v>7564</v>
      </c>
      <c r="E6099" s="276"/>
      <c r="F6099" s="121" t="n">
        <f aca="false">F6098+1</f>
        <v>6093</v>
      </c>
      <c r="G6099" s="204" t="s">
        <v>17932</v>
      </c>
      <c r="H6099" s="122" t="s">
        <v>17932</v>
      </c>
      <c r="I6099" s="124"/>
      <c r="J6099" s="125"/>
      <c r="K6099" s="164"/>
      <c r="L6099" s="164"/>
      <c r="M6099" s="164"/>
      <c r="N6099" s="237" t="s">
        <v>17933</v>
      </c>
      <c r="O6099" s="277" t="n">
        <v>16</v>
      </c>
      <c r="P6099" s="130" t="n">
        <v>0</v>
      </c>
      <c r="Q6099" s="130" t="n">
        <f aca="false">P6099*1.2</f>
        <v>0</v>
      </c>
      <c r="R6099" s="131" t="n">
        <f aca="false">S6099*Q6099</f>
        <v>0</v>
      </c>
      <c r="S6099" s="132"/>
    </row>
    <row r="6100" s="76" customFormat="true" ht="14.4" hidden="false" customHeight="false" outlineLevel="0" collapsed="false">
      <c r="A6100" s="207"/>
      <c r="B6100" s="208" t="n">
        <v>284</v>
      </c>
      <c r="C6100" s="238" t="s">
        <v>15691</v>
      </c>
      <c r="D6100" s="239" t="s">
        <v>7564</v>
      </c>
      <c r="E6100" s="276"/>
      <c r="F6100" s="121" t="n">
        <f aca="false">F6099+1</f>
        <v>6094</v>
      </c>
      <c r="G6100" s="204" t="s">
        <v>17934</v>
      </c>
      <c r="H6100" s="122" t="s">
        <v>17934</v>
      </c>
      <c r="I6100" s="124"/>
      <c r="J6100" s="125"/>
      <c r="K6100" s="164"/>
      <c r="L6100" s="164"/>
      <c r="M6100" s="164"/>
      <c r="N6100" s="237" t="s">
        <v>17935</v>
      </c>
      <c r="O6100" s="277"/>
      <c r="P6100" s="130" t="n">
        <v>0</v>
      </c>
      <c r="Q6100" s="130" t="n">
        <f aca="false">P6100*1.2</f>
        <v>0</v>
      </c>
      <c r="R6100" s="131" t="n">
        <f aca="false">S6100*Q6100</f>
        <v>0</v>
      </c>
      <c r="S6100" s="132"/>
    </row>
    <row r="6101" s="76" customFormat="true" ht="14.4" hidden="false" customHeight="false" outlineLevel="0" collapsed="false">
      <c r="A6101" s="207" t="n">
        <v>2581246</v>
      </c>
      <c r="B6101" s="208" t="n">
        <v>284</v>
      </c>
      <c r="C6101" s="238" t="s">
        <v>15691</v>
      </c>
      <c r="D6101" s="239" t="s">
        <v>7564</v>
      </c>
      <c r="E6101" s="276"/>
      <c r="F6101" s="121" t="n">
        <f aca="false">F6100+1</f>
        <v>6095</v>
      </c>
      <c r="G6101" s="204" t="s">
        <v>17936</v>
      </c>
      <c r="H6101" s="220" t="s">
        <v>17937</v>
      </c>
      <c r="I6101" s="124" t="s">
        <v>17938</v>
      </c>
      <c r="J6101" s="125" t="n">
        <v>471</v>
      </c>
      <c r="K6101" s="164" t="n">
        <v>0</v>
      </c>
      <c r="L6101" s="164" t="n">
        <v>377600</v>
      </c>
      <c r="M6101" s="164" t="n">
        <v>1</v>
      </c>
      <c r="N6101" s="237" t="s">
        <v>17939</v>
      </c>
      <c r="O6101" s="277"/>
      <c r="P6101" s="130" t="n">
        <v>342.5</v>
      </c>
      <c r="Q6101" s="130" t="n">
        <f aca="false">P6101*1.2</f>
        <v>411</v>
      </c>
      <c r="R6101" s="131" t="n">
        <f aca="false">S6101*Q6101</f>
        <v>0</v>
      </c>
      <c r="S6101" s="132"/>
    </row>
    <row r="6102" s="76" customFormat="true" ht="41.4" hidden="false" customHeight="false" outlineLevel="0" collapsed="false">
      <c r="A6102" s="207" t="n">
        <v>2577381</v>
      </c>
      <c r="B6102" s="208" t="n">
        <v>284</v>
      </c>
      <c r="C6102" s="238" t="s">
        <v>15691</v>
      </c>
      <c r="D6102" s="239" t="s">
        <v>7564</v>
      </c>
      <c r="E6102" s="276"/>
      <c r="F6102" s="121" t="n">
        <f aca="false">F6101+1</f>
        <v>6096</v>
      </c>
      <c r="G6102" s="204" t="s">
        <v>17940</v>
      </c>
      <c r="H6102" s="122" t="s">
        <v>17940</v>
      </c>
      <c r="I6102" s="124"/>
      <c r="J6102" s="125"/>
      <c r="K6102" s="164"/>
      <c r="L6102" s="164"/>
      <c r="M6102" s="164"/>
      <c r="N6102" s="237" t="s">
        <v>17941</v>
      </c>
      <c r="O6102" s="277"/>
      <c r="P6102" s="130" t="n">
        <v>0</v>
      </c>
      <c r="Q6102" s="130" t="n">
        <f aca="false">P6102*1.2</f>
        <v>0</v>
      </c>
      <c r="R6102" s="131" t="n">
        <f aca="false">S6102*Q6102</f>
        <v>0</v>
      </c>
      <c r="S6102" s="132"/>
    </row>
    <row r="6103" s="76" customFormat="true" ht="41.4" hidden="false" customHeight="false" outlineLevel="0" collapsed="false">
      <c r="A6103" s="207" t="n">
        <v>4219827</v>
      </c>
      <c r="B6103" s="208" t="n">
        <v>284</v>
      </c>
      <c r="C6103" s="238" t="s">
        <v>15691</v>
      </c>
      <c r="D6103" s="239" t="s">
        <v>7564</v>
      </c>
      <c r="E6103" s="276"/>
      <c r="F6103" s="121" t="n">
        <f aca="false">F6102+1</f>
        <v>6097</v>
      </c>
      <c r="G6103" s="204" t="s">
        <v>17942</v>
      </c>
      <c r="H6103" s="188" t="s">
        <v>17943</v>
      </c>
      <c r="I6103" s="124" t="s">
        <v>17944</v>
      </c>
      <c r="J6103" s="125" t="n">
        <v>0</v>
      </c>
      <c r="K6103" s="164" t="n">
        <v>99</v>
      </c>
      <c r="L6103" s="164" t="n">
        <v>170224</v>
      </c>
      <c r="M6103" s="164" t="n">
        <v>80</v>
      </c>
      <c r="N6103" s="237" t="s">
        <v>17945</v>
      </c>
      <c r="O6103" s="277"/>
      <c r="P6103" s="130" t="n">
        <v>354.166666666667</v>
      </c>
      <c r="Q6103" s="130" t="n">
        <f aca="false">P6103*1.2</f>
        <v>425</v>
      </c>
      <c r="R6103" s="131" t="n">
        <f aca="false">S6103*Q6103</f>
        <v>0</v>
      </c>
      <c r="S6103" s="132"/>
    </row>
    <row r="6104" s="76" customFormat="true" ht="41.4" hidden="false" customHeight="false" outlineLevel="0" collapsed="false">
      <c r="A6104" s="207" t="n">
        <v>4219830</v>
      </c>
      <c r="B6104" s="208" t="n">
        <v>284</v>
      </c>
      <c r="C6104" s="238" t="s">
        <v>15691</v>
      </c>
      <c r="D6104" s="239" t="s">
        <v>7564</v>
      </c>
      <c r="E6104" s="276"/>
      <c r="F6104" s="121" t="n">
        <f aca="false">F6103+1</f>
        <v>6098</v>
      </c>
      <c r="G6104" s="204" t="s">
        <v>17946</v>
      </c>
      <c r="H6104" s="188" t="s">
        <v>17947</v>
      </c>
      <c r="I6104" s="124" t="s">
        <v>17948</v>
      </c>
      <c r="J6104" s="125" t="n">
        <v>0</v>
      </c>
      <c r="K6104" s="164" t="n">
        <v>99</v>
      </c>
      <c r="L6104" s="164" t="n">
        <v>170224</v>
      </c>
      <c r="M6104" s="164" t="n">
        <v>90</v>
      </c>
      <c r="N6104" s="237" t="s">
        <v>17949</v>
      </c>
      <c r="O6104" s="277"/>
      <c r="P6104" s="130" t="n">
        <v>347.5</v>
      </c>
      <c r="Q6104" s="130" t="n">
        <f aca="false">P6104*1.2</f>
        <v>417</v>
      </c>
      <c r="R6104" s="131" t="n">
        <f aca="false">S6104*Q6104</f>
        <v>0</v>
      </c>
      <c r="S6104" s="132"/>
    </row>
    <row r="6105" s="76" customFormat="true" ht="14.4" hidden="false" customHeight="false" outlineLevel="0" collapsed="false">
      <c r="A6105" s="217" t="n">
        <v>2571170</v>
      </c>
      <c r="B6105" s="208" t="n">
        <v>284</v>
      </c>
      <c r="C6105" s="238" t="s">
        <v>15691</v>
      </c>
      <c r="D6105" s="239" t="s">
        <v>7564</v>
      </c>
      <c r="E6105" s="276"/>
      <c r="F6105" s="121" t="n">
        <f aca="false">F6104+1</f>
        <v>6099</v>
      </c>
      <c r="G6105" s="204" t="s">
        <v>17950</v>
      </c>
      <c r="H6105" s="188" t="s">
        <v>17951</v>
      </c>
      <c r="I6105" s="124" t="s">
        <v>17952</v>
      </c>
      <c r="J6105" s="125" t="n">
        <v>0</v>
      </c>
      <c r="K6105" s="164" t="n">
        <v>6</v>
      </c>
      <c r="L6105" s="164" t="n">
        <v>5633122</v>
      </c>
      <c r="M6105" s="164" t="n">
        <v>58</v>
      </c>
      <c r="N6105" s="237" t="s">
        <v>17953</v>
      </c>
      <c r="O6105" s="277"/>
      <c r="P6105" s="130" t="n">
        <v>0</v>
      </c>
      <c r="Q6105" s="130" t="n">
        <f aca="false">P6105*1.2</f>
        <v>0</v>
      </c>
      <c r="R6105" s="131" t="n">
        <f aca="false">S6105*Q6105</f>
        <v>0</v>
      </c>
      <c r="S6105" s="132"/>
    </row>
    <row r="6106" s="76" customFormat="true" ht="55.2" hidden="false" customHeight="false" outlineLevel="0" collapsed="false">
      <c r="A6106" s="207" t="n">
        <v>2598631</v>
      </c>
      <c r="B6106" s="208" t="n">
        <v>284</v>
      </c>
      <c r="C6106" s="238" t="s">
        <v>15691</v>
      </c>
      <c r="D6106" s="239" t="s">
        <v>7564</v>
      </c>
      <c r="E6106" s="276"/>
      <c r="F6106" s="121" t="n">
        <f aca="false">F6105+1</f>
        <v>6100</v>
      </c>
      <c r="G6106" s="204" t="s">
        <v>17954</v>
      </c>
      <c r="H6106" s="122" t="s">
        <v>17954</v>
      </c>
      <c r="I6106" s="124"/>
      <c r="J6106" s="125"/>
      <c r="K6106" s="164"/>
      <c r="L6106" s="164"/>
      <c r="M6106" s="164"/>
      <c r="N6106" s="237" t="s">
        <v>17955</v>
      </c>
      <c r="O6106" s="277"/>
      <c r="P6106" s="130" t="n">
        <v>0</v>
      </c>
      <c r="Q6106" s="130" t="n">
        <f aca="false">P6106*1.2</f>
        <v>0</v>
      </c>
      <c r="R6106" s="131" t="n">
        <f aca="false">S6106*Q6106</f>
        <v>0</v>
      </c>
      <c r="S6106" s="132"/>
    </row>
    <row r="6107" s="76" customFormat="true" ht="27.6" hidden="false" customHeight="false" outlineLevel="0" collapsed="false">
      <c r="A6107" s="207" t="n">
        <v>2610183</v>
      </c>
      <c r="B6107" s="208" t="n">
        <v>284</v>
      </c>
      <c r="C6107" s="238" t="s">
        <v>15691</v>
      </c>
      <c r="D6107" s="239" t="s">
        <v>7564</v>
      </c>
      <c r="E6107" s="276"/>
      <c r="F6107" s="121" t="n">
        <f aca="false">F6106+1</f>
        <v>6101</v>
      </c>
      <c r="G6107" s="204" t="s">
        <v>17956</v>
      </c>
      <c r="H6107" s="220" t="s">
        <v>17956</v>
      </c>
      <c r="I6107" s="124" t="s">
        <v>17957</v>
      </c>
      <c r="J6107" s="125" t="n">
        <v>6213</v>
      </c>
      <c r="K6107" s="164" t="n">
        <v>20</v>
      </c>
      <c r="L6107" s="164" t="n">
        <v>5702274</v>
      </c>
      <c r="M6107" s="164" t="n">
        <v>0</v>
      </c>
      <c r="N6107" s="237" t="s">
        <v>17958</v>
      </c>
      <c r="O6107" s="277"/>
      <c r="P6107" s="130" t="n">
        <v>772.5</v>
      </c>
      <c r="Q6107" s="130" t="n">
        <f aca="false">P6107*1.2</f>
        <v>927</v>
      </c>
      <c r="R6107" s="131" t="n">
        <f aca="false">S6107*Q6107</f>
        <v>0</v>
      </c>
      <c r="S6107" s="132"/>
    </row>
    <row r="6108" s="76" customFormat="true" ht="27.6" hidden="false" customHeight="false" outlineLevel="0" collapsed="false">
      <c r="A6108" s="207" t="n">
        <v>2589225</v>
      </c>
      <c r="B6108" s="208" t="n">
        <v>284</v>
      </c>
      <c r="C6108" s="238" t="s">
        <v>15691</v>
      </c>
      <c r="D6108" s="239" t="s">
        <v>7564</v>
      </c>
      <c r="E6108" s="276"/>
      <c r="F6108" s="121" t="n">
        <f aca="false">F6107+1</f>
        <v>6102</v>
      </c>
      <c r="G6108" s="204" t="s">
        <v>17959</v>
      </c>
      <c r="H6108" s="122" t="s">
        <v>17959</v>
      </c>
      <c r="I6108" s="124"/>
      <c r="J6108" s="125"/>
      <c r="K6108" s="164"/>
      <c r="L6108" s="164"/>
      <c r="M6108" s="164"/>
      <c r="N6108" s="237" t="s">
        <v>17960</v>
      </c>
      <c r="O6108" s="277"/>
      <c r="P6108" s="130" t="n">
        <v>0</v>
      </c>
      <c r="Q6108" s="130" t="n">
        <f aca="false">P6108*1.2</f>
        <v>0</v>
      </c>
      <c r="R6108" s="131" t="n">
        <f aca="false">S6108*Q6108</f>
        <v>0</v>
      </c>
      <c r="S6108" s="132"/>
    </row>
    <row r="6109" s="76" customFormat="true" ht="27.6" hidden="false" customHeight="false" outlineLevel="0" collapsed="false">
      <c r="A6109" s="207" t="n">
        <v>3995784</v>
      </c>
      <c r="B6109" s="208" t="n">
        <v>284</v>
      </c>
      <c r="C6109" s="238" t="s">
        <v>15691</v>
      </c>
      <c r="D6109" s="239" t="s">
        <v>7564</v>
      </c>
      <c r="E6109" s="276"/>
      <c r="F6109" s="121" t="n">
        <f aca="false">F6108+1</f>
        <v>6103</v>
      </c>
      <c r="G6109" s="204" t="s">
        <v>17961</v>
      </c>
      <c r="H6109" s="220" t="s">
        <v>17961</v>
      </c>
      <c r="I6109" s="124" t="s">
        <v>17962</v>
      </c>
      <c r="J6109" s="125" t="n">
        <v>70</v>
      </c>
      <c r="K6109" s="164" t="n">
        <v>3</v>
      </c>
      <c r="L6109" s="164" t="n">
        <v>9120107</v>
      </c>
      <c r="M6109" s="164" t="n">
        <v>1</v>
      </c>
      <c r="N6109" s="237" t="s">
        <v>17963</v>
      </c>
      <c r="O6109" s="277"/>
      <c r="P6109" s="130" t="n">
        <v>0</v>
      </c>
      <c r="Q6109" s="130" t="n">
        <f aca="false">P6109*1.2</f>
        <v>0</v>
      </c>
      <c r="R6109" s="131" t="n">
        <f aca="false">S6109*Q6109</f>
        <v>0</v>
      </c>
      <c r="S6109" s="132"/>
    </row>
    <row r="6110" s="76" customFormat="true" ht="27.6" hidden="false" customHeight="false" outlineLevel="0" collapsed="false">
      <c r="A6110" s="207" t="n">
        <v>2580973</v>
      </c>
      <c r="B6110" s="208" t="n">
        <v>284</v>
      </c>
      <c r="C6110" s="238" t="s">
        <v>15691</v>
      </c>
      <c r="D6110" s="239" t="s">
        <v>7564</v>
      </c>
      <c r="E6110" s="276"/>
      <c r="F6110" s="121" t="n">
        <f aca="false">F6109+1</f>
        <v>6104</v>
      </c>
      <c r="G6110" s="204" t="s">
        <v>17964</v>
      </c>
      <c r="H6110" s="188" t="s">
        <v>17964</v>
      </c>
      <c r="I6110" s="218" t="s">
        <v>17965</v>
      </c>
      <c r="J6110" s="237" t="n">
        <v>5293</v>
      </c>
      <c r="K6110" s="164" t="n">
        <v>0</v>
      </c>
      <c r="L6110" s="164" t="n">
        <v>6106130</v>
      </c>
      <c r="M6110" s="164" t="n">
        <v>0</v>
      </c>
      <c r="N6110" s="237" t="s">
        <v>17966</v>
      </c>
      <c r="O6110" s="277"/>
      <c r="P6110" s="130" t="n">
        <v>32.04</v>
      </c>
      <c r="Q6110" s="130" t="n">
        <f aca="false">P6110*1.2</f>
        <v>38.448</v>
      </c>
      <c r="R6110" s="131" t="n">
        <f aca="false">S6110*Q6110</f>
        <v>0</v>
      </c>
      <c r="S6110" s="132"/>
    </row>
    <row r="6111" s="76" customFormat="true" ht="14.4" hidden="false" customHeight="false" outlineLevel="0" collapsed="false">
      <c r="A6111" s="207" t="n">
        <v>4586983</v>
      </c>
      <c r="B6111" s="208" t="n">
        <v>284</v>
      </c>
      <c r="C6111" s="238" t="s">
        <v>15691</v>
      </c>
      <c r="D6111" s="239" t="s">
        <v>7564</v>
      </c>
      <c r="E6111" s="276"/>
      <c r="F6111" s="121" t="n">
        <f aca="false">F6110+1</f>
        <v>6105</v>
      </c>
      <c r="G6111" s="204" t="s">
        <v>17967</v>
      </c>
      <c r="H6111" s="188" t="s">
        <v>17967</v>
      </c>
      <c r="I6111" s="218" t="s">
        <v>17968</v>
      </c>
      <c r="J6111" s="237" t="n">
        <v>0</v>
      </c>
      <c r="K6111" s="164" t="n">
        <v>0</v>
      </c>
      <c r="L6111" s="164" t="n">
        <v>311412</v>
      </c>
      <c r="M6111" s="164" t="n">
        <v>0</v>
      </c>
      <c r="N6111" s="237" t="s">
        <v>17969</v>
      </c>
      <c r="O6111" s="277"/>
      <c r="P6111" s="130" t="n">
        <v>374235.59</v>
      </c>
      <c r="Q6111" s="130" t="n">
        <f aca="false">P6111*1.2</f>
        <v>449082.708</v>
      </c>
      <c r="R6111" s="131" t="n">
        <f aca="false">S6111*Q6111</f>
        <v>0</v>
      </c>
      <c r="S6111" s="132"/>
    </row>
    <row r="6112" s="76" customFormat="true" ht="27.6" hidden="false" customHeight="false" outlineLevel="0" collapsed="false">
      <c r="A6112" s="207" t="n">
        <v>2573098</v>
      </c>
      <c r="B6112" s="208" t="n">
        <v>284</v>
      </c>
      <c r="C6112" s="238" t="s">
        <v>15691</v>
      </c>
      <c r="D6112" s="239" t="s">
        <v>7564</v>
      </c>
      <c r="E6112" s="276"/>
      <c r="F6112" s="121" t="n">
        <f aca="false">F6111+1</f>
        <v>6106</v>
      </c>
      <c r="G6112" s="204" t="s">
        <v>17970</v>
      </c>
      <c r="H6112" s="220" t="s">
        <v>17970</v>
      </c>
      <c r="I6112" s="124" t="s">
        <v>17971</v>
      </c>
      <c r="J6112" s="125" t="n">
        <v>193</v>
      </c>
      <c r="K6112" s="164" t="n">
        <v>0</v>
      </c>
      <c r="L6112" s="164" t="n">
        <v>3711010</v>
      </c>
      <c r="M6112" s="164" t="n">
        <v>17</v>
      </c>
      <c r="N6112" s="237" t="s">
        <v>17972</v>
      </c>
      <c r="O6112" s="277"/>
      <c r="P6112" s="130" t="n">
        <v>5609.16666666667</v>
      </c>
      <c r="Q6112" s="130" t="n">
        <f aca="false">P6112*1.2</f>
        <v>6731</v>
      </c>
      <c r="R6112" s="131" t="n">
        <f aca="false">S6112*Q6112</f>
        <v>0</v>
      </c>
      <c r="S6112" s="132"/>
    </row>
    <row r="6113" s="76" customFormat="true" ht="27.6" hidden="false" customHeight="false" outlineLevel="0" collapsed="false">
      <c r="A6113" s="207" t="n">
        <v>2571691</v>
      </c>
      <c r="B6113" s="208" t="n">
        <v>284</v>
      </c>
      <c r="C6113" s="238" t="s">
        <v>15691</v>
      </c>
      <c r="D6113" s="239" t="s">
        <v>7564</v>
      </c>
      <c r="E6113" s="276"/>
      <c r="F6113" s="121" t="n">
        <f aca="false">F6112+1</f>
        <v>6107</v>
      </c>
      <c r="G6113" s="204" t="s">
        <v>17973</v>
      </c>
      <c r="H6113" s="220" t="s">
        <v>17973</v>
      </c>
      <c r="I6113" s="124" t="s">
        <v>17974</v>
      </c>
      <c r="J6113" s="125" t="n">
        <v>191</v>
      </c>
      <c r="K6113" s="164" t="n">
        <v>0</v>
      </c>
      <c r="L6113" s="164" t="n">
        <v>3711010</v>
      </c>
      <c r="M6113" s="164" t="n">
        <v>47</v>
      </c>
      <c r="N6113" s="237" t="s">
        <v>17975</v>
      </c>
      <c r="O6113" s="277"/>
      <c r="P6113" s="130" t="n">
        <v>2799.16666666667</v>
      </c>
      <c r="Q6113" s="130" t="n">
        <f aca="false">P6113*1.2</f>
        <v>3359</v>
      </c>
      <c r="R6113" s="131" t="n">
        <f aca="false">S6113*Q6113</f>
        <v>0</v>
      </c>
      <c r="S6113" s="132"/>
    </row>
    <row r="6114" s="76" customFormat="true" ht="14.4" hidden="false" customHeight="false" outlineLevel="0" collapsed="false">
      <c r="A6114" s="275" t="n">
        <v>3029586</v>
      </c>
      <c r="B6114" s="208" t="n">
        <v>284</v>
      </c>
      <c r="C6114" s="238" t="s">
        <v>15691</v>
      </c>
      <c r="D6114" s="239" t="s">
        <v>7564</v>
      </c>
      <c r="E6114" s="276"/>
      <c r="F6114" s="121" t="n">
        <f aca="false">F6113+1</f>
        <v>6108</v>
      </c>
      <c r="G6114" s="204" t="s">
        <v>17976</v>
      </c>
      <c r="H6114" s="188" t="s">
        <v>17977</v>
      </c>
      <c r="I6114" s="124" t="s">
        <v>17978</v>
      </c>
      <c r="J6114" s="125" t="n">
        <v>0</v>
      </c>
      <c r="K6114" s="164" t="n">
        <v>10</v>
      </c>
      <c r="L6114" s="164" t="n">
        <v>10294</v>
      </c>
      <c r="M6114" s="164" t="n">
        <v>11</v>
      </c>
      <c r="N6114" s="237" t="s">
        <v>17979</v>
      </c>
      <c r="O6114" s="277"/>
      <c r="P6114" s="130" t="n">
        <v>5371.66666666667</v>
      </c>
      <c r="Q6114" s="130" t="n">
        <f aca="false">P6114*1.2</f>
        <v>6446</v>
      </c>
      <c r="R6114" s="131" t="n">
        <f aca="false">S6114*Q6114</f>
        <v>0</v>
      </c>
      <c r="S6114" s="132"/>
    </row>
    <row r="6115" s="76" customFormat="true" ht="14.4" hidden="false" customHeight="false" outlineLevel="0" collapsed="false">
      <c r="A6115" s="275" t="n">
        <v>4001912</v>
      </c>
      <c r="B6115" s="208" t="n">
        <v>284</v>
      </c>
      <c r="C6115" s="238" t="s">
        <v>15691</v>
      </c>
      <c r="D6115" s="239" t="s">
        <v>7564</v>
      </c>
      <c r="E6115" s="276"/>
      <c r="F6115" s="121" t="n">
        <f aca="false">F6114+1</f>
        <v>6109</v>
      </c>
      <c r="G6115" s="204" t="s">
        <v>17980</v>
      </c>
      <c r="H6115" s="188" t="s">
        <v>17981</v>
      </c>
      <c r="I6115" s="124" t="s">
        <v>17982</v>
      </c>
      <c r="J6115" s="125" t="n">
        <v>1</v>
      </c>
      <c r="K6115" s="164" t="n">
        <v>0</v>
      </c>
      <c r="L6115" s="164" t="n">
        <v>11988</v>
      </c>
      <c r="M6115" s="164" t="n">
        <v>1</v>
      </c>
      <c r="N6115" s="237" t="s">
        <v>17979</v>
      </c>
      <c r="O6115" s="277"/>
      <c r="P6115" s="130" t="n">
        <v>18237.5</v>
      </c>
      <c r="Q6115" s="130" t="n">
        <f aca="false">P6115*1.2</f>
        <v>21885</v>
      </c>
      <c r="R6115" s="131" t="n">
        <f aca="false">S6115*Q6115</f>
        <v>0</v>
      </c>
      <c r="S6115" s="132"/>
    </row>
    <row r="6116" s="76" customFormat="true" ht="14.4" hidden="false" customHeight="false" outlineLevel="0" collapsed="false">
      <c r="A6116" s="275" t="n">
        <v>2581412</v>
      </c>
      <c r="B6116" s="208" t="n">
        <v>284</v>
      </c>
      <c r="C6116" s="238" t="s">
        <v>15691</v>
      </c>
      <c r="D6116" s="239" t="s">
        <v>7564</v>
      </c>
      <c r="E6116" s="276"/>
      <c r="F6116" s="121" t="n">
        <f aca="false">F6115+1</f>
        <v>6110</v>
      </c>
      <c r="G6116" s="204" t="s">
        <v>17983</v>
      </c>
      <c r="H6116" s="188" t="s">
        <v>17983</v>
      </c>
      <c r="I6116" s="124" t="s">
        <v>17984</v>
      </c>
      <c r="J6116" s="125" t="n">
        <v>0</v>
      </c>
      <c r="K6116" s="164" t="n">
        <v>99</v>
      </c>
      <c r="L6116" s="164" t="n">
        <v>1008582</v>
      </c>
      <c r="M6116" s="164" t="n">
        <v>37</v>
      </c>
      <c r="N6116" s="237" t="s">
        <v>17985</v>
      </c>
      <c r="O6116" s="277"/>
      <c r="P6116" s="130" t="n">
        <v>3943.33333333333</v>
      </c>
      <c r="Q6116" s="130" t="n">
        <f aca="false">P6116*1.2</f>
        <v>4732</v>
      </c>
      <c r="R6116" s="131" t="n">
        <f aca="false">S6116*Q6116</f>
        <v>0</v>
      </c>
      <c r="S6116" s="132"/>
    </row>
    <row r="6117" s="76" customFormat="true" ht="14.4" hidden="false" customHeight="false" outlineLevel="0" collapsed="false">
      <c r="A6117" s="275" t="n">
        <v>4518789</v>
      </c>
      <c r="B6117" s="208" t="n">
        <v>284</v>
      </c>
      <c r="C6117" s="238" t="s">
        <v>15691</v>
      </c>
      <c r="D6117" s="239" t="s">
        <v>7564</v>
      </c>
      <c r="E6117" s="276"/>
      <c r="F6117" s="121" t="n">
        <f aca="false">F6116+1</f>
        <v>6111</v>
      </c>
      <c r="G6117" s="204" t="n">
        <v>350177</v>
      </c>
      <c r="H6117" s="188" t="s">
        <v>17986</v>
      </c>
      <c r="I6117" s="124" t="s">
        <v>17987</v>
      </c>
      <c r="J6117" s="125" t="n">
        <v>0</v>
      </c>
      <c r="K6117" s="164" t="n">
        <v>0</v>
      </c>
      <c r="L6117" s="164" t="n">
        <v>350177</v>
      </c>
      <c r="M6117" s="164" t="n">
        <v>0</v>
      </c>
      <c r="N6117" s="237" t="s">
        <v>15446</v>
      </c>
      <c r="O6117" s="277"/>
      <c r="P6117" s="130" t="n">
        <v>2502.5</v>
      </c>
      <c r="Q6117" s="130" t="n">
        <f aca="false">P6117*1.2</f>
        <v>3003</v>
      </c>
      <c r="R6117" s="131" t="n">
        <f aca="false">S6117*Q6117</f>
        <v>0</v>
      </c>
      <c r="S6117" s="132"/>
    </row>
    <row r="6118" s="76" customFormat="true" ht="14.4" hidden="false" customHeight="false" outlineLevel="0" collapsed="false">
      <c r="A6118" s="275" t="n">
        <v>4518790</v>
      </c>
      <c r="B6118" s="208" t="n">
        <v>284</v>
      </c>
      <c r="C6118" s="238" t="s">
        <v>15691</v>
      </c>
      <c r="D6118" s="239" t="s">
        <v>7564</v>
      </c>
      <c r="E6118" s="276"/>
      <c r="F6118" s="121" t="n">
        <f aca="false">F6117+1</f>
        <v>6112</v>
      </c>
      <c r="G6118" s="204" t="n">
        <v>350187</v>
      </c>
      <c r="H6118" s="188" t="s">
        <v>17988</v>
      </c>
      <c r="I6118" s="124" t="s">
        <v>17989</v>
      </c>
      <c r="J6118" s="125" t="n">
        <v>0</v>
      </c>
      <c r="K6118" s="164" t="n">
        <v>0</v>
      </c>
      <c r="L6118" s="164" t="n">
        <v>350187</v>
      </c>
      <c r="M6118" s="164" t="n">
        <v>0</v>
      </c>
      <c r="N6118" s="237" t="s">
        <v>15446</v>
      </c>
      <c r="O6118" s="277"/>
      <c r="P6118" s="130" t="n">
        <v>1377.5</v>
      </c>
      <c r="Q6118" s="130" t="n">
        <f aca="false">P6118*1.2</f>
        <v>1653</v>
      </c>
      <c r="R6118" s="131" t="n">
        <f aca="false">S6118*Q6118</f>
        <v>0</v>
      </c>
      <c r="S6118" s="132"/>
    </row>
    <row r="6119" s="76" customFormat="true" ht="27.6" hidden="false" customHeight="false" outlineLevel="0" collapsed="false">
      <c r="A6119" s="275" t="n">
        <v>2573062</v>
      </c>
      <c r="B6119" s="208" t="n">
        <v>284</v>
      </c>
      <c r="C6119" s="238" t="s">
        <v>15691</v>
      </c>
      <c r="D6119" s="239" t="s">
        <v>7564</v>
      </c>
      <c r="E6119" s="276"/>
      <c r="F6119" s="121" t="n">
        <f aca="false">F6118+1</f>
        <v>6113</v>
      </c>
      <c r="G6119" s="204" t="s">
        <v>17990</v>
      </c>
      <c r="H6119" s="237" t="s">
        <v>17990</v>
      </c>
      <c r="I6119" s="124" t="s">
        <v>17991</v>
      </c>
      <c r="J6119" s="125" t="n">
        <v>0</v>
      </c>
      <c r="K6119" s="164" t="n">
        <v>0</v>
      </c>
      <c r="L6119" s="164" t="n">
        <v>958012</v>
      </c>
      <c r="M6119" s="164" t="n">
        <v>99</v>
      </c>
      <c r="N6119" s="237" t="s">
        <v>17992</v>
      </c>
      <c r="O6119" s="277" t="n">
        <v>5</v>
      </c>
      <c r="P6119" s="130" t="n">
        <v>221.666666666667</v>
      </c>
      <c r="Q6119" s="130" t="n">
        <f aca="false">P6119*1.2</f>
        <v>266</v>
      </c>
      <c r="R6119" s="131" t="n">
        <f aca="false">S6119*Q6119</f>
        <v>0</v>
      </c>
      <c r="S6119" s="132"/>
    </row>
    <row r="6120" s="76" customFormat="true" ht="14.4" hidden="false" customHeight="false" outlineLevel="0" collapsed="false">
      <c r="A6120" s="275" t="n">
        <v>2802293</v>
      </c>
      <c r="B6120" s="208" t="n">
        <v>284</v>
      </c>
      <c r="C6120" s="238" t="s">
        <v>15691</v>
      </c>
      <c r="D6120" s="239" t="s">
        <v>7564</v>
      </c>
      <c r="E6120" s="276"/>
      <c r="F6120" s="121" t="n">
        <f aca="false">F6119+1</f>
        <v>6114</v>
      </c>
      <c r="G6120" s="204" t="s">
        <v>17993</v>
      </c>
      <c r="H6120" s="237" t="s">
        <v>17993</v>
      </c>
      <c r="I6120" s="124" t="s">
        <v>17994</v>
      </c>
      <c r="J6120" s="125" t="n">
        <v>6422</v>
      </c>
      <c r="K6120" s="164" t="n">
        <v>0</v>
      </c>
      <c r="L6120" s="164" t="n">
        <v>8121501</v>
      </c>
      <c r="M6120" s="164" t="n">
        <v>0</v>
      </c>
      <c r="N6120" s="237" t="s">
        <v>17995</v>
      </c>
      <c r="O6120" s="277"/>
      <c r="P6120" s="130" t="n">
        <v>0</v>
      </c>
      <c r="Q6120" s="130" t="n">
        <f aca="false">P6120*1.2</f>
        <v>0</v>
      </c>
      <c r="R6120" s="131" t="n">
        <f aca="false">S6120*Q6120</f>
        <v>0</v>
      </c>
      <c r="S6120" s="132"/>
    </row>
    <row r="6121" s="76" customFormat="true" ht="14.4" hidden="false" customHeight="false" outlineLevel="0" collapsed="false">
      <c r="A6121" s="275" t="n">
        <v>2575790</v>
      </c>
      <c r="B6121" s="208" t="n">
        <v>284</v>
      </c>
      <c r="C6121" s="238" t="s">
        <v>15691</v>
      </c>
      <c r="D6121" s="239" t="s">
        <v>7564</v>
      </c>
      <c r="E6121" s="276"/>
      <c r="F6121" s="121" t="n">
        <f aca="false">F6120+1</f>
        <v>6115</v>
      </c>
      <c r="G6121" s="204" t="s">
        <v>17996</v>
      </c>
      <c r="H6121" s="237" t="s">
        <v>17996</v>
      </c>
      <c r="I6121" s="124" t="s">
        <v>17997</v>
      </c>
      <c r="J6121" s="125" t="n">
        <v>0</v>
      </c>
      <c r="K6121" s="164" t="n">
        <v>0</v>
      </c>
      <c r="L6121" s="164" t="n">
        <v>950212</v>
      </c>
      <c r="M6121" s="164" t="n">
        <v>12</v>
      </c>
      <c r="N6121" s="237" t="s">
        <v>17998</v>
      </c>
      <c r="O6121" s="277"/>
      <c r="P6121" s="130" t="n">
        <v>169.33</v>
      </c>
      <c r="Q6121" s="130" t="n">
        <f aca="false">P6121*1.2</f>
        <v>203.196</v>
      </c>
      <c r="R6121" s="131" t="n">
        <f aca="false">S6121*Q6121</f>
        <v>0</v>
      </c>
      <c r="S6121" s="132"/>
    </row>
    <row r="6122" s="76" customFormat="true" ht="14.4" hidden="false" customHeight="false" outlineLevel="0" collapsed="false">
      <c r="A6122" s="275" t="n">
        <v>2579868</v>
      </c>
      <c r="B6122" s="208" t="n">
        <v>284</v>
      </c>
      <c r="C6122" s="238" t="s">
        <v>15691</v>
      </c>
      <c r="D6122" s="239" t="s">
        <v>7564</v>
      </c>
      <c r="E6122" s="276"/>
      <c r="F6122" s="121" t="n">
        <f aca="false">F6121+1</f>
        <v>6116</v>
      </c>
      <c r="G6122" s="204" t="s">
        <v>17999</v>
      </c>
      <c r="H6122" s="188" t="s">
        <v>18000</v>
      </c>
      <c r="I6122" s="124" t="s">
        <v>18001</v>
      </c>
      <c r="J6122" s="125" t="n">
        <v>0</v>
      </c>
      <c r="K6122" s="164" t="n">
        <v>0</v>
      </c>
      <c r="L6122" s="164" t="n">
        <v>1020121</v>
      </c>
      <c r="M6122" s="164" t="n">
        <v>4</v>
      </c>
      <c r="N6122" s="237" t="s">
        <v>18002</v>
      </c>
      <c r="O6122" s="277"/>
      <c r="P6122" s="130" t="n">
        <v>255.833333333333</v>
      </c>
      <c r="Q6122" s="130" t="n">
        <f aca="false">P6122*1.2</f>
        <v>307</v>
      </c>
      <c r="R6122" s="131" t="n">
        <f aca="false">S6122*Q6122</f>
        <v>0</v>
      </c>
      <c r="S6122" s="132"/>
    </row>
    <row r="6123" s="76" customFormat="true" ht="27.6" hidden="false" customHeight="false" outlineLevel="0" collapsed="false">
      <c r="A6123" s="207" t="n">
        <v>2578551</v>
      </c>
      <c r="B6123" s="208" t="n">
        <v>284</v>
      </c>
      <c r="C6123" s="238" t="s">
        <v>15691</v>
      </c>
      <c r="D6123" s="239" t="s">
        <v>7564</v>
      </c>
      <c r="E6123" s="239" t="s">
        <v>7564</v>
      </c>
      <c r="F6123" s="121" t="n">
        <f aca="false">F6122+1</f>
        <v>6117</v>
      </c>
      <c r="G6123" s="204" t="s">
        <v>18003</v>
      </c>
      <c r="H6123" s="188" t="s">
        <v>18003</v>
      </c>
      <c r="I6123" s="218" t="s">
        <v>18004</v>
      </c>
      <c r="J6123" s="237" t="n">
        <v>5256</v>
      </c>
      <c r="K6123" s="164" t="n">
        <v>0</v>
      </c>
      <c r="L6123" s="164" t="n">
        <v>8202129</v>
      </c>
      <c r="M6123" s="164" t="n">
        <v>20</v>
      </c>
      <c r="N6123" s="237" t="s">
        <v>18005</v>
      </c>
      <c r="O6123" s="277" t="n">
        <v>250</v>
      </c>
      <c r="P6123" s="130" t="n">
        <v>0</v>
      </c>
      <c r="Q6123" s="130" t="n">
        <f aca="false">P6123*1.2</f>
        <v>0</v>
      </c>
      <c r="R6123" s="131" t="n">
        <f aca="false">S6123*Q6123</f>
        <v>0</v>
      </c>
      <c r="S6123" s="132"/>
    </row>
    <row r="6124" s="76" customFormat="true" ht="14.4" hidden="false" customHeight="false" outlineLevel="0" collapsed="false">
      <c r="A6124" s="207" t="n">
        <v>2886896</v>
      </c>
      <c r="B6124" s="208" t="n">
        <v>284</v>
      </c>
      <c r="C6124" s="238" t="s">
        <v>15691</v>
      </c>
      <c r="D6124" s="239" t="s">
        <v>7564</v>
      </c>
      <c r="E6124" s="276"/>
      <c r="F6124" s="121" t="n">
        <f aca="false">F6123+1</f>
        <v>6118</v>
      </c>
      <c r="G6124" s="204" t="s">
        <v>18006</v>
      </c>
      <c r="H6124" s="188" t="s">
        <v>18007</v>
      </c>
      <c r="I6124" s="124" t="s">
        <v>18008</v>
      </c>
      <c r="J6124" s="125" t="n">
        <v>15</v>
      </c>
      <c r="K6124" s="164" t="n">
        <v>0</v>
      </c>
      <c r="L6124" s="164" t="n">
        <v>377600</v>
      </c>
      <c r="M6124" s="164" t="n">
        <v>0</v>
      </c>
      <c r="N6124" s="237" t="s">
        <v>15476</v>
      </c>
      <c r="O6124" s="277"/>
      <c r="P6124" s="130" t="n">
        <v>7388.33333333333</v>
      </c>
      <c r="Q6124" s="130" t="n">
        <f aca="false">P6124*1.2</f>
        <v>8866</v>
      </c>
      <c r="R6124" s="131" t="n">
        <f aca="false">S6124*Q6124</f>
        <v>0</v>
      </c>
      <c r="S6124" s="132"/>
    </row>
    <row r="6125" s="76" customFormat="true" ht="14.4" hidden="false" customHeight="false" outlineLevel="0" collapsed="false">
      <c r="A6125" s="207" t="n">
        <v>3162916</v>
      </c>
      <c r="B6125" s="208" t="n">
        <v>284</v>
      </c>
      <c r="C6125" s="238" t="s">
        <v>15691</v>
      </c>
      <c r="D6125" s="239" t="s">
        <v>7564</v>
      </c>
      <c r="E6125" s="276"/>
      <c r="F6125" s="121" t="n">
        <f aca="false">F6124+1</f>
        <v>6119</v>
      </c>
      <c r="G6125" s="204" t="s">
        <v>18009</v>
      </c>
      <c r="H6125" s="188" t="s">
        <v>18009</v>
      </c>
      <c r="I6125" s="124" t="s">
        <v>18010</v>
      </c>
      <c r="J6125" s="125" t="n">
        <v>151</v>
      </c>
      <c r="K6125" s="164" t="n">
        <v>0</v>
      </c>
      <c r="L6125" s="164" t="n">
        <v>3776</v>
      </c>
      <c r="M6125" s="164" t="n">
        <v>999</v>
      </c>
      <c r="N6125" s="237" t="s">
        <v>15476</v>
      </c>
      <c r="O6125" s="277"/>
      <c r="P6125" s="130" t="n">
        <v>1824.16666666667</v>
      </c>
      <c r="Q6125" s="130" t="n">
        <f aca="false">P6125*1.2</f>
        <v>2189</v>
      </c>
      <c r="R6125" s="131" t="n">
        <f aca="false">S6125*Q6125</f>
        <v>0</v>
      </c>
      <c r="S6125" s="132"/>
    </row>
    <row r="6126" s="76" customFormat="true" ht="14.4" hidden="false" customHeight="false" outlineLevel="0" collapsed="false">
      <c r="A6126" s="207" t="n">
        <v>3571315</v>
      </c>
      <c r="B6126" s="208" t="n">
        <v>284</v>
      </c>
      <c r="C6126" s="238" t="s">
        <v>15691</v>
      </c>
      <c r="D6126" s="239" t="s">
        <v>7564</v>
      </c>
      <c r="E6126" s="276"/>
      <c r="F6126" s="121" t="n">
        <f aca="false">F6125+1</f>
        <v>6120</v>
      </c>
      <c r="G6126" s="204" t="s">
        <v>18011</v>
      </c>
      <c r="H6126" s="579" t="s">
        <v>18012</v>
      </c>
      <c r="I6126" s="218" t="s">
        <v>18013</v>
      </c>
      <c r="J6126" s="237" t="n">
        <v>0</v>
      </c>
      <c r="K6126" s="164" t="n">
        <v>31</v>
      </c>
      <c r="L6126" s="164" t="n">
        <v>10</v>
      </c>
      <c r="M6126" s="164" t="n">
        <v>0</v>
      </c>
      <c r="N6126" s="237" t="s">
        <v>15476</v>
      </c>
      <c r="O6126" s="277"/>
      <c r="P6126" s="130" t="n">
        <v>680</v>
      </c>
      <c r="Q6126" s="130" t="n">
        <f aca="false">P6126*1.2</f>
        <v>816</v>
      </c>
      <c r="R6126" s="131" t="n">
        <f aca="false">S6126*Q6126</f>
        <v>0</v>
      </c>
      <c r="S6126" s="132"/>
    </row>
    <row r="6127" s="76" customFormat="true" ht="14.4" hidden="false" customHeight="false" outlineLevel="0" collapsed="false">
      <c r="A6127" s="207" t="n">
        <v>3049935</v>
      </c>
      <c r="B6127" s="208" t="n">
        <v>284</v>
      </c>
      <c r="C6127" s="238" t="s">
        <v>15691</v>
      </c>
      <c r="D6127" s="239" t="s">
        <v>7564</v>
      </c>
      <c r="E6127" s="276"/>
      <c r="F6127" s="121" t="n">
        <f aca="false">F6126+1</f>
        <v>6121</v>
      </c>
      <c r="G6127" s="204" t="s">
        <v>18014</v>
      </c>
      <c r="H6127" s="220" t="s">
        <v>18014</v>
      </c>
      <c r="I6127" s="124" t="s">
        <v>18015</v>
      </c>
      <c r="J6127" s="125" t="n">
        <v>0</v>
      </c>
      <c r="K6127" s="164" t="n">
        <v>0</v>
      </c>
      <c r="L6127" s="164" t="n">
        <v>14000</v>
      </c>
      <c r="M6127" s="164" t="n">
        <v>99</v>
      </c>
      <c r="N6127" s="237" t="s">
        <v>18016</v>
      </c>
      <c r="O6127" s="277"/>
      <c r="P6127" s="130" t="n">
        <v>482.5</v>
      </c>
      <c r="Q6127" s="130" t="n">
        <f aca="false">P6127*1.2</f>
        <v>579</v>
      </c>
      <c r="R6127" s="131" t="n">
        <f aca="false">S6127*Q6127</f>
        <v>0</v>
      </c>
      <c r="S6127" s="132"/>
    </row>
    <row r="6128" s="76" customFormat="true" ht="14.4" hidden="false" customHeight="false" outlineLevel="0" collapsed="false">
      <c r="A6128" s="207" t="n">
        <v>3625055</v>
      </c>
      <c r="B6128" s="208" t="n">
        <v>284</v>
      </c>
      <c r="C6128" s="238" t="s">
        <v>15691</v>
      </c>
      <c r="D6128" s="239" t="s">
        <v>7564</v>
      </c>
      <c r="E6128" s="276"/>
      <c r="F6128" s="121" t="n">
        <f aca="false">F6127+1</f>
        <v>6122</v>
      </c>
      <c r="G6128" s="204" t="s">
        <v>18017</v>
      </c>
      <c r="H6128" s="220" t="s">
        <v>18017</v>
      </c>
      <c r="I6128" s="124" t="s">
        <v>18018</v>
      </c>
      <c r="J6128" s="125" t="n">
        <v>0</v>
      </c>
      <c r="K6128" s="164" t="n">
        <v>0</v>
      </c>
      <c r="L6128" s="164" t="n">
        <v>5</v>
      </c>
      <c r="M6128" s="164" t="n">
        <v>999</v>
      </c>
      <c r="N6128" s="237" t="s">
        <v>18019</v>
      </c>
      <c r="O6128" s="277"/>
      <c r="P6128" s="130" t="n">
        <v>623.333333333333</v>
      </c>
      <c r="Q6128" s="130" t="n">
        <f aca="false">P6128*1.2</f>
        <v>748</v>
      </c>
      <c r="R6128" s="131" t="n">
        <f aca="false">S6128*Q6128</f>
        <v>0</v>
      </c>
      <c r="S6128" s="132"/>
    </row>
    <row r="6129" s="76" customFormat="true" ht="27.6" hidden="false" customHeight="false" outlineLevel="0" collapsed="false">
      <c r="A6129" s="207" t="n">
        <v>3539907</v>
      </c>
      <c r="B6129" s="208" t="n">
        <v>284</v>
      </c>
      <c r="C6129" s="238" t="s">
        <v>15691</v>
      </c>
      <c r="D6129" s="239" t="s">
        <v>7564</v>
      </c>
      <c r="E6129" s="276"/>
      <c r="F6129" s="121" t="n">
        <f aca="false">F6128+1</f>
        <v>6123</v>
      </c>
      <c r="G6129" s="398" t="s">
        <v>18020</v>
      </c>
      <c r="H6129" s="188" t="s">
        <v>18021</v>
      </c>
      <c r="I6129" s="125" t="s">
        <v>18022</v>
      </c>
      <c r="J6129" s="125" t="n">
        <v>0</v>
      </c>
      <c r="K6129" s="389" t="n">
        <v>99</v>
      </c>
      <c r="L6129" s="164" t="n">
        <v>1</v>
      </c>
      <c r="M6129" s="164" t="n">
        <v>100</v>
      </c>
      <c r="N6129" s="480" t="s">
        <v>18023</v>
      </c>
      <c r="O6129" s="277"/>
      <c r="P6129" s="130" t="n">
        <v>358.08</v>
      </c>
      <c r="Q6129" s="130" t="n">
        <f aca="false">P6129*1.2</f>
        <v>429.696</v>
      </c>
      <c r="R6129" s="131" t="n">
        <f aca="false">S6129*Q6129</f>
        <v>0</v>
      </c>
      <c r="S6129" s="132"/>
    </row>
    <row r="6130" s="76" customFormat="true" ht="27.6" hidden="false" customHeight="false" outlineLevel="0" collapsed="false">
      <c r="A6130" s="275" t="n">
        <v>2573022</v>
      </c>
      <c r="B6130" s="208" t="n">
        <v>284</v>
      </c>
      <c r="C6130" s="238" t="s">
        <v>15691</v>
      </c>
      <c r="D6130" s="239" t="s">
        <v>7564</v>
      </c>
      <c r="E6130" s="276"/>
      <c r="F6130" s="121" t="n">
        <f aca="false">F6129+1</f>
        <v>6124</v>
      </c>
      <c r="G6130" s="204" t="s">
        <v>18024</v>
      </c>
      <c r="H6130" s="188" t="s">
        <v>18025</v>
      </c>
      <c r="I6130" s="124" t="s">
        <v>18026</v>
      </c>
      <c r="J6130" s="125" t="n">
        <v>521</v>
      </c>
      <c r="K6130" s="164" t="n">
        <v>0</v>
      </c>
      <c r="L6130" s="164" t="n">
        <v>3731000</v>
      </c>
      <c r="M6130" s="164" t="n">
        <v>0</v>
      </c>
      <c r="N6130" s="237" t="s">
        <v>18027</v>
      </c>
      <c r="O6130" s="277"/>
      <c r="P6130" s="130" t="n">
        <v>201.666666666667</v>
      </c>
      <c r="Q6130" s="130" t="n">
        <f aca="false">P6130*1.2</f>
        <v>242</v>
      </c>
      <c r="R6130" s="131" t="n">
        <f aca="false">S6130*Q6130</f>
        <v>0</v>
      </c>
      <c r="S6130" s="132"/>
    </row>
    <row r="6131" s="76" customFormat="true" ht="14.4" hidden="false" customHeight="false" outlineLevel="0" collapsed="false">
      <c r="A6131" s="207"/>
      <c r="B6131" s="208" t="n">
        <v>284</v>
      </c>
      <c r="C6131" s="238" t="s">
        <v>15691</v>
      </c>
      <c r="D6131" s="239" t="s">
        <v>7564</v>
      </c>
      <c r="E6131" s="276"/>
      <c r="F6131" s="121" t="n">
        <f aca="false">F6130+1</f>
        <v>6125</v>
      </c>
      <c r="G6131" s="204" t="s">
        <v>18028</v>
      </c>
      <c r="H6131" s="122" t="s">
        <v>18028</v>
      </c>
      <c r="I6131" s="124"/>
      <c r="J6131" s="125"/>
      <c r="K6131" s="164"/>
      <c r="L6131" s="164"/>
      <c r="M6131" s="164"/>
      <c r="N6131" s="237" t="s">
        <v>18029</v>
      </c>
      <c r="O6131" s="277"/>
      <c r="P6131" s="130" t="n">
        <v>0</v>
      </c>
      <c r="Q6131" s="130" t="n">
        <f aca="false">P6131*1.2</f>
        <v>0</v>
      </c>
      <c r="R6131" s="131" t="n">
        <f aca="false">S6131*Q6131</f>
        <v>0</v>
      </c>
      <c r="S6131" s="132"/>
    </row>
    <row r="6132" s="76" customFormat="true" ht="14.4" hidden="false" customHeight="false" outlineLevel="0" collapsed="false">
      <c r="A6132" s="207" t="n">
        <v>2573166</v>
      </c>
      <c r="B6132" s="208" t="n">
        <v>284</v>
      </c>
      <c r="C6132" s="238" t="s">
        <v>15691</v>
      </c>
      <c r="D6132" s="239" t="s">
        <v>7564</v>
      </c>
      <c r="E6132" s="276"/>
      <c r="F6132" s="121" t="n">
        <f aca="false">F6131+1</f>
        <v>6126</v>
      </c>
      <c r="G6132" s="204" t="s">
        <v>18030</v>
      </c>
      <c r="H6132" s="188" t="s">
        <v>18031</v>
      </c>
      <c r="I6132" s="124" t="s">
        <v>18032</v>
      </c>
      <c r="J6132" s="125" t="n">
        <v>541</v>
      </c>
      <c r="K6132" s="164" t="n">
        <v>0</v>
      </c>
      <c r="L6132" s="164" t="n">
        <v>3731000</v>
      </c>
      <c r="M6132" s="164" t="n">
        <v>1</v>
      </c>
      <c r="N6132" s="237" t="s">
        <v>18029</v>
      </c>
      <c r="O6132" s="277"/>
      <c r="P6132" s="130" t="n">
        <v>0</v>
      </c>
      <c r="Q6132" s="130" t="n">
        <f aca="false">P6132*1.2</f>
        <v>0</v>
      </c>
      <c r="R6132" s="131" t="n">
        <f aca="false">S6132*Q6132</f>
        <v>0</v>
      </c>
      <c r="S6132" s="132"/>
    </row>
    <row r="6133" s="76" customFormat="true" ht="27.6" hidden="false" customHeight="false" outlineLevel="0" collapsed="false">
      <c r="A6133" s="207" t="n">
        <v>3757174</v>
      </c>
      <c r="B6133" s="208" t="n">
        <v>284</v>
      </c>
      <c r="C6133" s="238" t="s">
        <v>15691</v>
      </c>
      <c r="D6133" s="239" t="s">
        <v>7564</v>
      </c>
      <c r="E6133" s="276"/>
      <c r="F6133" s="121" t="n">
        <f aca="false">F6132+1</f>
        <v>6127</v>
      </c>
      <c r="G6133" s="204" t="s">
        <v>18033</v>
      </c>
      <c r="H6133" s="122" t="s">
        <v>18033</v>
      </c>
      <c r="I6133" s="124"/>
      <c r="J6133" s="125"/>
      <c r="K6133" s="164"/>
      <c r="L6133" s="164"/>
      <c r="M6133" s="164"/>
      <c r="N6133" s="237" t="s">
        <v>18034</v>
      </c>
      <c r="O6133" s="277"/>
      <c r="P6133" s="130" t="n">
        <v>0</v>
      </c>
      <c r="Q6133" s="130" t="n">
        <f aca="false">P6133*1.2</f>
        <v>0</v>
      </c>
      <c r="R6133" s="131" t="n">
        <f aca="false">S6133*Q6133</f>
        <v>0</v>
      </c>
      <c r="S6133" s="132"/>
    </row>
    <row r="6134" s="76" customFormat="true" ht="27.6" hidden="false" customHeight="false" outlineLevel="0" collapsed="false">
      <c r="A6134" s="275" t="n">
        <v>2579796</v>
      </c>
      <c r="B6134" s="208" t="n">
        <v>284</v>
      </c>
      <c r="C6134" s="238" t="s">
        <v>15691</v>
      </c>
      <c r="D6134" s="239" t="s">
        <v>7564</v>
      </c>
      <c r="E6134" s="276"/>
      <c r="F6134" s="121" t="n">
        <f aca="false">F6133+1</f>
        <v>6128</v>
      </c>
      <c r="G6134" s="204" t="s">
        <v>18035</v>
      </c>
      <c r="H6134" s="188" t="s">
        <v>18036</v>
      </c>
      <c r="I6134" s="124" t="s">
        <v>18037</v>
      </c>
      <c r="J6134" s="125" t="n">
        <v>531</v>
      </c>
      <c r="K6134" s="164" t="n">
        <v>0</v>
      </c>
      <c r="L6134" s="164" t="n">
        <v>3731000</v>
      </c>
      <c r="M6134" s="164" t="n">
        <v>0</v>
      </c>
      <c r="N6134" s="237" t="s">
        <v>18038</v>
      </c>
      <c r="O6134" s="277"/>
      <c r="P6134" s="130" t="n">
        <v>0</v>
      </c>
      <c r="Q6134" s="130" t="n">
        <f aca="false">P6134*1.2</f>
        <v>0</v>
      </c>
      <c r="R6134" s="131" t="n">
        <f aca="false">S6134*Q6134</f>
        <v>0</v>
      </c>
      <c r="S6134" s="132"/>
    </row>
    <row r="6135" s="76" customFormat="true" ht="27.6" hidden="false" customHeight="false" outlineLevel="0" collapsed="false">
      <c r="A6135" s="275"/>
      <c r="B6135" s="208" t="n">
        <v>284</v>
      </c>
      <c r="C6135" s="238" t="s">
        <v>15691</v>
      </c>
      <c r="D6135" s="239" t="s">
        <v>7564</v>
      </c>
      <c r="E6135" s="276"/>
      <c r="F6135" s="121" t="n">
        <f aca="false">F6134+1</f>
        <v>6129</v>
      </c>
      <c r="G6135" s="204" t="s">
        <v>18039</v>
      </c>
      <c r="H6135" s="188" t="s">
        <v>18039</v>
      </c>
      <c r="I6135" s="124" t="s">
        <v>18040</v>
      </c>
      <c r="J6135" s="125" t="n">
        <v>2</v>
      </c>
      <c r="K6135" s="164" t="n">
        <v>0</v>
      </c>
      <c r="L6135" s="164" t="n">
        <v>959570</v>
      </c>
      <c r="M6135" s="164" t="n">
        <v>20</v>
      </c>
      <c r="N6135" s="237" t="s">
        <v>18041</v>
      </c>
      <c r="O6135" s="277"/>
      <c r="P6135" s="130" t="n">
        <v>1981.66666666667</v>
      </c>
      <c r="Q6135" s="130" t="n">
        <f aca="false">P6135*1.2</f>
        <v>2378</v>
      </c>
      <c r="R6135" s="131" t="n">
        <f aca="false">S6135*Q6135</f>
        <v>0</v>
      </c>
      <c r="S6135" s="132"/>
    </row>
    <row r="6136" s="76" customFormat="true" ht="55.2" hidden="false" customHeight="false" outlineLevel="0" collapsed="false">
      <c r="A6136" s="207" t="n">
        <v>2573231</v>
      </c>
      <c r="B6136" s="208" t="n">
        <v>284</v>
      </c>
      <c r="C6136" s="238" t="s">
        <v>15691</v>
      </c>
      <c r="D6136" s="239" t="s">
        <v>7564</v>
      </c>
      <c r="E6136" s="276"/>
      <c r="F6136" s="121" t="n">
        <f aca="false">F6135+1</f>
        <v>6130</v>
      </c>
      <c r="G6136" s="204" t="s">
        <v>18042</v>
      </c>
      <c r="H6136" s="122" t="s">
        <v>18042</v>
      </c>
      <c r="I6136" s="124"/>
      <c r="J6136" s="125"/>
      <c r="K6136" s="164"/>
      <c r="L6136" s="164"/>
      <c r="M6136" s="164"/>
      <c r="N6136" s="237" t="s">
        <v>18043</v>
      </c>
      <c r="O6136" s="277"/>
      <c r="P6136" s="130" t="n">
        <v>0</v>
      </c>
      <c r="Q6136" s="130" t="n">
        <f aca="false">P6136*1.2</f>
        <v>0</v>
      </c>
      <c r="R6136" s="131" t="n">
        <f aca="false">S6136*Q6136</f>
        <v>0</v>
      </c>
      <c r="S6136" s="132"/>
    </row>
    <row r="6137" s="76" customFormat="true" ht="27.6" hidden="false" customHeight="false" outlineLevel="0" collapsed="false">
      <c r="A6137" s="207" t="n">
        <v>2575324</v>
      </c>
      <c r="B6137" s="208" t="n">
        <v>284</v>
      </c>
      <c r="C6137" s="238" t="s">
        <v>15691</v>
      </c>
      <c r="D6137" s="239" t="s">
        <v>7564</v>
      </c>
      <c r="E6137" s="276"/>
      <c r="F6137" s="121" t="n">
        <f aca="false">F6136+1</f>
        <v>6131</v>
      </c>
      <c r="G6137" s="204" t="s">
        <v>18044</v>
      </c>
      <c r="H6137" s="122" t="s">
        <v>18044</v>
      </c>
      <c r="I6137" s="124"/>
      <c r="J6137" s="125"/>
      <c r="K6137" s="164"/>
      <c r="L6137" s="164"/>
      <c r="M6137" s="164"/>
      <c r="N6137" s="237" t="s">
        <v>18045</v>
      </c>
      <c r="O6137" s="277" t="n">
        <v>27</v>
      </c>
      <c r="P6137" s="130" t="n">
        <v>0</v>
      </c>
      <c r="Q6137" s="130" t="n">
        <f aca="false">P6137*1.2</f>
        <v>0</v>
      </c>
      <c r="R6137" s="131" t="n">
        <f aca="false">S6137*Q6137</f>
        <v>0</v>
      </c>
      <c r="S6137" s="132"/>
    </row>
    <row r="6138" s="76" customFormat="true" ht="14.4" hidden="false" customHeight="false" outlineLevel="0" collapsed="false">
      <c r="A6138" s="207" t="n">
        <v>2944298</v>
      </c>
      <c r="B6138" s="208" t="n">
        <v>284</v>
      </c>
      <c r="C6138" s="238" t="s">
        <v>15691</v>
      </c>
      <c r="D6138" s="239" t="s">
        <v>7564</v>
      </c>
      <c r="E6138" s="276"/>
      <c r="F6138" s="121" t="n">
        <f aca="false">F6137+1</f>
        <v>6132</v>
      </c>
      <c r="G6138" s="204" t="s">
        <v>18046</v>
      </c>
      <c r="H6138" s="188" t="s">
        <v>18047</v>
      </c>
      <c r="I6138" s="124" t="s">
        <v>18048</v>
      </c>
      <c r="J6138" s="125" t="n">
        <v>152</v>
      </c>
      <c r="K6138" s="164" t="n">
        <v>0</v>
      </c>
      <c r="L6138" s="164" t="n">
        <v>3776000</v>
      </c>
      <c r="M6138" s="164" t="n">
        <v>1</v>
      </c>
      <c r="N6138" s="237" t="s">
        <v>18049</v>
      </c>
      <c r="O6138" s="277"/>
      <c r="P6138" s="130" t="n">
        <v>9448.33333333333</v>
      </c>
      <c r="Q6138" s="130" t="n">
        <f aca="false">P6138*1.2</f>
        <v>11338</v>
      </c>
      <c r="R6138" s="131" t="n">
        <f aca="false">S6138*Q6138</f>
        <v>0</v>
      </c>
      <c r="S6138" s="132"/>
    </row>
    <row r="6139" s="76" customFormat="true" ht="14.4" hidden="false" customHeight="false" outlineLevel="0" collapsed="false">
      <c r="A6139" s="207" t="n">
        <v>2579939</v>
      </c>
      <c r="B6139" s="208" t="n">
        <v>284</v>
      </c>
      <c r="C6139" s="238" t="s">
        <v>15691</v>
      </c>
      <c r="D6139" s="239" t="s">
        <v>7564</v>
      </c>
      <c r="E6139" s="276"/>
      <c r="F6139" s="121" t="n">
        <f aca="false">F6138+1</f>
        <v>6133</v>
      </c>
      <c r="G6139" s="204" t="s">
        <v>18050</v>
      </c>
      <c r="H6139" s="188" t="s">
        <v>18051</v>
      </c>
      <c r="I6139" s="124" t="s">
        <v>18052</v>
      </c>
      <c r="J6139" s="125" t="n">
        <v>491</v>
      </c>
      <c r="K6139" s="164" t="n">
        <v>0</v>
      </c>
      <c r="L6139" s="164" t="n">
        <v>3776000</v>
      </c>
      <c r="M6139" s="164" t="n">
        <v>1</v>
      </c>
      <c r="N6139" s="237" t="s">
        <v>18053</v>
      </c>
      <c r="O6139" s="277"/>
      <c r="P6139" s="130" t="n">
        <v>0</v>
      </c>
      <c r="Q6139" s="130" t="n">
        <f aca="false">P6139*1.2</f>
        <v>0</v>
      </c>
      <c r="R6139" s="131" t="n">
        <f aca="false">S6139*Q6139</f>
        <v>0</v>
      </c>
      <c r="S6139" s="132"/>
    </row>
    <row r="6140" s="76" customFormat="true" ht="14.4" hidden="false" customHeight="false" outlineLevel="0" collapsed="false">
      <c r="A6140" s="207" t="n">
        <v>2762753</v>
      </c>
      <c r="B6140" s="208" t="n">
        <v>284</v>
      </c>
      <c r="C6140" s="238" t="s">
        <v>15691</v>
      </c>
      <c r="D6140" s="239" t="s">
        <v>7564</v>
      </c>
      <c r="E6140" s="276"/>
      <c r="F6140" s="121" t="n">
        <f aca="false">F6139+1</f>
        <v>6134</v>
      </c>
      <c r="G6140" s="204" t="s">
        <v>18054</v>
      </c>
      <c r="H6140" s="188" t="s">
        <v>18055</v>
      </c>
      <c r="I6140" s="124" t="s">
        <v>18056</v>
      </c>
      <c r="J6140" s="125" t="n">
        <v>152</v>
      </c>
      <c r="K6140" s="164" t="n">
        <v>0</v>
      </c>
      <c r="L6140" s="164" t="n">
        <v>3776000</v>
      </c>
      <c r="M6140" s="164" t="n">
        <v>0</v>
      </c>
      <c r="N6140" s="237" t="s">
        <v>18057</v>
      </c>
      <c r="O6140" s="277"/>
      <c r="P6140" s="130" t="n">
        <v>2360.83333333333</v>
      </c>
      <c r="Q6140" s="130" t="n">
        <f aca="false">P6140*1.2</f>
        <v>2833</v>
      </c>
      <c r="R6140" s="131" t="n">
        <f aca="false">S6140*Q6140</f>
        <v>0</v>
      </c>
      <c r="S6140" s="132"/>
    </row>
    <row r="6141" s="76" customFormat="true" ht="27.6" hidden="false" customHeight="false" outlineLevel="0" collapsed="false">
      <c r="A6141" s="207" t="n">
        <v>2762752</v>
      </c>
      <c r="B6141" s="208" t="n">
        <v>284</v>
      </c>
      <c r="C6141" s="238" t="s">
        <v>15691</v>
      </c>
      <c r="D6141" s="239" t="s">
        <v>7564</v>
      </c>
      <c r="E6141" s="276"/>
      <c r="F6141" s="121" t="n">
        <f aca="false">F6140+1</f>
        <v>6135</v>
      </c>
      <c r="G6141" s="204" t="s">
        <v>18058</v>
      </c>
      <c r="H6141" s="220" t="s">
        <v>18059</v>
      </c>
      <c r="I6141" s="124" t="s">
        <v>18060</v>
      </c>
      <c r="J6141" s="125" t="n">
        <v>0</v>
      </c>
      <c r="K6141" s="164" t="n">
        <v>0</v>
      </c>
      <c r="L6141" s="164" t="n">
        <v>14000</v>
      </c>
      <c r="M6141" s="164" t="n">
        <v>0</v>
      </c>
      <c r="N6141" s="237" t="s">
        <v>18061</v>
      </c>
      <c r="O6141" s="277"/>
      <c r="P6141" s="130" t="n">
        <v>305</v>
      </c>
      <c r="Q6141" s="130" t="n">
        <f aca="false">P6141*1.2</f>
        <v>366</v>
      </c>
      <c r="R6141" s="131" t="n">
        <f aca="false">S6141*Q6141</f>
        <v>0</v>
      </c>
      <c r="S6141" s="132"/>
    </row>
    <row r="6142" s="76" customFormat="true" ht="27.6" hidden="false" customHeight="false" outlineLevel="0" collapsed="false">
      <c r="A6142" s="207" t="n">
        <v>2886827</v>
      </c>
      <c r="B6142" s="208" t="n">
        <v>284</v>
      </c>
      <c r="C6142" s="238" t="s">
        <v>15691</v>
      </c>
      <c r="D6142" s="239" t="s">
        <v>7564</v>
      </c>
      <c r="E6142" s="276"/>
      <c r="F6142" s="121" t="n">
        <f aca="false">F6141+1</f>
        <v>6136</v>
      </c>
      <c r="G6142" s="204" t="s">
        <v>18062</v>
      </c>
      <c r="H6142" s="188" t="s">
        <v>18063</v>
      </c>
      <c r="I6142" s="124" t="s">
        <v>18064</v>
      </c>
      <c r="J6142" s="125" t="n">
        <v>151</v>
      </c>
      <c r="K6142" s="164" t="n">
        <v>0</v>
      </c>
      <c r="L6142" s="164" t="n">
        <v>3776000</v>
      </c>
      <c r="M6142" s="164" t="n">
        <v>1</v>
      </c>
      <c r="N6142" s="237" t="s">
        <v>18061</v>
      </c>
      <c r="O6142" s="277"/>
      <c r="P6142" s="130" t="n">
        <v>5886.66666666667</v>
      </c>
      <c r="Q6142" s="130" t="n">
        <f aca="false">P6142*1.2</f>
        <v>7064</v>
      </c>
      <c r="R6142" s="131" t="n">
        <f aca="false">S6142*Q6142</f>
        <v>0</v>
      </c>
      <c r="S6142" s="132"/>
    </row>
    <row r="6143" s="76" customFormat="true" ht="27.6" hidden="false" customHeight="false" outlineLevel="0" collapsed="false">
      <c r="A6143" s="207" t="n">
        <v>2762802</v>
      </c>
      <c r="B6143" s="208" t="n">
        <v>284</v>
      </c>
      <c r="C6143" s="238" t="s">
        <v>15691</v>
      </c>
      <c r="D6143" s="239" t="s">
        <v>7564</v>
      </c>
      <c r="E6143" s="276"/>
      <c r="F6143" s="121" t="n">
        <f aca="false">F6142+1</f>
        <v>6137</v>
      </c>
      <c r="G6143" s="204" t="s">
        <v>18065</v>
      </c>
      <c r="H6143" s="188" t="s">
        <v>18065</v>
      </c>
      <c r="I6143" s="124" t="s">
        <v>18066</v>
      </c>
      <c r="J6143" s="125" t="n">
        <v>151</v>
      </c>
      <c r="K6143" s="164" t="n">
        <v>0</v>
      </c>
      <c r="L6143" s="164" t="n">
        <v>3776</v>
      </c>
      <c r="M6143" s="164" t="n">
        <v>0</v>
      </c>
      <c r="N6143" s="237" t="s">
        <v>18061</v>
      </c>
      <c r="O6143" s="277"/>
      <c r="P6143" s="130" t="n">
        <v>2048.33</v>
      </c>
      <c r="Q6143" s="130" t="n">
        <f aca="false">P6143*1.2</f>
        <v>2457.996</v>
      </c>
      <c r="R6143" s="131" t="n">
        <f aca="false">S6143*Q6143</f>
        <v>0</v>
      </c>
      <c r="S6143" s="132"/>
    </row>
    <row r="6144" s="76" customFormat="true" ht="27.6" hidden="false" customHeight="false" outlineLevel="0" collapsed="false">
      <c r="A6144" s="207" t="n">
        <v>2572587</v>
      </c>
      <c r="B6144" s="208" t="n">
        <v>284</v>
      </c>
      <c r="C6144" s="238" t="s">
        <v>15691</v>
      </c>
      <c r="D6144" s="239" t="s">
        <v>7564</v>
      </c>
      <c r="E6144" s="276"/>
      <c r="F6144" s="121" t="n">
        <f aca="false">F6143+1</f>
        <v>6138</v>
      </c>
      <c r="G6144" s="204" t="s">
        <v>18067</v>
      </c>
      <c r="H6144" s="122" t="s">
        <v>18067</v>
      </c>
      <c r="I6144" s="124"/>
      <c r="J6144" s="125"/>
      <c r="K6144" s="164"/>
      <c r="L6144" s="164"/>
      <c r="M6144" s="164"/>
      <c r="N6144" s="237" t="s">
        <v>18068</v>
      </c>
      <c r="O6144" s="277" t="n">
        <v>27</v>
      </c>
      <c r="P6144" s="130" t="n">
        <v>0</v>
      </c>
      <c r="Q6144" s="130" t="n">
        <f aca="false">P6144*1.2</f>
        <v>0</v>
      </c>
      <c r="R6144" s="131" t="n">
        <f aca="false">S6144*Q6144</f>
        <v>0</v>
      </c>
      <c r="S6144" s="132"/>
    </row>
    <row r="6145" s="76" customFormat="true" ht="27.6" hidden="false" customHeight="false" outlineLevel="0" collapsed="false">
      <c r="A6145" s="207" t="n">
        <v>2571664</v>
      </c>
      <c r="B6145" s="208" t="n">
        <v>284</v>
      </c>
      <c r="C6145" s="238" t="s">
        <v>15691</v>
      </c>
      <c r="D6145" s="239" t="s">
        <v>7564</v>
      </c>
      <c r="E6145" s="276"/>
      <c r="F6145" s="121" t="n">
        <f aca="false">F6144+1</f>
        <v>6139</v>
      </c>
      <c r="G6145" s="204" t="s">
        <v>18069</v>
      </c>
      <c r="H6145" s="220" t="s">
        <v>18070</v>
      </c>
      <c r="I6145" s="124" t="s">
        <v>18071</v>
      </c>
      <c r="J6145" s="125" t="n">
        <v>62</v>
      </c>
      <c r="K6145" s="164" t="n">
        <v>0</v>
      </c>
      <c r="L6145" s="164" t="n">
        <v>3731</v>
      </c>
      <c r="M6145" s="164" t="n">
        <v>0</v>
      </c>
      <c r="N6145" s="237" t="s">
        <v>18072</v>
      </c>
      <c r="O6145" s="277"/>
      <c r="P6145" s="130" t="n">
        <v>180</v>
      </c>
      <c r="Q6145" s="130" t="n">
        <f aca="false">P6145*1.2</f>
        <v>216</v>
      </c>
      <c r="R6145" s="131" t="n">
        <f aca="false">S6145*Q6145</f>
        <v>0</v>
      </c>
      <c r="S6145" s="132"/>
    </row>
    <row r="6146" s="76" customFormat="true" ht="27.6" hidden="false" customHeight="false" outlineLevel="0" collapsed="false">
      <c r="A6146" s="207" t="n">
        <v>2895168</v>
      </c>
      <c r="B6146" s="208" t="n">
        <v>284</v>
      </c>
      <c r="C6146" s="238" t="s">
        <v>15691</v>
      </c>
      <c r="D6146" s="239" t="s">
        <v>7564</v>
      </c>
      <c r="E6146" s="276"/>
      <c r="F6146" s="121" t="n">
        <f aca="false">F6145+1</f>
        <v>6140</v>
      </c>
      <c r="G6146" s="204" t="s">
        <v>18073</v>
      </c>
      <c r="H6146" s="188" t="s">
        <v>18074</v>
      </c>
      <c r="I6146" s="124" t="s">
        <v>18075</v>
      </c>
      <c r="J6146" s="125" t="n">
        <v>153</v>
      </c>
      <c r="K6146" s="164" t="n">
        <v>0</v>
      </c>
      <c r="L6146" s="164" t="n">
        <v>3776000</v>
      </c>
      <c r="M6146" s="164" t="n">
        <v>1</v>
      </c>
      <c r="N6146" s="237" t="s">
        <v>18076</v>
      </c>
      <c r="O6146" s="277"/>
      <c r="P6146" s="130" t="n">
        <v>8427.5</v>
      </c>
      <c r="Q6146" s="130" t="n">
        <f aca="false">P6146*1.2</f>
        <v>10113</v>
      </c>
      <c r="R6146" s="131" t="n">
        <f aca="false">S6146*Q6146</f>
        <v>0</v>
      </c>
      <c r="S6146" s="132"/>
    </row>
    <row r="6147" s="76" customFormat="true" ht="27.6" hidden="false" customHeight="false" outlineLevel="0" collapsed="false">
      <c r="A6147" s="207" t="n">
        <v>2580736</v>
      </c>
      <c r="B6147" s="208" t="n">
        <v>284</v>
      </c>
      <c r="C6147" s="238" t="s">
        <v>15691</v>
      </c>
      <c r="D6147" s="239" t="s">
        <v>7564</v>
      </c>
      <c r="E6147" s="276"/>
      <c r="F6147" s="121" t="n">
        <f aca="false">F6146+1</f>
        <v>6141</v>
      </c>
      <c r="G6147" s="204" t="s">
        <v>18077</v>
      </c>
      <c r="H6147" s="188" t="s">
        <v>18077</v>
      </c>
      <c r="I6147" s="124" t="s">
        <v>18078</v>
      </c>
      <c r="J6147" s="125" t="n">
        <v>12</v>
      </c>
      <c r="K6147" s="164" t="n">
        <v>0</v>
      </c>
      <c r="L6147" s="164" t="n">
        <v>3717010</v>
      </c>
      <c r="M6147" s="164" t="n">
        <v>0</v>
      </c>
      <c r="N6147" s="237" t="s">
        <v>18079</v>
      </c>
      <c r="O6147" s="277"/>
      <c r="P6147" s="130" t="n">
        <v>82.13</v>
      </c>
      <c r="Q6147" s="130" t="n">
        <f aca="false">P6147*1.2</f>
        <v>98.556</v>
      </c>
      <c r="R6147" s="131" t="n">
        <f aca="false">S6147*Q6147</f>
        <v>0</v>
      </c>
      <c r="S6147" s="132"/>
    </row>
    <row r="6148" s="76" customFormat="true" ht="27.6" hidden="false" customHeight="false" outlineLevel="0" collapsed="false">
      <c r="A6148" s="207" t="n">
        <v>4537939</v>
      </c>
      <c r="B6148" s="208" t="n">
        <v>284</v>
      </c>
      <c r="C6148" s="238" t="s">
        <v>15691</v>
      </c>
      <c r="D6148" s="239" t="s">
        <v>7564</v>
      </c>
      <c r="E6148" s="276"/>
      <c r="F6148" s="121" t="n">
        <f aca="false">F6147+1</f>
        <v>6142</v>
      </c>
      <c r="G6148" s="204" t="s">
        <v>18080</v>
      </c>
      <c r="H6148" s="188" t="s">
        <v>18080</v>
      </c>
      <c r="I6148" s="123" t="s">
        <v>18081</v>
      </c>
      <c r="J6148" s="125" t="n">
        <v>331</v>
      </c>
      <c r="K6148" s="164" t="n">
        <v>0</v>
      </c>
      <c r="L6148" s="164" t="n">
        <v>3717</v>
      </c>
      <c r="M6148" s="164" t="n">
        <v>0</v>
      </c>
      <c r="N6148" s="237" t="s">
        <v>18082</v>
      </c>
      <c r="O6148" s="277"/>
      <c r="P6148" s="130" t="n">
        <v>358.333333333333</v>
      </c>
      <c r="Q6148" s="130" t="n">
        <f aca="false">P6148*1.2</f>
        <v>430</v>
      </c>
      <c r="R6148" s="131" t="n">
        <f aca="false">S6148*Q6148</f>
        <v>0</v>
      </c>
      <c r="S6148" s="132"/>
    </row>
    <row r="6149" s="76" customFormat="true" ht="27.6" hidden="false" customHeight="false" outlineLevel="0" collapsed="false">
      <c r="A6149" s="207" t="n">
        <v>3038997</v>
      </c>
      <c r="B6149" s="208" t="n">
        <v>284</v>
      </c>
      <c r="C6149" s="238" t="s">
        <v>15691</v>
      </c>
      <c r="D6149" s="239" t="s">
        <v>7564</v>
      </c>
      <c r="E6149" s="276"/>
      <c r="F6149" s="121" t="n">
        <f aca="false">F6148+1</f>
        <v>6143</v>
      </c>
      <c r="G6149" s="204" t="s">
        <v>18083</v>
      </c>
      <c r="H6149" s="220" t="s">
        <v>18083</v>
      </c>
      <c r="I6149" s="124" t="s">
        <v>18084</v>
      </c>
      <c r="J6149" s="125" t="n">
        <v>0</v>
      </c>
      <c r="K6149" s="164" t="n">
        <v>0</v>
      </c>
      <c r="L6149" s="164" t="n">
        <v>14000</v>
      </c>
      <c r="M6149" s="164" t="n">
        <v>20</v>
      </c>
      <c r="N6149" s="237" t="s">
        <v>18085</v>
      </c>
      <c r="O6149" s="277"/>
      <c r="P6149" s="130" t="n">
        <v>305</v>
      </c>
      <c r="Q6149" s="130" t="n">
        <f aca="false">P6149*1.2</f>
        <v>366</v>
      </c>
      <c r="R6149" s="131" t="n">
        <f aca="false">S6149*Q6149</f>
        <v>0</v>
      </c>
      <c r="S6149" s="132"/>
    </row>
    <row r="6150" s="76" customFormat="true" ht="27.6" hidden="false" customHeight="false" outlineLevel="0" collapsed="false">
      <c r="A6150" s="275" t="n">
        <v>4607168</v>
      </c>
      <c r="B6150" s="208" t="n">
        <v>284</v>
      </c>
      <c r="C6150" s="238" t="s">
        <v>15691</v>
      </c>
      <c r="D6150" s="239" t="s">
        <v>7564</v>
      </c>
      <c r="E6150" s="276"/>
      <c r="F6150" s="121" t="n">
        <f aca="false">F6149+1</f>
        <v>6144</v>
      </c>
      <c r="G6150" s="204" t="s">
        <v>18086</v>
      </c>
      <c r="H6150" s="204" t="s">
        <v>18087</v>
      </c>
      <c r="I6150" s="124" t="s">
        <v>18088</v>
      </c>
      <c r="J6150" s="125" t="n">
        <v>2</v>
      </c>
      <c r="K6150" s="164" t="n">
        <v>0</v>
      </c>
      <c r="L6150" s="164" t="n">
        <v>9806901</v>
      </c>
      <c r="M6150" s="164" t="n">
        <v>27</v>
      </c>
      <c r="N6150" s="237" t="s">
        <v>18089</v>
      </c>
      <c r="O6150" s="277"/>
      <c r="P6150" s="130" t="n">
        <v>15141.6666666667</v>
      </c>
      <c r="Q6150" s="130" t="n">
        <f aca="false">P6150*1.2</f>
        <v>18170</v>
      </c>
      <c r="R6150" s="131" t="n">
        <f aca="false">S6150*Q6150</f>
        <v>0</v>
      </c>
      <c r="S6150" s="132"/>
    </row>
    <row r="6151" s="76" customFormat="true" ht="14.4" hidden="false" customHeight="false" outlineLevel="0" collapsed="false">
      <c r="A6151" s="207" t="n">
        <v>4084291</v>
      </c>
      <c r="B6151" s="208" t="n">
        <v>284</v>
      </c>
      <c r="C6151" s="238" t="s">
        <v>15691</v>
      </c>
      <c r="D6151" s="239" t="s">
        <v>7564</v>
      </c>
      <c r="E6151" s="276"/>
      <c r="F6151" s="121" t="n">
        <f aca="false">F6150+1</f>
        <v>6145</v>
      </c>
      <c r="G6151" s="204" t="s">
        <v>18090</v>
      </c>
      <c r="H6151" s="220" t="s">
        <v>18090</v>
      </c>
      <c r="I6151" s="124" t="s">
        <v>18091</v>
      </c>
      <c r="J6151" s="125" t="n">
        <v>0</v>
      </c>
      <c r="K6151" s="164" t="n">
        <v>0</v>
      </c>
      <c r="L6151" s="164" t="n">
        <v>1574010</v>
      </c>
      <c r="M6151" s="164" t="n">
        <v>0</v>
      </c>
      <c r="N6151" s="237" t="s">
        <v>18092</v>
      </c>
      <c r="O6151" s="277"/>
      <c r="P6151" s="130" t="n">
        <v>28934.73</v>
      </c>
      <c r="Q6151" s="130" t="n">
        <f aca="false">P6151*1.2</f>
        <v>34721.676</v>
      </c>
      <c r="R6151" s="131" t="n">
        <f aca="false">S6151*Q6151</f>
        <v>0</v>
      </c>
      <c r="S6151" s="132"/>
    </row>
    <row r="6152" s="76" customFormat="true" ht="14.4" hidden="false" customHeight="false" outlineLevel="0" collapsed="false">
      <c r="A6152" s="207" t="n">
        <v>4084292</v>
      </c>
      <c r="B6152" s="208" t="n">
        <v>284</v>
      </c>
      <c r="C6152" s="238" t="s">
        <v>15691</v>
      </c>
      <c r="D6152" s="239" t="s">
        <v>7564</v>
      </c>
      <c r="E6152" s="276"/>
      <c r="F6152" s="121" t="n">
        <f aca="false">F6151+1</f>
        <v>6146</v>
      </c>
      <c r="G6152" s="204" t="s">
        <v>18093</v>
      </c>
      <c r="H6152" s="220" t="s">
        <v>18093</v>
      </c>
      <c r="I6152" s="124" t="s">
        <v>18094</v>
      </c>
      <c r="J6152" s="125" t="n">
        <v>0</v>
      </c>
      <c r="K6152" s="164" t="n">
        <v>0</v>
      </c>
      <c r="L6152" s="164" t="n">
        <v>1574020</v>
      </c>
      <c r="M6152" s="164" t="n">
        <v>0</v>
      </c>
      <c r="N6152" s="237" t="s">
        <v>18095</v>
      </c>
      <c r="O6152" s="277"/>
      <c r="P6152" s="130" t="n">
        <v>28934.73</v>
      </c>
      <c r="Q6152" s="130" t="n">
        <f aca="false">P6152*1.2</f>
        <v>34721.676</v>
      </c>
      <c r="R6152" s="131" t="n">
        <f aca="false">S6152*Q6152</f>
        <v>0</v>
      </c>
      <c r="S6152" s="132"/>
    </row>
    <row r="6153" s="76" customFormat="true" ht="14.4" hidden="false" customHeight="false" outlineLevel="0" collapsed="false">
      <c r="A6153" s="275" t="n">
        <v>2574489</v>
      </c>
      <c r="B6153" s="208" t="n">
        <v>284</v>
      </c>
      <c r="C6153" s="238" t="s">
        <v>15691</v>
      </c>
      <c r="D6153" s="239" t="s">
        <v>7564</v>
      </c>
      <c r="E6153" s="276"/>
      <c r="F6153" s="121" t="n">
        <f aca="false">F6152+1</f>
        <v>6147</v>
      </c>
      <c r="G6153" s="204" t="s">
        <v>18096</v>
      </c>
      <c r="H6153" s="237" t="s">
        <v>18096</v>
      </c>
      <c r="I6153" s="124" t="s">
        <v>18097</v>
      </c>
      <c r="J6153" s="125" t="n">
        <v>791</v>
      </c>
      <c r="K6153" s="164" t="n">
        <v>0</v>
      </c>
      <c r="L6153" s="164" t="n">
        <v>3776010</v>
      </c>
      <c r="M6153" s="164" t="n">
        <v>0</v>
      </c>
      <c r="N6153" s="237" t="s">
        <v>18098</v>
      </c>
      <c r="O6153" s="277"/>
      <c r="P6153" s="130" t="n">
        <v>237.5</v>
      </c>
      <c r="Q6153" s="130" t="n">
        <f aca="false">P6153*1.2</f>
        <v>285</v>
      </c>
      <c r="R6153" s="131" t="n">
        <f aca="false">S6153*Q6153</f>
        <v>0</v>
      </c>
      <c r="S6153" s="132"/>
    </row>
    <row r="6154" s="76" customFormat="true" ht="14.4" hidden="false" customHeight="false" outlineLevel="0" collapsed="false">
      <c r="A6154" s="275" t="n">
        <v>3163049</v>
      </c>
      <c r="B6154" s="208" t="n">
        <v>284</v>
      </c>
      <c r="C6154" s="238" t="s">
        <v>15691</v>
      </c>
      <c r="D6154" s="239" t="s">
        <v>7564</v>
      </c>
      <c r="E6154" s="276"/>
      <c r="F6154" s="121" t="n">
        <f aca="false">F6153+1</f>
        <v>6148</v>
      </c>
      <c r="G6154" s="204" t="s">
        <v>18099</v>
      </c>
      <c r="H6154" s="237" t="s">
        <v>18099</v>
      </c>
      <c r="I6154" s="124" t="s">
        <v>18100</v>
      </c>
      <c r="J6154" s="125" t="n">
        <v>0</v>
      </c>
      <c r="K6154" s="164" t="n">
        <v>0</v>
      </c>
      <c r="L6154" s="164" t="n">
        <v>3715010</v>
      </c>
      <c r="M6154" s="164" t="n">
        <v>0</v>
      </c>
      <c r="N6154" s="237" t="s">
        <v>18101</v>
      </c>
      <c r="O6154" s="277"/>
      <c r="P6154" s="130" t="n">
        <v>1940</v>
      </c>
      <c r="Q6154" s="130" t="n">
        <f aca="false">P6154*1.2</f>
        <v>2328</v>
      </c>
      <c r="R6154" s="131" t="n">
        <f aca="false">S6154*Q6154</f>
        <v>0</v>
      </c>
      <c r="S6154" s="132"/>
    </row>
    <row r="6155" s="76" customFormat="true" ht="14.4" hidden="false" customHeight="false" outlineLevel="0" collapsed="false">
      <c r="A6155" s="207" t="n">
        <v>2578590</v>
      </c>
      <c r="B6155" s="208" t="n">
        <v>284</v>
      </c>
      <c r="C6155" s="238" t="s">
        <v>15691</v>
      </c>
      <c r="D6155" s="239" t="s">
        <v>7564</v>
      </c>
      <c r="E6155" s="276"/>
      <c r="F6155" s="121" t="n">
        <f aca="false">F6154+1</f>
        <v>6149</v>
      </c>
      <c r="G6155" s="204" t="s">
        <v>18102</v>
      </c>
      <c r="H6155" s="220" t="s">
        <v>18103</v>
      </c>
      <c r="I6155" s="124" t="s">
        <v>18104</v>
      </c>
      <c r="J6155" s="125" t="n">
        <v>481</v>
      </c>
      <c r="K6155" s="164" t="n">
        <v>0</v>
      </c>
      <c r="L6155" s="164" t="n">
        <v>377600</v>
      </c>
      <c r="M6155" s="164" t="n">
        <v>1</v>
      </c>
      <c r="N6155" s="237" t="s">
        <v>18105</v>
      </c>
      <c r="O6155" s="277"/>
      <c r="P6155" s="130" t="n">
        <v>522.5</v>
      </c>
      <c r="Q6155" s="130" t="n">
        <f aca="false">P6155*1.2</f>
        <v>627</v>
      </c>
      <c r="R6155" s="131" t="n">
        <f aca="false">S6155*Q6155</f>
        <v>0</v>
      </c>
      <c r="S6155" s="132"/>
    </row>
    <row r="6156" s="76" customFormat="true" ht="14.4" hidden="false" customHeight="false" outlineLevel="0" collapsed="false">
      <c r="A6156" s="207" t="n">
        <v>2762801</v>
      </c>
      <c r="B6156" s="208" t="n">
        <v>284</v>
      </c>
      <c r="C6156" s="238" t="s">
        <v>15691</v>
      </c>
      <c r="D6156" s="239" t="s">
        <v>7564</v>
      </c>
      <c r="E6156" s="276"/>
      <c r="F6156" s="121" t="n">
        <f aca="false">F6155+1</f>
        <v>6150</v>
      </c>
      <c r="G6156" s="204" t="s">
        <v>18106</v>
      </c>
      <c r="H6156" s="122" t="s">
        <v>18107</v>
      </c>
      <c r="I6156" s="124" t="s">
        <v>18108</v>
      </c>
      <c r="J6156" s="125" t="n">
        <v>0</v>
      </c>
      <c r="K6156" s="164" t="n">
        <v>0</v>
      </c>
      <c r="L6156" s="164" t="n">
        <v>1513776</v>
      </c>
      <c r="M6156" s="164" t="n">
        <v>99</v>
      </c>
      <c r="N6156" s="237" t="s">
        <v>18109</v>
      </c>
      <c r="O6156" s="277"/>
      <c r="P6156" s="130" t="n">
        <v>1639.16666666667</v>
      </c>
      <c r="Q6156" s="130" t="n">
        <f aca="false">P6156*1.2</f>
        <v>1967</v>
      </c>
      <c r="R6156" s="131" t="n">
        <f aca="false">S6156*Q6156</f>
        <v>0</v>
      </c>
      <c r="S6156" s="132"/>
    </row>
    <row r="6157" s="76" customFormat="true" ht="14.4" hidden="false" customHeight="false" outlineLevel="0" collapsed="false">
      <c r="A6157" s="214" t="n">
        <v>3801742</v>
      </c>
      <c r="B6157" s="215" t="n">
        <v>284</v>
      </c>
      <c r="C6157" s="238" t="s">
        <v>15691</v>
      </c>
      <c r="D6157" s="239" t="s">
        <v>7564</v>
      </c>
      <c r="E6157" s="276"/>
      <c r="F6157" s="121" t="n">
        <f aca="false">F6156+1</f>
        <v>6151</v>
      </c>
      <c r="G6157" s="204" t="s">
        <v>18110</v>
      </c>
      <c r="H6157" s="188" t="s">
        <v>18110</v>
      </c>
      <c r="I6157" s="124" t="s">
        <v>18111</v>
      </c>
      <c r="J6157" s="125" t="n">
        <v>0</v>
      </c>
      <c r="K6157" s="164" t="n">
        <v>0</v>
      </c>
      <c r="L6157" s="164" t="n">
        <v>2603724</v>
      </c>
      <c r="M6157" s="164" t="n">
        <v>310</v>
      </c>
      <c r="N6157" s="237" t="s">
        <v>18112</v>
      </c>
      <c r="O6157" s="277"/>
      <c r="P6157" s="130" t="n">
        <v>41312.38</v>
      </c>
      <c r="Q6157" s="130" t="n">
        <f aca="false">P6157*1.2</f>
        <v>49574.856</v>
      </c>
      <c r="R6157" s="131" t="n">
        <f aca="false">S6157*Q6157</f>
        <v>0</v>
      </c>
      <c r="S6157" s="132"/>
    </row>
    <row r="6158" s="76" customFormat="true" ht="14.4" hidden="false" customHeight="false" outlineLevel="0" collapsed="false">
      <c r="A6158" s="275" t="n">
        <v>3777913</v>
      </c>
      <c r="B6158" s="208" t="n">
        <v>284</v>
      </c>
      <c r="C6158" s="238" t="s">
        <v>15691</v>
      </c>
      <c r="D6158" s="239" t="s">
        <v>7564</v>
      </c>
      <c r="E6158" s="276"/>
      <c r="F6158" s="121" t="n">
        <f aca="false">F6157+1</f>
        <v>6152</v>
      </c>
      <c r="G6158" s="204" t="s">
        <v>18113</v>
      </c>
      <c r="H6158" s="237" t="s">
        <v>18113</v>
      </c>
      <c r="I6158" s="124" t="s">
        <v>18114</v>
      </c>
      <c r="J6158" s="125" t="n">
        <v>0</v>
      </c>
      <c r="K6158" s="164" t="n">
        <v>99</v>
      </c>
      <c r="L6158" s="164" t="n">
        <v>2503724</v>
      </c>
      <c r="M6158" s="164" t="n">
        <v>354</v>
      </c>
      <c r="N6158" s="237" t="s">
        <v>18115</v>
      </c>
      <c r="O6158" s="277"/>
      <c r="P6158" s="130" t="n">
        <v>24183.57</v>
      </c>
      <c r="Q6158" s="130" t="n">
        <f aca="false">P6158*1.2</f>
        <v>29020.284</v>
      </c>
      <c r="R6158" s="131" t="n">
        <f aca="false">S6158*Q6158</f>
        <v>0</v>
      </c>
      <c r="S6158" s="132"/>
    </row>
    <row r="6159" s="76" customFormat="true" ht="14.4" hidden="false" customHeight="false" outlineLevel="0" collapsed="false">
      <c r="A6159" s="207" t="n">
        <v>4432220</v>
      </c>
      <c r="B6159" s="208" t="n">
        <v>284</v>
      </c>
      <c r="C6159" s="238" t="s">
        <v>15691</v>
      </c>
      <c r="D6159" s="239" t="s">
        <v>7564</v>
      </c>
      <c r="E6159" s="276"/>
      <c r="F6159" s="121" t="n">
        <f aca="false">F6158+1</f>
        <v>6153</v>
      </c>
      <c r="G6159" s="204" t="s">
        <v>18116</v>
      </c>
      <c r="H6159" s="188" t="s">
        <v>18116</v>
      </c>
      <c r="I6159" s="124" t="s">
        <v>18117</v>
      </c>
      <c r="J6159" s="125" t="n">
        <v>0</v>
      </c>
      <c r="K6159" s="164" t="n">
        <v>0</v>
      </c>
      <c r="L6159" s="164" t="n">
        <v>1627127</v>
      </c>
      <c r="M6159" s="164" t="n">
        <v>34</v>
      </c>
      <c r="N6159" s="237" t="s">
        <v>436</v>
      </c>
      <c r="O6159" s="277"/>
      <c r="P6159" s="130" t="n">
        <v>109.166666666667</v>
      </c>
      <c r="Q6159" s="130" t="n">
        <f aca="false">P6159*1.2</f>
        <v>131</v>
      </c>
      <c r="R6159" s="131" t="n">
        <f aca="false">S6159*Q6159</f>
        <v>0</v>
      </c>
      <c r="S6159" s="132"/>
    </row>
    <row r="6160" s="76" customFormat="true" ht="14.4" hidden="false" customHeight="false" outlineLevel="0" collapsed="false">
      <c r="A6160" s="207" t="n">
        <v>2581279</v>
      </c>
      <c r="B6160" s="208" t="n">
        <v>284</v>
      </c>
      <c r="C6160" s="238" t="s">
        <v>15691</v>
      </c>
      <c r="D6160" s="239" t="s">
        <v>7564</v>
      </c>
      <c r="E6160" s="276"/>
      <c r="F6160" s="121" t="n">
        <f aca="false">F6159+1</f>
        <v>6154</v>
      </c>
      <c r="G6160" s="513" t="s">
        <v>18118</v>
      </c>
      <c r="H6160" s="589" t="s">
        <v>18118</v>
      </c>
      <c r="I6160" s="124" t="s">
        <v>18119</v>
      </c>
      <c r="J6160" s="125" t="n">
        <v>0</v>
      </c>
      <c r="K6160" s="164" t="n">
        <v>0</v>
      </c>
      <c r="L6160" s="164" t="n">
        <v>3550973</v>
      </c>
      <c r="M6160" s="164" t="n">
        <v>4</v>
      </c>
      <c r="N6160" s="237" t="s">
        <v>436</v>
      </c>
      <c r="O6160" s="277"/>
      <c r="P6160" s="130" t="n">
        <v>69.1666666666667</v>
      </c>
      <c r="Q6160" s="130" t="n">
        <f aca="false">P6160*1.2</f>
        <v>83</v>
      </c>
      <c r="R6160" s="131" t="n">
        <f aca="false">S6160*Q6160</f>
        <v>0</v>
      </c>
      <c r="S6160" s="132"/>
    </row>
    <row r="6161" s="76" customFormat="true" ht="14.4" hidden="false" customHeight="false" outlineLevel="0" collapsed="false">
      <c r="A6161" s="207" t="n">
        <v>2575908</v>
      </c>
      <c r="B6161" s="208" t="n">
        <v>284</v>
      </c>
      <c r="C6161" s="238" t="s">
        <v>15691</v>
      </c>
      <c r="D6161" s="239" t="s">
        <v>7564</v>
      </c>
      <c r="E6161" s="276"/>
      <c r="F6161" s="121" t="n">
        <f aca="false">F6160+1</f>
        <v>6155</v>
      </c>
      <c r="G6161" s="204" t="s">
        <v>18120</v>
      </c>
      <c r="H6161" s="188" t="s">
        <v>18120</v>
      </c>
      <c r="I6161" s="124" t="s">
        <v>18121</v>
      </c>
      <c r="J6161" s="125" t="n">
        <v>0</v>
      </c>
      <c r="K6161" s="164" t="n">
        <v>0</v>
      </c>
      <c r="L6161" s="164" t="n">
        <v>2540973</v>
      </c>
      <c r="M6161" s="164" t="n">
        <v>4</v>
      </c>
      <c r="N6161" s="237" t="s">
        <v>436</v>
      </c>
      <c r="O6161" s="277"/>
      <c r="P6161" s="130" t="n">
        <v>74.1666666666667</v>
      </c>
      <c r="Q6161" s="130" t="n">
        <f aca="false">P6161*1.2</f>
        <v>89</v>
      </c>
      <c r="R6161" s="131" t="n">
        <f aca="false">S6161*Q6161</f>
        <v>0</v>
      </c>
      <c r="S6161" s="132"/>
    </row>
    <row r="6162" s="76" customFormat="true" ht="14.4" hidden="false" customHeight="false" outlineLevel="0" collapsed="false">
      <c r="A6162" s="207" t="n">
        <v>2578218</v>
      </c>
      <c r="B6162" s="208" t="n">
        <v>284</v>
      </c>
      <c r="C6162" s="238" t="s">
        <v>15691</v>
      </c>
      <c r="D6162" s="239" t="s">
        <v>7564</v>
      </c>
      <c r="E6162" s="276"/>
      <c r="F6162" s="121" t="n">
        <f aca="false">F6161+1</f>
        <v>6156</v>
      </c>
      <c r="G6162" s="204" t="s">
        <v>18122</v>
      </c>
      <c r="H6162" s="188" t="s">
        <v>18123</v>
      </c>
      <c r="I6162" s="124" t="s">
        <v>18124</v>
      </c>
      <c r="J6162" s="125" t="n">
        <v>0</v>
      </c>
      <c r="K6162" s="164" t="n">
        <v>0</v>
      </c>
      <c r="L6162" s="164" t="n">
        <v>1222971</v>
      </c>
      <c r="M6162" s="164" t="n">
        <v>0</v>
      </c>
      <c r="N6162" s="237" t="s">
        <v>18125</v>
      </c>
      <c r="O6162" s="277"/>
      <c r="P6162" s="130" t="n">
        <v>26.27</v>
      </c>
      <c r="Q6162" s="130" t="n">
        <f aca="false">P6162*1.2</f>
        <v>31.524</v>
      </c>
      <c r="R6162" s="131" t="n">
        <f aca="false">S6162*Q6162</f>
        <v>0</v>
      </c>
      <c r="S6162" s="132"/>
    </row>
    <row r="6163" s="76" customFormat="true" ht="14.4" hidden="false" customHeight="false" outlineLevel="0" collapsed="false">
      <c r="A6163" s="207" t="n">
        <v>2574561</v>
      </c>
      <c r="B6163" s="208" t="n">
        <v>284</v>
      </c>
      <c r="C6163" s="238" t="s">
        <v>15691</v>
      </c>
      <c r="D6163" s="239" t="s">
        <v>7564</v>
      </c>
      <c r="E6163" s="276"/>
      <c r="F6163" s="121" t="n">
        <f aca="false">F6162+1</f>
        <v>6157</v>
      </c>
      <c r="G6163" s="204" t="s">
        <v>18126</v>
      </c>
      <c r="H6163" s="188" t="s">
        <v>18126</v>
      </c>
      <c r="I6163" s="124" t="s">
        <v>18127</v>
      </c>
      <c r="J6163" s="125" t="n">
        <v>4060</v>
      </c>
      <c r="K6163" s="164" t="n">
        <v>0</v>
      </c>
      <c r="L6163" s="164" t="n">
        <v>1273</v>
      </c>
      <c r="M6163" s="164" t="n">
        <v>4</v>
      </c>
      <c r="N6163" s="237" t="s">
        <v>436</v>
      </c>
      <c r="O6163" s="277"/>
      <c r="P6163" s="130" t="n">
        <v>91.6666666666667</v>
      </c>
      <c r="Q6163" s="130" t="n">
        <f aca="false">P6163*1.2</f>
        <v>110</v>
      </c>
      <c r="R6163" s="131" t="n">
        <f aca="false">S6163*Q6163</f>
        <v>0</v>
      </c>
      <c r="S6163" s="132"/>
    </row>
    <row r="6164" s="76" customFormat="true" ht="27.6" hidden="false" customHeight="false" outlineLevel="0" collapsed="false">
      <c r="A6164" s="207" t="n">
        <v>2762969</v>
      </c>
      <c r="B6164" s="208" t="n">
        <v>284</v>
      </c>
      <c r="C6164" s="238" t="s">
        <v>15691</v>
      </c>
      <c r="D6164" s="239" t="s">
        <v>7564</v>
      </c>
      <c r="E6164" s="276"/>
      <c r="F6164" s="121" t="n">
        <f aca="false">F6163+1</f>
        <v>6158</v>
      </c>
      <c r="G6164" s="204" t="s">
        <v>18128</v>
      </c>
      <c r="H6164" s="237" t="s">
        <v>18129</v>
      </c>
      <c r="I6164" s="124" t="s">
        <v>18130</v>
      </c>
      <c r="J6164" s="125" t="n">
        <v>5070</v>
      </c>
      <c r="K6164" s="164" t="n">
        <v>0</v>
      </c>
      <c r="L6164" s="164" t="n">
        <v>1273</v>
      </c>
      <c r="M6164" s="164" t="n">
        <v>4</v>
      </c>
      <c r="N6164" s="237" t="s">
        <v>18131</v>
      </c>
      <c r="O6164" s="277"/>
      <c r="P6164" s="130" t="n">
        <v>87.5</v>
      </c>
      <c r="Q6164" s="130" t="n">
        <f aca="false">P6164*1.2</f>
        <v>105</v>
      </c>
      <c r="R6164" s="131" t="n">
        <f aca="false">S6164*Q6164</f>
        <v>0</v>
      </c>
      <c r="S6164" s="132"/>
    </row>
    <row r="6165" s="76" customFormat="true" ht="14.4" hidden="false" customHeight="false" outlineLevel="0" collapsed="false">
      <c r="A6165" s="207" t="n">
        <v>2577998</v>
      </c>
      <c r="B6165" s="208" t="n">
        <v>284</v>
      </c>
      <c r="C6165" s="238" t="s">
        <v>15691</v>
      </c>
      <c r="D6165" s="239" t="s">
        <v>7564</v>
      </c>
      <c r="E6165" s="276"/>
      <c r="F6165" s="121" t="n">
        <f aca="false">F6164+1</f>
        <v>6159</v>
      </c>
      <c r="G6165" s="513" t="s">
        <v>18132</v>
      </c>
      <c r="H6165" s="220" t="s">
        <v>18132</v>
      </c>
      <c r="I6165" s="124" t="s">
        <v>18133</v>
      </c>
      <c r="J6165" s="125" t="n">
        <v>0</v>
      </c>
      <c r="K6165" s="164" t="n">
        <v>0</v>
      </c>
      <c r="L6165" s="164" t="n">
        <v>633056</v>
      </c>
      <c r="M6165" s="164" t="n">
        <v>115</v>
      </c>
      <c r="N6165" s="237" t="s">
        <v>18134</v>
      </c>
      <c r="O6165" s="277"/>
      <c r="P6165" s="130" t="n">
        <v>699.166666666667</v>
      </c>
      <c r="Q6165" s="130" t="n">
        <f aca="false">P6165*1.2</f>
        <v>839</v>
      </c>
      <c r="R6165" s="131" t="n">
        <f aca="false">S6165*Q6165</f>
        <v>0</v>
      </c>
      <c r="S6165" s="132"/>
    </row>
    <row r="6166" s="76" customFormat="true" ht="14.4" hidden="false" customHeight="false" outlineLevel="0" collapsed="false">
      <c r="A6166" s="207" t="n">
        <v>2913553</v>
      </c>
      <c r="B6166" s="208" t="n">
        <v>284</v>
      </c>
      <c r="C6166" s="238" t="s">
        <v>15691</v>
      </c>
      <c r="D6166" s="239" t="s">
        <v>7564</v>
      </c>
      <c r="E6166" s="276"/>
      <c r="F6166" s="121" t="n">
        <f aca="false">F6165+1</f>
        <v>6160</v>
      </c>
      <c r="G6166" s="204" t="s">
        <v>18135</v>
      </c>
      <c r="H6166" s="188" t="s">
        <v>18135</v>
      </c>
      <c r="I6166" s="124" t="s">
        <v>18136</v>
      </c>
      <c r="J6166" s="125" t="n">
        <v>630</v>
      </c>
      <c r="K6166" s="164" t="n">
        <v>0</v>
      </c>
      <c r="L6166" s="164" t="n">
        <v>3056115</v>
      </c>
      <c r="M6166" s="164" t="n">
        <v>0</v>
      </c>
      <c r="N6166" s="237" t="s">
        <v>18137</v>
      </c>
      <c r="O6166" s="277"/>
      <c r="P6166" s="130" t="n">
        <v>699.166666666667</v>
      </c>
      <c r="Q6166" s="130" t="n">
        <f aca="false">P6166*1.2</f>
        <v>839</v>
      </c>
      <c r="R6166" s="131" t="n">
        <f aca="false">S6166*Q6166</f>
        <v>0</v>
      </c>
      <c r="S6166" s="132"/>
    </row>
    <row r="6167" s="76" customFormat="true" ht="14.4" hidden="false" customHeight="false" outlineLevel="0" collapsed="false">
      <c r="A6167" s="207" t="n">
        <v>2579748</v>
      </c>
      <c r="B6167" s="208" t="n">
        <v>284</v>
      </c>
      <c r="C6167" s="238" t="s">
        <v>15691</v>
      </c>
      <c r="D6167" s="239" t="s">
        <v>7564</v>
      </c>
      <c r="E6167" s="276"/>
      <c r="F6167" s="121" t="n">
        <f aca="false">F6166+1</f>
        <v>6161</v>
      </c>
      <c r="G6167" s="513" t="s">
        <v>18138</v>
      </c>
      <c r="H6167" s="589" t="s">
        <v>18139</v>
      </c>
      <c r="I6167" s="124" t="s">
        <v>18140</v>
      </c>
      <c r="J6167" s="125" t="n">
        <v>0</v>
      </c>
      <c r="K6167" s="164" t="n">
        <v>24</v>
      </c>
      <c r="L6167" s="164" t="n">
        <v>4689</v>
      </c>
      <c r="M6167" s="164" t="n">
        <v>0</v>
      </c>
      <c r="N6167" s="237" t="s">
        <v>18141</v>
      </c>
      <c r="O6167" s="277"/>
      <c r="P6167" s="130" t="n">
        <v>738.333333333333</v>
      </c>
      <c r="Q6167" s="130" t="n">
        <f aca="false">P6167*1.2</f>
        <v>886</v>
      </c>
      <c r="R6167" s="131" t="n">
        <f aca="false">S6167*Q6167</f>
        <v>0</v>
      </c>
      <c r="S6167" s="132"/>
    </row>
    <row r="6168" s="76" customFormat="true" ht="14.4" hidden="false" customHeight="false" outlineLevel="0" collapsed="false">
      <c r="A6168" s="217" t="n">
        <v>3052963</v>
      </c>
      <c r="B6168" s="208" t="n">
        <v>284</v>
      </c>
      <c r="C6168" s="238" t="s">
        <v>15691</v>
      </c>
      <c r="D6168" s="239" t="s">
        <v>7564</v>
      </c>
      <c r="E6168" s="276"/>
      <c r="F6168" s="121" t="n">
        <f aca="false">F6167+1</f>
        <v>6162</v>
      </c>
      <c r="G6168" s="204" t="s">
        <v>18142</v>
      </c>
      <c r="H6168" s="188" t="s">
        <v>18143</v>
      </c>
      <c r="I6168" s="124" t="s">
        <v>18144</v>
      </c>
      <c r="J6168" s="125" t="n">
        <v>0</v>
      </c>
      <c r="K6168" s="164" t="n">
        <v>0</v>
      </c>
      <c r="L6168" s="164" t="n">
        <v>983105</v>
      </c>
      <c r="M6168" s="164" t="n">
        <v>0</v>
      </c>
      <c r="N6168" s="237" t="s">
        <v>18145</v>
      </c>
      <c r="O6168" s="277"/>
      <c r="P6168" s="130" t="n">
        <v>355.833333333333</v>
      </c>
      <c r="Q6168" s="130" t="n">
        <f aca="false">P6168*1.2</f>
        <v>427</v>
      </c>
      <c r="R6168" s="131" t="n">
        <f aca="false">S6168*Q6168</f>
        <v>0</v>
      </c>
      <c r="S6168" s="132"/>
    </row>
    <row r="6169" s="76" customFormat="true" ht="14.4" hidden="false" customHeight="false" outlineLevel="0" collapsed="false">
      <c r="A6169" s="217" t="n">
        <v>4279824</v>
      </c>
      <c r="B6169" s="208" t="n">
        <v>284</v>
      </c>
      <c r="C6169" s="238" t="s">
        <v>15691</v>
      </c>
      <c r="D6169" s="239" t="s">
        <v>7564</v>
      </c>
      <c r="E6169" s="276"/>
      <c r="F6169" s="121" t="n">
        <f aca="false">F6168+1</f>
        <v>6163</v>
      </c>
      <c r="G6169" s="204" t="s">
        <v>18146</v>
      </c>
      <c r="H6169" s="188" t="s">
        <v>18146</v>
      </c>
      <c r="I6169" s="124" t="s">
        <v>18147</v>
      </c>
      <c r="J6169" s="125" t="n">
        <v>0</v>
      </c>
      <c r="K6169" s="164" t="n">
        <v>0</v>
      </c>
      <c r="L6169" s="164" t="n">
        <v>36200</v>
      </c>
      <c r="M6169" s="164" t="n">
        <v>0</v>
      </c>
      <c r="N6169" s="237" t="s">
        <v>18148</v>
      </c>
      <c r="O6169" s="277"/>
      <c r="P6169" s="130" t="n">
        <v>0</v>
      </c>
      <c r="Q6169" s="130" t="n">
        <f aca="false">P6169*1.2</f>
        <v>0</v>
      </c>
      <c r="R6169" s="131" t="n">
        <f aca="false">S6169*Q6169</f>
        <v>0</v>
      </c>
      <c r="S6169" s="132"/>
    </row>
    <row r="6170" s="76" customFormat="true" ht="27.6" hidden="false" customHeight="false" outlineLevel="0" collapsed="false">
      <c r="A6170" s="207" t="n">
        <v>3589934</v>
      </c>
      <c r="B6170" s="208" t="n">
        <v>284</v>
      </c>
      <c r="C6170" s="238" t="s">
        <v>15691</v>
      </c>
      <c r="D6170" s="239" t="s">
        <v>7564</v>
      </c>
      <c r="E6170" s="276"/>
      <c r="F6170" s="121" t="n">
        <f aca="false">F6169+1</f>
        <v>6164</v>
      </c>
      <c r="G6170" s="513" t="s">
        <v>18149</v>
      </c>
      <c r="H6170" s="589" t="s">
        <v>18149</v>
      </c>
      <c r="I6170" s="124" t="s">
        <v>18150</v>
      </c>
      <c r="J6170" s="125" t="n">
        <v>0</v>
      </c>
      <c r="K6170" s="164" t="n">
        <v>0</v>
      </c>
      <c r="L6170" s="164" t="n">
        <v>36300</v>
      </c>
      <c r="M6170" s="164" t="n">
        <v>0</v>
      </c>
      <c r="N6170" s="237" t="s">
        <v>18151</v>
      </c>
      <c r="O6170" s="277"/>
      <c r="P6170" s="130" t="n">
        <v>0.958333333333333</v>
      </c>
      <c r="Q6170" s="130" t="n">
        <f aca="false">P6170*1.2</f>
        <v>1.15</v>
      </c>
      <c r="R6170" s="131" t="n">
        <f aca="false">S6170*Q6170</f>
        <v>0</v>
      </c>
      <c r="S6170" s="132"/>
    </row>
    <row r="6171" s="76" customFormat="true" ht="27.6" hidden="false" customHeight="false" outlineLevel="0" collapsed="false">
      <c r="A6171" s="207" t="n">
        <v>2576937</v>
      </c>
      <c r="B6171" s="208" t="n">
        <v>284</v>
      </c>
      <c r="C6171" s="238" t="s">
        <v>15691</v>
      </c>
      <c r="D6171" s="239" t="s">
        <v>7564</v>
      </c>
      <c r="E6171" s="276"/>
      <c r="F6171" s="121" t="n">
        <f aca="false">F6170+1</f>
        <v>6165</v>
      </c>
      <c r="G6171" s="204" t="s">
        <v>18152</v>
      </c>
      <c r="H6171" s="188" t="s">
        <v>18153</v>
      </c>
      <c r="I6171" s="124" t="s">
        <v>18154</v>
      </c>
      <c r="J6171" s="125" t="n">
        <v>0</v>
      </c>
      <c r="K6171" s="164" t="n">
        <v>0</v>
      </c>
      <c r="L6171" s="164" t="n">
        <v>8291</v>
      </c>
      <c r="M6171" s="164" t="n">
        <v>0</v>
      </c>
      <c r="N6171" s="237" t="s">
        <v>18155</v>
      </c>
      <c r="O6171" s="277"/>
      <c r="P6171" s="130" t="n">
        <v>160</v>
      </c>
      <c r="Q6171" s="130" t="n">
        <f aca="false">P6171*1.2</f>
        <v>192</v>
      </c>
      <c r="R6171" s="131" t="n">
        <f aca="false">S6171*Q6171</f>
        <v>0</v>
      </c>
      <c r="S6171" s="132"/>
    </row>
    <row r="6172" s="76" customFormat="true" ht="27.6" hidden="false" customHeight="false" outlineLevel="0" collapsed="false">
      <c r="A6172" s="207" t="n">
        <v>2580950</v>
      </c>
      <c r="B6172" s="208" t="n">
        <v>284</v>
      </c>
      <c r="C6172" s="238" t="s">
        <v>15691</v>
      </c>
      <c r="D6172" s="239" t="s">
        <v>7564</v>
      </c>
      <c r="E6172" s="276"/>
      <c r="F6172" s="121" t="n">
        <f aca="false">F6171+1</f>
        <v>6166</v>
      </c>
      <c r="G6172" s="204" t="s">
        <v>18156</v>
      </c>
      <c r="H6172" s="188" t="s">
        <v>18156</v>
      </c>
      <c r="I6172" s="124" t="s">
        <v>18157</v>
      </c>
      <c r="J6172" s="125" t="n">
        <v>0</v>
      </c>
      <c r="K6172" s="164" t="n">
        <v>0</v>
      </c>
      <c r="L6172" s="164" t="n">
        <v>951032</v>
      </c>
      <c r="M6172" s="164" t="n">
        <v>0</v>
      </c>
      <c r="N6172" s="237" t="s">
        <v>18158</v>
      </c>
      <c r="O6172" s="277"/>
      <c r="P6172" s="130" t="n">
        <v>115</v>
      </c>
      <c r="Q6172" s="130" t="n">
        <f aca="false">P6172*1.2</f>
        <v>138</v>
      </c>
      <c r="R6172" s="131" t="n">
        <f aca="false">S6172*Q6172</f>
        <v>0</v>
      </c>
      <c r="S6172" s="132"/>
    </row>
    <row r="6173" s="76" customFormat="true" ht="41.4" hidden="false" customHeight="false" outlineLevel="0" collapsed="false">
      <c r="A6173" s="207" t="n">
        <v>2579656</v>
      </c>
      <c r="B6173" s="208" t="n">
        <v>284</v>
      </c>
      <c r="C6173" s="238" t="s">
        <v>15691</v>
      </c>
      <c r="D6173" s="239" t="s">
        <v>7564</v>
      </c>
      <c r="E6173" s="276"/>
      <c r="F6173" s="121" t="n">
        <f aca="false">F6172+1</f>
        <v>6167</v>
      </c>
      <c r="G6173" s="204" t="s">
        <v>18159</v>
      </c>
      <c r="H6173" s="188" t="s">
        <v>18160</v>
      </c>
      <c r="I6173" s="124" t="s">
        <v>18161</v>
      </c>
      <c r="J6173" s="125" t="n">
        <v>0</v>
      </c>
      <c r="K6173" s="164" t="n">
        <v>0</v>
      </c>
      <c r="L6173" s="164" t="n">
        <v>118201</v>
      </c>
      <c r="M6173" s="164" t="n">
        <v>0</v>
      </c>
      <c r="N6173" s="237" t="s">
        <v>18162</v>
      </c>
      <c r="O6173" s="277"/>
      <c r="P6173" s="130" t="n">
        <v>23.3333333333333</v>
      </c>
      <c r="Q6173" s="130" t="n">
        <f aca="false">P6173*1.2</f>
        <v>28</v>
      </c>
      <c r="R6173" s="131" t="n">
        <f aca="false">S6173*Q6173</f>
        <v>0</v>
      </c>
      <c r="S6173" s="132"/>
    </row>
    <row r="6174" s="76" customFormat="true" ht="27.6" hidden="false" customHeight="false" outlineLevel="0" collapsed="false">
      <c r="A6174" s="207" t="n">
        <v>2572817</v>
      </c>
      <c r="B6174" s="208" t="n">
        <v>284</v>
      </c>
      <c r="C6174" s="238" t="s">
        <v>15691</v>
      </c>
      <c r="D6174" s="239" t="s">
        <v>7564</v>
      </c>
      <c r="E6174" s="276"/>
      <c r="F6174" s="121" t="n">
        <f aca="false">F6173+1</f>
        <v>6168</v>
      </c>
      <c r="G6174" s="204" t="s">
        <v>18163</v>
      </c>
      <c r="H6174" s="188" t="s">
        <v>18164</v>
      </c>
      <c r="I6174" s="124" t="s">
        <v>18165</v>
      </c>
      <c r="J6174" s="125" t="n">
        <v>0</v>
      </c>
      <c r="K6174" s="164" t="n">
        <v>0</v>
      </c>
      <c r="L6174" s="164" t="n">
        <v>3515</v>
      </c>
      <c r="M6174" s="164" t="n">
        <v>0</v>
      </c>
      <c r="N6174" s="237" t="s">
        <v>18162</v>
      </c>
      <c r="O6174" s="277"/>
      <c r="P6174" s="130" t="n">
        <v>22.5</v>
      </c>
      <c r="Q6174" s="130" t="n">
        <f aca="false">P6174*1.2</f>
        <v>27</v>
      </c>
      <c r="R6174" s="131" t="n">
        <f aca="false">S6174*Q6174</f>
        <v>0</v>
      </c>
      <c r="S6174" s="132"/>
    </row>
    <row r="6175" s="76" customFormat="true" ht="14.4" hidden="false" customHeight="false" outlineLevel="0" collapsed="false">
      <c r="A6175" s="207" t="n">
        <v>2572565</v>
      </c>
      <c r="B6175" s="208" t="n">
        <v>284</v>
      </c>
      <c r="C6175" s="238" t="s">
        <v>15691</v>
      </c>
      <c r="D6175" s="239" t="s">
        <v>7564</v>
      </c>
      <c r="E6175" s="276"/>
      <c r="F6175" s="121" t="n">
        <f aca="false">F6174+1</f>
        <v>6169</v>
      </c>
      <c r="G6175" s="513" t="s">
        <v>18166</v>
      </c>
      <c r="H6175" s="589" t="s">
        <v>18166</v>
      </c>
      <c r="I6175" s="124" t="s">
        <v>18167</v>
      </c>
      <c r="J6175" s="125" t="n">
        <v>0</v>
      </c>
      <c r="K6175" s="164" t="n">
        <v>0</v>
      </c>
      <c r="L6175" s="164" t="n">
        <v>1627971</v>
      </c>
      <c r="M6175" s="164" t="n">
        <v>0</v>
      </c>
      <c r="N6175" s="237" t="s">
        <v>18168</v>
      </c>
      <c r="O6175" s="277"/>
      <c r="P6175" s="130" t="n">
        <v>89.1666666666667</v>
      </c>
      <c r="Q6175" s="130" t="n">
        <f aca="false">P6175*1.2</f>
        <v>107</v>
      </c>
      <c r="R6175" s="131" t="n">
        <f aca="false">S6175*Q6175</f>
        <v>0</v>
      </c>
      <c r="S6175" s="132"/>
    </row>
    <row r="6176" s="76" customFormat="true" ht="14.4" hidden="false" customHeight="false" outlineLevel="0" collapsed="false">
      <c r="A6176" s="207" t="n">
        <v>3671385</v>
      </c>
      <c r="B6176" s="208" t="n">
        <v>284</v>
      </c>
      <c r="C6176" s="238" t="s">
        <v>15691</v>
      </c>
      <c r="D6176" s="239" t="s">
        <v>7564</v>
      </c>
      <c r="E6176" s="276"/>
      <c r="F6176" s="121" t="n">
        <f aca="false">F6175+1</f>
        <v>6170</v>
      </c>
      <c r="G6176" s="513" t="s">
        <v>18169</v>
      </c>
      <c r="H6176" s="589" t="s">
        <v>18169</v>
      </c>
      <c r="I6176" s="124" t="s">
        <v>18170</v>
      </c>
      <c r="J6176" s="125" t="n">
        <v>0</v>
      </c>
      <c r="K6176" s="164" t="n">
        <v>0</v>
      </c>
      <c r="L6176" s="164" t="n">
        <v>81291</v>
      </c>
      <c r="M6176" s="164" t="n">
        <v>0</v>
      </c>
      <c r="N6176" s="237" t="s">
        <v>18171</v>
      </c>
      <c r="O6176" s="277"/>
      <c r="P6176" s="130" t="n">
        <v>25.8333333333333</v>
      </c>
      <c r="Q6176" s="130" t="n">
        <f aca="false">P6176*1.2</f>
        <v>31</v>
      </c>
      <c r="R6176" s="131" t="n">
        <f aca="false">S6176*Q6176</f>
        <v>0</v>
      </c>
      <c r="S6176" s="132"/>
    </row>
    <row r="6177" s="76" customFormat="true" ht="14.4" hidden="false" customHeight="false" outlineLevel="0" collapsed="false">
      <c r="A6177" s="207" t="n">
        <v>2579415</v>
      </c>
      <c r="B6177" s="208" t="n">
        <v>284</v>
      </c>
      <c r="C6177" s="238" t="s">
        <v>15691</v>
      </c>
      <c r="D6177" s="239" t="s">
        <v>7564</v>
      </c>
      <c r="E6177" s="276"/>
      <c r="F6177" s="121" t="n">
        <f aca="false">F6176+1</f>
        <v>6171</v>
      </c>
      <c r="G6177" s="513" t="s">
        <v>18172</v>
      </c>
      <c r="H6177" s="589" t="s">
        <v>18172</v>
      </c>
      <c r="I6177" s="124" t="s">
        <v>18173</v>
      </c>
      <c r="J6177" s="125" t="n">
        <v>0</v>
      </c>
      <c r="K6177" s="164" t="n">
        <v>0</v>
      </c>
      <c r="L6177" s="164" t="n">
        <v>101691</v>
      </c>
      <c r="M6177" s="164" t="n">
        <v>0</v>
      </c>
      <c r="N6177" s="237" t="s">
        <v>18171</v>
      </c>
      <c r="O6177" s="277"/>
      <c r="P6177" s="130" t="n">
        <v>25</v>
      </c>
      <c r="Q6177" s="130" t="n">
        <f aca="false">P6177*1.2</f>
        <v>30</v>
      </c>
      <c r="R6177" s="131" t="n">
        <f aca="false">S6177*Q6177</f>
        <v>0</v>
      </c>
      <c r="S6177" s="132"/>
    </row>
    <row r="6178" s="76" customFormat="true" ht="27.6" hidden="false" customHeight="false" outlineLevel="0" collapsed="false">
      <c r="A6178" s="207" t="n">
        <v>2947971</v>
      </c>
      <c r="B6178" s="208" t="n">
        <v>284</v>
      </c>
      <c r="C6178" s="238" t="s">
        <v>15691</v>
      </c>
      <c r="D6178" s="239" t="s">
        <v>7564</v>
      </c>
      <c r="E6178" s="276"/>
      <c r="F6178" s="121" t="n">
        <f aca="false">F6177+1</f>
        <v>6172</v>
      </c>
      <c r="G6178" s="513" t="s">
        <v>18174</v>
      </c>
      <c r="H6178" s="589" t="s">
        <v>18174</v>
      </c>
      <c r="I6178" s="124" t="s">
        <v>18175</v>
      </c>
      <c r="J6178" s="125" t="n">
        <v>0</v>
      </c>
      <c r="K6178" s="164" t="n">
        <v>0</v>
      </c>
      <c r="L6178" s="164" t="n">
        <v>203297</v>
      </c>
      <c r="M6178" s="164" t="n">
        <v>0</v>
      </c>
      <c r="N6178" s="237" t="s">
        <v>18176</v>
      </c>
      <c r="O6178" s="277"/>
      <c r="P6178" s="130" t="n">
        <v>75.8333333333333</v>
      </c>
      <c r="Q6178" s="130" t="n">
        <f aca="false">P6178*1.2</f>
        <v>91</v>
      </c>
      <c r="R6178" s="131" t="n">
        <f aca="false">S6178*Q6178</f>
        <v>0</v>
      </c>
      <c r="S6178" s="132"/>
    </row>
    <row r="6179" s="76" customFormat="true" ht="14.4" hidden="false" customHeight="false" outlineLevel="0" collapsed="false">
      <c r="A6179" s="275" t="n">
        <v>2577257</v>
      </c>
      <c r="B6179" s="208" t="n">
        <v>284</v>
      </c>
      <c r="C6179" s="238" t="s">
        <v>15691</v>
      </c>
      <c r="D6179" s="239" t="s">
        <v>7564</v>
      </c>
      <c r="E6179" s="276"/>
      <c r="F6179" s="121" t="n">
        <f aca="false">F6178+1</f>
        <v>6173</v>
      </c>
      <c r="G6179" s="204" t="s">
        <v>18177</v>
      </c>
      <c r="H6179" s="237" t="s">
        <v>18177</v>
      </c>
      <c r="I6179" s="124" t="s">
        <v>18178</v>
      </c>
      <c r="J6179" s="125" t="n">
        <v>45</v>
      </c>
      <c r="K6179" s="164" t="n">
        <v>0</v>
      </c>
      <c r="L6179" s="164" t="n">
        <v>3429070</v>
      </c>
      <c r="M6179" s="164" t="n">
        <v>0</v>
      </c>
      <c r="N6179" s="237" t="s">
        <v>18179</v>
      </c>
      <c r="O6179" s="277"/>
      <c r="P6179" s="130" t="n">
        <v>5299.16666666667</v>
      </c>
      <c r="Q6179" s="130" t="n">
        <f aca="false">P6179*1.2</f>
        <v>6359</v>
      </c>
      <c r="R6179" s="131" t="n">
        <f aca="false">S6179*Q6179</f>
        <v>0</v>
      </c>
      <c r="S6179" s="132"/>
    </row>
    <row r="6180" s="76" customFormat="true" ht="14.4" hidden="false" customHeight="false" outlineLevel="0" collapsed="false">
      <c r="A6180" s="275" t="n">
        <v>2572507</v>
      </c>
      <c r="B6180" s="208" t="n">
        <v>284</v>
      </c>
      <c r="C6180" s="238" t="s">
        <v>15691</v>
      </c>
      <c r="D6180" s="239" t="s">
        <v>7564</v>
      </c>
      <c r="E6180" s="276"/>
      <c r="F6180" s="121" t="n">
        <f aca="false">F6179+1</f>
        <v>6174</v>
      </c>
      <c r="G6180" s="204" t="s">
        <v>18180</v>
      </c>
      <c r="H6180" s="237" t="s">
        <v>18180</v>
      </c>
      <c r="I6180" s="124" t="s">
        <v>18181</v>
      </c>
      <c r="J6180" s="125" t="n">
        <v>0</v>
      </c>
      <c r="K6180" s="164" t="n">
        <v>0</v>
      </c>
      <c r="L6180" s="164" t="n">
        <v>252140</v>
      </c>
      <c r="M6180" s="164" t="n">
        <v>602</v>
      </c>
      <c r="N6180" s="237" t="s">
        <v>2070</v>
      </c>
      <c r="O6180" s="277"/>
      <c r="P6180" s="130" t="n">
        <v>23.3333333333333</v>
      </c>
      <c r="Q6180" s="130" t="n">
        <f aca="false">P6180*1.2</f>
        <v>28</v>
      </c>
      <c r="R6180" s="131" t="n">
        <f aca="false">S6180*Q6180</f>
        <v>0</v>
      </c>
      <c r="S6180" s="132"/>
    </row>
    <row r="6181" s="76" customFormat="true" ht="14.4" hidden="false" customHeight="false" outlineLevel="0" collapsed="false">
      <c r="A6181" s="275" t="n">
        <v>2576625</v>
      </c>
      <c r="B6181" s="208" t="n">
        <v>284</v>
      </c>
      <c r="C6181" s="238" t="s">
        <v>15691</v>
      </c>
      <c r="D6181" s="239" t="s">
        <v>7564</v>
      </c>
      <c r="E6181" s="276"/>
      <c r="F6181" s="121" t="n">
        <f aca="false">F6180+1</f>
        <v>6175</v>
      </c>
      <c r="G6181" s="204" t="s">
        <v>18182</v>
      </c>
      <c r="H6181" s="237" t="s">
        <v>18182</v>
      </c>
      <c r="I6181" s="124" t="s">
        <v>18183</v>
      </c>
      <c r="J6181" s="125" t="n">
        <v>0</v>
      </c>
      <c r="K6181" s="164" t="n">
        <v>0</v>
      </c>
      <c r="L6181" s="164" t="n">
        <v>2521432</v>
      </c>
      <c r="M6181" s="164" t="n">
        <v>0</v>
      </c>
      <c r="N6181" s="237" t="s">
        <v>2070</v>
      </c>
      <c r="O6181" s="277"/>
      <c r="P6181" s="130" t="n">
        <v>9.16666666666667</v>
      </c>
      <c r="Q6181" s="130" t="n">
        <f aca="false">P6181*1.2</f>
        <v>11</v>
      </c>
      <c r="R6181" s="131" t="n">
        <f aca="false">S6181*Q6181</f>
        <v>0</v>
      </c>
      <c r="S6181" s="132"/>
    </row>
    <row r="6182" s="76" customFormat="true" ht="14.4" hidden="false" customHeight="false" outlineLevel="0" collapsed="false">
      <c r="A6182" s="207" t="n">
        <v>3047802</v>
      </c>
      <c r="B6182" s="208" t="n">
        <v>284</v>
      </c>
      <c r="C6182" s="238" t="s">
        <v>15691</v>
      </c>
      <c r="D6182" s="239" t="s">
        <v>7564</v>
      </c>
      <c r="E6182" s="276"/>
      <c r="F6182" s="121" t="n">
        <f aca="false">F6181+1</f>
        <v>6176</v>
      </c>
      <c r="G6182" s="204" t="s">
        <v>18184</v>
      </c>
      <c r="H6182" s="122" t="s">
        <v>18184</v>
      </c>
      <c r="I6182" s="124"/>
      <c r="J6182" s="125"/>
      <c r="K6182" s="164"/>
      <c r="L6182" s="164"/>
      <c r="M6182" s="164"/>
      <c r="N6182" s="237" t="s">
        <v>18185</v>
      </c>
      <c r="O6182" s="277"/>
      <c r="P6182" s="130" t="n">
        <v>0</v>
      </c>
      <c r="Q6182" s="130" t="n">
        <f aca="false">P6182*1.2</f>
        <v>0</v>
      </c>
      <c r="R6182" s="131" t="n">
        <f aca="false">S6182*Q6182</f>
        <v>0</v>
      </c>
      <c r="S6182" s="132"/>
    </row>
    <row r="6183" s="76" customFormat="true" ht="14.4" hidden="false" customHeight="false" outlineLevel="0" collapsed="false">
      <c r="A6183" s="219" t="n">
        <v>2580670</v>
      </c>
      <c r="B6183" s="208" t="n">
        <v>284</v>
      </c>
      <c r="C6183" s="238" t="s">
        <v>15691</v>
      </c>
      <c r="D6183" s="239" t="s">
        <v>7564</v>
      </c>
      <c r="E6183" s="276"/>
      <c r="F6183" s="121" t="n">
        <f aca="false">F6182+1</f>
        <v>6177</v>
      </c>
      <c r="G6183" s="204" t="s">
        <v>18186</v>
      </c>
      <c r="H6183" s="188" t="s">
        <v>18187</v>
      </c>
      <c r="I6183" s="124" t="s">
        <v>18188</v>
      </c>
      <c r="J6183" s="125" t="n">
        <v>5292</v>
      </c>
      <c r="K6183" s="164" t="n">
        <v>60</v>
      </c>
      <c r="L6183" s="164" t="n">
        <v>1005061</v>
      </c>
      <c r="M6183" s="164" t="n">
        <v>10</v>
      </c>
      <c r="N6183" s="237" t="s">
        <v>11775</v>
      </c>
      <c r="O6183" s="277"/>
      <c r="P6183" s="130" t="n">
        <v>0</v>
      </c>
      <c r="Q6183" s="130" t="n">
        <f aca="false">P6183*1.2</f>
        <v>0</v>
      </c>
      <c r="R6183" s="131" t="n">
        <f aca="false">S6183*Q6183</f>
        <v>0</v>
      </c>
      <c r="S6183" s="132"/>
    </row>
    <row r="6184" s="76" customFormat="true" ht="14.4" hidden="false" customHeight="false" outlineLevel="0" collapsed="false">
      <c r="A6184" s="219" t="n">
        <v>2576661</v>
      </c>
      <c r="B6184" s="208" t="n">
        <v>284</v>
      </c>
      <c r="C6184" s="238" t="s">
        <v>15691</v>
      </c>
      <c r="D6184" s="239" t="s">
        <v>7564</v>
      </c>
      <c r="E6184" s="276"/>
      <c r="F6184" s="121" t="n">
        <f aca="false">F6183+1</f>
        <v>6178</v>
      </c>
      <c r="G6184" s="204" t="s">
        <v>18189</v>
      </c>
      <c r="H6184" s="188" t="s">
        <v>18189</v>
      </c>
      <c r="I6184" s="124" t="s">
        <v>18190</v>
      </c>
      <c r="J6184" s="125" t="n">
        <v>5292</v>
      </c>
      <c r="K6184" s="164" t="n">
        <v>60</v>
      </c>
      <c r="L6184" s="164" t="n">
        <v>1309061</v>
      </c>
      <c r="M6184" s="164" t="n">
        <v>30</v>
      </c>
      <c r="N6184" s="237" t="s">
        <v>18191</v>
      </c>
      <c r="O6184" s="277"/>
      <c r="P6184" s="130" t="n">
        <v>2602.5</v>
      </c>
      <c r="Q6184" s="130" t="n">
        <f aca="false">P6184*1.2</f>
        <v>3123</v>
      </c>
      <c r="R6184" s="131" t="n">
        <f aca="false">S6184*Q6184</f>
        <v>0</v>
      </c>
      <c r="S6184" s="132"/>
    </row>
    <row r="6185" s="76" customFormat="true" ht="14.4" hidden="false" customHeight="false" outlineLevel="0" collapsed="false">
      <c r="A6185" s="207" t="n">
        <v>2577260</v>
      </c>
      <c r="B6185" s="208" t="n">
        <v>284</v>
      </c>
      <c r="C6185" s="238" t="s">
        <v>15691</v>
      </c>
      <c r="D6185" s="239" t="s">
        <v>7564</v>
      </c>
      <c r="E6185" s="276"/>
      <c r="F6185" s="121" t="n">
        <f aca="false">F6184+1</f>
        <v>6179</v>
      </c>
      <c r="G6185" s="204" t="s">
        <v>18192</v>
      </c>
      <c r="H6185" s="122" t="s">
        <v>18192</v>
      </c>
      <c r="I6185" s="124"/>
      <c r="J6185" s="125"/>
      <c r="K6185" s="164"/>
      <c r="L6185" s="164"/>
      <c r="M6185" s="164"/>
      <c r="N6185" s="237" t="s">
        <v>18193</v>
      </c>
      <c r="O6185" s="277"/>
      <c r="P6185" s="130" t="n">
        <v>0</v>
      </c>
      <c r="Q6185" s="130" t="n">
        <f aca="false">P6185*1.2</f>
        <v>0</v>
      </c>
      <c r="R6185" s="131" t="n">
        <f aca="false">S6185*Q6185</f>
        <v>0</v>
      </c>
      <c r="S6185" s="132"/>
    </row>
    <row r="6186" s="76" customFormat="true" ht="14.4" hidden="false" customHeight="false" outlineLevel="0" collapsed="false">
      <c r="A6186" s="207"/>
      <c r="B6186" s="208" t="n">
        <v>284</v>
      </c>
      <c r="C6186" s="238" t="s">
        <v>15691</v>
      </c>
      <c r="D6186" s="239" t="s">
        <v>7564</v>
      </c>
      <c r="E6186" s="276"/>
      <c r="F6186" s="121" t="n">
        <f aca="false">F6185+1</f>
        <v>6180</v>
      </c>
      <c r="G6186" s="204" t="s">
        <v>18194</v>
      </c>
      <c r="H6186" s="122" t="s">
        <v>18194</v>
      </c>
      <c r="I6186" s="124" t="s">
        <v>18195</v>
      </c>
      <c r="J6186" s="125" t="n">
        <v>6213</v>
      </c>
      <c r="K6186" s="164" t="n">
        <v>20</v>
      </c>
      <c r="L6186" s="164" t="n">
        <v>1101167</v>
      </c>
      <c r="M6186" s="164" t="n">
        <v>0</v>
      </c>
      <c r="N6186" s="237" t="s">
        <v>283</v>
      </c>
      <c r="O6186" s="277"/>
      <c r="P6186" s="130" t="n">
        <v>2313.33333333333</v>
      </c>
      <c r="Q6186" s="130" t="n">
        <f aca="false">P6186*1.2</f>
        <v>2776</v>
      </c>
      <c r="R6186" s="131" t="n">
        <f aca="false">S6186*Q6186</f>
        <v>0</v>
      </c>
      <c r="S6186" s="132"/>
    </row>
    <row r="6187" s="76" customFormat="true" ht="14.4" hidden="false" customHeight="false" outlineLevel="0" collapsed="false">
      <c r="A6187" s="207"/>
      <c r="B6187" s="208" t="n">
        <v>284</v>
      </c>
      <c r="C6187" s="238" t="s">
        <v>15691</v>
      </c>
      <c r="D6187" s="239" t="s">
        <v>7564</v>
      </c>
      <c r="E6187" s="276"/>
      <c r="F6187" s="121" t="n">
        <f aca="false">F6186+1</f>
        <v>6181</v>
      </c>
      <c r="G6187" s="204" t="s">
        <v>18196</v>
      </c>
      <c r="H6187" s="122" t="s">
        <v>18196</v>
      </c>
      <c r="I6187" s="124" t="s">
        <v>18197</v>
      </c>
      <c r="J6187" s="125" t="n">
        <v>6213</v>
      </c>
      <c r="K6187" s="164" t="n">
        <v>20</v>
      </c>
      <c r="L6187" s="164" t="n">
        <v>1104160</v>
      </c>
      <c r="M6187" s="164" t="n">
        <v>0</v>
      </c>
      <c r="N6187" s="237" t="s">
        <v>283</v>
      </c>
      <c r="O6187" s="277"/>
      <c r="P6187" s="130" t="n">
        <v>3589.16666666667</v>
      </c>
      <c r="Q6187" s="130" t="n">
        <f aca="false">P6187*1.2</f>
        <v>4307</v>
      </c>
      <c r="R6187" s="131" t="n">
        <f aca="false">S6187*Q6187</f>
        <v>0</v>
      </c>
      <c r="S6187" s="132"/>
    </row>
    <row r="6188" s="76" customFormat="true" ht="14.4" hidden="false" customHeight="false" outlineLevel="0" collapsed="false">
      <c r="A6188" s="207"/>
      <c r="B6188" s="208" t="n">
        <v>284</v>
      </c>
      <c r="C6188" s="238" t="s">
        <v>15691</v>
      </c>
      <c r="D6188" s="239" t="s">
        <v>7564</v>
      </c>
      <c r="E6188" s="276"/>
      <c r="F6188" s="121" t="n">
        <f aca="false">F6187+1</f>
        <v>6182</v>
      </c>
      <c r="G6188" s="204" t="s">
        <v>18198</v>
      </c>
      <c r="H6188" s="122" t="s">
        <v>18198</v>
      </c>
      <c r="I6188" s="124" t="s">
        <v>18199</v>
      </c>
      <c r="J6188" s="125" t="n">
        <v>6213</v>
      </c>
      <c r="K6188" s="164" t="n">
        <v>20</v>
      </c>
      <c r="L6188" s="164" t="n">
        <v>1104162</v>
      </c>
      <c r="M6188" s="164" t="n">
        <v>0</v>
      </c>
      <c r="N6188" s="237" t="s">
        <v>283</v>
      </c>
      <c r="O6188" s="277"/>
      <c r="P6188" s="130" t="n">
        <v>3172.5</v>
      </c>
      <c r="Q6188" s="130" t="n">
        <f aca="false">P6188*1.2</f>
        <v>3807</v>
      </c>
      <c r="R6188" s="131" t="n">
        <f aca="false">S6188*Q6188</f>
        <v>0</v>
      </c>
      <c r="S6188" s="132"/>
    </row>
    <row r="6189" s="76" customFormat="true" ht="14.4" hidden="false" customHeight="false" outlineLevel="0" collapsed="false">
      <c r="A6189" s="217" t="n">
        <v>2581088</v>
      </c>
      <c r="B6189" s="208" t="n">
        <v>284</v>
      </c>
      <c r="C6189" s="238" t="s">
        <v>15691</v>
      </c>
      <c r="D6189" s="239" t="s">
        <v>7564</v>
      </c>
      <c r="E6189" s="508"/>
      <c r="F6189" s="121" t="n">
        <f aca="false">F6188+1</f>
        <v>6183</v>
      </c>
      <c r="G6189" s="240" t="s">
        <v>18200</v>
      </c>
      <c r="H6189" s="188" t="s">
        <v>18200</v>
      </c>
      <c r="I6189" s="125" t="s">
        <v>18201</v>
      </c>
      <c r="J6189" s="125" t="n">
        <v>5292</v>
      </c>
      <c r="K6189" s="164" t="n">
        <v>60</v>
      </c>
      <c r="L6189" s="164" t="n">
        <v>1309512</v>
      </c>
      <c r="M6189" s="164" t="n">
        <v>61</v>
      </c>
      <c r="N6189" s="587" t="s">
        <v>283</v>
      </c>
      <c r="O6189" s="588"/>
      <c r="P6189" s="130" t="n">
        <v>670.833333333333</v>
      </c>
      <c r="Q6189" s="130" t="n">
        <f aca="false">P6189*1.2</f>
        <v>805</v>
      </c>
      <c r="R6189" s="131" t="n">
        <f aca="false">S6189*Q6189</f>
        <v>0</v>
      </c>
      <c r="S6189" s="132"/>
    </row>
    <row r="6190" s="76" customFormat="true" ht="14.4" hidden="false" customHeight="false" outlineLevel="0" collapsed="false">
      <c r="A6190" s="207" t="n">
        <v>2572046</v>
      </c>
      <c r="B6190" s="208" t="n">
        <v>284</v>
      </c>
      <c r="C6190" s="238" t="s">
        <v>15691</v>
      </c>
      <c r="D6190" s="239" t="s">
        <v>7564</v>
      </c>
      <c r="E6190" s="276"/>
      <c r="F6190" s="121" t="n">
        <f aca="false">F6189+1</f>
        <v>6184</v>
      </c>
      <c r="G6190" s="204" t="s">
        <v>18202</v>
      </c>
      <c r="H6190" s="122" t="s">
        <v>18202</v>
      </c>
      <c r="I6190" s="124"/>
      <c r="J6190" s="125"/>
      <c r="K6190" s="164"/>
      <c r="L6190" s="164"/>
      <c r="M6190" s="164"/>
      <c r="N6190" s="237" t="s">
        <v>283</v>
      </c>
      <c r="O6190" s="277"/>
      <c r="P6190" s="130" t="n">
        <v>0</v>
      </c>
      <c r="Q6190" s="130" t="n">
        <f aca="false">P6190*1.2</f>
        <v>0</v>
      </c>
      <c r="R6190" s="131" t="n">
        <f aca="false">S6190*Q6190</f>
        <v>0</v>
      </c>
      <c r="S6190" s="132"/>
    </row>
    <row r="6191" s="76" customFormat="true" ht="14.4" hidden="false" customHeight="false" outlineLevel="0" collapsed="false">
      <c r="A6191" s="207"/>
      <c r="B6191" s="208" t="n">
        <v>284</v>
      </c>
      <c r="C6191" s="238" t="s">
        <v>15691</v>
      </c>
      <c r="D6191" s="239" t="s">
        <v>7564</v>
      </c>
      <c r="E6191" s="276"/>
      <c r="F6191" s="121" t="n">
        <f aca="false">F6190+1</f>
        <v>6185</v>
      </c>
      <c r="G6191" s="204" t="s">
        <v>18203</v>
      </c>
      <c r="H6191" s="122" t="s">
        <v>18203</v>
      </c>
      <c r="I6191" s="124" t="s">
        <v>18204</v>
      </c>
      <c r="J6191" s="125" t="n">
        <v>6213</v>
      </c>
      <c r="K6191" s="164" t="n">
        <v>20</v>
      </c>
      <c r="L6191" s="164" t="n">
        <v>3506360</v>
      </c>
      <c r="M6191" s="164" t="n">
        <v>0</v>
      </c>
      <c r="N6191" s="237" t="s">
        <v>283</v>
      </c>
      <c r="O6191" s="277"/>
      <c r="P6191" s="130" t="n">
        <v>1905.83333333333</v>
      </c>
      <c r="Q6191" s="130" t="n">
        <f aca="false">P6191*1.2</f>
        <v>2287</v>
      </c>
      <c r="R6191" s="131" t="n">
        <f aca="false">S6191*Q6191</f>
        <v>0</v>
      </c>
      <c r="S6191" s="132"/>
    </row>
    <row r="6192" s="76" customFormat="true" ht="14.4" hidden="false" customHeight="false" outlineLevel="0" collapsed="false">
      <c r="A6192" s="275" t="n">
        <v>3983436</v>
      </c>
      <c r="B6192" s="208" t="n">
        <v>284</v>
      </c>
      <c r="C6192" s="238" t="s">
        <v>15691</v>
      </c>
      <c r="D6192" s="239" t="s">
        <v>7564</v>
      </c>
      <c r="E6192" s="276"/>
      <c r="F6192" s="121" t="n">
        <f aca="false">F6191+1</f>
        <v>6186</v>
      </c>
      <c r="G6192" s="204" t="s">
        <v>18205</v>
      </c>
      <c r="H6192" s="237" t="s">
        <v>18205</v>
      </c>
      <c r="I6192" s="124" t="s">
        <v>18206</v>
      </c>
      <c r="J6192" s="125" t="n">
        <v>6274</v>
      </c>
      <c r="K6192" s="164" t="n">
        <v>0</v>
      </c>
      <c r="L6192" s="164" t="n">
        <v>8120036</v>
      </c>
      <c r="M6192" s="164" t="n">
        <v>0</v>
      </c>
      <c r="N6192" s="237" t="s">
        <v>283</v>
      </c>
      <c r="O6192" s="277"/>
      <c r="P6192" s="130" t="n">
        <v>581.12</v>
      </c>
      <c r="Q6192" s="130" t="n">
        <f aca="false">P6192*1.2</f>
        <v>697.344</v>
      </c>
      <c r="R6192" s="131" t="n">
        <f aca="false">S6192*Q6192</f>
        <v>0</v>
      </c>
      <c r="S6192" s="132"/>
    </row>
    <row r="6193" s="76" customFormat="true" ht="14.4" hidden="false" customHeight="false" outlineLevel="0" collapsed="false">
      <c r="A6193" s="275" t="n">
        <v>3975206</v>
      </c>
      <c r="B6193" s="208" t="n">
        <v>284</v>
      </c>
      <c r="C6193" s="238" t="s">
        <v>15691</v>
      </c>
      <c r="D6193" s="239" t="s">
        <v>7564</v>
      </c>
      <c r="E6193" s="276"/>
      <c r="F6193" s="121" t="n">
        <f aca="false">F6192+1</f>
        <v>6187</v>
      </c>
      <c r="G6193" s="204" t="s">
        <v>18207</v>
      </c>
      <c r="H6193" s="237" t="s">
        <v>18207</v>
      </c>
      <c r="I6193" s="124" t="s">
        <v>18208</v>
      </c>
      <c r="J6193" s="125" t="n">
        <v>6274</v>
      </c>
      <c r="K6193" s="164" t="n">
        <v>0</v>
      </c>
      <c r="L6193" s="164" t="n">
        <v>8120084</v>
      </c>
      <c r="M6193" s="164" t="n">
        <v>0</v>
      </c>
      <c r="N6193" s="237" t="s">
        <v>283</v>
      </c>
      <c r="O6193" s="277"/>
      <c r="P6193" s="130" t="n">
        <v>0</v>
      </c>
      <c r="Q6193" s="130" t="n">
        <f aca="false">P6193*1.2</f>
        <v>0</v>
      </c>
      <c r="R6193" s="131" t="n">
        <f aca="false">S6193*Q6193</f>
        <v>0</v>
      </c>
      <c r="S6193" s="132"/>
    </row>
    <row r="6194" s="76" customFormat="true" ht="14.4" hidden="false" customHeight="false" outlineLevel="0" collapsed="false">
      <c r="A6194" s="217" t="n">
        <v>2577091</v>
      </c>
      <c r="B6194" s="208" t="n">
        <v>284</v>
      </c>
      <c r="C6194" s="238" t="s">
        <v>15691</v>
      </c>
      <c r="D6194" s="239" t="s">
        <v>7564</v>
      </c>
      <c r="E6194" s="276"/>
      <c r="F6194" s="121" t="n">
        <f aca="false">F6193+1</f>
        <v>6188</v>
      </c>
      <c r="G6194" s="204" t="s">
        <v>18209</v>
      </c>
      <c r="H6194" s="188" t="s">
        <v>18209</v>
      </c>
      <c r="I6194" s="124" t="s">
        <v>18210</v>
      </c>
      <c r="J6194" s="125" t="n">
        <v>5292</v>
      </c>
      <c r="K6194" s="164" t="n">
        <v>60</v>
      </c>
      <c r="L6194" s="164" t="n">
        <v>1309514</v>
      </c>
      <c r="M6194" s="164" t="n">
        <v>61</v>
      </c>
      <c r="N6194" s="237" t="s">
        <v>283</v>
      </c>
      <c r="O6194" s="277"/>
      <c r="P6194" s="130" t="n">
        <v>2033.5</v>
      </c>
      <c r="Q6194" s="130" t="n">
        <f aca="false">P6194*1.2</f>
        <v>2440.2</v>
      </c>
      <c r="R6194" s="131" t="n">
        <f aca="false">S6194*Q6194</f>
        <v>0</v>
      </c>
      <c r="S6194" s="132"/>
    </row>
    <row r="6195" s="76" customFormat="true" ht="14.4" hidden="false" customHeight="false" outlineLevel="0" collapsed="false">
      <c r="A6195" s="217" t="n">
        <v>2575716</v>
      </c>
      <c r="B6195" s="208" t="n">
        <v>284</v>
      </c>
      <c r="C6195" s="238" t="s">
        <v>15691</v>
      </c>
      <c r="D6195" s="239" t="s">
        <v>7564</v>
      </c>
      <c r="E6195" s="276"/>
      <c r="F6195" s="121" t="n">
        <f aca="false">F6194+1</f>
        <v>6189</v>
      </c>
      <c r="G6195" s="204" t="s">
        <v>18211</v>
      </c>
      <c r="H6195" s="188" t="s">
        <v>18211</v>
      </c>
      <c r="I6195" s="124" t="s">
        <v>18212</v>
      </c>
      <c r="J6195" s="125" t="n">
        <v>5292</v>
      </c>
      <c r="K6195" s="164" t="n">
        <v>60</v>
      </c>
      <c r="L6195" s="164" t="n">
        <v>1309516</v>
      </c>
      <c r="M6195" s="164" t="n">
        <v>61</v>
      </c>
      <c r="N6195" s="237" t="s">
        <v>283</v>
      </c>
      <c r="O6195" s="277"/>
      <c r="P6195" s="130" t="n">
        <v>1966.99</v>
      </c>
      <c r="Q6195" s="130" t="n">
        <f aca="false">P6195*1.2</f>
        <v>2360.388</v>
      </c>
      <c r="R6195" s="131" t="n">
        <f aca="false">S6195*Q6195</f>
        <v>0</v>
      </c>
      <c r="S6195" s="132"/>
    </row>
    <row r="6196" s="76" customFormat="true" ht="14.4" hidden="false" customHeight="false" outlineLevel="0" collapsed="false">
      <c r="A6196" s="217" t="n">
        <v>2574783</v>
      </c>
      <c r="B6196" s="208" t="n">
        <v>284</v>
      </c>
      <c r="C6196" s="238" t="s">
        <v>15691</v>
      </c>
      <c r="D6196" s="239" t="s">
        <v>7564</v>
      </c>
      <c r="E6196" s="276"/>
      <c r="F6196" s="121" t="n">
        <f aca="false">F6195+1</f>
        <v>6190</v>
      </c>
      <c r="G6196" s="204" t="s">
        <v>18213</v>
      </c>
      <c r="H6196" s="188" t="s">
        <v>18213</v>
      </c>
      <c r="I6196" s="124" t="s">
        <v>18214</v>
      </c>
      <c r="J6196" s="125" t="n">
        <v>6213</v>
      </c>
      <c r="K6196" s="164" t="n">
        <v>20</v>
      </c>
      <c r="L6196" s="164" t="n">
        <v>3408216</v>
      </c>
      <c r="M6196" s="164" t="n">
        <v>0</v>
      </c>
      <c r="N6196" s="237" t="s">
        <v>283</v>
      </c>
      <c r="O6196" s="277"/>
      <c r="P6196" s="130" t="n">
        <v>1441.66666666667</v>
      </c>
      <c r="Q6196" s="130" t="n">
        <f aca="false">P6196*1.2</f>
        <v>1730</v>
      </c>
      <c r="R6196" s="131" t="n">
        <f aca="false">S6196*Q6196</f>
        <v>0</v>
      </c>
      <c r="S6196" s="132"/>
    </row>
    <row r="6197" s="76" customFormat="true" ht="14.4" hidden="false" customHeight="false" outlineLevel="0" collapsed="false">
      <c r="A6197" s="217" t="n">
        <v>2578823</v>
      </c>
      <c r="B6197" s="208" t="n">
        <v>284</v>
      </c>
      <c r="C6197" s="238" t="s">
        <v>15691</v>
      </c>
      <c r="D6197" s="239" t="s">
        <v>7564</v>
      </c>
      <c r="E6197" s="276"/>
      <c r="F6197" s="121" t="n">
        <f aca="false">F6196+1</f>
        <v>6191</v>
      </c>
      <c r="G6197" s="204" t="s">
        <v>18215</v>
      </c>
      <c r="H6197" s="188" t="s">
        <v>18215</v>
      </c>
      <c r="I6197" s="124" t="s">
        <v>18216</v>
      </c>
      <c r="J6197" s="125" t="n">
        <v>6213</v>
      </c>
      <c r="K6197" s="164" t="n">
        <v>20</v>
      </c>
      <c r="L6197" s="164" t="n">
        <v>3408226</v>
      </c>
      <c r="M6197" s="164" t="n">
        <v>0</v>
      </c>
      <c r="N6197" s="237" t="s">
        <v>283</v>
      </c>
      <c r="O6197" s="277"/>
      <c r="P6197" s="130" t="n">
        <v>1675.83333333333</v>
      </c>
      <c r="Q6197" s="130" t="n">
        <f aca="false">P6197*1.2</f>
        <v>2011</v>
      </c>
      <c r="R6197" s="131" t="n">
        <f aca="false">S6197*Q6197</f>
        <v>0</v>
      </c>
      <c r="S6197" s="132"/>
    </row>
    <row r="6198" s="76" customFormat="true" ht="14.4" hidden="false" customHeight="false" outlineLevel="0" collapsed="false">
      <c r="A6198" s="353" t="n">
        <v>2574840</v>
      </c>
      <c r="B6198" s="208" t="n">
        <v>284</v>
      </c>
      <c r="C6198" s="238" t="s">
        <v>15691</v>
      </c>
      <c r="D6198" s="239" t="s">
        <v>7564</v>
      </c>
      <c r="E6198" s="276"/>
      <c r="F6198" s="121" t="n">
        <f aca="false">F6197+1</f>
        <v>6192</v>
      </c>
      <c r="G6198" s="204" t="s">
        <v>18217</v>
      </c>
      <c r="H6198" s="188" t="s">
        <v>18217</v>
      </c>
      <c r="I6198" s="124" t="s">
        <v>18218</v>
      </c>
      <c r="J6198" s="125" t="n">
        <v>5292</v>
      </c>
      <c r="K6198" s="164" t="n">
        <v>20</v>
      </c>
      <c r="L6198" s="164" t="n">
        <v>3408304</v>
      </c>
      <c r="M6198" s="164" t="n">
        <v>10</v>
      </c>
      <c r="N6198" s="237" t="s">
        <v>283</v>
      </c>
      <c r="O6198" s="277"/>
      <c r="P6198" s="130" t="n">
        <v>944.31</v>
      </c>
      <c r="Q6198" s="130" t="n">
        <f aca="false">P6198*1.2</f>
        <v>1133.172</v>
      </c>
      <c r="R6198" s="131" t="n">
        <f aca="false">S6198*Q6198</f>
        <v>0</v>
      </c>
      <c r="S6198" s="132"/>
    </row>
    <row r="6199" s="76" customFormat="true" ht="14.4" hidden="false" customHeight="false" outlineLevel="0" collapsed="false">
      <c r="A6199" s="207" t="n">
        <v>2577095</v>
      </c>
      <c r="B6199" s="208" t="n">
        <v>284</v>
      </c>
      <c r="C6199" s="238" t="s">
        <v>15691</v>
      </c>
      <c r="D6199" s="239" t="s">
        <v>7564</v>
      </c>
      <c r="E6199" s="276"/>
      <c r="F6199" s="121" t="n">
        <f aca="false">F6198+1</f>
        <v>6193</v>
      </c>
      <c r="G6199" s="204" t="s">
        <v>18219</v>
      </c>
      <c r="H6199" s="122" t="s">
        <v>18219</v>
      </c>
      <c r="I6199" s="124" t="s">
        <v>18220</v>
      </c>
      <c r="J6199" s="125" t="n">
        <v>6213</v>
      </c>
      <c r="K6199" s="164" t="n">
        <v>20</v>
      </c>
      <c r="L6199" s="164" t="n">
        <v>8101039</v>
      </c>
      <c r="M6199" s="164" t="n">
        <v>0</v>
      </c>
      <c r="N6199" s="237" t="s">
        <v>283</v>
      </c>
      <c r="O6199" s="277"/>
      <c r="P6199" s="130" t="n">
        <v>5009.69</v>
      </c>
      <c r="Q6199" s="130" t="n">
        <f aca="false">P6199*1.2</f>
        <v>6011.628</v>
      </c>
      <c r="R6199" s="131" t="n">
        <f aca="false">S6199*Q6199</f>
        <v>0</v>
      </c>
      <c r="S6199" s="132"/>
    </row>
    <row r="6200" s="76" customFormat="true" ht="14.4" hidden="false" customHeight="false" outlineLevel="0" collapsed="false">
      <c r="A6200" s="207" t="n">
        <v>2581465</v>
      </c>
      <c r="B6200" s="208" t="n">
        <v>284</v>
      </c>
      <c r="C6200" s="238" t="s">
        <v>15691</v>
      </c>
      <c r="D6200" s="239" t="s">
        <v>7564</v>
      </c>
      <c r="E6200" s="239" t="s">
        <v>7564</v>
      </c>
      <c r="F6200" s="121" t="n">
        <f aca="false">F6199+1</f>
        <v>6194</v>
      </c>
      <c r="G6200" s="204" t="s">
        <v>18221</v>
      </c>
      <c r="H6200" s="188" t="s">
        <v>18221</v>
      </c>
      <c r="I6200" s="218" t="s">
        <v>18222</v>
      </c>
      <c r="J6200" s="237" t="n">
        <v>5256</v>
      </c>
      <c r="K6200" s="164" t="n">
        <v>0</v>
      </c>
      <c r="L6200" s="164" t="n">
        <v>8102076</v>
      </c>
      <c r="M6200" s="164" t="n">
        <v>0</v>
      </c>
      <c r="N6200" s="237" t="s">
        <v>18223</v>
      </c>
      <c r="O6200" s="277"/>
      <c r="P6200" s="130" t="n">
        <v>0</v>
      </c>
      <c r="Q6200" s="130" t="n">
        <f aca="false">P6200*1.2</f>
        <v>0</v>
      </c>
      <c r="R6200" s="131" t="n">
        <f aca="false">S6200*Q6200</f>
        <v>0</v>
      </c>
      <c r="S6200" s="132"/>
    </row>
    <row r="6201" s="76" customFormat="true" ht="14.4" hidden="false" customHeight="false" outlineLevel="0" collapsed="false">
      <c r="A6201" s="207" t="n">
        <v>2578795</v>
      </c>
      <c r="B6201" s="208" t="n">
        <v>284</v>
      </c>
      <c r="C6201" s="238" t="s">
        <v>15691</v>
      </c>
      <c r="D6201" s="239" t="s">
        <v>7564</v>
      </c>
      <c r="E6201" s="276"/>
      <c r="F6201" s="121" t="n">
        <f aca="false">F6200+1</f>
        <v>6195</v>
      </c>
      <c r="G6201" s="204" t="s">
        <v>18224</v>
      </c>
      <c r="H6201" s="188" t="s">
        <v>18224</v>
      </c>
      <c r="I6201" s="218" t="s">
        <v>18225</v>
      </c>
      <c r="J6201" s="237" t="n">
        <v>5256</v>
      </c>
      <c r="K6201" s="164" t="n">
        <v>0</v>
      </c>
      <c r="L6201" s="164" t="n">
        <v>8102077</v>
      </c>
      <c r="M6201" s="164" t="n">
        <v>0</v>
      </c>
      <c r="N6201" s="237" t="s">
        <v>18223</v>
      </c>
      <c r="O6201" s="277"/>
      <c r="P6201" s="130" t="n">
        <v>176.666666666667</v>
      </c>
      <c r="Q6201" s="130" t="n">
        <f aca="false">P6201*1.2</f>
        <v>212</v>
      </c>
      <c r="R6201" s="131" t="n">
        <f aca="false">S6201*Q6201</f>
        <v>0</v>
      </c>
      <c r="S6201" s="132"/>
    </row>
    <row r="6202" s="76" customFormat="true" ht="14.4" hidden="false" customHeight="false" outlineLevel="0" collapsed="false">
      <c r="A6202" s="217" t="n">
        <v>2577482</v>
      </c>
      <c r="B6202" s="208" t="n">
        <v>284</v>
      </c>
      <c r="C6202" s="238" t="s">
        <v>15691</v>
      </c>
      <c r="D6202" s="239" t="s">
        <v>7564</v>
      </c>
      <c r="E6202" s="276"/>
      <c r="F6202" s="121" t="n">
        <f aca="false">F6201+1</f>
        <v>6196</v>
      </c>
      <c r="G6202" s="204" t="s">
        <v>18226</v>
      </c>
      <c r="H6202" s="188" t="s">
        <v>18226</v>
      </c>
      <c r="I6202" s="124" t="s">
        <v>18227</v>
      </c>
      <c r="J6202" s="125" t="n">
        <v>6213</v>
      </c>
      <c r="K6202" s="164" t="n">
        <v>71</v>
      </c>
      <c r="L6202" s="164" t="n">
        <v>1302520</v>
      </c>
      <c r="M6202" s="164" t="n">
        <v>0</v>
      </c>
      <c r="N6202" s="237" t="s">
        <v>18228</v>
      </c>
      <c r="O6202" s="277"/>
      <c r="P6202" s="130" t="n">
        <v>616.04</v>
      </c>
      <c r="Q6202" s="130" t="n">
        <f aca="false">P6202*1.2</f>
        <v>739.248</v>
      </c>
      <c r="R6202" s="131" t="n">
        <f aca="false">S6202*Q6202</f>
        <v>0</v>
      </c>
      <c r="S6202" s="132"/>
    </row>
    <row r="6203" s="76" customFormat="true" ht="55.8" hidden="false" customHeight="true" outlineLevel="0" collapsed="false">
      <c r="A6203" s="217" t="n">
        <v>3166679</v>
      </c>
      <c r="B6203" s="208" t="n">
        <v>284</v>
      </c>
      <c r="C6203" s="238" t="s">
        <v>15691</v>
      </c>
      <c r="D6203" s="239" t="s">
        <v>7564</v>
      </c>
      <c r="E6203" s="276"/>
      <c r="F6203" s="121" t="n">
        <f aca="false">F6202+1</f>
        <v>6197</v>
      </c>
      <c r="G6203" s="204" t="s">
        <v>18229</v>
      </c>
      <c r="H6203" s="188" t="s">
        <v>18229</v>
      </c>
      <c r="I6203" s="124" t="s">
        <v>18230</v>
      </c>
      <c r="J6203" s="125" t="n">
        <v>5295</v>
      </c>
      <c r="K6203" s="164" t="n">
        <v>65</v>
      </c>
      <c r="L6203" s="164" t="n">
        <v>1309307</v>
      </c>
      <c r="M6203" s="164" t="n">
        <v>77</v>
      </c>
      <c r="N6203" s="237" t="s">
        <v>18231</v>
      </c>
      <c r="O6203" s="277"/>
      <c r="P6203" s="130" t="n">
        <v>1007.65</v>
      </c>
      <c r="Q6203" s="130" t="n">
        <f aca="false">P6203*1.2</f>
        <v>1209.18</v>
      </c>
      <c r="R6203" s="131" t="n">
        <f aca="false">S6203*Q6203</f>
        <v>0</v>
      </c>
      <c r="S6203" s="132"/>
    </row>
    <row r="6204" s="76" customFormat="true" ht="14.4" hidden="false" customHeight="false" outlineLevel="0" collapsed="false">
      <c r="A6204" s="207" t="n">
        <v>2572013</v>
      </c>
      <c r="B6204" s="208" t="n">
        <v>284</v>
      </c>
      <c r="C6204" s="238" t="s">
        <v>15691</v>
      </c>
      <c r="D6204" s="239" t="s">
        <v>7564</v>
      </c>
      <c r="E6204" s="276"/>
      <c r="F6204" s="121" t="n">
        <f aca="false">F6203+1</f>
        <v>6198</v>
      </c>
      <c r="G6204" s="204" t="s">
        <v>18232</v>
      </c>
      <c r="H6204" s="188" t="s">
        <v>18233</v>
      </c>
      <c r="I6204" s="124" t="s">
        <v>18234</v>
      </c>
      <c r="J6204" s="125" t="n">
        <v>5292</v>
      </c>
      <c r="K6204" s="164" t="n">
        <v>30</v>
      </c>
      <c r="L6204" s="164" t="n">
        <v>3506342</v>
      </c>
      <c r="M6204" s="164" t="n">
        <v>0</v>
      </c>
      <c r="N6204" s="237" t="s">
        <v>8580</v>
      </c>
      <c r="O6204" s="277"/>
      <c r="P6204" s="130" t="n">
        <v>1007.65</v>
      </c>
      <c r="Q6204" s="130" t="n">
        <f aca="false">P6204*1.2</f>
        <v>1209.18</v>
      </c>
      <c r="R6204" s="131" t="n">
        <f aca="false">S6204*Q6204</f>
        <v>0</v>
      </c>
      <c r="S6204" s="132"/>
    </row>
    <row r="6205" s="76" customFormat="true" ht="14.4" hidden="false" customHeight="false" outlineLevel="0" collapsed="false">
      <c r="A6205" s="275" t="n">
        <v>2581520</v>
      </c>
      <c r="B6205" s="208" t="n">
        <v>284</v>
      </c>
      <c r="C6205" s="238" t="s">
        <v>15691</v>
      </c>
      <c r="D6205" s="239" t="s">
        <v>7564</v>
      </c>
      <c r="E6205" s="276"/>
      <c r="F6205" s="121" t="n">
        <f aca="false">F6204+1</f>
        <v>6199</v>
      </c>
      <c r="G6205" s="204" t="s">
        <v>18235</v>
      </c>
      <c r="H6205" s="188" t="s">
        <v>18236</v>
      </c>
      <c r="I6205" s="124" t="s">
        <v>18237</v>
      </c>
      <c r="J6205" s="125" t="n">
        <v>5292</v>
      </c>
      <c r="K6205" s="164" t="n">
        <v>60</v>
      </c>
      <c r="L6205" s="164" t="n">
        <v>3506342</v>
      </c>
      <c r="M6205" s="164" t="n">
        <v>0</v>
      </c>
      <c r="N6205" s="237" t="s">
        <v>8580</v>
      </c>
      <c r="O6205" s="277"/>
      <c r="P6205" s="130" t="n">
        <v>1378.33333333333</v>
      </c>
      <c r="Q6205" s="130" t="n">
        <f aca="false">P6205*1.2</f>
        <v>1654</v>
      </c>
      <c r="R6205" s="131" t="n">
        <f aca="false">S6205*Q6205</f>
        <v>0</v>
      </c>
      <c r="S6205" s="132"/>
    </row>
    <row r="6206" s="76" customFormat="true" ht="14.4" hidden="false" customHeight="false" outlineLevel="0" collapsed="false">
      <c r="A6206" s="275" t="n">
        <v>2572018</v>
      </c>
      <c r="B6206" s="208" t="n">
        <v>284</v>
      </c>
      <c r="C6206" s="238" t="s">
        <v>15691</v>
      </c>
      <c r="D6206" s="239" t="s">
        <v>7564</v>
      </c>
      <c r="E6206" s="276"/>
      <c r="F6206" s="121" t="n">
        <f aca="false">F6205+1</f>
        <v>6200</v>
      </c>
      <c r="G6206" s="204" t="s">
        <v>18238</v>
      </c>
      <c r="H6206" s="188" t="s">
        <v>18239</v>
      </c>
      <c r="I6206" s="124" t="s">
        <v>18240</v>
      </c>
      <c r="J6206" s="125" t="n">
        <v>5292</v>
      </c>
      <c r="K6206" s="164" t="n">
        <v>60</v>
      </c>
      <c r="L6206" s="164" t="n">
        <v>3506352</v>
      </c>
      <c r="M6206" s="164" t="n">
        <v>0</v>
      </c>
      <c r="N6206" s="237" t="s">
        <v>8580</v>
      </c>
      <c r="O6206" s="277"/>
      <c r="P6206" s="130" t="n">
        <v>2432.5</v>
      </c>
      <c r="Q6206" s="130" t="n">
        <f aca="false">P6206*1.2</f>
        <v>2919</v>
      </c>
      <c r="R6206" s="131" t="n">
        <f aca="false">S6206*Q6206</f>
        <v>0</v>
      </c>
      <c r="S6206" s="132"/>
    </row>
    <row r="6207" s="76" customFormat="true" ht="56.4" hidden="false" customHeight="true" outlineLevel="0" collapsed="false">
      <c r="A6207" s="275" t="n">
        <v>3167533</v>
      </c>
      <c r="B6207" s="208" t="n">
        <v>284</v>
      </c>
      <c r="C6207" s="238" t="s">
        <v>15691</v>
      </c>
      <c r="D6207" s="239" t="s">
        <v>7564</v>
      </c>
      <c r="E6207" s="508"/>
      <c r="F6207" s="121" t="n">
        <f aca="false">F6206+1</f>
        <v>6201</v>
      </c>
      <c r="G6207" s="240" t="s">
        <v>18241</v>
      </c>
      <c r="H6207" s="188" t="s">
        <v>18242</v>
      </c>
      <c r="I6207" s="124" t="s">
        <v>18243</v>
      </c>
      <c r="J6207" s="125" t="n">
        <v>5292</v>
      </c>
      <c r="K6207" s="164" t="n">
        <v>65</v>
      </c>
      <c r="L6207" s="164" t="n">
        <v>1309518</v>
      </c>
      <c r="M6207" s="164" t="n">
        <v>77</v>
      </c>
      <c r="N6207" s="587" t="s">
        <v>18244</v>
      </c>
      <c r="O6207" s="588"/>
      <c r="P6207" s="130" t="n">
        <v>1980.13</v>
      </c>
      <c r="Q6207" s="130" t="n">
        <f aca="false">P6207*1.2</f>
        <v>2376.156</v>
      </c>
      <c r="R6207" s="131" t="n">
        <f aca="false">S6207*Q6207</f>
        <v>0</v>
      </c>
      <c r="S6207" s="132"/>
    </row>
    <row r="6208" s="76" customFormat="true" ht="14.4" hidden="false" customHeight="false" outlineLevel="0" collapsed="false">
      <c r="A6208" s="275"/>
      <c r="B6208" s="208" t="n">
        <v>284</v>
      </c>
      <c r="C6208" s="238" t="s">
        <v>15691</v>
      </c>
      <c r="D6208" s="239" t="s">
        <v>7564</v>
      </c>
      <c r="E6208" s="508"/>
      <c r="F6208" s="121" t="n">
        <f aca="false">F6207+1</f>
        <v>6202</v>
      </c>
      <c r="G6208" s="240" t="s">
        <v>18245</v>
      </c>
      <c r="H6208" s="188" t="s">
        <v>18245</v>
      </c>
      <c r="I6208" s="124" t="s">
        <v>18246</v>
      </c>
      <c r="J6208" s="125" t="n">
        <v>5292</v>
      </c>
      <c r="K6208" s="164" t="n">
        <v>65</v>
      </c>
      <c r="L6208" s="164" t="n">
        <v>1309518</v>
      </c>
      <c r="M6208" s="164" t="n">
        <v>78</v>
      </c>
      <c r="N6208" s="587" t="s">
        <v>8580</v>
      </c>
      <c r="O6208" s="588"/>
      <c r="P6208" s="130" t="n">
        <v>1285</v>
      </c>
      <c r="Q6208" s="130" t="n">
        <f aca="false">P6208*1.2</f>
        <v>1542</v>
      </c>
      <c r="R6208" s="131" t="n">
        <f aca="false">S6208*Q6208</f>
        <v>0</v>
      </c>
      <c r="S6208" s="132"/>
    </row>
    <row r="6209" s="76" customFormat="true" ht="27.6" hidden="false" customHeight="false" outlineLevel="0" collapsed="false">
      <c r="A6209" s="207" t="n">
        <v>2577483</v>
      </c>
      <c r="B6209" s="208" t="n">
        <v>284</v>
      </c>
      <c r="C6209" s="238" t="s">
        <v>15691</v>
      </c>
      <c r="D6209" s="239" t="s">
        <v>7564</v>
      </c>
      <c r="E6209" s="508"/>
      <c r="F6209" s="121" t="n">
        <f aca="false">F6208+1</f>
        <v>6203</v>
      </c>
      <c r="G6209" s="240" t="s">
        <v>18247</v>
      </c>
      <c r="H6209" s="220" t="s">
        <v>18247</v>
      </c>
      <c r="I6209" s="124" t="s">
        <v>18248</v>
      </c>
      <c r="J6209" s="125" t="n">
        <v>5293</v>
      </c>
      <c r="K6209" s="164" t="n">
        <v>60</v>
      </c>
      <c r="L6209" s="164" t="n">
        <v>3408210</v>
      </c>
      <c r="M6209" s="164" t="n">
        <v>0</v>
      </c>
      <c r="N6209" s="587" t="s">
        <v>18249</v>
      </c>
      <c r="O6209" s="588"/>
      <c r="P6209" s="130" t="n">
        <v>891.666666666667</v>
      </c>
      <c r="Q6209" s="130" t="n">
        <f aca="false">P6209*1.2</f>
        <v>1070</v>
      </c>
      <c r="R6209" s="131" t="n">
        <f aca="false">S6209*Q6209</f>
        <v>0</v>
      </c>
      <c r="S6209" s="132"/>
    </row>
    <row r="6210" s="76" customFormat="true" ht="27.6" hidden="false" customHeight="false" outlineLevel="0" collapsed="false">
      <c r="A6210" s="207" t="n">
        <v>2869129</v>
      </c>
      <c r="B6210" s="208" t="n">
        <v>284</v>
      </c>
      <c r="C6210" s="239" t="s">
        <v>15691</v>
      </c>
      <c r="D6210" s="239" t="s">
        <v>7564</v>
      </c>
      <c r="E6210" s="276"/>
      <c r="F6210" s="121" t="n">
        <f aca="false">F6209+1</f>
        <v>6204</v>
      </c>
      <c r="G6210" s="513" t="s">
        <v>18250</v>
      </c>
      <c r="H6210" s="122" t="s">
        <v>18250</v>
      </c>
      <c r="I6210" s="124"/>
      <c r="J6210" s="125"/>
      <c r="K6210" s="164"/>
      <c r="L6210" s="164"/>
      <c r="M6210" s="164"/>
      <c r="N6210" s="587" t="s">
        <v>18251</v>
      </c>
      <c r="O6210" s="588"/>
      <c r="P6210" s="130" t="n">
        <v>0</v>
      </c>
      <c r="Q6210" s="130" t="n">
        <f aca="false">P6210*1.2</f>
        <v>0</v>
      </c>
      <c r="R6210" s="131" t="n">
        <f aca="false">S6210*Q6210</f>
        <v>0</v>
      </c>
      <c r="S6210" s="132"/>
    </row>
    <row r="6211" s="76" customFormat="true" ht="14.4" hidden="false" customHeight="false" outlineLevel="0" collapsed="false">
      <c r="A6211" s="207" t="n">
        <v>4040063</v>
      </c>
      <c r="B6211" s="208" t="n">
        <v>284</v>
      </c>
      <c r="C6211" s="238" t="s">
        <v>15691</v>
      </c>
      <c r="D6211" s="239" t="s">
        <v>7564</v>
      </c>
      <c r="E6211" s="276"/>
      <c r="F6211" s="121" t="n">
        <f aca="false">F6210+1</f>
        <v>6205</v>
      </c>
      <c r="G6211" s="204" t="s">
        <v>18252</v>
      </c>
      <c r="H6211" s="220" t="s">
        <v>18252</v>
      </c>
      <c r="I6211" s="124" t="s">
        <v>18253</v>
      </c>
      <c r="J6211" s="125" t="n">
        <v>0</v>
      </c>
      <c r="K6211" s="164" t="n">
        <v>0</v>
      </c>
      <c r="L6211" s="164" t="n">
        <v>40200</v>
      </c>
      <c r="M6211" s="164" t="n">
        <v>0</v>
      </c>
      <c r="N6211" s="237" t="s">
        <v>18254</v>
      </c>
      <c r="O6211" s="277"/>
      <c r="P6211" s="130" t="n">
        <v>2064.5</v>
      </c>
      <c r="Q6211" s="130" t="n">
        <f aca="false">P6211*1.2</f>
        <v>2477.4</v>
      </c>
      <c r="R6211" s="131" t="n">
        <f aca="false">S6211*Q6211</f>
        <v>0</v>
      </c>
      <c r="S6211" s="132"/>
    </row>
    <row r="6212" s="76" customFormat="true" ht="14.4" hidden="false" customHeight="false" outlineLevel="0" collapsed="false">
      <c r="A6212" s="207" t="n">
        <v>4040059</v>
      </c>
      <c r="B6212" s="208" t="n">
        <v>284</v>
      </c>
      <c r="C6212" s="238" t="s">
        <v>15691</v>
      </c>
      <c r="D6212" s="239" t="s">
        <v>7564</v>
      </c>
      <c r="E6212" s="276"/>
      <c r="F6212" s="121" t="n">
        <f aca="false">F6211+1</f>
        <v>6206</v>
      </c>
      <c r="G6212" s="204" t="s">
        <v>18255</v>
      </c>
      <c r="H6212" s="220" t="s">
        <v>18255</v>
      </c>
      <c r="I6212" s="124" t="s">
        <v>18256</v>
      </c>
      <c r="J6212" s="125" t="n">
        <v>16</v>
      </c>
      <c r="K6212" s="164" t="n">
        <v>0</v>
      </c>
      <c r="L6212" s="164" t="n">
        <v>2000</v>
      </c>
      <c r="M6212" s="164" t="n">
        <v>0</v>
      </c>
      <c r="N6212" s="237" t="s">
        <v>18254</v>
      </c>
      <c r="O6212" s="277"/>
      <c r="P6212" s="130" t="n">
        <v>944.85</v>
      </c>
      <c r="Q6212" s="130" t="n">
        <f aca="false">P6212*1.2</f>
        <v>1133.82</v>
      </c>
      <c r="R6212" s="131" t="n">
        <f aca="false">S6212*Q6212</f>
        <v>0</v>
      </c>
      <c r="S6212" s="132"/>
    </row>
    <row r="6213" s="76" customFormat="true" ht="14.4" hidden="false" customHeight="false" outlineLevel="0" collapsed="false">
      <c r="A6213" s="207" t="n">
        <v>4085970</v>
      </c>
      <c r="B6213" s="208" t="n">
        <v>284</v>
      </c>
      <c r="C6213" s="238" t="s">
        <v>15691</v>
      </c>
      <c r="D6213" s="239" t="s">
        <v>7564</v>
      </c>
      <c r="E6213" s="276"/>
      <c r="F6213" s="121" t="n">
        <f aca="false">F6212+1</f>
        <v>6207</v>
      </c>
      <c r="G6213" s="204" t="s">
        <v>18257</v>
      </c>
      <c r="H6213" s="220" t="s">
        <v>18257</v>
      </c>
      <c r="I6213" s="124" t="s">
        <v>18258</v>
      </c>
      <c r="J6213" s="125" t="n">
        <v>25</v>
      </c>
      <c r="K6213" s="164" t="n">
        <v>0</v>
      </c>
      <c r="L6213" s="164" t="n">
        <v>2000</v>
      </c>
      <c r="M6213" s="164" t="n">
        <v>0</v>
      </c>
      <c r="N6213" s="237" t="s">
        <v>18254</v>
      </c>
      <c r="O6213" s="277"/>
      <c r="P6213" s="130" t="n">
        <v>1286.66666666667</v>
      </c>
      <c r="Q6213" s="130" t="n">
        <f aca="false">P6213*1.2</f>
        <v>1544</v>
      </c>
      <c r="R6213" s="131" t="n">
        <f aca="false">S6213*Q6213</f>
        <v>0</v>
      </c>
      <c r="S6213" s="132"/>
    </row>
    <row r="6214" s="76" customFormat="true" ht="14.4" hidden="false" customHeight="false" outlineLevel="0" collapsed="false">
      <c r="A6214" s="207" t="n">
        <v>4040065</v>
      </c>
      <c r="B6214" s="208" t="n">
        <v>284</v>
      </c>
      <c r="C6214" s="238" t="s">
        <v>15691</v>
      </c>
      <c r="D6214" s="239" t="s">
        <v>7564</v>
      </c>
      <c r="E6214" s="276"/>
      <c r="F6214" s="121" t="n">
        <f aca="false">F6213+1</f>
        <v>6208</v>
      </c>
      <c r="G6214" s="204" t="s">
        <v>18259</v>
      </c>
      <c r="H6214" s="220" t="s">
        <v>18259</v>
      </c>
      <c r="I6214" s="124" t="s">
        <v>18260</v>
      </c>
      <c r="J6214" s="125" t="n">
        <v>50</v>
      </c>
      <c r="K6214" s="164" t="n">
        <v>0</v>
      </c>
      <c r="L6214" s="164" t="n">
        <v>2000</v>
      </c>
      <c r="M6214" s="164" t="n">
        <v>0</v>
      </c>
      <c r="N6214" s="237" t="s">
        <v>18254</v>
      </c>
      <c r="O6214" s="277"/>
      <c r="P6214" s="130" t="n">
        <v>3165</v>
      </c>
      <c r="Q6214" s="130" t="n">
        <f aca="false">P6214*1.2</f>
        <v>3798</v>
      </c>
      <c r="R6214" s="131" t="n">
        <f aca="false">S6214*Q6214</f>
        <v>0</v>
      </c>
      <c r="S6214" s="132"/>
    </row>
    <row r="6215" s="76" customFormat="true" ht="14.4" hidden="false" customHeight="false" outlineLevel="0" collapsed="false">
      <c r="A6215" s="207" t="n">
        <v>2573484</v>
      </c>
      <c r="B6215" s="208" t="n">
        <v>284</v>
      </c>
      <c r="C6215" s="238" t="s">
        <v>15691</v>
      </c>
      <c r="D6215" s="239" t="s">
        <v>7564</v>
      </c>
      <c r="E6215" s="508"/>
      <c r="F6215" s="121" t="n">
        <f aca="false">F6214+1</f>
        <v>6209</v>
      </c>
      <c r="G6215" s="204" t="s">
        <v>18261</v>
      </c>
      <c r="H6215" s="188" t="s">
        <v>18262</v>
      </c>
      <c r="I6215" s="218" t="s">
        <v>18263</v>
      </c>
      <c r="J6215" s="237" t="n">
        <v>677</v>
      </c>
      <c r="K6215" s="164" t="n">
        <v>11</v>
      </c>
      <c r="L6215" s="164" t="n">
        <v>3506360</v>
      </c>
      <c r="M6215" s="164" t="n">
        <v>1</v>
      </c>
      <c r="N6215" s="480" t="s">
        <v>18264</v>
      </c>
      <c r="O6215" s="123"/>
      <c r="P6215" s="130" t="n">
        <v>313.52</v>
      </c>
      <c r="Q6215" s="130" t="n">
        <f aca="false">P6215*1.2</f>
        <v>376.224</v>
      </c>
      <c r="R6215" s="131" t="n">
        <f aca="false">S6215*Q6215</f>
        <v>0</v>
      </c>
      <c r="S6215" s="132"/>
    </row>
    <row r="6216" s="76" customFormat="true" ht="27.6" hidden="false" customHeight="false" outlineLevel="0" collapsed="false">
      <c r="A6216" s="224" t="n">
        <v>4349050</v>
      </c>
      <c r="B6216" s="215" t="n">
        <v>284</v>
      </c>
      <c r="C6216" s="238" t="s">
        <v>15691</v>
      </c>
      <c r="D6216" s="239" t="s">
        <v>7564</v>
      </c>
      <c r="E6216" s="276"/>
      <c r="F6216" s="121" t="n">
        <f aca="false">F6215+1</f>
        <v>6210</v>
      </c>
      <c r="G6216" s="204" t="s">
        <v>9993</v>
      </c>
      <c r="H6216" s="188" t="s">
        <v>18265</v>
      </c>
      <c r="I6216" s="218" t="s">
        <v>18266</v>
      </c>
      <c r="J6216" s="237" t="n">
        <v>5292</v>
      </c>
      <c r="K6216" s="164" t="n">
        <v>22</v>
      </c>
      <c r="L6216" s="164" t="n">
        <v>8101385</v>
      </c>
      <c r="M6216" s="164" t="n">
        <v>779</v>
      </c>
      <c r="N6216" s="237" t="s">
        <v>8116</v>
      </c>
      <c r="O6216" s="277"/>
      <c r="P6216" s="130" t="n">
        <v>0</v>
      </c>
      <c r="Q6216" s="130" t="n">
        <f aca="false">P6216*1.2</f>
        <v>0</v>
      </c>
      <c r="R6216" s="131" t="n">
        <f aca="false">S6216*Q6216</f>
        <v>0</v>
      </c>
      <c r="S6216" s="216"/>
    </row>
    <row r="6217" s="76" customFormat="true" ht="14.4" hidden="false" customHeight="false" outlineLevel="0" collapsed="false">
      <c r="A6217" s="219" t="n">
        <v>4085837</v>
      </c>
      <c r="B6217" s="208" t="n">
        <v>284</v>
      </c>
      <c r="C6217" s="238" t="s">
        <v>15691</v>
      </c>
      <c r="D6217" s="239" t="s">
        <v>7564</v>
      </c>
      <c r="E6217" s="276"/>
      <c r="F6217" s="121" t="n">
        <f aca="false">F6216+1</f>
        <v>6211</v>
      </c>
      <c r="G6217" s="204" t="s">
        <v>18267</v>
      </c>
      <c r="H6217" s="220" t="s">
        <v>18268</v>
      </c>
      <c r="I6217" s="124" t="s">
        <v>18269</v>
      </c>
      <c r="J6217" s="125" t="n">
        <v>5256</v>
      </c>
      <c r="K6217" s="164" t="n">
        <v>0</v>
      </c>
      <c r="L6217" s="164" t="n">
        <v>1303123</v>
      </c>
      <c r="M6217" s="164" t="n">
        <v>90</v>
      </c>
      <c r="N6217" s="237" t="s">
        <v>8116</v>
      </c>
      <c r="O6217" s="277"/>
      <c r="P6217" s="130" t="n">
        <v>477.5</v>
      </c>
      <c r="Q6217" s="130" t="n">
        <f aca="false">P6217*1.2</f>
        <v>573</v>
      </c>
      <c r="R6217" s="131" t="n">
        <f aca="false">S6217*Q6217</f>
        <v>0</v>
      </c>
      <c r="S6217" s="132"/>
    </row>
    <row r="6218" s="76" customFormat="true" ht="14.4" hidden="false" customHeight="false" outlineLevel="0" collapsed="false">
      <c r="A6218" s="207" t="n">
        <v>2581517</v>
      </c>
      <c r="B6218" s="208" t="n">
        <v>284</v>
      </c>
      <c r="C6218" s="238" t="s">
        <v>15691</v>
      </c>
      <c r="D6218" s="239" t="s">
        <v>7564</v>
      </c>
      <c r="E6218" s="508"/>
      <c r="F6218" s="121" t="n">
        <f aca="false">F6217+1</f>
        <v>6212</v>
      </c>
      <c r="G6218" s="204" t="s">
        <v>18270</v>
      </c>
      <c r="H6218" s="188" t="s">
        <v>18271</v>
      </c>
      <c r="I6218" s="125" t="s">
        <v>18272</v>
      </c>
      <c r="J6218" s="125" t="n">
        <v>4202</v>
      </c>
      <c r="K6218" s="164" t="n">
        <v>0</v>
      </c>
      <c r="L6218" s="164" t="n">
        <v>8101385</v>
      </c>
      <c r="M6218" s="164" t="n">
        <v>0</v>
      </c>
      <c r="N6218" s="237" t="s">
        <v>18273</v>
      </c>
      <c r="O6218" s="277"/>
      <c r="P6218" s="130" t="n">
        <v>0</v>
      </c>
      <c r="Q6218" s="130" t="n">
        <f aca="false">P6218*1.2</f>
        <v>0</v>
      </c>
      <c r="R6218" s="131" t="n">
        <f aca="false">S6218*Q6218</f>
        <v>0</v>
      </c>
      <c r="S6218" s="132"/>
    </row>
    <row r="6219" s="76" customFormat="true" ht="14.4" hidden="false" customHeight="false" outlineLevel="0" collapsed="false">
      <c r="A6219" s="207"/>
      <c r="B6219" s="208" t="n">
        <v>284</v>
      </c>
      <c r="C6219" s="238" t="s">
        <v>15691</v>
      </c>
      <c r="D6219" s="239" t="s">
        <v>7564</v>
      </c>
      <c r="E6219" s="276"/>
      <c r="F6219" s="121" t="n">
        <f aca="false">F6218+1</f>
        <v>6213</v>
      </c>
      <c r="G6219" s="204" t="s">
        <v>18274</v>
      </c>
      <c r="H6219" s="122" t="s">
        <v>18274</v>
      </c>
      <c r="I6219" s="124"/>
      <c r="J6219" s="125"/>
      <c r="K6219" s="164"/>
      <c r="L6219" s="164"/>
      <c r="M6219" s="164"/>
      <c r="N6219" s="237" t="s">
        <v>18275</v>
      </c>
      <c r="O6219" s="277"/>
      <c r="P6219" s="130" t="n">
        <v>0</v>
      </c>
      <c r="Q6219" s="130" t="n">
        <f aca="false">P6219*1.2</f>
        <v>0</v>
      </c>
      <c r="R6219" s="131" t="n">
        <f aca="false">S6219*Q6219</f>
        <v>0</v>
      </c>
      <c r="S6219" s="132"/>
    </row>
    <row r="6220" s="76" customFormat="true" ht="14.4" hidden="false" customHeight="false" outlineLevel="0" collapsed="false">
      <c r="A6220" s="207"/>
      <c r="B6220" s="208" t="n">
        <v>284</v>
      </c>
      <c r="C6220" s="238" t="s">
        <v>15691</v>
      </c>
      <c r="D6220" s="239" t="s">
        <v>7564</v>
      </c>
      <c r="E6220" s="276"/>
      <c r="F6220" s="121" t="n">
        <f aca="false">F6219+1</f>
        <v>6214</v>
      </c>
      <c r="G6220" s="204" t="s">
        <v>18276</v>
      </c>
      <c r="H6220" s="122" t="s">
        <v>18276</v>
      </c>
      <c r="I6220" s="124"/>
      <c r="J6220" s="125"/>
      <c r="K6220" s="164"/>
      <c r="L6220" s="164"/>
      <c r="M6220" s="164"/>
      <c r="N6220" s="237" t="s">
        <v>18275</v>
      </c>
      <c r="O6220" s="277"/>
      <c r="P6220" s="130" t="n">
        <v>0</v>
      </c>
      <c r="Q6220" s="130" t="n">
        <f aca="false">P6220*1.2</f>
        <v>0</v>
      </c>
      <c r="R6220" s="131" t="n">
        <f aca="false">S6220*Q6220</f>
        <v>0</v>
      </c>
      <c r="S6220" s="132"/>
    </row>
    <row r="6221" s="76" customFormat="true" ht="27" hidden="false" customHeight="true" outlineLevel="0" collapsed="false">
      <c r="A6221" s="207" t="n">
        <v>2577127</v>
      </c>
      <c r="B6221" s="208" t="n">
        <v>284</v>
      </c>
      <c r="C6221" s="238" t="s">
        <v>15691</v>
      </c>
      <c r="D6221" s="239" t="s">
        <v>7564</v>
      </c>
      <c r="E6221" s="276"/>
      <c r="F6221" s="121" t="n">
        <f aca="false">F6220+1</f>
        <v>6215</v>
      </c>
      <c r="G6221" s="204" t="s">
        <v>18277</v>
      </c>
      <c r="H6221" s="122" t="s">
        <v>18277</v>
      </c>
      <c r="I6221" s="124" t="s">
        <v>18278</v>
      </c>
      <c r="J6221" s="125" t="n">
        <v>0</v>
      </c>
      <c r="K6221" s="164" t="n">
        <v>0</v>
      </c>
      <c r="L6221" s="164" t="n">
        <v>6091</v>
      </c>
      <c r="M6221" s="164" t="n">
        <v>99</v>
      </c>
      <c r="N6221" s="237" t="s">
        <v>18279</v>
      </c>
      <c r="O6221" s="277"/>
      <c r="P6221" s="130" t="n">
        <v>3717.42</v>
      </c>
      <c r="Q6221" s="130" t="n">
        <f aca="false">P6221*1.2</f>
        <v>4460.904</v>
      </c>
      <c r="R6221" s="131" t="n">
        <f aca="false">S6221*Q6221</f>
        <v>0</v>
      </c>
      <c r="S6221" s="132"/>
    </row>
    <row r="6222" s="76" customFormat="true" ht="14.4" hidden="false" customHeight="false" outlineLevel="0" collapsed="false">
      <c r="A6222" s="275" t="n">
        <v>4343251</v>
      </c>
      <c r="B6222" s="208" t="n">
        <v>284</v>
      </c>
      <c r="C6222" s="238" t="s">
        <v>15691</v>
      </c>
      <c r="D6222" s="239" t="s">
        <v>7564</v>
      </c>
      <c r="E6222" s="276"/>
      <c r="F6222" s="121" t="n">
        <f aca="false">F6221+1</f>
        <v>6216</v>
      </c>
      <c r="G6222" s="204" t="s">
        <v>18280</v>
      </c>
      <c r="H6222" s="188" t="s">
        <v>18280</v>
      </c>
      <c r="I6222" s="124" t="s">
        <v>18281</v>
      </c>
      <c r="J6222" s="125" t="n">
        <v>5292</v>
      </c>
      <c r="K6222" s="164" t="n">
        <v>65</v>
      </c>
      <c r="L6222" s="164" t="n">
        <v>2919014</v>
      </c>
      <c r="M6222" s="164" t="n">
        <v>3</v>
      </c>
      <c r="N6222" s="237" t="s">
        <v>8379</v>
      </c>
      <c r="O6222" s="277"/>
      <c r="P6222" s="130" t="n">
        <v>10807.5</v>
      </c>
      <c r="Q6222" s="130" t="n">
        <f aca="false">P6222*1.2</f>
        <v>12969</v>
      </c>
      <c r="R6222" s="131" t="n">
        <f aca="false">S6222*Q6222</f>
        <v>0</v>
      </c>
      <c r="S6222" s="132"/>
    </row>
    <row r="6223" s="76" customFormat="true" ht="14.4" hidden="false" customHeight="false" outlineLevel="0" collapsed="false">
      <c r="A6223" s="207" t="n">
        <v>4403406</v>
      </c>
      <c r="B6223" s="208" t="n">
        <v>284</v>
      </c>
      <c r="C6223" s="238" t="s">
        <v>15691</v>
      </c>
      <c r="D6223" s="239" t="s">
        <v>7564</v>
      </c>
      <c r="E6223" s="276"/>
      <c r="F6223" s="121" t="n">
        <f aca="false">F6222+1</f>
        <v>6217</v>
      </c>
      <c r="G6223" s="204" t="s">
        <v>18282</v>
      </c>
      <c r="H6223" s="188" t="s">
        <v>18282</v>
      </c>
      <c r="I6223" s="124" t="s">
        <v>18283</v>
      </c>
      <c r="J6223" s="125" t="n">
        <v>5292</v>
      </c>
      <c r="K6223" s="164" t="n">
        <v>65</v>
      </c>
      <c r="L6223" s="164" t="n">
        <v>2919016</v>
      </c>
      <c r="M6223" s="164" t="n">
        <v>23</v>
      </c>
      <c r="N6223" s="237" t="s">
        <v>8382</v>
      </c>
      <c r="O6223" s="277"/>
      <c r="P6223" s="130" t="n">
        <v>12190</v>
      </c>
      <c r="Q6223" s="130" t="n">
        <f aca="false">P6223*1.2</f>
        <v>14628</v>
      </c>
      <c r="R6223" s="131" t="n">
        <f aca="false">S6223*Q6223</f>
        <v>0</v>
      </c>
      <c r="S6223" s="132"/>
    </row>
    <row r="6224" s="76" customFormat="true" ht="14.4" hidden="false" customHeight="false" outlineLevel="0" collapsed="false">
      <c r="A6224" s="207" t="n">
        <v>4552530</v>
      </c>
      <c r="B6224" s="208" t="n">
        <v>284</v>
      </c>
      <c r="C6224" s="238" t="s">
        <v>15691</v>
      </c>
      <c r="D6224" s="239" t="s">
        <v>7564</v>
      </c>
      <c r="E6224" s="276"/>
      <c r="F6224" s="121" t="n">
        <f aca="false">F6223+1</f>
        <v>6218</v>
      </c>
      <c r="G6224" s="204" t="s">
        <v>18284</v>
      </c>
      <c r="H6224" s="188" t="s">
        <v>18284</v>
      </c>
      <c r="I6224" s="124" t="s">
        <v>18285</v>
      </c>
      <c r="J6224" s="125" t="n">
        <v>5292</v>
      </c>
      <c r="K6224" s="164" t="n">
        <v>65</v>
      </c>
      <c r="L6224" s="164" t="n">
        <v>2909010</v>
      </c>
      <c r="M6224" s="164" t="n">
        <v>41</v>
      </c>
      <c r="N6224" s="237" t="s">
        <v>18286</v>
      </c>
      <c r="O6224" s="277"/>
      <c r="P6224" s="130" t="n">
        <v>9347.5</v>
      </c>
      <c r="Q6224" s="130" t="n">
        <f aca="false">P6224*1.2</f>
        <v>11217</v>
      </c>
      <c r="R6224" s="131" t="n">
        <f aca="false">S6224*Q6224</f>
        <v>0</v>
      </c>
      <c r="S6224" s="132"/>
    </row>
    <row r="6225" s="76" customFormat="true" ht="14.4" hidden="false" customHeight="false" outlineLevel="0" collapsed="false">
      <c r="A6225" s="275" t="n">
        <v>3039011</v>
      </c>
      <c r="B6225" s="208" t="n">
        <v>284</v>
      </c>
      <c r="C6225" s="238" t="s">
        <v>15691</v>
      </c>
      <c r="D6225" s="239" t="s">
        <v>7564</v>
      </c>
      <c r="E6225" s="276"/>
      <c r="F6225" s="121" t="n">
        <f aca="false">F6224+1</f>
        <v>6219</v>
      </c>
      <c r="G6225" s="204" t="s">
        <v>18287</v>
      </c>
      <c r="H6225" s="237" t="s">
        <v>18287</v>
      </c>
      <c r="I6225" s="124" t="s">
        <v>18288</v>
      </c>
      <c r="J6225" s="125" t="n">
        <v>641</v>
      </c>
      <c r="K6225" s="164" t="n">
        <v>0</v>
      </c>
      <c r="L6225" s="164" t="n">
        <v>2919010</v>
      </c>
      <c r="M6225" s="164" t="n">
        <v>41</v>
      </c>
      <c r="N6225" s="237" t="s">
        <v>18286</v>
      </c>
      <c r="O6225" s="277"/>
      <c r="P6225" s="130" t="n">
        <v>10598.3333333333</v>
      </c>
      <c r="Q6225" s="130" t="n">
        <f aca="false">P6225*1.2</f>
        <v>12718</v>
      </c>
      <c r="R6225" s="131" t="n">
        <f aca="false">S6225*Q6225</f>
        <v>0</v>
      </c>
      <c r="S6225" s="132"/>
    </row>
    <row r="6226" s="76" customFormat="true" ht="14.4" hidden="false" customHeight="false" outlineLevel="0" collapsed="false">
      <c r="A6226" s="207" t="n">
        <v>3039008</v>
      </c>
      <c r="B6226" s="208" t="n">
        <v>284</v>
      </c>
      <c r="C6226" s="238" t="s">
        <v>15691</v>
      </c>
      <c r="D6226" s="239" t="s">
        <v>7564</v>
      </c>
      <c r="E6226" s="276"/>
      <c r="F6226" s="121" t="n">
        <f aca="false">F6225+1</f>
        <v>6220</v>
      </c>
      <c r="G6226" s="204" t="s">
        <v>18289</v>
      </c>
      <c r="H6226" s="122" t="s">
        <v>18289</v>
      </c>
      <c r="I6226" s="124" t="s">
        <v>18290</v>
      </c>
      <c r="J6226" s="125" t="n">
        <v>641</v>
      </c>
      <c r="K6226" s="164" t="n">
        <v>0</v>
      </c>
      <c r="L6226" s="164" t="n">
        <v>2919010</v>
      </c>
      <c r="M6226" s="164" t="n">
        <v>33</v>
      </c>
      <c r="N6226" s="237" t="s">
        <v>18286</v>
      </c>
      <c r="O6226" s="277"/>
      <c r="P6226" s="130" t="n">
        <v>7531.66666666667</v>
      </c>
      <c r="Q6226" s="130" t="n">
        <f aca="false">P6226*1.2</f>
        <v>9038</v>
      </c>
      <c r="R6226" s="131" t="n">
        <f aca="false">S6226*Q6226</f>
        <v>0</v>
      </c>
      <c r="S6226" s="132"/>
    </row>
    <row r="6227" s="76" customFormat="true" ht="27.6" hidden="false" customHeight="false" outlineLevel="0" collapsed="false">
      <c r="A6227" s="207" t="n">
        <v>2575764</v>
      </c>
      <c r="B6227" s="208" t="n">
        <v>284</v>
      </c>
      <c r="C6227" s="238" t="s">
        <v>15691</v>
      </c>
      <c r="D6227" s="239" t="s">
        <v>7564</v>
      </c>
      <c r="E6227" s="276"/>
      <c r="F6227" s="121" t="n">
        <f aca="false">F6226+1</f>
        <v>6221</v>
      </c>
      <c r="G6227" s="204" t="s">
        <v>18291</v>
      </c>
      <c r="H6227" s="122" t="s">
        <v>18291</v>
      </c>
      <c r="I6227" s="124"/>
      <c r="J6227" s="125"/>
      <c r="K6227" s="164"/>
      <c r="L6227" s="164"/>
      <c r="M6227" s="164"/>
      <c r="N6227" s="237" t="s">
        <v>18292</v>
      </c>
      <c r="O6227" s="277"/>
      <c r="P6227" s="130" t="n">
        <v>0</v>
      </c>
      <c r="Q6227" s="130" t="n">
        <f aca="false">P6227*1.2</f>
        <v>0</v>
      </c>
      <c r="R6227" s="131" t="n">
        <f aca="false">S6227*Q6227</f>
        <v>0</v>
      </c>
      <c r="S6227" s="132"/>
    </row>
    <row r="6228" s="76" customFormat="true" ht="41.4" hidden="false" customHeight="false" outlineLevel="0" collapsed="false">
      <c r="A6228" s="275" t="n">
        <v>2892785</v>
      </c>
      <c r="B6228" s="208" t="n">
        <v>284</v>
      </c>
      <c r="C6228" s="238" t="s">
        <v>15691</v>
      </c>
      <c r="D6228" s="239" t="s">
        <v>7564</v>
      </c>
      <c r="E6228" s="276"/>
      <c r="F6228" s="121" t="n">
        <f aca="false">F6227+1</f>
        <v>6222</v>
      </c>
      <c r="G6228" s="204" t="s">
        <v>18293</v>
      </c>
      <c r="H6228" s="237" t="s">
        <v>18293</v>
      </c>
      <c r="I6228" s="124" t="s">
        <v>18294</v>
      </c>
      <c r="J6228" s="125" t="n">
        <v>0</v>
      </c>
      <c r="K6228" s="164" t="n">
        <v>0</v>
      </c>
      <c r="L6228" s="164" t="n">
        <v>2017</v>
      </c>
      <c r="M6228" s="164" t="n">
        <v>0</v>
      </c>
      <c r="N6228" s="188" t="s">
        <v>18295</v>
      </c>
      <c r="O6228" s="277"/>
      <c r="P6228" s="130" t="n">
        <v>3710.16</v>
      </c>
      <c r="Q6228" s="130" t="n">
        <f aca="false">P6228*1.2</f>
        <v>4452.192</v>
      </c>
      <c r="R6228" s="131" t="n">
        <f aca="false">S6228*Q6228</f>
        <v>0</v>
      </c>
      <c r="S6228" s="132"/>
    </row>
    <row r="6229" s="76" customFormat="true" ht="41.4" hidden="false" customHeight="false" outlineLevel="0" collapsed="false">
      <c r="A6229" s="219" t="n">
        <v>2574006</v>
      </c>
      <c r="B6229" s="208" t="n">
        <v>284</v>
      </c>
      <c r="C6229" s="238" t="s">
        <v>15691</v>
      </c>
      <c r="D6229" s="239" t="s">
        <v>7564</v>
      </c>
      <c r="E6229" s="276"/>
      <c r="F6229" s="121" t="n">
        <f aca="false">F6228+1</f>
        <v>6223</v>
      </c>
      <c r="G6229" s="204" t="s">
        <v>18296</v>
      </c>
      <c r="H6229" s="188" t="s">
        <v>18297</v>
      </c>
      <c r="I6229" s="124" t="s">
        <v>18298</v>
      </c>
      <c r="J6229" s="125" t="n">
        <v>0</v>
      </c>
      <c r="K6229" s="164" t="n">
        <v>0</v>
      </c>
      <c r="L6229" s="164" t="n">
        <v>2017</v>
      </c>
      <c r="M6229" s="164" t="n">
        <v>90</v>
      </c>
      <c r="N6229" s="188" t="s">
        <v>18299</v>
      </c>
      <c r="O6229" s="277"/>
      <c r="P6229" s="130" t="n">
        <v>3708.33333333333</v>
      </c>
      <c r="Q6229" s="130" t="n">
        <f aca="false">P6229*1.2</f>
        <v>4450</v>
      </c>
      <c r="R6229" s="131" t="n">
        <f aca="false">S6229*Q6229</f>
        <v>0</v>
      </c>
      <c r="S6229" s="132"/>
    </row>
    <row r="6230" s="76" customFormat="true" ht="27.6" hidden="false" customHeight="false" outlineLevel="0" collapsed="false">
      <c r="A6230" s="275" t="n">
        <v>2579430</v>
      </c>
      <c r="B6230" s="208" t="n">
        <v>284</v>
      </c>
      <c r="C6230" s="238" t="s">
        <v>15691</v>
      </c>
      <c r="D6230" s="239" t="s">
        <v>7564</v>
      </c>
      <c r="E6230" s="276"/>
      <c r="F6230" s="121" t="n">
        <f aca="false">F6229+1</f>
        <v>6224</v>
      </c>
      <c r="G6230" s="204" t="s">
        <v>18300</v>
      </c>
      <c r="H6230" s="188" t="s">
        <v>18301</v>
      </c>
      <c r="I6230" s="124" t="s">
        <v>18302</v>
      </c>
      <c r="J6230" s="125" t="n">
        <v>0</v>
      </c>
      <c r="K6230" s="164" t="n">
        <v>0</v>
      </c>
      <c r="L6230" s="164" t="n">
        <v>2018</v>
      </c>
      <c r="M6230" s="164" t="n">
        <v>0</v>
      </c>
      <c r="N6230" s="237" t="s">
        <v>18303</v>
      </c>
      <c r="O6230" s="277"/>
      <c r="P6230" s="130" t="n">
        <v>4594.16666666667</v>
      </c>
      <c r="Q6230" s="130" t="n">
        <f aca="false">P6230*1.2</f>
        <v>5513</v>
      </c>
      <c r="R6230" s="131" t="n">
        <f aca="false">S6230*Q6230</f>
        <v>0</v>
      </c>
      <c r="S6230" s="132"/>
    </row>
    <row r="6231" s="76" customFormat="true" ht="14.4" hidden="false" customHeight="false" outlineLevel="0" collapsed="false">
      <c r="A6231" s="275" t="n">
        <v>2572820</v>
      </c>
      <c r="B6231" s="208" t="n">
        <v>284</v>
      </c>
      <c r="C6231" s="238" t="s">
        <v>15691</v>
      </c>
      <c r="D6231" s="239" t="s">
        <v>7564</v>
      </c>
      <c r="E6231" s="276"/>
      <c r="F6231" s="121" t="n">
        <f aca="false">F6230+1</f>
        <v>6225</v>
      </c>
      <c r="G6231" s="204" t="s">
        <v>18304</v>
      </c>
      <c r="H6231" s="237" t="s">
        <v>18304</v>
      </c>
      <c r="I6231" s="124" t="s">
        <v>18305</v>
      </c>
      <c r="J6231" s="125" t="n">
        <v>0</v>
      </c>
      <c r="K6231" s="164" t="n">
        <v>0</v>
      </c>
      <c r="L6231" s="164" t="n">
        <v>4225</v>
      </c>
      <c r="M6231" s="164" t="n">
        <v>0</v>
      </c>
      <c r="N6231" s="237" t="s">
        <v>18306</v>
      </c>
      <c r="O6231" s="277"/>
      <c r="P6231" s="130" t="n">
        <v>2.5</v>
      </c>
      <c r="Q6231" s="130" t="n">
        <f aca="false">P6231*1.2</f>
        <v>3</v>
      </c>
      <c r="R6231" s="131" t="n">
        <f aca="false">S6231*Q6231</f>
        <v>0</v>
      </c>
      <c r="S6231" s="132"/>
    </row>
    <row r="6232" s="76" customFormat="true" ht="27.6" hidden="false" customHeight="false" outlineLevel="0" collapsed="false">
      <c r="A6232" s="275" t="n">
        <v>4275404</v>
      </c>
      <c r="B6232" s="208" t="n">
        <v>284</v>
      </c>
      <c r="C6232" s="238" t="s">
        <v>15691</v>
      </c>
      <c r="D6232" s="239" t="s">
        <v>7564</v>
      </c>
      <c r="E6232" s="276"/>
      <c r="F6232" s="121" t="n">
        <f aca="false">F6231+1</f>
        <v>6226</v>
      </c>
      <c r="G6232" s="204" t="s">
        <v>18307</v>
      </c>
      <c r="H6232" s="188" t="s">
        <v>18307</v>
      </c>
      <c r="I6232" s="124" t="n">
        <v>0</v>
      </c>
      <c r="J6232" s="125" t="n">
        <v>0</v>
      </c>
      <c r="K6232" s="164" t="n">
        <v>0</v>
      </c>
      <c r="L6232" s="164" t="n">
        <v>109005</v>
      </c>
      <c r="M6232" s="164" t="n">
        <v>0</v>
      </c>
      <c r="N6232" s="237" t="s">
        <v>18308</v>
      </c>
      <c r="O6232" s="277"/>
      <c r="P6232" s="130" t="n">
        <v>0</v>
      </c>
      <c r="Q6232" s="130" t="n">
        <f aca="false">P6232*1.2</f>
        <v>0</v>
      </c>
      <c r="R6232" s="131" t="n">
        <f aca="false">S6232*Q6232</f>
        <v>0</v>
      </c>
      <c r="S6232" s="132"/>
    </row>
    <row r="6233" s="76" customFormat="true" ht="14.4" hidden="false" customHeight="false" outlineLevel="0" collapsed="false">
      <c r="A6233" s="275" t="n">
        <v>3987153</v>
      </c>
      <c r="B6233" s="208" t="n">
        <v>284</v>
      </c>
      <c r="C6233" s="238" t="s">
        <v>15691</v>
      </c>
      <c r="D6233" s="239" t="s">
        <v>7564</v>
      </c>
      <c r="E6233" s="276"/>
      <c r="F6233" s="121" t="n">
        <f aca="false">F6232+1</f>
        <v>6227</v>
      </c>
      <c r="G6233" s="204" t="s">
        <v>18309</v>
      </c>
      <c r="H6233" s="237" t="s">
        <v>18309</v>
      </c>
      <c r="I6233" s="124" t="s">
        <v>18310</v>
      </c>
      <c r="J6233" s="125" t="n">
        <v>6274</v>
      </c>
      <c r="K6233" s="164" t="n">
        <v>0</v>
      </c>
      <c r="L6233" s="164" t="n">
        <v>2814243</v>
      </c>
      <c r="M6233" s="164" t="n">
        <v>0</v>
      </c>
      <c r="N6233" s="237" t="s">
        <v>18311</v>
      </c>
      <c r="O6233" s="277"/>
      <c r="P6233" s="130" t="n">
        <v>3002.5</v>
      </c>
      <c r="Q6233" s="130" t="n">
        <f aca="false">P6233*1.2</f>
        <v>3603</v>
      </c>
      <c r="R6233" s="131" t="n">
        <f aca="false">S6233*Q6233</f>
        <v>0</v>
      </c>
      <c r="S6233" s="132"/>
    </row>
    <row r="6234" s="76" customFormat="true" ht="14.4" hidden="false" customHeight="false" outlineLevel="0" collapsed="false">
      <c r="A6234" s="275" t="n">
        <v>4314221</v>
      </c>
      <c r="B6234" s="208" t="n">
        <v>284</v>
      </c>
      <c r="C6234" s="238" t="s">
        <v>15691</v>
      </c>
      <c r="D6234" s="239" t="s">
        <v>7564</v>
      </c>
      <c r="E6234" s="276"/>
      <c r="F6234" s="121" t="n">
        <f aca="false">F6233+1</f>
        <v>6228</v>
      </c>
      <c r="G6234" s="204" t="s">
        <v>18312</v>
      </c>
      <c r="H6234" s="237" t="s">
        <v>18312</v>
      </c>
      <c r="I6234" s="124" t="s">
        <v>18313</v>
      </c>
      <c r="J6234" s="125" t="n">
        <v>6274</v>
      </c>
      <c r="K6234" s="164" t="n">
        <v>0</v>
      </c>
      <c r="L6234" s="164" t="n">
        <v>2814242</v>
      </c>
      <c r="M6234" s="164" t="n">
        <v>10</v>
      </c>
      <c r="N6234" s="237" t="s">
        <v>18314</v>
      </c>
      <c r="O6234" s="277"/>
      <c r="P6234" s="130" t="n">
        <v>3002.5</v>
      </c>
      <c r="Q6234" s="130" t="n">
        <f aca="false">P6234*1.2</f>
        <v>3603</v>
      </c>
      <c r="R6234" s="131" t="n">
        <f aca="false">S6234*Q6234</f>
        <v>0</v>
      </c>
      <c r="S6234" s="132"/>
    </row>
    <row r="6235" s="76" customFormat="true" ht="14.4" hidden="false" customHeight="false" outlineLevel="0" collapsed="false">
      <c r="A6235" s="275" t="n">
        <v>3976444</v>
      </c>
      <c r="B6235" s="208" t="n">
        <v>284</v>
      </c>
      <c r="C6235" s="238" t="s">
        <v>15691</v>
      </c>
      <c r="D6235" s="239" t="s">
        <v>7564</v>
      </c>
      <c r="E6235" s="276"/>
      <c r="F6235" s="121" t="n">
        <f aca="false">F6234+1</f>
        <v>6229</v>
      </c>
      <c r="G6235" s="204" t="s">
        <v>18315</v>
      </c>
      <c r="H6235" s="237" t="s">
        <v>18315</v>
      </c>
      <c r="I6235" s="124" t="s">
        <v>18316</v>
      </c>
      <c r="J6235" s="125" t="n">
        <v>0</v>
      </c>
      <c r="K6235" s="164" t="n">
        <v>0</v>
      </c>
      <c r="L6235" s="164" t="n">
        <v>2924</v>
      </c>
      <c r="M6235" s="164" t="n">
        <v>0</v>
      </c>
      <c r="N6235" s="237" t="s">
        <v>18317</v>
      </c>
      <c r="O6235" s="277"/>
      <c r="P6235" s="130" t="n">
        <v>82709.13</v>
      </c>
      <c r="Q6235" s="130" t="n">
        <f aca="false">P6235*1.2</f>
        <v>99250.956</v>
      </c>
      <c r="R6235" s="131" t="n">
        <f aca="false">S6235*Q6235</f>
        <v>0</v>
      </c>
      <c r="S6235" s="132"/>
    </row>
    <row r="6236" s="76" customFormat="true" ht="14.4" hidden="false" customHeight="false" outlineLevel="0" collapsed="false">
      <c r="A6236" s="275" t="n">
        <v>2906669</v>
      </c>
      <c r="B6236" s="208" t="n">
        <v>284</v>
      </c>
      <c r="C6236" s="238" t="s">
        <v>15691</v>
      </c>
      <c r="D6236" s="239" t="s">
        <v>7564</v>
      </c>
      <c r="E6236" s="276"/>
      <c r="F6236" s="121" t="n">
        <f aca="false">F6235+1</f>
        <v>6230</v>
      </c>
      <c r="G6236" s="204" t="s">
        <v>18318</v>
      </c>
      <c r="H6236" s="188" t="s">
        <v>18319</v>
      </c>
      <c r="I6236" s="124" t="s">
        <v>18320</v>
      </c>
      <c r="J6236" s="125" t="n">
        <v>0</v>
      </c>
      <c r="K6236" s="164" t="n">
        <v>0</v>
      </c>
      <c r="L6236" s="164" t="n">
        <v>8108304</v>
      </c>
      <c r="M6236" s="164" t="n">
        <v>101</v>
      </c>
      <c r="N6236" s="237" t="s">
        <v>18321</v>
      </c>
      <c r="O6236" s="277"/>
      <c r="P6236" s="130" t="n">
        <v>0</v>
      </c>
      <c r="Q6236" s="130" t="n">
        <f aca="false">P6236*1.2</f>
        <v>0</v>
      </c>
      <c r="R6236" s="131" t="n">
        <f aca="false">S6236*Q6236</f>
        <v>0</v>
      </c>
      <c r="S6236" s="132"/>
    </row>
    <row r="6237" s="76" customFormat="true" ht="14.4" hidden="false" customHeight="false" outlineLevel="0" collapsed="false">
      <c r="A6237" s="275" t="n">
        <v>3162874</v>
      </c>
      <c r="B6237" s="208" t="n">
        <v>284</v>
      </c>
      <c r="C6237" s="238" t="s">
        <v>15691</v>
      </c>
      <c r="D6237" s="239" t="s">
        <v>7564</v>
      </c>
      <c r="E6237" s="276"/>
      <c r="F6237" s="121" t="n">
        <f aca="false">F6236+1</f>
        <v>6231</v>
      </c>
      <c r="G6237" s="204" t="s">
        <v>18322</v>
      </c>
      <c r="H6237" s="237" t="s">
        <v>18322</v>
      </c>
      <c r="I6237" s="124" t="s">
        <v>18323</v>
      </c>
      <c r="J6237" s="125" t="n">
        <v>532</v>
      </c>
      <c r="K6237" s="164" t="n">
        <v>0</v>
      </c>
      <c r="L6237" s="164" t="n">
        <v>8170820</v>
      </c>
      <c r="M6237" s="164" t="n">
        <v>0</v>
      </c>
      <c r="N6237" s="237" t="s">
        <v>18324</v>
      </c>
      <c r="O6237" s="277"/>
      <c r="P6237" s="130" t="n">
        <v>0</v>
      </c>
      <c r="Q6237" s="130" t="n">
        <f aca="false">P6237*1.2</f>
        <v>0</v>
      </c>
      <c r="R6237" s="131" t="n">
        <f aca="false">S6237*Q6237</f>
        <v>0</v>
      </c>
      <c r="S6237" s="132"/>
    </row>
    <row r="6238" s="76" customFormat="true" ht="27.6" hidden="false" customHeight="false" outlineLevel="0" collapsed="false">
      <c r="A6238" s="275" t="n">
        <v>2576918</v>
      </c>
      <c r="B6238" s="208" t="n">
        <v>284</v>
      </c>
      <c r="C6238" s="238" t="s">
        <v>15691</v>
      </c>
      <c r="D6238" s="239" t="s">
        <v>7564</v>
      </c>
      <c r="E6238" s="276"/>
      <c r="F6238" s="121" t="n">
        <f aca="false">F6237+1</f>
        <v>6232</v>
      </c>
      <c r="G6238" s="204" t="s">
        <v>18325</v>
      </c>
      <c r="H6238" s="237" t="s">
        <v>18325</v>
      </c>
      <c r="I6238" s="124" t="s">
        <v>18326</v>
      </c>
      <c r="J6238" s="125" t="n">
        <v>5292</v>
      </c>
      <c r="K6238" s="164" t="n">
        <v>22</v>
      </c>
      <c r="L6238" s="164" t="n">
        <v>3904020</v>
      </c>
      <c r="M6238" s="164" t="n">
        <v>10</v>
      </c>
      <c r="N6238" s="237" t="s">
        <v>18327</v>
      </c>
      <c r="O6238" s="277"/>
      <c r="P6238" s="130" t="n">
        <v>120</v>
      </c>
      <c r="Q6238" s="130" t="n">
        <f aca="false">P6238*1.2</f>
        <v>144</v>
      </c>
      <c r="R6238" s="131" t="n">
        <f aca="false">S6238*Q6238</f>
        <v>0</v>
      </c>
      <c r="S6238" s="132"/>
    </row>
    <row r="6239" s="76" customFormat="true" ht="27.6" hidden="false" customHeight="false" outlineLevel="0" collapsed="false">
      <c r="A6239" s="275" t="n">
        <v>4024464</v>
      </c>
      <c r="B6239" s="208" t="n">
        <v>284</v>
      </c>
      <c r="C6239" s="238" t="s">
        <v>15691</v>
      </c>
      <c r="D6239" s="239" t="s">
        <v>7564</v>
      </c>
      <c r="E6239" s="276"/>
      <c r="F6239" s="121" t="n">
        <f aca="false">F6238+1</f>
        <v>6233</v>
      </c>
      <c r="G6239" s="204" t="s">
        <v>18328</v>
      </c>
      <c r="H6239" s="237" t="s">
        <v>18328</v>
      </c>
      <c r="I6239" s="124" t="s">
        <v>18329</v>
      </c>
      <c r="J6239" s="125" t="n">
        <v>6274</v>
      </c>
      <c r="K6239" s="164" t="n">
        <v>0</v>
      </c>
      <c r="L6239" s="164" t="n">
        <v>3927030</v>
      </c>
      <c r="M6239" s="164" t="n">
        <v>0</v>
      </c>
      <c r="N6239" s="237" t="s">
        <v>18330</v>
      </c>
      <c r="O6239" s="277"/>
      <c r="P6239" s="130" t="n">
        <v>8035.55</v>
      </c>
      <c r="Q6239" s="130" t="n">
        <f aca="false">P6239*1.2</f>
        <v>9642.66</v>
      </c>
      <c r="R6239" s="131" t="n">
        <f aca="false">S6239*Q6239</f>
        <v>0</v>
      </c>
      <c r="S6239" s="132"/>
    </row>
    <row r="6240" s="76" customFormat="true" ht="14.4" hidden="false" customHeight="false" outlineLevel="0" collapsed="false">
      <c r="A6240" s="275" t="n">
        <v>2578484</v>
      </c>
      <c r="B6240" s="208" t="n">
        <v>284</v>
      </c>
      <c r="C6240" s="238" t="s">
        <v>15691</v>
      </c>
      <c r="D6240" s="239" t="s">
        <v>7564</v>
      </c>
      <c r="E6240" s="276"/>
      <c r="F6240" s="121" t="n">
        <f aca="false">F6239+1</f>
        <v>6234</v>
      </c>
      <c r="G6240" s="204" t="s">
        <v>18331</v>
      </c>
      <c r="H6240" s="237" t="s">
        <v>18331</v>
      </c>
      <c r="I6240" s="124" t="s">
        <v>18332</v>
      </c>
      <c r="J6240" s="125" t="n">
        <v>0</v>
      </c>
      <c r="K6240" s="164" t="n">
        <v>0</v>
      </c>
      <c r="L6240" s="164" t="n">
        <v>129</v>
      </c>
      <c r="M6240" s="164" t="n">
        <v>99</v>
      </c>
      <c r="N6240" s="237" t="s">
        <v>18333</v>
      </c>
      <c r="O6240" s="277"/>
      <c r="P6240" s="130" t="n">
        <v>64.83</v>
      </c>
      <c r="Q6240" s="130" t="n">
        <f aca="false">P6240*1.2</f>
        <v>77.796</v>
      </c>
      <c r="R6240" s="131" t="n">
        <f aca="false">S6240*Q6240</f>
        <v>0</v>
      </c>
      <c r="S6240" s="132"/>
    </row>
    <row r="6241" s="76" customFormat="true" ht="14.4" hidden="false" customHeight="false" outlineLevel="0" collapsed="false">
      <c r="A6241" s="275" t="n">
        <v>3947622</v>
      </c>
      <c r="B6241" s="208" t="n">
        <v>284</v>
      </c>
      <c r="C6241" s="238" t="s">
        <v>15691</v>
      </c>
      <c r="D6241" s="239" t="s">
        <v>7564</v>
      </c>
      <c r="E6241" s="276"/>
      <c r="F6241" s="121" t="n">
        <f aca="false">F6240+1</f>
        <v>6235</v>
      </c>
      <c r="G6241" s="204" t="s">
        <v>18334</v>
      </c>
      <c r="H6241" s="237" t="s">
        <v>18334</v>
      </c>
      <c r="I6241" s="124" t="s">
        <v>18335</v>
      </c>
      <c r="J6241" s="125" t="n">
        <v>0</v>
      </c>
      <c r="K6241" s="164" t="n">
        <v>0</v>
      </c>
      <c r="L6241" s="164" t="n">
        <v>5109</v>
      </c>
      <c r="M6241" s="164" t="n">
        <v>0</v>
      </c>
      <c r="N6241" s="237" t="s">
        <v>18336</v>
      </c>
      <c r="O6241" s="277"/>
      <c r="P6241" s="130" t="n">
        <v>5040</v>
      </c>
      <c r="Q6241" s="130" t="n">
        <f aca="false">P6241*1.2</f>
        <v>6048</v>
      </c>
      <c r="R6241" s="131" t="n">
        <f aca="false">S6241*Q6241</f>
        <v>0</v>
      </c>
      <c r="S6241" s="132"/>
    </row>
    <row r="6242" s="76" customFormat="true" ht="27.6" hidden="false" customHeight="false" outlineLevel="0" collapsed="false">
      <c r="A6242" s="275" t="n">
        <v>4174250</v>
      </c>
      <c r="B6242" s="208" t="n">
        <v>284</v>
      </c>
      <c r="C6242" s="238" t="s">
        <v>15691</v>
      </c>
      <c r="D6242" s="239" t="s">
        <v>7564</v>
      </c>
      <c r="E6242" s="276"/>
      <c r="F6242" s="121" t="n">
        <f aca="false">F6241+1</f>
        <v>6236</v>
      </c>
      <c r="G6242" s="204" t="s">
        <v>18337</v>
      </c>
      <c r="H6242" s="237" t="s">
        <v>18337</v>
      </c>
      <c r="I6242" s="124" t="s">
        <v>18338</v>
      </c>
      <c r="J6242" s="125" t="n">
        <v>0</v>
      </c>
      <c r="K6242" s="164" t="n">
        <v>0</v>
      </c>
      <c r="L6242" s="164" t="n">
        <v>5168200</v>
      </c>
      <c r="M6242" s="164" t="n">
        <v>0</v>
      </c>
      <c r="N6242" s="237" t="s">
        <v>18339</v>
      </c>
      <c r="O6242" s="277"/>
      <c r="P6242" s="130" t="n">
        <v>19288.3333333333</v>
      </c>
      <c r="Q6242" s="130" t="n">
        <f aca="false">P6242*1.2</f>
        <v>23146</v>
      </c>
      <c r="R6242" s="131" t="n">
        <f aca="false">S6242*Q6242</f>
        <v>0</v>
      </c>
      <c r="S6242" s="132"/>
    </row>
    <row r="6243" s="76" customFormat="true" ht="14.4" hidden="false" customHeight="false" outlineLevel="0" collapsed="false">
      <c r="A6243" s="275" t="n">
        <v>4499901</v>
      </c>
      <c r="B6243" s="208" t="n">
        <v>284</v>
      </c>
      <c r="C6243" s="238" t="s">
        <v>15691</v>
      </c>
      <c r="D6243" s="239" t="s">
        <v>7564</v>
      </c>
      <c r="E6243" s="276"/>
      <c r="F6243" s="121" t="n">
        <f aca="false">F6242+1</f>
        <v>6237</v>
      </c>
      <c r="G6243" s="204" t="s">
        <v>18340</v>
      </c>
      <c r="H6243" s="237" t="s">
        <v>18340</v>
      </c>
      <c r="I6243" s="124" t="s">
        <v>18341</v>
      </c>
      <c r="J6243" s="125" t="n">
        <v>0</v>
      </c>
      <c r="K6243" s="164" t="n">
        <v>0</v>
      </c>
      <c r="L6243" s="164" t="n">
        <v>5309</v>
      </c>
      <c r="M6243" s="164" t="n">
        <v>0</v>
      </c>
      <c r="N6243" s="237" t="s">
        <v>18342</v>
      </c>
      <c r="O6243" s="277"/>
      <c r="P6243" s="130" t="n">
        <v>5863.33333333333</v>
      </c>
      <c r="Q6243" s="130" t="n">
        <f aca="false">P6243*1.2</f>
        <v>7036</v>
      </c>
      <c r="R6243" s="131" t="n">
        <f aca="false">S6243*Q6243</f>
        <v>0</v>
      </c>
      <c r="S6243" s="132"/>
    </row>
    <row r="6244" s="76" customFormat="true" ht="14.4" hidden="false" customHeight="false" outlineLevel="0" collapsed="false">
      <c r="A6244" s="275" t="n">
        <v>2626724</v>
      </c>
      <c r="B6244" s="208" t="n">
        <v>284</v>
      </c>
      <c r="C6244" s="238" t="s">
        <v>15691</v>
      </c>
      <c r="D6244" s="239" t="s">
        <v>7564</v>
      </c>
      <c r="E6244" s="276"/>
      <c r="F6244" s="121" t="n">
        <f aca="false">F6243+1</f>
        <v>6238</v>
      </c>
      <c r="G6244" s="204" t="s">
        <v>18343</v>
      </c>
      <c r="H6244" s="237" t="s">
        <v>18343</v>
      </c>
      <c r="I6244" s="124" t="s">
        <v>18344</v>
      </c>
      <c r="J6244" s="125" t="n">
        <v>0</v>
      </c>
      <c r="K6244" s="164" t="n">
        <v>0</v>
      </c>
      <c r="L6244" s="164" t="n">
        <v>6141</v>
      </c>
      <c r="M6244" s="164" t="n">
        <v>0</v>
      </c>
      <c r="N6244" s="237" t="s">
        <v>18345</v>
      </c>
      <c r="O6244" s="277"/>
      <c r="P6244" s="130" t="n">
        <v>85.8333333333333</v>
      </c>
      <c r="Q6244" s="130" t="n">
        <f aca="false">P6244*1.2</f>
        <v>103</v>
      </c>
      <c r="R6244" s="131" t="n">
        <f aca="false">S6244*Q6244</f>
        <v>0</v>
      </c>
      <c r="S6244" s="132"/>
    </row>
    <row r="6245" s="76" customFormat="true" ht="14.4" hidden="false" customHeight="false" outlineLevel="0" collapsed="false">
      <c r="A6245" s="275"/>
      <c r="B6245" s="208" t="n">
        <v>284</v>
      </c>
      <c r="C6245" s="238" t="s">
        <v>15691</v>
      </c>
      <c r="D6245" s="239" t="s">
        <v>7564</v>
      </c>
      <c r="E6245" s="276"/>
      <c r="F6245" s="121" t="n">
        <f aca="false">F6244+1</f>
        <v>6239</v>
      </c>
      <c r="G6245" s="204" t="s">
        <v>18346</v>
      </c>
      <c r="H6245" s="237" t="s">
        <v>18346</v>
      </c>
      <c r="I6245" s="124" t="s">
        <v>18347</v>
      </c>
      <c r="J6245" s="125" t="n">
        <v>9590</v>
      </c>
      <c r="K6245" s="164" t="n">
        <v>12</v>
      </c>
      <c r="L6245" s="164" t="n">
        <v>181574</v>
      </c>
      <c r="M6245" s="164" t="n">
        <v>0</v>
      </c>
      <c r="N6245" s="237" t="s">
        <v>18348</v>
      </c>
      <c r="O6245" s="277"/>
      <c r="P6245" s="130" t="n">
        <v>161.75</v>
      </c>
      <c r="Q6245" s="130" t="n">
        <f aca="false">P6245*1.2</f>
        <v>194.1</v>
      </c>
      <c r="R6245" s="131" t="n">
        <f aca="false">S6245*Q6245</f>
        <v>0</v>
      </c>
      <c r="S6245" s="132"/>
    </row>
    <row r="6246" s="76" customFormat="true" ht="14.4" hidden="false" customHeight="false" outlineLevel="0" collapsed="false">
      <c r="A6246" s="275" t="n">
        <v>4085810</v>
      </c>
      <c r="B6246" s="208" t="n">
        <v>284</v>
      </c>
      <c r="C6246" s="238" t="s">
        <v>15691</v>
      </c>
      <c r="D6246" s="239" t="s">
        <v>7564</v>
      </c>
      <c r="E6246" s="276"/>
      <c r="F6246" s="121" t="n">
        <f aca="false">F6245+1</f>
        <v>6240</v>
      </c>
      <c r="G6246" s="204" t="s">
        <v>18349</v>
      </c>
      <c r="H6246" s="237" t="s">
        <v>18349</v>
      </c>
      <c r="I6246" s="124" t="s">
        <v>18350</v>
      </c>
      <c r="J6246" s="125" t="n">
        <v>560</v>
      </c>
      <c r="K6246" s="164" t="n">
        <v>0</v>
      </c>
      <c r="L6246" s="164" t="n">
        <v>1014221</v>
      </c>
      <c r="M6246" s="164" t="n">
        <v>1</v>
      </c>
      <c r="N6246" s="237" t="s">
        <v>18351</v>
      </c>
      <c r="O6246" s="277"/>
      <c r="P6246" s="130" t="n">
        <v>121.19</v>
      </c>
      <c r="Q6246" s="130" t="n">
        <f aca="false">P6246*1.2</f>
        <v>145.428</v>
      </c>
      <c r="R6246" s="131" t="n">
        <f aca="false">S6246*Q6246</f>
        <v>0</v>
      </c>
      <c r="S6246" s="132"/>
    </row>
    <row r="6247" s="76" customFormat="true" ht="14.4" hidden="false" customHeight="false" outlineLevel="0" collapsed="false">
      <c r="A6247" s="275"/>
      <c r="B6247" s="208" t="n">
        <v>284</v>
      </c>
      <c r="C6247" s="238" t="s">
        <v>15691</v>
      </c>
      <c r="D6247" s="239" t="s">
        <v>7564</v>
      </c>
      <c r="E6247" s="276"/>
      <c r="F6247" s="121" t="n">
        <f aca="false">F6246+1</f>
        <v>6241</v>
      </c>
      <c r="G6247" s="204" t="s">
        <v>18352</v>
      </c>
      <c r="H6247" s="237" t="s">
        <v>18352</v>
      </c>
      <c r="I6247" s="124" t="s">
        <v>18353</v>
      </c>
      <c r="J6247" s="125" t="n">
        <v>5292</v>
      </c>
      <c r="K6247" s="164" t="n">
        <v>56</v>
      </c>
      <c r="L6247" s="164" t="n">
        <v>1070105</v>
      </c>
      <c r="M6247" s="164" t="n">
        <v>70</v>
      </c>
      <c r="N6247" s="237" t="s">
        <v>18354</v>
      </c>
      <c r="O6247" s="277"/>
      <c r="P6247" s="130" t="n">
        <v>0</v>
      </c>
      <c r="Q6247" s="130" t="n">
        <f aca="false">P6247*1.2</f>
        <v>0</v>
      </c>
      <c r="R6247" s="131" t="n">
        <f aca="false">S6247*Q6247</f>
        <v>0</v>
      </c>
      <c r="S6247" s="132"/>
    </row>
    <row r="6248" s="76" customFormat="true" ht="14.4" hidden="false" customHeight="false" outlineLevel="0" collapsed="false">
      <c r="A6248" s="275"/>
      <c r="B6248" s="208" t="n">
        <v>284</v>
      </c>
      <c r="C6248" s="238" t="s">
        <v>15691</v>
      </c>
      <c r="D6248" s="239" t="s">
        <v>7564</v>
      </c>
      <c r="E6248" s="276"/>
      <c r="F6248" s="121" t="n">
        <f aca="false">F6247+1</f>
        <v>6242</v>
      </c>
      <c r="G6248" s="204" t="s">
        <v>18355</v>
      </c>
      <c r="H6248" s="237" t="s">
        <v>18355</v>
      </c>
      <c r="I6248" s="124" t="s">
        <v>18356</v>
      </c>
      <c r="J6248" s="125" t="n">
        <v>8</v>
      </c>
      <c r="K6248" s="164" t="n">
        <v>55</v>
      </c>
      <c r="L6248" s="164" t="n">
        <v>1099319</v>
      </c>
      <c r="M6248" s="164" t="n">
        <v>40</v>
      </c>
      <c r="N6248" s="237" t="s">
        <v>18357</v>
      </c>
      <c r="O6248" s="277"/>
      <c r="P6248" s="130" t="n">
        <v>0</v>
      </c>
      <c r="Q6248" s="130" t="n">
        <f aca="false">P6248*1.2</f>
        <v>0</v>
      </c>
      <c r="R6248" s="131" t="n">
        <f aca="false">S6248*Q6248</f>
        <v>0</v>
      </c>
      <c r="S6248" s="132"/>
    </row>
    <row r="6249" s="76" customFormat="true" ht="14.4" hidden="false" customHeight="false" outlineLevel="0" collapsed="false">
      <c r="A6249" s="275"/>
      <c r="B6249" s="208" t="n">
        <v>284</v>
      </c>
      <c r="C6249" s="238" t="s">
        <v>15691</v>
      </c>
      <c r="D6249" s="239" t="s">
        <v>7564</v>
      </c>
      <c r="E6249" s="276"/>
      <c r="F6249" s="121" t="n">
        <f aca="false">F6248+1</f>
        <v>6243</v>
      </c>
      <c r="G6249" s="204" t="s">
        <v>18358</v>
      </c>
      <c r="H6249" s="237" t="s">
        <v>18358</v>
      </c>
      <c r="I6249" s="124" t="s">
        <v>18359</v>
      </c>
      <c r="J6249" s="125" t="n">
        <v>5292</v>
      </c>
      <c r="K6249" s="164" t="n">
        <v>22</v>
      </c>
      <c r="L6249" s="164" t="n">
        <v>1109401</v>
      </c>
      <c r="M6249" s="164" t="n">
        <v>0</v>
      </c>
      <c r="N6249" s="237" t="s">
        <v>18360</v>
      </c>
      <c r="O6249" s="277"/>
      <c r="P6249" s="130" t="n">
        <v>0</v>
      </c>
      <c r="Q6249" s="130" t="n">
        <f aca="false">P6249*1.2</f>
        <v>0</v>
      </c>
      <c r="R6249" s="131" t="n">
        <f aca="false">S6249*Q6249</f>
        <v>0</v>
      </c>
      <c r="S6249" s="132"/>
    </row>
    <row r="6250" s="76" customFormat="true" ht="14.4" hidden="false" customHeight="false" outlineLevel="0" collapsed="false">
      <c r="A6250" s="275"/>
      <c r="B6250" s="208" t="n">
        <v>284</v>
      </c>
      <c r="C6250" s="238" t="s">
        <v>15691</v>
      </c>
      <c r="D6250" s="239" t="s">
        <v>7564</v>
      </c>
      <c r="E6250" s="276"/>
      <c r="F6250" s="121" t="n">
        <f aca="false">F6249+1</f>
        <v>6244</v>
      </c>
      <c r="G6250" s="204" t="s">
        <v>18361</v>
      </c>
      <c r="H6250" s="237" t="s">
        <v>18361</v>
      </c>
      <c r="I6250" s="124" t="s">
        <v>18362</v>
      </c>
      <c r="J6250" s="125" t="n">
        <v>0</v>
      </c>
      <c r="K6250" s="164" t="n">
        <v>0</v>
      </c>
      <c r="L6250" s="164" t="n">
        <v>1180001</v>
      </c>
      <c r="M6250" s="164" t="n">
        <v>400</v>
      </c>
      <c r="N6250" s="237" t="s">
        <v>18363</v>
      </c>
      <c r="O6250" s="277"/>
      <c r="P6250" s="130" t="n">
        <v>0</v>
      </c>
      <c r="Q6250" s="130" t="n">
        <f aca="false">P6250*1.2</f>
        <v>0</v>
      </c>
      <c r="R6250" s="131" t="n">
        <f aca="false">S6250*Q6250</f>
        <v>0</v>
      </c>
      <c r="S6250" s="132"/>
    </row>
    <row r="6251" s="76" customFormat="true" ht="14.4" hidden="false" customHeight="false" outlineLevel="0" collapsed="false">
      <c r="A6251" s="275"/>
      <c r="B6251" s="208" t="n">
        <v>284</v>
      </c>
      <c r="C6251" s="238" t="s">
        <v>15691</v>
      </c>
      <c r="D6251" s="239" t="s">
        <v>7564</v>
      </c>
      <c r="E6251" s="276"/>
      <c r="F6251" s="121" t="n">
        <f aca="false">F6250+1</f>
        <v>6245</v>
      </c>
      <c r="G6251" s="204" t="s">
        <v>18364</v>
      </c>
      <c r="H6251" s="237" t="s">
        <v>18364</v>
      </c>
      <c r="I6251" s="124" t="s">
        <v>18365</v>
      </c>
      <c r="J6251" s="125" t="n">
        <v>0</v>
      </c>
      <c r="K6251" s="164" t="n">
        <v>0</v>
      </c>
      <c r="L6251" s="164" t="n">
        <v>1826180</v>
      </c>
      <c r="M6251" s="164" t="n">
        <v>40</v>
      </c>
      <c r="N6251" s="237" t="s">
        <v>18366</v>
      </c>
      <c r="O6251" s="277"/>
      <c r="P6251" s="130" t="n">
        <v>0</v>
      </c>
      <c r="Q6251" s="130" t="n">
        <f aca="false">P6251*1.2</f>
        <v>0</v>
      </c>
      <c r="R6251" s="131" t="n">
        <f aca="false">S6251*Q6251</f>
        <v>0</v>
      </c>
      <c r="S6251" s="132"/>
    </row>
    <row r="6252" s="76" customFormat="true" ht="55.2" hidden="false" customHeight="false" outlineLevel="0" collapsed="false">
      <c r="A6252" s="275" t="n">
        <v>3920420</v>
      </c>
      <c r="B6252" s="208" t="n">
        <v>284</v>
      </c>
      <c r="C6252" s="238" t="s">
        <v>15691</v>
      </c>
      <c r="D6252" s="239" t="s">
        <v>7564</v>
      </c>
      <c r="E6252" s="276"/>
      <c r="F6252" s="121" t="n">
        <f aca="false">F6251+1</f>
        <v>6246</v>
      </c>
      <c r="G6252" s="204" t="s">
        <v>18367</v>
      </c>
      <c r="H6252" s="237" t="s">
        <v>18367</v>
      </c>
      <c r="I6252" s="124" t="s">
        <v>18368</v>
      </c>
      <c r="J6252" s="125" t="n">
        <v>0</v>
      </c>
      <c r="K6252" s="164" t="n">
        <v>0</v>
      </c>
      <c r="L6252" s="164" t="n">
        <v>2020054</v>
      </c>
      <c r="M6252" s="164" t="n">
        <v>2</v>
      </c>
      <c r="N6252" s="237" t="s">
        <v>18369</v>
      </c>
      <c r="O6252" s="277"/>
      <c r="P6252" s="130" t="n">
        <v>0</v>
      </c>
      <c r="Q6252" s="130" t="n">
        <f aca="false">P6252*1.2</f>
        <v>0</v>
      </c>
      <c r="R6252" s="131" t="n">
        <f aca="false">S6252*Q6252</f>
        <v>0</v>
      </c>
      <c r="S6252" s="132"/>
    </row>
    <row r="6253" s="76" customFormat="true" ht="14.4" hidden="false" customHeight="false" outlineLevel="0" collapsed="false">
      <c r="A6253" s="275"/>
      <c r="B6253" s="208" t="n">
        <v>284</v>
      </c>
      <c r="C6253" s="238" t="s">
        <v>15691</v>
      </c>
      <c r="D6253" s="239" t="s">
        <v>7564</v>
      </c>
      <c r="E6253" s="276"/>
      <c r="F6253" s="121" t="n">
        <f aca="false">F6252+1</f>
        <v>6247</v>
      </c>
      <c r="G6253" s="204" t="s">
        <v>18370</v>
      </c>
      <c r="H6253" s="237" t="s">
        <v>18370</v>
      </c>
      <c r="I6253" s="124" t="s">
        <v>18371</v>
      </c>
      <c r="J6253" s="125" t="n">
        <v>0</v>
      </c>
      <c r="K6253" s="164" t="n">
        <v>0</v>
      </c>
      <c r="L6253" s="164" t="n">
        <v>2025559</v>
      </c>
      <c r="M6253" s="164" t="n">
        <v>0</v>
      </c>
      <c r="N6253" s="237" t="s">
        <v>18372</v>
      </c>
      <c r="O6253" s="277"/>
      <c r="P6253" s="130" t="n">
        <v>0</v>
      </c>
      <c r="Q6253" s="130" t="n">
        <f aca="false">P6253*1.2</f>
        <v>0</v>
      </c>
      <c r="R6253" s="131" t="n">
        <f aca="false">S6253*Q6253</f>
        <v>0</v>
      </c>
      <c r="S6253" s="132"/>
    </row>
    <row r="6254" s="76" customFormat="true" ht="14.4" hidden="false" customHeight="false" outlineLevel="0" collapsed="false">
      <c r="A6254" s="275"/>
      <c r="B6254" s="208" t="n">
        <v>284</v>
      </c>
      <c r="C6254" s="238" t="s">
        <v>15691</v>
      </c>
      <c r="D6254" s="239" t="s">
        <v>7564</v>
      </c>
      <c r="E6254" s="276"/>
      <c r="F6254" s="121" t="n">
        <f aca="false">F6253+1</f>
        <v>6248</v>
      </c>
      <c r="G6254" s="204" t="s">
        <v>18373</v>
      </c>
      <c r="H6254" s="237" t="s">
        <v>18373</v>
      </c>
      <c r="I6254" s="124" t="s">
        <v>18374</v>
      </c>
      <c r="J6254" s="125" t="n">
        <v>0</v>
      </c>
      <c r="K6254" s="164" t="n">
        <v>0</v>
      </c>
      <c r="L6254" s="164" t="n">
        <v>4200060</v>
      </c>
      <c r="M6254" s="164" t="n">
        <v>801</v>
      </c>
      <c r="N6254" s="237" t="s">
        <v>18375</v>
      </c>
      <c r="O6254" s="277"/>
      <c r="P6254" s="130" t="n">
        <v>0</v>
      </c>
      <c r="Q6254" s="130" t="n">
        <f aca="false">P6254*1.2</f>
        <v>0</v>
      </c>
      <c r="R6254" s="131" t="n">
        <f aca="false">S6254*Q6254</f>
        <v>0</v>
      </c>
      <c r="S6254" s="132"/>
    </row>
    <row r="6255" s="76" customFormat="true" ht="14.4" hidden="false" customHeight="false" outlineLevel="0" collapsed="false">
      <c r="A6255" s="275"/>
      <c r="B6255" s="208" t="n">
        <v>284</v>
      </c>
      <c r="C6255" s="238" t="s">
        <v>15691</v>
      </c>
      <c r="D6255" s="239" t="s">
        <v>7564</v>
      </c>
      <c r="E6255" s="276"/>
      <c r="F6255" s="121" t="n">
        <f aca="false">F6254+1</f>
        <v>6249</v>
      </c>
      <c r="G6255" s="204" t="s">
        <v>18376</v>
      </c>
      <c r="H6255" s="237" t="s">
        <v>18376</v>
      </c>
      <c r="I6255" s="124" t="s">
        <v>18377</v>
      </c>
      <c r="J6255" s="125" t="n">
        <v>0</v>
      </c>
      <c r="K6255" s="164" t="n">
        <v>0</v>
      </c>
      <c r="L6255" s="164" t="n">
        <v>4252500</v>
      </c>
      <c r="M6255" s="164" t="n">
        <v>1</v>
      </c>
      <c r="N6255" s="237" t="s">
        <v>18378</v>
      </c>
      <c r="O6255" s="277"/>
      <c r="P6255" s="130" t="n">
        <v>0</v>
      </c>
      <c r="Q6255" s="130" t="n">
        <f aca="false">P6255*1.2</f>
        <v>0</v>
      </c>
      <c r="R6255" s="131" t="n">
        <f aca="false">S6255*Q6255</f>
        <v>0</v>
      </c>
      <c r="S6255" s="132"/>
    </row>
    <row r="6256" s="76" customFormat="true" ht="14.4" hidden="false" customHeight="false" outlineLevel="0" collapsed="false">
      <c r="A6256" s="275"/>
      <c r="B6256" s="208" t="n">
        <v>284</v>
      </c>
      <c r="C6256" s="238" t="s">
        <v>15691</v>
      </c>
      <c r="D6256" s="239" t="s">
        <v>7564</v>
      </c>
      <c r="E6256" s="276"/>
      <c r="F6256" s="121" t="n">
        <f aca="false">F6255+1</f>
        <v>6250</v>
      </c>
      <c r="G6256" s="204" t="s">
        <v>18379</v>
      </c>
      <c r="H6256" s="237" t="s">
        <v>18379</v>
      </c>
      <c r="I6256" s="124" t="s">
        <v>18380</v>
      </c>
      <c r="J6256" s="125" t="n">
        <v>5292</v>
      </c>
      <c r="K6256" s="164" t="n">
        <v>65</v>
      </c>
      <c r="L6256" s="164" t="n">
        <v>5300010</v>
      </c>
      <c r="M6256" s="164" t="n">
        <v>79</v>
      </c>
      <c r="N6256" s="237" t="s">
        <v>18381</v>
      </c>
      <c r="O6256" s="277"/>
      <c r="P6256" s="130" t="n">
        <v>0</v>
      </c>
      <c r="Q6256" s="130" t="n">
        <f aca="false">P6256*1.2</f>
        <v>0</v>
      </c>
      <c r="R6256" s="131" t="n">
        <f aca="false">S6256*Q6256</f>
        <v>0</v>
      </c>
      <c r="S6256" s="132"/>
    </row>
    <row r="6257" s="76" customFormat="true" ht="14.4" hidden="false" customHeight="false" outlineLevel="0" collapsed="false">
      <c r="A6257" s="275"/>
      <c r="B6257" s="208" t="n">
        <v>284</v>
      </c>
      <c r="C6257" s="238" t="s">
        <v>15691</v>
      </c>
      <c r="D6257" s="239" t="s">
        <v>7564</v>
      </c>
      <c r="E6257" s="276"/>
      <c r="F6257" s="121" t="n">
        <f aca="false">F6256+1</f>
        <v>6251</v>
      </c>
      <c r="G6257" s="204" t="s">
        <v>18382</v>
      </c>
      <c r="H6257" s="237" t="s">
        <v>18382</v>
      </c>
      <c r="I6257" s="124" t="s">
        <v>18383</v>
      </c>
      <c r="J6257" s="125" t="n">
        <v>5292</v>
      </c>
      <c r="K6257" s="164" t="n">
        <v>60</v>
      </c>
      <c r="L6257" s="164" t="n">
        <v>6107057</v>
      </c>
      <c r="M6257" s="164" t="n">
        <v>0</v>
      </c>
      <c r="N6257" s="237" t="s">
        <v>18384</v>
      </c>
      <c r="O6257" s="277"/>
      <c r="P6257" s="130" t="n">
        <v>0</v>
      </c>
      <c r="Q6257" s="130" t="n">
        <f aca="false">P6257*1.2</f>
        <v>0</v>
      </c>
      <c r="R6257" s="131" t="n">
        <f aca="false">S6257*Q6257</f>
        <v>0</v>
      </c>
      <c r="S6257" s="132"/>
    </row>
    <row r="6258" s="76" customFormat="true" ht="14.4" hidden="false" customHeight="false" outlineLevel="0" collapsed="false">
      <c r="A6258" s="275"/>
      <c r="B6258" s="208" t="n">
        <v>284</v>
      </c>
      <c r="C6258" s="238" t="s">
        <v>15691</v>
      </c>
      <c r="D6258" s="239" t="s">
        <v>7564</v>
      </c>
      <c r="E6258" s="276"/>
      <c r="F6258" s="121" t="n">
        <f aca="false">F6257+1</f>
        <v>6252</v>
      </c>
      <c r="G6258" s="204" t="s">
        <v>18385</v>
      </c>
      <c r="H6258" s="237" t="s">
        <v>18385</v>
      </c>
      <c r="I6258" s="124" t="s">
        <v>18386</v>
      </c>
      <c r="J6258" s="125" t="n">
        <v>5292</v>
      </c>
      <c r="K6258" s="164" t="n">
        <v>22</v>
      </c>
      <c r="L6258" s="164" t="n">
        <v>6206226</v>
      </c>
      <c r="M6258" s="164" t="n">
        <v>779</v>
      </c>
      <c r="N6258" s="237" t="s">
        <v>18387</v>
      </c>
      <c r="O6258" s="277"/>
      <c r="P6258" s="130" t="n">
        <v>0</v>
      </c>
      <c r="Q6258" s="130" t="n">
        <f aca="false">P6258*1.2</f>
        <v>0</v>
      </c>
      <c r="R6258" s="131" t="n">
        <f aca="false">S6258*Q6258</f>
        <v>0</v>
      </c>
      <c r="S6258" s="132"/>
    </row>
    <row r="6259" s="76" customFormat="true" ht="14.4" hidden="false" customHeight="false" outlineLevel="0" collapsed="false">
      <c r="A6259" s="275"/>
      <c r="B6259" s="208" t="n">
        <v>284</v>
      </c>
      <c r="C6259" s="238" t="s">
        <v>15691</v>
      </c>
      <c r="D6259" s="239" t="s">
        <v>7564</v>
      </c>
      <c r="E6259" s="276"/>
      <c r="F6259" s="121" t="n">
        <f aca="false">F6258+1</f>
        <v>6253</v>
      </c>
      <c r="G6259" s="204" t="s">
        <v>18388</v>
      </c>
      <c r="H6259" s="237" t="s">
        <v>18388</v>
      </c>
      <c r="I6259" s="124" t="s">
        <v>18389</v>
      </c>
      <c r="J6259" s="125" t="n">
        <v>5292</v>
      </c>
      <c r="K6259" s="164" t="n">
        <v>22</v>
      </c>
      <c r="L6259" s="164" t="n">
        <v>6206227</v>
      </c>
      <c r="M6259" s="164" t="n">
        <v>779</v>
      </c>
      <c r="N6259" s="237" t="s">
        <v>18390</v>
      </c>
      <c r="O6259" s="277"/>
      <c r="P6259" s="130" t="n">
        <v>0</v>
      </c>
      <c r="Q6259" s="130" t="n">
        <f aca="false">P6259*1.2</f>
        <v>0</v>
      </c>
      <c r="R6259" s="131" t="n">
        <f aca="false">S6259*Q6259</f>
        <v>0</v>
      </c>
      <c r="S6259" s="132"/>
    </row>
    <row r="6260" s="76" customFormat="true" ht="14.4" hidden="false" customHeight="false" outlineLevel="0" collapsed="false">
      <c r="A6260" s="275" t="n">
        <v>3644038</v>
      </c>
      <c r="B6260" s="208" t="n">
        <v>284</v>
      </c>
      <c r="C6260" s="238" t="s">
        <v>15691</v>
      </c>
      <c r="D6260" s="239" t="s">
        <v>7564</v>
      </c>
      <c r="E6260" s="276"/>
      <c r="F6260" s="121" t="n">
        <f aca="false">F6259+1</f>
        <v>6254</v>
      </c>
      <c r="G6260" s="204" t="s">
        <v>18391</v>
      </c>
      <c r="H6260" s="237" t="s">
        <v>18391</v>
      </c>
      <c r="I6260" s="124" t="s">
        <v>18392</v>
      </c>
      <c r="J6260" s="125" t="n">
        <v>0</v>
      </c>
      <c r="K6260" s="164" t="n">
        <v>0</v>
      </c>
      <c r="L6260" s="164" t="n">
        <v>7035955</v>
      </c>
      <c r="M6260" s="164" t="n">
        <v>516</v>
      </c>
      <c r="N6260" s="237" t="s">
        <v>18393</v>
      </c>
      <c r="O6260" s="277"/>
      <c r="P6260" s="130" t="n">
        <v>19754.1666666667</v>
      </c>
      <c r="Q6260" s="130" t="n">
        <f aca="false">P6260*1.2</f>
        <v>23705</v>
      </c>
      <c r="R6260" s="131" t="n">
        <f aca="false">S6260*Q6260</f>
        <v>0</v>
      </c>
      <c r="S6260" s="132"/>
    </row>
    <row r="6261" s="76" customFormat="true" ht="14.4" hidden="false" customHeight="false" outlineLevel="0" collapsed="false">
      <c r="A6261" s="275"/>
      <c r="B6261" s="208" t="n">
        <v>284</v>
      </c>
      <c r="C6261" s="238" t="s">
        <v>15691</v>
      </c>
      <c r="D6261" s="239" t="s">
        <v>7564</v>
      </c>
      <c r="E6261" s="276"/>
      <c r="F6261" s="121" t="n">
        <f aca="false">F6260+1</f>
        <v>6255</v>
      </c>
      <c r="G6261" s="204" t="s">
        <v>18394</v>
      </c>
      <c r="H6261" s="237" t="s">
        <v>18394</v>
      </c>
      <c r="I6261" s="124" t="s">
        <v>18395</v>
      </c>
      <c r="J6261" s="125" t="n">
        <v>5292</v>
      </c>
      <c r="K6261" s="164" t="n">
        <v>22</v>
      </c>
      <c r="L6261" s="164" t="n">
        <v>7700201</v>
      </c>
      <c r="M6261" s="164" t="n">
        <v>0</v>
      </c>
      <c r="N6261" s="237" t="s">
        <v>18396</v>
      </c>
      <c r="O6261" s="277"/>
      <c r="P6261" s="130" t="n">
        <v>0</v>
      </c>
      <c r="Q6261" s="130" t="n">
        <f aca="false">P6261*1.2</f>
        <v>0</v>
      </c>
      <c r="R6261" s="131" t="n">
        <f aca="false">S6261*Q6261</f>
        <v>0</v>
      </c>
      <c r="S6261" s="132"/>
    </row>
    <row r="6262" s="76" customFormat="true" ht="14.4" hidden="false" customHeight="false" outlineLevel="0" collapsed="false">
      <c r="A6262" s="275"/>
      <c r="B6262" s="208" t="n">
        <v>284</v>
      </c>
      <c r="C6262" s="238" t="s">
        <v>15691</v>
      </c>
      <c r="D6262" s="239" t="s">
        <v>7564</v>
      </c>
      <c r="E6262" s="276"/>
      <c r="F6262" s="121" t="n">
        <f aca="false">F6261+1</f>
        <v>6256</v>
      </c>
      <c r="G6262" s="204" t="s">
        <v>18397</v>
      </c>
      <c r="H6262" s="237" t="s">
        <v>18397</v>
      </c>
      <c r="I6262" s="124" t="s">
        <v>18398</v>
      </c>
      <c r="J6262" s="125" t="n">
        <v>5292</v>
      </c>
      <c r="K6262" s="164" t="n">
        <v>22</v>
      </c>
      <c r="L6262" s="164" t="n">
        <v>7700301</v>
      </c>
      <c r="M6262" s="164" t="n">
        <v>0</v>
      </c>
      <c r="N6262" s="237" t="s">
        <v>18396</v>
      </c>
      <c r="O6262" s="277"/>
      <c r="P6262" s="130" t="n">
        <v>27837.5</v>
      </c>
      <c r="Q6262" s="130" t="n">
        <f aca="false">P6262*1.2</f>
        <v>33405</v>
      </c>
      <c r="R6262" s="131" t="n">
        <f aca="false">S6262*Q6262</f>
        <v>0</v>
      </c>
      <c r="S6262" s="132"/>
    </row>
    <row r="6263" s="76" customFormat="true" ht="14.4" hidden="false" customHeight="false" outlineLevel="0" collapsed="false">
      <c r="A6263" s="275"/>
      <c r="B6263" s="208" t="n">
        <v>284</v>
      </c>
      <c r="C6263" s="238" t="s">
        <v>15691</v>
      </c>
      <c r="D6263" s="239" t="s">
        <v>7564</v>
      </c>
      <c r="E6263" s="276"/>
      <c r="F6263" s="121" t="n">
        <f aca="false">F6262+1</f>
        <v>6257</v>
      </c>
      <c r="G6263" s="204" t="s">
        <v>18399</v>
      </c>
      <c r="H6263" s="237" t="s">
        <v>18399</v>
      </c>
      <c r="I6263" s="124" t="s">
        <v>18400</v>
      </c>
      <c r="J6263" s="125" t="n">
        <v>3855</v>
      </c>
      <c r="K6263" s="164" t="n">
        <v>5</v>
      </c>
      <c r="L6263" s="164" t="n">
        <v>7780005</v>
      </c>
      <c r="M6263" s="164" t="n">
        <v>55</v>
      </c>
      <c r="N6263" s="237" t="s">
        <v>17519</v>
      </c>
      <c r="O6263" s="277"/>
      <c r="P6263" s="130" t="n">
        <v>9160</v>
      </c>
      <c r="Q6263" s="130" t="n">
        <f aca="false">P6263*1.2</f>
        <v>10992</v>
      </c>
      <c r="R6263" s="131" t="n">
        <f aca="false">S6263*Q6263</f>
        <v>0</v>
      </c>
      <c r="S6263" s="132"/>
    </row>
    <row r="6264" s="76" customFormat="true" ht="14.4" hidden="false" customHeight="false" outlineLevel="0" collapsed="false">
      <c r="A6264" s="275" t="n">
        <v>4147886</v>
      </c>
      <c r="B6264" s="208" t="n">
        <v>284</v>
      </c>
      <c r="C6264" s="238" t="s">
        <v>15691</v>
      </c>
      <c r="D6264" s="239" t="s">
        <v>7564</v>
      </c>
      <c r="E6264" s="276"/>
      <c r="F6264" s="121" t="n">
        <f aca="false">F6263+1</f>
        <v>6258</v>
      </c>
      <c r="G6264" s="204" t="s">
        <v>18401</v>
      </c>
      <c r="H6264" s="237" t="s">
        <v>18401</v>
      </c>
      <c r="I6264" s="124" t="s">
        <v>18402</v>
      </c>
      <c r="J6264" s="125" t="n">
        <v>5292</v>
      </c>
      <c r="K6264" s="164" t="n">
        <v>22</v>
      </c>
      <c r="L6264" s="164" t="n">
        <v>7800010</v>
      </c>
      <c r="M6264" s="164" t="n">
        <v>21</v>
      </c>
      <c r="N6264" s="237" t="s">
        <v>18403</v>
      </c>
      <c r="O6264" s="277"/>
      <c r="P6264" s="130" t="n">
        <v>167280.16</v>
      </c>
      <c r="Q6264" s="130" t="n">
        <f aca="false">P6264*1.2</f>
        <v>200736.192</v>
      </c>
      <c r="R6264" s="131" t="n">
        <f aca="false">S6264*Q6264</f>
        <v>0</v>
      </c>
      <c r="S6264" s="132"/>
    </row>
    <row r="6265" s="76" customFormat="true" ht="14.4" hidden="false" customHeight="false" outlineLevel="0" collapsed="false">
      <c r="A6265" s="275" t="n">
        <v>2799725</v>
      </c>
      <c r="B6265" s="208" t="n">
        <v>284</v>
      </c>
      <c r="C6265" s="238" t="s">
        <v>15691</v>
      </c>
      <c r="D6265" s="239" t="s">
        <v>7564</v>
      </c>
      <c r="E6265" s="276"/>
      <c r="F6265" s="121" t="n">
        <f aca="false">F6264+1</f>
        <v>6259</v>
      </c>
      <c r="G6265" s="204" t="s">
        <v>18404</v>
      </c>
      <c r="H6265" s="237" t="s">
        <v>18404</v>
      </c>
      <c r="I6265" s="124" t="s">
        <v>18405</v>
      </c>
      <c r="J6265" s="125" t="n">
        <v>6213</v>
      </c>
      <c r="K6265" s="164" t="n">
        <v>20</v>
      </c>
      <c r="L6265" s="164" t="n">
        <v>8202201</v>
      </c>
      <c r="M6265" s="164" t="n">
        <v>62</v>
      </c>
      <c r="N6265" s="237" t="s">
        <v>18406</v>
      </c>
      <c r="O6265" s="277"/>
      <c r="P6265" s="130" t="n">
        <v>2277.17</v>
      </c>
      <c r="Q6265" s="130" t="n">
        <f aca="false">P6265*1.2</f>
        <v>2732.604</v>
      </c>
      <c r="R6265" s="131" t="n">
        <f aca="false">S6265*Q6265</f>
        <v>0</v>
      </c>
      <c r="S6265" s="132"/>
    </row>
    <row r="6266" s="76" customFormat="true" ht="14.4" hidden="false" customHeight="false" outlineLevel="0" collapsed="false">
      <c r="A6266" s="275" t="n">
        <v>2808210</v>
      </c>
      <c r="B6266" s="208" t="n">
        <v>284</v>
      </c>
      <c r="C6266" s="238" t="s">
        <v>15691</v>
      </c>
      <c r="D6266" s="239" t="s">
        <v>7564</v>
      </c>
      <c r="E6266" s="276"/>
      <c r="F6266" s="121" t="n">
        <f aca="false">F6265+1</f>
        <v>6260</v>
      </c>
      <c r="G6266" s="204" t="s">
        <v>18407</v>
      </c>
      <c r="H6266" s="237" t="s">
        <v>18407</v>
      </c>
      <c r="I6266" s="124" t="s">
        <v>18408</v>
      </c>
      <c r="J6266" s="125" t="n">
        <v>6213</v>
      </c>
      <c r="K6266" s="164" t="n">
        <v>20</v>
      </c>
      <c r="L6266" s="164" t="n">
        <v>8202203</v>
      </c>
      <c r="M6266" s="164" t="n">
        <v>62</v>
      </c>
      <c r="N6266" s="237" t="s">
        <v>18406</v>
      </c>
      <c r="O6266" s="277"/>
      <c r="P6266" s="130" t="n">
        <v>1469.99</v>
      </c>
      <c r="Q6266" s="130" t="n">
        <f aca="false">P6266*1.2</f>
        <v>1763.988</v>
      </c>
      <c r="R6266" s="131" t="n">
        <f aca="false">S6266*Q6266</f>
        <v>0</v>
      </c>
      <c r="S6266" s="132"/>
    </row>
    <row r="6267" s="76" customFormat="true" ht="14.4" hidden="false" customHeight="false" outlineLevel="0" collapsed="false">
      <c r="A6267" s="275" t="n">
        <v>4467723</v>
      </c>
      <c r="B6267" s="208" t="n">
        <v>284</v>
      </c>
      <c r="C6267" s="238" t="s">
        <v>15691</v>
      </c>
      <c r="D6267" s="239" t="s">
        <v>7564</v>
      </c>
      <c r="E6267" s="276"/>
      <c r="F6267" s="121" t="n">
        <f aca="false">F6266+1</f>
        <v>6261</v>
      </c>
      <c r="G6267" s="204" t="s">
        <v>18409</v>
      </c>
      <c r="H6267" s="237" t="s">
        <v>18409</v>
      </c>
      <c r="I6267" s="124" t="s">
        <v>18410</v>
      </c>
      <c r="J6267" s="125" t="n">
        <v>1500</v>
      </c>
      <c r="K6267" s="164" t="n">
        <v>0</v>
      </c>
      <c r="L6267" s="164" t="n">
        <v>8900062</v>
      </c>
      <c r="M6267" s="164" t="n">
        <v>0</v>
      </c>
      <c r="N6267" s="237" t="s">
        <v>18411</v>
      </c>
      <c r="O6267" s="277"/>
      <c r="P6267" s="130" t="n">
        <v>0</v>
      </c>
      <c r="Q6267" s="130" t="n">
        <f aca="false">P6267*1.2</f>
        <v>0</v>
      </c>
      <c r="R6267" s="131" t="n">
        <f aca="false">S6267*Q6267</f>
        <v>0</v>
      </c>
      <c r="S6267" s="132"/>
    </row>
    <row r="6268" s="76" customFormat="true" ht="14.4" hidden="false" customHeight="false" outlineLevel="0" collapsed="false">
      <c r="A6268" s="207"/>
      <c r="B6268" s="208" t="n">
        <v>283</v>
      </c>
      <c r="C6268" s="590" t="s">
        <v>18412</v>
      </c>
      <c r="D6268" s="590" t="s">
        <v>11701</v>
      </c>
      <c r="E6268" s="590"/>
      <c r="F6268" s="121" t="n">
        <f aca="false">F6267+1</f>
        <v>6262</v>
      </c>
      <c r="G6268" s="122" t="s">
        <v>18413</v>
      </c>
      <c r="H6268" s="118" t="s">
        <v>18413</v>
      </c>
      <c r="I6268" s="124"/>
      <c r="J6268" s="125"/>
      <c r="K6268" s="591"/>
      <c r="L6268" s="149"/>
      <c r="M6268" s="149"/>
      <c r="N6268" s="280" t="s">
        <v>18414</v>
      </c>
      <c r="O6268" s="205"/>
      <c r="P6268" s="130" t="n">
        <v>0</v>
      </c>
      <c r="Q6268" s="130" t="n">
        <f aca="false">P6268*1.2</f>
        <v>0</v>
      </c>
      <c r="R6268" s="131" t="n">
        <f aca="false">S6268*Q6268</f>
        <v>0</v>
      </c>
      <c r="S6268" s="132"/>
    </row>
    <row r="6269" s="76" customFormat="true" ht="27.6" hidden="false" customHeight="false" outlineLevel="0" collapsed="false">
      <c r="A6269" s="207" t="n">
        <v>4373294</v>
      </c>
      <c r="B6269" s="208" t="n">
        <v>283</v>
      </c>
      <c r="C6269" s="281" t="s">
        <v>18412</v>
      </c>
      <c r="D6269" s="590" t="s">
        <v>11701</v>
      </c>
      <c r="E6269" s="590"/>
      <c r="F6269" s="121" t="n">
        <f aca="false">F6268+1</f>
        <v>6263</v>
      </c>
      <c r="G6269" s="390" t="s">
        <v>18415</v>
      </c>
      <c r="H6269" s="188" t="s">
        <v>18415</v>
      </c>
      <c r="I6269" s="124" t="s">
        <v>18416</v>
      </c>
      <c r="J6269" s="125" t="n">
        <v>50</v>
      </c>
      <c r="K6269" s="149" t="n">
        <v>6</v>
      </c>
      <c r="L6269" s="149" t="n">
        <v>2905005</v>
      </c>
      <c r="M6269" s="149" t="n">
        <v>2</v>
      </c>
      <c r="N6269" s="346" t="s">
        <v>18417</v>
      </c>
      <c r="O6269" s="186"/>
      <c r="P6269" s="130" t="n">
        <v>5453.33333333333</v>
      </c>
      <c r="Q6269" s="130" t="n">
        <f aca="false">P6269*1.2</f>
        <v>6544</v>
      </c>
      <c r="R6269" s="131" t="n">
        <f aca="false">S6269*Q6269</f>
        <v>0</v>
      </c>
      <c r="S6269" s="132"/>
    </row>
    <row r="6270" s="76" customFormat="true" ht="41.4" hidden="false" customHeight="false" outlineLevel="0" collapsed="false">
      <c r="A6270" s="219" t="n">
        <v>4140849</v>
      </c>
      <c r="B6270" s="208" t="n">
        <v>283</v>
      </c>
      <c r="C6270" s="590" t="s">
        <v>18412</v>
      </c>
      <c r="D6270" s="590" t="s">
        <v>11701</v>
      </c>
      <c r="E6270" s="590"/>
      <c r="F6270" s="121" t="n">
        <f aca="false">F6269+1</f>
        <v>6264</v>
      </c>
      <c r="G6270" s="390" t="s">
        <v>18418</v>
      </c>
      <c r="H6270" s="188" t="s">
        <v>18419</v>
      </c>
      <c r="I6270" s="124" t="s">
        <v>18420</v>
      </c>
      <c r="J6270" s="125" t="n">
        <v>0</v>
      </c>
      <c r="K6270" s="149" t="n">
        <v>0</v>
      </c>
      <c r="L6270" s="149" t="n">
        <v>55090</v>
      </c>
      <c r="M6270" s="149" t="n">
        <v>99</v>
      </c>
      <c r="N6270" s="350" t="s">
        <v>18421</v>
      </c>
      <c r="O6270" s="351"/>
      <c r="P6270" s="130" t="n">
        <v>28418.3333333333</v>
      </c>
      <c r="Q6270" s="130" t="n">
        <f aca="false">P6270*1.2</f>
        <v>34102</v>
      </c>
      <c r="R6270" s="131" t="n">
        <f aca="false">S6270*Q6270</f>
        <v>0</v>
      </c>
      <c r="S6270" s="132"/>
    </row>
    <row r="6271" s="76" customFormat="true" ht="14.4" hidden="false" customHeight="false" outlineLevel="0" collapsed="false">
      <c r="A6271" s="207"/>
      <c r="B6271" s="208" t="n">
        <v>283</v>
      </c>
      <c r="C6271" s="281" t="s">
        <v>18412</v>
      </c>
      <c r="D6271" s="590" t="s">
        <v>11701</v>
      </c>
      <c r="E6271" s="590"/>
      <c r="F6271" s="121" t="n">
        <f aca="false">F6270+1</f>
        <v>6265</v>
      </c>
      <c r="G6271" s="390" t="s">
        <v>18422</v>
      </c>
      <c r="H6271" s="118" t="s">
        <v>18422</v>
      </c>
      <c r="I6271" s="124"/>
      <c r="J6271" s="125"/>
      <c r="K6271" s="149"/>
      <c r="L6271" s="149"/>
      <c r="M6271" s="149"/>
      <c r="N6271" s="346" t="s">
        <v>18423</v>
      </c>
      <c r="O6271" s="186"/>
      <c r="P6271" s="130" t="n">
        <v>0</v>
      </c>
      <c r="Q6271" s="130" t="n">
        <f aca="false">P6271*1.2</f>
        <v>0</v>
      </c>
      <c r="R6271" s="131" t="n">
        <f aca="false">S6271*Q6271</f>
        <v>0</v>
      </c>
      <c r="S6271" s="132"/>
    </row>
    <row r="6272" s="76" customFormat="true" ht="14.4" hidden="false" customHeight="false" outlineLevel="0" collapsed="false">
      <c r="A6272" s="217" t="n">
        <v>4277038</v>
      </c>
      <c r="B6272" s="208" t="n">
        <v>283</v>
      </c>
      <c r="C6272" s="281" t="s">
        <v>18412</v>
      </c>
      <c r="D6272" s="281" t="s">
        <v>11701</v>
      </c>
      <c r="E6272" s="281"/>
      <c r="F6272" s="121" t="n">
        <f aca="false">F6271+1</f>
        <v>6266</v>
      </c>
      <c r="G6272" s="390" t="s">
        <v>18424</v>
      </c>
      <c r="H6272" s="218" t="s">
        <v>18425</v>
      </c>
      <c r="I6272" s="124" t="s">
        <v>18426</v>
      </c>
      <c r="J6272" s="125" t="n">
        <v>4238</v>
      </c>
      <c r="K6272" s="149" t="n">
        <v>50</v>
      </c>
      <c r="L6272" s="149" t="n">
        <v>5601210</v>
      </c>
      <c r="M6272" s="149" t="n">
        <v>0</v>
      </c>
      <c r="N6272" s="350" t="s">
        <v>8293</v>
      </c>
      <c r="O6272" s="351"/>
      <c r="P6272" s="130" t="n">
        <v>11149.1666666667</v>
      </c>
      <c r="Q6272" s="130" t="n">
        <f aca="false">P6272*1.2</f>
        <v>13379</v>
      </c>
      <c r="R6272" s="131" t="n">
        <f aca="false">S6272*Q6272</f>
        <v>0</v>
      </c>
      <c r="S6272" s="132"/>
    </row>
    <row r="6273" s="76" customFormat="true" ht="14.4" hidden="false" customHeight="false" outlineLevel="0" collapsed="false">
      <c r="A6273" s="353" t="n">
        <v>4141674</v>
      </c>
      <c r="B6273" s="208" t="n">
        <v>283</v>
      </c>
      <c r="C6273" s="281" t="s">
        <v>18412</v>
      </c>
      <c r="D6273" s="590" t="s">
        <v>11701</v>
      </c>
      <c r="E6273" s="590"/>
      <c r="F6273" s="121" t="n">
        <f aca="false">F6272+1</f>
        <v>6267</v>
      </c>
      <c r="G6273" s="390" t="s">
        <v>18427</v>
      </c>
      <c r="H6273" s="218" t="s">
        <v>18427</v>
      </c>
      <c r="I6273" s="124" t="s">
        <v>18428</v>
      </c>
      <c r="J6273" s="125" t="n">
        <v>4270</v>
      </c>
      <c r="K6273" s="149" t="n">
        <v>0</v>
      </c>
      <c r="L6273" s="149" t="n">
        <v>5601210</v>
      </c>
      <c r="M6273" s="149" t="n">
        <v>0</v>
      </c>
      <c r="N6273" s="346" t="s">
        <v>8293</v>
      </c>
      <c r="O6273" s="186"/>
      <c r="P6273" s="130" t="n">
        <v>13756.6666666667</v>
      </c>
      <c r="Q6273" s="130" t="n">
        <f aca="false">P6273*1.2</f>
        <v>16508</v>
      </c>
      <c r="R6273" s="131" t="n">
        <f aca="false">S6273*Q6273</f>
        <v>0</v>
      </c>
      <c r="S6273" s="132"/>
    </row>
    <row r="6274" s="76" customFormat="true" ht="27.6" hidden="false" customHeight="false" outlineLevel="0" collapsed="false">
      <c r="A6274" s="353" t="n">
        <v>4431571</v>
      </c>
      <c r="B6274" s="208" t="n">
        <v>283</v>
      </c>
      <c r="C6274" s="590" t="s">
        <v>18412</v>
      </c>
      <c r="D6274" s="590" t="s">
        <v>11701</v>
      </c>
      <c r="E6274" s="590"/>
      <c r="F6274" s="121" t="n">
        <f aca="false">F6273+1</f>
        <v>6268</v>
      </c>
      <c r="G6274" s="390" t="s">
        <v>18429</v>
      </c>
      <c r="H6274" s="188" t="s">
        <v>18430</v>
      </c>
      <c r="I6274" s="124" t="s">
        <v>18431</v>
      </c>
      <c r="J6274" s="125" t="n">
        <v>0</v>
      </c>
      <c r="K6274" s="149" t="n">
        <v>0</v>
      </c>
      <c r="L6274" s="149" t="n">
        <v>1300010</v>
      </c>
      <c r="M6274" s="149" t="n">
        <v>2</v>
      </c>
      <c r="N6274" s="346" t="s">
        <v>18432</v>
      </c>
      <c r="O6274" s="186"/>
      <c r="P6274" s="130" t="n">
        <v>0</v>
      </c>
      <c r="Q6274" s="130" t="n">
        <f aca="false">P6274*1.2</f>
        <v>0</v>
      </c>
      <c r="R6274" s="131" t="n">
        <f aca="false">S6274*Q6274</f>
        <v>0</v>
      </c>
      <c r="S6274" s="132"/>
    </row>
    <row r="6275" s="76" customFormat="true" ht="27.6" hidden="false" customHeight="false" outlineLevel="0" collapsed="false">
      <c r="A6275" s="353" t="n">
        <v>4142500</v>
      </c>
      <c r="B6275" s="208" t="n">
        <v>283</v>
      </c>
      <c r="C6275" s="590" t="s">
        <v>18412</v>
      </c>
      <c r="D6275" s="590" t="s">
        <v>11701</v>
      </c>
      <c r="E6275" s="590"/>
      <c r="F6275" s="121" t="n">
        <f aca="false">F6274+1</f>
        <v>6269</v>
      </c>
      <c r="G6275" s="390" t="s">
        <v>18433</v>
      </c>
      <c r="H6275" s="218" t="s">
        <v>18434</v>
      </c>
      <c r="I6275" s="124" t="s">
        <v>18435</v>
      </c>
      <c r="J6275" s="125" t="n">
        <v>231</v>
      </c>
      <c r="K6275" s="149" t="n">
        <v>0</v>
      </c>
      <c r="L6275" s="149" t="n">
        <v>3722</v>
      </c>
      <c r="M6275" s="149" t="n">
        <v>1</v>
      </c>
      <c r="N6275" s="483" t="s">
        <v>18436</v>
      </c>
      <c r="O6275" s="397"/>
      <c r="P6275" s="130" t="n">
        <v>4370</v>
      </c>
      <c r="Q6275" s="130" t="n">
        <f aca="false">P6275*1.2</f>
        <v>5244</v>
      </c>
      <c r="R6275" s="131" t="n">
        <f aca="false">S6275*Q6275</f>
        <v>0</v>
      </c>
      <c r="S6275" s="132"/>
    </row>
    <row r="6276" s="76" customFormat="true" ht="14.4" hidden="false" customHeight="false" outlineLevel="0" collapsed="false">
      <c r="A6276" s="219" t="n">
        <v>4141682</v>
      </c>
      <c r="B6276" s="208" t="n">
        <v>283</v>
      </c>
      <c r="C6276" s="590" t="s">
        <v>18412</v>
      </c>
      <c r="D6276" s="590" t="s">
        <v>11701</v>
      </c>
      <c r="E6276" s="590"/>
      <c r="F6276" s="121" t="n">
        <f aca="false">F6275+1</f>
        <v>6270</v>
      </c>
      <c r="G6276" s="390" t="s">
        <v>18437</v>
      </c>
      <c r="H6276" s="218" t="s">
        <v>18437</v>
      </c>
      <c r="I6276" s="124" t="s">
        <v>18438</v>
      </c>
      <c r="J6276" s="125" t="n">
        <v>4238</v>
      </c>
      <c r="K6276" s="149" t="n">
        <v>0</v>
      </c>
      <c r="L6276" s="149" t="n">
        <v>1301005</v>
      </c>
      <c r="M6276" s="149" t="n">
        <v>2</v>
      </c>
      <c r="N6276" s="483" t="s">
        <v>18439</v>
      </c>
      <c r="O6276" s="397"/>
      <c r="P6276" s="130" t="n">
        <v>65985</v>
      </c>
      <c r="Q6276" s="130" t="n">
        <f aca="false">P6276*1.2</f>
        <v>79182</v>
      </c>
      <c r="R6276" s="131" t="n">
        <f aca="false">S6276*Q6276</f>
        <v>0</v>
      </c>
      <c r="S6276" s="132"/>
    </row>
    <row r="6277" s="76" customFormat="true" ht="14.4" hidden="false" customHeight="false" outlineLevel="0" collapsed="false">
      <c r="A6277" s="353" t="n">
        <v>4141681</v>
      </c>
      <c r="B6277" s="208" t="n">
        <v>283</v>
      </c>
      <c r="C6277" s="281" t="s">
        <v>18412</v>
      </c>
      <c r="D6277" s="590" t="s">
        <v>11701</v>
      </c>
      <c r="E6277" s="590"/>
      <c r="F6277" s="121" t="n">
        <f aca="false">F6276+1</f>
        <v>6271</v>
      </c>
      <c r="G6277" s="390" t="s">
        <v>18440</v>
      </c>
      <c r="H6277" s="221" t="s">
        <v>18440</v>
      </c>
      <c r="I6277" s="124" t="s">
        <v>18441</v>
      </c>
      <c r="J6277" s="125" t="n">
        <v>4238</v>
      </c>
      <c r="K6277" s="149" t="n">
        <v>0</v>
      </c>
      <c r="L6277" s="149" t="n">
        <v>1301005</v>
      </c>
      <c r="M6277" s="149" t="n">
        <v>20</v>
      </c>
      <c r="N6277" s="346" t="s">
        <v>18442</v>
      </c>
      <c r="O6277" s="186"/>
      <c r="P6277" s="130" t="n">
        <v>77917.5</v>
      </c>
      <c r="Q6277" s="130" t="n">
        <f aca="false">P6277*1.2</f>
        <v>93501</v>
      </c>
      <c r="R6277" s="131" t="n">
        <f aca="false">S6277*Q6277</f>
        <v>0</v>
      </c>
      <c r="S6277" s="132"/>
    </row>
    <row r="6278" s="76" customFormat="true" ht="14.4" hidden="false" customHeight="false" outlineLevel="0" collapsed="false">
      <c r="A6278" s="207"/>
      <c r="B6278" s="208" t="n">
        <v>283</v>
      </c>
      <c r="C6278" s="590" t="s">
        <v>18412</v>
      </c>
      <c r="D6278" s="590" t="s">
        <v>11701</v>
      </c>
      <c r="E6278" s="590"/>
      <c r="F6278" s="121" t="n">
        <f aca="false">F6277+1</f>
        <v>6272</v>
      </c>
      <c r="G6278" s="390" t="s">
        <v>18443</v>
      </c>
      <c r="H6278" s="118" t="s">
        <v>18443</v>
      </c>
      <c r="I6278" s="124"/>
      <c r="J6278" s="125"/>
      <c r="K6278" s="149"/>
      <c r="L6278" s="149"/>
      <c r="M6278" s="149"/>
      <c r="N6278" s="391" t="s">
        <v>18444</v>
      </c>
      <c r="O6278" s="397"/>
      <c r="P6278" s="130" t="n">
        <v>0</v>
      </c>
      <c r="Q6278" s="130" t="n">
        <f aca="false">P6278*1.2</f>
        <v>0</v>
      </c>
      <c r="R6278" s="131" t="n">
        <f aca="false">S6278*Q6278</f>
        <v>0</v>
      </c>
      <c r="S6278" s="132"/>
    </row>
    <row r="6279" s="76" customFormat="true" ht="14.4" hidden="false" customHeight="false" outlineLevel="0" collapsed="false">
      <c r="A6279" s="207"/>
      <c r="B6279" s="208" t="n">
        <v>283</v>
      </c>
      <c r="C6279" s="590" t="s">
        <v>18412</v>
      </c>
      <c r="D6279" s="590" t="s">
        <v>11701</v>
      </c>
      <c r="E6279" s="590"/>
      <c r="F6279" s="121" t="n">
        <f aca="false">F6278+1</f>
        <v>6273</v>
      </c>
      <c r="G6279" s="390" t="s">
        <v>18445</v>
      </c>
      <c r="H6279" s="118" t="s">
        <v>18445</v>
      </c>
      <c r="I6279" s="124"/>
      <c r="J6279" s="125"/>
      <c r="K6279" s="149"/>
      <c r="L6279" s="149"/>
      <c r="M6279" s="149"/>
      <c r="N6279" s="346" t="s">
        <v>18446</v>
      </c>
      <c r="O6279" s="397"/>
      <c r="P6279" s="130" t="n">
        <v>0</v>
      </c>
      <c r="Q6279" s="130" t="n">
        <f aca="false">P6279*1.2</f>
        <v>0</v>
      </c>
      <c r="R6279" s="131" t="n">
        <f aca="false">S6279*Q6279</f>
        <v>0</v>
      </c>
      <c r="S6279" s="132"/>
    </row>
    <row r="6280" s="76" customFormat="true" ht="14.4" hidden="false" customHeight="false" outlineLevel="0" collapsed="false">
      <c r="A6280" s="207"/>
      <c r="B6280" s="208" t="n">
        <v>283</v>
      </c>
      <c r="C6280" s="590" t="s">
        <v>18412</v>
      </c>
      <c r="D6280" s="590" t="s">
        <v>11701</v>
      </c>
      <c r="E6280" s="590"/>
      <c r="F6280" s="121" t="n">
        <f aca="false">F6279+1</f>
        <v>6274</v>
      </c>
      <c r="G6280" s="390" t="s">
        <v>18447</v>
      </c>
      <c r="H6280" s="147" t="s">
        <v>18447</v>
      </c>
      <c r="I6280" s="124" t="s">
        <v>18448</v>
      </c>
      <c r="J6280" s="125" t="n">
        <v>0</v>
      </c>
      <c r="K6280" s="149" t="n">
        <v>67</v>
      </c>
      <c r="L6280" s="149" t="n">
        <v>6512054</v>
      </c>
      <c r="M6280" s="149" t="n">
        <v>3</v>
      </c>
      <c r="N6280" s="346" t="s">
        <v>18449</v>
      </c>
      <c r="O6280" s="397"/>
      <c r="P6280" s="130" t="n">
        <v>0</v>
      </c>
      <c r="Q6280" s="130" t="n">
        <f aca="false">P6280*1.2</f>
        <v>0</v>
      </c>
      <c r="R6280" s="131" t="n">
        <f aca="false">S6280*Q6280</f>
        <v>0</v>
      </c>
      <c r="S6280" s="132"/>
    </row>
    <row r="6281" s="76" customFormat="true" ht="14.4" hidden="false" customHeight="false" outlineLevel="0" collapsed="false">
      <c r="A6281" s="207"/>
      <c r="B6281" s="208" t="n">
        <v>283</v>
      </c>
      <c r="C6281" s="590" t="s">
        <v>18412</v>
      </c>
      <c r="D6281" s="590" t="s">
        <v>11701</v>
      </c>
      <c r="E6281" s="590"/>
      <c r="F6281" s="121" t="n">
        <f aca="false">F6280+1</f>
        <v>6275</v>
      </c>
      <c r="G6281" s="390" t="s">
        <v>18450</v>
      </c>
      <c r="H6281" s="118" t="s">
        <v>18450</v>
      </c>
      <c r="I6281" s="124"/>
      <c r="J6281" s="125"/>
      <c r="K6281" s="149"/>
      <c r="L6281" s="149"/>
      <c r="M6281" s="149"/>
      <c r="N6281" s="346" t="s">
        <v>18451</v>
      </c>
      <c r="O6281" s="397"/>
      <c r="P6281" s="130" t="n">
        <v>0</v>
      </c>
      <c r="Q6281" s="130" t="n">
        <f aca="false">P6281*1.2</f>
        <v>0</v>
      </c>
      <c r="R6281" s="131" t="n">
        <f aca="false">S6281*Q6281</f>
        <v>0</v>
      </c>
      <c r="S6281" s="132"/>
    </row>
    <row r="6282" s="76" customFormat="true" ht="14.4" hidden="false" customHeight="false" outlineLevel="0" collapsed="false">
      <c r="A6282" s="353" t="n">
        <v>4140862</v>
      </c>
      <c r="B6282" s="208" t="n">
        <v>283</v>
      </c>
      <c r="C6282" s="590" t="s">
        <v>18412</v>
      </c>
      <c r="D6282" s="590" t="s">
        <v>11701</v>
      </c>
      <c r="E6282" s="590"/>
      <c r="F6282" s="121" t="n">
        <f aca="false">F6281+1</f>
        <v>6276</v>
      </c>
      <c r="G6282" s="390" t="s">
        <v>18452</v>
      </c>
      <c r="H6282" s="221" t="s">
        <v>18452</v>
      </c>
      <c r="I6282" s="124" t="s">
        <v>18453</v>
      </c>
      <c r="J6282" s="125" t="n">
        <v>4235</v>
      </c>
      <c r="K6282" s="149" t="n">
        <v>0</v>
      </c>
      <c r="L6282" s="149" t="n">
        <v>2201018</v>
      </c>
      <c r="M6282" s="149" t="n">
        <v>3</v>
      </c>
      <c r="N6282" s="483" t="s">
        <v>13213</v>
      </c>
      <c r="O6282" s="397"/>
      <c r="P6282" s="130" t="n">
        <v>0</v>
      </c>
      <c r="Q6282" s="130" t="n">
        <f aca="false">P6282*1.2</f>
        <v>0</v>
      </c>
      <c r="R6282" s="131" t="n">
        <f aca="false">S6282*Q6282</f>
        <v>0</v>
      </c>
      <c r="S6282" s="132"/>
    </row>
    <row r="6283" s="76" customFormat="true" ht="14.4" hidden="false" customHeight="false" outlineLevel="0" collapsed="false">
      <c r="A6283" s="207" t="n">
        <v>4140864</v>
      </c>
      <c r="B6283" s="208" t="n">
        <v>283</v>
      </c>
      <c r="C6283" s="590" t="s">
        <v>18412</v>
      </c>
      <c r="D6283" s="590" t="s">
        <v>11701</v>
      </c>
      <c r="E6283" s="590"/>
      <c r="F6283" s="121" t="n">
        <f aca="false">F6282+1</f>
        <v>6277</v>
      </c>
      <c r="G6283" s="390" t="s">
        <v>18454</v>
      </c>
      <c r="H6283" s="218" t="s">
        <v>18454</v>
      </c>
      <c r="I6283" s="124" t="s">
        <v>18455</v>
      </c>
      <c r="J6283" s="125" t="n">
        <v>4238</v>
      </c>
      <c r="K6283" s="149" t="n">
        <v>0</v>
      </c>
      <c r="L6283" s="149" t="n">
        <v>2201010</v>
      </c>
      <c r="M6283" s="149" t="n">
        <v>3</v>
      </c>
      <c r="N6283" s="483" t="s">
        <v>13213</v>
      </c>
      <c r="O6283" s="397"/>
      <c r="P6283" s="130" t="n">
        <v>22424.1666666667</v>
      </c>
      <c r="Q6283" s="130" t="n">
        <f aca="false">P6283*1.2</f>
        <v>26909</v>
      </c>
      <c r="R6283" s="131" t="n">
        <f aca="false">S6283*Q6283</f>
        <v>0</v>
      </c>
      <c r="S6283" s="132"/>
    </row>
    <row r="6284" s="76" customFormat="true" ht="14.4" hidden="false" customHeight="false" outlineLevel="0" collapsed="false">
      <c r="A6284" s="207"/>
      <c r="B6284" s="208" t="n">
        <v>283</v>
      </c>
      <c r="C6284" s="590" t="s">
        <v>18412</v>
      </c>
      <c r="D6284" s="590" t="s">
        <v>11701</v>
      </c>
      <c r="E6284" s="590"/>
      <c r="F6284" s="121" t="n">
        <f aca="false">F6283+1</f>
        <v>6278</v>
      </c>
      <c r="G6284" s="390" t="s">
        <v>18456</v>
      </c>
      <c r="H6284" s="118" t="s">
        <v>18456</v>
      </c>
      <c r="I6284" s="124"/>
      <c r="J6284" s="125"/>
      <c r="K6284" s="149"/>
      <c r="L6284" s="149"/>
      <c r="M6284" s="149"/>
      <c r="N6284" s="483" t="s">
        <v>18457</v>
      </c>
      <c r="O6284" s="397"/>
      <c r="P6284" s="130" t="n">
        <v>0</v>
      </c>
      <c r="Q6284" s="130" t="n">
        <f aca="false">P6284*1.2</f>
        <v>0</v>
      </c>
      <c r="R6284" s="131" t="n">
        <f aca="false">S6284*Q6284</f>
        <v>0</v>
      </c>
      <c r="S6284" s="132"/>
    </row>
    <row r="6285" s="76" customFormat="true" ht="14.4" hidden="false" customHeight="false" outlineLevel="0" collapsed="false">
      <c r="A6285" s="353" t="n">
        <v>4140865</v>
      </c>
      <c r="B6285" s="208" t="n">
        <v>283</v>
      </c>
      <c r="C6285" s="590" t="s">
        <v>18412</v>
      </c>
      <c r="D6285" s="590" t="s">
        <v>11701</v>
      </c>
      <c r="E6285" s="590"/>
      <c r="F6285" s="121" t="n">
        <f aca="false">F6284+1</f>
        <v>6279</v>
      </c>
      <c r="G6285" s="390" t="s">
        <v>18458</v>
      </c>
      <c r="H6285" s="221" t="s">
        <v>18458</v>
      </c>
      <c r="I6285" s="124" t="s">
        <v>18459</v>
      </c>
      <c r="J6285" s="125" t="n">
        <v>4238</v>
      </c>
      <c r="K6285" s="149" t="n">
        <v>0</v>
      </c>
      <c r="L6285" s="149" t="n">
        <v>2201014</v>
      </c>
      <c r="M6285" s="149" t="n">
        <v>3</v>
      </c>
      <c r="N6285" s="483" t="s">
        <v>18460</v>
      </c>
      <c r="O6285" s="397"/>
      <c r="P6285" s="130" t="n">
        <v>25826.6666666667</v>
      </c>
      <c r="Q6285" s="130" t="n">
        <f aca="false">P6285*1.2</f>
        <v>30992</v>
      </c>
      <c r="R6285" s="131" t="n">
        <f aca="false">S6285*Q6285</f>
        <v>0</v>
      </c>
      <c r="S6285" s="132"/>
    </row>
    <row r="6286" s="76" customFormat="true" ht="14.4" hidden="false" customHeight="false" outlineLevel="0" collapsed="false">
      <c r="A6286" s="353" t="n">
        <v>4140866</v>
      </c>
      <c r="B6286" s="208" t="n">
        <v>283</v>
      </c>
      <c r="C6286" s="281" t="s">
        <v>18412</v>
      </c>
      <c r="D6286" s="590" t="s">
        <v>11701</v>
      </c>
      <c r="E6286" s="590"/>
      <c r="F6286" s="121" t="n">
        <f aca="false">F6285+1</f>
        <v>6280</v>
      </c>
      <c r="G6286" s="592" t="s">
        <v>18461</v>
      </c>
      <c r="H6286" s="118" t="s">
        <v>18461</v>
      </c>
      <c r="I6286" s="124"/>
      <c r="J6286" s="125"/>
      <c r="K6286" s="149"/>
      <c r="L6286" s="149"/>
      <c r="M6286" s="149"/>
      <c r="N6286" s="280" t="s">
        <v>18462</v>
      </c>
      <c r="O6286" s="205"/>
      <c r="P6286" s="130" t="n">
        <v>0</v>
      </c>
      <c r="Q6286" s="130" t="n">
        <f aca="false">P6286*1.2</f>
        <v>0</v>
      </c>
      <c r="R6286" s="131" t="n">
        <f aca="false">S6286*Q6286</f>
        <v>0</v>
      </c>
      <c r="S6286" s="132"/>
    </row>
    <row r="6287" s="76" customFormat="true" ht="27.6" hidden="false" customHeight="false" outlineLevel="0" collapsed="false">
      <c r="A6287" s="217" t="n">
        <v>4140869</v>
      </c>
      <c r="B6287" s="208" t="n">
        <v>283</v>
      </c>
      <c r="C6287" s="281" t="s">
        <v>18412</v>
      </c>
      <c r="D6287" s="590" t="s">
        <v>11701</v>
      </c>
      <c r="E6287" s="590"/>
      <c r="F6287" s="121" t="n">
        <f aca="false">F6286+1</f>
        <v>6281</v>
      </c>
      <c r="G6287" s="204" t="s">
        <v>18463</v>
      </c>
      <c r="H6287" s="188" t="s">
        <v>18464</v>
      </c>
      <c r="I6287" s="124" t="s">
        <v>18465</v>
      </c>
      <c r="J6287" s="125" t="n">
        <v>0</v>
      </c>
      <c r="K6287" s="149" t="n">
        <v>0</v>
      </c>
      <c r="L6287" s="149" t="n">
        <v>4010</v>
      </c>
      <c r="M6287" s="149" t="n">
        <v>2</v>
      </c>
      <c r="N6287" s="218" t="s">
        <v>18466</v>
      </c>
      <c r="O6287" s="205"/>
      <c r="P6287" s="130" t="n">
        <v>10750</v>
      </c>
      <c r="Q6287" s="130" t="n">
        <f aca="false">P6287*1.2</f>
        <v>12900</v>
      </c>
      <c r="R6287" s="131" t="n">
        <f aca="false">S6287*Q6287</f>
        <v>0</v>
      </c>
      <c r="S6287" s="132"/>
    </row>
    <row r="6288" s="76" customFormat="true" ht="14.4" hidden="false" customHeight="false" outlineLevel="0" collapsed="false">
      <c r="A6288" s="353" t="n">
        <v>4140872</v>
      </c>
      <c r="B6288" s="208" t="n">
        <v>283</v>
      </c>
      <c r="C6288" s="281" t="s">
        <v>18412</v>
      </c>
      <c r="D6288" s="590" t="s">
        <v>11701</v>
      </c>
      <c r="E6288" s="590"/>
      <c r="F6288" s="121" t="n">
        <f aca="false">F6287+1</f>
        <v>6282</v>
      </c>
      <c r="G6288" s="390" t="s">
        <v>18467</v>
      </c>
      <c r="H6288" s="346" t="s">
        <v>18468</v>
      </c>
      <c r="I6288" s="124" t="s">
        <v>18469</v>
      </c>
      <c r="J6288" s="125" t="n">
        <v>5</v>
      </c>
      <c r="K6288" s="149" t="n">
        <v>0</v>
      </c>
      <c r="L6288" s="149" t="n">
        <v>10</v>
      </c>
      <c r="M6288" s="149" t="n">
        <v>3</v>
      </c>
      <c r="N6288" s="346" t="s">
        <v>18470</v>
      </c>
      <c r="O6288" s="186"/>
      <c r="P6288" s="130" t="n">
        <v>9592.5</v>
      </c>
      <c r="Q6288" s="130" t="n">
        <f aca="false">P6288*1.2</f>
        <v>11511</v>
      </c>
      <c r="R6288" s="131" t="n">
        <f aca="false">S6288*Q6288</f>
        <v>0</v>
      </c>
      <c r="S6288" s="132"/>
    </row>
    <row r="6289" s="76" customFormat="true" ht="14.4" hidden="false" customHeight="false" outlineLevel="0" collapsed="false">
      <c r="A6289" s="353" t="n">
        <v>4140873</v>
      </c>
      <c r="B6289" s="208" t="n">
        <v>283</v>
      </c>
      <c r="C6289" s="281" t="s">
        <v>18412</v>
      </c>
      <c r="D6289" s="590" t="s">
        <v>11701</v>
      </c>
      <c r="E6289" s="590"/>
      <c r="F6289" s="121" t="n">
        <f aca="false">F6288+1</f>
        <v>6283</v>
      </c>
      <c r="G6289" s="390" t="s">
        <v>18471</v>
      </c>
      <c r="H6289" s="118" t="s">
        <v>18471</v>
      </c>
      <c r="I6289" s="124" t="s">
        <v>18472</v>
      </c>
      <c r="J6289" s="125" t="n">
        <v>0</v>
      </c>
      <c r="K6289" s="149" t="n">
        <v>0</v>
      </c>
      <c r="L6289" s="149" t="n">
        <v>6000010</v>
      </c>
      <c r="M6289" s="149" t="n">
        <v>4</v>
      </c>
      <c r="N6289" s="346" t="s">
        <v>18473</v>
      </c>
      <c r="O6289" s="186"/>
      <c r="P6289" s="130" t="n">
        <v>9592.5</v>
      </c>
      <c r="Q6289" s="130" t="n">
        <f aca="false">P6289*1.2</f>
        <v>11511</v>
      </c>
      <c r="R6289" s="131" t="n">
        <f aca="false">S6289*Q6289</f>
        <v>0</v>
      </c>
      <c r="S6289" s="132"/>
    </row>
    <row r="6290" s="76" customFormat="true" ht="14.4" hidden="false" customHeight="false" outlineLevel="0" collapsed="false">
      <c r="A6290" s="353" t="n">
        <v>4141480</v>
      </c>
      <c r="B6290" s="208" t="n">
        <v>283</v>
      </c>
      <c r="C6290" s="590" t="s">
        <v>18412</v>
      </c>
      <c r="D6290" s="590" t="s">
        <v>11701</v>
      </c>
      <c r="E6290" s="590"/>
      <c r="F6290" s="121" t="n">
        <f aca="false">F6289+1</f>
        <v>6284</v>
      </c>
      <c r="G6290" s="390" t="s">
        <v>18474</v>
      </c>
      <c r="H6290" s="221" t="s">
        <v>18474</v>
      </c>
      <c r="I6290" s="124" t="s">
        <v>18475</v>
      </c>
      <c r="J6290" s="125" t="n">
        <v>5321</v>
      </c>
      <c r="K6290" s="149" t="n">
        <v>5</v>
      </c>
      <c r="L6290" s="149" t="n">
        <v>2906079</v>
      </c>
      <c r="M6290" s="149" t="n">
        <v>1</v>
      </c>
      <c r="N6290" s="350" t="s">
        <v>1323</v>
      </c>
      <c r="O6290" s="397"/>
      <c r="P6290" s="130" t="n">
        <v>42.09</v>
      </c>
      <c r="Q6290" s="130" t="n">
        <f aca="false">P6290*1.2</f>
        <v>50.508</v>
      </c>
      <c r="R6290" s="131" t="n">
        <f aca="false">S6290*Q6290</f>
        <v>0</v>
      </c>
      <c r="S6290" s="132"/>
    </row>
    <row r="6291" s="76" customFormat="true" ht="14.4" hidden="false" customHeight="false" outlineLevel="0" collapsed="false">
      <c r="A6291" s="353" t="n">
        <v>4456281</v>
      </c>
      <c r="B6291" s="208" t="n">
        <v>283</v>
      </c>
      <c r="C6291" s="590" t="s">
        <v>18412</v>
      </c>
      <c r="D6291" s="590" t="s">
        <v>11701</v>
      </c>
      <c r="E6291" s="590"/>
      <c r="F6291" s="121" t="n">
        <f aca="false">F6290+1</f>
        <v>6285</v>
      </c>
      <c r="G6291" s="390" t="s">
        <v>18476</v>
      </c>
      <c r="H6291" s="118" t="s">
        <v>18476</v>
      </c>
      <c r="I6291" s="124"/>
      <c r="J6291" s="125"/>
      <c r="K6291" s="149"/>
      <c r="L6291" s="149"/>
      <c r="M6291" s="149"/>
      <c r="N6291" s="483" t="s">
        <v>13363</v>
      </c>
      <c r="O6291" s="397"/>
      <c r="P6291" s="130" t="n">
        <v>0</v>
      </c>
      <c r="Q6291" s="130" t="n">
        <f aca="false">P6291*1.2</f>
        <v>0</v>
      </c>
      <c r="R6291" s="131" t="n">
        <f aca="false">S6291*Q6291</f>
        <v>0</v>
      </c>
      <c r="S6291" s="132"/>
    </row>
    <row r="6292" s="76" customFormat="true" ht="27.6" hidden="false" customHeight="false" outlineLevel="0" collapsed="false">
      <c r="A6292" s="353" t="n">
        <v>4142526</v>
      </c>
      <c r="B6292" s="208" t="n">
        <v>283</v>
      </c>
      <c r="C6292" s="590" t="s">
        <v>18412</v>
      </c>
      <c r="D6292" s="590" t="s">
        <v>11701</v>
      </c>
      <c r="E6292" s="590"/>
      <c r="F6292" s="121" t="n">
        <f aca="false">F6291+1</f>
        <v>6286</v>
      </c>
      <c r="G6292" s="390" t="s">
        <v>18477</v>
      </c>
      <c r="H6292" s="118" t="s">
        <v>18477</v>
      </c>
      <c r="I6292" s="124"/>
      <c r="J6292" s="125"/>
      <c r="K6292" s="149"/>
      <c r="L6292" s="149"/>
      <c r="M6292" s="149"/>
      <c r="N6292" s="483" t="s">
        <v>18478</v>
      </c>
      <c r="O6292" s="397"/>
      <c r="P6292" s="130" t="n">
        <v>0</v>
      </c>
      <c r="Q6292" s="130" t="n">
        <f aca="false">P6292*1.2</f>
        <v>0</v>
      </c>
      <c r="R6292" s="131" t="n">
        <f aca="false">S6292*Q6292</f>
        <v>0</v>
      </c>
      <c r="S6292" s="132"/>
    </row>
    <row r="6293" s="76" customFormat="true" ht="14.4" hidden="false" customHeight="false" outlineLevel="0" collapsed="false">
      <c r="A6293" s="353" t="n">
        <v>4140903</v>
      </c>
      <c r="B6293" s="208" t="n">
        <v>283</v>
      </c>
      <c r="C6293" s="281" t="s">
        <v>18412</v>
      </c>
      <c r="D6293" s="590" t="s">
        <v>11701</v>
      </c>
      <c r="E6293" s="590"/>
      <c r="F6293" s="121" t="n">
        <f aca="false">F6292+1</f>
        <v>6287</v>
      </c>
      <c r="G6293" s="390" t="s">
        <v>18479</v>
      </c>
      <c r="H6293" s="147" t="s">
        <v>18479</v>
      </c>
      <c r="I6293" s="124" t="s">
        <v>18480</v>
      </c>
      <c r="J6293" s="125" t="n">
        <v>0</v>
      </c>
      <c r="K6293" s="149" t="n">
        <v>0</v>
      </c>
      <c r="L6293" s="149" t="n">
        <v>8095955</v>
      </c>
      <c r="M6293" s="149" t="n">
        <v>270</v>
      </c>
      <c r="N6293" s="346" t="s">
        <v>18481</v>
      </c>
      <c r="O6293" s="186"/>
      <c r="P6293" s="130" t="n">
        <v>80927.5</v>
      </c>
      <c r="Q6293" s="130" t="n">
        <f aca="false">P6293*1.2</f>
        <v>97113</v>
      </c>
      <c r="R6293" s="131" t="n">
        <f aca="false">S6293*Q6293</f>
        <v>0</v>
      </c>
      <c r="S6293" s="132"/>
    </row>
    <row r="6294" s="76" customFormat="true" ht="14.4" hidden="false" customHeight="false" outlineLevel="0" collapsed="false">
      <c r="A6294" s="207"/>
      <c r="B6294" s="208" t="n">
        <v>283</v>
      </c>
      <c r="C6294" s="590" t="s">
        <v>18412</v>
      </c>
      <c r="D6294" s="590" t="s">
        <v>11701</v>
      </c>
      <c r="E6294" s="590"/>
      <c r="F6294" s="121" t="n">
        <f aca="false">F6293+1</f>
        <v>6288</v>
      </c>
      <c r="G6294" s="390" t="s">
        <v>18482</v>
      </c>
      <c r="H6294" s="118" t="s">
        <v>18482</v>
      </c>
      <c r="I6294" s="124"/>
      <c r="J6294" s="125"/>
      <c r="K6294" s="149"/>
      <c r="L6294" s="149"/>
      <c r="M6294" s="149"/>
      <c r="N6294" s="483" t="s">
        <v>18483</v>
      </c>
      <c r="O6294" s="397"/>
      <c r="P6294" s="130" t="n">
        <v>0</v>
      </c>
      <c r="Q6294" s="130" t="n">
        <f aca="false">P6294*1.2</f>
        <v>0</v>
      </c>
      <c r="R6294" s="131" t="n">
        <f aca="false">S6294*Q6294</f>
        <v>0</v>
      </c>
      <c r="S6294" s="132"/>
    </row>
    <row r="6295" s="76" customFormat="true" ht="27.6" hidden="false" customHeight="false" outlineLevel="0" collapsed="false">
      <c r="A6295" s="207"/>
      <c r="B6295" s="208" t="n">
        <v>283</v>
      </c>
      <c r="C6295" s="281" t="s">
        <v>18412</v>
      </c>
      <c r="D6295" s="590" t="s">
        <v>11701</v>
      </c>
      <c r="E6295" s="590"/>
      <c r="F6295" s="121" t="n">
        <f aca="false">F6294+1</f>
        <v>6289</v>
      </c>
      <c r="G6295" s="390" t="s">
        <v>18484</v>
      </c>
      <c r="H6295" s="118" t="s">
        <v>18484</v>
      </c>
      <c r="I6295" s="124"/>
      <c r="J6295" s="125"/>
      <c r="K6295" s="149"/>
      <c r="L6295" s="149"/>
      <c r="M6295" s="149"/>
      <c r="N6295" s="483" t="s">
        <v>18485</v>
      </c>
      <c r="O6295" s="397"/>
      <c r="P6295" s="130" t="n">
        <v>0</v>
      </c>
      <c r="Q6295" s="130" t="n">
        <f aca="false">P6295*1.2</f>
        <v>0</v>
      </c>
      <c r="R6295" s="131" t="n">
        <f aca="false">S6295*Q6295</f>
        <v>0</v>
      </c>
      <c r="S6295" s="132"/>
    </row>
    <row r="6296" s="76" customFormat="true" ht="14.4" hidden="false" customHeight="false" outlineLevel="0" collapsed="false">
      <c r="A6296" s="353" t="n">
        <v>4141349</v>
      </c>
      <c r="B6296" s="208" t="n">
        <v>283</v>
      </c>
      <c r="C6296" s="590" t="s">
        <v>18412</v>
      </c>
      <c r="D6296" s="590" t="s">
        <v>11701</v>
      </c>
      <c r="E6296" s="590"/>
      <c r="F6296" s="121" t="n">
        <f aca="false">F6295+1</f>
        <v>6290</v>
      </c>
      <c r="G6296" s="390" t="s">
        <v>18486</v>
      </c>
      <c r="H6296" s="118" t="s">
        <v>18486</v>
      </c>
      <c r="I6296" s="124"/>
      <c r="J6296" s="125"/>
      <c r="K6296" s="149"/>
      <c r="L6296" s="149"/>
      <c r="M6296" s="149"/>
      <c r="N6296" s="346" t="s">
        <v>18487</v>
      </c>
      <c r="O6296" s="186"/>
      <c r="P6296" s="130" t="n">
        <v>0</v>
      </c>
      <c r="Q6296" s="130" t="n">
        <f aca="false">P6296*1.2</f>
        <v>0</v>
      </c>
      <c r="R6296" s="131" t="n">
        <f aca="false">S6296*Q6296</f>
        <v>0</v>
      </c>
      <c r="S6296" s="132"/>
    </row>
    <row r="6297" s="76" customFormat="true" ht="14.4" hidden="false" customHeight="false" outlineLevel="0" collapsed="false">
      <c r="A6297" s="353" t="n">
        <v>4142886</v>
      </c>
      <c r="B6297" s="208" t="n">
        <v>283</v>
      </c>
      <c r="C6297" s="590" t="s">
        <v>18412</v>
      </c>
      <c r="D6297" s="590" t="s">
        <v>11701</v>
      </c>
      <c r="E6297" s="590"/>
      <c r="F6297" s="121" t="n">
        <f aca="false">F6296+1</f>
        <v>6291</v>
      </c>
      <c r="G6297" s="390" t="s">
        <v>18488</v>
      </c>
      <c r="H6297" s="147" t="s">
        <v>18488</v>
      </c>
      <c r="I6297" s="124" t="s">
        <v>18489</v>
      </c>
      <c r="J6297" s="125" t="n">
        <v>0</v>
      </c>
      <c r="K6297" s="149" t="n">
        <v>0</v>
      </c>
      <c r="L6297" s="149" t="n">
        <v>1081910</v>
      </c>
      <c r="M6297" s="149" t="n">
        <v>27</v>
      </c>
      <c r="N6297" s="380" t="s">
        <v>18490</v>
      </c>
      <c r="O6297" s="397"/>
      <c r="P6297" s="130" t="n">
        <v>6125.83333333333</v>
      </c>
      <c r="Q6297" s="130" t="n">
        <f aca="false">P6297*1.2</f>
        <v>7351</v>
      </c>
      <c r="R6297" s="131" t="n">
        <f aca="false">S6297*Q6297</f>
        <v>0</v>
      </c>
      <c r="S6297" s="132"/>
    </row>
    <row r="6298" s="76" customFormat="true" ht="27.6" hidden="false" customHeight="false" outlineLevel="0" collapsed="false">
      <c r="A6298" s="207"/>
      <c r="B6298" s="208" t="n">
        <v>283</v>
      </c>
      <c r="C6298" s="590" t="s">
        <v>18412</v>
      </c>
      <c r="D6298" s="590" t="s">
        <v>11701</v>
      </c>
      <c r="E6298" s="590"/>
      <c r="F6298" s="121" t="n">
        <f aca="false">F6297+1</f>
        <v>6292</v>
      </c>
      <c r="G6298" s="390" t="s">
        <v>18491</v>
      </c>
      <c r="H6298" s="118" t="s">
        <v>18491</v>
      </c>
      <c r="I6298" s="124"/>
      <c r="J6298" s="125"/>
      <c r="K6298" s="149"/>
      <c r="L6298" s="149"/>
      <c r="M6298" s="149"/>
      <c r="N6298" s="380" t="s">
        <v>18492</v>
      </c>
      <c r="O6298" s="397"/>
      <c r="P6298" s="130" t="n">
        <v>0</v>
      </c>
      <c r="Q6298" s="130" t="n">
        <f aca="false">P6298*1.2</f>
        <v>0</v>
      </c>
      <c r="R6298" s="131" t="n">
        <f aca="false">S6298*Q6298</f>
        <v>0</v>
      </c>
      <c r="S6298" s="132"/>
    </row>
    <row r="6299" s="76" customFormat="true" ht="14.4" hidden="false" customHeight="false" outlineLevel="0" collapsed="false">
      <c r="A6299" s="353" t="n">
        <v>4141726</v>
      </c>
      <c r="B6299" s="208" t="n">
        <v>283</v>
      </c>
      <c r="C6299" s="590" t="s">
        <v>18412</v>
      </c>
      <c r="D6299" s="590" t="s">
        <v>11701</v>
      </c>
      <c r="E6299" s="590"/>
      <c r="F6299" s="121" t="n">
        <f aca="false">F6298+1</f>
        <v>6293</v>
      </c>
      <c r="G6299" s="390" t="s">
        <v>18493</v>
      </c>
      <c r="H6299" s="118" t="s">
        <v>18493</v>
      </c>
      <c r="I6299" s="124"/>
      <c r="J6299" s="125"/>
      <c r="K6299" s="149"/>
      <c r="L6299" s="149"/>
      <c r="M6299" s="149"/>
      <c r="N6299" s="380" t="s">
        <v>18494</v>
      </c>
      <c r="O6299" s="397"/>
      <c r="P6299" s="130" t="n">
        <v>0</v>
      </c>
      <c r="Q6299" s="130" t="n">
        <f aca="false">P6299*1.2</f>
        <v>0</v>
      </c>
      <c r="R6299" s="131" t="n">
        <f aca="false">S6299*Q6299</f>
        <v>0</v>
      </c>
      <c r="S6299" s="132"/>
    </row>
    <row r="6300" s="76" customFormat="true" ht="27.6" hidden="false" customHeight="false" outlineLevel="0" collapsed="false">
      <c r="A6300" s="353" t="n">
        <v>4140926</v>
      </c>
      <c r="B6300" s="208" t="n">
        <v>283</v>
      </c>
      <c r="C6300" s="590" t="s">
        <v>18412</v>
      </c>
      <c r="D6300" s="590" t="s">
        <v>11701</v>
      </c>
      <c r="E6300" s="590"/>
      <c r="F6300" s="121" t="n">
        <f aca="false">F6299+1</f>
        <v>6294</v>
      </c>
      <c r="G6300" s="390" t="s">
        <v>18495</v>
      </c>
      <c r="H6300" s="118" t="s">
        <v>18495</v>
      </c>
      <c r="I6300" s="124"/>
      <c r="J6300" s="125"/>
      <c r="K6300" s="149"/>
      <c r="L6300" s="149"/>
      <c r="M6300" s="149"/>
      <c r="N6300" s="483" t="s">
        <v>6523</v>
      </c>
      <c r="O6300" s="397"/>
      <c r="P6300" s="130" t="n">
        <v>0</v>
      </c>
      <c r="Q6300" s="130" t="n">
        <f aca="false">P6300*1.2</f>
        <v>0</v>
      </c>
      <c r="R6300" s="131" t="n">
        <f aca="false">S6300*Q6300</f>
        <v>0</v>
      </c>
      <c r="S6300" s="132"/>
    </row>
    <row r="6301" s="76" customFormat="true" ht="14.4" hidden="false" customHeight="false" outlineLevel="0" collapsed="false">
      <c r="A6301" s="353" t="n">
        <v>4140947</v>
      </c>
      <c r="B6301" s="208" t="n">
        <v>283</v>
      </c>
      <c r="C6301" s="281" t="s">
        <v>18412</v>
      </c>
      <c r="D6301" s="590" t="s">
        <v>11701</v>
      </c>
      <c r="E6301" s="590"/>
      <c r="F6301" s="121" t="n">
        <f aca="false">F6300+1</f>
        <v>6295</v>
      </c>
      <c r="G6301" s="390" t="s">
        <v>18496</v>
      </c>
      <c r="H6301" s="118" t="s">
        <v>18496</v>
      </c>
      <c r="I6301" s="124"/>
      <c r="J6301" s="125"/>
      <c r="K6301" s="149"/>
      <c r="L6301" s="149"/>
      <c r="M6301" s="149"/>
      <c r="N6301" s="346" t="s">
        <v>18497</v>
      </c>
      <c r="O6301" s="186"/>
      <c r="P6301" s="130" t="n">
        <v>0</v>
      </c>
      <c r="Q6301" s="130" t="n">
        <f aca="false">P6301*1.2</f>
        <v>0</v>
      </c>
      <c r="R6301" s="131" t="n">
        <f aca="false">S6301*Q6301</f>
        <v>0</v>
      </c>
      <c r="S6301" s="132"/>
    </row>
    <row r="6302" s="76" customFormat="true" ht="27.6" hidden="false" customHeight="false" outlineLevel="0" collapsed="false">
      <c r="A6302" s="353" t="n">
        <v>4142891</v>
      </c>
      <c r="B6302" s="208" t="n">
        <v>283</v>
      </c>
      <c r="C6302" s="590" t="s">
        <v>18412</v>
      </c>
      <c r="D6302" s="590" t="s">
        <v>11701</v>
      </c>
      <c r="E6302" s="590"/>
      <c r="F6302" s="121" t="n">
        <f aca="false">F6301+1</f>
        <v>6296</v>
      </c>
      <c r="G6302" s="122" t="s">
        <v>18498</v>
      </c>
      <c r="H6302" s="147" t="s">
        <v>18498</v>
      </c>
      <c r="I6302" s="124" t="s">
        <v>18499</v>
      </c>
      <c r="J6302" s="125" t="n">
        <v>0</v>
      </c>
      <c r="K6302" s="149" t="n">
        <v>0</v>
      </c>
      <c r="L6302" s="149" t="n">
        <v>2010043</v>
      </c>
      <c r="M6302" s="149" t="n">
        <v>31</v>
      </c>
      <c r="N6302" s="220" t="s">
        <v>18500</v>
      </c>
      <c r="O6302" s="397"/>
      <c r="P6302" s="130" t="n">
        <v>7565.79</v>
      </c>
      <c r="Q6302" s="130" t="n">
        <f aca="false">P6302*1.2</f>
        <v>9078.948</v>
      </c>
      <c r="R6302" s="131" t="n">
        <f aca="false">S6302*Q6302</f>
        <v>0</v>
      </c>
      <c r="S6302" s="132"/>
    </row>
    <row r="6303" s="76" customFormat="true" ht="27.6" hidden="false" customHeight="false" outlineLevel="0" collapsed="false">
      <c r="A6303" s="353" t="n">
        <v>4142892</v>
      </c>
      <c r="B6303" s="208" t="n">
        <v>283</v>
      </c>
      <c r="C6303" s="590" t="s">
        <v>18412</v>
      </c>
      <c r="D6303" s="590" t="s">
        <v>11701</v>
      </c>
      <c r="E6303" s="590"/>
      <c r="F6303" s="121" t="n">
        <f aca="false">F6302+1</f>
        <v>6297</v>
      </c>
      <c r="G6303" s="122" t="s">
        <v>18501</v>
      </c>
      <c r="H6303" s="118" t="s">
        <v>18501</v>
      </c>
      <c r="I6303" s="124"/>
      <c r="J6303" s="125"/>
      <c r="K6303" s="149"/>
      <c r="L6303" s="149"/>
      <c r="M6303" s="149"/>
      <c r="N6303" s="220" t="s">
        <v>18502</v>
      </c>
      <c r="O6303" s="397"/>
      <c r="P6303" s="130" t="n">
        <v>0</v>
      </c>
      <c r="Q6303" s="130" t="n">
        <f aca="false">P6303*1.2</f>
        <v>0</v>
      </c>
      <c r="R6303" s="131" t="n">
        <f aca="false">S6303*Q6303</f>
        <v>0</v>
      </c>
      <c r="S6303" s="132"/>
    </row>
    <row r="6304" s="76" customFormat="true" ht="27.6" hidden="false" customHeight="false" outlineLevel="0" collapsed="false">
      <c r="A6304" s="353" t="n">
        <v>4142633</v>
      </c>
      <c r="B6304" s="208" t="n">
        <v>283</v>
      </c>
      <c r="C6304" s="590" t="s">
        <v>18412</v>
      </c>
      <c r="D6304" s="590" t="s">
        <v>11701</v>
      </c>
      <c r="E6304" s="590"/>
      <c r="F6304" s="121" t="n">
        <f aca="false">F6303+1</f>
        <v>6298</v>
      </c>
      <c r="G6304" s="390" t="s">
        <v>18503</v>
      </c>
      <c r="H6304" s="118" t="s">
        <v>18503</v>
      </c>
      <c r="I6304" s="124"/>
      <c r="J6304" s="125"/>
      <c r="K6304" s="149"/>
      <c r="L6304" s="149"/>
      <c r="M6304" s="149"/>
      <c r="N6304" s="483" t="s">
        <v>18504</v>
      </c>
      <c r="O6304" s="397"/>
      <c r="P6304" s="130" t="n">
        <v>0</v>
      </c>
      <c r="Q6304" s="130" t="n">
        <f aca="false">P6304*1.2</f>
        <v>0</v>
      </c>
      <c r="R6304" s="131" t="n">
        <f aca="false">S6304*Q6304</f>
        <v>0</v>
      </c>
      <c r="S6304" s="132"/>
    </row>
    <row r="6305" s="76" customFormat="true" ht="27.6" hidden="false" customHeight="false" outlineLevel="0" collapsed="false">
      <c r="A6305" s="207"/>
      <c r="B6305" s="208" t="n">
        <v>283</v>
      </c>
      <c r="C6305" s="590" t="s">
        <v>18412</v>
      </c>
      <c r="D6305" s="590" t="s">
        <v>11701</v>
      </c>
      <c r="E6305" s="590"/>
      <c r="F6305" s="121" t="n">
        <f aca="false">F6304+1</f>
        <v>6299</v>
      </c>
      <c r="G6305" s="390" t="s">
        <v>18505</v>
      </c>
      <c r="H6305" s="118" t="s">
        <v>18505</v>
      </c>
      <c r="I6305" s="124"/>
      <c r="J6305" s="125"/>
      <c r="K6305" s="149"/>
      <c r="L6305" s="149"/>
      <c r="M6305" s="149"/>
      <c r="N6305" s="483" t="s">
        <v>18506</v>
      </c>
      <c r="O6305" s="397"/>
      <c r="P6305" s="130" t="n">
        <v>0</v>
      </c>
      <c r="Q6305" s="130" t="n">
        <f aca="false">P6305*1.2</f>
        <v>0</v>
      </c>
      <c r="R6305" s="131" t="n">
        <f aca="false">S6305*Q6305</f>
        <v>0</v>
      </c>
      <c r="S6305" s="132"/>
    </row>
    <row r="6306" s="76" customFormat="true" ht="14.4" hidden="false" customHeight="false" outlineLevel="0" collapsed="false">
      <c r="A6306" s="353" t="n">
        <v>4142636</v>
      </c>
      <c r="B6306" s="208" t="n">
        <v>283</v>
      </c>
      <c r="C6306" s="590" t="s">
        <v>18412</v>
      </c>
      <c r="D6306" s="590" t="s">
        <v>11701</v>
      </c>
      <c r="E6306" s="590"/>
      <c r="F6306" s="121" t="n">
        <f aca="false">F6305+1</f>
        <v>6300</v>
      </c>
      <c r="G6306" s="390" t="s">
        <v>18507</v>
      </c>
      <c r="H6306" s="118" t="s">
        <v>18507</v>
      </c>
      <c r="I6306" s="124"/>
      <c r="J6306" s="125"/>
      <c r="K6306" s="149"/>
      <c r="L6306" s="149"/>
      <c r="M6306" s="149"/>
      <c r="N6306" s="483" t="s">
        <v>18508</v>
      </c>
      <c r="O6306" s="397"/>
      <c r="P6306" s="130" t="n">
        <v>0</v>
      </c>
      <c r="Q6306" s="130" t="n">
        <f aca="false">P6306*1.2</f>
        <v>0</v>
      </c>
      <c r="R6306" s="131" t="n">
        <f aca="false">S6306*Q6306</f>
        <v>0</v>
      </c>
      <c r="S6306" s="132"/>
    </row>
    <row r="6307" s="76" customFormat="true" ht="14.4" hidden="false" customHeight="false" outlineLevel="0" collapsed="false">
      <c r="A6307" s="353" t="n">
        <v>4142600</v>
      </c>
      <c r="B6307" s="208" t="n">
        <v>283</v>
      </c>
      <c r="C6307" s="590" t="s">
        <v>18412</v>
      </c>
      <c r="D6307" s="590" t="s">
        <v>11701</v>
      </c>
      <c r="E6307" s="590"/>
      <c r="F6307" s="121" t="n">
        <f aca="false">F6306+1</f>
        <v>6301</v>
      </c>
      <c r="G6307" s="390" t="s">
        <v>18509</v>
      </c>
      <c r="H6307" s="118" t="s">
        <v>18509</v>
      </c>
      <c r="I6307" s="124"/>
      <c r="J6307" s="125"/>
      <c r="K6307" s="149"/>
      <c r="L6307" s="149"/>
      <c r="M6307" s="149"/>
      <c r="N6307" s="483" t="s">
        <v>18510</v>
      </c>
      <c r="O6307" s="397"/>
      <c r="P6307" s="130" t="n">
        <v>0</v>
      </c>
      <c r="Q6307" s="130" t="n">
        <f aca="false">P6307*1.2</f>
        <v>0</v>
      </c>
      <c r="R6307" s="131" t="n">
        <f aca="false">S6307*Q6307</f>
        <v>0</v>
      </c>
      <c r="S6307" s="132"/>
    </row>
    <row r="6308" s="76" customFormat="true" ht="27.6" hidden="false" customHeight="false" outlineLevel="0" collapsed="false">
      <c r="A6308" s="207"/>
      <c r="B6308" s="208" t="n">
        <v>283</v>
      </c>
      <c r="C6308" s="590" t="s">
        <v>18412</v>
      </c>
      <c r="D6308" s="590" t="s">
        <v>11701</v>
      </c>
      <c r="E6308" s="590"/>
      <c r="F6308" s="121" t="n">
        <f aca="false">F6307+1</f>
        <v>6302</v>
      </c>
      <c r="G6308" s="390" t="s">
        <v>18511</v>
      </c>
      <c r="H6308" s="118" t="s">
        <v>18511</v>
      </c>
      <c r="I6308" s="124"/>
      <c r="J6308" s="125"/>
      <c r="K6308" s="149"/>
      <c r="L6308" s="149"/>
      <c r="M6308" s="149"/>
      <c r="N6308" s="483" t="s">
        <v>18512</v>
      </c>
      <c r="O6308" s="397"/>
      <c r="P6308" s="130" t="n">
        <v>0</v>
      </c>
      <c r="Q6308" s="130" t="n">
        <f aca="false">P6308*1.2</f>
        <v>0</v>
      </c>
      <c r="R6308" s="131" t="n">
        <f aca="false">S6308*Q6308</f>
        <v>0</v>
      </c>
      <c r="S6308" s="132"/>
    </row>
    <row r="6309" s="76" customFormat="true" ht="27.6" hidden="false" customHeight="false" outlineLevel="0" collapsed="false">
      <c r="A6309" s="353" t="n">
        <v>4142571</v>
      </c>
      <c r="B6309" s="208" t="n">
        <v>283</v>
      </c>
      <c r="C6309" s="590" t="s">
        <v>18412</v>
      </c>
      <c r="D6309" s="590" t="s">
        <v>11701</v>
      </c>
      <c r="E6309" s="590"/>
      <c r="F6309" s="121" t="n">
        <f aca="false">F6308+1</f>
        <v>6303</v>
      </c>
      <c r="G6309" s="390" t="s">
        <v>18513</v>
      </c>
      <c r="H6309" s="118" t="s">
        <v>18513</v>
      </c>
      <c r="I6309" s="124"/>
      <c r="J6309" s="125"/>
      <c r="K6309" s="149"/>
      <c r="L6309" s="149"/>
      <c r="M6309" s="149"/>
      <c r="N6309" s="483" t="s">
        <v>18514</v>
      </c>
      <c r="O6309" s="397"/>
      <c r="P6309" s="130" t="n">
        <v>0</v>
      </c>
      <c r="Q6309" s="130" t="n">
        <f aca="false">P6309*1.2</f>
        <v>0</v>
      </c>
      <c r="R6309" s="131" t="n">
        <f aca="false">S6309*Q6309</f>
        <v>0</v>
      </c>
      <c r="S6309" s="132"/>
    </row>
    <row r="6310" s="76" customFormat="true" ht="14.4" hidden="false" customHeight="false" outlineLevel="0" collapsed="false">
      <c r="A6310" s="353" t="n">
        <v>4142639</v>
      </c>
      <c r="B6310" s="208" t="n">
        <v>283</v>
      </c>
      <c r="C6310" s="590" t="s">
        <v>18412</v>
      </c>
      <c r="D6310" s="590" t="s">
        <v>11701</v>
      </c>
      <c r="E6310" s="590"/>
      <c r="F6310" s="121" t="n">
        <f aca="false">F6309+1</f>
        <v>6304</v>
      </c>
      <c r="G6310" s="390" t="s">
        <v>18515</v>
      </c>
      <c r="H6310" s="118" t="s">
        <v>18515</v>
      </c>
      <c r="I6310" s="124"/>
      <c r="J6310" s="125"/>
      <c r="K6310" s="149"/>
      <c r="L6310" s="149"/>
      <c r="M6310" s="149"/>
      <c r="N6310" s="483" t="s">
        <v>13549</v>
      </c>
      <c r="O6310" s="397"/>
      <c r="P6310" s="130" t="n">
        <v>0</v>
      </c>
      <c r="Q6310" s="130" t="n">
        <f aca="false">P6310*1.2</f>
        <v>0</v>
      </c>
      <c r="R6310" s="131" t="n">
        <f aca="false">S6310*Q6310</f>
        <v>0</v>
      </c>
      <c r="S6310" s="132"/>
    </row>
    <row r="6311" s="76" customFormat="true" ht="14.4" hidden="false" customHeight="false" outlineLevel="0" collapsed="false">
      <c r="A6311" s="353" t="n">
        <v>4142635</v>
      </c>
      <c r="B6311" s="208" t="n">
        <v>283</v>
      </c>
      <c r="C6311" s="590" t="s">
        <v>18412</v>
      </c>
      <c r="D6311" s="590" t="s">
        <v>11701</v>
      </c>
      <c r="E6311" s="590"/>
      <c r="F6311" s="121" t="n">
        <f aca="false">F6310+1</f>
        <v>6305</v>
      </c>
      <c r="G6311" s="390" t="s">
        <v>18516</v>
      </c>
      <c r="H6311" s="118" t="s">
        <v>18516</v>
      </c>
      <c r="I6311" s="124"/>
      <c r="J6311" s="125"/>
      <c r="K6311" s="149"/>
      <c r="L6311" s="149"/>
      <c r="M6311" s="149"/>
      <c r="N6311" s="483" t="s">
        <v>13593</v>
      </c>
      <c r="O6311" s="397"/>
      <c r="P6311" s="130" t="n">
        <v>0</v>
      </c>
      <c r="Q6311" s="130" t="n">
        <f aca="false">P6311*1.2</f>
        <v>0</v>
      </c>
      <c r="R6311" s="131" t="n">
        <f aca="false">S6311*Q6311</f>
        <v>0</v>
      </c>
      <c r="S6311" s="132"/>
    </row>
    <row r="6312" s="76" customFormat="true" ht="14.4" hidden="false" customHeight="false" outlineLevel="0" collapsed="false">
      <c r="A6312" s="353" t="n">
        <v>4142666</v>
      </c>
      <c r="B6312" s="208" t="n">
        <v>283</v>
      </c>
      <c r="C6312" s="590" t="s">
        <v>18412</v>
      </c>
      <c r="D6312" s="590" t="s">
        <v>11701</v>
      </c>
      <c r="E6312" s="590"/>
      <c r="F6312" s="121" t="n">
        <f aca="false">F6311+1</f>
        <v>6306</v>
      </c>
      <c r="G6312" s="390" t="s">
        <v>18517</v>
      </c>
      <c r="H6312" s="118" t="s">
        <v>18517</v>
      </c>
      <c r="I6312" s="124"/>
      <c r="J6312" s="125"/>
      <c r="K6312" s="149"/>
      <c r="L6312" s="149"/>
      <c r="M6312" s="149"/>
      <c r="N6312" s="483" t="s">
        <v>13609</v>
      </c>
      <c r="O6312" s="397"/>
      <c r="P6312" s="130" t="n">
        <v>0</v>
      </c>
      <c r="Q6312" s="130" t="n">
        <f aca="false">P6312*1.2</f>
        <v>0</v>
      </c>
      <c r="R6312" s="131" t="n">
        <f aca="false">S6312*Q6312</f>
        <v>0</v>
      </c>
      <c r="S6312" s="132"/>
    </row>
    <row r="6313" s="76" customFormat="true" ht="14.4" hidden="false" customHeight="false" outlineLevel="0" collapsed="false">
      <c r="A6313" s="353" t="n">
        <v>4142619</v>
      </c>
      <c r="B6313" s="208" t="n">
        <v>283</v>
      </c>
      <c r="C6313" s="590" t="s">
        <v>18412</v>
      </c>
      <c r="D6313" s="590" t="s">
        <v>11701</v>
      </c>
      <c r="E6313" s="590"/>
      <c r="F6313" s="121" t="n">
        <f aca="false">F6312+1</f>
        <v>6307</v>
      </c>
      <c r="G6313" s="390" t="s">
        <v>18518</v>
      </c>
      <c r="H6313" s="118" t="s">
        <v>18518</v>
      </c>
      <c r="I6313" s="124"/>
      <c r="J6313" s="125"/>
      <c r="K6313" s="149"/>
      <c r="L6313" s="149"/>
      <c r="M6313" s="149"/>
      <c r="N6313" s="483" t="s">
        <v>13609</v>
      </c>
      <c r="O6313" s="397"/>
      <c r="P6313" s="130" t="n">
        <v>0</v>
      </c>
      <c r="Q6313" s="130" t="n">
        <f aca="false">P6313*1.2</f>
        <v>0</v>
      </c>
      <c r="R6313" s="131" t="n">
        <f aca="false">S6313*Q6313</f>
        <v>0</v>
      </c>
      <c r="S6313" s="132"/>
    </row>
    <row r="6314" s="76" customFormat="true" ht="14.4" hidden="false" customHeight="false" outlineLevel="0" collapsed="false">
      <c r="A6314" s="353" t="n">
        <v>4142673</v>
      </c>
      <c r="B6314" s="208" t="n">
        <v>283</v>
      </c>
      <c r="C6314" s="590" t="s">
        <v>18412</v>
      </c>
      <c r="D6314" s="590" t="s">
        <v>11701</v>
      </c>
      <c r="E6314" s="590"/>
      <c r="F6314" s="121" t="n">
        <f aca="false">F6313+1</f>
        <v>6308</v>
      </c>
      <c r="G6314" s="390" t="s">
        <v>18519</v>
      </c>
      <c r="H6314" s="118" t="s">
        <v>18519</v>
      </c>
      <c r="I6314" s="124"/>
      <c r="J6314" s="125"/>
      <c r="K6314" s="149"/>
      <c r="L6314" s="149"/>
      <c r="M6314" s="149"/>
      <c r="N6314" s="483" t="s">
        <v>18520</v>
      </c>
      <c r="O6314" s="397"/>
      <c r="P6314" s="130" t="n">
        <v>0</v>
      </c>
      <c r="Q6314" s="130" t="n">
        <f aca="false">P6314*1.2</f>
        <v>0</v>
      </c>
      <c r="R6314" s="131" t="n">
        <f aca="false">S6314*Q6314</f>
        <v>0</v>
      </c>
      <c r="S6314" s="132"/>
    </row>
    <row r="6315" s="76" customFormat="true" ht="14.4" hidden="false" customHeight="false" outlineLevel="0" collapsed="false">
      <c r="A6315" s="353" t="n">
        <v>4142637</v>
      </c>
      <c r="B6315" s="208" t="n">
        <v>283</v>
      </c>
      <c r="C6315" s="590" t="s">
        <v>18412</v>
      </c>
      <c r="D6315" s="590" t="s">
        <v>11701</v>
      </c>
      <c r="E6315" s="590"/>
      <c r="F6315" s="121" t="n">
        <f aca="false">F6314+1</f>
        <v>6309</v>
      </c>
      <c r="G6315" s="390" t="s">
        <v>18521</v>
      </c>
      <c r="H6315" s="118" t="s">
        <v>18521</v>
      </c>
      <c r="I6315" s="124"/>
      <c r="J6315" s="125"/>
      <c r="K6315" s="149"/>
      <c r="L6315" s="149"/>
      <c r="M6315" s="149"/>
      <c r="N6315" s="483" t="s">
        <v>18522</v>
      </c>
      <c r="O6315" s="397"/>
      <c r="P6315" s="130" t="n">
        <v>0</v>
      </c>
      <c r="Q6315" s="130" t="n">
        <f aca="false">P6315*1.2</f>
        <v>0</v>
      </c>
      <c r="R6315" s="131" t="n">
        <f aca="false">S6315*Q6315</f>
        <v>0</v>
      </c>
      <c r="S6315" s="132"/>
    </row>
    <row r="6316" s="76" customFormat="true" ht="27.6" hidden="false" customHeight="false" outlineLevel="0" collapsed="false">
      <c r="A6316" s="207"/>
      <c r="B6316" s="208" t="n">
        <v>283</v>
      </c>
      <c r="C6316" s="590" t="s">
        <v>18412</v>
      </c>
      <c r="D6316" s="590" t="s">
        <v>11701</v>
      </c>
      <c r="E6316" s="590"/>
      <c r="F6316" s="121" t="n">
        <f aca="false">F6315+1</f>
        <v>6310</v>
      </c>
      <c r="G6316" s="390" t="s">
        <v>18523</v>
      </c>
      <c r="H6316" s="118" t="s">
        <v>18523</v>
      </c>
      <c r="I6316" s="124"/>
      <c r="J6316" s="125"/>
      <c r="K6316" s="149"/>
      <c r="L6316" s="149"/>
      <c r="M6316" s="149"/>
      <c r="N6316" s="483" t="s">
        <v>18524</v>
      </c>
      <c r="O6316" s="397"/>
      <c r="P6316" s="130" t="n">
        <v>0</v>
      </c>
      <c r="Q6316" s="130" t="n">
        <f aca="false">P6316*1.2</f>
        <v>0</v>
      </c>
      <c r="R6316" s="131" t="n">
        <f aca="false">S6316*Q6316</f>
        <v>0</v>
      </c>
      <c r="S6316" s="132"/>
    </row>
    <row r="6317" s="76" customFormat="true" ht="14.4" hidden="false" customHeight="false" outlineLevel="0" collapsed="false">
      <c r="A6317" s="207"/>
      <c r="B6317" s="208" t="n">
        <v>283</v>
      </c>
      <c r="C6317" s="590" t="s">
        <v>18412</v>
      </c>
      <c r="D6317" s="590" t="s">
        <v>11701</v>
      </c>
      <c r="E6317" s="590"/>
      <c r="F6317" s="121" t="n">
        <f aca="false">F6316+1</f>
        <v>6311</v>
      </c>
      <c r="G6317" s="390" t="s">
        <v>18525</v>
      </c>
      <c r="H6317" s="118" t="s">
        <v>18525</v>
      </c>
      <c r="I6317" s="124"/>
      <c r="J6317" s="125"/>
      <c r="K6317" s="149"/>
      <c r="L6317" s="149"/>
      <c r="M6317" s="149"/>
      <c r="N6317" s="483" t="s">
        <v>1285</v>
      </c>
      <c r="O6317" s="397"/>
      <c r="P6317" s="130" t="n">
        <v>0</v>
      </c>
      <c r="Q6317" s="130" t="n">
        <f aca="false">P6317*1.2</f>
        <v>0</v>
      </c>
      <c r="R6317" s="131" t="n">
        <f aca="false">S6317*Q6317</f>
        <v>0</v>
      </c>
      <c r="S6317" s="132"/>
    </row>
    <row r="6318" s="76" customFormat="true" ht="14.4" hidden="false" customHeight="false" outlineLevel="0" collapsed="false">
      <c r="A6318" s="207"/>
      <c r="B6318" s="208" t="n">
        <v>283</v>
      </c>
      <c r="C6318" s="590" t="s">
        <v>18412</v>
      </c>
      <c r="D6318" s="590" t="s">
        <v>11701</v>
      </c>
      <c r="E6318" s="590"/>
      <c r="F6318" s="121" t="n">
        <f aca="false">F6317+1</f>
        <v>6312</v>
      </c>
      <c r="G6318" s="390" t="s">
        <v>18526</v>
      </c>
      <c r="H6318" s="118" t="s">
        <v>18526</v>
      </c>
      <c r="I6318" s="124"/>
      <c r="J6318" s="125"/>
      <c r="K6318" s="149"/>
      <c r="L6318" s="149"/>
      <c r="M6318" s="149"/>
      <c r="N6318" s="483" t="s">
        <v>9414</v>
      </c>
      <c r="O6318" s="397"/>
      <c r="P6318" s="130" t="n">
        <v>0</v>
      </c>
      <c r="Q6318" s="130" t="n">
        <f aca="false">P6318*1.2</f>
        <v>0</v>
      </c>
      <c r="R6318" s="131" t="n">
        <f aca="false">S6318*Q6318</f>
        <v>0</v>
      </c>
      <c r="S6318" s="132"/>
    </row>
    <row r="6319" s="76" customFormat="true" ht="41.4" hidden="false" customHeight="false" outlineLevel="0" collapsed="false">
      <c r="A6319" s="207" t="n">
        <v>4141748</v>
      </c>
      <c r="B6319" s="208" t="n">
        <v>283</v>
      </c>
      <c r="C6319" s="590" t="s">
        <v>18412</v>
      </c>
      <c r="D6319" s="590" t="s">
        <v>11701</v>
      </c>
      <c r="E6319" s="590"/>
      <c r="F6319" s="121" t="n">
        <f aca="false">F6318+1</f>
        <v>6313</v>
      </c>
      <c r="G6319" s="390" t="s">
        <v>18527</v>
      </c>
      <c r="H6319" s="147" t="s">
        <v>18527</v>
      </c>
      <c r="I6319" s="124" t="s">
        <v>18528</v>
      </c>
      <c r="J6319" s="125" t="n">
        <v>43</v>
      </c>
      <c r="K6319" s="149" t="n">
        <v>0</v>
      </c>
      <c r="L6319" s="149" t="n">
        <v>8201021</v>
      </c>
      <c r="M6319" s="149" t="n">
        <v>0</v>
      </c>
      <c r="N6319" s="346" t="s">
        <v>18529</v>
      </c>
      <c r="O6319" s="186"/>
      <c r="P6319" s="130" t="n">
        <v>0</v>
      </c>
      <c r="Q6319" s="130" t="n">
        <f aca="false">P6319*1.2</f>
        <v>0</v>
      </c>
      <c r="R6319" s="131" t="n">
        <f aca="false">S6319*Q6319</f>
        <v>0</v>
      </c>
      <c r="S6319" s="132"/>
    </row>
    <row r="6320" s="76" customFormat="true" ht="27.6" hidden="false" customHeight="false" outlineLevel="0" collapsed="false">
      <c r="A6320" s="353" t="n">
        <v>4141785</v>
      </c>
      <c r="B6320" s="208" t="n">
        <v>283</v>
      </c>
      <c r="C6320" s="590" t="s">
        <v>18412</v>
      </c>
      <c r="D6320" s="590" t="s">
        <v>11701</v>
      </c>
      <c r="E6320" s="590"/>
      <c r="F6320" s="121" t="n">
        <f aca="false">F6319+1</f>
        <v>6314</v>
      </c>
      <c r="G6320" s="390" t="s">
        <v>18530</v>
      </c>
      <c r="H6320" s="118" t="s">
        <v>18530</v>
      </c>
      <c r="I6320" s="124"/>
      <c r="J6320" s="125"/>
      <c r="K6320" s="149"/>
      <c r="L6320" s="149"/>
      <c r="M6320" s="149"/>
      <c r="N6320" s="346" t="s">
        <v>18531</v>
      </c>
      <c r="O6320" s="186"/>
      <c r="P6320" s="130" t="n">
        <v>0</v>
      </c>
      <c r="Q6320" s="130" t="n">
        <f aca="false">P6320*1.2</f>
        <v>0</v>
      </c>
      <c r="R6320" s="131" t="n">
        <f aca="false">S6320*Q6320</f>
        <v>0</v>
      </c>
      <c r="S6320" s="132"/>
    </row>
    <row r="6321" s="76" customFormat="true" ht="27.6" hidden="false" customHeight="false" outlineLevel="0" collapsed="false">
      <c r="A6321" s="207"/>
      <c r="B6321" s="208" t="n">
        <v>283</v>
      </c>
      <c r="C6321" s="590" t="s">
        <v>18412</v>
      </c>
      <c r="D6321" s="590" t="s">
        <v>11701</v>
      </c>
      <c r="E6321" s="590"/>
      <c r="F6321" s="121" t="n">
        <f aca="false">F6320+1</f>
        <v>6315</v>
      </c>
      <c r="G6321" s="390" t="s">
        <v>18532</v>
      </c>
      <c r="H6321" s="118" t="s">
        <v>18532</v>
      </c>
      <c r="I6321" s="124"/>
      <c r="J6321" s="125"/>
      <c r="K6321" s="149"/>
      <c r="L6321" s="149"/>
      <c r="M6321" s="149"/>
      <c r="N6321" s="346" t="s">
        <v>18533</v>
      </c>
      <c r="O6321" s="186"/>
      <c r="P6321" s="130" t="n">
        <v>0</v>
      </c>
      <c r="Q6321" s="130" t="n">
        <f aca="false">P6321*1.2</f>
        <v>0</v>
      </c>
      <c r="R6321" s="131" t="n">
        <f aca="false">S6321*Q6321</f>
        <v>0</v>
      </c>
      <c r="S6321" s="132"/>
    </row>
    <row r="6322" s="76" customFormat="true" ht="27.6" hidden="false" customHeight="false" outlineLevel="0" collapsed="false">
      <c r="A6322" s="207" t="n">
        <v>4142721</v>
      </c>
      <c r="B6322" s="208" t="n">
        <v>283</v>
      </c>
      <c r="C6322" s="590" t="s">
        <v>18412</v>
      </c>
      <c r="D6322" s="590" t="s">
        <v>11701</v>
      </c>
      <c r="E6322" s="590"/>
      <c r="F6322" s="121" t="n">
        <f aca="false">F6321+1</f>
        <v>6316</v>
      </c>
      <c r="G6322" s="390" t="s">
        <v>18534</v>
      </c>
      <c r="H6322" s="188" t="s">
        <v>18534</v>
      </c>
      <c r="I6322" s="124" t="s">
        <v>18535</v>
      </c>
      <c r="J6322" s="125" t="n">
        <v>4235</v>
      </c>
      <c r="K6322" s="149" t="n">
        <v>0</v>
      </c>
      <c r="L6322" s="149" t="n">
        <v>3724048</v>
      </c>
      <c r="M6322" s="149" t="n">
        <v>0</v>
      </c>
      <c r="N6322" s="346" t="s">
        <v>18536</v>
      </c>
      <c r="O6322" s="186"/>
      <c r="P6322" s="130" t="n">
        <v>2108.33333333333</v>
      </c>
      <c r="Q6322" s="130" t="n">
        <f aca="false">P6322*1.2</f>
        <v>2530</v>
      </c>
      <c r="R6322" s="131" t="n">
        <f aca="false">S6322*Q6322</f>
        <v>0</v>
      </c>
      <c r="S6322" s="132"/>
    </row>
    <row r="6323" s="76" customFormat="true" ht="14.4" hidden="false" customHeight="false" outlineLevel="0" collapsed="false">
      <c r="A6323" s="353" t="n">
        <v>4139996</v>
      </c>
      <c r="B6323" s="208" t="n">
        <v>283</v>
      </c>
      <c r="C6323" s="590" t="s">
        <v>18412</v>
      </c>
      <c r="D6323" s="590" t="s">
        <v>11701</v>
      </c>
      <c r="E6323" s="590"/>
      <c r="F6323" s="121" t="n">
        <f aca="false">F6322+1</f>
        <v>6317</v>
      </c>
      <c r="G6323" s="390" t="s">
        <v>18537</v>
      </c>
      <c r="H6323" s="188" t="s">
        <v>18538</v>
      </c>
      <c r="I6323" s="124" t="s">
        <v>18539</v>
      </c>
      <c r="J6323" s="125" t="n">
        <v>0</v>
      </c>
      <c r="K6323" s="149" t="n">
        <v>0</v>
      </c>
      <c r="L6323" s="149" t="n">
        <v>3</v>
      </c>
      <c r="M6323" s="149" t="n">
        <v>2</v>
      </c>
      <c r="N6323" s="346" t="s">
        <v>18540</v>
      </c>
      <c r="O6323" s="186"/>
      <c r="P6323" s="130" t="n">
        <v>1112.5</v>
      </c>
      <c r="Q6323" s="130" t="n">
        <f aca="false">P6323*1.2</f>
        <v>1335</v>
      </c>
      <c r="R6323" s="131" t="n">
        <f aca="false">S6323*Q6323</f>
        <v>0</v>
      </c>
      <c r="S6323" s="132"/>
    </row>
    <row r="6324" s="76" customFormat="true" ht="27.6" hidden="false" customHeight="false" outlineLevel="0" collapsed="false">
      <c r="A6324" s="353" t="n">
        <v>4456279</v>
      </c>
      <c r="B6324" s="208" t="n">
        <v>283</v>
      </c>
      <c r="C6324" s="590" t="s">
        <v>18412</v>
      </c>
      <c r="D6324" s="590" t="s">
        <v>11701</v>
      </c>
      <c r="E6324" s="590"/>
      <c r="F6324" s="121" t="n">
        <f aca="false">F6323+1</f>
        <v>6318</v>
      </c>
      <c r="G6324" s="390" t="s">
        <v>18541</v>
      </c>
      <c r="H6324" s="118" t="s">
        <v>18541</v>
      </c>
      <c r="I6324" s="124"/>
      <c r="J6324" s="125"/>
      <c r="K6324" s="149"/>
      <c r="L6324" s="149"/>
      <c r="M6324" s="149"/>
      <c r="N6324" s="391" t="s">
        <v>18542</v>
      </c>
      <c r="O6324" s="397"/>
      <c r="P6324" s="130" t="n">
        <v>0</v>
      </c>
      <c r="Q6324" s="130" t="n">
        <f aca="false">P6324*1.2</f>
        <v>0</v>
      </c>
      <c r="R6324" s="131" t="n">
        <f aca="false">S6324*Q6324</f>
        <v>0</v>
      </c>
      <c r="S6324" s="132"/>
    </row>
    <row r="6325" s="76" customFormat="true" ht="14.4" hidden="false" customHeight="false" outlineLevel="0" collapsed="false">
      <c r="A6325" s="353" t="n">
        <v>4141765</v>
      </c>
      <c r="B6325" s="208" t="n">
        <v>283</v>
      </c>
      <c r="C6325" s="590" t="s">
        <v>18412</v>
      </c>
      <c r="D6325" s="590" t="s">
        <v>11701</v>
      </c>
      <c r="E6325" s="590"/>
      <c r="F6325" s="121" t="n">
        <f aca="false">F6324+1</f>
        <v>6319</v>
      </c>
      <c r="G6325" s="390" t="s">
        <v>18543</v>
      </c>
      <c r="H6325" s="147" t="s">
        <v>18543</v>
      </c>
      <c r="I6325" s="124" t="s">
        <v>18544</v>
      </c>
      <c r="J6325" s="125" t="n">
        <v>0</v>
      </c>
      <c r="K6325" s="149" t="n">
        <v>0</v>
      </c>
      <c r="L6325" s="149" t="n">
        <v>4721706</v>
      </c>
      <c r="M6325" s="149" t="n">
        <v>60</v>
      </c>
      <c r="N6325" s="391" t="s">
        <v>18545</v>
      </c>
      <c r="O6325" s="397"/>
      <c r="P6325" s="130" t="n">
        <v>2043.4</v>
      </c>
      <c r="Q6325" s="130" t="n">
        <f aca="false">P6325*1.2</f>
        <v>2452.08</v>
      </c>
      <c r="R6325" s="131" t="n">
        <f aca="false">S6325*Q6325</f>
        <v>0</v>
      </c>
      <c r="S6325" s="132"/>
    </row>
    <row r="6326" s="76" customFormat="true" ht="14.4" hidden="false" customHeight="false" outlineLevel="0" collapsed="false">
      <c r="A6326" s="207" t="n">
        <v>4701435</v>
      </c>
      <c r="B6326" s="208" t="n">
        <v>283</v>
      </c>
      <c r="C6326" s="590" t="s">
        <v>18412</v>
      </c>
      <c r="D6326" s="590" t="s">
        <v>11701</v>
      </c>
      <c r="E6326" s="590"/>
      <c r="F6326" s="121" t="n">
        <f aca="false">F6325+1</f>
        <v>6320</v>
      </c>
      <c r="G6326" s="390" t="s">
        <v>18546</v>
      </c>
      <c r="H6326" s="147" t="s">
        <v>18546</v>
      </c>
      <c r="I6326" s="124" t="s">
        <v>18547</v>
      </c>
      <c r="J6326" s="125" t="n">
        <v>4238</v>
      </c>
      <c r="K6326" s="149" t="n">
        <v>0</v>
      </c>
      <c r="L6326" s="149" t="n">
        <v>3403040</v>
      </c>
      <c r="M6326" s="149" t="n">
        <v>10</v>
      </c>
      <c r="N6326" s="391" t="s">
        <v>1784</v>
      </c>
      <c r="O6326" s="397"/>
      <c r="P6326" s="130" t="n">
        <v>2290</v>
      </c>
      <c r="Q6326" s="130" t="n">
        <f aca="false">P6326*1.2</f>
        <v>2748</v>
      </c>
      <c r="R6326" s="131" t="n">
        <f aca="false">S6326*Q6326</f>
        <v>0</v>
      </c>
      <c r="S6326" s="132"/>
    </row>
    <row r="6327" s="76" customFormat="true" ht="14.4" hidden="false" customHeight="false" outlineLevel="0" collapsed="false">
      <c r="A6327" s="207" t="n">
        <v>4701433</v>
      </c>
      <c r="B6327" s="208" t="n">
        <v>283</v>
      </c>
      <c r="C6327" s="590" t="s">
        <v>18412</v>
      </c>
      <c r="D6327" s="590" t="s">
        <v>11701</v>
      </c>
      <c r="E6327" s="590"/>
      <c r="F6327" s="121" t="n">
        <f aca="false">F6326+1</f>
        <v>6321</v>
      </c>
      <c r="G6327" s="390" t="s">
        <v>18548</v>
      </c>
      <c r="H6327" s="147" t="s">
        <v>18548</v>
      </c>
      <c r="I6327" s="124" t="s">
        <v>18549</v>
      </c>
      <c r="J6327" s="125" t="n">
        <v>4238</v>
      </c>
      <c r="K6327" s="149" t="n">
        <v>0</v>
      </c>
      <c r="L6327" s="149" t="n">
        <v>3403041</v>
      </c>
      <c r="M6327" s="149" t="n">
        <v>10</v>
      </c>
      <c r="N6327" s="391" t="s">
        <v>1788</v>
      </c>
      <c r="O6327" s="397"/>
      <c r="P6327" s="130" t="n">
        <v>2285.83333333333</v>
      </c>
      <c r="Q6327" s="130" t="n">
        <f aca="false">P6327*1.2</f>
        <v>2743</v>
      </c>
      <c r="R6327" s="131" t="n">
        <f aca="false">S6327*Q6327</f>
        <v>0</v>
      </c>
      <c r="S6327" s="132"/>
    </row>
    <row r="6328" s="76" customFormat="true" ht="14.4" hidden="false" customHeight="false" outlineLevel="0" collapsed="false">
      <c r="A6328" s="207"/>
      <c r="B6328" s="208" t="n">
        <v>283</v>
      </c>
      <c r="C6328" s="281" t="s">
        <v>18412</v>
      </c>
      <c r="D6328" s="590" t="s">
        <v>11701</v>
      </c>
      <c r="E6328" s="590"/>
      <c r="F6328" s="121" t="n">
        <f aca="false">F6327+1</f>
        <v>6322</v>
      </c>
      <c r="G6328" s="390" t="s">
        <v>18550</v>
      </c>
      <c r="H6328" s="118" t="s">
        <v>18550</v>
      </c>
      <c r="I6328" s="124"/>
      <c r="J6328" s="125"/>
      <c r="K6328" s="149"/>
      <c r="L6328" s="149"/>
      <c r="M6328" s="149"/>
      <c r="N6328" s="350" t="s">
        <v>18551</v>
      </c>
      <c r="O6328" s="186"/>
      <c r="P6328" s="130" t="n">
        <v>0</v>
      </c>
      <c r="Q6328" s="130" t="n">
        <f aca="false">P6328*1.2</f>
        <v>0</v>
      </c>
      <c r="R6328" s="131" t="n">
        <f aca="false">S6328*Q6328</f>
        <v>0</v>
      </c>
      <c r="S6328" s="132"/>
    </row>
    <row r="6329" s="76" customFormat="true" ht="14.4" hidden="false" customHeight="false" outlineLevel="0" collapsed="false">
      <c r="A6329" s="207"/>
      <c r="B6329" s="208" t="n">
        <v>283</v>
      </c>
      <c r="C6329" s="281" t="s">
        <v>18412</v>
      </c>
      <c r="D6329" s="590" t="s">
        <v>11701</v>
      </c>
      <c r="E6329" s="590"/>
      <c r="F6329" s="121" t="n">
        <f aca="false">F6328+1</f>
        <v>6323</v>
      </c>
      <c r="G6329" s="390" t="s">
        <v>18552</v>
      </c>
      <c r="H6329" s="118" t="s">
        <v>18552</v>
      </c>
      <c r="I6329" s="124"/>
      <c r="J6329" s="125"/>
      <c r="K6329" s="149"/>
      <c r="L6329" s="149"/>
      <c r="M6329" s="149"/>
      <c r="N6329" s="350" t="s">
        <v>18553</v>
      </c>
      <c r="O6329" s="186"/>
      <c r="P6329" s="130" t="n">
        <v>0</v>
      </c>
      <c r="Q6329" s="130" t="n">
        <f aca="false">P6329*1.2</f>
        <v>0</v>
      </c>
      <c r="R6329" s="131" t="n">
        <f aca="false">S6329*Q6329</f>
        <v>0</v>
      </c>
      <c r="S6329" s="132"/>
    </row>
    <row r="6330" s="76" customFormat="true" ht="27.6" hidden="false" customHeight="false" outlineLevel="0" collapsed="false">
      <c r="A6330" s="207" t="n">
        <v>4141630</v>
      </c>
      <c r="B6330" s="208" t="n">
        <v>283</v>
      </c>
      <c r="C6330" s="590" t="s">
        <v>18412</v>
      </c>
      <c r="D6330" s="590" t="s">
        <v>11701</v>
      </c>
      <c r="E6330" s="590"/>
      <c r="F6330" s="121" t="n">
        <f aca="false">F6329+1</f>
        <v>6324</v>
      </c>
      <c r="G6330" s="390" t="s">
        <v>18554</v>
      </c>
      <c r="H6330" s="125" t="s">
        <v>18554</v>
      </c>
      <c r="I6330" s="124" t="s">
        <v>18555</v>
      </c>
      <c r="J6330" s="125" t="n">
        <v>4230</v>
      </c>
      <c r="K6330" s="149" t="n">
        <v>11</v>
      </c>
      <c r="L6330" s="149" t="n">
        <v>6102010</v>
      </c>
      <c r="M6330" s="149" t="n">
        <v>0</v>
      </c>
      <c r="N6330" s="391" t="s">
        <v>18556</v>
      </c>
      <c r="O6330" s="397"/>
      <c r="P6330" s="130" t="n">
        <v>3369.16666666667</v>
      </c>
      <c r="Q6330" s="130" t="n">
        <f aca="false">P6330*1.2</f>
        <v>4043</v>
      </c>
      <c r="R6330" s="131" t="n">
        <f aca="false">S6330*Q6330</f>
        <v>0</v>
      </c>
      <c r="S6330" s="132"/>
    </row>
    <row r="6331" s="76" customFormat="true" ht="27.6" hidden="false" customHeight="false" outlineLevel="0" collapsed="false">
      <c r="A6331" s="353" t="n">
        <v>4140949</v>
      </c>
      <c r="B6331" s="208" t="n">
        <v>283</v>
      </c>
      <c r="C6331" s="590" t="s">
        <v>18412</v>
      </c>
      <c r="D6331" s="590" t="s">
        <v>11701</v>
      </c>
      <c r="E6331" s="590"/>
      <c r="F6331" s="121" t="n">
        <f aca="false">F6330+1</f>
        <v>6325</v>
      </c>
      <c r="G6331" s="390" t="s">
        <v>18557</v>
      </c>
      <c r="H6331" s="118" t="s">
        <v>18557</v>
      </c>
      <c r="I6331" s="124"/>
      <c r="J6331" s="125"/>
      <c r="K6331" s="149"/>
      <c r="L6331" s="149"/>
      <c r="M6331" s="149"/>
      <c r="N6331" s="380" t="s">
        <v>18558</v>
      </c>
      <c r="O6331" s="397"/>
      <c r="P6331" s="130" t="n">
        <v>0</v>
      </c>
      <c r="Q6331" s="130" t="n">
        <f aca="false">P6331*1.2</f>
        <v>0</v>
      </c>
      <c r="R6331" s="131" t="n">
        <f aca="false">S6331*Q6331</f>
        <v>0</v>
      </c>
      <c r="S6331" s="132"/>
    </row>
    <row r="6332" s="76" customFormat="true" ht="27.6" hidden="false" customHeight="false" outlineLevel="0" collapsed="false">
      <c r="A6332" s="207"/>
      <c r="B6332" s="208" t="n">
        <v>283</v>
      </c>
      <c r="C6332" s="590" t="s">
        <v>18412</v>
      </c>
      <c r="D6332" s="590" t="s">
        <v>11701</v>
      </c>
      <c r="E6332" s="590"/>
      <c r="F6332" s="121" t="n">
        <f aca="false">F6331+1</f>
        <v>6326</v>
      </c>
      <c r="G6332" s="390" t="s">
        <v>18559</v>
      </c>
      <c r="H6332" s="118" t="s">
        <v>18559</v>
      </c>
      <c r="I6332" s="124"/>
      <c r="J6332" s="125"/>
      <c r="K6332" s="149"/>
      <c r="L6332" s="149"/>
      <c r="M6332" s="149"/>
      <c r="N6332" s="380" t="s">
        <v>18560</v>
      </c>
      <c r="O6332" s="397"/>
      <c r="P6332" s="130" t="n">
        <v>0</v>
      </c>
      <c r="Q6332" s="130" t="n">
        <f aca="false">P6332*1.2</f>
        <v>0</v>
      </c>
      <c r="R6332" s="131" t="n">
        <f aca="false">S6332*Q6332</f>
        <v>0</v>
      </c>
      <c r="S6332" s="132"/>
    </row>
    <row r="6333" s="76" customFormat="true" ht="41.4" hidden="false" customHeight="false" outlineLevel="0" collapsed="false">
      <c r="A6333" s="353" t="n">
        <v>4140948</v>
      </c>
      <c r="B6333" s="208" t="n">
        <v>283</v>
      </c>
      <c r="C6333" s="590" t="s">
        <v>18412</v>
      </c>
      <c r="D6333" s="590" t="s">
        <v>11701</v>
      </c>
      <c r="E6333" s="590"/>
      <c r="F6333" s="121" t="n">
        <f aca="false">F6332+1</f>
        <v>6327</v>
      </c>
      <c r="G6333" s="390" t="s">
        <v>18561</v>
      </c>
      <c r="H6333" s="147" t="s">
        <v>18562</v>
      </c>
      <c r="I6333" s="124" t="s">
        <v>18563</v>
      </c>
      <c r="J6333" s="125" t="n">
        <v>4235</v>
      </c>
      <c r="K6333" s="149" t="n">
        <v>0</v>
      </c>
      <c r="L6333" s="149" t="n">
        <v>3401096</v>
      </c>
      <c r="M6333" s="149" t="n">
        <v>0</v>
      </c>
      <c r="N6333" s="350" t="s">
        <v>18564</v>
      </c>
      <c r="O6333" s="397"/>
      <c r="P6333" s="130" t="n">
        <v>0</v>
      </c>
      <c r="Q6333" s="130" t="n">
        <f aca="false">P6333*1.2</f>
        <v>0</v>
      </c>
      <c r="R6333" s="131" t="n">
        <f aca="false">S6333*Q6333</f>
        <v>0</v>
      </c>
      <c r="S6333" s="132"/>
    </row>
    <row r="6334" s="76" customFormat="true" ht="14.4" hidden="false" customHeight="false" outlineLevel="0" collapsed="false">
      <c r="A6334" s="353" t="n">
        <v>4142744</v>
      </c>
      <c r="B6334" s="208" t="n">
        <v>283</v>
      </c>
      <c r="C6334" s="590" t="s">
        <v>18412</v>
      </c>
      <c r="D6334" s="590" t="s">
        <v>11701</v>
      </c>
      <c r="E6334" s="590"/>
      <c r="F6334" s="121" t="n">
        <f aca="false">F6333+1</f>
        <v>6328</v>
      </c>
      <c r="G6334" s="390" t="s">
        <v>18565</v>
      </c>
      <c r="H6334" s="118" t="s">
        <v>18565</v>
      </c>
      <c r="I6334" s="124"/>
      <c r="J6334" s="125"/>
      <c r="K6334" s="149"/>
      <c r="L6334" s="149"/>
      <c r="M6334" s="149"/>
      <c r="N6334" s="391" t="s">
        <v>18566</v>
      </c>
      <c r="O6334" s="397"/>
      <c r="P6334" s="130" t="n">
        <v>0</v>
      </c>
      <c r="Q6334" s="130" t="n">
        <f aca="false">P6334*1.2</f>
        <v>0</v>
      </c>
      <c r="R6334" s="131" t="n">
        <f aca="false">S6334*Q6334</f>
        <v>0</v>
      </c>
      <c r="S6334" s="132"/>
    </row>
    <row r="6335" s="76" customFormat="true" ht="14.4" hidden="false" customHeight="false" outlineLevel="0" collapsed="false">
      <c r="A6335" s="207"/>
      <c r="B6335" s="208" t="n">
        <v>283</v>
      </c>
      <c r="C6335" s="281" t="s">
        <v>18412</v>
      </c>
      <c r="D6335" s="590" t="s">
        <v>11701</v>
      </c>
      <c r="E6335" s="590"/>
      <c r="F6335" s="121" t="n">
        <f aca="false">F6334+1</f>
        <v>6329</v>
      </c>
      <c r="G6335" s="592" t="s">
        <v>18567</v>
      </c>
      <c r="H6335" s="188" t="s">
        <v>18568</v>
      </c>
      <c r="I6335" s="124" t="s">
        <v>18569</v>
      </c>
      <c r="J6335" s="125" t="n">
        <v>79</v>
      </c>
      <c r="K6335" s="149" t="n">
        <v>0</v>
      </c>
      <c r="L6335" s="149" t="n">
        <v>3801</v>
      </c>
      <c r="M6335" s="149" t="n">
        <v>0</v>
      </c>
      <c r="N6335" s="593" t="s">
        <v>18570</v>
      </c>
      <c r="O6335" s="357"/>
      <c r="P6335" s="251" t="n">
        <v>0</v>
      </c>
      <c r="Q6335" s="130" t="n">
        <f aca="false">P6335*1.2</f>
        <v>0</v>
      </c>
      <c r="R6335" s="131" t="n">
        <f aca="false">S6335*Q6335</f>
        <v>0</v>
      </c>
      <c r="S6335" s="132"/>
    </row>
    <row r="6336" s="76" customFormat="true" ht="42.6" hidden="false" customHeight="true" outlineLevel="0" collapsed="false">
      <c r="A6336" s="207"/>
      <c r="B6336" s="208" t="n">
        <v>283</v>
      </c>
      <c r="C6336" s="590" t="s">
        <v>18412</v>
      </c>
      <c r="D6336" s="590" t="s">
        <v>11701</v>
      </c>
      <c r="E6336" s="590"/>
      <c r="F6336" s="121" t="n">
        <f aca="false">F6335+1</f>
        <v>6330</v>
      </c>
      <c r="G6336" s="390" t="s">
        <v>18571</v>
      </c>
      <c r="H6336" s="118" t="str">
        <f aca="false">G6336</f>
        <v>4230-8201021</v>
      </c>
      <c r="I6336" s="124"/>
      <c r="J6336" s="125"/>
      <c r="K6336" s="149"/>
      <c r="L6336" s="149"/>
      <c r="M6336" s="310"/>
      <c r="N6336" s="594" t="s">
        <v>18572</v>
      </c>
      <c r="O6336" s="186"/>
      <c r="P6336" s="130"/>
      <c r="Q6336" s="130" t="n">
        <f aca="false">P6336*1.2</f>
        <v>0</v>
      </c>
      <c r="R6336" s="131" t="n">
        <f aca="false">S6336*Q6336</f>
        <v>0</v>
      </c>
      <c r="S6336" s="132"/>
    </row>
    <row r="6337" s="76" customFormat="true" ht="24.6" hidden="false" customHeight="true" outlineLevel="0" collapsed="false">
      <c r="A6337" s="207"/>
      <c r="B6337" s="208" t="n">
        <v>283</v>
      </c>
      <c r="C6337" s="590" t="s">
        <v>18412</v>
      </c>
      <c r="D6337" s="590" t="s">
        <v>11701</v>
      </c>
      <c r="E6337" s="590"/>
      <c r="F6337" s="121" t="n">
        <f aca="false">F6336+1</f>
        <v>6331</v>
      </c>
      <c r="G6337" s="390" t="s">
        <v>18573</v>
      </c>
      <c r="H6337" s="118" t="str">
        <f aca="false">G6337</f>
        <v>Ф53 600 2000</v>
      </c>
      <c r="I6337" s="124"/>
      <c r="J6337" s="125"/>
      <c r="K6337" s="149"/>
      <c r="L6337" s="149"/>
      <c r="M6337" s="310"/>
      <c r="N6337" s="594" t="s">
        <v>18574</v>
      </c>
      <c r="O6337" s="186"/>
      <c r="P6337" s="130" t="n">
        <v>0</v>
      </c>
      <c r="Q6337" s="130" t="n">
        <f aca="false">P6337*1.2</f>
        <v>0</v>
      </c>
      <c r="R6337" s="131" t="n">
        <f aca="false">S6337*Q6337</f>
        <v>0</v>
      </c>
      <c r="S6337" s="132"/>
    </row>
    <row r="6338" s="76" customFormat="true" ht="24" hidden="false" customHeight="true" outlineLevel="0" collapsed="false">
      <c r="A6338" s="353" t="n">
        <v>4141784</v>
      </c>
      <c r="B6338" s="208" t="n">
        <v>283</v>
      </c>
      <c r="C6338" s="590" t="s">
        <v>18412</v>
      </c>
      <c r="D6338" s="590" t="s">
        <v>11701</v>
      </c>
      <c r="E6338" s="590"/>
      <c r="F6338" s="121" t="n">
        <f aca="false">F6337+1</f>
        <v>6332</v>
      </c>
      <c r="G6338" s="390" t="s">
        <v>18575</v>
      </c>
      <c r="H6338" s="118" t="str">
        <f aca="false">G6338</f>
        <v>Ф57.830.037</v>
      </c>
      <c r="I6338" s="124"/>
      <c r="J6338" s="125"/>
      <c r="K6338" s="149"/>
      <c r="L6338" s="149"/>
      <c r="M6338" s="310"/>
      <c r="N6338" s="570" t="s">
        <v>18576</v>
      </c>
      <c r="O6338" s="260"/>
      <c r="P6338" s="261" t="n">
        <v>0</v>
      </c>
      <c r="Q6338" s="130" t="n">
        <f aca="false">P6338*1.2</f>
        <v>0</v>
      </c>
      <c r="R6338" s="131" t="n">
        <f aca="false">S6338*Q6338</f>
        <v>0</v>
      </c>
      <c r="S6338" s="132"/>
    </row>
    <row r="6339" s="76" customFormat="true" ht="25.8" hidden="false" customHeight="true" outlineLevel="0" collapsed="false">
      <c r="A6339" s="353" t="n">
        <v>4141925</v>
      </c>
      <c r="B6339" s="208" t="n">
        <v>283</v>
      </c>
      <c r="C6339" s="590" t="s">
        <v>18412</v>
      </c>
      <c r="D6339" s="590" t="s">
        <v>11701</v>
      </c>
      <c r="E6339" s="590"/>
      <c r="F6339" s="121" t="n">
        <f aca="false">F6338+1</f>
        <v>6333</v>
      </c>
      <c r="G6339" s="595" t="s">
        <v>18577</v>
      </c>
      <c r="H6339" s="372" t="s">
        <v>18578</v>
      </c>
      <c r="I6339" s="573" t="s">
        <v>18579</v>
      </c>
      <c r="J6339" s="466" t="n">
        <v>0</v>
      </c>
      <c r="K6339" s="305" t="n">
        <v>0</v>
      </c>
      <c r="L6339" s="305" t="n">
        <v>1105</v>
      </c>
      <c r="M6339" s="305" t="n">
        <v>0</v>
      </c>
      <c r="N6339" s="376" t="s">
        <v>18580</v>
      </c>
      <c r="O6339" s="596"/>
      <c r="P6339" s="263" t="n">
        <v>23615</v>
      </c>
      <c r="Q6339" s="130" t="n">
        <f aca="false">P6339*1.2</f>
        <v>28338</v>
      </c>
      <c r="R6339" s="131" t="n">
        <f aca="false">S6339*Q6339</f>
        <v>0</v>
      </c>
      <c r="S6339" s="132"/>
    </row>
    <row r="6340" s="76" customFormat="true" ht="27.6" hidden="false" customHeight="false" outlineLevel="0" collapsed="false">
      <c r="A6340" s="353" t="n">
        <v>4142902</v>
      </c>
      <c r="B6340" s="208" t="n">
        <v>283</v>
      </c>
      <c r="C6340" s="590" t="s">
        <v>18412</v>
      </c>
      <c r="D6340" s="590" t="s">
        <v>11701</v>
      </c>
      <c r="E6340" s="590"/>
      <c r="F6340" s="121" t="n">
        <f aca="false">F6339+1</f>
        <v>6334</v>
      </c>
      <c r="G6340" s="390" t="s">
        <v>18581</v>
      </c>
      <c r="H6340" s="118" t="s">
        <v>18581</v>
      </c>
      <c r="I6340" s="124"/>
      <c r="J6340" s="125"/>
      <c r="K6340" s="149"/>
      <c r="L6340" s="149"/>
      <c r="M6340" s="149"/>
      <c r="N6340" s="380" t="s">
        <v>18582</v>
      </c>
      <c r="O6340" s="397"/>
      <c r="P6340" s="130" t="n">
        <v>0</v>
      </c>
      <c r="Q6340" s="130" t="n">
        <f aca="false">P6340*1.2</f>
        <v>0</v>
      </c>
      <c r="R6340" s="131" t="n">
        <f aca="false">S6340*Q6340</f>
        <v>0</v>
      </c>
      <c r="S6340" s="132"/>
    </row>
    <row r="6341" s="76" customFormat="true" ht="27.6" hidden="false" customHeight="false" outlineLevel="0" collapsed="false">
      <c r="A6341" s="207"/>
      <c r="B6341" s="208" t="n">
        <v>283</v>
      </c>
      <c r="C6341" s="590" t="s">
        <v>18412</v>
      </c>
      <c r="D6341" s="590" t="s">
        <v>11701</v>
      </c>
      <c r="E6341" s="590"/>
      <c r="F6341" s="121" t="n">
        <f aca="false">F6340+1</f>
        <v>6335</v>
      </c>
      <c r="G6341" s="390" t="s">
        <v>18583</v>
      </c>
      <c r="H6341" s="118" t="s">
        <v>18583</v>
      </c>
      <c r="I6341" s="124"/>
      <c r="J6341" s="125"/>
      <c r="K6341" s="149"/>
      <c r="L6341" s="149"/>
      <c r="M6341" s="149"/>
      <c r="N6341" s="380" t="s">
        <v>18584</v>
      </c>
      <c r="O6341" s="397"/>
      <c r="P6341" s="130" t="n">
        <v>0</v>
      </c>
      <c r="Q6341" s="130" t="n">
        <f aca="false">P6341*1.2</f>
        <v>0</v>
      </c>
      <c r="R6341" s="131" t="n">
        <f aca="false">S6341*Q6341</f>
        <v>0</v>
      </c>
      <c r="S6341" s="132"/>
    </row>
    <row r="6342" s="76" customFormat="true" ht="14.4" hidden="false" customHeight="false" outlineLevel="0" collapsed="false">
      <c r="A6342" s="207" t="n">
        <v>4141644</v>
      </c>
      <c r="B6342" s="208" t="n">
        <v>283</v>
      </c>
      <c r="C6342" s="590" t="s">
        <v>18412</v>
      </c>
      <c r="D6342" s="590" t="s">
        <v>11701</v>
      </c>
      <c r="E6342" s="590"/>
      <c r="F6342" s="121" t="n">
        <f aca="false">F6341+1</f>
        <v>6336</v>
      </c>
      <c r="G6342" s="390" t="s">
        <v>18585</v>
      </c>
      <c r="H6342" s="218" t="s">
        <v>18585</v>
      </c>
      <c r="I6342" s="124" t="s">
        <v>18586</v>
      </c>
      <c r="J6342" s="125" t="n">
        <v>4230</v>
      </c>
      <c r="K6342" s="149" t="n">
        <v>0</v>
      </c>
      <c r="L6342" s="149" t="n">
        <v>5313010</v>
      </c>
      <c r="M6342" s="149" t="n">
        <v>0</v>
      </c>
      <c r="N6342" s="391" t="s">
        <v>16718</v>
      </c>
      <c r="O6342" s="397"/>
      <c r="P6342" s="130" t="n">
        <v>12079.1666666667</v>
      </c>
      <c r="Q6342" s="130" t="n">
        <f aca="false">P6342*1.2</f>
        <v>14495</v>
      </c>
      <c r="R6342" s="131" t="n">
        <f aca="false">S6342*Q6342</f>
        <v>0</v>
      </c>
      <c r="S6342" s="132"/>
    </row>
    <row r="6343" s="76" customFormat="true" ht="14.4" hidden="false" customHeight="false" outlineLevel="0" collapsed="false">
      <c r="A6343" s="207" t="n">
        <v>4627902</v>
      </c>
      <c r="B6343" s="208" t="n">
        <v>283</v>
      </c>
      <c r="C6343" s="590" t="s">
        <v>18412</v>
      </c>
      <c r="D6343" s="590" t="s">
        <v>11701</v>
      </c>
      <c r="E6343" s="590"/>
      <c r="F6343" s="121" t="n">
        <f aca="false">F6342+1</f>
        <v>6337</v>
      </c>
      <c r="G6343" s="390" t="s">
        <v>18587</v>
      </c>
      <c r="H6343" s="188" t="s">
        <v>18587</v>
      </c>
      <c r="I6343" s="124"/>
      <c r="J6343" s="125"/>
      <c r="K6343" s="149"/>
      <c r="L6343" s="149"/>
      <c r="M6343" s="149"/>
      <c r="N6343" s="391" t="s">
        <v>18588</v>
      </c>
      <c r="O6343" s="397"/>
      <c r="P6343" s="130" t="n">
        <v>0</v>
      </c>
      <c r="Q6343" s="130" t="n">
        <f aca="false">P6343*1.2</f>
        <v>0</v>
      </c>
      <c r="R6343" s="131" t="n">
        <f aca="false">S6343*Q6343</f>
        <v>0</v>
      </c>
      <c r="S6343" s="132"/>
    </row>
    <row r="6344" s="76" customFormat="true" ht="27.6" hidden="false" customHeight="false" outlineLevel="0" collapsed="false">
      <c r="A6344" s="217" t="n">
        <v>4140969</v>
      </c>
      <c r="B6344" s="208" t="n">
        <v>283</v>
      </c>
      <c r="C6344" s="590" t="s">
        <v>18412</v>
      </c>
      <c r="D6344" s="590" t="s">
        <v>11701</v>
      </c>
      <c r="E6344" s="590"/>
      <c r="F6344" s="121" t="n">
        <f aca="false">F6343+1</f>
        <v>6338</v>
      </c>
      <c r="G6344" s="390" t="s">
        <v>18589</v>
      </c>
      <c r="H6344" s="188" t="s">
        <v>18590</v>
      </c>
      <c r="I6344" s="124" t="s">
        <v>18591</v>
      </c>
      <c r="J6344" s="125" t="n">
        <v>0</v>
      </c>
      <c r="K6344" s="149" t="n">
        <v>0</v>
      </c>
      <c r="L6344" s="149" t="n">
        <v>970530</v>
      </c>
      <c r="M6344" s="149" t="n">
        <v>0</v>
      </c>
      <c r="N6344" s="350" t="s">
        <v>18592</v>
      </c>
      <c r="O6344" s="351"/>
      <c r="P6344" s="130" t="n">
        <v>17210.8333333333</v>
      </c>
      <c r="Q6344" s="130" t="n">
        <f aca="false">P6344*1.2</f>
        <v>20653</v>
      </c>
      <c r="R6344" s="131" t="n">
        <f aca="false">S6344*Q6344</f>
        <v>0</v>
      </c>
      <c r="S6344" s="132"/>
    </row>
    <row r="6345" s="76" customFormat="true" ht="14.4" hidden="false" customHeight="false" outlineLevel="0" collapsed="false">
      <c r="A6345" s="207"/>
      <c r="B6345" s="208" t="n">
        <v>283</v>
      </c>
      <c r="C6345" s="281" t="s">
        <v>18412</v>
      </c>
      <c r="D6345" s="590" t="s">
        <v>11701</v>
      </c>
      <c r="E6345" s="590"/>
      <c r="F6345" s="121" t="n">
        <f aca="false">F6344+1</f>
        <v>6339</v>
      </c>
      <c r="G6345" s="592" t="s">
        <v>18593</v>
      </c>
      <c r="H6345" s="118" t="s">
        <v>18593</v>
      </c>
      <c r="I6345" s="124"/>
      <c r="J6345" s="125"/>
      <c r="K6345" s="149"/>
      <c r="L6345" s="149"/>
      <c r="M6345" s="149"/>
      <c r="N6345" s="280" t="s">
        <v>18594</v>
      </c>
      <c r="O6345" s="205"/>
      <c r="P6345" s="130" t="n">
        <v>0</v>
      </c>
      <c r="Q6345" s="130" t="n">
        <f aca="false">P6345*1.2</f>
        <v>0</v>
      </c>
      <c r="R6345" s="131" t="n">
        <f aca="false">S6345*Q6345</f>
        <v>0</v>
      </c>
      <c r="S6345" s="132"/>
    </row>
    <row r="6346" s="76" customFormat="true" ht="14.4" hidden="false" customHeight="false" outlineLevel="0" collapsed="false">
      <c r="A6346" s="217" t="n">
        <v>4277040</v>
      </c>
      <c r="B6346" s="208" t="n">
        <v>283</v>
      </c>
      <c r="C6346" s="281" t="s">
        <v>18412</v>
      </c>
      <c r="D6346" s="281" t="s">
        <v>11701</v>
      </c>
      <c r="E6346" s="281"/>
      <c r="F6346" s="121" t="n">
        <f aca="false">F6345+1</f>
        <v>6340</v>
      </c>
      <c r="G6346" s="390" t="s">
        <v>18595</v>
      </c>
      <c r="H6346" s="218" t="s">
        <v>18596</v>
      </c>
      <c r="I6346" s="124" t="s">
        <v>18597</v>
      </c>
      <c r="J6346" s="125" t="n">
        <v>4238</v>
      </c>
      <c r="K6346" s="149" t="n">
        <v>50</v>
      </c>
      <c r="L6346" s="149" t="n">
        <v>5604020</v>
      </c>
      <c r="M6346" s="149" t="n">
        <v>0</v>
      </c>
      <c r="N6346" s="380" t="s">
        <v>14119</v>
      </c>
      <c r="O6346" s="397"/>
      <c r="P6346" s="130" t="n">
        <v>47072.5</v>
      </c>
      <c r="Q6346" s="130" t="n">
        <f aca="false">P6346*1.2</f>
        <v>56487</v>
      </c>
      <c r="R6346" s="131" t="n">
        <f aca="false">S6346*Q6346</f>
        <v>0</v>
      </c>
      <c r="S6346" s="132"/>
    </row>
    <row r="6347" s="76" customFormat="true" ht="14.4" hidden="false" customHeight="false" outlineLevel="0" collapsed="false">
      <c r="A6347" s="207"/>
      <c r="B6347" s="208" t="n">
        <v>283</v>
      </c>
      <c r="C6347" s="281" t="s">
        <v>18412</v>
      </c>
      <c r="D6347" s="590" t="s">
        <v>11701</v>
      </c>
      <c r="E6347" s="590"/>
      <c r="F6347" s="121" t="n">
        <f aca="false">F6346+1</f>
        <v>6341</v>
      </c>
      <c r="G6347" s="390" t="s">
        <v>18598</v>
      </c>
      <c r="H6347" s="147" t="s">
        <v>18598</v>
      </c>
      <c r="I6347" s="124" t="s">
        <v>18599</v>
      </c>
      <c r="J6347" s="125" t="n">
        <v>4270</v>
      </c>
      <c r="K6347" s="149" t="n">
        <v>20</v>
      </c>
      <c r="L6347" s="149" t="n">
        <v>5604020</v>
      </c>
      <c r="M6347" s="149" t="n">
        <v>0</v>
      </c>
      <c r="N6347" s="280" t="s">
        <v>14119</v>
      </c>
      <c r="O6347" s="205"/>
      <c r="P6347" s="130" t="n">
        <v>54178.3333333333</v>
      </c>
      <c r="Q6347" s="130" t="n">
        <f aca="false">P6347*1.2</f>
        <v>65014</v>
      </c>
      <c r="R6347" s="131" t="n">
        <f aca="false">S6347*Q6347</f>
        <v>0</v>
      </c>
      <c r="S6347" s="132"/>
    </row>
    <row r="6348" s="76" customFormat="true" ht="14.4" hidden="false" customHeight="false" outlineLevel="0" collapsed="false">
      <c r="A6348" s="353" t="n">
        <v>4141669</v>
      </c>
      <c r="B6348" s="208" t="n">
        <v>283</v>
      </c>
      <c r="C6348" s="281" t="s">
        <v>18412</v>
      </c>
      <c r="D6348" s="590" t="s">
        <v>11701</v>
      </c>
      <c r="E6348" s="590"/>
      <c r="F6348" s="121" t="n">
        <f aca="false">F6347+1</f>
        <v>6342</v>
      </c>
      <c r="G6348" s="592" t="s">
        <v>18600</v>
      </c>
      <c r="H6348" s="147" t="s">
        <v>18600</v>
      </c>
      <c r="I6348" s="124" t="s">
        <v>18601</v>
      </c>
      <c r="J6348" s="125" t="n">
        <v>4270</v>
      </c>
      <c r="K6348" s="149" t="n">
        <v>0</v>
      </c>
      <c r="L6348" s="149" t="n">
        <v>5313020</v>
      </c>
      <c r="M6348" s="149" t="n">
        <v>0</v>
      </c>
      <c r="N6348" s="280" t="s">
        <v>18602</v>
      </c>
      <c r="O6348" s="205"/>
      <c r="P6348" s="130" t="n">
        <v>16185</v>
      </c>
      <c r="Q6348" s="130" t="n">
        <f aca="false">P6348*1.2</f>
        <v>19422</v>
      </c>
      <c r="R6348" s="131" t="n">
        <f aca="false">S6348*Q6348</f>
        <v>0</v>
      </c>
      <c r="S6348" s="132"/>
    </row>
    <row r="6349" s="76" customFormat="true" ht="14.4" hidden="false" customHeight="false" outlineLevel="0" collapsed="false">
      <c r="A6349" s="217" t="n">
        <v>4141659</v>
      </c>
      <c r="B6349" s="208" t="n">
        <v>283</v>
      </c>
      <c r="C6349" s="281" t="s">
        <v>18412</v>
      </c>
      <c r="D6349" s="281" t="s">
        <v>11701</v>
      </c>
      <c r="E6349" s="281"/>
      <c r="F6349" s="121" t="n">
        <f aca="false">F6348+1</f>
        <v>6343</v>
      </c>
      <c r="G6349" s="390" t="s">
        <v>18603</v>
      </c>
      <c r="H6349" s="218" t="s">
        <v>18604</v>
      </c>
      <c r="I6349" s="124" t="s">
        <v>18605</v>
      </c>
      <c r="J6349" s="125" t="n">
        <v>4238</v>
      </c>
      <c r="K6349" s="149" t="n">
        <v>50</v>
      </c>
      <c r="L6349" s="149" t="n">
        <v>5313020</v>
      </c>
      <c r="M6349" s="149" t="n">
        <v>0</v>
      </c>
      <c r="N6349" s="380" t="s">
        <v>14127</v>
      </c>
      <c r="O6349" s="397"/>
      <c r="P6349" s="130" t="n">
        <v>38665.8333333333</v>
      </c>
      <c r="Q6349" s="130" t="n">
        <f aca="false">P6349*1.2</f>
        <v>46399</v>
      </c>
      <c r="R6349" s="131" t="n">
        <f aca="false">S6349*Q6349</f>
        <v>0</v>
      </c>
      <c r="S6349" s="132"/>
    </row>
    <row r="6350" s="76" customFormat="true" ht="14.4" hidden="false" customHeight="false" outlineLevel="0" collapsed="false">
      <c r="A6350" s="207"/>
      <c r="B6350" s="208" t="n">
        <v>283</v>
      </c>
      <c r="C6350" s="590" t="s">
        <v>18412</v>
      </c>
      <c r="D6350" s="590" t="s">
        <v>11701</v>
      </c>
      <c r="E6350" s="590"/>
      <c r="F6350" s="121" t="n">
        <f aca="false">F6349+1</f>
        <v>6344</v>
      </c>
      <c r="G6350" s="390" t="s">
        <v>18606</v>
      </c>
      <c r="H6350" s="118" t="s">
        <v>18606</v>
      </c>
      <c r="I6350" s="124"/>
      <c r="J6350" s="125"/>
      <c r="K6350" s="149"/>
      <c r="L6350" s="149"/>
      <c r="M6350" s="149"/>
      <c r="N6350" s="380" t="s">
        <v>18607</v>
      </c>
      <c r="O6350" s="397"/>
      <c r="P6350" s="130" t="n">
        <v>0</v>
      </c>
      <c r="Q6350" s="130" t="n">
        <f aca="false">P6350*1.2</f>
        <v>0</v>
      </c>
      <c r="R6350" s="131" t="n">
        <f aca="false">S6350*Q6350</f>
        <v>0</v>
      </c>
      <c r="S6350" s="132"/>
    </row>
    <row r="6351" s="76" customFormat="true" ht="14.4" hidden="false" customHeight="false" outlineLevel="0" collapsed="false">
      <c r="A6351" s="207"/>
      <c r="B6351" s="208" t="n">
        <v>283</v>
      </c>
      <c r="C6351" s="281" t="s">
        <v>18412</v>
      </c>
      <c r="D6351" s="590" t="s">
        <v>11701</v>
      </c>
      <c r="E6351" s="590"/>
      <c r="F6351" s="121" t="n">
        <f aca="false">F6350+1</f>
        <v>6345</v>
      </c>
      <c r="G6351" s="390" t="s">
        <v>18608</v>
      </c>
      <c r="H6351" s="118" t="s">
        <v>18608</v>
      </c>
      <c r="I6351" s="124"/>
      <c r="J6351" s="125"/>
      <c r="K6351" s="149"/>
      <c r="L6351" s="149"/>
      <c r="M6351" s="149"/>
      <c r="N6351" s="350" t="s">
        <v>18609</v>
      </c>
      <c r="O6351" s="186"/>
      <c r="P6351" s="130" t="n">
        <v>0</v>
      </c>
      <c r="Q6351" s="130" t="n">
        <f aca="false">P6351*1.2</f>
        <v>0</v>
      </c>
      <c r="R6351" s="131" t="n">
        <f aca="false">S6351*Q6351</f>
        <v>0</v>
      </c>
      <c r="S6351" s="132"/>
    </row>
    <row r="6352" s="76" customFormat="true" ht="14.4" hidden="false" customHeight="false" outlineLevel="0" collapsed="false">
      <c r="A6352" s="207" t="n">
        <v>4139975</v>
      </c>
      <c r="B6352" s="208" t="n">
        <v>283</v>
      </c>
      <c r="C6352" s="590" t="s">
        <v>18412</v>
      </c>
      <c r="D6352" s="590" t="s">
        <v>11701</v>
      </c>
      <c r="E6352" s="590"/>
      <c r="F6352" s="121" t="n">
        <f aca="false">F6351+1</f>
        <v>6346</v>
      </c>
      <c r="G6352" s="390" t="s">
        <v>18610</v>
      </c>
      <c r="H6352" s="218" t="s">
        <v>18610</v>
      </c>
      <c r="I6352" s="124" t="s">
        <v>18611</v>
      </c>
      <c r="J6352" s="125" t="n">
        <v>4859</v>
      </c>
      <c r="K6352" s="149" t="n">
        <v>20</v>
      </c>
      <c r="L6352" s="149" t="n">
        <v>601460</v>
      </c>
      <c r="M6352" s="149" t="n">
        <v>0</v>
      </c>
      <c r="N6352" s="483" t="s">
        <v>11894</v>
      </c>
      <c r="O6352" s="397"/>
      <c r="P6352" s="130" t="n">
        <v>4560</v>
      </c>
      <c r="Q6352" s="130" t="n">
        <f aca="false">P6352*1.2</f>
        <v>5472</v>
      </c>
      <c r="R6352" s="131" t="n">
        <f aca="false">S6352*Q6352</f>
        <v>0</v>
      </c>
      <c r="S6352" s="132"/>
    </row>
    <row r="6353" s="76" customFormat="true" ht="14.4" hidden="false" customHeight="false" outlineLevel="0" collapsed="false">
      <c r="A6353" s="207"/>
      <c r="B6353" s="208" t="n">
        <v>283</v>
      </c>
      <c r="C6353" s="590" t="s">
        <v>18412</v>
      </c>
      <c r="D6353" s="590" t="s">
        <v>11701</v>
      </c>
      <c r="E6353" s="590"/>
      <c r="F6353" s="121" t="n">
        <f aca="false">F6352+1</f>
        <v>6347</v>
      </c>
      <c r="G6353" s="390" t="s">
        <v>18612</v>
      </c>
      <c r="H6353" s="118" t="s">
        <v>18612</v>
      </c>
      <c r="I6353" s="124"/>
      <c r="J6353" s="125"/>
      <c r="K6353" s="149"/>
      <c r="L6353" s="149"/>
      <c r="M6353" s="149"/>
      <c r="N6353" s="350" t="s">
        <v>18613</v>
      </c>
      <c r="O6353" s="397"/>
      <c r="P6353" s="130" t="n">
        <v>0</v>
      </c>
      <c r="Q6353" s="130" t="n">
        <f aca="false">P6353*1.2</f>
        <v>0</v>
      </c>
      <c r="R6353" s="131" t="n">
        <f aca="false">S6353*Q6353</f>
        <v>0</v>
      </c>
      <c r="S6353" s="132"/>
    </row>
    <row r="6354" s="76" customFormat="true" ht="14.4" hidden="false" customHeight="false" outlineLevel="0" collapsed="false">
      <c r="A6354" s="207"/>
      <c r="B6354" s="208" t="n">
        <v>283</v>
      </c>
      <c r="C6354" s="590" t="s">
        <v>18412</v>
      </c>
      <c r="D6354" s="590" t="s">
        <v>11701</v>
      </c>
      <c r="E6354" s="590"/>
      <c r="F6354" s="121" t="n">
        <f aca="false">F6353+1</f>
        <v>6348</v>
      </c>
      <c r="G6354" s="390" t="s">
        <v>18614</v>
      </c>
      <c r="H6354" s="118" t="s">
        <v>18614</v>
      </c>
      <c r="I6354" s="124"/>
      <c r="J6354" s="125"/>
      <c r="K6354" s="149"/>
      <c r="L6354" s="149"/>
      <c r="M6354" s="149"/>
      <c r="N6354" s="483" t="s">
        <v>18615</v>
      </c>
      <c r="O6354" s="397"/>
      <c r="P6354" s="130" t="n">
        <v>0</v>
      </c>
      <c r="Q6354" s="130" t="n">
        <f aca="false">P6354*1.2</f>
        <v>0</v>
      </c>
      <c r="R6354" s="131" t="n">
        <f aca="false">S6354*Q6354</f>
        <v>0</v>
      </c>
      <c r="S6354" s="132"/>
    </row>
    <row r="6355" s="76" customFormat="true" ht="14.4" hidden="false" customHeight="false" outlineLevel="0" collapsed="false">
      <c r="A6355" s="207"/>
      <c r="B6355" s="208" t="n">
        <v>283</v>
      </c>
      <c r="C6355" s="590" t="s">
        <v>18412</v>
      </c>
      <c r="D6355" s="590" t="s">
        <v>11701</v>
      </c>
      <c r="E6355" s="590"/>
      <c r="F6355" s="121" t="n">
        <f aca="false">F6354+1</f>
        <v>6349</v>
      </c>
      <c r="G6355" s="390" t="s">
        <v>18616</v>
      </c>
      <c r="H6355" s="188" t="s">
        <v>18617</v>
      </c>
      <c r="I6355" s="124" t="s">
        <v>18618</v>
      </c>
      <c r="J6355" s="125" t="n">
        <v>4859</v>
      </c>
      <c r="K6355" s="149" t="n">
        <v>21</v>
      </c>
      <c r="L6355" s="149" t="n">
        <v>802300</v>
      </c>
      <c r="M6355" s="149" t="n">
        <v>0</v>
      </c>
      <c r="N6355" s="483" t="s">
        <v>18615</v>
      </c>
      <c r="O6355" s="397"/>
      <c r="P6355" s="130" t="n">
        <v>8391.66666666667</v>
      </c>
      <c r="Q6355" s="130" t="n">
        <f aca="false">P6355*1.2</f>
        <v>10070</v>
      </c>
      <c r="R6355" s="131" t="n">
        <f aca="false">S6355*Q6355</f>
        <v>0</v>
      </c>
      <c r="S6355" s="132"/>
    </row>
    <row r="6356" s="76" customFormat="true" ht="41.4" hidden="false" customHeight="false" outlineLevel="0" collapsed="false">
      <c r="A6356" s="353" t="n">
        <v>4140972</v>
      </c>
      <c r="B6356" s="208" t="n">
        <v>283</v>
      </c>
      <c r="C6356" s="590" t="s">
        <v>18412</v>
      </c>
      <c r="D6356" s="590" t="s">
        <v>11701</v>
      </c>
      <c r="E6356" s="590"/>
      <c r="F6356" s="121" t="n">
        <f aca="false">F6355+1</f>
        <v>6350</v>
      </c>
      <c r="G6356" s="390" t="s">
        <v>18619</v>
      </c>
      <c r="H6356" s="188" t="s">
        <v>18620</v>
      </c>
      <c r="I6356" s="124" t="s">
        <v>18621</v>
      </c>
      <c r="J6356" s="125" t="n">
        <v>0</v>
      </c>
      <c r="K6356" s="149" t="n">
        <v>99</v>
      </c>
      <c r="L6356" s="149" t="n">
        <v>100</v>
      </c>
      <c r="M6356" s="149" t="n">
        <v>0</v>
      </c>
      <c r="N6356" s="483" t="s">
        <v>18622</v>
      </c>
      <c r="O6356" s="397"/>
      <c r="P6356" s="130" t="n">
        <v>57288.3333333333</v>
      </c>
      <c r="Q6356" s="130" t="n">
        <f aca="false">P6356*1.2</f>
        <v>68746</v>
      </c>
      <c r="R6356" s="131" t="n">
        <f aca="false">S6356*Q6356</f>
        <v>0</v>
      </c>
      <c r="S6356" s="132"/>
    </row>
    <row r="6357" s="76" customFormat="true" ht="14.4" hidden="false" customHeight="false" outlineLevel="0" collapsed="false">
      <c r="A6357" s="353" t="n">
        <v>4140975</v>
      </c>
      <c r="B6357" s="208" t="n">
        <v>283</v>
      </c>
      <c r="C6357" s="590" t="s">
        <v>18412</v>
      </c>
      <c r="D6357" s="590" t="s">
        <v>11701</v>
      </c>
      <c r="E6357" s="590"/>
      <c r="F6357" s="121" t="n">
        <f aca="false">F6356+1</f>
        <v>6351</v>
      </c>
      <c r="G6357" s="390" t="n">
        <v>10025722</v>
      </c>
      <c r="H6357" s="118" t="n">
        <v>10025722</v>
      </c>
      <c r="I6357" s="124"/>
      <c r="J6357" s="125"/>
      <c r="K6357" s="149"/>
      <c r="L6357" s="149"/>
      <c r="M6357" s="149"/>
      <c r="N6357" s="483" t="s">
        <v>18623</v>
      </c>
      <c r="O6357" s="397"/>
      <c r="P6357" s="130" t="n">
        <v>0</v>
      </c>
      <c r="Q6357" s="130" t="n">
        <f aca="false">P6357*1.2</f>
        <v>0</v>
      </c>
      <c r="R6357" s="131" t="n">
        <f aca="false">S6357*Q6357</f>
        <v>0</v>
      </c>
      <c r="S6357" s="132"/>
    </row>
    <row r="6358" s="76" customFormat="true" ht="14.4" hidden="false" customHeight="false" outlineLevel="0" collapsed="false">
      <c r="A6358" s="353" t="n">
        <v>4140981</v>
      </c>
      <c r="B6358" s="208" t="n">
        <v>283</v>
      </c>
      <c r="C6358" s="590" t="s">
        <v>18412</v>
      </c>
      <c r="D6358" s="590" t="s">
        <v>11701</v>
      </c>
      <c r="E6358" s="590"/>
      <c r="F6358" s="121" t="n">
        <f aca="false">F6357+1</f>
        <v>6352</v>
      </c>
      <c r="G6358" s="390" t="n">
        <v>10000865</v>
      </c>
      <c r="H6358" s="118" t="n">
        <v>10000865</v>
      </c>
      <c r="I6358" s="124"/>
      <c r="J6358" s="125"/>
      <c r="K6358" s="149"/>
      <c r="L6358" s="149"/>
      <c r="M6358" s="149"/>
      <c r="N6358" s="483" t="s">
        <v>18624</v>
      </c>
      <c r="O6358" s="397"/>
      <c r="P6358" s="130" t="n">
        <v>0</v>
      </c>
      <c r="Q6358" s="130" t="n">
        <f aca="false">P6358*1.2</f>
        <v>0</v>
      </c>
      <c r="R6358" s="131" t="n">
        <f aca="false">S6358*Q6358</f>
        <v>0</v>
      </c>
      <c r="S6358" s="132"/>
    </row>
    <row r="6359" s="76" customFormat="true" ht="14.4" hidden="false" customHeight="false" outlineLevel="0" collapsed="false">
      <c r="A6359" s="207"/>
      <c r="B6359" s="208" t="n">
        <v>283</v>
      </c>
      <c r="C6359" s="281" t="s">
        <v>18412</v>
      </c>
      <c r="D6359" s="590" t="s">
        <v>11701</v>
      </c>
      <c r="E6359" s="590"/>
      <c r="F6359" s="121" t="n">
        <f aca="false">F6358+1</f>
        <v>6353</v>
      </c>
      <c r="G6359" s="597" t="s">
        <v>18625</v>
      </c>
      <c r="H6359" s="118" t="s">
        <v>18625</v>
      </c>
      <c r="I6359" s="124"/>
      <c r="J6359" s="125"/>
      <c r="K6359" s="149"/>
      <c r="L6359" s="149"/>
      <c r="M6359" s="149"/>
      <c r="N6359" s="280" t="s">
        <v>18626</v>
      </c>
      <c r="O6359" s="205"/>
      <c r="P6359" s="130" t="n">
        <v>0</v>
      </c>
      <c r="Q6359" s="130" t="n">
        <f aca="false">P6359*1.2</f>
        <v>0</v>
      </c>
      <c r="R6359" s="131" t="n">
        <f aca="false">S6359*Q6359</f>
        <v>0</v>
      </c>
      <c r="S6359" s="132"/>
    </row>
    <row r="6360" s="76" customFormat="true" ht="14.4" hidden="false" customHeight="false" outlineLevel="0" collapsed="false">
      <c r="A6360" s="207"/>
      <c r="B6360" s="208" t="n">
        <v>283</v>
      </c>
      <c r="C6360" s="590" t="s">
        <v>18412</v>
      </c>
      <c r="D6360" s="590" t="s">
        <v>11701</v>
      </c>
      <c r="E6360" s="590"/>
      <c r="F6360" s="121" t="n">
        <f aca="false">F6359+1</f>
        <v>6354</v>
      </c>
      <c r="G6360" s="390" t="s">
        <v>18627</v>
      </c>
      <c r="H6360" s="118" t="s">
        <v>18627</v>
      </c>
      <c r="I6360" s="124" t="s">
        <v>18628</v>
      </c>
      <c r="J6360" s="125" t="n">
        <v>0</v>
      </c>
      <c r="K6360" s="149" t="n">
        <v>0</v>
      </c>
      <c r="L6360" s="149" t="n">
        <v>1002003</v>
      </c>
      <c r="M6360" s="149" t="n">
        <v>0</v>
      </c>
      <c r="N6360" s="346" t="s">
        <v>18629</v>
      </c>
      <c r="O6360" s="186"/>
      <c r="P6360" s="130" t="n">
        <v>16598.83</v>
      </c>
      <c r="Q6360" s="130" t="n">
        <f aca="false">P6360*1.2</f>
        <v>19918.596</v>
      </c>
      <c r="R6360" s="131" t="n">
        <f aca="false">S6360*Q6360</f>
        <v>0</v>
      </c>
      <c r="S6360" s="132"/>
    </row>
    <row r="6361" s="76" customFormat="true" ht="14.4" hidden="false" customHeight="false" outlineLevel="0" collapsed="false">
      <c r="A6361" s="353" t="n">
        <v>4139979</v>
      </c>
      <c r="B6361" s="208" t="n">
        <v>283</v>
      </c>
      <c r="C6361" s="590" t="s">
        <v>18412</v>
      </c>
      <c r="D6361" s="590" t="s">
        <v>11701</v>
      </c>
      <c r="E6361" s="590"/>
      <c r="F6361" s="121" t="n">
        <f aca="false">F6360+1</f>
        <v>6355</v>
      </c>
      <c r="G6361" s="390" t="s">
        <v>18630</v>
      </c>
      <c r="H6361" s="118" t="s">
        <v>18630</v>
      </c>
      <c r="I6361" s="124"/>
      <c r="J6361" s="125"/>
      <c r="K6361" s="149"/>
      <c r="L6361" s="149"/>
      <c r="M6361" s="149"/>
      <c r="N6361" s="346" t="s">
        <v>18631</v>
      </c>
      <c r="O6361" s="186"/>
      <c r="P6361" s="130" t="n">
        <v>0</v>
      </c>
      <c r="Q6361" s="130" t="n">
        <f aca="false">P6361*1.2</f>
        <v>0</v>
      </c>
      <c r="R6361" s="131" t="n">
        <f aca="false">S6361*Q6361</f>
        <v>0</v>
      </c>
      <c r="S6361" s="132"/>
    </row>
    <row r="6362" s="76" customFormat="true" ht="27.6" hidden="false" customHeight="false" outlineLevel="0" collapsed="false">
      <c r="A6362" s="353" t="n">
        <v>4140990</v>
      </c>
      <c r="B6362" s="208" t="n">
        <v>283</v>
      </c>
      <c r="C6362" s="590" t="s">
        <v>18412</v>
      </c>
      <c r="D6362" s="590" t="s">
        <v>11701</v>
      </c>
      <c r="E6362" s="590"/>
      <c r="F6362" s="121" t="n">
        <f aca="false">F6361+1</f>
        <v>6356</v>
      </c>
      <c r="G6362" s="390" t="s">
        <v>18632</v>
      </c>
      <c r="H6362" s="188" t="s">
        <v>18633</v>
      </c>
      <c r="I6362" s="124" t="s">
        <v>18634</v>
      </c>
      <c r="J6362" s="125" t="n">
        <v>99</v>
      </c>
      <c r="K6362" s="149" t="n">
        <v>0</v>
      </c>
      <c r="L6362" s="149" t="n">
        <v>1012</v>
      </c>
      <c r="M6362" s="149" t="n">
        <v>0</v>
      </c>
      <c r="N6362" s="346" t="s">
        <v>18635</v>
      </c>
      <c r="O6362" s="186"/>
      <c r="P6362" s="130" t="n">
        <v>0</v>
      </c>
      <c r="Q6362" s="130" t="n">
        <f aca="false">P6362*1.2</f>
        <v>0</v>
      </c>
      <c r="R6362" s="131" t="n">
        <f aca="false">S6362*Q6362</f>
        <v>0</v>
      </c>
      <c r="S6362" s="132"/>
    </row>
    <row r="6363" s="76" customFormat="true" ht="27.6" hidden="false" customHeight="false" outlineLevel="0" collapsed="false">
      <c r="A6363" s="353" t="n">
        <v>4140991</v>
      </c>
      <c r="B6363" s="208" t="n">
        <v>283</v>
      </c>
      <c r="C6363" s="590" t="s">
        <v>18412</v>
      </c>
      <c r="D6363" s="590" t="s">
        <v>11701</v>
      </c>
      <c r="E6363" s="590"/>
      <c r="F6363" s="121" t="n">
        <f aca="false">F6362+1</f>
        <v>6357</v>
      </c>
      <c r="G6363" s="390" t="s">
        <v>18636</v>
      </c>
      <c r="H6363" s="188" t="s">
        <v>18637</v>
      </c>
      <c r="I6363" s="124" t="s">
        <v>18638</v>
      </c>
      <c r="J6363" s="125" t="n">
        <v>0</v>
      </c>
      <c r="K6363" s="149" t="n">
        <v>99</v>
      </c>
      <c r="L6363" s="149" t="n">
        <v>1012</v>
      </c>
      <c r="M6363" s="149" t="n">
        <v>0</v>
      </c>
      <c r="N6363" s="346" t="s">
        <v>18639</v>
      </c>
      <c r="O6363" s="186"/>
      <c r="P6363" s="130" t="n">
        <v>0</v>
      </c>
      <c r="Q6363" s="130" t="n">
        <f aca="false">P6363*1.2</f>
        <v>0</v>
      </c>
      <c r="R6363" s="131" t="n">
        <f aca="false">S6363*Q6363</f>
        <v>0</v>
      </c>
      <c r="S6363" s="132"/>
    </row>
    <row r="6364" s="76" customFormat="true" ht="14.4" hidden="false" customHeight="false" outlineLevel="0" collapsed="false">
      <c r="A6364" s="207"/>
      <c r="B6364" s="208" t="n">
        <v>283</v>
      </c>
      <c r="C6364" s="281" t="s">
        <v>18412</v>
      </c>
      <c r="D6364" s="590" t="s">
        <v>11701</v>
      </c>
      <c r="E6364" s="590"/>
      <c r="F6364" s="121" t="n">
        <f aca="false">F6363+1</f>
        <v>6358</v>
      </c>
      <c r="G6364" s="597" t="s">
        <v>18640</v>
      </c>
      <c r="H6364" s="118" t="s">
        <v>18640</v>
      </c>
      <c r="I6364" s="124"/>
      <c r="J6364" s="125"/>
      <c r="K6364" s="149"/>
      <c r="L6364" s="149"/>
      <c r="M6364" s="149"/>
      <c r="N6364" s="280" t="s">
        <v>18641</v>
      </c>
      <c r="O6364" s="205"/>
      <c r="P6364" s="130" t="n">
        <v>0</v>
      </c>
      <c r="Q6364" s="130" t="n">
        <f aca="false">P6364*1.2</f>
        <v>0</v>
      </c>
      <c r="R6364" s="131" t="n">
        <f aca="false">S6364*Q6364</f>
        <v>0</v>
      </c>
      <c r="S6364" s="132"/>
    </row>
    <row r="6365" s="76" customFormat="true" ht="14.4" hidden="false" customHeight="false" outlineLevel="0" collapsed="false">
      <c r="A6365" s="207"/>
      <c r="B6365" s="208" t="n">
        <v>283</v>
      </c>
      <c r="C6365" s="590" t="s">
        <v>18412</v>
      </c>
      <c r="D6365" s="590" t="s">
        <v>11701</v>
      </c>
      <c r="E6365" s="590"/>
      <c r="F6365" s="121" t="n">
        <f aca="false">F6364+1</f>
        <v>6359</v>
      </c>
      <c r="G6365" s="390" t="s">
        <v>18642</v>
      </c>
      <c r="H6365" s="118" t="s">
        <v>18642</v>
      </c>
      <c r="I6365" s="124"/>
      <c r="J6365" s="125"/>
      <c r="K6365" s="149"/>
      <c r="L6365" s="149"/>
      <c r="M6365" s="149"/>
      <c r="N6365" s="391" t="s">
        <v>18643</v>
      </c>
      <c r="O6365" s="397"/>
      <c r="P6365" s="130" t="n">
        <v>0</v>
      </c>
      <c r="Q6365" s="130" t="n">
        <f aca="false">P6365*1.2</f>
        <v>0</v>
      </c>
      <c r="R6365" s="131" t="n">
        <f aca="false">S6365*Q6365</f>
        <v>0</v>
      </c>
      <c r="S6365" s="132"/>
    </row>
    <row r="6366" s="76" customFormat="true" ht="14.4" hidden="false" customHeight="false" outlineLevel="0" collapsed="false">
      <c r="A6366" s="353" t="n">
        <v>4141667</v>
      </c>
      <c r="B6366" s="208" t="n">
        <v>283</v>
      </c>
      <c r="C6366" s="281" t="s">
        <v>18412</v>
      </c>
      <c r="D6366" s="590" t="s">
        <v>11701</v>
      </c>
      <c r="E6366" s="590"/>
      <c r="F6366" s="121" t="n">
        <f aca="false">F6365+1</f>
        <v>6360</v>
      </c>
      <c r="G6366" s="390" t="s">
        <v>18644</v>
      </c>
      <c r="H6366" s="147" t="s">
        <v>18644</v>
      </c>
      <c r="I6366" s="124" t="s">
        <v>18645</v>
      </c>
      <c r="J6366" s="125" t="n">
        <v>4270</v>
      </c>
      <c r="K6366" s="149" t="n">
        <v>0</v>
      </c>
      <c r="L6366" s="149" t="n">
        <v>5301300</v>
      </c>
      <c r="M6366" s="149" t="n">
        <v>0</v>
      </c>
      <c r="N6366" s="346" t="s">
        <v>18646</v>
      </c>
      <c r="O6366" s="186"/>
      <c r="P6366" s="130" t="n">
        <v>71895.8333333333</v>
      </c>
      <c r="Q6366" s="130" t="n">
        <f aca="false">P6366*1.2</f>
        <v>86275</v>
      </c>
      <c r="R6366" s="131" t="n">
        <f aca="false">S6366*Q6366</f>
        <v>0</v>
      </c>
      <c r="S6366" s="132"/>
    </row>
    <row r="6367" s="76" customFormat="true" ht="27.6" hidden="false" customHeight="false" outlineLevel="0" collapsed="false">
      <c r="A6367" s="207"/>
      <c r="B6367" s="208" t="n">
        <v>283</v>
      </c>
      <c r="C6367" s="590" t="s">
        <v>18412</v>
      </c>
      <c r="D6367" s="590" t="s">
        <v>11701</v>
      </c>
      <c r="E6367" s="590"/>
      <c r="F6367" s="121" t="n">
        <f aca="false">F6366+1</f>
        <v>6361</v>
      </c>
      <c r="G6367" s="390" t="s">
        <v>18647</v>
      </c>
      <c r="H6367" s="118" t="s">
        <v>18647</v>
      </c>
      <c r="I6367" s="124"/>
      <c r="J6367" s="125"/>
      <c r="K6367" s="149"/>
      <c r="L6367" s="149"/>
      <c r="M6367" s="149"/>
      <c r="N6367" s="380" t="s">
        <v>18648</v>
      </c>
      <c r="O6367" s="397"/>
      <c r="P6367" s="130" t="n">
        <v>0</v>
      </c>
      <c r="Q6367" s="130" t="n">
        <f aca="false">P6367*1.2</f>
        <v>0</v>
      </c>
      <c r="R6367" s="131" t="n">
        <f aca="false">S6367*Q6367</f>
        <v>0</v>
      </c>
      <c r="S6367" s="132"/>
    </row>
    <row r="6368" s="76" customFormat="true" ht="27.6" hidden="false" customHeight="false" outlineLevel="0" collapsed="false">
      <c r="A6368" s="207"/>
      <c r="B6368" s="208" t="n">
        <v>283</v>
      </c>
      <c r="C6368" s="590" t="s">
        <v>18412</v>
      </c>
      <c r="D6368" s="590" t="s">
        <v>11701</v>
      </c>
      <c r="E6368" s="590"/>
      <c r="F6368" s="121" t="n">
        <f aca="false">F6367+1</f>
        <v>6362</v>
      </c>
      <c r="G6368" s="390" t="s">
        <v>18649</v>
      </c>
      <c r="H6368" s="118" t="s">
        <v>18649</v>
      </c>
      <c r="I6368" s="124"/>
      <c r="J6368" s="125"/>
      <c r="K6368" s="149"/>
      <c r="L6368" s="149"/>
      <c r="M6368" s="149"/>
      <c r="N6368" s="380" t="s">
        <v>18650</v>
      </c>
      <c r="O6368" s="397"/>
      <c r="P6368" s="130" t="n">
        <v>0</v>
      </c>
      <c r="Q6368" s="130" t="n">
        <f aca="false">P6368*1.2</f>
        <v>0</v>
      </c>
      <c r="R6368" s="131" t="n">
        <f aca="false">S6368*Q6368</f>
        <v>0</v>
      </c>
      <c r="S6368" s="132"/>
    </row>
    <row r="6369" s="76" customFormat="true" ht="14.4" hidden="false" customHeight="false" outlineLevel="0" collapsed="false">
      <c r="A6369" s="353" t="n">
        <v>4144182</v>
      </c>
      <c r="B6369" s="208" t="n">
        <v>283</v>
      </c>
      <c r="C6369" s="281" t="s">
        <v>18412</v>
      </c>
      <c r="D6369" s="590" t="s">
        <v>11701</v>
      </c>
      <c r="E6369" s="590"/>
      <c r="F6369" s="121" t="n">
        <f aca="false">F6368+1</f>
        <v>6363</v>
      </c>
      <c r="G6369" s="592" t="s">
        <v>18651</v>
      </c>
      <c r="H6369" s="118" t="s">
        <v>18651</v>
      </c>
      <c r="I6369" s="124"/>
      <c r="J6369" s="125"/>
      <c r="K6369" s="149"/>
      <c r="L6369" s="149"/>
      <c r="M6369" s="149"/>
      <c r="N6369" s="280" t="s">
        <v>18652</v>
      </c>
      <c r="O6369" s="205"/>
      <c r="P6369" s="130" t="n">
        <v>0</v>
      </c>
      <c r="Q6369" s="130" t="n">
        <f aca="false">P6369*1.2</f>
        <v>0</v>
      </c>
      <c r="R6369" s="131" t="n">
        <f aca="false">S6369*Q6369</f>
        <v>0</v>
      </c>
      <c r="S6369" s="132"/>
    </row>
    <row r="6370" s="76" customFormat="true" ht="14.4" hidden="false" customHeight="false" outlineLevel="0" collapsed="false">
      <c r="A6370" s="353" t="n">
        <v>4144180</v>
      </c>
      <c r="B6370" s="208" t="n">
        <v>283</v>
      </c>
      <c r="C6370" s="281" t="s">
        <v>18412</v>
      </c>
      <c r="D6370" s="590" t="s">
        <v>11701</v>
      </c>
      <c r="E6370" s="590"/>
      <c r="F6370" s="121" t="n">
        <f aca="false">F6369+1</f>
        <v>6364</v>
      </c>
      <c r="G6370" s="592" t="s">
        <v>18653</v>
      </c>
      <c r="H6370" s="118" t="s">
        <v>18653</v>
      </c>
      <c r="I6370" s="124"/>
      <c r="J6370" s="125"/>
      <c r="K6370" s="149"/>
      <c r="L6370" s="149"/>
      <c r="M6370" s="149"/>
      <c r="N6370" s="280" t="s">
        <v>18654</v>
      </c>
      <c r="O6370" s="205"/>
      <c r="P6370" s="130" t="n">
        <v>0</v>
      </c>
      <c r="Q6370" s="130" t="n">
        <f aca="false">P6370*1.2</f>
        <v>0</v>
      </c>
      <c r="R6370" s="131" t="n">
        <f aca="false">S6370*Q6370</f>
        <v>0</v>
      </c>
      <c r="S6370" s="132"/>
    </row>
    <row r="6371" s="76" customFormat="true" ht="14.4" hidden="false" customHeight="false" outlineLevel="0" collapsed="false">
      <c r="A6371" s="353" t="n">
        <v>4144178</v>
      </c>
      <c r="B6371" s="208" t="n">
        <v>283</v>
      </c>
      <c r="C6371" s="281" t="s">
        <v>18412</v>
      </c>
      <c r="D6371" s="590" t="s">
        <v>11701</v>
      </c>
      <c r="E6371" s="590"/>
      <c r="F6371" s="121" t="n">
        <f aca="false">F6370+1</f>
        <v>6365</v>
      </c>
      <c r="G6371" s="592" t="s">
        <v>18655</v>
      </c>
      <c r="H6371" s="118" t="s">
        <v>18655</v>
      </c>
      <c r="I6371" s="124"/>
      <c r="J6371" s="125"/>
      <c r="K6371" s="149"/>
      <c r="L6371" s="149"/>
      <c r="M6371" s="149"/>
      <c r="N6371" s="280" t="s">
        <v>18656</v>
      </c>
      <c r="O6371" s="205"/>
      <c r="P6371" s="130" t="n">
        <v>0</v>
      </c>
      <c r="Q6371" s="130" t="n">
        <f aca="false">P6371*1.2</f>
        <v>0</v>
      </c>
      <c r="R6371" s="131" t="n">
        <f aca="false">S6371*Q6371</f>
        <v>0</v>
      </c>
      <c r="S6371" s="132"/>
    </row>
    <row r="6372" s="76" customFormat="true" ht="14.4" hidden="false" customHeight="false" outlineLevel="0" collapsed="false">
      <c r="A6372" s="353" t="n">
        <v>4144170</v>
      </c>
      <c r="B6372" s="208" t="n">
        <v>283</v>
      </c>
      <c r="C6372" s="281" t="s">
        <v>18412</v>
      </c>
      <c r="D6372" s="590" t="s">
        <v>11701</v>
      </c>
      <c r="E6372" s="590"/>
      <c r="F6372" s="121" t="n">
        <f aca="false">F6371+1</f>
        <v>6366</v>
      </c>
      <c r="G6372" s="592" t="s">
        <v>18657</v>
      </c>
      <c r="H6372" s="118" t="s">
        <v>18657</v>
      </c>
      <c r="I6372" s="124"/>
      <c r="J6372" s="125"/>
      <c r="K6372" s="149"/>
      <c r="L6372" s="149"/>
      <c r="M6372" s="149"/>
      <c r="N6372" s="280" t="s">
        <v>18658</v>
      </c>
      <c r="O6372" s="205"/>
      <c r="P6372" s="130" t="n">
        <v>0</v>
      </c>
      <c r="Q6372" s="130" t="n">
        <f aca="false">P6372*1.2</f>
        <v>0</v>
      </c>
      <c r="R6372" s="131" t="n">
        <f aca="false">S6372*Q6372</f>
        <v>0</v>
      </c>
      <c r="S6372" s="132"/>
    </row>
    <row r="6373" s="76" customFormat="true" ht="14.4" hidden="false" customHeight="false" outlineLevel="0" collapsed="false">
      <c r="A6373" s="353" t="n">
        <v>4144174</v>
      </c>
      <c r="B6373" s="208" t="n">
        <v>283</v>
      </c>
      <c r="C6373" s="281" t="s">
        <v>18412</v>
      </c>
      <c r="D6373" s="590" t="s">
        <v>11701</v>
      </c>
      <c r="E6373" s="590"/>
      <c r="F6373" s="121" t="n">
        <f aca="false">F6372+1</f>
        <v>6367</v>
      </c>
      <c r="G6373" s="592" t="s">
        <v>18659</v>
      </c>
      <c r="H6373" s="118" t="s">
        <v>18659</v>
      </c>
      <c r="I6373" s="124"/>
      <c r="J6373" s="125"/>
      <c r="K6373" s="149"/>
      <c r="L6373" s="149"/>
      <c r="M6373" s="149"/>
      <c r="N6373" s="280" t="s">
        <v>18658</v>
      </c>
      <c r="O6373" s="205"/>
      <c r="P6373" s="130" t="n">
        <v>0</v>
      </c>
      <c r="Q6373" s="130" t="n">
        <f aca="false">P6373*1.2</f>
        <v>0</v>
      </c>
      <c r="R6373" s="131" t="n">
        <f aca="false">S6373*Q6373</f>
        <v>0</v>
      </c>
      <c r="S6373" s="132"/>
    </row>
    <row r="6374" s="76" customFormat="true" ht="14.4" hidden="false" customHeight="false" outlineLevel="0" collapsed="false">
      <c r="A6374" s="353" t="n">
        <v>4144167</v>
      </c>
      <c r="B6374" s="208" t="n">
        <v>283</v>
      </c>
      <c r="C6374" s="281" t="s">
        <v>18412</v>
      </c>
      <c r="D6374" s="590" t="s">
        <v>11701</v>
      </c>
      <c r="E6374" s="590"/>
      <c r="F6374" s="121" t="n">
        <f aca="false">F6373+1</f>
        <v>6368</v>
      </c>
      <c r="G6374" s="592" t="s">
        <v>18660</v>
      </c>
      <c r="H6374" s="118" t="s">
        <v>18660</v>
      </c>
      <c r="I6374" s="124"/>
      <c r="J6374" s="125"/>
      <c r="K6374" s="149"/>
      <c r="L6374" s="149"/>
      <c r="M6374" s="149"/>
      <c r="N6374" s="280" t="s">
        <v>18661</v>
      </c>
      <c r="O6374" s="205"/>
      <c r="P6374" s="130" t="n">
        <v>0</v>
      </c>
      <c r="Q6374" s="130" t="n">
        <f aca="false">P6374*1.2</f>
        <v>0</v>
      </c>
      <c r="R6374" s="131" t="n">
        <f aca="false">S6374*Q6374</f>
        <v>0</v>
      </c>
      <c r="S6374" s="132"/>
    </row>
    <row r="6375" s="76" customFormat="true" ht="14.4" hidden="false" customHeight="false" outlineLevel="0" collapsed="false">
      <c r="A6375" s="353" t="n">
        <v>4144172</v>
      </c>
      <c r="B6375" s="208" t="n">
        <v>283</v>
      </c>
      <c r="C6375" s="281" t="s">
        <v>18412</v>
      </c>
      <c r="D6375" s="590" t="s">
        <v>11701</v>
      </c>
      <c r="E6375" s="590"/>
      <c r="F6375" s="121" t="n">
        <f aca="false">F6374+1</f>
        <v>6369</v>
      </c>
      <c r="G6375" s="592" t="s">
        <v>18662</v>
      </c>
      <c r="H6375" s="118" t="s">
        <v>18662</v>
      </c>
      <c r="I6375" s="124"/>
      <c r="J6375" s="125"/>
      <c r="K6375" s="149"/>
      <c r="L6375" s="149"/>
      <c r="M6375" s="149"/>
      <c r="N6375" s="280" t="s">
        <v>18661</v>
      </c>
      <c r="O6375" s="205"/>
      <c r="P6375" s="130" t="n">
        <v>0</v>
      </c>
      <c r="Q6375" s="130" t="n">
        <f aca="false">P6375*1.2</f>
        <v>0</v>
      </c>
      <c r="R6375" s="131" t="n">
        <f aca="false">S6375*Q6375</f>
        <v>0</v>
      </c>
      <c r="S6375" s="132"/>
    </row>
    <row r="6376" s="76" customFormat="true" ht="14.4" hidden="false" customHeight="false" outlineLevel="0" collapsed="false">
      <c r="A6376" s="353" t="n">
        <v>4144175</v>
      </c>
      <c r="B6376" s="208" t="n">
        <v>283</v>
      </c>
      <c r="C6376" s="281" t="s">
        <v>18412</v>
      </c>
      <c r="D6376" s="590" t="s">
        <v>11701</v>
      </c>
      <c r="E6376" s="590"/>
      <c r="F6376" s="121" t="n">
        <f aca="false">F6375+1</f>
        <v>6370</v>
      </c>
      <c r="G6376" s="592" t="s">
        <v>18663</v>
      </c>
      <c r="H6376" s="118" t="s">
        <v>18663</v>
      </c>
      <c r="I6376" s="124"/>
      <c r="J6376" s="125"/>
      <c r="K6376" s="149"/>
      <c r="L6376" s="149"/>
      <c r="M6376" s="149"/>
      <c r="N6376" s="280" t="s">
        <v>18661</v>
      </c>
      <c r="O6376" s="205"/>
      <c r="P6376" s="130" t="n">
        <v>0</v>
      </c>
      <c r="Q6376" s="130" t="n">
        <f aca="false">P6376*1.2</f>
        <v>0</v>
      </c>
      <c r="R6376" s="131" t="n">
        <f aca="false">S6376*Q6376</f>
        <v>0</v>
      </c>
      <c r="S6376" s="132"/>
    </row>
    <row r="6377" s="76" customFormat="true" ht="27.6" hidden="false" customHeight="false" outlineLevel="0" collapsed="false">
      <c r="A6377" s="353" t="n">
        <v>4144206</v>
      </c>
      <c r="B6377" s="208" t="n">
        <v>283</v>
      </c>
      <c r="C6377" s="281" t="s">
        <v>18412</v>
      </c>
      <c r="D6377" s="590" t="s">
        <v>11701</v>
      </c>
      <c r="E6377" s="590"/>
      <c r="F6377" s="121" t="n">
        <f aca="false">F6376+1</f>
        <v>6371</v>
      </c>
      <c r="G6377" s="592" t="s">
        <v>18664</v>
      </c>
      <c r="H6377" s="118" t="s">
        <v>18664</v>
      </c>
      <c r="I6377" s="124" t="s">
        <v>18665</v>
      </c>
      <c r="J6377" s="125" t="n">
        <v>4270</v>
      </c>
      <c r="K6377" s="149" t="n">
        <v>0</v>
      </c>
      <c r="L6377" s="149" t="n">
        <v>5403010</v>
      </c>
      <c r="M6377" s="149" t="n">
        <v>0</v>
      </c>
      <c r="N6377" s="280" t="s">
        <v>18666</v>
      </c>
      <c r="O6377" s="205"/>
      <c r="P6377" s="141" t="n">
        <v>25000</v>
      </c>
      <c r="Q6377" s="130" t="n">
        <f aca="false">P6377*1.2</f>
        <v>30000</v>
      </c>
      <c r="R6377" s="131" t="n">
        <f aca="false">S6377*Q6377</f>
        <v>0</v>
      </c>
      <c r="S6377" s="132"/>
    </row>
    <row r="6378" s="76" customFormat="true" ht="14.4" hidden="false" customHeight="false" outlineLevel="0" collapsed="false">
      <c r="A6378" s="217" t="n">
        <v>4141007</v>
      </c>
      <c r="B6378" s="208" t="n">
        <v>283</v>
      </c>
      <c r="C6378" s="590" t="s">
        <v>18412</v>
      </c>
      <c r="D6378" s="590" t="s">
        <v>11701</v>
      </c>
      <c r="E6378" s="590"/>
      <c r="F6378" s="121" t="n">
        <f aca="false">F6377+1</f>
        <v>6372</v>
      </c>
      <c r="G6378" s="390" t="s">
        <v>18667</v>
      </c>
      <c r="H6378" s="218" t="s">
        <v>18667</v>
      </c>
      <c r="I6378" s="124" t="s">
        <v>18668</v>
      </c>
      <c r="J6378" s="125" t="n">
        <v>4238</v>
      </c>
      <c r="K6378" s="149" t="n">
        <v>0</v>
      </c>
      <c r="L6378" s="149" t="n">
        <v>1308160</v>
      </c>
      <c r="M6378" s="149" t="n">
        <v>0</v>
      </c>
      <c r="N6378" s="346" t="s">
        <v>18669</v>
      </c>
      <c r="O6378" s="186"/>
      <c r="P6378" s="130" t="n">
        <v>18099.1666666667</v>
      </c>
      <c r="Q6378" s="130" t="n">
        <f aca="false">P6378*1.2</f>
        <v>21719</v>
      </c>
      <c r="R6378" s="131" t="n">
        <f aca="false">S6378*Q6378</f>
        <v>0</v>
      </c>
      <c r="S6378" s="132"/>
    </row>
    <row r="6379" s="76" customFormat="true" ht="14.4" hidden="false" customHeight="false" outlineLevel="0" collapsed="false">
      <c r="A6379" s="353" t="n">
        <v>4141009</v>
      </c>
      <c r="B6379" s="208" t="n">
        <v>283</v>
      </c>
      <c r="C6379" s="590" t="s">
        <v>18412</v>
      </c>
      <c r="D6379" s="590" t="s">
        <v>11701</v>
      </c>
      <c r="E6379" s="590"/>
      <c r="F6379" s="121" t="n">
        <f aca="false">F6378+1</f>
        <v>6373</v>
      </c>
      <c r="G6379" s="390" t="s">
        <v>18670</v>
      </c>
      <c r="H6379" s="218" t="s">
        <v>18670</v>
      </c>
      <c r="I6379" s="124" t="s">
        <v>18671</v>
      </c>
      <c r="J6379" s="125" t="n">
        <v>4238</v>
      </c>
      <c r="K6379" s="149" t="n">
        <v>0</v>
      </c>
      <c r="L6379" s="149" t="n">
        <v>1308100</v>
      </c>
      <c r="M6379" s="149" t="n">
        <v>0</v>
      </c>
      <c r="N6379" s="346" t="s">
        <v>17014</v>
      </c>
      <c r="O6379" s="186"/>
      <c r="P6379" s="130" t="n">
        <v>11639.1666666667</v>
      </c>
      <c r="Q6379" s="130" t="n">
        <f aca="false">P6379*1.2</f>
        <v>13967</v>
      </c>
      <c r="R6379" s="131" t="n">
        <f aca="false">S6379*Q6379</f>
        <v>0</v>
      </c>
      <c r="S6379" s="132"/>
    </row>
    <row r="6380" s="76" customFormat="true" ht="27.6" hidden="false" customHeight="false" outlineLevel="0" collapsed="false">
      <c r="A6380" s="219" t="n">
        <v>4141875</v>
      </c>
      <c r="B6380" s="208" t="n">
        <v>283</v>
      </c>
      <c r="C6380" s="590" t="s">
        <v>18412</v>
      </c>
      <c r="D6380" s="590" t="s">
        <v>11701</v>
      </c>
      <c r="E6380" s="590"/>
      <c r="F6380" s="121" t="n">
        <f aca="false">F6379+1</f>
        <v>6374</v>
      </c>
      <c r="G6380" s="390" t="s">
        <v>18672</v>
      </c>
      <c r="H6380" s="218" t="s">
        <v>18673</v>
      </c>
      <c r="I6380" s="124" t="s">
        <v>18674</v>
      </c>
      <c r="J6380" s="125" t="n">
        <v>42</v>
      </c>
      <c r="K6380" s="149" t="n">
        <v>0</v>
      </c>
      <c r="L6380" s="149" t="n">
        <v>82012</v>
      </c>
      <c r="M6380" s="149" t="n">
        <v>31</v>
      </c>
      <c r="N6380" s="346" t="s">
        <v>18675</v>
      </c>
      <c r="O6380" s="186"/>
      <c r="P6380" s="130" t="n">
        <v>1033.33333333333</v>
      </c>
      <c r="Q6380" s="130" t="n">
        <f aca="false">P6380*1.2</f>
        <v>1240</v>
      </c>
      <c r="R6380" s="131" t="n">
        <f aca="false">S6380*Q6380</f>
        <v>0</v>
      </c>
      <c r="S6380" s="132"/>
    </row>
    <row r="6381" s="76" customFormat="true" ht="27.6" hidden="false" customHeight="false" outlineLevel="0" collapsed="false">
      <c r="A6381" s="219" t="n">
        <v>4141876</v>
      </c>
      <c r="B6381" s="208" t="n">
        <v>283</v>
      </c>
      <c r="C6381" s="590" t="s">
        <v>18412</v>
      </c>
      <c r="D6381" s="590" t="s">
        <v>11701</v>
      </c>
      <c r="E6381" s="590"/>
      <c r="F6381" s="121" t="n">
        <f aca="false">F6380+1</f>
        <v>6375</v>
      </c>
      <c r="G6381" s="390" t="s">
        <v>18676</v>
      </c>
      <c r="H6381" s="218" t="s">
        <v>18677</v>
      </c>
      <c r="I6381" s="124" t="s">
        <v>18678</v>
      </c>
      <c r="J6381" s="125" t="n">
        <v>42</v>
      </c>
      <c r="K6381" s="149" t="n">
        <v>0</v>
      </c>
      <c r="L6381" s="149" t="n">
        <v>82012</v>
      </c>
      <c r="M6381" s="149" t="n">
        <v>30</v>
      </c>
      <c r="N6381" s="346" t="s">
        <v>18679</v>
      </c>
      <c r="O6381" s="186"/>
      <c r="P6381" s="130" t="n">
        <v>1033.33333333333</v>
      </c>
      <c r="Q6381" s="130" t="n">
        <f aca="false">P6381*1.2</f>
        <v>1240</v>
      </c>
      <c r="R6381" s="131" t="n">
        <f aca="false">S6381*Q6381</f>
        <v>0</v>
      </c>
      <c r="S6381" s="132"/>
    </row>
    <row r="6382" s="76" customFormat="true" ht="14.4" hidden="false" customHeight="false" outlineLevel="0" collapsed="false">
      <c r="A6382" s="219"/>
      <c r="B6382" s="208" t="n">
        <v>283</v>
      </c>
      <c r="C6382" s="590" t="s">
        <v>18412</v>
      </c>
      <c r="D6382" s="590" t="s">
        <v>11701</v>
      </c>
      <c r="E6382" s="590"/>
      <c r="F6382" s="121" t="n">
        <f aca="false">F6381+1</f>
        <v>6376</v>
      </c>
      <c r="G6382" s="390" t="s">
        <v>18680</v>
      </c>
      <c r="H6382" s="188" t="s">
        <v>18680</v>
      </c>
      <c r="I6382" s="124" t="s">
        <v>18681</v>
      </c>
      <c r="J6382" s="125" t="n">
        <v>0</v>
      </c>
      <c r="K6382" s="149" t="n">
        <v>0</v>
      </c>
      <c r="L6382" s="149" t="n">
        <v>7224</v>
      </c>
      <c r="M6382" s="149" t="n">
        <v>0</v>
      </c>
      <c r="N6382" s="346" t="s">
        <v>18682</v>
      </c>
      <c r="O6382" s="186"/>
      <c r="P6382" s="130" t="n">
        <v>7609.16666666667</v>
      </c>
      <c r="Q6382" s="130" t="n">
        <f aca="false">P6382*1.2</f>
        <v>9131</v>
      </c>
      <c r="R6382" s="131" t="n">
        <f aca="false">S6382*Q6382</f>
        <v>0</v>
      </c>
      <c r="S6382" s="132"/>
    </row>
    <row r="6383" s="76" customFormat="true" ht="27.6" hidden="false" customHeight="false" outlineLevel="0" collapsed="false">
      <c r="A6383" s="353" t="n">
        <v>4141889</v>
      </c>
      <c r="B6383" s="208" t="n">
        <v>283</v>
      </c>
      <c r="C6383" s="590" t="s">
        <v>18412</v>
      </c>
      <c r="D6383" s="590" t="s">
        <v>11701</v>
      </c>
      <c r="E6383" s="590"/>
      <c r="F6383" s="121" t="n">
        <f aca="false">F6382+1</f>
        <v>6377</v>
      </c>
      <c r="G6383" s="390" t="s">
        <v>18683</v>
      </c>
      <c r="H6383" s="147" t="s">
        <v>18683</v>
      </c>
      <c r="I6383" s="124" t="s">
        <v>18684</v>
      </c>
      <c r="J6383" s="125" t="n">
        <v>211</v>
      </c>
      <c r="K6383" s="149" t="n">
        <v>0</v>
      </c>
      <c r="L6383" s="149" t="n">
        <v>2432511</v>
      </c>
      <c r="M6383" s="149" t="n">
        <v>22</v>
      </c>
      <c r="N6383" s="346" t="s">
        <v>18685</v>
      </c>
      <c r="O6383" s="186"/>
      <c r="P6383" s="130" t="n">
        <v>30875</v>
      </c>
      <c r="Q6383" s="130" t="n">
        <f aca="false">P6383*1.2</f>
        <v>37050</v>
      </c>
      <c r="R6383" s="131" t="n">
        <f aca="false">S6383*Q6383</f>
        <v>0</v>
      </c>
      <c r="S6383" s="132"/>
    </row>
    <row r="6384" s="76" customFormat="true" ht="41.4" hidden="false" customHeight="false" outlineLevel="0" collapsed="false">
      <c r="A6384" s="224" t="n">
        <v>4141898</v>
      </c>
      <c r="B6384" s="208" t="n">
        <v>283</v>
      </c>
      <c r="C6384" s="590" t="s">
        <v>18412</v>
      </c>
      <c r="D6384" s="590" t="s">
        <v>11701</v>
      </c>
      <c r="E6384" s="590"/>
      <c r="F6384" s="121" t="n">
        <f aca="false">F6383+1</f>
        <v>6378</v>
      </c>
      <c r="G6384" s="390" t="s">
        <v>18686</v>
      </c>
      <c r="H6384" s="188" t="s">
        <v>18686</v>
      </c>
      <c r="I6384" s="124" t="s">
        <v>18687</v>
      </c>
      <c r="J6384" s="125" t="n">
        <v>0</v>
      </c>
      <c r="K6384" s="149" t="n">
        <v>99</v>
      </c>
      <c r="L6384" s="149" t="n">
        <v>3024000</v>
      </c>
      <c r="M6384" s="149" t="n">
        <v>1</v>
      </c>
      <c r="N6384" s="350" t="s">
        <v>18688</v>
      </c>
      <c r="O6384" s="351"/>
      <c r="P6384" s="130" t="n">
        <v>60365.83</v>
      </c>
      <c r="Q6384" s="130" t="n">
        <f aca="false">P6384*1.2</f>
        <v>72438.996</v>
      </c>
      <c r="R6384" s="131" t="n">
        <f aca="false">S6384*Q6384</f>
        <v>0</v>
      </c>
      <c r="S6384" s="132"/>
    </row>
    <row r="6385" s="76" customFormat="true" ht="14.4" hidden="false" customHeight="false" outlineLevel="0" collapsed="false">
      <c r="A6385" s="353" t="n">
        <v>4141711</v>
      </c>
      <c r="B6385" s="208" t="n">
        <v>283</v>
      </c>
      <c r="C6385" s="590" t="s">
        <v>18412</v>
      </c>
      <c r="D6385" s="590" t="s">
        <v>11701</v>
      </c>
      <c r="E6385" s="590"/>
      <c r="F6385" s="121" t="n">
        <f aca="false">F6384+1</f>
        <v>6379</v>
      </c>
      <c r="G6385" s="390" t="s">
        <v>18689</v>
      </c>
      <c r="H6385" s="118" t="s">
        <v>18689</v>
      </c>
      <c r="I6385" s="124"/>
      <c r="J6385" s="125"/>
      <c r="K6385" s="149"/>
      <c r="L6385" s="149"/>
      <c r="M6385" s="149"/>
      <c r="N6385" s="350" t="s">
        <v>18690</v>
      </c>
      <c r="O6385" s="351"/>
      <c r="P6385" s="130" t="n">
        <v>0</v>
      </c>
      <c r="Q6385" s="130" t="n">
        <f aca="false">P6385*1.2</f>
        <v>0</v>
      </c>
      <c r="R6385" s="131" t="n">
        <f aca="false">S6385*Q6385</f>
        <v>0</v>
      </c>
      <c r="S6385" s="132"/>
    </row>
    <row r="6386" s="76" customFormat="true" ht="27.6" hidden="false" customHeight="false" outlineLevel="0" collapsed="false">
      <c r="A6386" s="217" t="n">
        <v>4141890</v>
      </c>
      <c r="B6386" s="208" t="n">
        <v>283</v>
      </c>
      <c r="C6386" s="590" t="s">
        <v>18412</v>
      </c>
      <c r="D6386" s="590" t="s">
        <v>11701</v>
      </c>
      <c r="E6386" s="590"/>
      <c r="F6386" s="121" t="n">
        <f aca="false">F6385+1</f>
        <v>6380</v>
      </c>
      <c r="G6386" s="390" t="s">
        <v>18691</v>
      </c>
      <c r="H6386" s="218" t="s">
        <v>18691</v>
      </c>
      <c r="I6386" s="124" t="s">
        <v>18692</v>
      </c>
      <c r="J6386" s="125" t="n">
        <v>4238</v>
      </c>
      <c r="K6386" s="149" t="n">
        <v>0</v>
      </c>
      <c r="L6386" s="149" t="n">
        <v>1172010</v>
      </c>
      <c r="M6386" s="149" t="n">
        <v>1</v>
      </c>
      <c r="N6386" s="483" t="s">
        <v>18693</v>
      </c>
      <c r="O6386" s="397"/>
      <c r="P6386" s="130" t="n">
        <v>28250</v>
      </c>
      <c r="Q6386" s="130" t="n">
        <f aca="false">P6386*1.2</f>
        <v>33900</v>
      </c>
      <c r="R6386" s="131" t="n">
        <f aca="false">S6386*Q6386</f>
        <v>0</v>
      </c>
      <c r="S6386" s="132"/>
    </row>
    <row r="6387" s="76" customFormat="true" ht="14.4" hidden="false" customHeight="false" outlineLevel="0" collapsed="false">
      <c r="A6387" s="207"/>
      <c r="B6387" s="208" t="n">
        <v>283</v>
      </c>
      <c r="C6387" s="590" t="s">
        <v>18412</v>
      </c>
      <c r="D6387" s="590" t="s">
        <v>11701</v>
      </c>
      <c r="E6387" s="590"/>
      <c r="F6387" s="121" t="n">
        <f aca="false">F6386+1</f>
        <v>6381</v>
      </c>
      <c r="G6387" s="390" t="s">
        <v>18694</v>
      </c>
      <c r="H6387" s="118" t="s">
        <v>18694</v>
      </c>
      <c r="I6387" s="124"/>
      <c r="J6387" s="125"/>
      <c r="K6387" s="149"/>
      <c r="L6387" s="149"/>
      <c r="M6387" s="149"/>
      <c r="N6387" s="346" t="s">
        <v>18695</v>
      </c>
      <c r="O6387" s="205"/>
      <c r="P6387" s="130" t="n">
        <v>0</v>
      </c>
      <c r="Q6387" s="130" t="n">
        <f aca="false">P6387*1.2</f>
        <v>0</v>
      </c>
      <c r="R6387" s="131" t="n">
        <f aca="false">S6387*Q6387</f>
        <v>0</v>
      </c>
      <c r="S6387" s="132"/>
    </row>
    <row r="6388" s="76" customFormat="true" ht="27.6" hidden="false" customHeight="false" outlineLevel="0" collapsed="false">
      <c r="A6388" s="207" t="n">
        <v>4141662</v>
      </c>
      <c r="B6388" s="208" t="n">
        <v>283</v>
      </c>
      <c r="C6388" s="590" t="s">
        <v>18412</v>
      </c>
      <c r="D6388" s="590" t="s">
        <v>11701</v>
      </c>
      <c r="E6388" s="590"/>
      <c r="F6388" s="121" t="n">
        <f aca="false">F6387+1</f>
        <v>6382</v>
      </c>
      <c r="G6388" s="390" t="s">
        <v>18696</v>
      </c>
      <c r="H6388" s="188" t="s">
        <v>18696</v>
      </c>
      <c r="I6388" s="124" t="s">
        <v>18697</v>
      </c>
      <c r="J6388" s="125" t="n">
        <v>4238</v>
      </c>
      <c r="K6388" s="149" t="n">
        <v>0</v>
      </c>
      <c r="L6388" s="149" t="n">
        <v>5601198</v>
      </c>
      <c r="M6388" s="149" t="n">
        <v>0</v>
      </c>
      <c r="N6388" s="598" t="s">
        <v>18698</v>
      </c>
      <c r="O6388" s="397"/>
      <c r="P6388" s="130" t="n">
        <v>27500</v>
      </c>
      <c r="Q6388" s="130" t="n">
        <f aca="false">P6388*1.2</f>
        <v>33000</v>
      </c>
      <c r="R6388" s="131" t="n">
        <f aca="false">S6388*Q6388</f>
        <v>0</v>
      </c>
      <c r="S6388" s="132"/>
    </row>
    <row r="6389" s="76" customFormat="true" ht="27.6" hidden="false" customHeight="false" outlineLevel="0" collapsed="false">
      <c r="A6389" s="217" t="n">
        <v>4141649</v>
      </c>
      <c r="B6389" s="208" t="n">
        <v>283</v>
      </c>
      <c r="C6389" s="281" t="s">
        <v>18412</v>
      </c>
      <c r="D6389" s="281" t="s">
        <v>11701</v>
      </c>
      <c r="E6389" s="281"/>
      <c r="F6389" s="121" t="n">
        <f aca="false">F6388+1</f>
        <v>6383</v>
      </c>
      <c r="G6389" s="390" t="s">
        <v>18699</v>
      </c>
      <c r="H6389" s="218" t="s">
        <v>18699</v>
      </c>
      <c r="I6389" s="124" t="s">
        <v>18700</v>
      </c>
      <c r="J6389" s="125" t="n">
        <v>4230</v>
      </c>
      <c r="K6389" s="149" t="n">
        <v>0</v>
      </c>
      <c r="L6389" s="149" t="n">
        <v>5601204</v>
      </c>
      <c r="M6389" s="149" t="n">
        <v>0</v>
      </c>
      <c r="N6389" s="391" t="s">
        <v>18701</v>
      </c>
      <c r="O6389" s="397"/>
      <c r="P6389" s="130" t="n">
        <v>8136.66666666667</v>
      </c>
      <c r="Q6389" s="130" t="n">
        <f aca="false">P6389*1.2</f>
        <v>9764</v>
      </c>
      <c r="R6389" s="131" t="n">
        <f aca="false">S6389*Q6389</f>
        <v>0</v>
      </c>
      <c r="S6389" s="132"/>
    </row>
    <row r="6390" s="76" customFormat="true" ht="14.4" hidden="false" customHeight="false" outlineLevel="0" collapsed="false">
      <c r="A6390" s="217" t="n">
        <v>4277039</v>
      </c>
      <c r="B6390" s="208" t="n">
        <v>283</v>
      </c>
      <c r="C6390" s="281" t="s">
        <v>18412</v>
      </c>
      <c r="D6390" s="281" t="s">
        <v>11701</v>
      </c>
      <c r="E6390" s="281"/>
      <c r="F6390" s="121" t="n">
        <f aca="false">F6389+1</f>
        <v>6384</v>
      </c>
      <c r="G6390" s="390" t="s">
        <v>18702</v>
      </c>
      <c r="H6390" s="218" t="s">
        <v>18703</v>
      </c>
      <c r="I6390" s="124" t="s">
        <v>18704</v>
      </c>
      <c r="J6390" s="125" t="n">
        <v>4238</v>
      </c>
      <c r="K6390" s="149" t="n">
        <v>50</v>
      </c>
      <c r="L6390" s="149" t="n">
        <v>5601200</v>
      </c>
      <c r="M6390" s="149" t="n">
        <v>0</v>
      </c>
      <c r="N6390" s="598" t="s">
        <v>4084</v>
      </c>
      <c r="O6390" s="397"/>
      <c r="P6390" s="130" t="n">
        <v>69240</v>
      </c>
      <c r="Q6390" s="130" t="n">
        <f aca="false">P6390*1.2</f>
        <v>83088</v>
      </c>
      <c r="R6390" s="131" t="n">
        <f aca="false">S6390*Q6390</f>
        <v>0</v>
      </c>
      <c r="S6390" s="132"/>
    </row>
    <row r="6391" s="76" customFormat="true" ht="14.4" hidden="false" customHeight="false" outlineLevel="0" collapsed="false">
      <c r="A6391" s="353" t="n">
        <v>4141671</v>
      </c>
      <c r="B6391" s="208" t="n">
        <v>283</v>
      </c>
      <c r="C6391" s="281" t="s">
        <v>18412</v>
      </c>
      <c r="D6391" s="590" t="s">
        <v>11701</v>
      </c>
      <c r="E6391" s="590"/>
      <c r="F6391" s="121" t="n">
        <f aca="false">F6390+1</f>
        <v>6385</v>
      </c>
      <c r="G6391" s="390" t="s">
        <v>18705</v>
      </c>
      <c r="H6391" s="147" t="s">
        <v>18705</v>
      </c>
      <c r="I6391" s="124" t="s">
        <v>18706</v>
      </c>
      <c r="J6391" s="125" t="n">
        <v>4270</v>
      </c>
      <c r="K6391" s="149" t="n">
        <v>0</v>
      </c>
      <c r="L6391" s="149" t="n">
        <v>5601200</v>
      </c>
      <c r="M6391" s="149" t="n">
        <v>0</v>
      </c>
      <c r="N6391" s="346" t="s">
        <v>18707</v>
      </c>
      <c r="O6391" s="186"/>
      <c r="P6391" s="130" t="n">
        <v>46756.6666666667</v>
      </c>
      <c r="Q6391" s="130" t="n">
        <f aca="false">P6391*1.2</f>
        <v>56108</v>
      </c>
      <c r="R6391" s="131" t="n">
        <f aca="false">S6391*Q6391</f>
        <v>0</v>
      </c>
      <c r="S6391" s="132"/>
    </row>
    <row r="6392" s="76" customFormat="true" ht="14.4" hidden="false" customHeight="false" outlineLevel="0" collapsed="false">
      <c r="A6392" s="207" t="n">
        <v>4152169</v>
      </c>
      <c r="B6392" s="208" t="n">
        <v>283</v>
      </c>
      <c r="C6392" s="590" t="s">
        <v>18412</v>
      </c>
      <c r="D6392" s="590" t="s">
        <v>11701</v>
      </c>
      <c r="E6392" s="590"/>
      <c r="F6392" s="121" t="n">
        <f aca="false">F6391+1</f>
        <v>6386</v>
      </c>
      <c r="G6392" s="390" t="s">
        <v>18708</v>
      </c>
      <c r="H6392" s="188" t="s">
        <v>18708</v>
      </c>
      <c r="I6392" s="124" t="s">
        <v>18709</v>
      </c>
      <c r="J6392" s="125" t="n">
        <v>4230</v>
      </c>
      <c r="K6392" s="149" t="n">
        <v>0</v>
      </c>
      <c r="L6392" s="149" t="n">
        <v>5401298</v>
      </c>
      <c r="M6392" s="149" t="n">
        <v>0</v>
      </c>
      <c r="N6392" s="350" t="s">
        <v>4267</v>
      </c>
      <c r="O6392" s="351"/>
      <c r="P6392" s="130" t="n">
        <v>0</v>
      </c>
      <c r="Q6392" s="130" t="n">
        <f aca="false">P6392*1.2</f>
        <v>0</v>
      </c>
      <c r="R6392" s="131" t="n">
        <f aca="false">S6392*Q6392</f>
        <v>0</v>
      </c>
      <c r="S6392" s="132"/>
    </row>
    <row r="6393" s="76" customFormat="true" ht="27" hidden="false" customHeight="true" outlineLevel="0" collapsed="false">
      <c r="A6393" s="207" t="n">
        <v>4141639</v>
      </c>
      <c r="B6393" s="208" t="n">
        <v>283</v>
      </c>
      <c r="C6393" s="590" t="s">
        <v>18412</v>
      </c>
      <c r="D6393" s="590" t="s">
        <v>11701</v>
      </c>
      <c r="E6393" s="590"/>
      <c r="F6393" s="121" t="n">
        <f aca="false">F6392+1</f>
        <v>6387</v>
      </c>
      <c r="G6393" s="390" t="s">
        <v>18710</v>
      </c>
      <c r="H6393" s="188" t="s">
        <v>18710</v>
      </c>
      <c r="I6393" s="124" t="s">
        <v>18711</v>
      </c>
      <c r="J6393" s="125" t="n">
        <v>4230</v>
      </c>
      <c r="K6393" s="149" t="n">
        <v>0</v>
      </c>
      <c r="L6393" s="149" t="n">
        <v>5301820</v>
      </c>
      <c r="M6393" s="149" t="n">
        <v>0</v>
      </c>
      <c r="N6393" s="350" t="s">
        <v>18712</v>
      </c>
      <c r="O6393" s="351"/>
      <c r="P6393" s="130" t="n">
        <v>0</v>
      </c>
      <c r="Q6393" s="130" t="n">
        <f aca="false">P6393*1.2</f>
        <v>0</v>
      </c>
      <c r="R6393" s="131" t="n">
        <f aca="false">S6393*Q6393</f>
        <v>0</v>
      </c>
      <c r="S6393" s="132"/>
    </row>
    <row r="6394" s="76" customFormat="true" ht="27.6" hidden="false" customHeight="false" outlineLevel="0" collapsed="false">
      <c r="A6394" s="207" t="n">
        <v>4141643</v>
      </c>
      <c r="B6394" s="208" t="n">
        <v>283</v>
      </c>
      <c r="C6394" s="590" t="s">
        <v>18412</v>
      </c>
      <c r="D6394" s="590" t="s">
        <v>11701</v>
      </c>
      <c r="E6394" s="590"/>
      <c r="F6394" s="121" t="n">
        <f aca="false">F6393+1</f>
        <v>6388</v>
      </c>
      <c r="G6394" s="390" t="s">
        <v>18713</v>
      </c>
      <c r="H6394" s="188" t="s">
        <v>18714</v>
      </c>
      <c r="I6394" s="124" t="s">
        <v>18715</v>
      </c>
      <c r="J6394" s="125" t="n">
        <v>4230</v>
      </c>
      <c r="K6394" s="149" t="n">
        <v>0</v>
      </c>
      <c r="L6394" s="149" t="n">
        <v>5301861</v>
      </c>
      <c r="M6394" s="149" t="n">
        <v>0</v>
      </c>
      <c r="N6394" s="380" t="s">
        <v>18716</v>
      </c>
      <c r="O6394" s="397"/>
      <c r="P6394" s="130" t="n">
        <v>0</v>
      </c>
      <c r="Q6394" s="130" t="n">
        <f aca="false">P6394*1.2</f>
        <v>0</v>
      </c>
      <c r="R6394" s="131" t="n">
        <f aca="false">S6394*Q6394</f>
        <v>0</v>
      </c>
      <c r="S6394" s="132"/>
    </row>
    <row r="6395" s="76" customFormat="true" ht="27.6" hidden="false" customHeight="false" outlineLevel="0" collapsed="false">
      <c r="A6395" s="207" t="n">
        <v>4141642</v>
      </c>
      <c r="B6395" s="208" t="n">
        <v>283</v>
      </c>
      <c r="C6395" s="590" t="s">
        <v>18412</v>
      </c>
      <c r="D6395" s="590" t="s">
        <v>11701</v>
      </c>
      <c r="E6395" s="590"/>
      <c r="F6395" s="121" t="n">
        <f aca="false">F6394+1</f>
        <v>6389</v>
      </c>
      <c r="G6395" s="390" t="s">
        <v>18717</v>
      </c>
      <c r="H6395" s="188" t="s">
        <v>18718</v>
      </c>
      <c r="I6395" s="124" t="s">
        <v>18719</v>
      </c>
      <c r="J6395" s="125" t="n">
        <v>4230</v>
      </c>
      <c r="K6395" s="149" t="n">
        <v>0</v>
      </c>
      <c r="L6395" s="149" t="n">
        <v>5301860</v>
      </c>
      <c r="M6395" s="149" t="n">
        <v>0</v>
      </c>
      <c r="N6395" s="380" t="s">
        <v>18716</v>
      </c>
      <c r="O6395" s="397"/>
      <c r="P6395" s="130" t="n">
        <v>0</v>
      </c>
      <c r="Q6395" s="130" t="n">
        <f aca="false">P6395*1.2</f>
        <v>0</v>
      </c>
      <c r="R6395" s="131" t="n">
        <f aca="false">S6395*Q6395</f>
        <v>0</v>
      </c>
      <c r="S6395" s="132"/>
    </row>
    <row r="6396" s="76" customFormat="true" ht="14.4" hidden="false" customHeight="false" outlineLevel="0" collapsed="false">
      <c r="A6396" s="217" t="n">
        <v>4141637</v>
      </c>
      <c r="B6396" s="208" t="n">
        <v>283</v>
      </c>
      <c r="C6396" s="281" t="s">
        <v>18412</v>
      </c>
      <c r="D6396" s="281" t="s">
        <v>11701</v>
      </c>
      <c r="E6396" s="281"/>
      <c r="F6396" s="121" t="n">
        <f aca="false">F6395+1</f>
        <v>6390</v>
      </c>
      <c r="G6396" s="390" t="s">
        <v>18720</v>
      </c>
      <c r="H6396" s="218" t="s">
        <v>18720</v>
      </c>
      <c r="I6396" s="124" t="s">
        <v>18721</v>
      </c>
      <c r="J6396" s="125" t="n">
        <v>4230</v>
      </c>
      <c r="K6396" s="149" t="n">
        <v>0</v>
      </c>
      <c r="L6396" s="149" t="n">
        <v>5301145</v>
      </c>
      <c r="M6396" s="149" t="n">
        <v>0</v>
      </c>
      <c r="N6396" s="483" t="s">
        <v>18722</v>
      </c>
      <c r="O6396" s="397"/>
      <c r="P6396" s="130" t="n">
        <v>3125.83333333333</v>
      </c>
      <c r="Q6396" s="130" t="n">
        <f aca="false">P6396*1.2</f>
        <v>3751</v>
      </c>
      <c r="R6396" s="131" t="n">
        <f aca="false">S6396*Q6396</f>
        <v>0</v>
      </c>
      <c r="S6396" s="132"/>
    </row>
    <row r="6397" s="76" customFormat="true" ht="14.4" hidden="false" customHeight="false" outlineLevel="0" collapsed="false">
      <c r="A6397" s="217" t="n">
        <v>4141635</v>
      </c>
      <c r="B6397" s="208" t="n">
        <v>283</v>
      </c>
      <c r="C6397" s="281" t="s">
        <v>18412</v>
      </c>
      <c r="D6397" s="281" t="s">
        <v>11701</v>
      </c>
      <c r="E6397" s="281"/>
      <c r="F6397" s="121" t="n">
        <f aca="false">F6396+1</f>
        <v>6391</v>
      </c>
      <c r="G6397" s="390" t="s">
        <v>18723</v>
      </c>
      <c r="H6397" s="218" t="s">
        <v>18723</v>
      </c>
      <c r="I6397" s="124" t="s">
        <v>18724</v>
      </c>
      <c r="J6397" s="125" t="n">
        <v>4230</v>
      </c>
      <c r="K6397" s="149" t="n">
        <v>0</v>
      </c>
      <c r="L6397" s="149" t="n">
        <v>5301144</v>
      </c>
      <c r="M6397" s="149" t="n">
        <v>0</v>
      </c>
      <c r="N6397" s="483" t="s">
        <v>18725</v>
      </c>
      <c r="O6397" s="397"/>
      <c r="P6397" s="130" t="n">
        <v>3125.83333333333</v>
      </c>
      <c r="Q6397" s="130" t="n">
        <f aca="false">P6397*1.2</f>
        <v>3751</v>
      </c>
      <c r="R6397" s="131" t="n">
        <f aca="false">S6397*Q6397</f>
        <v>0</v>
      </c>
      <c r="S6397" s="132"/>
    </row>
    <row r="6398" s="76" customFormat="true" ht="14.4" hidden="false" customHeight="false" outlineLevel="0" collapsed="false">
      <c r="A6398" s="217" t="n">
        <v>4141634</v>
      </c>
      <c r="B6398" s="208" t="n">
        <v>283</v>
      </c>
      <c r="C6398" s="281" t="s">
        <v>18412</v>
      </c>
      <c r="D6398" s="281" t="s">
        <v>11701</v>
      </c>
      <c r="E6398" s="281"/>
      <c r="F6398" s="121" t="n">
        <f aca="false">F6397+1</f>
        <v>6392</v>
      </c>
      <c r="G6398" s="390" t="s">
        <v>18726</v>
      </c>
      <c r="H6398" s="218" t="s">
        <v>18727</v>
      </c>
      <c r="I6398" s="124" t="s">
        <v>18728</v>
      </c>
      <c r="J6398" s="125" t="n">
        <v>4230</v>
      </c>
      <c r="K6398" s="149" t="n">
        <v>0</v>
      </c>
      <c r="L6398" s="149" t="n">
        <v>5301128</v>
      </c>
      <c r="M6398" s="149" t="n">
        <v>10</v>
      </c>
      <c r="N6398" s="598" t="s">
        <v>18729</v>
      </c>
      <c r="O6398" s="397"/>
      <c r="P6398" s="130" t="n">
        <v>46185</v>
      </c>
      <c r="Q6398" s="130" t="n">
        <f aca="false">P6398*1.2</f>
        <v>55422</v>
      </c>
      <c r="R6398" s="131" t="n">
        <f aca="false">S6398*Q6398</f>
        <v>0</v>
      </c>
      <c r="S6398" s="132"/>
    </row>
    <row r="6399" s="76" customFormat="true" ht="14.4" hidden="false" customHeight="false" outlineLevel="0" collapsed="false">
      <c r="A6399" s="353" t="n">
        <v>4141668</v>
      </c>
      <c r="B6399" s="208" t="n">
        <v>283</v>
      </c>
      <c r="C6399" s="281" t="s">
        <v>18412</v>
      </c>
      <c r="D6399" s="590" t="s">
        <v>11701</v>
      </c>
      <c r="E6399" s="590"/>
      <c r="F6399" s="121" t="n">
        <f aca="false">F6398+1</f>
        <v>6393</v>
      </c>
      <c r="G6399" s="390" t="s">
        <v>18730</v>
      </c>
      <c r="H6399" s="118" t="s">
        <v>18730</v>
      </c>
      <c r="I6399" s="124"/>
      <c r="J6399" s="125"/>
      <c r="K6399" s="149"/>
      <c r="L6399" s="149"/>
      <c r="M6399" s="149"/>
      <c r="N6399" s="346" t="s">
        <v>18731</v>
      </c>
      <c r="O6399" s="186"/>
      <c r="P6399" s="130" t="n">
        <v>0</v>
      </c>
      <c r="Q6399" s="130" t="n">
        <f aca="false">P6399*1.2</f>
        <v>0</v>
      </c>
      <c r="R6399" s="131" t="n">
        <f aca="false">S6399*Q6399</f>
        <v>0</v>
      </c>
      <c r="S6399" s="132"/>
    </row>
    <row r="6400" s="76" customFormat="true" ht="14.4" hidden="false" customHeight="false" outlineLevel="0" collapsed="false">
      <c r="A6400" s="214" t="n">
        <v>4141658</v>
      </c>
      <c r="B6400" s="208" t="n">
        <v>283</v>
      </c>
      <c r="C6400" s="590" t="s">
        <v>18412</v>
      </c>
      <c r="D6400" s="590" t="s">
        <v>11701</v>
      </c>
      <c r="E6400" s="590"/>
      <c r="F6400" s="121" t="n">
        <f aca="false">F6399+1</f>
        <v>6394</v>
      </c>
      <c r="G6400" s="390" t="s">
        <v>18732</v>
      </c>
      <c r="H6400" s="188" t="s">
        <v>18733</v>
      </c>
      <c r="I6400" s="124" t="s">
        <v>18734</v>
      </c>
      <c r="J6400" s="125" t="n">
        <v>4238</v>
      </c>
      <c r="K6400" s="149" t="n">
        <v>50</v>
      </c>
      <c r="L6400" s="149" t="n">
        <v>5301300</v>
      </c>
      <c r="M6400" s="149" t="n">
        <v>0</v>
      </c>
      <c r="N6400" s="350" t="s">
        <v>18731</v>
      </c>
      <c r="O6400" s="351"/>
      <c r="P6400" s="130" t="n">
        <v>93855</v>
      </c>
      <c r="Q6400" s="130" t="n">
        <f aca="false">P6400*1.2</f>
        <v>112626</v>
      </c>
      <c r="R6400" s="131" t="n">
        <f aca="false">S6400*Q6400</f>
        <v>0</v>
      </c>
      <c r="S6400" s="132"/>
    </row>
    <row r="6401" s="76" customFormat="true" ht="27.6" hidden="false" customHeight="false" outlineLevel="0" collapsed="false">
      <c r="A6401" s="207"/>
      <c r="B6401" s="208" t="n">
        <v>283</v>
      </c>
      <c r="C6401" s="281" t="s">
        <v>18412</v>
      </c>
      <c r="D6401" s="590" t="s">
        <v>11701</v>
      </c>
      <c r="E6401" s="590"/>
      <c r="F6401" s="121" t="n">
        <f aca="false">F6400+1</f>
        <v>6395</v>
      </c>
      <c r="G6401" s="390" t="s">
        <v>18735</v>
      </c>
      <c r="H6401" s="118" t="s">
        <v>18735</v>
      </c>
      <c r="I6401" s="124"/>
      <c r="J6401" s="125"/>
      <c r="K6401" s="149"/>
      <c r="L6401" s="149"/>
      <c r="M6401" s="149"/>
      <c r="N6401" s="346" t="s">
        <v>18736</v>
      </c>
      <c r="O6401" s="186"/>
      <c r="P6401" s="130" t="n">
        <v>0</v>
      </c>
      <c r="Q6401" s="130" t="n">
        <f aca="false">P6401*1.2</f>
        <v>0</v>
      </c>
      <c r="R6401" s="131" t="n">
        <f aca="false">S6401*Q6401</f>
        <v>0</v>
      </c>
      <c r="S6401" s="132"/>
    </row>
    <row r="6402" s="76" customFormat="true" ht="14.4" hidden="false" customHeight="false" outlineLevel="0" collapsed="false">
      <c r="A6402" s="207"/>
      <c r="B6402" s="208" t="n">
        <v>283</v>
      </c>
      <c r="C6402" s="281" t="s">
        <v>18412</v>
      </c>
      <c r="D6402" s="590" t="s">
        <v>11701</v>
      </c>
      <c r="E6402" s="590"/>
      <c r="F6402" s="121" t="n">
        <f aca="false">F6401+1</f>
        <v>6396</v>
      </c>
      <c r="G6402" s="390" t="s">
        <v>18737</v>
      </c>
      <c r="H6402" s="118" t="s">
        <v>18737</v>
      </c>
      <c r="I6402" s="124"/>
      <c r="J6402" s="125"/>
      <c r="K6402" s="149"/>
      <c r="L6402" s="149"/>
      <c r="M6402" s="149"/>
      <c r="N6402" s="346" t="s">
        <v>2483</v>
      </c>
      <c r="O6402" s="186"/>
      <c r="P6402" s="130" t="n">
        <v>0</v>
      </c>
      <c r="Q6402" s="130" t="n">
        <f aca="false">P6402*1.2</f>
        <v>0</v>
      </c>
      <c r="R6402" s="131" t="n">
        <f aca="false">S6402*Q6402</f>
        <v>0</v>
      </c>
      <c r="S6402" s="132"/>
    </row>
    <row r="6403" s="76" customFormat="true" ht="14.4" hidden="false" customHeight="false" outlineLevel="0" collapsed="false">
      <c r="A6403" s="353" t="n">
        <v>4141663</v>
      </c>
      <c r="B6403" s="208" t="n">
        <v>283</v>
      </c>
      <c r="C6403" s="590" t="s">
        <v>18412</v>
      </c>
      <c r="D6403" s="590" t="s">
        <v>11701</v>
      </c>
      <c r="E6403" s="590"/>
      <c r="F6403" s="121" t="n">
        <f aca="false">F6402+1</f>
        <v>6397</v>
      </c>
      <c r="G6403" s="390" t="s">
        <v>18738</v>
      </c>
      <c r="H6403" s="188" t="s">
        <v>18739</v>
      </c>
      <c r="I6403" s="124" t="s">
        <v>18740</v>
      </c>
      <c r="J6403" s="125" t="n">
        <v>4238</v>
      </c>
      <c r="K6403" s="149" t="n">
        <v>60</v>
      </c>
      <c r="L6403" s="149" t="n">
        <v>5325050</v>
      </c>
      <c r="M6403" s="149" t="n">
        <v>0</v>
      </c>
      <c r="N6403" s="350" t="s">
        <v>18741</v>
      </c>
      <c r="O6403" s="351"/>
      <c r="P6403" s="130" t="n">
        <v>0</v>
      </c>
      <c r="Q6403" s="130" t="n">
        <f aca="false">P6403*1.2</f>
        <v>0</v>
      </c>
      <c r="R6403" s="131" t="n">
        <f aca="false">S6403*Q6403</f>
        <v>0</v>
      </c>
      <c r="S6403" s="132"/>
    </row>
    <row r="6404" s="76" customFormat="true" ht="14.4" hidden="false" customHeight="false" outlineLevel="0" collapsed="false">
      <c r="A6404" s="353" t="n">
        <v>4141505</v>
      </c>
      <c r="B6404" s="208" t="n">
        <v>283</v>
      </c>
      <c r="C6404" s="281" t="s">
        <v>18412</v>
      </c>
      <c r="D6404" s="590" t="s">
        <v>11701</v>
      </c>
      <c r="E6404" s="590"/>
      <c r="F6404" s="121" t="n">
        <f aca="false">F6403+1</f>
        <v>6398</v>
      </c>
      <c r="G6404" s="390" t="s">
        <v>18742</v>
      </c>
      <c r="H6404" s="118" t="s">
        <v>18742</v>
      </c>
      <c r="I6404" s="124"/>
      <c r="J6404" s="125"/>
      <c r="K6404" s="149"/>
      <c r="L6404" s="149"/>
      <c r="M6404" s="149"/>
      <c r="N6404" s="346" t="s">
        <v>269</v>
      </c>
      <c r="O6404" s="186"/>
      <c r="P6404" s="130" t="n">
        <v>0</v>
      </c>
      <c r="Q6404" s="130" t="n">
        <f aca="false">P6404*1.2</f>
        <v>0</v>
      </c>
      <c r="R6404" s="131" t="n">
        <f aca="false">S6404*Q6404</f>
        <v>0</v>
      </c>
      <c r="S6404" s="132"/>
    </row>
    <row r="6405" s="76" customFormat="true" ht="27.6" hidden="false" customHeight="false" outlineLevel="0" collapsed="false">
      <c r="A6405" s="353" t="n">
        <v>4141015</v>
      </c>
      <c r="B6405" s="208" t="n">
        <v>283</v>
      </c>
      <c r="C6405" s="281" t="s">
        <v>18412</v>
      </c>
      <c r="D6405" s="590" t="s">
        <v>11701</v>
      </c>
      <c r="E6405" s="590"/>
      <c r="F6405" s="121" t="n">
        <f aca="false">F6404+1</f>
        <v>6399</v>
      </c>
      <c r="G6405" s="390" t="s">
        <v>18743</v>
      </c>
      <c r="H6405" s="188" t="s">
        <v>18743</v>
      </c>
      <c r="I6405" s="124" t="s">
        <v>18744</v>
      </c>
      <c r="J6405" s="125" t="n">
        <v>4238</v>
      </c>
      <c r="K6405" s="149" t="n">
        <v>0</v>
      </c>
      <c r="L6405" s="149" t="n">
        <v>1170160</v>
      </c>
      <c r="M6405" s="149" t="n">
        <v>10</v>
      </c>
      <c r="N6405" s="346" t="s">
        <v>18745</v>
      </c>
      <c r="O6405" s="186"/>
      <c r="P6405" s="130" t="n">
        <v>0</v>
      </c>
      <c r="Q6405" s="130" t="n">
        <f aca="false">P6405*1.2</f>
        <v>0</v>
      </c>
      <c r="R6405" s="131" t="n">
        <f aca="false">S6405*Q6405</f>
        <v>0</v>
      </c>
      <c r="S6405" s="132"/>
    </row>
    <row r="6406" s="76" customFormat="true" ht="14.4" hidden="false" customHeight="false" outlineLevel="0" collapsed="false">
      <c r="A6406" s="353" t="n">
        <v>4141553</v>
      </c>
      <c r="B6406" s="208" t="n">
        <v>283</v>
      </c>
      <c r="C6406" s="590" t="s">
        <v>18412</v>
      </c>
      <c r="D6406" s="590" t="s">
        <v>11701</v>
      </c>
      <c r="E6406" s="590"/>
      <c r="F6406" s="121" t="n">
        <f aca="false">F6405+1</f>
        <v>6400</v>
      </c>
      <c r="G6406" s="390" t="s">
        <v>18746</v>
      </c>
      <c r="H6406" s="221" t="s">
        <v>18746</v>
      </c>
      <c r="I6406" s="124" t="s">
        <v>18747</v>
      </c>
      <c r="J6406" s="125" t="n">
        <v>5320</v>
      </c>
      <c r="K6406" s="149" t="n">
        <v>50</v>
      </c>
      <c r="L6406" s="149" t="n">
        <v>1109375</v>
      </c>
      <c r="M6406" s="149" t="n">
        <v>0</v>
      </c>
      <c r="N6406" s="380" t="s">
        <v>17184</v>
      </c>
      <c r="O6406" s="397"/>
      <c r="P6406" s="130" t="n">
        <v>0</v>
      </c>
      <c r="Q6406" s="130" t="n">
        <f aca="false">P6406*1.2</f>
        <v>0</v>
      </c>
      <c r="R6406" s="131" t="n">
        <f aca="false">S6406*Q6406</f>
        <v>0</v>
      </c>
      <c r="S6406" s="132"/>
    </row>
    <row r="6407" s="76" customFormat="true" ht="14.4" hidden="false" customHeight="false" outlineLevel="0" collapsed="false">
      <c r="A6407" s="353" t="n">
        <v>4141507</v>
      </c>
      <c r="B6407" s="208" t="n">
        <v>283</v>
      </c>
      <c r="C6407" s="590" t="s">
        <v>18412</v>
      </c>
      <c r="D6407" s="590" t="s">
        <v>11701</v>
      </c>
      <c r="E6407" s="590"/>
      <c r="F6407" s="121" t="n">
        <f aca="false">F6406+1</f>
        <v>6401</v>
      </c>
      <c r="G6407" s="390" t="s">
        <v>18748</v>
      </c>
      <c r="H6407" s="188" t="s">
        <v>18748</v>
      </c>
      <c r="I6407" s="124" t="s">
        <v>18749</v>
      </c>
      <c r="J6407" s="125" t="n">
        <v>4238</v>
      </c>
      <c r="K6407" s="149" t="n">
        <v>0</v>
      </c>
      <c r="L6407" s="149" t="n">
        <v>1303158</v>
      </c>
      <c r="M6407" s="149" t="n">
        <v>0</v>
      </c>
      <c r="N6407" s="380" t="s">
        <v>18750</v>
      </c>
      <c r="O6407" s="397"/>
      <c r="P6407" s="130" t="n">
        <v>565</v>
      </c>
      <c r="Q6407" s="130" t="n">
        <f aca="false">P6407*1.2</f>
        <v>678</v>
      </c>
      <c r="R6407" s="131" t="n">
        <f aca="false">S6407*Q6407</f>
        <v>0</v>
      </c>
      <c r="S6407" s="132"/>
    </row>
    <row r="6408" s="76" customFormat="true" ht="14.4" hidden="false" customHeight="false" outlineLevel="0" collapsed="false">
      <c r="A6408" s="353" t="n">
        <v>4456343</v>
      </c>
      <c r="B6408" s="208" t="n">
        <v>283</v>
      </c>
      <c r="C6408" s="590" t="s">
        <v>18412</v>
      </c>
      <c r="D6408" s="590" t="s">
        <v>11701</v>
      </c>
      <c r="E6408" s="590"/>
      <c r="F6408" s="121" t="n">
        <f aca="false">F6407+1</f>
        <v>6402</v>
      </c>
      <c r="G6408" s="390" t="s">
        <v>18751</v>
      </c>
      <c r="H6408" s="118" t="s">
        <v>18751</v>
      </c>
      <c r="I6408" s="124"/>
      <c r="J6408" s="125"/>
      <c r="K6408" s="149"/>
      <c r="L6408" s="149"/>
      <c r="M6408" s="149"/>
      <c r="N6408" s="483" t="s">
        <v>14530</v>
      </c>
      <c r="O6408" s="397"/>
      <c r="P6408" s="130" t="n">
        <v>0</v>
      </c>
      <c r="Q6408" s="130" t="n">
        <f aca="false">P6408*1.2</f>
        <v>0</v>
      </c>
      <c r="R6408" s="131" t="n">
        <f aca="false">S6408*Q6408</f>
        <v>0</v>
      </c>
      <c r="S6408" s="132"/>
    </row>
    <row r="6409" s="76" customFormat="true" ht="14.4" hidden="false" customHeight="false" outlineLevel="0" collapsed="false">
      <c r="A6409" s="207"/>
      <c r="B6409" s="208" t="n">
        <v>283</v>
      </c>
      <c r="C6409" s="281" t="s">
        <v>18412</v>
      </c>
      <c r="D6409" s="590" t="s">
        <v>11701</v>
      </c>
      <c r="E6409" s="590"/>
      <c r="F6409" s="121" t="n">
        <f aca="false">F6408+1</f>
        <v>6403</v>
      </c>
      <c r="G6409" s="390" t="s">
        <v>18752</v>
      </c>
      <c r="H6409" s="118" t="s">
        <v>18752</v>
      </c>
      <c r="I6409" s="124"/>
      <c r="J6409" s="125"/>
      <c r="K6409" s="149"/>
      <c r="L6409" s="149"/>
      <c r="M6409" s="149"/>
      <c r="N6409" s="346" t="s">
        <v>14530</v>
      </c>
      <c r="O6409" s="186"/>
      <c r="P6409" s="130" t="n">
        <v>0</v>
      </c>
      <c r="Q6409" s="130" t="n">
        <f aca="false">P6409*1.2</f>
        <v>0</v>
      </c>
      <c r="R6409" s="131" t="n">
        <f aca="false">S6409*Q6409</f>
        <v>0</v>
      </c>
      <c r="S6409" s="132"/>
    </row>
    <row r="6410" s="76" customFormat="true" ht="55.2" hidden="false" customHeight="false" outlineLevel="0" collapsed="false">
      <c r="A6410" s="207"/>
      <c r="B6410" s="208" t="n">
        <v>283</v>
      </c>
      <c r="C6410" s="590" t="s">
        <v>18412</v>
      </c>
      <c r="D6410" s="590" t="s">
        <v>11701</v>
      </c>
      <c r="E6410" s="590"/>
      <c r="F6410" s="121" t="n">
        <f aca="false">F6409+1</f>
        <v>6404</v>
      </c>
      <c r="G6410" s="390" t="s">
        <v>18753</v>
      </c>
      <c r="H6410" s="118" t="s">
        <v>18753</v>
      </c>
      <c r="I6410" s="124"/>
      <c r="J6410" s="125"/>
      <c r="K6410" s="149"/>
      <c r="L6410" s="149"/>
      <c r="M6410" s="149"/>
      <c r="N6410" s="380" t="s">
        <v>18754</v>
      </c>
      <c r="O6410" s="397"/>
      <c r="P6410" s="130" t="n">
        <v>0</v>
      </c>
      <c r="Q6410" s="130" t="n">
        <f aca="false">P6410*1.2</f>
        <v>0</v>
      </c>
      <c r="R6410" s="131" t="n">
        <f aca="false">S6410*Q6410</f>
        <v>0</v>
      </c>
      <c r="S6410" s="132"/>
    </row>
    <row r="6411" s="76" customFormat="true" ht="14.4" hidden="false" customHeight="false" outlineLevel="0" collapsed="false">
      <c r="A6411" s="353" t="n">
        <v>4141513</v>
      </c>
      <c r="B6411" s="208" t="n">
        <v>283</v>
      </c>
      <c r="C6411" s="281" t="s">
        <v>18412</v>
      </c>
      <c r="D6411" s="590" t="s">
        <v>11701</v>
      </c>
      <c r="E6411" s="590"/>
      <c r="F6411" s="121" t="n">
        <f aca="false">F6410+1</f>
        <v>6405</v>
      </c>
      <c r="G6411" s="390" t="s">
        <v>18755</v>
      </c>
      <c r="H6411" s="188" t="s">
        <v>18755</v>
      </c>
      <c r="I6411" s="124" t="s">
        <v>18756</v>
      </c>
      <c r="J6411" s="125" t="n">
        <v>0</v>
      </c>
      <c r="K6411" s="149" t="n">
        <v>0</v>
      </c>
      <c r="L6411" s="149" t="n">
        <v>12123</v>
      </c>
      <c r="M6411" s="149" t="n">
        <v>0</v>
      </c>
      <c r="N6411" s="350" t="s">
        <v>18757</v>
      </c>
      <c r="O6411" s="351"/>
      <c r="P6411" s="130" t="n">
        <v>0</v>
      </c>
      <c r="Q6411" s="130" t="n">
        <f aca="false">P6411*1.2</f>
        <v>0</v>
      </c>
      <c r="R6411" s="131" t="n">
        <f aca="false">S6411*Q6411</f>
        <v>0</v>
      </c>
      <c r="S6411" s="132"/>
    </row>
    <row r="6412" s="76" customFormat="true" ht="14.4" hidden="false" customHeight="false" outlineLevel="0" collapsed="false">
      <c r="A6412" s="353" t="n">
        <v>4141514</v>
      </c>
      <c r="B6412" s="208" t="n">
        <v>283</v>
      </c>
      <c r="C6412" s="590" t="s">
        <v>18412</v>
      </c>
      <c r="D6412" s="590" t="s">
        <v>11701</v>
      </c>
      <c r="E6412" s="590"/>
      <c r="F6412" s="121" t="n">
        <f aca="false">F6411+1</f>
        <v>6406</v>
      </c>
      <c r="G6412" s="390" t="s">
        <v>18758</v>
      </c>
      <c r="H6412" s="218" t="s">
        <v>18759</v>
      </c>
      <c r="I6412" s="124" t="s">
        <v>18760</v>
      </c>
      <c r="J6412" s="125" t="n">
        <v>0</v>
      </c>
      <c r="K6412" s="149" t="n">
        <v>0</v>
      </c>
      <c r="L6412" s="149" t="n">
        <v>26913</v>
      </c>
      <c r="M6412" s="149" t="n">
        <v>0</v>
      </c>
      <c r="N6412" s="380" t="s">
        <v>18761</v>
      </c>
      <c r="O6412" s="397"/>
      <c r="P6412" s="130" t="n">
        <v>12966.6666666667</v>
      </c>
      <c r="Q6412" s="130" t="n">
        <f aca="false">P6412*1.2</f>
        <v>15560</v>
      </c>
      <c r="R6412" s="131" t="n">
        <f aca="false">S6412*Q6412</f>
        <v>0</v>
      </c>
      <c r="S6412" s="132"/>
    </row>
    <row r="6413" s="76" customFormat="true" ht="14.4" hidden="false" customHeight="false" outlineLevel="0" collapsed="false">
      <c r="A6413" s="353" t="n">
        <v>4141433</v>
      </c>
      <c r="B6413" s="208" t="n">
        <v>283</v>
      </c>
      <c r="C6413" s="281" t="s">
        <v>18412</v>
      </c>
      <c r="D6413" s="590" t="s">
        <v>11701</v>
      </c>
      <c r="E6413" s="590"/>
      <c r="F6413" s="121" t="n">
        <f aca="false">F6412+1</f>
        <v>6407</v>
      </c>
      <c r="G6413" s="390" t="s">
        <v>18762</v>
      </c>
      <c r="H6413" s="147" t="s">
        <v>18762</v>
      </c>
      <c r="I6413" s="124" t="s">
        <v>18763</v>
      </c>
      <c r="J6413" s="125" t="n">
        <v>4270</v>
      </c>
      <c r="K6413" s="149" t="n">
        <v>0</v>
      </c>
      <c r="L6413" s="149" t="n">
        <v>2912420</v>
      </c>
      <c r="M6413" s="149" t="n">
        <v>0</v>
      </c>
      <c r="N6413" s="350" t="s">
        <v>18764</v>
      </c>
      <c r="O6413" s="351"/>
      <c r="P6413" s="130" t="n">
        <v>0</v>
      </c>
      <c r="Q6413" s="130" t="n">
        <f aca="false">P6413*1.2</f>
        <v>0</v>
      </c>
      <c r="R6413" s="131" t="n">
        <f aca="false">S6413*Q6413</f>
        <v>0</v>
      </c>
      <c r="S6413" s="132"/>
    </row>
    <row r="6414" s="76" customFormat="true" ht="14.4" hidden="false" customHeight="false" outlineLevel="0" collapsed="false">
      <c r="A6414" s="207"/>
      <c r="B6414" s="208" t="n">
        <v>283</v>
      </c>
      <c r="C6414" s="590" t="s">
        <v>18412</v>
      </c>
      <c r="D6414" s="590" t="s">
        <v>11701</v>
      </c>
      <c r="E6414" s="590"/>
      <c r="F6414" s="121" t="n">
        <f aca="false">F6413+1</f>
        <v>6408</v>
      </c>
      <c r="G6414" s="390" t="s">
        <v>18765</v>
      </c>
      <c r="H6414" s="118" t="s">
        <v>18765</v>
      </c>
      <c r="I6414" s="124"/>
      <c r="J6414" s="125"/>
      <c r="K6414" s="149"/>
      <c r="L6414" s="149"/>
      <c r="M6414" s="149"/>
      <c r="N6414" s="391" t="s">
        <v>1211</v>
      </c>
      <c r="O6414" s="397"/>
      <c r="P6414" s="130" t="n">
        <v>0</v>
      </c>
      <c r="Q6414" s="130" t="n">
        <f aca="false">P6414*1.2</f>
        <v>0</v>
      </c>
      <c r="R6414" s="131" t="n">
        <f aca="false">S6414*Q6414</f>
        <v>0</v>
      </c>
      <c r="S6414" s="132"/>
    </row>
    <row r="6415" s="76" customFormat="true" ht="14.4" hidden="false" customHeight="false" outlineLevel="0" collapsed="false">
      <c r="A6415" s="207"/>
      <c r="B6415" s="208" t="n">
        <v>283</v>
      </c>
      <c r="C6415" s="590" t="s">
        <v>18412</v>
      </c>
      <c r="D6415" s="590" t="s">
        <v>11701</v>
      </c>
      <c r="E6415" s="590"/>
      <c r="F6415" s="121" t="n">
        <f aca="false">F6414+1</f>
        <v>6409</v>
      </c>
      <c r="G6415" s="390" t="s">
        <v>18766</v>
      </c>
      <c r="H6415" s="147" t="s">
        <v>18766</v>
      </c>
      <c r="I6415" s="124" t="s">
        <v>18767</v>
      </c>
      <c r="J6415" s="125" t="n">
        <v>672</v>
      </c>
      <c r="K6415" s="149" t="n">
        <v>0</v>
      </c>
      <c r="L6415" s="149" t="n">
        <v>1302045</v>
      </c>
      <c r="M6415" s="149" t="n">
        <v>0</v>
      </c>
      <c r="N6415" s="391" t="s">
        <v>1211</v>
      </c>
      <c r="O6415" s="397"/>
      <c r="P6415" s="130"/>
      <c r="Q6415" s="130" t="n">
        <f aca="false">P6415*1.2</f>
        <v>0</v>
      </c>
      <c r="R6415" s="131" t="n">
        <f aca="false">S6415*Q6415</f>
        <v>0</v>
      </c>
      <c r="S6415" s="132"/>
    </row>
    <row r="6416" s="76" customFormat="true" ht="14.4" hidden="false" customHeight="false" outlineLevel="0" collapsed="false">
      <c r="A6416" s="353" t="n">
        <v>4141026</v>
      </c>
      <c r="B6416" s="208" t="n">
        <v>283</v>
      </c>
      <c r="C6416" s="590" t="s">
        <v>18412</v>
      </c>
      <c r="D6416" s="590" t="s">
        <v>11701</v>
      </c>
      <c r="E6416" s="590"/>
      <c r="F6416" s="121" t="n">
        <f aca="false">F6415+1</f>
        <v>6410</v>
      </c>
      <c r="G6416" s="390" t="s">
        <v>18768</v>
      </c>
      <c r="H6416" s="218" t="s">
        <v>18768</v>
      </c>
      <c r="I6416" s="124" t="s">
        <v>18769</v>
      </c>
      <c r="J6416" s="125" t="n">
        <v>4235</v>
      </c>
      <c r="K6416" s="149" t="n">
        <v>0</v>
      </c>
      <c r="L6416" s="149" t="n">
        <v>1001035</v>
      </c>
      <c r="M6416" s="149" t="n">
        <v>0</v>
      </c>
      <c r="N6416" s="391" t="s">
        <v>18770</v>
      </c>
      <c r="O6416" s="397"/>
      <c r="P6416" s="130" t="n">
        <v>1810</v>
      </c>
      <c r="Q6416" s="130" t="n">
        <f aca="false">P6416*1.2</f>
        <v>2172</v>
      </c>
      <c r="R6416" s="131" t="n">
        <f aca="false">S6416*Q6416</f>
        <v>0</v>
      </c>
      <c r="S6416" s="132"/>
    </row>
    <row r="6417" s="76" customFormat="true" ht="14.4" hidden="false" customHeight="false" outlineLevel="0" collapsed="false">
      <c r="A6417" s="207" t="n">
        <v>4141516</v>
      </c>
      <c r="B6417" s="208" t="n">
        <v>283</v>
      </c>
      <c r="C6417" s="590" t="s">
        <v>18412</v>
      </c>
      <c r="D6417" s="590" t="s">
        <v>11701</v>
      </c>
      <c r="E6417" s="590"/>
      <c r="F6417" s="121" t="n">
        <f aca="false">F6416+1</f>
        <v>6411</v>
      </c>
      <c r="G6417" s="390" t="s">
        <v>18771</v>
      </c>
      <c r="H6417" s="188" t="s">
        <v>18771</v>
      </c>
      <c r="I6417" s="124" t="s">
        <v>18772</v>
      </c>
      <c r="J6417" s="125" t="n">
        <v>4238</v>
      </c>
      <c r="K6417" s="149" t="n">
        <v>0</v>
      </c>
      <c r="L6417" s="149" t="n">
        <v>2906040</v>
      </c>
      <c r="M6417" s="149" t="n">
        <v>0</v>
      </c>
      <c r="N6417" s="380" t="s">
        <v>18773</v>
      </c>
      <c r="O6417" s="397"/>
      <c r="P6417" s="130" t="n">
        <v>602.5</v>
      </c>
      <c r="Q6417" s="130" t="n">
        <f aca="false">P6417*1.2</f>
        <v>723</v>
      </c>
      <c r="R6417" s="131" t="n">
        <f aca="false">S6417*Q6417</f>
        <v>0</v>
      </c>
      <c r="S6417" s="132"/>
    </row>
    <row r="6418" s="76" customFormat="true" ht="14.4" hidden="false" customHeight="false" outlineLevel="0" collapsed="false">
      <c r="A6418" s="207"/>
      <c r="B6418" s="208" t="n">
        <v>283</v>
      </c>
      <c r="C6418" s="590" t="s">
        <v>18412</v>
      </c>
      <c r="D6418" s="590" t="s">
        <v>11701</v>
      </c>
      <c r="E6418" s="590"/>
      <c r="F6418" s="121" t="n">
        <f aca="false">F6417+1</f>
        <v>6412</v>
      </c>
      <c r="G6418" s="390" t="s">
        <v>18774</v>
      </c>
      <c r="H6418" s="118" t="s">
        <v>18774</v>
      </c>
      <c r="I6418" s="124"/>
      <c r="J6418" s="125"/>
      <c r="K6418" s="149"/>
      <c r="L6418" s="149"/>
      <c r="M6418" s="149"/>
      <c r="N6418" s="483" t="s">
        <v>18775</v>
      </c>
      <c r="O6418" s="397"/>
      <c r="P6418" s="130" t="n">
        <v>0</v>
      </c>
      <c r="Q6418" s="130" t="n">
        <f aca="false">P6418*1.2</f>
        <v>0</v>
      </c>
      <c r="R6418" s="131" t="n">
        <f aca="false">S6418*Q6418</f>
        <v>0</v>
      </c>
      <c r="S6418" s="132"/>
    </row>
    <row r="6419" s="76" customFormat="true" ht="14.4" hidden="false" customHeight="false" outlineLevel="0" collapsed="false">
      <c r="A6419" s="353" t="n">
        <v>4141036</v>
      </c>
      <c r="B6419" s="208" t="n">
        <v>283</v>
      </c>
      <c r="C6419" s="281" t="s">
        <v>18412</v>
      </c>
      <c r="D6419" s="590" t="s">
        <v>11701</v>
      </c>
      <c r="E6419" s="590"/>
      <c r="F6419" s="121" t="n">
        <f aca="false">F6418+1</f>
        <v>6413</v>
      </c>
      <c r="G6419" s="390" t="s">
        <v>18776</v>
      </c>
      <c r="H6419" s="118" t="s">
        <v>18776</v>
      </c>
      <c r="I6419" s="124"/>
      <c r="J6419" s="125"/>
      <c r="K6419" s="149"/>
      <c r="L6419" s="149"/>
      <c r="M6419" s="149"/>
      <c r="N6419" s="346" t="s">
        <v>18777</v>
      </c>
      <c r="O6419" s="186"/>
      <c r="P6419" s="130" t="n">
        <v>0</v>
      </c>
      <c r="Q6419" s="130" t="n">
        <f aca="false">P6419*1.2</f>
        <v>0</v>
      </c>
      <c r="R6419" s="131" t="n">
        <f aca="false">S6419*Q6419</f>
        <v>0</v>
      </c>
      <c r="S6419" s="132"/>
    </row>
    <row r="6420" s="76" customFormat="true" ht="14.4" hidden="false" customHeight="false" outlineLevel="0" collapsed="false">
      <c r="A6420" s="207"/>
      <c r="B6420" s="208" t="n">
        <v>283</v>
      </c>
      <c r="C6420" s="281" t="s">
        <v>18412</v>
      </c>
      <c r="D6420" s="590" t="s">
        <v>11701</v>
      </c>
      <c r="E6420" s="590"/>
      <c r="F6420" s="121" t="n">
        <f aca="false">F6419+1</f>
        <v>6414</v>
      </c>
      <c r="G6420" s="390" t="s">
        <v>18778</v>
      </c>
      <c r="H6420" s="118" t="s">
        <v>18778</v>
      </c>
      <c r="I6420" s="124"/>
      <c r="J6420" s="125"/>
      <c r="K6420" s="149"/>
      <c r="L6420" s="149"/>
      <c r="M6420" s="149"/>
      <c r="N6420" s="346" t="s">
        <v>18777</v>
      </c>
      <c r="O6420" s="186"/>
      <c r="P6420" s="130" t="n">
        <v>0</v>
      </c>
      <c r="Q6420" s="130" t="n">
        <f aca="false">P6420*1.2</f>
        <v>0</v>
      </c>
      <c r="R6420" s="131" t="n">
        <f aca="false">S6420*Q6420</f>
        <v>0</v>
      </c>
      <c r="S6420" s="132"/>
    </row>
    <row r="6421" s="76" customFormat="true" ht="27.6" hidden="false" customHeight="false" outlineLevel="0" collapsed="false">
      <c r="A6421" s="207"/>
      <c r="B6421" s="208" t="n">
        <v>283</v>
      </c>
      <c r="C6421" s="590" t="s">
        <v>18412</v>
      </c>
      <c r="D6421" s="590" t="s">
        <v>11701</v>
      </c>
      <c r="E6421" s="590"/>
      <c r="F6421" s="121" t="n">
        <f aca="false">F6420+1</f>
        <v>6415</v>
      </c>
      <c r="G6421" s="390" t="s">
        <v>18779</v>
      </c>
      <c r="H6421" s="188" t="s">
        <v>18779</v>
      </c>
      <c r="I6421" s="124" t="s">
        <v>18780</v>
      </c>
      <c r="J6421" s="125" t="n">
        <v>536</v>
      </c>
      <c r="K6421" s="149" t="n">
        <v>0</v>
      </c>
      <c r="L6421" s="149" t="n">
        <v>1703003</v>
      </c>
      <c r="M6421" s="149" t="n">
        <v>0</v>
      </c>
      <c r="N6421" s="289" t="s">
        <v>18781</v>
      </c>
      <c r="O6421" s="397"/>
      <c r="P6421" s="130" t="n">
        <v>0</v>
      </c>
      <c r="Q6421" s="130" t="n">
        <f aca="false">P6421*1.2</f>
        <v>0</v>
      </c>
      <c r="R6421" s="131" t="n">
        <f aca="false">S6421*Q6421</f>
        <v>0</v>
      </c>
      <c r="S6421" s="132"/>
    </row>
    <row r="6422" s="76" customFormat="true" ht="27.6" hidden="false" customHeight="false" outlineLevel="0" collapsed="false">
      <c r="A6422" s="353" t="n">
        <v>4141039</v>
      </c>
      <c r="B6422" s="208" t="n">
        <v>283</v>
      </c>
      <c r="C6422" s="590" t="s">
        <v>18412</v>
      </c>
      <c r="D6422" s="590" t="s">
        <v>11701</v>
      </c>
      <c r="E6422" s="590"/>
      <c r="F6422" s="121" t="n">
        <f aca="false">F6421+1</f>
        <v>6416</v>
      </c>
      <c r="G6422" s="390" t="s">
        <v>18782</v>
      </c>
      <c r="H6422" s="188" t="s">
        <v>18783</v>
      </c>
      <c r="I6422" s="124" t="s">
        <v>18784</v>
      </c>
      <c r="J6422" s="125" t="n">
        <v>538</v>
      </c>
      <c r="K6422" s="149" t="n">
        <v>0</v>
      </c>
      <c r="L6422" s="149" t="n">
        <v>1703003</v>
      </c>
      <c r="M6422" s="149" t="n">
        <v>0</v>
      </c>
      <c r="N6422" s="289" t="s">
        <v>18785</v>
      </c>
      <c r="O6422" s="397"/>
      <c r="P6422" s="130" t="n">
        <v>0</v>
      </c>
      <c r="Q6422" s="130" t="n">
        <f aca="false">P6422*1.2</f>
        <v>0</v>
      </c>
      <c r="R6422" s="131" t="n">
        <f aca="false">S6422*Q6422</f>
        <v>0</v>
      </c>
      <c r="S6422" s="132"/>
    </row>
    <row r="6423" s="76" customFormat="true" ht="27.6" hidden="false" customHeight="false" outlineLevel="0" collapsed="false">
      <c r="A6423" s="353" t="n">
        <v>4277127</v>
      </c>
      <c r="B6423" s="208" t="n">
        <v>283</v>
      </c>
      <c r="C6423" s="590" t="s">
        <v>18412</v>
      </c>
      <c r="D6423" s="590" t="s">
        <v>11701</v>
      </c>
      <c r="E6423" s="590"/>
      <c r="F6423" s="121" t="n">
        <f aca="false">F6422+1</f>
        <v>6417</v>
      </c>
      <c r="G6423" s="390" t="s">
        <v>18786</v>
      </c>
      <c r="H6423" s="188" t="s">
        <v>18786</v>
      </c>
      <c r="I6423" s="124" t="s">
        <v>18787</v>
      </c>
      <c r="J6423" s="125" t="n">
        <v>1630</v>
      </c>
      <c r="K6423" s="149" t="n">
        <v>2</v>
      </c>
      <c r="L6423" s="149" t="n">
        <v>1703000</v>
      </c>
      <c r="M6423" s="149" t="n">
        <v>0</v>
      </c>
      <c r="N6423" s="289" t="s">
        <v>18788</v>
      </c>
      <c r="O6423" s="397"/>
      <c r="P6423" s="130" t="n">
        <v>0</v>
      </c>
      <c r="Q6423" s="130" t="n">
        <f aca="false">P6423*1.2</f>
        <v>0</v>
      </c>
      <c r="R6423" s="131" t="n">
        <f aca="false">S6423*Q6423</f>
        <v>0</v>
      </c>
      <c r="S6423" s="132"/>
    </row>
    <row r="6424" s="76" customFormat="true" ht="27.6" hidden="false" customHeight="false" outlineLevel="0" collapsed="false">
      <c r="A6424" s="353" t="n">
        <v>4141040</v>
      </c>
      <c r="B6424" s="208" t="n">
        <v>283</v>
      </c>
      <c r="C6424" s="590" t="s">
        <v>18412</v>
      </c>
      <c r="D6424" s="590" t="s">
        <v>11701</v>
      </c>
      <c r="E6424" s="590"/>
      <c r="F6424" s="121" t="n">
        <f aca="false">F6423+1</f>
        <v>6418</v>
      </c>
      <c r="G6424" s="390" t="s">
        <v>18789</v>
      </c>
      <c r="H6424" s="188" t="s">
        <v>18789</v>
      </c>
      <c r="I6424" s="124" t="s">
        <v>18790</v>
      </c>
      <c r="J6424" s="125" t="n">
        <v>538</v>
      </c>
      <c r="K6424" s="149" t="n">
        <v>0</v>
      </c>
      <c r="L6424" s="149" t="n">
        <v>1703003</v>
      </c>
      <c r="M6424" s="149" t="n">
        <v>10</v>
      </c>
      <c r="N6424" s="289" t="s">
        <v>18791</v>
      </c>
      <c r="O6424" s="397"/>
      <c r="P6424" s="130" t="n">
        <v>0</v>
      </c>
      <c r="Q6424" s="130" t="n">
        <f aca="false">P6424*1.2</f>
        <v>0</v>
      </c>
      <c r="R6424" s="131" t="n">
        <f aca="false">S6424*Q6424</f>
        <v>0</v>
      </c>
      <c r="S6424" s="132"/>
    </row>
    <row r="6425" s="76" customFormat="true" ht="27.6" hidden="false" customHeight="false" outlineLevel="0" collapsed="false">
      <c r="A6425" s="353" t="n">
        <v>4142603</v>
      </c>
      <c r="B6425" s="208" t="n">
        <v>283</v>
      </c>
      <c r="C6425" s="590" t="s">
        <v>18412</v>
      </c>
      <c r="D6425" s="590" t="s">
        <v>11701</v>
      </c>
      <c r="E6425" s="590"/>
      <c r="F6425" s="121" t="n">
        <f aca="false">F6424+1</f>
        <v>6419</v>
      </c>
      <c r="G6425" s="390" t="s">
        <v>18792</v>
      </c>
      <c r="H6425" s="188" t="s">
        <v>18793</v>
      </c>
      <c r="I6425" s="124" t="s">
        <v>18794</v>
      </c>
      <c r="J6425" s="125" t="n">
        <v>4235</v>
      </c>
      <c r="K6425" s="149" t="n">
        <v>11</v>
      </c>
      <c r="L6425" s="149" t="n">
        <v>3724043</v>
      </c>
      <c r="M6425" s="149" t="n">
        <v>0</v>
      </c>
      <c r="N6425" s="483" t="s">
        <v>18795</v>
      </c>
      <c r="O6425" s="397"/>
      <c r="P6425" s="130" t="n">
        <v>0</v>
      </c>
      <c r="Q6425" s="130" t="n">
        <f aca="false">P6425*1.2</f>
        <v>0</v>
      </c>
      <c r="R6425" s="131" t="n">
        <f aca="false">S6425*Q6425</f>
        <v>0</v>
      </c>
      <c r="S6425" s="132"/>
    </row>
    <row r="6426" s="76" customFormat="true" ht="27.6" hidden="false" customHeight="false" outlineLevel="0" collapsed="false">
      <c r="A6426" s="353" t="n">
        <v>4142618</v>
      </c>
      <c r="B6426" s="208" t="n">
        <v>283</v>
      </c>
      <c r="C6426" s="590" t="s">
        <v>18412</v>
      </c>
      <c r="D6426" s="590" t="s">
        <v>11701</v>
      </c>
      <c r="E6426" s="590"/>
      <c r="F6426" s="121" t="n">
        <f aca="false">F6425+1</f>
        <v>6420</v>
      </c>
      <c r="G6426" s="390" t="s">
        <v>18796</v>
      </c>
      <c r="H6426" s="188" t="s">
        <v>18796</v>
      </c>
      <c r="I6426" s="124" t="s">
        <v>18797</v>
      </c>
      <c r="J6426" s="125" t="n">
        <v>4235</v>
      </c>
      <c r="K6426" s="149" t="n">
        <v>0</v>
      </c>
      <c r="L6426" s="149" t="n">
        <v>3724044</v>
      </c>
      <c r="M6426" s="149" t="n">
        <v>0</v>
      </c>
      <c r="N6426" s="483" t="s">
        <v>18798</v>
      </c>
      <c r="O6426" s="397"/>
      <c r="P6426" s="130" t="n">
        <v>0</v>
      </c>
      <c r="Q6426" s="130" t="n">
        <f aca="false">P6426*1.2</f>
        <v>0</v>
      </c>
      <c r="R6426" s="131" t="n">
        <f aca="false">S6426*Q6426</f>
        <v>0</v>
      </c>
      <c r="S6426" s="132"/>
    </row>
    <row r="6427" s="76" customFormat="true" ht="27.6" hidden="false" customHeight="false" outlineLevel="0" collapsed="false">
      <c r="A6427" s="207"/>
      <c r="B6427" s="208" t="n">
        <v>283</v>
      </c>
      <c r="C6427" s="590" t="s">
        <v>18412</v>
      </c>
      <c r="D6427" s="590" t="s">
        <v>11701</v>
      </c>
      <c r="E6427" s="590"/>
      <c r="F6427" s="121" t="n">
        <f aca="false">F6426+1</f>
        <v>6421</v>
      </c>
      <c r="G6427" s="390" t="s">
        <v>18799</v>
      </c>
      <c r="H6427" s="118" t="s">
        <v>18799</v>
      </c>
      <c r="I6427" s="124"/>
      <c r="J6427" s="125"/>
      <c r="K6427" s="149"/>
      <c r="L6427" s="149"/>
      <c r="M6427" s="149"/>
      <c r="N6427" s="483" t="s">
        <v>18800</v>
      </c>
      <c r="O6427" s="397"/>
      <c r="P6427" s="130" t="n">
        <v>0</v>
      </c>
      <c r="Q6427" s="130" t="n">
        <f aca="false">P6427*1.2</f>
        <v>0</v>
      </c>
      <c r="R6427" s="131" t="n">
        <f aca="false">S6427*Q6427</f>
        <v>0</v>
      </c>
      <c r="S6427" s="132"/>
    </row>
    <row r="6428" s="76" customFormat="true" ht="27.6" hidden="false" customHeight="false" outlineLevel="0" collapsed="false">
      <c r="A6428" s="353" t="n">
        <v>4142883</v>
      </c>
      <c r="B6428" s="208" t="n">
        <v>283</v>
      </c>
      <c r="C6428" s="590" t="s">
        <v>18412</v>
      </c>
      <c r="D6428" s="590" t="s">
        <v>11701</v>
      </c>
      <c r="E6428" s="590"/>
      <c r="F6428" s="121" t="n">
        <f aca="false">F6427+1</f>
        <v>6422</v>
      </c>
      <c r="G6428" s="390" t="s">
        <v>18801</v>
      </c>
      <c r="H6428" s="147" t="s">
        <v>18801</v>
      </c>
      <c r="I6428" s="124" t="s">
        <v>18802</v>
      </c>
      <c r="J6428" s="125" t="n">
        <v>0</v>
      </c>
      <c r="K6428" s="149" t="n">
        <v>0</v>
      </c>
      <c r="L6428" s="149" t="n">
        <v>1008582</v>
      </c>
      <c r="M6428" s="149" t="n">
        <v>17</v>
      </c>
      <c r="N6428" s="380" t="s">
        <v>18803</v>
      </c>
      <c r="O6428" s="397"/>
      <c r="P6428" s="130" t="n">
        <v>6485</v>
      </c>
      <c r="Q6428" s="130" t="n">
        <f aca="false">P6428*1.2</f>
        <v>7782</v>
      </c>
      <c r="R6428" s="131" t="n">
        <f aca="false">S6428*Q6428</f>
        <v>0</v>
      </c>
      <c r="S6428" s="132"/>
    </row>
    <row r="6429" s="76" customFormat="true" ht="14.4" hidden="false" customHeight="false" outlineLevel="0" collapsed="false">
      <c r="A6429" s="353" t="n">
        <v>4139941</v>
      </c>
      <c r="B6429" s="208" t="n">
        <v>283</v>
      </c>
      <c r="C6429" s="590" t="s">
        <v>18412</v>
      </c>
      <c r="D6429" s="590" t="s">
        <v>11701</v>
      </c>
      <c r="E6429" s="590"/>
      <c r="F6429" s="121" t="n">
        <f aca="false">F6428+1</f>
        <v>6423</v>
      </c>
      <c r="G6429" s="390" t="s">
        <v>18804</v>
      </c>
      <c r="H6429" s="118" t="s">
        <v>18804</v>
      </c>
      <c r="I6429" s="124"/>
      <c r="J6429" s="125"/>
      <c r="K6429" s="149"/>
      <c r="L6429" s="149"/>
      <c r="M6429" s="149"/>
      <c r="N6429" s="380" t="s">
        <v>18805</v>
      </c>
      <c r="O6429" s="397"/>
      <c r="P6429" s="130" t="n">
        <v>0</v>
      </c>
      <c r="Q6429" s="130" t="n">
        <f aca="false">P6429*1.2</f>
        <v>0</v>
      </c>
      <c r="R6429" s="131" t="n">
        <f aca="false">S6429*Q6429</f>
        <v>0</v>
      </c>
      <c r="S6429" s="132"/>
    </row>
    <row r="6430" s="76" customFormat="true" ht="27.6" hidden="false" customHeight="false" outlineLevel="0" collapsed="false">
      <c r="A6430" s="207"/>
      <c r="B6430" s="208" t="n">
        <v>283</v>
      </c>
      <c r="C6430" s="590" t="s">
        <v>18412</v>
      </c>
      <c r="D6430" s="590" t="s">
        <v>11701</v>
      </c>
      <c r="E6430" s="590"/>
      <c r="F6430" s="121" t="n">
        <f aca="false">F6429+1</f>
        <v>6424</v>
      </c>
      <c r="G6430" s="390" t="s">
        <v>18806</v>
      </c>
      <c r="H6430" s="118" t="s">
        <v>18806</v>
      </c>
      <c r="I6430" s="124"/>
      <c r="J6430" s="125"/>
      <c r="K6430" s="149"/>
      <c r="L6430" s="149"/>
      <c r="M6430" s="149"/>
      <c r="N6430" s="350" t="s">
        <v>18807</v>
      </c>
      <c r="O6430" s="397"/>
      <c r="P6430" s="130" t="n">
        <v>0</v>
      </c>
      <c r="Q6430" s="130" t="n">
        <f aca="false">P6430*1.2</f>
        <v>0</v>
      </c>
      <c r="R6430" s="131" t="n">
        <f aca="false">S6430*Q6430</f>
        <v>0</v>
      </c>
      <c r="S6430" s="132"/>
    </row>
    <row r="6431" s="76" customFormat="true" ht="27.6" hidden="false" customHeight="false" outlineLevel="0" collapsed="false">
      <c r="A6431" s="207" t="n">
        <v>4141152</v>
      </c>
      <c r="B6431" s="208" t="n">
        <v>283</v>
      </c>
      <c r="C6431" s="590" t="s">
        <v>18412</v>
      </c>
      <c r="D6431" s="590" t="s">
        <v>11701</v>
      </c>
      <c r="E6431" s="590"/>
      <c r="F6431" s="121" t="n">
        <f aca="false">F6430+1</f>
        <v>6425</v>
      </c>
      <c r="G6431" s="390" t="s">
        <v>18808</v>
      </c>
      <c r="H6431" s="125" t="s">
        <v>18809</v>
      </c>
      <c r="I6431" s="599" t="s">
        <v>18810</v>
      </c>
      <c r="J6431" s="125" t="n">
        <v>0</v>
      </c>
      <c r="K6431" s="149" t="n">
        <v>0</v>
      </c>
      <c r="L6431" s="149" t="n">
        <v>3042100</v>
      </c>
      <c r="M6431" s="149" t="n">
        <v>0</v>
      </c>
      <c r="N6431" s="350" t="s">
        <v>18811</v>
      </c>
      <c r="O6431" s="397"/>
      <c r="P6431" s="130" t="n">
        <v>434.166666666667</v>
      </c>
      <c r="Q6431" s="130" t="n">
        <f aca="false">P6431*1.2</f>
        <v>521</v>
      </c>
      <c r="R6431" s="131" t="n">
        <f aca="false">S6431*Q6431</f>
        <v>0</v>
      </c>
      <c r="S6431" s="132"/>
    </row>
    <row r="6432" s="76" customFormat="true" ht="14.4" hidden="false" customHeight="false" outlineLevel="0" collapsed="false">
      <c r="A6432" s="207" t="n">
        <v>4141901</v>
      </c>
      <c r="B6432" s="208" t="n">
        <v>283</v>
      </c>
      <c r="C6432" s="590" t="s">
        <v>18412</v>
      </c>
      <c r="D6432" s="590" t="s">
        <v>11701</v>
      </c>
      <c r="E6432" s="590"/>
      <c r="F6432" s="121" t="n">
        <f aca="false">F6431+1</f>
        <v>6426</v>
      </c>
      <c r="G6432" s="390" t="s">
        <v>18812</v>
      </c>
      <c r="H6432" s="218" t="s">
        <v>18812</v>
      </c>
      <c r="I6432" s="124" t="s">
        <v>18813</v>
      </c>
      <c r="J6432" s="125" t="n">
        <v>4238</v>
      </c>
      <c r="K6432" s="149" t="n">
        <v>0</v>
      </c>
      <c r="L6432" s="149" t="n">
        <v>1301010</v>
      </c>
      <c r="M6432" s="149" t="n">
        <v>0</v>
      </c>
      <c r="N6432" s="483" t="s">
        <v>14760</v>
      </c>
      <c r="O6432" s="397"/>
      <c r="P6432" s="130" t="n">
        <v>38887.5</v>
      </c>
      <c r="Q6432" s="130" t="n">
        <f aca="false">P6432*1.2</f>
        <v>46665</v>
      </c>
      <c r="R6432" s="131" t="n">
        <f aca="false">S6432*Q6432</f>
        <v>0</v>
      </c>
      <c r="S6432" s="132"/>
    </row>
    <row r="6433" s="76" customFormat="true" ht="14.4" hidden="false" customHeight="false" outlineLevel="0" collapsed="false">
      <c r="A6433" s="353" t="n">
        <v>4141902</v>
      </c>
      <c r="B6433" s="208" t="n">
        <v>283</v>
      </c>
      <c r="C6433" s="590" t="s">
        <v>18412</v>
      </c>
      <c r="D6433" s="590" t="s">
        <v>11701</v>
      </c>
      <c r="E6433" s="590"/>
      <c r="F6433" s="121" t="n">
        <f aca="false">F6432+1</f>
        <v>6427</v>
      </c>
      <c r="G6433" s="390" t="s">
        <v>18814</v>
      </c>
      <c r="H6433" s="188" t="s">
        <v>18814</v>
      </c>
      <c r="I6433" s="124" t="s">
        <v>18815</v>
      </c>
      <c r="J6433" s="125" t="n">
        <v>4238</v>
      </c>
      <c r="K6433" s="149" t="n">
        <v>0</v>
      </c>
      <c r="L6433" s="149" t="n">
        <v>1301010</v>
      </c>
      <c r="M6433" s="149" t="n">
        <v>20</v>
      </c>
      <c r="N6433" s="483" t="s">
        <v>18816</v>
      </c>
      <c r="O6433" s="397"/>
      <c r="P6433" s="141" t="n">
        <v>78028.25</v>
      </c>
      <c r="Q6433" s="130" t="n">
        <f aca="false">P6433*1.2</f>
        <v>93633.9</v>
      </c>
      <c r="R6433" s="131" t="n">
        <f aca="false">S6433*Q6433</f>
        <v>0</v>
      </c>
      <c r="S6433" s="132"/>
    </row>
    <row r="6434" s="76" customFormat="true" ht="27.6" hidden="false" customHeight="false" outlineLevel="0" collapsed="false">
      <c r="A6434" s="353" t="n">
        <v>4141905</v>
      </c>
      <c r="B6434" s="208" t="n">
        <v>283</v>
      </c>
      <c r="C6434" s="590" t="s">
        <v>18412</v>
      </c>
      <c r="D6434" s="590" t="s">
        <v>11701</v>
      </c>
      <c r="E6434" s="590"/>
      <c r="F6434" s="121" t="n">
        <f aca="false">F6433+1</f>
        <v>6428</v>
      </c>
      <c r="G6434" s="390" t="s">
        <v>18817</v>
      </c>
      <c r="H6434" s="188" t="s">
        <v>18817</v>
      </c>
      <c r="I6434" s="124" t="s">
        <v>18818</v>
      </c>
      <c r="J6434" s="125" t="n">
        <v>4238</v>
      </c>
      <c r="K6434" s="149" t="n">
        <v>0</v>
      </c>
      <c r="L6434" s="149" t="n">
        <v>1303160</v>
      </c>
      <c r="M6434" s="149" t="n">
        <v>0</v>
      </c>
      <c r="N6434" s="380" t="s">
        <v>18819</v>
      </c>
      <c r="O6434" s="397"/>
      <c r="P6434" s="130" t="n">
        <v>1012.5</v>
      </c>
      <c r="Q6434" s="130" t="n">
        <f aca="false">P6434*1.2</f>
        <v>1215</v>
      </c>
      <c r="R6434" s="131" t="n">
        <f aca="false">S6434*Q6434</f>
        <v>0</v>
      </c>
      <c r="S6434" s="132"/>
    </row>
    <row r="6435" s="76" customFormat="true" ht="14.4" hidden="false" customHeight="false" outlineLevel="0" collapsed="false">
      <c r="A6435" s="353" t="n">
        <v>4141680</v>
      </c>
      <c r="B6435" s="208" t="n">
        <v>283</v>
      </c>
      <c r="C6435" s="590" t="s">
        <v>18412</v>
      </c>
      <c r="D6435" s="590" t="s">
        <v>11701</v>
      </c>
      <c r="E6435" s="590"/>
      <c r="F6435" s="121" t="n">
        <f aca="false">F6434+1</f>
        <v>6429</v>
      </c>
      <c r="G6435" s="390" t="s">
        <v>18820</v>
      </c>
      <c r="H6435" s="218" t="s">
        <v>18820</v>
      </c>
      <c r="I6435" s="124" t="s">
        <v>18821</v>
      </c>
      <c r="J6435" s="125" t="n">
        <v>4238</v>
      </c>
      <c r="K6435" s="149" t="n">
        <v>0</v>
      </c>
      <c r="L6435" s="149" t="n">
        <v>1311010</v>
      </c>
      <c r="M6435" s="149" t="n">
        <v>13</v>
      </c>
      <c r="N6435" s="380" t="s">
        <v>18822</v>
      </c>
      <c r="O6435" s="397"/>
      <c r="P6435" s="130" t="n">
        <v>13840.8333333333</v>
      </c>
      <c r="Q6435" s="130" t="n">
        <f aca="false">P6435*1.2</f>
        <v>16609</v>
      </c>
      <c r="R6435" s="131" t="n">
        <f aca="false">S6435*Q6435</f>
        <v>0</v>
      </c>
      <c r="S6435" s="132"/>
    </row>
    <row r="6436" s="76" customFormat="true" ht="14.4" hidden="false" customHeight="false" outlineLevel="0" collapsed="false">
      <c r="A6436" s="207"/>
      <c r="B6436" s="208" t="n">
        <v>283</v>
      </c>
      <c r="C6436" s="590" t="s">
        <v>18412</v>
      </c>
      <c r="D6436" s="590" t="s">
        <v>11701</v>
      </c>
      <c r="E6436" s="590"/>
      <c r="F6436" s="121" t="n">
        <f aca="false">F6435+1</f>
        <v>6430</v>
      </c>
      <c r="G6436" s="390" t="s">
        <v>18823</v>
      </c>
      <c r="H6436" s="118" t="s">
        <v>18823</v>
      </c>
      <c r="I6436" s="124"/>
      <c r="J6436" s="125"/>
      <c r="K6436" s="149"/>
      <c r="L6436" s="149"/>
      <c r="M6436" s="149"/>
      <c r="N6436" s="380" t="s">
        <v>18824</v>
      </c>
      <c r="O6436" s="397"/>
      <c r="P6436" s="130" t="n">
        <v>0</v>
      </c>
      <c r="Q6436" s="130" t="n">
        <f aca="false">P6436*1.2</f>
        <v>0</v>
      </c>
      <c r="R6436" s="131" t="n">
        <f aca="false">S6436*Q6436</f>
        <v>0</v>
      </c>
      <c r="S6436" s="132"/>
    </row>
    <row r="6437" s="76" customFormat="true" ht="14.4" hidden="false" customHeight="false" outlineLevel="0" collapsed="false">
      <c r="A6437" s="207"/>
      <c r="B6437" s="208" t="n">
        <v>283</v>
      </c>
      <c r="C6437" s="281" t="s">
        <v>18412</v>
      </c>
      <c r="D6437" s="590" t="s">
        <v>11701</v>
      </c>
      <c r="E6437" s="590"/>
      <c r="F6437" s="121" t="n">
        <f aca="false">F6436+1</f>
        <v>6431</v>
      </c>
      <c r="G6437" s="390" t="s">
        <v>18825</v>
      </c>
      <c r="H6437" s="118" t="s">
        <v>18825</v>
      </c>
      <c r="I6437" s="124"/>
      <c r="J6437" s="125"/>
      <c r="K6437" s="149"/>
      <c r="L6437" s="149"/>
      <c r="M6437" s="149"/>
      <c r="N6437" s="346" t="s">
        <v>17432</v>
      </c>
      <c r="O6437" s="186"/>
      <c r="P6437" s="130" t="n">
        <v>0</v>
      </c>
      <c r="Q6437" s="130" t="n">
        <f aca="false">P6437*1.2</f>
        <v>0</v>
      </c>
      <c r="R6437" s="131" t="n">
        <f aca="false">S6437*Q6437</f>
        <v>0</v>
      </c>
      <c r="S6437" s="132"/>
    </row>
    <row r="6438" s="76" customFormat="true" ht="14.4" hidden="false" customHeight="false" outlineLevel="0" collapsed="false">
      <c r="A6438" s="353" t="n">
        <v>4142822</v>
      </c>
      <c r="B6438" s="208" t="n">
        <v>283</v>
      </c>
      <c r="C6438" s="281" t="s">
        <v>18412</v>
      </c>
      <c r="D6438" s="590" t="s">
        <v>11701</v>
      </c>
      <c r="E6438" s="590"/>
      <c r="F6438" s="121" t="n">
        <f aca="false">F6437+1</f>
        <v>6432</v>
      </c>
      <c r="G6438" s="390" t="s">
        <v>18826</v>
      </c>
      <c r="H6438" s="118" t="s">
        <v>18826</v>
      </c>
      <c r="I6438" s="124"/>
      <c r="J6438" s="125"/>
      <c r="K6438" s="149"/>
      <c r="L6438" s="149"/>
      <c r="M6438" s="149"/>
      <c r="N6438" s="346" t="s">
        <v>18827</v>
      </c>
      <c r="O6438" s="186"/>
      <c r="P6438" s="130" t="n">
        <v>0</v>
      </c>
      <c r="Q6438" s="130" t="n">
        <f aca="false">P6438*1.2</f>
        <v>0</v>
      </c>
      <c r="R6438" s="131" t="n">
        <f aca="false">S6438*Q6438</f>
        <v>0</v>
      </c>
      <c r="S6438" s="132"/>
    </row>
    <row r="6439" s="76" customFormat="true" ht="27.6" hidden="false" customHeight="false" outlineLevel="0" collapsed="false">
      <c r="A6439" s="207"/>
      <c r="B6439" s="208" t="n">
        <v>283</v>
      </c>
      <c r="C6439" s="590" t="s">
        <v>18412</v>
      </c>
      <c r="D6439" s="590" t="s">
        <v>11701</v>
      </c>
      <c r="E6439" s="590"/>
      <c r="F6439" s="121" t="n">
        <f aca="false">F6438+1</f>
        <v>6433</v>
      </c>
      <c r="G6439" s="390" t="s">
        <v>18828</v>
      </c>
      <c r="H6439" s="118" t="s">
        <v>18828</v>
      </c>
      <c r="I6439" s="124"/>
      <c r="J6439" s="125"/>
      <c r="K6439" s="149"/>
      <c r="L6439" s="149"/>
      <c r="M6439" s="149"/>
      <c r="N6439" s="483" t="s">
        <v>18829</v>
      </c>
      <c r="O6439" s="397"/>
      <c r="P6439" s="130" t="n">
        <v>0</v>
      </c>
      <c r="Q6439" s="130" t="n">
        <f aca="false">P6439*1.2</f>
        <v>0</v>
      </c>
      <c r="R6439" s="131" t="n">
        <f aca="false">S6439*Q6439</f>
        <v>0</v>
      </c>
      <c r="S6439" s="132"/>
    </row>
    <row r="6440" s="76" customFormat="true" ht="27.6" hidden="false" customHeight="false" outlineLevel="0" collapsed="false">
      <c r="A6440" s="207"/>
      <c r="B6440" s="208" t="n">
        <v>283</v>
      </c>
      <c r="C6440" s="590" t="s">
        <v>18412</v>
      </c>
      <c r="D6440" s="590" t="s">
        <v>11701</v>
      </c>
      <c r="E6440" s="590"/>
      <c r="F6440" s="121" t="n">
        <f aca="false">F6439+1</f>
        <v>6434</v>
      </c>
      <c r="G6440" s="390" t="s">
        <v>18830</v>
      </c>
      <c r="H6440" s="147" t="s">
        <v>18831</v>
      </c>
      <c r="I6440" s="124" t="s">
        <v>18832</v>
      </c>
      <c r="J6440" s="125" t="n">
        <v>4033</v>
      </c>
      <c r="K6440" s="149" t="n">
        <v>0</v>
      </c>
      <c r="L6440" s="149" t="n">
        <v>3747</v>
      </c>
      <c r="M6440" s="149" t="n">
        <v>0</v>
      </c>
      <c r="N6440" s="483" t="s">
        <v>18833</v>
      </c>
      <c r="O6440" s="397"/>
      <c r="P6440" s="130" t="n">
        <v>242.5</v>
      </c>
      <c r="Q6440" s="130" t="n">
        <f aca="false">P6440*1.2</f>
        <v>291</v>
      </c>
      <c r="R6440" s="131" t="n">
        <f aca="false">S6440*Q6440</f>
        <v>0</v>
      </c>
      <c r="S6440" s="132"/>
    </row>
    <row r="6441" s="76" customFormat="true" ht="14.4" hidden="false" customHeight="false" outlineLevel="0" collapsed="false">
      <c r="A6441" s="353" t="n">
        <v>4647520</v>
      </c>
      <c r="B6441" s="208" t="n">
        <v>283</v>
      </c>
      <c r="C6441" s="281" t="s">
        <v>18412</v>
      </c>
      <c r="D6441" s="590" t="s">
        <v>11701</v>
      </c>
      <c r="E6441" s="590"/>
      <c r="F6441" s="121" t="n">
        <f aca="false">F6440+1</f>
        <v>6435</v>
      </c>
      <c r="G6441" s="390" t="s">
        <v>18834</v>
      </c>
      <c r="H6441" s="147" t="s">
        <v>18834</v>
      </c>
      <c r="I6441" s="124" t="s">
        <v>18835</v>
      </c>
      <c r="J6441" s="125" t="n">
        <v>481</v>
      </c>
      <c r="K6441" s="149" t="n">
        <v>0</v>
      </c>
      <c r="L6441" s="149" t="n">
        <v>3777</v>
      </c>
      <c r="M6441" s="149" t="n">
        <v>12</v>
      </c>
      <c r="N6441" s="346" t="s">
        <v>18836</v>
      </c>
      <c r="O6441" s="186"/>
      <c r="P6441" s="130" t="n">
        <v>232.5</v>
      </c>
      <c r="Q6441" s="130" t="n">
        <f aca="false">P6441*1.2</f>
        <v>279</v>
      </c>
      <c r="R6441" s="131" t="n">
        <f aca="false">S6441*Q6441</f>
        <v>0</v>
      </c>
      <c r="S6441" s="132"/>
    </row>
    <row r="6442" s="76" customFormat="true" ht="14.4" hidden="false" customHeight="false" outlineLevel="0" collapsed="false">
      <c r="A6442" s="207"/>
      <c r="B6442" s="208" t="n">
        <v>283</v>
      </c>
      <c r="C6442" s="590" t="s">
        <v>18412</v>
      </c>
      <c r="D6442" s="590" t="s">
        <v>11701</v>
      </c>
      <c r="E6442" s="590"/>
      <c r="F6442" s="121" t="n">
        <f aca="false">F6441+1</f>
        <v>6436</v>
      </c>
      <c r="G6442" s="390" t="s">
        <v>18837</v>
      </c>
      <c r="H6442" s="118" t="s">
        <v>18837</v>
      </c>
      <c r="I6442" s="124"/>
      <c r="J6442" s="125"/>
      <c r="K6442" s="149"/>
      <c r="L6442" s="149"/>
      <c r="M6442" s="149"/>
      <c r="N6442" s="346" t="s">
        <v>18838</v>
      </c>
      <c r="O6442" s="186"/>
      <c r="P6442" s="130" t="n">
        <v>0</v>
      </c>
      <c r="Q6442" s="130" t="n">
        <f aca="false">P6442*1.2</f>
        <v>0</v>
      </c>
      <c r="R6442" s="131" t="n">
        <f aca="false">S6442*Q6442</f>
        <v>0</v>
      </c>
      <c r="S6442" s="132"/>
    </row>
    <row r="6443" s="76" customFormat="true" ht="14.4" hidden="false" customHeight="false" outlineLevel="0" collapsed="false">
      <c r="A6443" s="207"/>
      <c r="B6443" s="208" t="n">
        <v>283</v>
      </c>
      <c r="C6443" s="590" t="s">
        <v>18412</v>
      </c>
      <c r="D6443" s="590" t="s">
        <v>11701</v>
      </c>
      <c r="E6443" s="590"/>
      <c r="F6443" s="121" t="n">
        <f aca="false">F6442+1</f>
        <v>6437</v>
      </c>
      <c r="G6443" s="390" t="s">
        <v>18839</v>
      </c>
      <c r="H6443" s="118" t="s">
        <v>18839</v>
      </c>
      <c r="I6443" s="124"/>
      <c r="J6443" s="125"/>
      <c r="K6443" s="149"/>
      <c r="L6443" s="149"/>
      <c r="M6443" s="149"/>
      <c r="N6443" s="346" t="s">
        <v>18838</v>
      </c>
      <c r="O6443" s="186"/>
      <c r="P6443" s="130" t="n">
        <v>0</v>
      </c>
      <c r="Q6443" s="130" t="n">
        <f aca="false">P6443*1.2</f>
        <v>0</v>
      </c>
      <c r="R6443" s="131" t="n">
        <f aca="false">S6443*Q6443</f>
        <v>0</v>
      </c>
      <c r="S6443" s="132"/>
    </row>
    <row r="6444" s="76" customFormat="true" ht="14.4" hidden="false" customHeight="false" outlineLevel="0" collapsed="false">
      <c r="A6444" s="217" t="n">
        <v>4341126</v>
      </c>
      <c r="B6444" s="208" t="n">
        <v>283</v>
      </c>
      <c r="C6444" s="590" t="s">
        <v>18412</v>
      </c>
      <c r="D6444" s="590" t="s">
        <v>11701</v>
      </c>
      <c r="E6444" s="590"/>
      <c r="F6444" s="121" t="n">
        <f aca="false">F6443+1</f>
        <v>6438</v>
      </c>
      <c r="G6444" s="390" t="s">
        <v>18840</v>
      </c>
      <c r="H6444" s="188" t="s">
        <v>18841</v>
      </c>
      <c r="I6444" s="124" t="s">
        <v>18842</v>
      </c>
      <c r="J6444" s="125" t="n">
        <v>4238</v>
      </c>
      <c r="K6444" s="149" t="n">
        <v>50</v>
      </c>
      <c r="L6444" s="149" t="n">
        <v>5601207</v>
      </c>
      <c r="M6444" s="149" t="n">
        <v>0</v>
      </c>
      <c r="N6444" s="350" t="s">
        <v>18843</v>
      </c>
      <c r="O6444" s="351"/>
      <c r="P6444" s="130" t="n">
        <v>4697.5</v>
      </c>
      <c r="Q6444" s="130" t="n">
        <f aca="false">P6444*1.2</f>
        <v>5637</v>
      </c>
      <c r="R6444" s="131" t="n">
        <f aca="false">S6444*Q6444</f>
        <v>0</v>
      </c>
      <c r="S6444" s="132"/>
    </row>
    <row r="6445" s="76" customFormat="true" ht="14.4" hidden="false" customHeight="false" outlineLevel="0" collapsed="false">
      <c r="A6445" s="217" t="n">
        <v>4341125</v>
      </c>
      <c r="B6445" s="208" t="n">
        <v>283</v>
      </c>
      <c r="C6445" s="590" t="s">
        <v>18412</v>
      </c>
      <c r="D6445" s="590" t="s">
        <v>11701</v>
      </c>
      <c r="E6445" s="590"/>
      <c r="F6445" s="121" t="n">
        <f aca="false">F6444+1</f>
        <v>6439</v>
      </c>
      <c r="G6445" s="390" t="s">
        <v>18844</v>
      </c>
      <c r="H6445" s="188" t="s">
        <v>18845</v>
      </c>
      <c r="I6445" s="124" t="s">
        <v>18846</v>
      </c>
      <c r="J6445" s="125" t="n">
        <v>4238</v>
      </c>
      <c r="K6445" s="149" t="n">
        <v>50</v>
      </c>
      <c r="L6445" s="149" t="n">
        <v>5601206</v>
      </c>
      <c r="M6445" s="149" t="n">
        <v>0</v>
      </c>
      <c r="N6445" s="350" t="s">
        <v>18847</v>
      </c>
      <c r="O6445" s="351"/>
      <c r="P6445" s="130" t="n">
        <v>4697.5</v>
      </c>
      <c r="Q6445" s="130" t="n">
        <f aca="false">P6445*1.2</f>
        <v>5637</v>
      </c>
      <c r="R6445" s="131" t="n">
        <f aca="false">S6445*Q6445</f>
        <v>0</v>
      </c>
      <c r="S6445" s="132"/>
    </row>
    <row r="6446" s="76" customFormat="true" ht="27.6" hidden="false" customHeight="false" outlineLevel="0" collapsed="false">
      <c r="A6446" s="207"/>
      <c r="B6446" s="208" t="n">
        <v>283</v>
      </c>
      <c r="C6446" s="590" t="s">
        <v>18412</v>
      </c>
      <c r="D6446" s="590" t="s">
        <v>11701</v>
      </c>
      <c r="E6446" s="590"/>
      <c r="F6446" s="121" t="n">
        <f aca="false">F6445+1</f>
        <v>6440</v>
      </c>
      <c r="G6446" s="390" t="s">
        <v>18848</v>
      </c>
      <c r="H6446" s="118" t="s">
        <v>18848</v>
      </c>
      <c r="I6446" s="124"/>
      <c r="J6446" s="125"/>
      <c r="K6446" s="149"/>
      <c r="L6446" s="149"/>
      <c r="M6446" s="149"/>
      <c r="N6446" s="350" t="s">
        <v>18849</v>
      </c>
      <c r="O6446" s="351"/>
      <c r="P6446" s="130" t="n">
        <v>0</v>
      </c>
      <c r="Q6446" s="130" t="n">
        <f aca="false">P6446*1.2</f>
        <v>0</v>
      </c>
      <c r="R6446" s="131" t="n">
        <f aca="false">S6446*Q6446</f>
        <v>0</v>
      </c>
      <c r="S6446" s="132"/>
    </row>
    <row r="6447" s="76" customFormat="true" ht="14.4" hidden="false" customHeight="false" outlineLevel="0" collapsed="false">
      <c r="A6447" s="217" t="n">
        <v>4141608</v>
      </c>
      <c r="B6447" s="208" t="n">
        <v>283</v>
      </c>
      <c r="C6447" s="281" t="s">
        <v>18412</v>
      </c>
      <c r="D6447" s="590" t="s">
        <v>11701</v>
      </c>
      <c r="E6447" s="590"/>
      <c r="F6447" s="121" t="n">
        <f aca="false">F6446+1</f>
        <v>6441</v>
      </c>
      <c r="G6447" s="390" t="s">
        <v>18850</v>
      </c>
      <c r="H6447" s="147" t="s">
        <v>18850</v>
      </c>
      <c r="I6447" s="124" t="s">
        <v>18851</v>
      </c>
      <c r="J6447" s="125" t="n">
        <v>4270</v>
      </c>
      <c r="K6447" s="149" t="n">
        <v>0</v>
      </c>
      <c r="L6447" s="149" t="n">
        <v>3506254</v>
      </c>
      <c r="M6447" s="149" t="n">
        <v>0</v>
      </c>
      <c r="N6447" s="350" t="s">
        <v>18852</v>
      </c>
      <c r="O6447" s="351"/>
      <c r="P6447" s="130" t="n">
        <v>1930</v>
      </c>
      <c r="Q6447" s="130" t="n">
        <f aca="false">P6447*1.2</f>
        <v>2316</v>
      </c>
      <c r="R6447" s="131" t="n">
        <f aca="false">S6447*Q6447</f>
        <v>0</v>
      </c>
      <c r="S6447" s="132"/>
    </row>
    <row r="6448" s="76" customFormat="true" ht="14.4" hidden="false" customHeight="false" outlineLevel="0" collapsed="false">
      <c r="A6448" s="353" t="n">
        <v>4141070</v>
      </c>
      <c r="B6448" s="208" t="n">
        <v>283</v>
      </c>
      <c r="C6448" s="590" t="s">
        <v>18412</v>
      </c>
      <c r="D6448" s="590" t="s">
        <v>11701</v>
      </c>
      <c r="E6448" s="590"/>
      <c r="F6448" s="121" t="n">
        <f aca="false">F6447+1</f>
        <v>6442</v>
      </c>
      <c r="G6448" s="390" t="s">
        <v>18853</v>
      </c>
      <c r="H6448" s="118" t="s">
        <v>18853</v>
      </c>
      <c r="I6448" s="124"/>
      <c r="J6448" s="125"/>
      <c r="K6448" s="149"/>
      <c r="L6448" s="149"/>
      <c r="M6448" s="149"/>
      <c r="N6448" s="350" t="s">
        <v>18854</v>
      </c>
      <c r="O6448" s="351"/>
      <c r="P6448" s="130" t="n">
        <v>0</v>
      </c>
      <c r="Q6448" s="130" t="n">
        <f aca="false">P6448*1.2</f>
        <v>0</v>
      </c>
      <c r="R6448" s="131" t="n">
        <f aca="false">S6448*Q6448</f>
        <v>0</v>
      </c>
      <c r="S6448" s="132"/>
    </row>
    <row r="6449" s="76" customFormat="true" ht="14.4" hidden="false" customHeight="false" outlineLevel="0" collapsed="false">
      <c r="A6449" s="217" t="n">
        <v>4141069</v>
      </c>
      <c r="B6449" s="208" t="n">
        <v>283</v>
      </c>
      <c r="C6449" s="281" t="s">
        <v>18412</v>
      </c>
      <c r="D6449" s="281" t="s">
        <v>11701</v>
      </c>
      <c r="E6449" s="281"/>
      <c r="F6449" s="121" t="n">
        <f aca="false">F6448+1</f>
        <v>6443</v>
      </c>
      <c r="G6449" s="390" t="s">
        <v>18855</v>
      </c>
      <c r="H6449" s="218" t="s">
        <v>18856</v>
      </c>
      <c r="I6449" s="124" t="s">
        <v>18857</v>
      </c>
      <c r="J6449" s="125" t="n">
        <v>1370</v>
      </c>
      <c r="K6449" s="149" t="n">
        <v>3</v>
      </c>
      <c r="L6449" s="149" t="n">
        <v>3402010</v>
      </c>
      <c r="M6449" s="149" t="n">
        <v>10</v>
      </c>
      <c r="N6449" s="350" t="s">
        <v>18854</v>
      </c>
      <c r="O6449" s="351"/>
      <c r="P6449" s="130" t="n">
        <v>3854.16666666667</v>
      </c>
      <c r="Q6449" s="130" t="n">
        <f aca="false">P6449*1.2</f>
        <v>4625</v>
      </c>
      <c r="R6449" s="131" t="n">
        <f aca="false">S6449*Q6449</f>
        <v>0</v>
      </c>
      <c r="S6449" s="132"/>
    </row>
    <row r="6450" s="76" customFormat="true" ht="27.6" hidden="false" customHeight="false" outlineLevel="0" collapsed="false">
      <c r="A6450" s="353" t="n">
        <v>4142844</v>
      </c>
      <c r="B6450" s="208" t="n">
        <v>283</v>
      </c>
      <c r="C6450" s="590" t="s">
        <v>18412</v>
      </c>
      <c r="D6450" s="590" t="s">
        <v>11701</v>
      </c>
      <c r="E6450" s="590"/>
      <c r="F6450" s="121" t="n">
        <f aca="false">F6449+1</f>
        <v>6444</v>
      </c>
      <c r="G6450" s="390" t="s">
        <v>18858</v>
      </c>
      <c r="H6450" s="118" t="s">
        <v>18858</v>
      </c>
      <c r="I6450" s="124"/>
      <c r="J6450" s="125"/>
      <c r="K6450" s="149"/>
      <c r="L6450" s="149"/>
      <c r="M6450" s="149"/>
      <c r="N6450" s="350" t="s">
        <v>18859</v>
      </c>
      <c r="O6450" s="351"/>
      <c r="P6450" s="130" t="n">
        <v>0</v>
      </c>
      <c r="Q6450" s="130" t="n">
        <f aca="false">P6450*1.2</f>
        <v>0</v>
      </c>
      <c r="R6450" s="131" t="n">
        <f aca="false">S6450*Q6450</f>
        <v>0</v>
      </c>
      <c r="S6450" s="132"/>
    </row>
    <row r="6451" s="76" customFormat="true" ht="14.4" hidden="false" customHeight="false" outlineLevel="0" collapsed="false">
      <c r="A6451" s="353" t="n">
        <v>4141258</v>
      </c>
      <c r="B6451" s="208" t="n">
        <v>283</v>
      </c>
      <c r="C6451" s="590" t="s">
        <v>18412</v>
      </c>
      <c r="D6451" s="590" t="s">
        <v>11701</v>
      </c>
      <c r="E6451" s="590"/>
      <c r="F6451" s="121" t="n">
        <f aca="false">F6450+1</f>
        <v>6445</v>
      </c>
      <c r="G6451" s="390" t="s">
        <v>18860</v>
      </c>
      <c r="H6451" s="118" t="s">
        <v>18860</v>
      </c>
      <c r="I6451" s="124"/>
      <c r="J6451" s="125"/>
      <c r="K6451" s="149"/>
      <c r="L6451" s="149"/>
      <c r="M6451" s="149"/>
      <c r="N6451" s="483" t="s">
        <v>18861</v>
      </c>
      <c r="O6451" s="397"/>
      <c r="P6451" s="130" t="n">
        <v>0</v>
      </c>
      <c r="Q6451" s="130" t="n">
        <f aca="false">P6451*1.2</f>
        <v>0</v>
      </c>
      <c r="R6451" s="131" t="n">
        <f aca="false">S6451*Q6451</f>
        <v>0</v>
      </c>
      <c r="S6451" s="132"/>
    </row>
    <row r="6452" s="76" customFormat="true" ht="14.4" hidden="false" customHeight="false" outlineLevel="0" collapsed="false">
      <c r="A6452" s="353" t="n">
        <v>4141257</v>
      </c>
      <c r="B6452" s="208" t="n">
        <v>283</v>
      </c>
      <c r="C6452" s="590" t="s">
        <v>18412</v>
      </c>
      <c r="D6452" s="590" t="s">
        <v>11701</v>
      </c>
      <c r="E6452" s="590"/>
      <c r="F6452" s="121" t="n">
        <f aca="false">F6451+1</f>
        <v>6446</v>
      </c>
      <c r="G6452" s="390" t="s">
        <v>18862</v>
      </c>
      <c r="H6452" s="188" t="s">
        <v>18863</v>
      </c>
      <c r="I6452" s="124" t="s">
        <v>18864</v>
      </c>
      <c r="J6452" s="125" t="n">
        <v>0</v>
      </c>
      <c r="K6452" s="149" t="n">
        <v>0</v>
      </c>
      <c r="L6452" s="149" t="n">
        <v>4580</v>
      </c>
      <c r="M6452" s="149" t="n">
        <v>0</v>
      </c>
      <c r="N6452" s="483" t="s">
        <v>14876</v>
      </c>
      <c r="O6452" s="397"/>
      <c r="P6452" s="130" t="n">
        <v>39610</v>
      </c>
      <c r="Q6452" s="130" t="n">
        <f aca="false">P6452*1.2</f>
        <v>47532</v>
      </c>
      <c r="R6452" s="131" t="n">
        <f aca="false">S6452*Q6452</f>
        <v>0</v>
      </c>
      <c r="S6452" s="132"/>
    </row>
    <row r="6453" s="76" customFormat="true" ht="27.6" hidden="false" customHeight="false" outlineLevel="0" collapsed="false">
      <c r="A6453" s="353" t="n">
        <v>4141242</v>
      </c>
      <c r="B6453" s="208" t="n">
        <v>283</v>
      </c>
      <c r="C6453" s="590" t="s">
        <v>18412</v>
      </c>
      <c r="D6453" s="590" t="s">
        <v>11701</v>
      </c>
      <c r="E6453" s="590"/>
      <c r="F6453" s="121" t="n">
        <f aca="false">F6452+1</f>
        <v>6447</v>
      </c>
      <c r="G6453" s="390" t="s">
        <v>18865</v>
      </c>
      <c r="H6453" s="118" t="s">
        <v>18865</v>
      </c>
      <c r="I6453" s="124"/>
      <c r="J6453" s="125"/>
      <c r="K6453" s="149"/>
      <c r="L6453" s="149"/>
      <c r="M6453" s="149"/>
      <c r="N6453" s="483" t="s">
        <v>18866</v>
      </c>
      <c r="O6453" s="397"/>
      <c r="P6453" s="130" t="n">
        <v>0</v>
      </c>
      <c r="Q6453" s="130" t="n">
        <f aca="false">P6453*1.2</f>
        <v>0</v>
      </c>
      <c r="R6453" s="131" t="n">
        <f aca="false">S6453*Q6453</f>
        <v>0</v>
      </c>
      <c r="S6453" s="132"/>
    </row>
    <row r="6454" s="76" customFormat="true" ht="27.6" hidden="false" customHeight="false" outlineLevel="0" collapsed="false">
      <c r="A6454" s="353" t="n">
        <v>4141244</v>
      </c>
      <c r="B6454" s="208" t="n">
        <v>283</v>
      </c>
      <c r="C6454" s="590" t="s">
        <v>18412</v>
      </c>
      <c r="D6454" s="590" t="s">
        <v>11701</v>
      </c>
      <c r="E6454" s="590"/>
      <c r="F6454" s="121" t="n">
        <f aca="false">F6453+1</f>
        <v>6448</v>
      </c>
      <c r="G6454" s="390" t="s">
        <v>18867</v>
      </c>
      <c r="H6454" s="118" t="s">
        <v>18867</v>
      </c>
      <c r="I6454" s="124"/>
      <c r="J6454" s="125"/>
      <c r="K6454" s="149"/>
      <c r="L6454" s="149"/>
      <c r="M6454" s="149"/>
      <c r="N6454" s="483" t="s">
        <v>18868</v>
      </c>
      <c r="O6454" s="397"/>
      <c r="P6454" s="130" t="n">
        <v>0</v>
      </c>
      <c r="Q6454" s="130" t="n">
        <f aca="false">P6454*1.2</f>
        <v>0</v>
      </c>
      <c r="R6454" s="131" t="n">
        <f aca="false">S6454*Q6454</f>
        <v>0</v>
      </c>
      <c r="S6454" s="132"/>
    </row>
    <row r="6455" s="76" customFormat="true" ht="27.6" hidden="false" customHeight="false" outlineLevel="0" collapsed="false">
      <c r="A6455" s="353" t="n">
        <v>4141243</v>
      </c>
      <c r="B6455" s="208" t="n">
        <v>283</v>
      </c>
      <c r="C6455" s="590" t="s">
        <v>18412</v>
      </c>
      <c r="D6455" s="590" t="s">
        <v>11701</v>
      </c>
      <c r="E6455" s="590"/>
      <c r="F6455" s="121" t="n">
        <f aca="false">F6454+1</f>
        <v>6449</v>
      </c>
      <c r="G6455" s="390" t="s">
        <v>18869</v>
      </c>
      <c r="H6455" s="118" t="s">
        <v>18869</v>
      </c>
      <c r="I6455" s="124"/>
      <c r="J6455" s="125"/>
      <c r="K6455" s="149"/>
      <c r="L6455" s="149"/>
      <c r="M6455" s="149"/>
      <c r="N6455" s="483" t="s">
        <v>18870</v>
      </c>
      <c r="O6455" s="397"/>
      <c r="P6455" s="130" t="n">
        <v>0</v>
      </c>
      <c r="Q6455" s="130" t="n">
        <f aca="false">P6455*1.2</f>
        <v>0</v>
      </c>
      <c r="R6455" s="131" t="n">
        <f aca="false">S6455*Q6455</f>
        <v>0</v>
      </c>
      <c r="S6455" s="132"/>
    </row>
    <row r="6456" s="76" customFormat="true" ht="27.6" hidden="false" customHeight="false" outlineLevel="0" collapsed="false">
      <c r="A6456" s="353" t="n">
        <v>4141921</v>
      </c>
      <c r="B6456" s="208" t="n">
        <v>283</v>
      </c>
      <c r="C6456" s="590" t="s">
        <v>18412</v>
      </c>
      <c r="D6456" s="590" t="s">
        <v>11701</v>
      </c>
      <c r="E6456" s="590"/>
      <c r="F6456" s="121" t="n">
        <f aca="false">F6455+1</f>
        <v>6450</v>
      </c>
      <c r="G6456" s="390" t="s">
        <v>18871</v>
      </c>
      <c r="H6456" s="118" t="s">
        <v>18871</v>
      </c>
      <c r="I6456" s="124"/>
      <c r="J6456" s="125"/>
      <c r="K6456" s="149"/>
      <c r="L6456" s="149"/>
      <c r="M6456" s="149"/>
      <c r="N6456" s="483" t="s">
        <v>18871</v>
      </c>
      <c r="O6456" s="397"/>
      <c r="P6456" s="130" t="n">
        <v>0</v>
      </c>
      <c r="Q6456" s="130" t="n">
        <f aca="false">P6456*1.2</f>
        <v>0</v>
      </c>
      <c r="R6456" s="131" t="n">
        <f aca="false">S6456*Q6456</f>
        <v>0</v>
      </c>
      <c r="S6456" s="132"/>
    </row>
    <row r="6457" s="76" customFormat="true" ht="27.6" hidden="false" customHeight="false" outlineLevel="0" collapsed="false">
      <c r="A6457" s="207"/>
      <c r="B6457" s="208" t="n">
        <v>283</v>
      </c>
      <c r="C6457" s="590" t="s">
        <v>18412</v>
      </c>
      <c r="D6457" s="590" t="s">
        <v>11701</v>
      </c>
      <c r="E6457" s="590"/>
      <c r="F6457" s="121" t="n">
        <f aca="false">F6456+1</f>
        <v>6451</v>
      </c>
      <c r="G6457" s="390" t="s">
        <v>18872</v>
      </c>
      <c r="H6457" s="188" t="s">
        <v>18872</v>
      </c>
      <c r="I6457" s="124" t="s">
        <v>18873</v>
      </c>
      <c r="J6457" s="125" t="n">
        <v>4230</v>
      </c>
      <c r="K6457" s="149" t="n">
        <v>0</v>
      </c>
      <c r="L6457" s="149" t="n">
        <v>5206013</v>
      </c>
      <c r="M6457" s="149" t="n">
        <v>0</v>
      </c>
      <c r="N6457" s="483" t="s">
        <v>18874</v>
      </c>
      <c r="O6457" s="397"/>
      <c r="P6457" s="130" t="n">
        <v>10260</v>
      </c>
      <c r="Q6457" s="130" t="n">
        <f aca="false">P6457*1.2</f>
        <v>12312</v>
      </c>
      <c r="R6457" s="131" t="n">
        <f aca="false">S6457*Q6457</f>
        <v>0</v>
      </c>
      <c r="S6457" s="132"/>
    </row>
    <row r="6458" s="76" customFormat="true" ht="41.4" hidden="false" customHeight="false" outlineLevel="0" collapsed="false">
      <c r="A6458" s="353" t="n">
        <v>4144138</v>
      </c>
      <c r="B6458" s="208" t="n">
        <v>283</v>
      </c>
      <c r="C6458" s="590" t="s">
        <v>18412</v>
      </c>
      <c r="D6458" s="590" t="s">
        <v>11701</v>
      </c>
      <c r="E6458" s="590"/>
      <c r="F6458" s="121" t="n">
        <f aca="false">F6457+1</f>
        <v>6452</v>
      </c>
      <c r="G6458" s="390" t="s">
        <v>18875</v>
      </c>
      <c r="H6458" s="188" t="s">
        <v>18875</v>
      </c>
      <c r="I6458" s="124" t="s">
        <v>18876</v>
      </c>
      <c r="J6458" s="125" t="n">
        <v>4238</v>
      </c>
      <c r="K6458" s="149" t="n">
        <v>0</v>
      </c>
      <c r="L6458" s="149" t="n">
        <v>5206513</v>
      </c>
      <c r="M6458" s="149" t="n">
        <v>0</v>
      </c>
      <c r="N6458" s="483" t="s">
        <v>18877</v>
      </c>
      <c r="O6458" s="397"/>
      <c r="P6458" s="130" t="n">
        <v>10375</v>
      </c>
      <c r="Q6458" s="130" t="n">
        <f aca="false">P6458*1.2</f>
        <v>12450</v>
      </c>
      <c r="R6458" s="131" t="n">
        <f aca="false">S6458*Q6458</f>
        <v>0</v>
      </c>
      <c r="S6458" s="132"/>
    </row>
    <row r="6459" s="76" customFormat="true" ht="41.4" hidden="false" customHeight="false" outlineLevel="0" collapsed="false">
      <c r="A6459" s="353" t="n">
        <v>4144137</v>
      </c>
      <c r="B6459" s="208" t="n">
        <v>283</v>
      </c>
      <c r="C6459" s="590" t="s">
        <v>18412</v>
      </c>
      <c r="D6459" s="590" t="s">
        <v>11701</v>
      </c>
      <c r="E6459" s="590"/>
      <c r="F6459" s="121" t="n">
        <f aca="false">F6458+1</f>
        <v>6453</v>
      </c>
      <c r="G6459" s="390" t="s">
        <v>18878</v>
      </c>
      <c r="H6459" s="188" t="s">
        <v>18878</v>
      </c>
      <c r="I6459" s="124" t="s">
        <v>18879</v>
      </c>
      <c r="J6459" s="125" t="n">
        <v>4238</v>
      </c>
      <c r="K6459" s="149" t="n">
        <v>0</v>
      </c>
      <c r="L6459" s="149" t="n">
        <v>5206512</v>
      </c>
      <c r="M6459" s="149" t="n">
        <v>0</v>
      </c>
      <c r="N6459" s="483" t="s">
        <v>18880</v>
      </c>
      <c r="O6459" s="397"/>
      <c r="P6459" s="130" t="n">
        <v>10375</v>
      </c>
      <c r="Q6459" s="130" t="n">
        <f aca="false">P6459*1.2</f>
        <v>12450</v>
      </c>
      <c r="R6459" s="131" t="n">
        <f aca="false">S6459*Q6459</f>
        <v>0</v>
      </c>
      <c r="S6459" s="132"/>
    </row>
    <row r="6460" s="76" customFormat="true" ht="14.4" hidden="false" customHeight="false" outlineLevel="0" collapsed="false">
      <c r="A6460" s="353" t="n">
        <v>4144139</v>
      </c>
      <c r="B6460" s="208" t="n">
        <v>283</v>
      </c>
      <c r="C6460" s="281" t="s">
        <v>18412</v>
      </c>
      <c r="D6460" s="590" t="s">
        <v>11701</v>
      </c>
      <c r="E6460" s="590"/>
      <c r="F6460" s="121" t="n">
        <f aca="false">F6459+1</f>
        <v>6454</v>
      </c>
      <c r="G6460" s="390" t="s">
        <v>18881</v>
      </c>
      <c r="H6460" s="147" t="s">
        <v>18881</v>
      </c>
      <c r="I6460" s="124" t="s">
        <v>18882</v>
      </c>
      <c r="J6460" s="125" t="n">
        <v>4270</v>
      </c>
      <c r="K6460" s="149" t="n">
        <v>0</v>
      </c>
      <c r="L6460" s="149" t="n">
        <v>5206010</v>
      </c>
      <c r="M6460" s="149" t="n">
        <v>0</v>
      </c>
      <c r="N6460" s="346" t="s">
        <v>17655</v>
      </c>
      <c r="O6460" s="186"/>
      <c r="P6460" s="130" t="n">
        <v>34923.24</v>
      </c>
      <c r="Q6460" s="130" t="n">
        <f aca="false">P6460*1.2</f>
        <v>41907.888</v>
      </c>
      <c r="R6460" s="131" t="n">
        <f aca="false">S6460*Q6460</f>
        <v>0</v>
      </c>
      <c r="S6460" s="132"/>
    </row>
    <row r="6461" s="76" customFormat="true" ht="27.6" hidden="false" customHeight="false" outlineLevel="0" collapsed="false">
      <c r="A6461" s="207"/>
      <c r="B6461" s="208" t="n">
        <v>283</v>
      </c>
      <c r="C6461" s="590" t="s">
        <v>18412</v>
      </c>
      <c r="D6461" s="590" t="s">
        <v>11701</v>
      </c>
      <c r="E6461" s="590"/>
      <c r="F6461" s="121" t="n">
        <f aca="false">F6460+1</f>
        <v>6455</v>
      </c>
      <c r="G6461" s="390" t="s">
        <v>18883</v>
      </c>
      <c r="H6461" s="188" t="s">
        <v>18883</v>
      </c>
      <c r="I6461" s="124" t="s">
        <v>18884</v>
      </c>
      <c r="J6461" s="125" t="n">
        <v>4230</v>
      </c>
      <c r="K6461" s="149" t="n">
        <v>0</v>
      </c>
      <c r="L6461" s="149" t="n">
        <v>5206012</v>
      </c>
      <c r="M6461" s="149" t="n">
        <v>0</v>
      </c>
      <c r="N6461" s="483" t="s">
        <v>18885</v>
      </c>
      <c r="O6461" s="397"/>
      <c r="P6461" s="130" t="n">
        <v>10331.6666666667</v>
      </c>
      <c r="Q6461" s="130" t="n">
        <f aca="false">P6461*1.2</f>
        <v>12398</v>
      </c>
      <c r="R6461" s="131" t="n">
        <f aca="false">S6461*Q6461</f>
        <v>0</v>
      </c>
      <c r="S6461" s="132"/>
    </row>
    <row r="6462" s="76" customFormat="true" ht="14.4" hidden="false" customHeight="false" outlineLevel="0" collapsed="false">
      <c r="A6462" s="217" t="n">
        <v>4639930</v>
      </c>
      <c r="B6462" s="208" t="n">
        <v>283</v>
      </c>
      <c r="C6462" s="590" t="s">
        <v>18412</v>
      </c>
      <c r="D6462" s="590" t="s">
        <v>11701</v>
      </c>
      <c r="E6462" s="590"/>
      <c r="F6462" s="121" t="n">
        <f aca="false">F6461+1</f>
        <v>6456</v>
      </c>
      <c r="G6462" s="390" t="s">
        <v>18886</v>
      </c>
      <c r="H6462" s="188" t="s">
        <v>18887</v>
      </c>
      <c r="I6462" s="124" t="s">
        <v>18888</v>
      </c>
      <c r="J6462" s="125" t="n">
        <v>4238</v>
      </c>
      <c r="K6462" s="149" t="n">
        <v>50</v>
      </c>
      <c r="L6462" s="149" t="n">
        <v>5603510</v>
      </c>
      <c r="M6462" s="149" t="n">
        <v>2</v>
      </c>
      <c r="N6462" s="483" t="s">
        <v>18889</v>
      </c>
      <c r="O6462" s="397"/>
      <c r="P6462" s="130" t="n">
        <v>0</v>
      </c>
      <c r="Q6462" s="130" t="n">
        <f aca="false">P6462*1.2</f>
        <v>0</v>
      </c>
      <c r="R6462" s="131" t="n">
        <f aca="false">S6462*Q6462</f>
        <v>0</v>
      </c>
      <c r="S6462" s="132"/>
    </row>
    <row r="6463" s="76" customFormat="true" ht="14.4" hidden="false" customHeight="false" outlineLevel="0" collapsed="false">
      <c r="A6463" s="600" t="n">
        <v>4589461</v>
      </c>
      <c r="B6463" s="208" t="n">
        <v>283</v>
      </c>
      <c r="C6463" s="590" t="s">
        <v>18412</v>
      </c>
      <c r="D6463" s="590" t="s">
        <v>11701</v>
      </c>
      <c r="E6463" s="590"/>
      <c r="F6463" s="121" t="n">
        <f aca="false">F6462+1</f>
        <v>6457</v>
      </c>
      <c r="G6463" s="390" t="s">
        <v>18890</v>
      </c>
      <c r="H6463" s="118" t="s">
        <v>18890</v>
      </c>
      <c r="I6463" s="124"/>
      <c r="J6463" s="125"/>
      <c r="K6463" s="149"/>
      <c r="L6463" s="149"/>
      <c r="M6463" s="149"/>
      <c r="N6463" s="483" t="s">
        <v>18891</v>
      </c>
      <c r="O6463" s="397"/>
      <c r="P6463" s="130" t="n">
        <v>0</v>
      </c>
      <c r="Q6463" s="130" t="n">
        <f aca="false">P6463*1.2</f>
        <v>0</v>
      </c>
      <c r="R6463" s="131" t="n">
        <f aca="false">S6463*Q6463</f>
        <v>0</v>
      </c>
      <c r="S6463" s="132"/>
    </row>
    <row r="6464" s="76" customFormat="true" ht="14.4" hidden="false" customHeight="false" outlineLevel="0" collapsed="false">
      <c r="A6464" s="353" t="n">
        <v>4144188</v>
      </c>
      <c r="B6464" s="208" t="n">
        <v>283</v>
      </c>
      <c r="C6464" s="281" t="s">
        <v>18412</v>
      </c>
      <c r="D6464" s="590" t="s">
        <v>11701</v>
      </c>
      <c r="E6464" s="590"/>
      <c r="F6464" s="121" t="n">
        <f aca="false">F6463+1</f>
        <v>6458</v>
      </c>
      <c r="G6464" s="390" t="s">
        <v>18892</v>
      </c>
      <c r="H6464" s="118" t="s">
        <v>18892</v>
      </c>
      <c r="I6464" s="124"/>
      <c r="J6464" s="125"/>
      <c r="K6464" s="149"/>
      <c r="L6464" s="149"/>
      <c r="M6464" s="149"/>
      <c r="N6464" s="346" t="s">
        <v>18893</v>
      </c>
      <c r="O6464" s="186"/>
      <c r="P6464" s="130" t="n">
        <v>0</v>
      </c>
      <c r="Q6464" s="130" t="n">
        <f aca="false">P6464*1.2</f>
        <v>0</v>
      </c>
      <c r="R6464" s="131" t="n">
        <f aca="false">S6464*Q6464</f>
        <v>0</v>
      </c>
      <c r="S6464" s="132"/>
    </row>
    <row r="6465" s="76" customFormat="true" ht="27.6" hidden="false" customHeight="false" outlineLevel="0" collapsed="false">
      <c r="A6465" s="353" t="n">
        <v>4144152</v>
      </c>
      <c r="B6465" s="208" t="n">
        <v>283</v>
      </c>
      <c r="C6465" s="590" t="s">
        <v>18412</v>
      </c>
      <c r="D6465" s="590" t="s">
        <v>11701</v>
      </c>
      <c r="E6465" s="590"/>
      <c r="F6465" s="121" t="n">
        <f aca="false">F6464+1</f>
        <v>6459</v>
      </c>
      <c r="G6465" s="390" t="s">
        <v>18894</v>
      </c>
      <c r="H6465" s="188" t="s">
        <v>18894</v>
      </c>
      <c r="I6465" s="218" t="s">
        <v>18895</v>
      </c>
      <c r="J6465" s="237" t="n">
        <v>4328</v>
      </c>
      <c r="K6465" s="149" t="n">
        <v>0</v>
      </c>
      <c r="L6465" s="149" t="n">
        <v>5403540</v>
      </c>
      <c r="M6465" s="149" t="n">
        <v>2</v>
      </c>
      <c r="N6465" s="350" t="s">
        <v>18896</v>
      </c>
      <c r="O6465" s="351"/>
      <c r="P6465" s="130" t="n">
        <v>0</v>
      </c>
      <c r="Q6465" s="130" t="n">
        <f aca="false">P6465*1.2</f>
        <v>0</v>
      </c>
      <c r="R6465" s="131" t="n">
        <f aca="false">S6465*Q6465</f>
        <v>0</v>
      </c>
      <c r="S6465" s="132"/>
    </row>
    <row r="6466" s="76" customFormat="true" ht="27.6" hidden="false" customHeight="false" outlineLevel="0" collapsed="false">
      <c r="A6466" s="353" t="n">
        <v>4144184</v>
      </c>
      <c r="B6466" s="208" t="n">
        <v>283</v>
      </c>
      <c r="C6466" s="281" t="s">
        <v>18412</v>
      </c>
      <c r="D6466" s="590" t="s">
        <v>11701</v>
      </c>
      <c r="E6466" s="590"/>
      <c r="F6466" s="121" t="n">
        <f aca="false">F6465+1</f>
        <v>6460</v>
      </c>
      <c r="G6466" s="390" t="s">
        <v>18897</v>
      </c>
      <c r="H6466" s="118" t="s">
        <v>18897</v>
      </c>
      <c r="I6466" s="124" t="s">
        <v>18898</v>
      </c>
      <c r="J6466" s="125" t="n">
        <v>4270</v>
      </c>
      <c r="K6466" s="149" t="n">
        <v>0</v>
      </c>
      <c r="L6466" s="149" t="n">
        <v>5403290</v>
      </c>
      <c r="M6466" s="149" t="n">
        <v>0</v>
      </c>
      <c r="N6466" s="346" t="s">
        <v>18899</v>
      </c>
      <c r="O6466" s="186"/>
      <c r="P6466" s="141" t="n">
        <v>1399.12</v>
      </c>
      <c r="Q6466" s="130" t="n">
        <f aca="false">P6466*1.2</f>
        <v>1678.944</v>
      </c>
      <c r="R6466" s="131" t="n">
        <f aca="false">S6466*Q6466</f>
        <v>0</v>
      </c>
      <c r="S6466" s="132"/>
    </row>
    <row r="6467" s="76" customFormat="true" ht="27.6" hidden="false" customHeight="false" outlineLevel="0" collapsed="false">
      <c r="A6467" s="353" t="n">
        <v>4144186</v>
      </c>
      <c r="B6467" s="208" t="n">
        <v>283</v>
      </c>
      <c r="C6467" s="281" t="s">
        <v>18412</v>
      </c>
      <c r="D6467" s="590" t="s">
        <v>11701</v>
      </c>
      <c r="E6467" s="590"/>
      <c r="F6467" s="121" t="n">
        <f aca="false">F6466+1</f>
        <v>6461</v>
      </c>
      <c r="G6467" s="390" t="s">
        <v>18900</v>
      </c>
      <c r="H6467" s="118" t="s">
        <v>18900</v>
      </c>
      <c r="I6467" s="124" t="s">
        <v>18901</v>
      </c>
      <c r="J6467" s="125" t="n">
        <v>4270</v>
      </c>
      <c r="K6467" s="149" t="n">
        <v>0</v>
      </c>
      <c r="L6467" s="149" t="n">
        <v>5403292</v>
      </c>
      <c r="M6467" s="149" t="n">
        <v>0</v>
      </c>
      <c r="N6467" s="346" t="s">
        <v>18902</v>
      </c>
      <c r="O6467" s="186"/>
      <c r="P6467" s="141" t="n">
        <v>1462.72</v>
      </c>
      <c r="Q6467" s="130" t="n">
        <f aca="false">P6467*1.2</f>
        <v>1755.264</v>
      </c>
      <c r="R6467" s="131" t="n">
        <f aca="false">S6467*Q6467</f>
        <v>0</v>
      </c>
      <c r="S6467" s="132"/>
    </row>
    <row r="6468" s="76" customFormat="true" ht="14.4" hidden="false" customHeight="false" outlineLevel="0" collapsed="false">
      <c r="A6468" s="353" t="n">
        <v>4144191</v>
      </c>
      <c r="B6468" s="208" t="n">
        <v>283</v>
      </c>
      <c r="C6468" s="281" t="s">
        <v>18412</v>
      </c>
      <c r="D6468" s="590" t="s">
        <v>11701</v>
      </c>
      <c r="E6468" s="590"/>
      <c r="F6468" s="121" t="n">
        <f aca="false">F6467+1</f>
        <v>6462</v>
      </c>
      <c r="G6468" s="390" t="s">
        <v>18903</v>
      </c>
      <c r="H6468" s="118" t="s">
        <v>18903</v>
      </c>
      <c r="I6468" s="124"/>
      <c r="J6468" s="125"/>
      <c r="K6468" s="149"/>
      <c r="L6468" s="149"/>
      <c r="M6468" s="149"/>
      <c r="N6468" s="346" t="s">
        <v>18904</v>
      </c>
      <c r="O6468" s="186"/>
      <c r="P6468" s="130" t="n">
        <v>0</v>
      </c>
      <c r="Q6468" s="130" t="n">
        <f aca="false">P6468*1.2</f>
        <v>0</v>
      </c>
      <c r="R6468" s="131" t="n">
        <f aca="false">S6468*Q6468</f>
        <v>0</v>
      </c>
      <c r="S6468" s="132"/>
    </row>
    <row r="6469" s="76" customFormat="true" ht="27.6" hidden="false" customHeight="false" outlineLevel="0" collapsed="false">
      <c r="A6469" s="353" t="n">
        <v>4313710</v>
      </c>
      <c r="B6469" s="208" t="n">
        <v>283</v>
      </c>
      <c r="C6469" s="590" t="s">
        <v>18412</v>
      </c>
      <c r="D6469" s="590" t="s">
        <v>11701</v>
      </c>
      <c r="E6469" s="590"/>
      <c r="F6469" s="121" t="n">
        <f aca="false">F6468+1</f>
        <v>6463</v>
      </c>
      <c r="G6469" s="390" t="s">
        <v>18905</v>
      </c>
      <c r="H6469" s="188" t="s">
        <v>18905</v>
      </c>
      <c r="I6469" s="124" t="s">
        <v>18906</v>
      </c>
      <c r="J6469" s="125" t="n">
        <v>4230</v>
      </c>
      <c r="K6469" s="149" t="n">
        <v>0</v>
      </c>
      <c r="L6469" s="149" t="n">
        <v>5403516</v>
      </c>
      <c r="M6469" s="149" t="n">
        <v>0</v>
      </c>
      <c r="N6469" s="483" t="s">
        <v>18907</v>
      </c>
      <c r="O6469" s="397"/>
      <c r="P6469" s="130" t="n">
        <v>0</v>
      </c>
      <c r="Q6469" s="130" t="n">
        <f aca="false">P6469*1.2</f>
        <v>0</v>
      </c>
      <c r="R6469" s="131" t="n">
        <f aca="false">S6469*Q6469</f>
        <v>0</v>
      </c>
      <c r="S6469" s="132"/>
    </row>
    <row r="6470" s="76" customFormat="true" ht="41.4" hidden="false" customHeight="false" outlineLevel="0" collapsed="false">
      <c r="A6470" s="353" t="n">
        <v>4144207</v>
      </c>
      <c r="B6470" s="208" t="n">
        <v>283</v>
      </c>
      <c r="C6470" s="590" t="s">
        <v>18412</v>
      </c>
      <c r="D6470" s="590" t="s">
        <v>11701</v>
      </c>
      <c r="E6470" s="590"/>
      <c r="F6470" s="121" t="n">
        <f aca="false">F6469+1</f>
        <v>6464</v>
      </c>
      <c r="G6470" s="390" t="s">
        <v>18908</v>
      </c>
      <c r="H6470" s="188" t="s">
        <v>18909</v>
      </c>
      <c r="I6470" s="124" t="s">
        <v>18910</v>
      </c>
      <c r="J6470" s="125" t="n">
        <v>4270</v>
      </c>
      <c r="K6470" s="149" t="n">
        <v>0</v>
      </c>
      <c r="L6470" s="149" t="n">
        <v>5403023</v>
      </c>
      <c r="M6470" s="149" t="n">
        <v>2</v>
      </c>
      <c r="N6470" s="601" t="s">
        <v>18911</v>
      </c>
      <c r="O6470" s="602"/>
      <c r="P6470" s="141" t="n">
        <v>27625</v>
      </c>
      <c r="Q6470" s="141" t="n">
        <f aca="false">P6470*1.2</f>
        <v>33150</v>
      </c>
      <c r="R6470" s="131" t="n">
        <f aca="false">S6470*Q6470</f>
        <v>0</v>
      </c>
      <c r="S6470" s="132"/>
    </row>
    <row r="6471" s="76" customFormat="true" ht="55.2" hidden="false" customHeight="false" outlineLevel="0" collapsed="false">
      <c r="A6471" s="353" t="n">
        <v>4144208</v>
      </c>
      <c r="B6471" s="208" t="n">
        <v>283</v>
      </c>
      <c r="C6471" s="590" t="s">
        <v>18412</v>
      </c>
      <c r="D6471" s="590" t="s">
        <v>11701</v>
      </c>
      <c r="E6471" s="590"/>
      <c r="F6471" s="121" t="n">
        <f aca="false">F6470+1</f>
        <v>6465</v>
      </c>
      <c r="G6471" s="390" t="s">
        <v>18912</v>
      </c>
      <c r="H6471" s="188" t="s">
        <v>18913</v>
      </c>
      <c r="I6471" s="124" t="s">
        <v>18914</v>
      </c>
      <c r="J6471" s="125" t="n">
        <v>4270</v>
      </c>
      <c r="K6471" s="149" t="n">
        <v>0</v>
      </c>
      <c r="L6471" s="149" t="n">
        <v>5403032</v>
      </c>
      <c r="M6471" s="149" t="n">
        <v>2</v>
      </c>
      <c r="N6471" s="601" t="s">
        <v>18915</v>
      </c>
      <c r="O6471" s="602"/>
      <c r="P6471" s="141" t="n">
        <v>27625</v>
      </c>
      <c r="Q6471" s="141" t="n">
        <f aca="false">P6471*1.2</f>
        <v>33150</v>
      </c>
      <c r="R6471" s="131" t="n">
        <f aca="false">S6471*Q6471</f>
        <v>0</v>
      </c>
      <c r="S6471" s="132"/>
    </row>
    <row r="6472" s="76" customFormat="true" ht="55.2" hidden="false" customHeight="false" outlineLevel="0" collapsed="false">
      <c r="A6472" s="353" t="n">
        <v>4144209</v>
      </c>
      <c r="B6472" s="208" t="n">
        <v>283</v>
      </c>
      <c r="C6472" s="590" t="s">
        <v>18412</v>
      </c>
      <c r="D6472" s="590" t="s">
        <v>11701</v>
      </c>
      <c r="E6472" s="590"/>
      <c r="F6472" s="121" t="n">
        <f aca="false">F6471+1</f>
        <v>6466</v>
      </c>
      <c r="G6472" s="390" t="s">
        <v>18916</v>
      </c>
      <c r="H6472" s="188" t="s">
        <v>18917</v>
      </c>
      <c r="I6472" s="124" t="s">
        <v>18918</v>
      </c>
      <c r="J6472" s="125" t="n">
        <v>4270</v>
      </c>
      <c r="K6472" s="149" t="n">
        <v>0</v>
      </c>
      <c r="L6472" s="149" t="n">
        <v>5403033</v>
      </c>
      <c r="M6472" s="149" t="n">
        <v>2</v>
      </c>
      <c r="N6472" s="601" t="s">
        <v>18919</v>
      </c>
      <c r="O6472" s="602"/>
      <c r="P6472" s="141" t="n">
        <v>27625</v>
      </c>
      <c r="Q6472" s="141" t="n">
        <f aca="false">P6472*1.2</f>
        <v>33150</v>
      </c>
      <c r="R6472" s="131" t="n">
        <f aca="false">S6472*Q6472</f>
        <v>0</v>
      </c>
      <c r="S6472" s="132"/>
    </row>
    <row r="6473" s="76" customFormat="true" ht="55.2" hidden="false" customHeight="false" outlineLevel="0" collapsed="false">
      <c r="A6473" s="353" t="n">
        <v>4144210</v>
      </c>
      <c r="B6473" s="208" t="n">
        <v>283</v>
      </c>
      <c r="C6473" s="590" t="s">
        <v>18412</v>
      </c>
      <c r="D6473" s="590" t="s">
        <v>11701</v>
      </c>
      <c r="E6473" s="590"/>
      <c r="F6473" s="121" t="n">
        <f aca="false">F6472+1</f>
        <v>6467</v>
      </c>
      <c r="G6473" s="390" t="s">
        <v>18920</v>
      </c>
      <c r="H6473" s="188" t="s">
        <v>18921</v>
      </c>
      <c r="I6473" s="124" t="s">
        <v>18922</v>
      </c>
      <c r="J6473" s="125" t="n">
        <v>4270</v>
      </c>
      <c r="K6473" s="149" t="n">
        <v>0</v>
      </c>
      <c r="L6473" s="149" t="n">
        <v>5403042</v>
      </c>
      <c r="M6473" s="149" t="n">
        <v>2</v>
      </c>
      <c r="N6473" s="601" t="s">
        <v>18923</v>
      </c>
      <c r="O6473" s="602"/>
      <c r="P6473" s="141" t="n">
        <v>27625</v>
      </c>
      <c r="Q6473" s="141" t="n">
        <f aca="false">P6473*1.2</f>
        <v>33150</v>
      </c>
      <c r="R6473" s="131" t="n">
        <f aca="false">S6473*Q6473</f>
        <v>0</v>
      </c>
      <c r="S6473" s="132"/>
    </row>
    <row r="6474" s="76" customFormat="true" ht="41.4" hidden="false" customHeight="false" outlineLevel="0" collapsed="false">
      <c r="A6474" s="353" t="n">
        <v>4144213</v>
      </c>
      <c r="B6474" s="208" t="n">
        <v>283</v>
      </c>
      <c r="C6474" s="590" t="s">
        <v>18412</v>
      </c>
      <c r="D6474" s="590" t="s">
        <v>11701</v>
      </c>
      <c r="E6474" s="590"/>
      <c r="F6474" s="121" t="n">
        <f aca="false">F6473+1</f>
        <v>6468</v>
      </c>
      <c r="G6474" s="390" t="s">
        <v>18924</v>
      </c>
      <c r="H6474" s="188" t="s">
        <v>18925</v>
      </c>
      <c r="I6474" s="124" t="s">
        <v>18926</v>
      </c>
      <c r="J6474" s="125" t="n">
        <v>4270</v>
      </c>
      <c r="K6474" s="149" t="n">
        <v>0</v>
      </c>
      <c r="L6474" s="149" t="n">
        <v>5403150</v>
      </c>
      <c r="M6474" s="149" t="n">
        <v>2</v>
      </c>
      <c r="N6474" s="601" t="s">
        <v>18927</v>
      </c>
      <c r="O6474" s="602"/>
      <c r="P6474" s="141" t="n">
        <v>13433.66</v>
      </c>
      <c r="Q6474" s="141" t="n">
        <f aca="false">P6474*1.2</f>
        <v>16120.392</v>
      </c>
      <c r="R6474" s="131" t="n">
        <f aca="false">S6474*Q6474</f>
        <v>0</v>
      </c>
      <c r="S6474" s="132"/>
    </row>
    <row r="6475" s="76" customFormat="true" ht="41.4" hidden="false" customHeight="false" outlineLevel="0" collapsed="false">
      <c r="A6475" s="353" t="n">
        <v>4144214</v>
      </c>
      <c r="B6475" s="208" t="n">
        <v>283</v>
      </c>
      <c r="C6475" s="590" t="s">
        <v>18412</v>
      </c>
      <c r="D6475" s="590" t="s">
        <v>11701</v>
      </c>
      <c r="E6475" s="590"/>
      <c r="F6475" s="121" t="n">
        <f aca="false">F6474+1</f>
        <v>6469</v>
      </c>
      <c r="G6475" s="390" t="s">
        <v>18928</v>
      </c>
      <c r="H6475" s="188" t="s">
        <v>18929</v>
      </c>
      <c r="I6475" s="124" t="s">
        <v>18930</v>
      </c>
      <c r="J6475" s="125" t="n">
        <v>4270</v>
      </c>
      <c r="K6475" s="149" t="n">
        <v>0</v>
      </c>
      <c r="L6475" s="149" t="n">
        <v>5403160</v>
      </c>
      <c r="M6475" s="149" t="n">
        <v>2</v>
      </c>
      <c r="N6475" s="601" t="s">
        <v>18931</v>
      </c>
      <c r="O6475" s="602"/>
      <c r="P6475" s="141" t="n">
        <v>10065.79</v>
      </c>
      <c r="Q6475" s="141" t="n">
        <f aca="false">P6475*1.2</f>
        <v>12078.948</v>
      </c>
      <c r="R6475" s="131" t="n">
        <f aca="false">S6475*Q6475</f>
        <v>0</v>
      </c>
      <c r="S6475" s="132"/>
    </row>
    <row r="6476" s="76" customFormat="true" ht="41.4" hidden="false" customHeight="false" outlineLevel="0" collapsed="false">
      <c r="A6476" s="353" t="n">
        <v>4144215</v>
      </c>
      <c r="B6476" s="208" t="n">
        <v>283</v>
      </c>
      <c r="C6476" s="590" t="s">
        <v>18412</v>
      </c>
      <c r="D6476" s="590" t="s">
        <v>11701</v>
      </c>
      <c r="E6476" s="590"/>
      <c r="F6476" s="121" t="n">
        <f aca="false">F6475+1</f>
        <v>6470</v>
      </c>
      <c r="G6476" s="390" t="s">
        <v>18932</v>
      </c>
      <c r="H6476" s="188" t="s">
        <v>18933</v>
      </c>
      <c r="I6476" s="124" t="s">
        <v>18934</v>
      </c>
      <c r="J6476" s="125" t="n">
        <v>4270</v>
      </c>
      <c r="K6476" s="149" t="n">
        <v>0</v>
      </c>
      <c r="L6476" s="149" t="n">
        <v>5403161</v>
      </c>
      <c r="M6476" s="149" t="n">
        <v>2</v>
      </c>
      <c r="N6476" s="601" t="s">
        <v>18935</v>
      </c>
      <c r="O6476" s="602"/>
      <c r="P6476" s="141" t="n">
        <v>10065.79</v>
      </c>
      <c r="Q6476" s="141" t="n">
        <f aca="false">P6476*1.2</f>
        <v>12078.948</v>
      </c>
      <c r="R6476" s="131" t="n">
        <f aca="false">S6476*Q6476</f>
        <v>0</v>
      </c>
      <c r="S6476" s="132"/>
    </row>
    <row r="6477" s="76" customFormat="true" ht="41.4" hidden="false" customHeight="false" outlineLevel="0" collapsed="false">
      <c r="A6477" s="353" t="n">
        <v>4144216</v>
      </c>
      <c r="B6477" s="208" t="n">
        <v>283</v>
      </c>
      <c r="C6477" s="590" t="s">
        <v>18412</v>
      </c>
      <c r="D6477" s="590" t="s">
        <v>11701</v>
      </c>
      <c r="E6477" s="590"/>
      <c r="F6477" s="121" t="n">
        <f aca="false">F6476+1</f>
        <v>6471</v>
      </c>
      <c r="G6477" s="390" t="s">
        <v>18936</v>
      </c>
      <c r="H6477" s="188" t="s">
        <v>18937</v>
      </c>
      <c r="I6477" s="124" t="s">
        <v>18938</v>
      </c>
      <c r="J6477" s="125" t="n">
        <v>4270</v>
      </c>
      <c r="K6477" s="149" t="n">
        <v>0</v>
      </c>
      <c r="L6477" s="149" t="n">
        <v>5403170</v>
      </c>
      <c r="M6477" s="149" t="n">
        <v>2</v>
      </c>
      <c r="N6477" s="601" t="s">
        <v>18939</v>
      </c>
      <c r="O6477" s="602"/>
      <c r="P6477" s="141" t="n">
        <v>14563.6</v>
      </c>
      <c r="Q6477" s="141" t="n">
        <f aca="false">P6477*1.2</f>
        <v>17476.32</v>
      </c>
      <c r="R6477" s="131" t="n">
        <f aca="false">S6477*Q6477</f>
        <v>0</v>
      </c>
      <c r="S6477" s="132"/>
    </row>
    <row r="6478" s="76" customFormat="true" ht="41.4" hidden="false" customHeight="false" outlineLevel="0" collapsed="false">
      <c r="A6478" s="353" t="n">
        <v>4144211</v>
      </c>
      <c r="B6478" s="208" t="n">
        <v>283</v>
      </c>
      <c r="C6478" s="590" t="s">
        <v>18412</v>
      </c>
      <c r="D6478" s="590" t="s">
        <v>11701</v>
      </c>
      <c r="E6478" s="590"/>
      <c r="F6478" s="121" t="n">
        <f aca="false">F6477+1</f>
        <v>6472</v>
      </c>
      <c r="G6478" s="390" t="s">
        <v>18940</v>
      </c>
      <c r="H6478" s="188" t="s">
        <v>18941</v>
      </c>
      <c r="I6478" s="124" t="s">
        <v>18942</v>
      </c>
      <c r="J6478" s="125" t="n">
        <v>4270</v>
      </c>
      <c r="K6478" s="149" t="n">
        <v>0</v>
      </c>
      <c r="L6478" s="149" t="n">
        <v>5603100</v>
      </c>
      <c r="M6478" s="149" t="n">
        <v>2</v>
      </c>
      <c r="N6478" s="601" t="s">
        <v>18943</v>
      </c>
      <c r="O6478" s="602"/>
      <c r="P6478" s="141" t="n">
        <v>13810.31</v>
      </c>
      <c r="Q6478" s="141" t="n">
        <f aca="false">P6478*1.2</f>
        <v>16572.372</v>
      </c>
      <c r="R6478" s="131" t="n">
        <f aca="false">S6478*Q6478</f>
        <v>0</v>
      </c>
      <c r="S6478" s="132"/>
    </row>
    <row r="6479" s="76" customFormat="true" ht="27.6" hidden="false" customHeight="false" outlineLevel="0" collapsed="false">
      <c r="A6479" s="353" t="n">
        <v>4144124</v>
      </c>
      <c r="B6479" s="208" t="n">
        <v>283</v>
      </c>
      <c r="C6479" s="590" t="s">
        <v>18412</v>
      </c>
      <c r="D6479" s="590" t="s">
        <v>11701</v>
      </c>
      <c r="E6479" s="590"/>
      <c r="F6479" s="121" t="n">
        <f aca="false">F6478+1</f>
        <v>6473</v>
      </c>
      <c r="G6479" s="390" t="s">
        <v>18944</v>
      </c>
      <c r="H6479" s="188" t="s">
        <v>18945</v>
      </c>
      <c r="I6479" s="124" t="s">
        <v>18946</v>
      </c>
      <c r="J6479" s="125" t="n">
        <v>4230</v>
      </c>
      <c r="K6479" s="149" t="n">
        <v>0</v>
      </c>
      <c r="L6479" s="149" t="n">
        <v>5603610</v>
      </c>
      <c r="M6479" s="149" t="n">
        <v>12</v>
      </c>
      <c r="N6479" s="601" t="s">
        <v>18947</v>
      </c>
      <c r="O6479" s="602"/>
      <c r="P6479" s="141" t="n">
        <v>4043.86</v>
      </c>
      <c r="Q6479" s="141" t="n">
        <f aca="false">P6479*1.2</f>
        <v>4852.632</v>
      </c>
      <c r="R6479" s="131" t="n">
        <f aca="false">S6479*Q6479</f>
        <v>0</v>
      </c>
      <c r="S6479" s="132"/>
    </row>
    <row r="6480" s="76" customFormat="true" ht="14.4" hidden="false" customHeight="false" outlineLevel="0" collapsed="false">
      <c r="A6480" s="353" t="n">
        <v>4144201</v>
      </c>
      <c r="B6480" s="208" t="n">
        <v>283</v>
      </c>
      <c r="C6480" s="590" t="s">
        <v>18412</v>
      </c>
      <c r="D6480" s="590" t="s">
        <v>11701</v>
      </c>
      <c r="E6480" s="590"/>
      <c r="F6480" s="121" t="n">
        <f aca="false">F6479+1</f>
        <v>6474</v>
      </c>
      <c r="G6480" s="390" t="s">
        <v>18948</v>
      </c>
      <c r="H6480" s="188" t="s">
        <v>18949</v>
      </c>
      <c r="I6480" s="124" t="s">
        <v>18950</v>
      </c>
      <c r="J6480" s="125" t="n">
        <v>4230</v>
      </c>
      <c r="K6480" s="149" t="n">
        <v>0</v>
      </c>
      <c r="L6480" s="149" t="n">
        <v>5403624</v>
      </c>
      <c r="M6480" s="149" t="n">
        <v>0</v>
      </c>
      <c r="N6480" s="350" t="s">
        <v>18951</v>
      </c>
      <c r="O6480" s="351"/>
      <c r="P6480" s="130" t="n">
        <v>0</v>
      </c>
      <c r="Q6480" s="130" t="n">
        <f aca="false">P6480*1.2</f>
        <v>0</v>
      </c>
      <c r="R6480" s="131" t="n">
        <f aca="false">S6480*Q6480</f>
        <v>0</v>
      </c>
      <c r="S6480" s="132"/>
    </row>
    <row r="6481" s="76" customFormat="true" ht="41.4" hidden="false" customHeight="false" outlineLevel="0" collapsed="false">
      <c r="A6481" s="353" t="n">
        <v>4144118</v>
      </c>
      <c r="B6481" s="208" t="n">
        <v>283</v>
      </c>
      <c r="C6481" s="590" t="s">
        <v>18412</v>
      </c>
      <c r="D6481" s="590" t="s">
        <v>11701</v>
      </c>
      <c r="E6481" s="590"/>
      <c r="F6481" s="121" t="n">
        <f aca="false">F6480+1</f>
        <v>6475</v>
      </c>
      <c r="G6481" s="390" t="s">
        <v>18952</v>
      </c>
      <c r="H6481" s="188" t="s">
        <v>18953</v>
      </c>
      <c r="I6481" s="124" t="s">
        <v>18954</v>
      </c>
      <c r="J6481" s="125" t="n">
        <v>4230</v>
      </c>
      <c r="K6481" s="149" t="n">
        <v>0</v>
      </c>
      <c r="L6481" s="149" t="n">
        <v>5403624</v>
      </c>
      <c r="M6481" s="149" t="n">
        <v>12</v>
      </c>
      <c r="N6481" s="603" t="s">
        <v>18955</v>
      </c>
      <c r="O6481" s="604"/>
      <c r="P6481" s="141" t="n">
        <v>3538.38</v>
      </c>
      <c r="Q6481" s="141" t="n">
        <f aca="false">P6481*1.2</f>
        <v>4246.056</v>
      </c>
      <c r="R6481" s="131" t="n">
        <f aca="false">S6481*Q6481</f>
        <v>0</v>
      </c>
      <c r="S6481" s="132"/>
    </row>
    <row r="6482" s="76" customFormat="true" ht="14.4" hidden="false" customHeight="false" outlineLevel="0" collapsed="false">
      <c r="A6482" s="353" t="n">
        <v>4144122</v>
      </c>
      <c r="B6482" s="208" t="n">
        <v>283</v>
      </c>
      <c r="C6482" s="590" t="s">
        <v>18412</v>
      </c>
      <c r="D6482" s="590" t="s">
        <v>11701</v>
      </c>
      <c r="E6482" s="590"/>
      <c r="F6482" s="121" t="n">
        <f aca="false">F6481+1</f>
        <v>6476</v>
      </c>
      <c r="G6482" s="390" t="s">
        <v>18956</v>
      </c>
      <c r="H6482" s="188" t="s">
        <v>18957</v>
      </c>
      <c r="I6482" s="124" t="s">
        <v>18958</v>
      </c>
      <c r="J6482" s="125" t="n">
        <v>4238</v>
      </c>
      <c r="K6482" s="149" t="n">
        <v>0</v>
      </c>
      <c r="L6482" s="149" t="n">
        <v>5403642</v>
      </c>
      <c r="M6482" s="149" t="n">
        <v>12</v>
      </c>
      <c r="N6482" s="603" t="s">
        <v>18959</v>
      </c>
      <c r="O6482" s="604"/>
      <c r="P6482" s="141" t="n">
        <v>3159.27</v>
      </c>
      <c r="Q6482" s="141" t="n">
        <f aca="false">P6482*1.2</f>
        <v>3791.124</v>
      </c>
      <c r="R6482" s="131" t="n">
        <f aca="false">S6482*Q6482</f>
        <v>0</v>
      </c>
      <c r="S6482" s="132"/>
    </row>
    <row r="6483" s="76" customFormat="true" ht="41.4" hidden="false" customHeight="false" outlineLevel="0" collapsed="false">
      <c r="A6483" s="353" t="n">
        <v>4051835</v>
      </c>
      <c r="B6483" s="208" t="n">
        <v>283</v>
      </c>
      <c r="C6483" s="590" t="s">
        <v>18412</v>
      </c>
      <c r="D6483" s="590" t="s">
        <v>11701</v>
      </c>
      <c r="E6483" s="590"/>
      <c r="F6483" s="121" t="n">
        <f aca="false">F6482+1</f>
        <v>6477</v>
      </c>
      <c r="G6483" s="390" t="s">
        <v>18960</v>
      </c>
      <c r="H6483" s="188" t="s">
        <v>18961</v>
      </c>
      <c r="I6483" s="124" t="s">
        <v>18962</v>
      </c>
      <c r="J6483" s="125" t="n">
        <v>4238</v>
      </c>
      <c r="K6483" s="149" t="n">
        <v>0</v>
      </c>
      <c r="L6483" s="149" t="n">
        <v>5403644</v>
      </c>
      <c r="M6483" s="149" t="n">
        <v>12</v>
      </c>
      <c r="N6483" s="603" t="s">
        <v>18963</v>
      </c>
      <c r="O6483" s="604"/>
      <c r="P6483" s="141" t="n">
        <v>3285.64</v>
      </c>
      <c r="Q6483" s="141" t="n">
        <f aca="false">P6483*1.2</f>
        <v>3942.768</v>
      </c>
      <c r="R6483" s="131" t="n">
        <f aca="false">S6483*Q6483</f>
        <v>0</v>
      </c>
      <c r="S6483" s="132"/>
    </row>
    <row r="6484" s="76" customFormat="true" ht="14.4" hidden="false" customHeight="false" outlineLevel="0" collapsed="false">
      <c r="A6484" s="353" t="n">
        <v>4144123</v>
      </c>
      <c r="B6484" s="208" t="n">
        <v>283</v>
      </c>
      <c r="C6484" s="590" t="s">
        <v>18412</v>
      </c>
      <c r="D6484" s="590" t="s">
        <v>11701</v>
      </c>
      <c r="E6484" s="590"/>
      <c r="F6484" s="121" t="n">
        <f aca="false">F6483+1</f>
        <v>6478</v>
      </c>
      <c r="G6484" s="390" t="s">
        <v>18964</v>
      </c>
      <c r="H6484" s="188" t="s">
        <v>18965</v>
      </c>
      <c r="I6484" s="124" t="s">
        <v>18966</v>
      </c>
      <c r="J6484" s="125" t="n">
        <v>4238</v>
      </c>
      <c r="K6484" s="149" t="n">
        <v>0</v>
      </c>
      <c r="L6484" s="149" t="n">
        <v>5403650</v>
      </c>
      <c r="M6484" s="149" t="n">
        <v>12</v>
      </c>
      <c r="N6484" s="603" t="s">
        <v>18967</v>
      </c>
      <c r="O6484" s="604"/>
      <c r="P6484" s="141" t="n">
        <v>2912.83</v>
      </c>
      <c r="Q6484" s="141" t="n">
        <f aca="false">P6484*1.2</f>
        <v>3495.396</v>
      </c>
      <c r="R6484" s="131" t="n">
        <f aca="false">S6484*Q6484</f>
        <v>0</v>
      </c>
      <c r="S6484" s="132"/>
    </row>
    <row r="6485" s="76" customFormat="true" ht="14.4" hidden="false" customHeight="false" outlineLevel="0" collapsed="false">
      <c r="A6485" s="217"/>
      <c r="B6485" s="208" t="n">
        <v>283</v>
      </c>
      <c r="C6485" s="590" t="s">
        <v>18412</v>
      </c>
      <c r="D6485" s="590" t="s">
        <v>11701</v>
      </c>
      <c r="E6485" s="590"/>
      <c r="F6485" s="121" t="n">
        <f aca="false">F6484+1</f>
        <v>6479</v>
      </c>
      <c r="G6485" s="390" t="s">
        <v>18968</v>
      </c>
      <c r="H6485" s="118" t="s">
        <v>18968</v>
      </c>
      <c r="I6485" s="218"/>
      <c r="J6485" s="237"/>
      <c r="K6485" s="149"/>
      <c r="L6485" s="149"/>
      <c r="M6485" s="149"/>
      <c r="N6485" s="346" t="s">
        <v>18969</v>
      </c>
      <c r="O6485" s="351"/>
      <c r="P6485" s="130" t="n">
        <v>0</v>
      </c>
      <c r="Q6485" s="130" t="n">
        <f aca="false">P6485*1.2</f>
        <v>0</v>
      </c>
      <c r="R6485" s="131" t="n">
        <f aca="false">S6485*Q6485</f>
        <v>0</v>
      </c>
      <c r="S6485" s="132"/>
    </row>
    <row r="6486" s="76" customFormat="true" ht="55.2" hidden="false" customHeight="false" outlineLevel="0" collapsed="false">
      <c r="A6486" s="217" t="n">
        <v>4641693</v>
      </c>
      <c r="B6486" s="208" t="n">
        <v>283</v>
      </c>
      <c r="C6486" s="590" t="s">
        <v>18412</v>
      </c>
      <c r="D6486" s="590" t="s">
        <v>11701</v>
      </c>
      <c r="E6486" s="590"/>
      <c r="F6486" s="121" t="n">
        <f aca="false">F6485+1</f>
        <v>6480</v>
      </c>
      <c r="G6486" s="390" t="s">
        <v>18970</v>
      </c>
      <c r="H6486" s="188" t="s">
        <v>18971</v>
      </c>
      <c r="I6486" s="218" t="s">
        <v>18970</v>
      </c>
      <c r="J6486" s="237" t="n">
        <v>4238</v>
      </c>
      <c r="K6486" s="149" t="n">
        <v>50</v>
      </c>
      <c r="L6486" s="149" t="n">
        <v>5603610</v>
      </c>
      <c r="M6486" s="149" t="n">
        <v>12</v>
      </c>
      <c r="N6486" s="346" t="s">
        <v>18972</v>
      </c>
      <c r="O6486" s="351"/>
      <c r="P6486" s="130" t="n">
        <v>0</v>
      </c>
      <c r="Q6486" s="130" t="n">
        <f aca="false">P6486*1.2</f>
        <v>0</v>
      </c>
      <c r="R6486" s="131" t="n">
        <f aca="false">S6486*Q6486</f>
        <v>0</v>
      </c>
      <c r="S6486" s="132"/>
    </row>
    <row r="6487" s="76" customFormat="true" ht="27.6" hidden="false" customHeight="false" outlineLevel="0" collapsed="false">
      <c r="A6487" s="353" t="n">
        <v>4144115</v>
      </c>
      <c r="B6487" s="208" t="n">
        <v>283</v>
      </c>
      <c r="C6487" s="590" t="s">
        <v>18412</v>
      </c>
      <c r="D6487" s="590" t="s">
        <v>11701</v>
      </c>
      <c r="E6487" s="590"/>
      <c r="F6487" s="121" t="n">
        <f aca="false">F6486+1</f>
        <v>6481</v>
      </c>
      <c r="G6487" s="390" t="s">
        <v>18973</v>
      </c>
      <c r="H6487" s="188" t="s">
        <v>18974</v>
      </c>
      <c r="I6487" s="124" t="s">
        <v>18975</v>
      </c>
      <c r="J6487" s="125" t="n">
        <v>4230</v>
      </c>
      <c r="K6487" s="149" t="n">
        <v>0</v>
      </c>
      <c r="L6487" s="149" t="n">
        <v>5403622</v>
      </c>
      <c r="M6487" s="149" t="n">
        <v>2</v>
      </c>
      <c r="N6487" s="350" t="s">
        <v>18976</v>
      </c>
      <c r="O6487" s="351"/>
      <c r="P6487" s="130" t="n">
        <v>1143.33333333333</v>
      </c>
      <c r="Q6487" s="130" t="n">
        <f aca="false">P6487*1.2</f>
        <v>1372</v>
      </c>
      <c r="R6487" s="131" t="n">
        <f aca="false">S6487*Q6487</f>
        <v>0</v>
      </c>
      <c r="S6487" s="132"/>
    </row>
    <row r="6488" s="76" customFormat="true" ht="14.4" hidden="false" customHeight="false" outlineLevel="0" collapsed="false">
      <c r="A6488" s="353" t="n">
        <v>4144217</v>
      </c>
      <c r="B6488" s="208" t="n">
        <v>283</v>
      </c>
      <c r="C6488" s="281" t="s">
        <v>18412</v>
      </c>
      <c r="D6488" s="590" t="s">
        <v>11701</v>
      </c>
      <c r="E6488" s="590"/>
      <c r="F6488" s="121" t="n">
        <f aca="false">F6487+1</f>
        <v>6482</v>
      </c>
      <c r="G6488" s="390" t="s">
        <v>18977</v>
      </c>
      <c r="H6488" s="188" t="s">
        <v>18977</v>
      </c>
      <c r="I6488" s="124" t="s">
        <v>18978</v>
      </c>
      <c r="J6488" s="125" t="n">
        <v>4270</v>
      </c>
      <c r="K6488" s="149" t="n">
        <v>0</v>
      </c>
      <c r="L6488" s="149" t="n">
        <v>6103110</v>
      </c>
      <c r="M6488" s="149" t="n">
        <v>0</v>
      </c>
      <c r="N6488" s="346" t="s">
        <v>18979</v>
      </c>
      <c r="O6488" s="186"/>
      <c r="P6488" s="141" t="n">
        <v>6683.11</v>
      </c>
      <c r="Q6488" s="130" t="n">
        <f aca="false">P6488*1.2</f>
        <v>8019.732</v>
      </c>
      <c r="R6488" s="131" t="n">
        <f aca="false">S6488*Q6488</f>
        <v>0</v>
      </c>
      <c r="S6488" s="132"/>
    </row>
    <row r="6489" s="76" customFormat="true" ht="27.6" hidden="false" customHeight="false" outlineLevel="0" collapsed="false">
      <c r="A6489" s="207"/>
      <c r="B6489" s="208" t="n">
        <v>283</v>
      </c>
      <c r="C6489" s="590" t="s">
        <v>18412</v>
      </c>
      <c r="D6489" s="590" t="s">
        <v>11701</v>
      </c>
      <c r="E6489" s="590"/>
      <c r="F6489" s="121" t="n">
        <f aca="false">F6488+1</f>
        <v>6483</v>
      </c>
      <c r="G6489" s="204" t="s">
        <v>18980</v>
      </c>
      <c r="H6489" s="188" t="s">
        <v>18981</v>
      </c>
      <c r="I6489" s="124" t="s">
        <v>18982</v>
      </c>
      <c r="J6489" s="125" t="n">
        <v>4230</v>
      </c>
      <c r="K6489" s="149" t="n">
        <v>0</v>
      </c>
      <c r="L6489" s="149" t="n">
        <v>5403618</v>
      </c>
      <c r="M6489" s="149" t="n">
        <v>2</v>
      </c>
      <c r="N6489" s="218" t="s">
        <v>18983</v>
      </c>
      <c r="O6489" s="351"/>
      <c r="P6489" s="130" t="n">
        <v>0</v>
      </c>
      <c r="Q6489" s="130" t="n">
        <f aca="false">P6489*1.2</f>
        <v>0</v>
      </c>
      <c r="R6489" s="131" t="n">
        <f aca="false">S6489*Q6489</f>
        <v>0</v>
      </c>
      <c r="S6489" s="132"/>
    </row>
    <row r="6490" s="76" customFormat="true" ht="14.4" hidden="false" customHeight="false" outlineLevel="0" collapsed="false">
      <c r="A6490" s="207"/>
      <c r="B6490" s="208" t="n">
        <v>283</v>
      </c>
      <c r="C6490" s="590" t="s">
        <v>18412</v>
      </c>
      <c r="D6490" s="590" t="s">
        <v>11701</v>
      </c>
      <c r="E6490" s="590"/>
      <c r="F6490" s="121" t="n">
        <f aca="false">F6489+1</f>
        <v>6484</v>
      </c>
      <c r="G6490" s="204" t="s">
        <v>18984</v>
      </c>
      <c r="H6490" s="188" t="s">
        <v>18984</v>
      </c>
      <c r="I6490" s="124" t="s">
        <v>18985</v>
      </c>
      <c r="J6490" s="125" t="n">
        <v>4230</v>
      </c>
      <c r="K6490" s="149" t="n">
        <v>0</v>
      </c>
      <c r="L6490" s="149" t="n">
        <v>5403618</v>
      </c>
      <c r="M6490" s="149" t="n">
        <v>12</v>
      </c>
      <c r="N6490" s="218" t="s">
        <v>18986</v>
      </c>
      <c r="O6490" s="351"/>
      <c r="P6490" s="130" t="n">
        <v>3222.5</v>
      </c>
      <c r="Q6490" s="130" t="n">
        <f aca="false">P6490*1.2</f>
        <v>3867</v>
      </c>
      <c r="R6490" s="131" t="n">
        <f aca="false">S6490*Q6490</f>
        <v>0</v>
      </c>
      <c r="S6490" s="132"/>
    </row>
    <row r="6491" s="76" customFormat="true" ht="14.4" hidden="false" customHeight="false" outlineLevel="0" collapsed="false">
      <c r="A6491" s="207" t="n">
        <v>4144120</v>
      </c>
      <c r="B6491" s="208" t="n">
        <v>283</v>
      </c>
      <c r="C6491" s="590" t="s">
        <v>18412</v>
      </c>
      <c r="D6491" s="590" t="s">
        <v>11701</v>
      </c>
      <c r="E6491" s="590"/>
      <c r="F6491" s="121" t="n">
        <f aca="false">F6490+1</f>
        <v>6485</v>
      </c>
      <c r="G6491" s="204" t="s">
        <v>18987</v>
      </c>
      <c r="H6491" s="188" t="s">
        <v>18988</v>
      </c>
      <c r="I6491" s="124" t="s">
        <v>18989</v>
      </c>
      <c r="J6491" s="125" t="n">
        <v>4238</v>
      </c>
      <c r="K6491" s="149" t="n">
        <v>0</v>
      </c>
      <c r="L6491" s="149" t="n">
        <v>5403632</v>
      </c>
      <c r="M6491" s="149" t="n">
        <v>12</v>
      </c>
      <c r="N6491" s="517" t="s">
        <v>18990</v>
      </c>
      <c r="O6491" s="604"/>
      <c r="P6491" s="141" t="n">
        <v>705.59</v>
      </c>
      <c r="Q6491" s="141" t="n">
        <f aca="false">P6491*1.2</f>
        <v>846.708</v>
      </c>
      <c r="R6491" s="131" t="n">
        <f aca="false">S6491*Q6491</f>
        <v>0</v>
      </c>
      <c r="S6491" s="132"/>
    </row>
    <row r="6492" s="76" customFormat="true" ht="14.4" hidden="false" customHeight="false" outlineLevel="0" collapsed="false">
      <c r="A6492" s="207" t="n">
        <v>4144121</v>
      </c>
      <c r="B6492" s="208" t="n">
        <v>283</v>
      </c>
      <c r="C6492" s="590" t="s">
        <v>18412</v>
      </c>
      <c r="D6492" s="590" t="s">
        <v>11701</v>
      </c>
      <c r="E6492" s="590"/>
      <c r="F6492" s="121" t="n">
        <f aca="false">F6491+1</f>
        <v>6486</v>
      </c>
      <c r="G6492" s="204" t="s">
        <v>18991</v>
      </c>
      <c r="H6492" s="188" t="s">
        <v>18992</v>
      </c>
      <c r="I6492" s="124" t="s">
        <v>18993</v>
      </c>
      <c r="J6492" s="125" t="n">
        <v>4238</v>
      </c>
      <c r="K6492" s="149" t="n">
        <v>0</v>
      </c>
      <c r="L6492" s="149" t="n">
        <v>5403636</v>
      </c>
      <c r="M6492" s="149" t="n">
        <v>12</v>
      </c>
      <c r="N6492" s="517" t="s">
        <v>18994</v>
      </c>
      <c r="O6492" s="604"/>
      <c r="P6492" s="141" t="n">
        <v>1271.93</v>
      </c>
      <c r="Q6492" s="141" t="n">
        <f aca="false">P6492*1.2</f>
        <v>1526.316</v>
      </c>
      <c r="R6492" s="131" t="n">
        <f aca="false">S6492*Q6492</f>
        <v>0</v>
      </c>
      <c r="S6492" s="132"/>
    </row>
    <row r="6493" s="76" customFormat="true" ht="55.2" hidden="false" customHeight="false" outlineLevel="0" collapsed="false">
      <c r="A6493" s="207" t="n">
        <v>4144221</v>
      </c>
      <c r="B6493" s="208" t="n">
        <v>283</v>
      </c>
      <c r="C6493" s="590" t="s">
        <v>18412</v>
      </c>
      <c r="D6493" s="590" t="s">
        <v>11701</v>
      </c>
      <c r="E6493" s="590"/>
      <c r="F6493" s="121" t="n">
        <f aca="false">F6492+1</f>
        <v>6487</v>
      </c>
      <c r="G6493" s="204" t="s">
        <v>18995</v>
      </c>
      <c r="H6493" s="188" t="s">
        <v>18996</v>
      </c>
      <c r="I6493" s="124" t="s">
        <v>18997</v>
      </c>
      <c r="J6493" s="125" t="n">
        <v>4230</v>
      </c>
      <c r="K6493" s="149" t="n">
        <v>0</v>
      </c>
      <c r="L6493" s="149" t="n">
        <v>6103630</v>
      </c>
      <c r="M6493" s="149" t="n">
        <v>2</v>
      </c>
      <c r="N6493" s="517" t="s">
        <v>18998</v>
      </c>
      <c r="O6493" s="604"/>
      <c r="P6493" s="141" t="n">
        <v>2221.08</v>
      </c>
      <c r="Q6493" s="141" t="n">
        <f aca="false">P6493*1.2</f>
        <v>2665.296</v>
      </c>
      <c r="R6493" s="131" t="n">
        <f aca="false">S6493*Q6493</f>
        <v>0</v>
      </c>
      <c r="S6493" s="132"/>
    </row>
    <row r="6494" s="76" customFormat="true" ht="41.4" hidden="false" customHeight="false" outlineLevel="0" collapsed="false">
      <c r="A6494" s="207" t="n">
        <v>4144119</v>
      </c>
      <c r="B6494" s="208" t="n">
        <v>283</v>
      </c>
      <c r="C6494" s="590" t="s">
        <v>18412</v>
      </c>
      <c r="D6494" s="590" t="s">
        <v>11701</v>
      </c>
      <c r="E6494" s="590"/>
      <c r="F6494" s="121" t="n">
        <f aca="false">F6493+1</f>
        <v>6488</v>
      </c>
      <c r="G6494" s="204" t="s">
        <v>18999</v>
      </c>
      <c r="H6494" s="188" t="s">
        <v>19000</v>
      </c>
      <c r="I6494" s="124" t="s">
        <v>19001</v>
      </c>
      <c r="J6494" s="125" t="n">
        <v>4230</v>
      </c>
      <c r="K6494" s="149" t="n">
        <v>0</v>
      </c>
      <c r="L6494" s="149" t="n">
        <v>6203630</v>
      </c>
      <c r="M6494" s="149" t="n">
        <v>12</v>
      </c>
      <c r="N6494" s="517" t="s">
        <v>19002</v>
      </c>
      <c r="O6494" s="604"/>
      <c r="P6494" s="141" t="n">
        <v>1523.03</v>
      </c>
      <c r="Q6494" s="141" t="n">
        <f aca="false">P6494*1.2</f>
        <v>1827.636</v>
      </c>
      <c r="R6494" s="131" t="n">
        <f aca="false">S6494*Q6494</f>
        <v>0</v>
      </c>
      <c r="S6494" s="132"/>
    </row>
    <row r="6495" s="76" customFormat="true" ht="27.6" hidden="false" customHeight="false" outlineLevel="0" collapsed="false">
      <c r="A6495" s="353" t="n">
        <v>4144219</v>
      </c>
      <c r="B6495" s="208" t="n">
        <v>283</v>
      </c>
      <c r="C6495" s="590" t="s">
        <v>18412</v>
      </c>
      <c r="D6495" s="590" t="s">
        <v>11701</v>
      </c>
      <c r="E6495" s="590"/>
      <c r="F6495" s="121" t="n">
        <f aca="false">F6494+1</f>
        <v>6489</v>
      </c>
      <c r="G6495" s="390" t="s">
        <v>19003</v>
      </c>
      <c r="H6495" s="188" t="s">
        <v>19004</v>
      </c>
      <c r="I6495" s="124" t="s">
        <v>19005</v>
      </c>
      <c r="J6495" s="125" t="n">
        <v>4238</v>
      </c>
      <c r="K6495" s="149" t="n">
        <v>0</v>
      </c>
      <c r="L6495" s="149" t="n">
        <v>5403636</v>
      </c>
      <c r="M6495" s="149" t="n">
        <v>2</v>
      </c>
      <c r="N6495" s="350" t="s">
        <v>19006</v>
      </c>
      <c r="O6495" s="351"/>
      <c r="P6495" s="130" t="n">
        <v>0</v>
      </c>
      <c r="Q6495" s="130" t="n">
        <f aca="false">P6495*1.2</f>
        <v>0</v>
      </c>
      <c r="R6495" s="131" t="n">
        <f aca="false">S6495*Q6495</f>
        <v>0</v>
      </c>
      <c r="S6495" s="132"/>
    </row>
    <row r="6496" s="76" customFormat="true" ht="27.6" hidden="false" customHeight="false" outlineLevel="0" collapsed="false">
      <c r="A6496" s="353" t="n">
        <v>4144222</v>
      </c>
      <c r="B6496" s="208" t="n">
        <v>283</v>
      </c>
      <c r="C6496" s="590" t="s">
        <v>18412</v>
      </c>
      <c r="D6496" s="590" t="s">
        <v>11701</v>
      </c>
      <c r="E6496" s="590"/>
      <c r="F6496" s="121" t="n">
        <f aca="false">F6495+1</f>
        <v>6490</v>
      </c>
      <c r="G6496" s="390" t="s">
        <v>19007</v>
      </c>
      <c r="H6496" s="118" t="s">
        <v>19008</v>
      </c>
      <c r="I6496" s="124" t="s">
        <v>19009</v>
      </c>
      <c r="J6496" s="125" t="n">
        <v>4238</v>
      </c>
      <c r="K6496" s="149" t="n">
        <v>0</v>
      </c>
      <c r="L6496" s="149" t="n">
        <v>5403614</v>
      </c>
      <c r="M6496" s="149" t="n">
        <v>2</v>
      </c>
      <c r="N6496" s="350" t="s">
        <v>19010</v>
      </c>
      <c r="O6496" s="351"/>
      <c r="P6496" s="141" t="n">
        <v>1776.86</v>
      </c>
      <c r="Q6496" s="130" t="n">
        <f aca="false">P6496*1.2</f>
        <v>2132.232</v>
      </c>
      <c r="R6496" s="131" t="n">
        <f aca="false">S6496*Q6496</f>
        <v>0</v>
      </c>
      <c r="S6496" s="132"/>
    </row>
    <row r="6497" s="76" customFormat="true" ht="27" hidden="false" customHeight="true" outlineLevel="0" collapsed="false">
      <c r="A6497" s="353" t="n">
        <v>4144220</v>
      </c>
      <c r="B6497" s="208" t="n">
        <v>283</v>
      </c>
      <c r="C6497" s="590" t="s">
        <v>18412</v>
      </c>
      <c r="D6497" s="590" t="s">
        <v>11701</v>
      </c>
      <c r="E6497" s="590"/>
      <c r="F6497" s="121" t="n">
        <f aca="false">F6496+1</f>
        <v>6491</v>
      </c>
      <c r="G6497" s="390" t="s">
        <v>19011</v>
      </c>
      <c r="H6497" s="118" t="s">
        <v>19012</v>
      </c>
      <c r="I6497" s="124" t="s">
        <v>19013</v>
      </c>
      <c r="J6497" s="125" t="n">
        <v>4238</v>
      </c>
      <c r="K6497" s="149" t="n">
        <v>0</v>
      </c>
      <c r="L6497" s="149" t="n">
        <v>5403616</v>
      </c>
      <c r="M6497" s="149" t="n">
        <v>2</v>
      </c>
      <c r="N6497" s="350" t="s">
        <v>19014</v>
      </c>
      <c r="O6497" s="351"/>
      <c r="P6497" s="141" t="n">
        <v>2659.54</v>
      </c>
      <c r="Q6497" s="130" t="n">
        <f aca="false">P6497*1.2</f>
        <v>3191.448</v>
      </c>
      <c r="R6497" s="131" t="n">
        <f aca="false">S6497*Q6497</f>
        <v>0</v>
      </c>
      <c r="S6497" s="132"/>
    </row>
    <row r="6498" s="76" customFormat="true" ht="14.4" hidden="false" customHeight="false" outlineLevel="0" collapsed="false">
      <c r="A6498" s="207" t="n">
        <v>4142342</v>
      </c>
      <c r="B6498" s="208" t="n">
        <v>283</v>
      </c>
      <c r="C6498" s="281" t="s">
        <v>18412</v>
      </c>
      <c r="D6498" s="590" t="s">
        <v>11701</v>
      </c>
      <c r="E6498" s="590"/>
      <c r="F6498" s="121" t="n">
        <f aca="false">F6497+1</f>
        <v>6492</v>
      </c>
      <c r="G6498" s="390" t="s">
        <v>19015</v>
      </c>
      <c r="H6498" s="218" t="s">
        <v>19015</v>
      </c>
      <c r="I6498" s="124" t="s">
        <v>19016</v>
      </c>
      <c r="J6498" s="125" t="n">
        <v>4270</v>
      </c>
      <c r="K6498" s="149" t="n">
        <v>0</v>
      </c>
      <c r="L6498" s="149" t="n">
        <v>2912408</v>
      </c>
      <c r="M6498" s="149" t="n">
        <v>0</v>
      </c>
      <c r="N6498" s="346" t="s">
        <v>19017</v>
      </c>
      <c r="O6498" s="186"/>
      <c r="P6498" s="130" t="n">
        <v>3821.66666666667</v>
      </c>
      <c r="Q6498" s="130" t="n">
        <f aca="false">P6498*1.2</f>
        <v>4586</v>
      </c>
      <c r="R6498" s="131" t="n">
        <f aca="false">S6498*Q6498</f>
        <v>0</v>
      </c>
      <c r="S6498" s="132"/>
    </row>
    <row r="6499" s="76" customFormat="true" ht="14.4" hidden="false" customHeight="false" outlineLevel="0" collapsed="false">
      <c r="A6499" s="353" t="n">
        <v>4141943</v>
      </c>
      <c r="B6499" s="208" t="n">
        <v>283</v>
      </c>
      <c r="C6499" s="590" t="s">
        <v>18412</v>
      </c>
      <c r="D6499" s="590" t="s">
        <v>11701</v>
      </c>
      <c r="E6499" s="590"/>
      <c r="F6499" s="121" t="n">
        <f aca="false">F6498+1</f>
        <v>6493</v>
      </c>
      <c r="G6499" s="390" t="s">
        <v>19018</v>
      </c>
      <c r="H6499" s="118" t="s">
        <v>19018</v>
      </c>
      <c r="I6499" s="124"/>
      <c r="J6499" s="125"/>
      <c r="K6499" s="149"/>
      <c r="L6499" s="149"/>
      <c r="M6499" s="149"/>
      <c r="N6499" s="346" t="s">
        <v>19019</v>
      </c>
      <c r="O6499" s="186"/>
      <c r="P6499" s="130" t="n">
        <v>0</v>
      </c>
      <c r="Q6499" s="130" t="n">
        <f aca="false">P6499*1.2</f>
        <v>0</v>
      </c>
      <c r="R6499" s="131" t="n">
        <f aca="false">S6499*Q6499</f>
        <v>0</v>
      </c>
      <c r="S6499" s="132"/>
    </row>
    <row r="6500" s="76" customFormat="true" ht="27.6" hidden="false" customHeight="false" outlineLevel="0" collapsed="false">
      <c r="A6500" s="353" t="n">
        <v>4141945</v>
      </c>
      <c r="B6500" s="208" t="n">
        <v>283</v>
      </c>
      <c r="C6500" s="590" t="s">
        <v>18412</v>
      </c>
      <c r="D6500" s="590" t="s">
        <v>11701</v>
      </c>
      <c r="E6500" s="590"/>
      <c r="F6500" s="121" t="n">
        <f aca="false">F6499+1</f>
        <v>6494</v>
      </c>
      <c r="G6500" s="390" t="s">
        <v>19020</v>
      </c>
      <c r="H6500" s="221" t="s">
        <v>19020</v>
      </c>
      <c r="I6500" s="124" t="s">
        <v>19021</v>
      </c>
      <c r="J6500" s="125" t="n">
        <v>4238</v>
      </c>
      <c r="K6500" s="149" t="n">
        <v>1</v>
      </c>
      <c r="L6500" s="149" t="n">
        <v>3570010</v>
      </c>
      <c r="M6500" s="149" t="n">
        <v>0</v>
      </c>
      <c r="N6500" s="346" t="s">
        <v>19022</v>
      </c>
      <c r="O6500" s="186"/>
      <c r="P6500" s="130" t="n">
        <v>7208.33333333333</v>
      </c>
      <c r="Q6500" s="130" t="n">
        <f aca="false">P6500*1.2</f>
        <v>8650</v>
      </c>
      <c r="R6500" s="131" t="n">
        <f aca="false">S6500*Q6500</f>
        <v>0</v>
      </c>
      <c r="S6500" s="132"/>
    </row>
    <row r="6501" s="76" customFormat="true" ht="27.6" hidden="false" customHeight="false" outlineLevel="0" collapsed="false">
      <c r="A6501" s="353" t="n">
        <v>4141946</v>
      </c>
      <c r="B6501" s="208" t="n">
        <v>283</v>
      </c>
      <c r="C6501" s="590" t="s">
        <v>18412</v>
      </c>
      <c r="D6501" s="590" t="s">
        <v>11701</v>
      </c>
      <c r="E6501" s="590"/>
      <c r="F6501" s="121" t="n">
        <f aca="false">F6500+1</f>
        <v>6495</v>
      </c>
      <c r="G6501" s="390" t="s">
        <v>19023</v>
      </c>
      <c r="H6501" s="118" t="s">
        <v>19023</v>
      </c>
      <c r="I6501" s="124"/>
      <c r="J6501" s="125"/>
      <c r="K6501" s="149"/>
      <c r="L6501" s="149"/>
      <c r="M6501" s="149"/>
      <c r="N6501" s="346" t="s">
        <v>19024</v>
      </c>
      <c r="O6501" s="186"/>
      <c r="P6501" s="130" t="n">
        <v>0</v>
      </c>
      <c r="Q6501" s="130" t="n">
        <f aca="false">P6501*1.2</f>
        <v>0</v>
      </c>
      <c r="R6501" s="131" t="n">
        <f aca="false">S6501*Q6501</f>
        <v>0</v>
      </c>
      <c r="S6501" s="132"/>
    </row>
    <row r="6502" s="76" customFormat="true" ht="14.4" hidden="false" customHeight="false" outlineLevel="0" collapsed="false">
      <c r="A6502" s="353" t="n">
        <v>4141092</v>
      </c>
      <c r="B6502" s="208" t="n">
        <v>283</v>
      </c>
      <c r="C6502" s="281" t="s">
        <v>18412</v>
      </c>
      <c r="D6502" s="590" t="s">
        <v>11701</v>
      </c>
      <c r="E6502" s="590"/>
      <c r="F6502" s="121" t="n">
        <f aca="false">F6501+1</f>
        <v>6496</v>
      </c>
      <c r="G6502" s="390" t="s">
        <v>19025</v>
      </c>
      <c r="H6502" s="188" t="s">
        <v>19025</v>
      </c>
      <c r="I6502" s="124" t="s">
        <v>19026</v>
      </c>
      <c r="J6502" s="125" t="n">
        <v>4270</v>
      </c>
      <c r="K6502" s="149" t="n">
        <v>0</v>
      </c>
      <c r="L6502" s="149" t="n">
        <v>3414010</v>
      </c>
      <c r="M6502" s="149" t="n">
        <v>0</v>
      </c>
      <c r="N6502" s="346" t="s">
        <v>17912</v>
      </c>
      <c r="O6502" s="186"/>
      <c r="P6502" s="130" t="n">
        <v>0</v>
      </c>
      <c r="Q6502" s="130" t="n">
        <f aca="false">P6502*1.2</f>
        <v>0</v>
      </c>
      <c r="R6502" s="131" t="n">
        <f aca="false">S6502*Q6502</f>
        <v>0</v>
      </c>
      <c r="S6502" s="132"/>
    </row>
    <row r="6503" s="76" customFormat="true" ht="14.4" hidden="false" customHeight="false" outlineLevel="0" collapsed="false">
      <c r="A6503" s="353" t="n">
        <v>4141090</v>
      </c>
      <c r="B6503" s="208" t="n">
        <v>283</v>
      </c>
      <c r="C6503" s="281" t="s">
        <v>18412</v>
      </c>
      <c r="D6503" s="590" t="s">
        <v>11701</v>
      </c>
      <c r="E6503" s="590"/>
      <c r="F6503" s="121" t="n">
        <f aca="false">F6502+1</f>
        <v>6497</v>
      </c>
      <c r="G6503" s="390" t="s">
        <v>19027</v>
      </c>
      <c r="H6503" s="118" t="s">
        <v>19027</v>
      </c>
      <c r="I6503" s="124"/>
      <c r="J6503" s="125"/>
      <c r="K6503" s="149"/>
      <c r="L6503" s="149"/>
      <c r="M6503" s="149"/>
      <c r="N6503" s="346" t="s">
        <v>19028</v>
      </c>
      <c r="O6503" s="186"/>
      <c r="P6503" s="130" t="n">
        <v>0</v>
      </c>
      <c r="Q6503" s="130" t="n">
        <f aca="false">P6503*1.2</f>
        <v>0</v>
      </c>
      <c r="R6503" s="131" t="n">
        <f aca="false">S6503*Q6503</f>
        <v>0</v>
      </c>
      <c r="S6503" s="132"/>
    </row>
    <row r="6504" s="76" customFormat="true" ht="27.6" hidden="false" customHeight="false" outlineLevel="0" collapsed="false">
      <c r="A6504" s="219" t="n">
        <v>4144078</v>
      </c>
      <c r="B6504" s="208" t="n">
        <v>283</v>
      </c>
      <c r="C6504" s="590" t="s">
        <v>18412</v>
      </c>
      <c r="D6504" s="590" t="s">
        <v>11701</v>
      </c>
      <c r="E6504" s="590"/>
      <c r="F6504" s="121" t="n">
        <f aca="false">F6503+1</f>
        <v>6498</v>
      </c>
      <c r="G6504" s="390" t="s">
        <v>19029</v>
      </c>
      <c r="H6504" s="218" t="s">
        <v>19029</v>
      </c>
      <c r="I6504" s="124" t="s">
        <v>19030</v>
      </c>
      <c r="J6504" s="125" t="n">
        <v>4230</v>
      </c>
      <c r="K6504" s="149" t="n">
        <v>0</v>
      </c>
      <c r="L6504" s="149" t="n">
        <v>5206022</v>
      </c>
      <c r="M6504" s="149" t="n">
        <v>0</v>
      </c>
      <c r="N6504" s="346" t="s">
        <v>19031</v>
      </c>
      <c r="O6504" s="186"/>
      <c r="P6504" s="130" t="n">
        <v>4822.5</v>
      </c>
      <c r="Q6504" s="130" t="n">
        <f aca="false">P6504*1.2</f>
        <v>5787</v>
      </c>
      <c r="R6504" s="131" t="n">
        <f aca="false">S6504*Q6504</f>
        <v>0</v>
      </c>
      <c r="S6504" s="132"/>
    </row>
    <row r="6505" s="76" customFormat="true" ht="14.4" hidden="false" customHeight="false" outlineLevel="0" collapsed="false">
      <c r="A6505" s="207"/>
      <c r="B6505" s="208" t="n">
        <v>283</v>
      </c>
      <c r="C6505" s="590" t="s">
        <v>18412</v>
      </c>
      <c r="D6505" s="590" t="s">
        <v>11701</v>
      </c>
      <c r="E6505" s="590"/>
      <c r="F6505" s="121" t="n">
        <f aca="false">F6504+1</f>
        <v>6499</v>
      </c>
      <c r="G6505" s="390" t="s">
        <v>19032</v>
      </c>
      <c r="H6505" s="118" t="s">
        <v>19032</v>
      </c>
      <c r="I6505" s="124"/>
      <c r="J6505" s="125"/>
      <c r="K6505" s="149"/>
      <c r="L6505" s="149"/>
      <c r="M6505" s="149"/>
      <c r="N6505" s="350" t="s">
        <v>19033</v>
      </c>
      <c r="O6505" s="351"/>
      <c r="P6505" s="130" t="n">
        <v>0</v>
      </c>
      <c r="Q6505" s="130" t="n">
        <f aca="false">P6505*1.2</f>
        <v>0</v>
      </c>
      <c r="R6505" s="131" t="n">
        <f aca="false">S6505*Q6505</f>
        <v>0</v>
      </c>
      <c r="S6505" s="132"/>
    </row>
    <row r="6506" s="76" customFormat="true" ht="14.4" hidden="false" customHeight="false" outlineLevel="0" collapsed="false">
      <c r="A6506" s="217" t="n">
        <v>4141661</v>
      </c>
      <c r="B6506" s="208" t="n">
        <v>283</v>
      </c>
      <c r="C6506" s="281" t="s">
        <v>18412</v>
      </c>
      <c r="D6506" s="281" t="s">
        <v>11701</v>
      </c>
      <c r="E6506" s="281"/>
      <c r="F6506" s="121" t="n">
        <f aca="false">F6505+1</f>
        <v>6500</v>
      </c>
      <c r="G6506" s="390" t="s">
        <v>19034</v>
      </c>
      <c r="H6506" s="218" t="s">
        <v>19034</v>
      </c>
      <c r="I6506" s="124" t="s">
        <v>19035</v>
      </c>
      <c r="J6506" s="125" t="n">
        <v>4238</v>
      </c>
      <c r="K6506" s="149" t="n">
        <v>0</v>
      </c>
      <c r="L6506" s="149" t="n">
        <v>5401261</v>
      </c>
      <c r="M6506" s="149" t="n">
        <v>0</v>
      </c>
      <c r="N6506" s="598" t="s">
        <v>19036</v>
      </c>
      <c r="O6506" s="397"/>
      <c r="P6506" s="130" t="n">
        <v>2729.16666666667</v>
      </c>
      <c r="Q6506" s="130" t="n">
        <f aca="false">P6506*1.2</f>
        <v>3275</v>
      </c>
      <c r="R6506" s="131" t="n">
        <f aca="false">S6506*Q6506</f>
        <v>0</v>
      </c>
      <c r="S6506" s="132"/>
    </row>
    <row r="6507" s="76" customFormat="true" ht="14.4" hidden="false" customHeight="false" outlineLevel="0" collapsed="false">
      <c r="A6507" s="217" t="n">
        <v>4141660</v>
      </c>
      <c r="B6507" s="208" t="n">
        <v>283</v>
      </c>
      <c r="C6507" s="281" t="s">
        <v>18412</v>
      </c>
      <c r="D6507" s="281" t="s">
        <v>11701</v>
      </c>
      <c r="E6507" s="281"/>
      <c r="F6507" s="121" t="n">
        <f aca="false">F6506+1</f>
        <v>6501</v>
      </c>
      <c r="G6507" s="390" t="s">
        <v>19037</v>
      </c>
      <c r="H6507" s="218" t="s">
        <v>19037</v>
      </c>
      <c r="I6507" s="124" t="s">
        <v>19038</v>
      </c>
      <c r="J6507" s="125" t="n">
        <v>4238</v>
      </c>
      <c r="K6507" s="149" t="n">
        <v>0</v>
      </c>
      <c r="L6507" s="149" t="n">
        <v>5401260</v>
      </c>
      <c r="M6507" s="149" t="n">
        <v>0</v>
      </c>
      <c r="N6507" s="605" t="s">
        <v>19039</v>
      </c>
      <c r="O6507" s="397"/>
      <c r="P6507" s="130" t="n">
        <v>2729.16666666667</v>
      </c>
      <c r="Q6507" s="130" t="n">
        <f aca="false">P6507*1.2</f>
        <v>3275</v>
      </c>
      <c r="R6507" s="131" t="n">
        <f aca="false">S6507*Q6507</f>
        <v>0</v>
      </c>
      <c r="S6507" s="132"/>
    </row>
    <row r="6508" s="76" customFormat="true" ht="27.6" hidden="false" customHeight="false" outlineLevel="0" collapsed="false">
      <c r="A6508" s="207"/>
      <c r="B6508" s="208" t="n">
        <v>283</v>
      </c>
      <c r="C6508" s="590" t="s">
        <v>18412</v>
      </c>
      <c r="D6508" s="590" t="s">
        <v>11701</v>
      </c>
      <c r="E6508" s="590"/>
      <c r="F6508" s="121" t="n">
        <f aca="false">F6507+1</f>
        <v>6502</v>
      </c>
      <c r="G6508" s="390" t="s">
        <v>19040</v>
      </c>
      <c r="H6508" s="118" t="s">
        <v>19040</v>
      </c>
      <c r="I6508" s="124"/>
      <c r="J6508" s="125"/>
      <c r="K6508" s="149"/>
      <c r="L6508" s="149"/>
      <c r="M6508" s="149"/>
      <c r="N6508" s="350" t="s">
        <v>19041</v>
      </c>
      <c r="O6508" s="397"/>
      <c r="P6508" s="130" t="n">
        <v>0</v>
      </c>
      <c r="Q6508" s="130" t="n">
        <f aca="false">P6508*1.2</f>
        <v>0</v>
      </c>
      <c r="R6508" s="131" t="n">
        <f aca="false">S6508*Q6508</f>
        <v>0</v>
      </c>
      <c r="S6508" s="132"/>
    </row>
    <row r="6509" s="76" customFormat="true" ht="14.4" hidden="false" customHeight="false" outlineLevel="0" collapsed="false">
      <c r="A6509" s="207"/>
      <c r="B6509" s="208" t="n">
        <v>283</v>
      </c>
      <c r="C6509" s="590" t="s">
        <v>18412</v>
      </c>
      <c r="D6509" s="590" t="s">
        <v>11701</v>
      </c>
      <c r="E6509" s="590"/>
      <c r="F6509" s="121" t="n">
        <f aca="false">F6508+1</f>
        <v>6503</v>
      </c>
      <c r="G6509" s="390" t="s">
        <v>19042</v>
      </c>
      <c r="H6509" s="118" t="s">
        <v>19042</v>
      </c>
      <c r="I6509" s="124"/>
      <c r="J6509" s="125"/>
      <c r="K6509" s="149"/>
      <c r="L6509" s="149"/>
      <c r="M6509" s="149"/>
      <c r="N6509" s="350" t="s">
        <v>19043</v>
      </c>
      <c r="O6509" s="397"/>
      <c r="P6509" s="130" t="n">
        <v>0</v>
      </c>
      <c r="Q6509" s="130" t="n">
        <f aca="false">P6509*1.2</f>
        <v>0</v>
      </c>
      <c r="R6509" s="131" t="n">
        <f aca="false">S6509*Q6509</f>
        <v>0</v>
      </c>
      <c r="S6509" s="132"/>
    </row>
    <row r="6510" s="76" customFormat="true" ht="14.4" hidden="false" customHeight="false" outlineLevel="0" collapsed="false">
      <c r="A6510" s="207"/>
      <c r="B6510" s="208" t="n">
        <v>283</v>
      </c>
      <c r="C6510" s="590" t="s">
        <v>18412</v>
      </c>
      <c r="D6510" s="590" t="s">
        <v>11701</v>
      </c>
      <c r="E6510" s="590"/>
      <c r="F6510" s="121" t="n">
        <f aca="false">F6509+1</f>
        <v>6504</v>
      </c>
      <c r="G6510" s="390" t="s">
        <v>19044</v>
      </c>
      <c r="H6510" s="118" t="s">
        <v>19044</v>
      </c>
      <c r="I6510" s="124"/>
      <c r="J6510" s="125"/>
      <c r="K6510" s="149"/>
      <c r="L6510" s="149"/>
      <c r="M6510" s="149"/>
      <c r="N6510" s="483" t="s">
        <v>19045</v>
      </c>
      <c r="O6510" s="397"/>
      <c r="P6510" s="130" t="n">
        <v>0</v>
      </c>
      <c r="Q6510" s="130" t="n">
        <f aca="false">P6510*1.2</f>
        <v>0</v>
      </c>
      <c r="R6510" s="131" t="n">
        <f aca="false">S6510*Q6510</f>
        <v>0</v>
      </c>
      <c r="S6510" s="132"/>
    </row>
    <row r="6511" s="76" customFormat="true" ht="14.4" hidden="false" customHeight="false" outlineLevel="0" collapsed="false">
      <c r="A6511" s="353" t="n">
        <v>4142866</v>
      </c>
      <c r="B6511" s="208" t="n">
        <v>283</v>
      </c>
      <c r="C6511" s="590" t="s">
        <v>18412</v>
      </c>
      <c r="D6511" s="590" t="s">
        <v>11701</v>
      </c>
      <c r="E6511" s="590"/>
      <c r="F6511" s="121" t="n">
        <f aca="false">F6510+1</f>
        <v>6505</v>
      </c>
      <c r="G6511" s="390" t="s">
        <v>19046</v>
      </c>
      <c r="H6511" s="118" t="s">
        <v>19046</v>
      </c>
      <c r="I6511" s="124"/>
      <c r="J6511" s="125"/>
      <c r="K6511" s="149"/>
      <c r="L6511" s="149"/>
      <c r="M6511" s="149"/>
      <c r="N6511" s="380" t="s">
        <v>19047</v>
      </c>
      <c r="O6511" s="397"/>
      <c r="P6511" s="130" t="n">
        <v>0</v>
      </c>
      <c r="Q6511" s="130" t="n">
        <f aca="false">P6511*1.2</f>
        <v>0</v>
      </c>
      <c r="R6511" s="131" t="n">
        <f aca="false">S6511*Q6511</f>
        <v>0</v>
      </c>
      <c r="S6511" s="132"/>
    </row>
    <row r="6512" s="76" customFormat="true" ht="14.4" hidden="false" customHeight="false" outlineLevel="0" collapsed="false">
      <c r="A6512" s="353" t="n">
        <v>4142873</v>
      </c>
      <c r="B6512" s="208" t="n">
        <v>283</v>
      </c>
      <c r="C6512" s="590" t="s">
        <v>18412</v>
      </c>
      <c r="D6512" s="590" t="s">
        <v>11701</v>
      </c>
      <c r="E6512" s="590"/>
      <c r="F6512" s="121" t="n">
        <f aca="false">F6511+1</f>
        <v>6506</v>
      </c>
      <c r="G6512" s="390" t="s">
        <v>19048</v>
      </c>
      <c r="H6512" s="147" t="s">
        <v>19048</v>
      </c>
      <c r="I6512" s="124" t="s">
        <v>19049</v>
      </c>
      <c r="J6512" s="125" t="n">
        <v>0</v>
      </c>
      <c r="K6512" s="149" t="n">
        <v>0</v>
      </c>
      <c r="L6512" s="149" t="n">
        <v>2623712</v>
      </c>
      <c r="M6512" s="149" t="n">
        <v>0</v>
      </c>
      <c r="N6512" s="391" t="s">
        <v>19050</v>
      </c>
      <c r="O6512" s="397"/>
      <c r="P6512" s="130" t="n">
        <v>0</v>
      </c>
      <c r="Q6512" s="130" t="n">
        <f aca="false">P6512*1.2</f>
        <v>0</v>
      </c>
      <c r="R6512" s="131" t="n">
        <f aca="false">S6512*Q6512</f>
        <v>0</v>
      </c>
      <c r="S6512" s="132"/>
    </row>
    <row r="6513" s="76" customFormat="true" ht="14.4" hidden="false" customHeight="false" outlineLevel="0" collapsed="false">
      <c r="A6513" s="353" t="n">
        <v>4142874</v>
      </c>
      <c r="B6513" s="208" t="n">
        <v>283</v>
      </c>
      <c r="C6513" s="590" t="s">
        <v>18412</v>
      </c>
      <c r="D6513" s="590" t="s">
        <v>11701</v>
      </c>
      <c r="E6513" s="590"/>
      <c r="F6513" s="121" t="n">
        <f aca="false">F6512+1</f>
        <v>6507</v>
      </c>
      <c r="G6513" s="390" t="s">
        <v>19051</v>
      </c>
      <c r="H6513" s="118" t="s">
        <v>19051</v>
      </c>
      <c r="I6513" s="124" t="s">
        <v>19052</v>
      </c>
      <c r="J6513" s="125" t="n">
        <v>0</v>
      </c>
      <c r="K6513" s="149" t="n">
        <v>0</v>
      </c>
      <c r="L6513" s="149" t="n">
        <v>2643712</v>
      </c>
      <c r="M6513" s="149" t="n">
        <v>0</v>
      </c>
      <c r="N6513" s="391" t="s">
        <v>19053</v>
      </c>
      <c r="O6513" s="397"/>
      <c r="P6513" s="130" t="n">
        <v>0</v>
      </c>
      <c r="Q6513" s="130" t="n">
        <f aca="false">P6513*1.2</f>
        <v>0</v>
      </c>
      <c r="R6513" s="131" t="n">
        <f aca="false">S6513*Q6513</f>
        <v>0</v>
      </c>
      <c r="S6513" s="132"/>
    </row>
    <row r="6514" s="76" customFormat="true" ht="14.4" hidden="false" customHeight="false" outlineLevel="0" collapsed="false">
      <c r="A6514" s="207"/>
      <c r="B6514" s="208" t="n">
        <v>283</v>
      </c>
      <c r="C6514" s="590" t="s">
        <v>18412</v>
      </c>
      <c r="D6514" s="590" t="s">
        <v>11701</v>
      </c>
      <c r="E6514" s="590"/>
      <c r="F6514" s="121" t="n">
        <f aca="false">F6513+1</f>
        <v>6508</v>
      </c>
      <c r="G6514" s="390" t="s">
        <v>19054</v>
      </c>
      <c r="H6514" s="118" t="s">
        <v>19054</v>
      </c>
      <c r="I6514" s="124"/>
      <c r="J6514" s="125"/>
      <c r="K6514" s="149"/>
      <c r="L6514" s="149"/>
      <c r="M6514" s="149"/>
      <c r="N6514" s="391" t="s">
        <v>19053</v>
      </c>
      <c r="O6514" s="397"/>
      <c r="P6514" s="130" t="n">
        <v>0</v>
      </c>
      <c r="Q6514" s="130" t="n">
        <f aca="false">P6514*1.2</f>
        <v>0</v>
      </c>
      <c r="R6514" s="131" t="n">
        <f aca="false">S6514*Q6514</f>
        <v>0</v>
      </c>
      <c r="S6514" s="132"/>
    </row>
    <row r="6515" s="76" customFormat="true" ht="14.4" hidden="false" customHeight="false" outlineLevel="0" collapsed="false">
      <c r="A6515" s="207"/>
      <c r="B6515" s="208" t="n">
        <v>283</v>
      </c>
      <c r="C6515" s="590" t="s">
        <v>18412</v>
      </c>
      <c r="D6515" s="590" t="s">
        <v>11701</v>
      </c>
      <c r="E6515" s="590"/>
      <c r="F6515" s="121" t="n">
        <f aca="false">F6514+1</f>
        <v>6509</v>
      </c>
      <c r="G6515" s="390" t="s">
        <v>19055</v>
      </c>
      <c r="H6515" s="118" t="s">
        <v>19055</v>
      </c>
      <c r="I6515" s="124"/>
      <c r="J6515" s="125"/>
      <c r="K6515" s="149"/>
      <c r="L6515" s="149"/>
      <c r="M6515" s="149"/>
      <c r="N6515" s="391" t="s">
        <v>19056</v>
      </c>
      <c r="O6515" s="397"/>
      <c r="P6515" s="130" t="n">
        <v>0</v>
      </c>
      <c r="Q6515" s="130" t="n">
        <f aca="false">P6515*1.2</f>
        <v>0</v>
      </c>
      <c r="R6515" s="131" t="n">
        <f aca="false">S6515*Q6515</f>
        <v>0</v>
      </c>
      <c r="S6515" s="132"/>
    </row>
    <row r="6516" s="76" customFormat="true" ht="27.6" hidden="false" customHeight="false" outlineLevel="0" collapsed="false">
      <c r="A6516" s="207"/>
      <c r="B6516" s="208" t="n">
        <v>283</v>
      </c>
      <c r="C6516" s="590" t="s">
        <v>18412</v>
      </c>
      <c r="D6516" s="590" t="s">
        <v>11701</v>
      </c>
      <c r="E6516" s="590"/>
      <c r="F6516" s="121" t="n">
        <f aca="false">F6515+1</f>
        <v>6510</v>
      </c>
      <c r="G6516" s="390" t="s">
        <v>19057</v>
      </c>
      <c r="H6516" s="118" t="s">
        <v>19057</v>
      </c>
      <c r="I6516" s="124"/>
      <c r="J6516" s="125"/>
      <c r="K6516" s="149"/>
      <c r="L6516" s="149"/>
      <c r="M6516" s="149"/>
      <c r="N6516" s="391" t="s">
        <v>19058</v>
      </c>
      <c r="O6516" s="397"/>
      <c r="P6516" s="130" t="n">
        <v>0</v>
      </c>
      <c r="Q6516" s="130" t="n">
        <f aca="false">P6516*1.2</f>
        <v>0</v>
      </c>
      <c r="R6516" s="131" t="n">
        <f aca="false">S6516*Q6516</f>
        <v>0</v>
      </c>
      <c r="S6516" s="132"/>
    </row>
    <row r="6517" s="76" customFormat="true" ht="14.4" hidden="false" customHeight="false" outlineLevel="0" collapsed="false">
      <c r="A6517" s="353" t="n">
        <v>4142811</v>
      </c>
      <c r="B6517" s="208" t="n">
        <v>283</v>
      </c>
      <c r="C6517" s="590" t="s">
        <v>18412</v>
      </c>
      <c r="D6517" s="590" t="s">
        <v>11701</v>
      </c>
      <c r="E6517" s="590"/>
      <c r="F6517" s="121" t="n">
        <f aca="false">F6516+1</f>
        <v>6511</v>
      </c>
      <c r="G6517" s="390" t="s">
        <v>19059</v>
      </c>
      <c r="H6517" s="118" t="s">
        <v>19059</v>
      </c>
      <c r="I6517" s="124"/>
      <c r="J6517" s="125"/>
      <c r="K6517" s="149"/>
      <c r="L6517" s="149"/>
      <c r="M6517" s="149"/>
      <c r="N6517" s="391" t="s">
        <v>19060</v>
      </c>
      <c r="O6517" s="397"/>
      <c r="P6517" s="130" t="n">
        <v>0</v>
      </c>
      <c r="Q6517" s="130" t="n">
        <f aca="false">P6517*1.2</f>
        <v>0</v>
      </c>
      <c r="R6517" s="131" t="n">
        <f aca="false">S6517*Q6517</f>
        <v>0</v>
      </c>
      <c r="S6517" s="132"/>
    </row>
    <row r="6518" s="76" customFormat="true" ht="14.4" hidden="false" customHeight="false" outlineLevel="0" collapsed="false">
      <c r="A6518" s="353" t="n">
        <v>4142843</v>
      </c>
      <c r="B6518" s="208" t="n">
        <v>283</v>
      </c>
      <c r="C6518" s="590" t="s">
        <v>18412</v>
      </c>
      <c r="D6518" s="590" t="s">
        <v>11701</v>
      </c>
      <c r="E6518" s="590"/>
      <c r="F6518" s="121" t="n">
        <f aca="false">F6517+1</f>
        <v>6512</v>
      </c>
      <c r="G6518" s="390" t="s">
        <v>19061</v>
      </c>
      <c r="H6518" s="118" t="s">
        <v>19061</v>
      </c>
      <c r="I6518" s="124"/>
      <c r="J6518" s="125"/>
      <c r="K6518" s="149"/>
      <c r="L6518" s="149"/>
      <c r="M6518" s="149"/>
      <c r="N6518" s="391" t="s">
        <v>19060</v>
      </c>
      <c r="O6518" s="397"/>
      <c r="P6518" s="130" t="n">
        <v>0</v>
      </c>
      <c r="Q6518" s="130" t="n">
        <f aca="false">P6518*1.2</f>
        <v>0</v>
      </c>
      <c r="R6518" s="131" t="n">
        <f aca="false">S6518*Q6518</f>
        <v>0</v>
      </c>
      <c r="S6518" s="132"/>
    </row>
    <row r="6519" s="76" customFormat="true" ht="41.4" hidden="false" customHeight="false" outlineLevel="0" collapsed="false">
      <c r="A6519" s="207"/>
      <c r="B6519" s="208" t="n">
        <v>283</v>
      </c>
      <c r="C6519" s="590" t="s">
        <v>18412</v>
      </c>
      <c r="D6519" s="590" t="s">
        <v>11701</v>
      </c>
      <c r="E6519" s="590"/>
      <c r="F6519" s="121" t="n">
        <f aca="false">F6518+1</f>
        <v>6513</v>
      </c>
      <c r="G6519" s="390" t="s">
        <v>19062</v>
      </c>
      <c r="H6519" s="118" t="s">
        <v>19062</v>
      </c>
      <c r="I6519" s="124"/>
      <c r="J6519" s="125"/>
      <c r="K6519" s="149"/>
      <c r="L6519" s="149"/>
      <c r="M6519" s="149"/>
      <c r="N6519" s="380" t="s">
        <v>19063</v>
      </c>
      <c r="O6519" s="397"/>
      <c r="P6519" s="130" t="n">
        <v>0</v>
      </c>
      <c r="Q6519" s="130" t="n">
        <f aca="false">P6519*1.2</f>
        <v>0</v>
      </c>
      <c r="R6519" s="131" t="n">
        <f aca="false">S6519*Q6519</f>
        <v>0</v>
      </c>
      <c r="S6519" s="132"/>
    </row>
    <row r="6520" s="76" customFormat="true" ht="14.4" hidden="false" customHeight="false" outlineLevel="0" collapsed="false">
      <c r="A6520" s="353"/>
      <c r="B6520" s="208" t="n">
        <v>283</v>
      </c>
      <c r="C6520" s="281" t="s">
        <v>18412</v>
      </c>
      <c r="D6520" s="590" t="s">
        <v>11701</v>
      </c>
      <c r="E6520" s="590"/>
      <c r="F6520" s="121" t="n">
        <f aca="false">F6519+1</f>
        <v>6514</v>
      </c>
      <c r="G6520" s="390" t="s">
        <v>19064</v>
      </c>
      <c r="H6520" s="147" t="s">
        <v>19065</v>
      </c>
      <c r="I6520" s="124" t="s">
        <v>19066</v>
      </c>
      <c r="J6520" s="125" t="n">
        <v>0</v>
      </c>
      <c r="K6520" s="149" t="n">
        <v>0</v>
      </c>
      <c r="L6520" s="149" t="n">
        <v>453429</v>
      </c>
      <c r="M6520" s="149" t="n">
        <v>50</v>
      </c>
      <c r="N6520" s="346" t="s">
        <v>19067</v>
      </c>
      <c r="O6520" s="186"/>
      <c r="P6520" s="130" t="n">
        <v>10970</v>
      </c>
      <c r="Q6520" s="130" t="n">
        <f aca="false">P6520*1.2</f>
        <v>13164</v>
      </c>
      <c r="R6520" s="131" t="n">
        <f aca="false">S6520*Q6520</f>
        <v>0</v>
      </c>
      <c r="S6520" s="132"/>
    </row>
    <row r="6521" s="76" customFormat="true" ht="14.4" hidden="false" customHeight="false" outlineLevel="0" collapsed="false">
      <c r="A6521" s="353" t="n">
        <v>4141055</v>
      </c>
      <c r="B6521" s="208" t="n">
        <v>283</v>
      </c>
      <c r="C6521" s="590" t="s">
        <v>18412</v>
      </c>
      <c r="D6521" s="590" t="s">
        <v>11701</v>
      </c>
      <c r="E6521" s="590"/>
      <c r="F6521" s="121" t="n">
        <f aca="false">F6520+1</f>
        <v>6515</v>
      </c>
      <c r="G6521" s="500" t="s">
        <v>19068</v>
      </c>
      <c r="H6521" s="188" t="s">
        <v>19069</v>
      </c>
      <c r="I6521" s="124" t="s">
        <v>19070</v>
      </c>
      <c r="J6521" s="125" t="n">
        <v>0</v>
      </c>
      <c r="K6521" s="149" t="n">
        <v>0</v>
      </c>
      <c r="L6521" s="149" t="n">
        <v>1000011</v>
      </c>
      <c r="M6521" s="149" t="n">
        <v>0</v>
      </c>
      <c r="N6521" s="350" t="s">
        <v>8731</v>
      </c>
      <c r="O6521" s="351"/>
      <c r="P6521" s="130" t="n">
        <v>1630.83333333333</v>
      </c>
      <c r="Q6521" s="130" t="n">
        <f aca="false">P6521*1.2</f>
        <v>1957</v>
      </c>
      <c r="R6521" s="131" t="n">
        <f aca="false">S6521*Q6521</f>
        <v>0</v>
      </c>
      <c r="S6521" s="132"/>
    </row>
    <row r="6522" s="76" customFormat="true" ht="14.4" hidden="false" customHeight="false" outlineLevel="0" collapsed="false">
      <c r="A6522" s="353" t="n">
        <v>4141066</v>
      </c>
      <c r="B6522" s="208" t="n">
        <v>283</v>
      </c>
      <c r="C6522" s="281" t="s">
        <v>18412</v>
      </c>
      <c r="D6522" s="590" t="s">
        <v>11701</v>
      </c>
      <c r="E6522" s="590"/>
      <c r="F6522" s="121" t="n">
        <f aca="false">F6521+1</f>
        <v>6516</v>
      </c>
      <c r="G6522" s="390" t="s">
        <v>19071</v>
      </c>
      <c r="H6522" s="218" t="s">
        <v>19071</v>
      </c>
      <c r="I6522" s="124" t="s">
        <v>19072</v>
      </c>
      <c r="J6522" s="125" t="n">
        <v>4270</v>
      </c>
      <c r="K6522" s="149" t="n">
        <v>0</v>
      </c>
      <c r="L6522" s="149" t="n">
        <v>3506250</v>
      </c>
      <c r="M6522" s="149" t="n">
        <v>0</v>
      </c>
      <c r="N6522" s="350" t="s">
        <v>19073</v>
      </c>
      <c r="O6522" s="351"/>
      <c r="P6522" s="130" t="n">
        <v>1482.5</v>
      </c>
      <c r="Q6522" s="130" t="n">
        <f aca="false">P6522*1.2</f>
        <v>1779</v>
      </c>
      <c r="R6522" s="131" t="n">
        <f aca="false">S6522*Q6522</f>
        <v>0</v>
      </c>
      <c r="S6522" s="132"/>
    </row>
    <row r="6523" s="76" customFormat="true" ht="14.4" hidden="false" customHeight="false" outlineLevel="0" collapsed="false">
      <c r="A6523" s="353" t="n">
        <v>4141067</v>
      </c>
      <c r="B6523" s="208" t="n">
        <v>283</v>
      </c>
      <c r="C6523" s="281" t="s">
        <v>18412</v>
      </c>
      <c r="D6523" s="590" t="s">
        <v>11701</v>
      </c>
      <c r="E6523" s="590"/>
      <c r="F6523" s="121" t="n">
        <f aca="false">F6522+1</f>
        <v>6517</v>
      </c>
      <c r="G6523" s="390" t="s">
        <v>19074</v>
      </c>
      <c r="H6523" s="218" t="s">
        <v>19074</v>
      </c>
      <c r="I6523" s="124" t="s">
        <v>19075</v>
      </c>
      <c r="J6523" s="125" t="n">
        <v>4270</v>
      </c>
      <c r="K6523" s="149" t="n">
        <v>0</v>
      </c>
      <c r="L6523" s="149" t="n">
        <v>3506252</v>
      </c>
      <c r="M6523" s="149" t="n">
        <v>0</v>
      </c>
      <c r="N6523" s="350" t="s">
        <v>19073</v>
      </c>
      <c r="O6523" s="351"/>
      <c r="P6523" s="130" t="n">
        <v>1399.16666666667</v>
      </c>
      <c r="Q6523" s="130" t="n">
        <f aca="false">P6523*1.2</f>
        <v>1679</v>
      </c>
      <c r="R6523" s="131" t="n">
        <f aca="false">S6523*Q6523</f>
        <v>0</v>
      </c>
      <c r="S6523" s="132"/>
    </row>
    <row r="6524" s="76" customFormat="true" ht="27.6" hidden="false" customHeight="false" outlineLevel="0" collapsed="false">
      <c r="A6524" s="353" t="n">
        <v>4141135</v>
      </c>
      <c r="B6524" s="208" t="n">
        <v>283</v>
      </c>
      <c r="C6524" s="281" t="s">
        <v>18412</v>
      </c>
      <c r="D6524" s="590" t="s">
        <v>11701</v>
      </c>
      <c r="E6524" s="590"/>
      <c r="F6524" s="121" t="n">
        <f aca="false">F6523+1</f>
        <v>6518</v>
      </c>
      <c r="G6524" s="390" t="s">
        <v>19076</v>
      </c>
      <c r="H6524" s="188" t="s">
        <v>19076</v>
      </c>
      <c r="I6524" s="124" t="s">
        <v>19077</v>
      </c>
      <c r="J6524" s="125" t="n">
        <v>636</v>
      </c>
      <c r="K6524" s="149" t="n">
        <v>0</v>
      </c>
      <c r="L6524" s="149" t="n">
        <v>2919012</v>
      </c>
      <c r="M6524" s="149" t="n">
        <v>84</v>
      </c>
      <c r="N6524" s="350" t="s">
        <v>19078</v>
      </c>
      <c r="O6524" s="351"/>
      <c r="P6524" s="130" t="n">
        <v>0</v>
      </c>
      <c r="Q6524" s="130" t="n">
        <f aca="false">P6524*1.2</f>
        <v>0</v>
      </c>
      <c r="R6524" s="131" t="n">
        <f aca="false">S6524*Q6524</f>
        <v>0</v>
      </c>
      <c r="S6524" s="132"/>
    </row>
    <row r="6525" s="76" customFormat="true" ht="27.6" hidden="false" customHeight="false" outlineLevel="0" collapsed="false">
      <c r="A6525" s="353" t="n">
        <v>4141133</v>
      </c>
      <c r="B6525" s="208" t="n">
        <v>283</v>
      </c>
      <c r="C6525" s="590" t="s">
        <v>18412</v>
      </c>
      <c r="D6525" s="590" t="s">
        <v>11701</v>
      </c>
      <c r="E6525" s="590"/>
      <c r="F6525" s="121" t="n">
        <f aca="false">F6524+1</f>
        <v>6519</v>
      </c>
      <c r="G6525" s="390" t="s">
        <v>19079</v>
      </c>
      <c r="H6525" s="118" t="s">
        <v>19079</v>
      </c>
      <c r="I6525" s="124"/>
      <c r="J6525" s="125"/>
      <c r="K6525" s="149"/>
      <c r="L6525" s="149"/>
      <c r="M6525" s="149"/>
      <c r="N6525" s="350" t="s">
        <v>19080</v>
      </c>
      <c r="O6525" s="351"/>
      <c r="P6525" s="130" t="n">
        <v>0</v>
      </c>
      <c r="Q6525" s="130" t="n">
        <f aca="false">P6525*1.2</f>
        <v>0</v>
      </c>
      <c r="R6525" s="131" t="n">
        <f aca="false">S6525*Q6525</f>
        <v>0</v>
      </c>
      <c r="S6525" s="132"/>
    </row>
    <row r="6526" s="76" customFormat="true" ht="27.6" hidden="false" customHeight="false" outlineLevel="0" collapsed="false">
      <c r="A6526" s="353" t="n">
        <v>4141134</v>
      </c>
      <c r="B6526" s="208" t="n">
        <v>283</v>
      </c>
      <c r="C6526" s="590" t="s">
        <v>18412</v>
      </c>
      <c r="D6526" s="590" t="s">
        <v>11701</v>
      </c>
      <c r="E6526" s="590"/>
      <c r="F6526" s="121" t="n">
        <f aca="false">F6525+1</f>
        <v>6520</v>
      </c>
      <c r="G6526" s="390" t="s">
        <v>19081</v>
      </c>
      <c r="H6526" s="118" t="s">
        <v>19081</v>
      </c>
      <c r="I6526" s="124"/>
      <c r="J6526" s="125"/>
      <c r="K6526" s="149"/>
      <c r="L6526" s="149"/>
      <c r="M6526" s="149"/>
      <c r="N6526" s="350" t="s">
        <v>19082</v>
      </c>
      <c r="O6526" s="351"/>
      <c r="P6526" s="130" t="n">
        <v>0</v>
      </c>
      <c r="Q6526" s="130" t="n">
        <f aca="false">P6526*1.2</f>
        <v>0</v>
      </c>
      <c r="R6526" s="131" t="n">
        <f aca="false">S6526*Q6526</f>
        <v>0</v>
      </c>
      <c r="S6526" s="132"/>
    </row>
    <row r="6527" s="76" customFormat="true" ht="27.6" hidden="false" customHeight="false" outlineLevel="0" collapsed="false">
      <c r="A6527" s="207" t="n">
        <v>4141554</v>
      </c>
      <c r="B6527" s="208" t="n">
        <v>283</v>
      </c>
      <c r="C6527" s="590" t="s">
        <v>18412</v>
      </c>
      <c r="D6527" s="590" t="s">
        <v>11701</v>
      </c>
      <c r="E6527" s="590"/>
      <c r="F6527" s="121" t="n">
        <f aca="false">F6526+1</f>
        <v>6521</v>
      </c>
      <c r="G6527" s="390" t="s">
        <v>19083</v>
      </c>
      <c r="H6527" s="188" t="s">
        <v>19084</v>
      </c>
      <c r="I6527" s="124" t="s">
        <v>19085</v>
      </c>
      <c r="J6527" s="125" t="n">
        <v>0</v>
      </c>
      <c r="K6527" s="149" t="n">
        <v>0</v>
      </c>
      <c r="L6527" s="149" t="n">
        <v>10201</v>
      </c>
      <c r="M6527" s="149" t="n">
        <v>0</v>
      </c>
      <c r="N6527" s="483" t="s">
        <v>19086</v>
      </c>
      <c r="O6527" s="397"/>
      <c r="P6527" s="130" t="n">
        <v>0</v>
      </c>
      <c r="Q6527" s="130" t="n">
        <f aca="false">P6527*1.2</f>
        <v>0</v>
      </c>
      <c r="R6527" s="131" t="n">
        <f aca="false">S6527*Q6527</f>
        <v>0</v>
      </c>
      <c r="S6527" s="132"/>
    </row>
    <row r="6528" s="76" customFormat="true" ht="27.6" hidden="false" customHeight="false" outlineLevel="0" collapsed="false">
      <c r="A6528" s="207" t="n">
        <v>4141555</v>
      </c>
      <c r="B6528" s="208" t="n">
        <v>283</v>
      </c>
      <c r="C6528" s="590" t="s">
        <v>18412</v>
      </c>
      <c r="D6528" s="590" t="s">
        <v>11701</v>
      </c>
      <c r="E6528" s="590"/>
      <c r="F6528" s="121" t="n">
        <f aca="false">F6527+1</f>
        <v>6522</v>
      </c>
      <c r="G6528" s="390" t="s">
        <v>19087</v>
      </c>
      <c r="H6528" s="188" t="s">
        <v>19088</v>
      </c>
      <c r="I6528" s="124" t="s">
        <v>19089</v>
      </c>
      <c r="J6528" s="125" t="n">
        <v>0</v>
      </c>
      <c r="K6528" s="149" t="n">
        <v>0</v>
      </c>
      <c r="L6528" s="149" t="n">
        <v>110407</v>
      </c>
      <c r="M6528" s="149" t="n">
        <v>0</v>
      </c>
      <c r="N6528" s="483" t="s">
        <v>19090</v>
      </c>
      <c r="O6528" s="397"/>
      <c r="P6528" s="130" t="n">
        <v>7068.33333333333</v>
      </c>
      <c r="Q6528" s="130" t="n">
        <f aca="false">P6528*1.2</f>
        <v>8482</v>
      </c>
      <c r="R6528" s="131" t="n">
        <f aca="false">S6528*Q6528</f>
        <v>0</v>
      </c>
      <c r="S6528" s="132"/>
    </row>
    <row r="6529" s="76" customFormat="true" ht="27.6" hidden="false" customHeight="false" outlineLevel="0" collapsed="false">
      <c r="A6529" s="500" t="n">
        <v>4320762</v>
      </c>
      <c r="B6529" s="208" t="n">
        <v>283</v>
      </c>
      <c r="C6529" s="281" t="s">
        <v>19091</v>
      </c>
      <c r="D6529" s="281" t="s">
        <v>10341</v>
      </c>
      <c r="E6529" s="344"/>
      <c r="F6529" s="121" t="n">
        <f aca="false">F6528+1</f>
        <v>6523</v>
      </c>
      <c r="G6529" s="390" t="s">
        <v>19092</v>
      </c>
      <c r="H6529" s="123" t="s">
        <v>19093</v>
      </c>
      <c r="I6529" s="218" t="s">
        <v>19094</v>
      </c>
      <c r="J6529" s="237" t="n">
        <v>23</v>
      </c>
      <c r="K6529" s="149" t="n">
        <v>0</v>
      </c>
      <c r="L6529" s="149" t="n">
        <v>3103009</v>
      </c>
      <c r="M6529" s="149" t="n">
        <v>301</v>
      </c>
      <c r="N6529" s="346" t="s">
        <v>19095</v>
      </c>
      <c r="O6529" s="186" t="n">
        <v>30</v>
      </c>
      <c r="P6529" s="130" t="n">
        <v>69.1666666666667</v>
      </c>
      <c r="Q6529" s="130" t="n">
        <f aca="false">P6529*1.2</f>
        <v>83</v>
      </c>
      <c r="R6529" s="131" t="n">
        <f aca="false">S6529*Q6529</f>
        <v>0</v>
      </c>
      <c r="S6529" s="132"/>
    </row>
    <row r="6530" s="76" customFormat="true" ht="27.6" hidden="false" customHeight="false" outlineLevel="0" collapsed="false">
      <c r="A6530" s="500" t="n">
        <v>4320761</v>
      </c>
      <c r="B6530" s="208" t="n">
        <v>283</v>
      </c>
      <c r="C6530" s="281" t="s">
        <v>19091</v>
      </c>
      <c r="D6530" s="281" t="s">
        <v>10341</v>
      </c>
      <c r="E6530" s="344"/>
      <c r="F6530" s="121" t="n">
        <f aca="false">F6529+1</f>
        <v>6524</v>
      </c>
      <c r="G6530" s="390" t="s">
        <v>19096</v>
      </c>
      <c r="H6530" s="123" t="s">
        <v>19097</v>
      </c>
      <c r="I6530" s="218" t="s">
        <v>19098</v>
      </c>
      <c r="J6530" s="237" t="n">
        <v>23</v>
      </c>
      <c r="K6530" s="149" t="n">
        <v>0</v>
      </c>
      <c r="L6530" s="149" t="n">
        <v>3103008</v>
      </c>
      <c r="M6530" s="149" t="n">
        <v>301</v>
      </c>
      <c r="N6530" s="346" t="s">
        <v>19099</v>
      </c>
      <c r="O6530" s="186" t="n">
        <v>30</v>
      </c>
      <c r="P6530" s="130" t="n">
        <v>69.1666666666667</v>
      </c>
      <c r="Q6530" s="130" t="n">
        <f aca="false">P6530*1.2</f>
        <v>83</v>
      </c>
      <c r="R6530" s="131" t="n">
        <f aca="false">S6530*Q6530</f>
        <v>0</v>
      </c>
      <c r="S6530" s="132"/>
    </row>
    <row r="6531" s="76" customFormat="true" ht="27.6" hidden="false" customHeight="false" outlineLevel="0" collapsed="false">
      <c r="A6531" s="500" t="n">
        <v>3650667</v>
      </c>
      <c r="B6531" s="208" t="n">
        <v>283</v>
      </c>
      <c r="C6531" s="281" t="s">
        <v>19091</v>
      </c>
      <c r="D6531" s="281" t="s">
        <v>10341</v>
      </c>
      <c r="E6531" s="344"/>
      <c r="F6531" s="121" t="n">
        <f aca="false">F6530+1</f>
        <v>6525</v>
      </c>
      <c r="G6531" s="390" t="s">
        <v>19100</v>
      </c>
      <c r="H6531" s="123" t="s">
        <v>19101</v>
      </c>
      <c r="I6531" s="218" t="s">
        <v>19102</v>
      </c>
      <c r="J6531" s="237" t="n">
        <v>111</v>
      </c>
      <c r="K6531" s="149" t="n">
        <v>0</v>
      </c>
      <c r="L6531" s="149" t="n">
        <v>3501126</v>
      </c>
      <c r="M6531" s="149" t="n">
        <v>0</v>
      </c>
      <c r="N6531" s="346" t="s">
        <v>19103</v>
      </c>
      <c r="O6531" s="186" t="n">
        <v>175</v>
      </c>
      <c r="P6531" s="130" t="n">
        <v>70.8333333333333</v>
      </c>
      <c r="Q6531" s="130" t="n">
        <f aca="false">P6531*1.2</f>
        <v>85</v>
      </c>
      <c r="R6531" s="131" t="n">
        <f aca="false">S6531*Q6531</f>
        <v>0</v>
      </c>
      <c r="S6531" s="132"/>
    </row>
    <row r="6532" s="76" customFormat="true" ht="27.6" hidden="false" customHeight="false" outlineLevel="0" collapsed="false">
      <c r="A6532" s="500" t="n">
        <v>4322137</v>
      </c>
      <c r="B6532" s="208" t="n">
        <v>283</v>
      </c>
      <c r="C6532" s="281" t="s">
        <v>19091</v>
      </c>
      <c r="D6532" s="281" t="s">
        <v>10341</v>
      </c>
      <c r="E6532" s="344"/>
      <c r="F6532" s="121" t="n">
        <f aca="false">F6531+1</f>
        <v>6526</v>
      </c>
      <c r="G6532" s="390" t="s">
        <v>19104</v>
      </c>
      <c r="H6532" s="147" t="s">
        <v>19104</v>
      </c>
      <c r="I6532" s="218" t="s">
        <v>19105</v>
      </c>
      <c r="J6532" s="237" t="n">
        <v>0</v>
      </c>
      <c r="K6532" s="149" t="n">
        <v>0</v>
      </c>
      <c r="L6532" s="149" t="n">
        <v>304117</v>
      </c>
      <c r="M6532" s="149" t="n">
        <v>600</v>
      </c>
      <c r="N6532" s="350" t="s">
        <v>19106</v>
      </c>
      <c r="O6532" s="186"/>
      <c r="P6532" s="130" t="n">
        <v>2.91666666666667</v>
      </c>
      <c r="Q6532" s="130" t="n">
        <f aca="false">P6532*1.2</f>
        <v>3.5</v>
      </c>
      <c r="R6532" s="131" t="n">
        <f aca="false">S6532*Q6532</f>
        <v>0</v>
      </c>
      <c r="S6532" s="132"/>
    </row>
    <row r="6533" s="76" customFormat="true" ht="27.6" hidden="false" customHeight="false" outlineLevel="0" collapsed="false">
      <c r="A6533" s="500" t="n">
        <v>3651030</v>
      </c>
      <c r="B6533" s="208" t="n">
        <v>283</v>
      </c>
      <c r="C6533" s="281" t="s">
        <v>19091</v>
      </c>
      <c r="D6533" s="281" t="s">
        <v>10341</v>
      </c>
      <c r="E6533" s="281" t="s">
        <v>10341</v>
      </c>
      <c r="F6533" s="121" t="n">
        <f aca="false">F6532+1</f>
        <v>6527</v>
      </c>
      <c r="G6533" s="390" t="s">
        <v>19107</v>
      </c>
      <c r="H6533" s="147" t="s">
        <v>19107</v>
      </c>
      <c r="I6533" s="218" t="s">
        <v>19108</v>
      </c>
      <c r="J6533" s="237" t="n">
        <v>100</v>
      </c>
      <c r="K6533" s="149" t="n">
        <v>0</v>
      </c>
      <c r="L6533" s="149" t="n">
        <v>3519200</v>
      </c>
      <c r="M6533" s="149" t="n">
        <v>0</v>
      </c>
      <c r="N6533" s="346" t="s">
        <v>19109</v>
      </c>
      <c r="O6533" s="186"/>
      <c r="P6533" s="130" t="n">
        <v>8522.5</v>
      </c>
      <c r="Q6533" s="130" t="n">
        <f aca="false">P6533*1.2</f>
        <v>10227</v>
      </c>
      <c r="R6533" s="131" t="n">
        <f aca="false">S6533*Q6533</f>
        <v>0</v>
      </c>
      <c r="S6533" s="132"/>
    </row>
    <row r="6534" s="76" customFormat="true" ht="27.6" hidden="false" customHeight="false" outlineLevel="0" collapsed="false">
      <c r="A6534" s="500" t="n">
        <v>3651160</v>
      </c>
      <c r="B6534" s="208" t="n">
        <v>283</v>
      </c>
      <c r="C6534" s="281" t="s">
        <v>19091</v>
      </c>
      <c r="D6534" s="281" t="s">
        <v>10341</v>
      </c>
      <c r="E6534" s="344"/>
      <c r="F6534" s="121" t="n">
        <f aca="false">F6533+1</f>
        <v>6528</v>
      </c>
      <c r="G6534" s="390" t="s">
        <v>19110</v>
      </c>
      <c r="H6534" s="123" t="s">
        <v>19110</v>
      </c>
      <c r="I6534" s="218" t="s">
        <v>19111</v>
      </c>
      <c r="J6534" s="237" t="n">
        <v>100</v>
      </c>
      <c r="K6534" s="149" t="n">
        <v>0</v>
      </c>
      <c r="L6534" s="149" t="n">
        <v>3519010</v>
      </c>
      <c r="M6534" s="149" t="n">
        <v>1</v>
      </c>
      <c r="N6534" s="346" t="s">
        <v>19112</v>
      </c>
      <c r="O6534" s="186"/>
      <c r="P6534" s="130" t="n">
        <v>1474.86</v>
      </c>
      <c r="Q6534" s="130" t="n">
        <f aca="false">P6534*1.2</f>
        <v>1769.832</v>
      </c>
      <c r="R6534" s="131" t="n">
        <f aca="false">S6534*Q6534</f>
        <v>0</v>
      </c>
      <c r="S6534" s="132"/>
    </row>
    <row r="6535" s="76" customFormat="true" ht="14.4" hidden="false" customHeight="false" outlineLevel="0" collapsed="false">
      <c r="A6535" s="500" t="n">
        <v>3651001</v>
      </c>
      <c r="B6535" s="208" t="n">
        <v>283</v>
      </c>
      <c r="C6535" s="281" t="s">
        <v>19091</v>
      </c>
      <c r="D6535" s="281" t="s">
        <v>10341</v>
      </c>
      <c r="E6535" s="344"/>
      <c r="F6535" s="121" t="n">
        <f aca="false">F6534+1</f>
        <v>6529</v>
      </c>
      <c r="G6535" s="390" t="s">
        <v>19113</v>
      </c>
      <c r="H6535" s="147" t="s">
        <v>19113</v>
      </c>
      <c r="I6535" s="218" t="s">
        <v>19114</v>
      </c>
      <c r="J6535" s="237" t="n">
        <v>100</v>
      </c>
      <c r="K6535" s="149" t="n">
        <v>0</v>
      </c>
      <c r="L6535" s="149" t="n">
        <v>3519110</v>
      </c>
      <c r="M6535" s="149" t="n">
        <v>0</v>
      </c>
      <c r="N6535" s="346" t="s">
        <v>19115</v>
      </c>
      <c r="O6535" s="186"/>
      <c r="P6535" s="130" t="n">
        <v>2605.83333333333</v>
      </c>
      <c r="Q6535" s="130" t="n">
        <f aca="false">P6535*1.2</f>
        <v>3127</v>
      </c>
      <c r="R6535" s="131" t="n">
        <f aca="false">S6535*Q6535</f>
        <v>0</v>
      </c>
      <c r="S6535" s="132"/>
    </row>
    <row r="6536" s="76" customFormat="true" ht="27.6" hidden="false" customHeight="false" outlineLevel="0" collapsed="false">
      <c r="A6536" s="500" t="n">
        <v>3651052</v>
      </c>
      <c r="B6536" s="208" t="n">
        <v>283</v>
      </c>
      <c r="C6536" s="281" t="s">
        <v>19091</v>
      </c>
      <c r="D6536" s="281" t="s">
        <v>10341</v>
      </c>
      <c r="E6536" s="344"/>
      <c r="F6536" s="121" t="n">
        <f aca="false">F6535+1</f>
        <v>6530</v>
      </c>
      <c r="G6536" s="390" t="s">
        <v>19116</v>
      </c>
      <c r="H6536" s="147" t="s">
        <v>19116</v>
      </c>
      <c r="I6536" s="218" t="s">
        <v>19117</v>
      </c>
      <c r="J6536" s="237" t="n">
        <v>100</v>
      </c>
      <c r="K6536" s="149" t="n">
        <v>0</v>
      </c>
      <c r="L6536" s="149" t="n">
        <v>3519210</v>
      </c>
      <c r="M6536" s="149" t="n">
        <v>0</v>
      </c>
      <c r="N6536" s="346" t="s">
        <v>19118</v>
      </c>
      <c r="O6536" s="186"/>
      <c r="P6536" s="130" t="n">
        <v>2442.5</v>
      </c>
      <c r="Q6536" s="130" t="n">
        <f aca="false">P6536*1.2</f>
        <v>2931</v>
      </c>
      <c r="R6536" s="131" t="n">
        <f aca="false">S6536*Q6536</f>
        <v>0</v>
      </c>
      <c r="S6536" s="132"/>
    </row>
    <row r="6537" s="76" customFormat="true" ht="14.4" hidden="false" customHeight="false" outlineLevel="0" collapsed="false">
      <c r="A6537" s="500" t="n">
        <v>3651091</v>
      </c>
      <c r="B6537" s="208" t="n">
        <v>283</v>
      </c>
      <c r="C6537" s="281" t="s">
        <v>19091</v>
      </c>
      <c r="D6537" s="281" t="s">
        <v>10341</v>
      </c>
      <c r="E6537" s="344"/>
      <c r="F6537" s="121" t="n">
        <f aca="false">F6536+1</f>
        <v>6531</v>
      </c>
      <c r="G6537" s="390" t="s">
        <v>19119</v>
      </c>
      <c r="H6537" s="123" t="s">
        <v>19119</v>
      </c>
      <c r="I6537" s="218" t="s">
        <v>19120</v>
      </c>
      <c r="J6537" s="237" t="n">
        <v>311</v>
      </c>
      <c r="K6537" s="149" t="n">
        <v>0</v>
      </c>
      <c r="L6537" s="149" t="n">
        <v>3501024</v>
      </c>
      <c r="M6537" s="149" t="n">
        <v>0</v>
      </c>
      <c r="N6537" s="350" t="s">
        <v>19121</v>
      </c>
      <c r="O6537" s="186"/>
      <c r="P6537" s="130" t="n">
        <v>690.45</v>
      </c>
      <c r="Q6537" s="130" t="n">
        <f aca="false">P6537*1.2</f>
        <v>828.54</v>
      </c>
      <c r="R6537" s="131" t="n">
        <f aca="false">S6537*Q6537</f>
        <v>0</v>
      </c>
      <c r="S6537" s="132"/>
    </row>
    <row r="6538" s="76" customFormat="true" ht="55.2" hidden="false" customHeight="false" outlineLevel="0" collapsed="false">
      <c r="A6538" s="500" t="n">
        <v>3651153</v>
      </c>
      <c r="B6538" s="208" t="n">
        <v>283</v>
      </c>
      <c r="C6538" s="281" t="s">
        <v>19091</v>
      </c>
      <c r="D6538" s="281" t="s">
        <v>10341</v>
      </c>
      <c r="E6538" s="344" t="s">
        <v>19122</v>
      </c>
      <c r="F6538" s="121" t="n">
        <f aca="false">F6537+1</f>
        <v>6532</v>
      </c>
      <c r="G6538" s="390" t="s">
        <v>19123</v>
      </c>
      <c r="H6538" s="147" t="s">
        <v>19124</v>
      </c>
      <c r="I6538" s="218" t="s">
        <v>19125</v>
      </c>
      <c r="J6538" s="237" t="n">
        <v>0</v>
      </c>
      <c r="K6538" s="149" t="n">
        <v>0</v>
      </c>
      <c r="L6538" s="149" t="n">
        <v>517611</v>
      </c>
      <c r="M6538" s="149" t="n">
        <v>30</v>
      </c>
      <c r="N6538" s="606" t="s">
        <v>19126</v>
      </c>
      <c r="O6538" s="186" t="n">
        <v>20</v>
      </c>
      <c r="P6538" s="130" t="n">
        <v>129.18</v>
      </c>
      <c r="Q6538" s="130" t="n">
        <f aca="false">P6538*1.2</f>
        <v>155.016</v>
      </c>
      <c r="R6538" s="131" t="n">
        <f aca="false">S6538*Q6538</f>
        <v>0</v>
      </c>
      <c r="S6538" s="132"/>
    </row>
    <row r="6539" s="76" customFormat="true" ht="69" hidden="false" customHeight="false" outlineLevel="0" collapsed="false">
      <c r="A6539" s="500" t="n">
        <v>3651090</v>
      </c>
      <c r="B6539" s="208" t="n">
        <v>283</v>
      </c>
      <c r="C6539" s="281" t="s">
        <v>19091</v>
      </c>
      <c r="D6539" s="281" t="s">
        <v>10341</v>
      </c>
      <c r="E6539" s="344"/>
      <c r="F6539" s="121" t="n">
        <f aca="false">F6538+1</f>
        <v>6533</v>
      </c>
      <c r="G6539" s="390" t="s">
        <v>19127</v>
      </c>
      <c r="H6539" s="123" t="s">
        <v>19128</v>
      </c>
      <c r="I6539" s="218" t="s">
        <v>19129</v>
      </c>
      <c r="J6539" s="237" t="n">
        <v>0</v>
      </c>
      <c r="K6539" s="149" t="n">
        <v>0</v>
      </c>
      <c r="L6539" s="149" t="n">
        <v>50626</v>
      </c>
      <c r="M6539" s="149" t="n">
        <v>110</v>
      </c>
      <c r="N6539" s="606" t="s">
        <v>19130</v>
      </c>
      <c r="O6539" s="186" t="n">
        <v>10</v>
      </c>
      <c r="P6539" s="130" t="n">
        <v>180.99</v>
      </c>
      <c r="Q6539" s="130" t="n">
        <f aca="false">P6539*1.2</f>
        <v>217.188</v>
      </c>
      <c r="R6539" s="131" t="n">
        <f aca="false">S6539*Q6539</f>
        <v>0</v>
      </c>
      <c r="S6539" s="132"/>
    </row>
    <row r="6540" s="76" customFormat="true" ht="41.4" hidden="false" customHeight="false" outlineLevel="0" collapsed="false">
      <c r="A6540" s="500" t="n">
        <v>3651059</v>
      </c>
      <c r="B6540" s="208" t="n">
        <v>283</v>
      </c>
      <c r="C6540" s="281" t="s">
        <v>19091</v>
      </c>
      <c r="D6540" s="281" t="s">
        <v>10341</v>
      </c>
      <c r="E6540" s="344"/>
      <c r="F6540" s="121" t="n">
        <f aca="false">F6539+1</f>
        <v>6534</v>
      </c>
      <c r="G6540" s="390" t="s">
        <v>19131</v>
      </c>
      <c r="H6540" s="147" t="s">
        <v>19132</v>
      </c>
      <c r="I6540" s="218" t="s">
        <v>19133</v>
      </c>
      <c r="J6540" s="237" t="n">
        <v>0</v>
      </c>
      <c r="K6540" s="149" t="n">
        <v>0</v>
      </c>
      <c r="L6540" s="149" t="n">
        <v>50650</v>
      </c>
      <c r="M6540" s="149" t="n">
        <v>130</v>
      </c>
      <c r="N6540" s="606" t="s">
        <v>19134</v>
      </c>
      <c r="O6540" s="186" t="n">
        <v>10</v>
      </c>
      <c r="P6540" s="130" t="n">
        <v>108.333333333333</v>
      </c>
      <c r="Q6540" s="130" t="n">
        <f aca="false">P6540*1.2</f>
        <v>130</v>
      </c>
      <c r="R6540" s="131" t="n">
        <f aca="false">S6540*Q6540</f>
        <v>0</v>
      </c>
      <c r="S6540" s="132"/>
    </row>
    <row r="6541" s="76" customFormat="true" ht="55.2" hidden="false" customHeight="false" outlineLevel="0" collapsed="false">
      <c r="A6541" s="500" t="n">
        <v>3650730</v>
      </c>
      <c r="B6541" s="208" t="n">
        <v>283</v>
      </c>
      <c r="C6541" s="281" t="s">
        <v>19091</v>
      </c>
      <c r="D6541" s="281" t="s">
        <v>10341</v>
      </c>
      <c r="E6541" s="344"/>
      <c r="F6541" s="121" t="n">
        <f aca="false">F6540+1</f>
        <v>6535</v>
      </c>
      <c r="G6541" s="390" t="s">
        <v>19135</v>
      </c>
      <c r="H6541" s="147" t="s">
        <v>19136</v>
      </c>
      <c r="I6541" s="218" t="s">
        <v>19137</v>
      </c>
      <c r="J6541" s="237" t="n">
        <v>0</v>
      </c>
      <c r="K6541" s="149" t="n">
        <v>0</v>
      </c>
      <c r="L6541" s="149" t="n">
        <v>53299</v>
      </c>
      <c r="M6541" s="149" t="n">
        <v>110</v>
      </c>
      <c r="N6541" s="606" t="s">
        <v>19138</v>
      </c>
      <c r="O6541" s="186" t="n">
        <v>10</v>
      </c>
      <c r="P6541" s="130" t="n">
        <v>155.85</v>
      </c>
      <c r="Q6541" s="130" t="n">
        <f aca="false">P6541*1.2</f>
        <v>187.02</v>
      </c>
      <c r="R6541" s="131" t="n">
        <f aca="false">S6541*Q6541</f>
        <v>0</v>
      </c>
      <c r="S6541" s="132"/>
    </row>
    <row r="6542" s="76" customFormat="true" ht="69" hidden="false" customHeight="false" outlineLevel="0" collapsed="false">
      <c r="A6542" s="500" t="n">
        <v>3651108</v>
      </c>
      <c r="B6542" s="208" t="n">
        <v>283</v>
      </c>
      <c r="C6542" s="281" t="s">
        <v>19091</v>
      </c>
      <c r="D6542" s="281" t="s">
        <v>10341</v>
      </c>
      <c r="E6542" s="344" t="s">
        <v>19122</v>
      </c>
      <c r="F6542" s="121" t="n">
        <f aca="false">F6541+1</f>
        <v>6536</v>
      </c>
      <c r="G6542" s="390" t="s">
        <v>19139</v>
      </c>
      <c r="H6542" s="123" t="s">
        <v>19140</v>
      </c>
      <c r="I6542" s="218" t="s">
        <v>19141</v>
      </c>
      <c r="J6542" s="237" t="n">
        <v>0</v>
      </c>
      <c r="K6542" s="149" t="n">
        <v>0</v>
      </c>
      <c r="L6542" s="149" t="n">
        <v>43909</v>
      </c>
      <c r="M6542" s="149" t="n">
        <v>140</v>
      </c>
      <c r="N6542" s="606" t="s">
        <v>19142</v>
      </c>
      <c r="O6542" s="186" t="n">
        <v>10</v>
      </c>
      <c r="P6542" s="130" t="n">
        <v>142.53</v>
      </c>
      <c r="Q6542" s="130" t="n">
        <f aca="false">P6542*1.2</f>
        <v>171.036</v>
      </c>
      <c r="R6542" s="131" t="n">
        <f aca="false">S6542*Q6542</f>
        <v>0</v>
      </c>
      <c r="S6542" s="132"/>
    </row>
    <row r="6543" s="76" customFormat="true" ht="14.4" hidden="false" customHeight="false" outlineLevel="0" collapsed="false">
      <c r="A6543" s="500" t="n">
        <v>3651226</v>
      </c>
      <c r="B6543" s="208" t="n">
        <v>283</v>
      </c>
      <c r="C6543" s="281" t="s">
        <v>19091</v>
      </c>
      <c r="D6543" s="281" t="s">
        <v>10341</v>
      </c>
      <c r="E6543" s="344"/>
      <c r="F6543" s="121" t="n">
        <f aca="false">F6542+1</f>
        <v>6537</v>
      </c>
      <c r="G6543" s="390" t="s">
        <v>19143</v>
      </c>
      <c r="H6543" s="218" t="s">
        <v>19143</v>
      </c>
      <c r="I6543" s="237" t="s">
        <v>19144</v>
      </c>
      <c r="J6543" s="237" t="n">
        <v>5256</v>
      </c>
      <c r="K6543" s="149" t="n">
        <v>0</v>
      </c>
      <c r="L6543" s="149" t="n">
        <v>3501105</v>
      </c>
      <c r="M6543" s="149" t="n">
        <v>10</v>
      </c>
      <c r="N6543" s="346" t="s">
        <v>19145</v>
      </c>
      <c r="O6543" s="186" t="n">
        <v>16</v>
      </c>
      <c r="P6543" s="130" t="n">
        <v>457.5</v>
      </c>
      <c r="Q6543" s="130" t="n">
        <f aca="false">P6543*1.2</f>
        <v>549</v>
      </c>
      <c r="R6543" s="131" t="n">
        <f aca="false">S6543*Q6543</f>
        <v>0</v>
      </c>
      <c r="S6543" s="132"/>
    </row>
    <row r="6544" s="76" customFormat="true" ht="27.6" hidden="false" customHeight="false" outlineLevel="0" collapsed="false">
      <c r="A6544" s="500" t="n">
        <v>4232827</v>
      </c>
      <c r="B6544" s="208" t="n">
        <v>283</v>
      </c>
      <c r="C6544" s="281" t="s">
        <v>19091</v>
      </c>
      <c r="D6544" s="281" t="s">
        <v>10341</v>
      </c>
      <c r="E6544" s="344"/>
      <c r="F6544" s="121" t="n">
        <f aca="false">F6543+1</f>
        <v>6538</v>
      </c>
      <c r="G6544" s="390" t="s">
        <v>19146</v>
      </c>
      <c r="H6544" s="123" t="s">
        <v>19146</v>
      </c>
      <c r="I6544" s="218" t="s">
        <v>19147</v>
      </c>
      <c r="J6544" s="237" t="n">
        <v>5264</v>
      </c>
      <c r="K6544" s="149" t="n">
        <v>20</v>
      </c>
      <c r="L6544" s="149" t="n">
        <v>3502106</v>
      </c>
      <c r="M6544" s="149" t="n">
        <v>10</v>
      </c>
      <c r="N6544" s="346" t="s">
        <v>19148</v>
      </c>
      <c r="O6544" s="186" t="n">
        <v>16</v>
      </c>
      <c r="P6544" s="130" t="n">
        <v>475</v>
      </c>
      <c r="Q6544" s="130" t="n">
        <f aca="false">P6544*1.2</f>
        <v>570</v>
      </c>
      <c r="R6544" s="131" t="n">
        <f aca="false">S6544*Q6544</f>
        <v>0</v>
      </c>
      <c r="S6544" s="132"/>
    </row>
    <row r="6545" s="76" customFormat="true" ht="14.4" hidden="false" customHeight="false" outlineLevel="0" collapsed="false">
      <c r="A6545" s="500" t="n">
        <v>3651775</v>
      </c>
      <c r="B6545" s="208" t="n">
        <v>283</v>
      </c>
      <c r="C6545" s="281" t="s">
        <v>19091</v>
      </c>
      <c r="D6545" s="281" t="s">
        <v>10341</v>
      </c>
      <c r="E6545" s="344" t="s">
        <v>19149</v>
      </c>
      <c r="F6545" s="121" t="n">
        <f aca="false">F6544+1</f>
        <v>6539</v>
      </c>
      <c r="G6545" s="390" t="s">
        <v>19150</v>
      </c>
      <c r="H6545" s="123" t="s">
        <v>19150</v>
      </c>
      <c r="I6545" s="218" t="s">
        <v>19151</v>
      </c>
      <c r="J6545" s="237" t="n">
        <v>0</v>
      </c>
      <c r="K6545" s="149" t="n">
        <v>0</v>
      </c>
      <c r="L6545" s="149" t="n">
        <v>7312</v>
      </c>
      <c r="M6545" s="149" t="n">
        <v>0</v>
      </c>
      <c r="N6545" s="346" t="s">
        <v>19152</v>
      </c>
      <c r="O6545" s="186"/>
      <c r="P6545" s="130" t="n">
        <v>0</v>
      </c>
      <c r="Q6545" s="130" t="n">
        <f aca="false">P6545*1.2</f>
        <v>0</v>
      </c>
      <c r="R6545" s="131" t="n">
        <f aca="false">S6545*Q6545</f>
        <v>0</v>
      </c>
      <c r="S6545" s="132"/>
    </row>
    <row r="6546" s="76" customFormat="true" ht="14.4" hidden="false" customHeight="false" outlineLevel="0" collapsed="false">
      <c r="A6546" s="500" t="n">
        <v>4392359</v>
      </c>
      <c r="B6546" s="208" t="n">
        <v>283</v>
      </c>
      <c r="C6546" s="281" t="s">
        <v>19091</v>
      </c>
      <c r="D6546" s="281" t="s">
        <v>10341</v>
      </c>
      <c r="E6546" s="344"/>
      <c r="F6546" s="121" t="n">
        <f aca="false">F6545+1</f>
        <v>6540</v>
      </c>
      <c r="G6546" s="390" t="s">
        <v>19153</v>
      </c>
      <c r="H6546" s="123" t="s">
        <v>19154</v>
      </c>
      <c r="I6546" s="218" t="s">
        <v>19155</v>
      </c>
      <c r="J6546" s="237" t="n">
        <v>0</v>
      </c>
      <c r="K6546" s="149" t="n">
        <v>0</v>
      </c>
      <c r="L6546" s="149" t="n">
        <v>29908</v>
      </c>
      <c r="M6546" s="149" t="n">
        <v>99</v>
      </c>
      <c r="N6546" s="346" t="s">
        <v>19152</v>
      </c>
      <c r="O6546" s="186"/>
      <c r="P6546" s="130" t="n">
        <v>808.333333333333</v>
      </c>
      <c r="Q6546" s="130" t="n">
        <f aca="false">P6546*1.2</f>
        <v>970</v>
      </c>
      <c r="R6546" s="131" t="n">
        <f aca="false">S6546*Q6546</f>
        <v>0</v>
      </c>
      <c r="S6546" s="132"/>
    </row>
    <row r="6547" s="76" customFormat="true" ht="14.4" hidden="false" customHeight="false" outlineLevel="0" collapsed="false">
      <c r="A6547" s="500" t="n">
        <v>3651155</v>
      </c>
      <c r="B6547" s="208" t="n">
        <v>283</v>
      </c>
      <c r="C6547" s="281" t="s">
        <v>19091</v>
      </c>
      <c r="D6547" s="281" t="s">
        <v>10341</v>
      </c>
      <c r="E6547" s="344"/>
      <c r="F6547" s="121" t="n">
        <f aca="false">F6546+1</f>
        <v>6541</v>
      </c>
      <c r="G6547" s="390" t="s">
        <v>19156</v>
      </c>
      <c r="H6547" s="123" t="s">
        <v>19157</v>
      </c>
      <c r="I6547" s="218" t="s">
        <v>19158</v>
      </c>
      <c r="J6547" s="237" t="n">
        <v>0</v>
      </c>
      <c r="K6547" s="149" t="n">
        <v>0</v>
      </c>
      <c r="L6547" s="149" t="n">
        <v>7611</v>
      </c>
      <c r="M6547" s="149" t="n">
        <v>10</v>
      </c>
      <c r="N6547" s="346" t="s">
        <v>19152</v>
      </c>
      <c r="O6547" s="186"/>
      <c r="P6547" s="130" t="n">
        <v>1327.91</v>
      </c>
      <c r="Q6547" s="130" t="n">
        <f aca="false">P6547*1.2</f>
        <v>1593.492</v>
      </c>
      <c r="R6547" s="131" t="n">
        <f aca="false">S6547*Q6547</f>
        <v>0</v>
      </c>
      <c r="S6547" s="132"/>
    </row>
    <row r="6548" s="76" customFormat="true" ht="14.4" hidden="false" customHeight="false" outlineLevel="0" collapsed="false">
      <c r="A6548" s="500" t="n">
        <v>3651154</v>
      </c>
      <c r="B6548" s="208" t="n">
        <v>283</v>
      </c>
      <c r="C6548" s="281" t="s">
        <v>19091</v>
      </c>
      <c r="D6548" s="281" t="s">
        <v>10341</v>
      </c>
      <c r="E6548" s="344" t="s">
        <v>19149</v>
      </c>
      <c r="F6548" s="121" t="n">
        <f aca="false">F6547+1</f>
        <v>6542</v>
      </c>
      <c r="G6548" s="390" t="s">
        <v>19159</v>
      </c>
      <c r="H6548" s="123" t="s">
        <v>19160</v>
      </c>
      <c r="I6548" s="218" t="s">
        <v>19161</v>
      </c>
      <c r="J6548" s="237" t="n">
        <v>0</v>
      </c>
      <c r="K6548" s="149" t="n">
        <v>0</v>
      </c>
      <c r="L6548" s="149" t="n">
        <v>7608</v>
      </c>
      <c r="M6548" s="149" t="n">
        <v>10</v>
      </c>
      <c r="N6548" s="346" t="s">
        <v>19152</v>
      </c>
      <c r="O6548" s="186"/>
      <c r="P6548" s="130" t="n">
        <v>734.5</v>
      </c>
      <c r="Q6548" s="130" t="n">
        <f aca="false">P6548*1.2</f>
        <v>881.4</v>
      </c>
      <c r="R6548" s="131" t="n">
        <f aca="false">S6548*Q6548</f>
        <v>0</v>
      </c>
      <c r="S6548" s="132"/>
    </row>
    <row r="6549" s="76" customFormat="true" ht="14.4" hidden="false" customHeight="false" outlineLevel="0" collapsed="false">
      <c r="A6549" s="500" t="n">
        <v>3651014</v>
      </c>
      <c r="B6549" s="208" t="n">
        <v>283</v>
      </c>
      <c r="C6549" s="281" t="s">
        <v>19091</v>
      </c>
      <c r="D6549" s="281" t="s">
        <v>10341</v>
      </c>
      <c r="E6549" s="344" t="s">
        <v>19149</v>
      </c>
      <c r="F6549" s="121" t="n">
        <f aca="false">F6548+1</f>
        <v>6543</v>
      </c>
      <c r="G6549" s="607" t="s">
        <v>19162</v>
      </c>
      <c r="H6549" s="123" t="s">
        <v>19163</v>
      </c>
      <c r="I6549" s="218" t="s">
        <v>19164</v>
      </c>
      <c r="J6549" s="237" t="n">
        <v>6</v>
      </c>
      <c r="K6549" s="149" t="n">
        <v>10</v>
      </c>
      <c r="L6549" s="149" t="n">
        <v>7815</v>
      </c>
      <c r="M6549" s="149" t="n">
        <v>0</v>
      </c>
      <c r="N6549" s="346" t="s">
        <v>19152</v>
      </c>
      <c r="O6549" s="608"/>
      <c r="P6549" s="130" t="n">
        <v>1833.6</v>
      </c>
      <c r="Q6549" s="130" t="n">
        <f aca="false">P6549*1.2</f>
        <v>2200.32</v>
      </c>
      <c r="R6549" s="131" t="n">
        <f aca="false">S6549*Q6549</f>
        <v>0</v>
      </c>
      <c r="S6549" s="132"/>
    </row>
    <row r="6550" s="76" customFormat="true" ht="14.4" hidden="false" customHeight="false" outlineLevel="0" collapsed="false">
      <c r="A6550" s="500" t="n">
        <v>349340</v>
      </c>
      <c r="B6550" s="208" t="n">
        <v>283</v>
      </c>
      <c r="C6550" s="281" t="s">
        <v>19091</v>
      </c>
      <c r="D6550" s="281" t="s">
        <v>10341</v>
      </c>
      <c r="E6550" s="344" t="s">
        <v>19165</v>
      </c>
      <c r="F6550" s="121" t="n">
        <f aca="false">F6549+1</f>
        <v>6544</v>
      </c>
      <c r="G6550" s="607" t="s">
        <v>19166</v>
      </c>
      <c r="H6550" s="123" t="s">
        <v>19167</v>
      </c>
      <c r="I6550" s="218" t="s">
        <v>19168</v>
      </c>
      <c r="J6550" s="237" t="n">
        <v>0</v>
      </c>
      <c r="K6550" s="149" t="n">
        <v>0</v>
      </c>
      <c r="L6550" s="149" t="n">
        <v>807813</v>
      </c>
      <c r="M6550" s="149" t="n">
        <v>0</v>
      </c>
      <c r="N6550" s="346" t="s">
        <v>19152</v>
      </c>
      <c r="O6550" s="608"/>
      <c r="P6550" s="130" t="n">
        <v>1022.06</v>
      </c>
      <c r="Q6550" s="130" t="n">
        <f aca="false">P6550*1.2</f>
        <v>1226.472</v>
      </c>
      <c r="R6550" s="131" t="n">
        <f aca="false">S6550*Q6550</f>
        <v>0</v>
      </c>
      <c r="S6550" s="132"/>
    </row>
    <row r="6551" s="76" customFormat="true" ht="14.4" hidden="false" customHeight="false" outlineLevel="0" collapsed="false">
      <c r="A6551" s="500" t="n">
        <v>4137243</v>
      </c>
      <c r="B6551" s="208" t="n">
        <v>283</v>
      </c>
      <c r="C6551" s="281" t="s">
        <v>19091</v>
      </c>
      <c r="D6551" s="281" t="s">
        <v>10341</v>
      </c>
      <c r="E6551" s="344"/>
      <c r="F6551" s="121" t="n">
        <f aca="false">F6550+1</f>
        <v>6545</v>
      </c>
      <c r="G6551" s="607" t="s">
        <v>19169</v>
      </c>
      <c r="H6551" s="123" t="s">
        <v>19170</v>
      </c>
      <c r="I6551" s="218" t="s">
        <v>19171</v>
      </c>
      <c r="J6551" s="237" t="n">
        <v>6</v>
      </c>
      <c r="K6551" s="149" t="n">
        <v>10</v>
      </c>
      <c r="L6551" s="149" t="n">
        <v>7517</v>
      </c>
      <c r="M6551" s="149" t="n">
        <v>0</v>
      </c>
      <c r="N6551" s="346" t="s">
        <v>19152</v>
      </c>
      <c r="O6551" s="608"/>
      <c r="P6551" s="130" t="n">
        <v>1730.97</v>
      </c>
      <c r="Q6551" s="130" t="n">
        <f aca="false">P6551*1.2</f>
        <v>2077.164</v>
      </c>
      <c r="R6551" s="131" t="n">
        <f aca="false">S6551*Q6551</f>
        <v>0</v>
      </c>
      <c r="S6551" s="132"/>
    </row>
    <row r="6552" s="76" customFormat="true" ht="27.6" hidden="false" customHeight="false" outlineLevel="0" collapsed="false">
      <c r="A6552" s="500" t="n">
        <v>4591979</v>
      </c>
      <c r="B6552" s="208" t="n">
        <v>283</v>
      </c>
      <c r="C6552" s="281" t="s">
        <v>19091</v>
      </c>
      <c r="D6552" s="281" t="s">
        <v>10341</v>
      </c>
      <c r="E6552" s="344"/>
      <c r="F6552" s="121" t="n">
        <f aca="false">F6551+1</f>
        <v>6546</v>
      </c>
      <c r="G6552" s="390" t="s">
        <v>19172</v>
      </c>
      <c r="H6552" s="123" t="s">
        <v>19173</v>
      </c>
      <c r="I6552" s="218" t="s">
        <v>19174</v>
      </c>
      <c r="J6552" s="237" t="n">
        <v>231</v>
      </c>
      <c r="K6552" s="149" t="n">
        <v>0</v>
      </c>
      <c r="L6552" s="149" t="n">
        <v>2402045</v>
      </c>
      <c r="M6552" s="149" t="n">
        <v>206</v>
      </c>
      <c r="N6552" s="350" t="s">
        <v>19175</v>
      </c>
      <c r="O6552" s="186"/>
      <c r="P6552" s="130" t="n">
        <v>165.833333333333</v>
      </c>
      <c r="Q6552" s="130" t="n">
        <f aca="false">P6552*1.2</f>
        <v>199</v>
      </c>
      <c r="R6552" s="131" t="n">
        <f aca="false">S6552*Q6552</f>
        <v>0</v>
      </c>
      <c r="S6552" s="132"/>
    </row>
    <row r="6553" s="76" customFormat="true" ht="14.4" hidden="false" customHeight="false" outlineLevel="0" collapsed="false">
      <c r="A6553" s="500" t="n">
        <v>4590556</v>
      </c>
      <c r="B6553" s="208" t="n">
        <v>283</v>
      </c>
      <c r="C6553" s="281" t="s">
        <v>19091</v>
      </c>
      <c r="D6553" s="281" t="s">
        <v>10341</v>
      </c>
      <c r="E6553" s="344"/>
      <c r="F6553" s="121" t="n">
        <f aca="false">F6552+1</f>
        <v>6547</v>
      </c>
      <c r="G6553" s="390" t="s">
        <v>19176</v>
      </c>
      <c r="H6553" s="123" t="s">
        <v>19177</v>
      </c>
      <c r="I6553" s="218" t="s">
        <v>19178</v>
      </c>
      <c r="J6553" s="237" t="n">
        <v>16</v>
      </c>
      <c r="K6553" s="149" t="n">
        <v>0</v>
      </c>
      <c r="L6553" s="149" t="n">
        <v>3502035</v>
      </c>
      <c r="M6553" s="149" t="n">
        <v>0</v>
      </c>
      <c r="N6553" s="346" t="s">
        <v>11154</v>
      </c>
      <c r="O6553" s="186" t="n">
        <v>50</v>
      </c>
      <c r="P6553" s="130" t="n">
        <v>53.3333333333333</v>
      </c>
      <c r="Q6553" s="130" t="n">
        <f aca="false">P6553*1.2</f>
        <v>64</v>
      </c>
      <c r="R6553" s="131" t="n">
        <f aca="false">S6553*Q6553</f>
        <v>0</v>
      </c>
      <c r="S6553" s="132"/>
    </row>
    <row r="6554" s="76" customFormat="true" ht="14.4" hidden="false" customHeight="false" outlineLevel="0" collapsed="false">
      <c r="A6554" s="500" t="n">
        <v>3653212</v>
      </c>
      <c r="B6554" s="208" t="n">
        <v>283</v>
      </c>
      <c r="C6554" s="281" t="s">
        <v>19091</v>
      </c>
      <c r="D6554" s="281" t="s">
        <v>10341</v>
      </c>
      <c r="E6554" s="344" t="s">
        <v>19179</v>
      </c>
      <c r="F6554" s="121" t="n">
        <f aca="false">F6553+1</f>
        <v>6548</v>
      </c>
      <c r="G6554" s="390" t="s">
        <v>19180</v>
      </c>
      <c r="H6554" s="123" t="s">
        <v>19180</v>
      </c>
      <c r="I6554" s="218" t="s">
        <v>19181</v>
      </c>
      <c r="J6554" s="237" t="n">
        <v>0</v>
      </c>
      <c r="K6554" s="149" t="n">
        <v>99</v>
      </c>
      <c r="L6554" s="149" t="n">
        <v>40</v>
      </c>
      <c r="M6554" s="149" t="n">
        <v>6</v>
      </c>
      <c r="N6554" s="346" t="s">
        <v>19182</v>
      </c>
      <c r="O6554" s="186" t="n">
        <v>22</v>
      </c>
      <c r="P6554" s="130" t="n">
        <v>5465.83333333333</v>
      </c>
      <c r="Q6554" s="130" t="n">
        <f aca="false">P6554*1.2</f>
        <v>6559</v>
      </c>
      <c r="R6554" s="131" t="n">
        <f aca="false">S6554*Q6554</f>
        <v>0</v>
      </c>
      <c r="S6554" s="132"/>
    </row>
    <row r="6555" s="76" customFormat="true" ht="14.4" hidden="false" customHeight="false" outlineLevel="0" collapsed="false">
      <c r="A6555" s="500" t="n">
        <v>3653213</v>
      </c>
      <c r="B6555" s="208" t="n">
        <v>283</v>
      </c>
      <c r="C6555" s="281" t="s">
        <v>19091</v>
      </c>
      <c r="D6555" s="281" t="s">
        <v>10341</v>
      </c>
      <c r="E6555" s="344" t="s">
        <v>19179</v>
      </c>
      <c r="F6555" s="121" t="n">
        <f aca="false">F6554+1</f>
        <v>6549</v>
      </c>
      <c r="G6555" s="390" t="s">
        <v>19183</v>
      </c>
      <c r="H6555" s="123" t="s">
        <v>19183</v>
      </c>
      <c r="I6555" s="218" t="s">
        <v>19184</v>
      </c>
      <c r="J6555" s="237" t="n">
        <v>0</v>
      </c>
      <c r="K6555" s="149" t="n">
        <v>99</v>
      </c>
      <c r="L6555" s="149" t="n">
        <v>40</v>
      </c>
      <c r="M6555" s="149" t="n">
        <v>7</v>
      </c>
      <c r="N6555" s="346" t="s">
        <v>19182</v>
      </c>
      <c r="O6555" s="186" t="n">
        <v>22</v>
      </c>
      <c r="P6555" s="130" t="n">
        <v>5465.83333333333</v>
      </c>
      <c r="Q6555" s="130" t="n">
        <f aca="false">P6555*1.2</f>
        <v>6559</v>
      </c>
      <c r="R6555" s="131" t="n">
        <f aca="false">S6555*Q6555</f>
        <v>0</v>
      </c>
      <c r="S6555" s="132"/>
    </row>
    <row r="6556" s="76" customFormat="true" ht="27.6" hidden="false" customHeight="false" outlineLevel="0" collapsed="false">
      <c r="A6556" s="500" t="n">
        <v>3651031</v>
      </c>
      <c r="B6556" s="208" t="n">
        <v>283</v>
      </c>
      <c r="C6556" s="281" t="s">
        <v>19091</v>
      </c>
      <c r="D6556" s="281" t="s">
        <v>10341</v>
      </c>
      <c r="E6556" s="344"/>
      <c r="F6556" s="121" t="n">
        <f aca="false">F6555+1</f>
        <v>6550</v>
      </c>
      <c r="G6556" s="390" t="s">
        <v>19185</v>
      </c>
      <c r="H6556" s="123" t="s">
        <v>19186</v>
      </c>
      <c r="I6556" s="218" t="s">
        <v>19187</v>
      </c>
      <c r="J6556" s="237" t="n">
        <v>50</v>
      </c>
      <c r="K6556" s="149" t="n">
        <v>99</v>
      </c>
      <c r="L6556" s="149" t="n">
        <v>5301831</v>
      </c>
      <c r="M6556" s="149" t="n">
        <v>0</v>
      </c>
      <c r="N6556" s="346" t="s">
        <v>19188</v>
      </c>
      <c r="O6556" s="186"/>
      <c r="P6556" s="130" t="n">
        <v>153455.833333333</v>
      </c>
      <c r="Q6556" s="130" t="n">
        <f aca="false">P6556*1.2</f>
        <v>184147</v>
      </c>
      <c r="R6556" s="131" t="n">
        <f aca="false">S6556*Q6556</f>
        <v>0</v>
      </c>
      <c r="S6556" s="132"/>
    </row>
    <row r="6557" s="76" customFormat="true" ht="27.6" hidden="false" customHeight="false" outlineLevel="0" collapsed="false">
      <c r="A6557" s="500" t="n">
        <v>3651209</v>
      </c>
      <c r="B6557" s="208" t="n">
        <v>283</v>
      </c>
      <c r="C6557" s="281" t="s">
        <v>19091</v>
      </c>
      <c r="D6557" s="281" t="s">
        <v>10341</v>
      </c>
      <c r="E6557" s="344"/>
      <c r="F6557" s="121" t="n">
        <f aca="false">F6556+1</f>
        <v>6551</v>
      </c>
      <c r="G6557" s="390" t="s">
        <v>19189</v>
      </c>
      <c r="H6557" s="609" t="s">
        <v>19190</v>
      </c>
      <c r="I6557" s="218" t="s">
        <v>19191</v>
      </c>
      <c r="J6557" s="237" t="n">
        <v>50</v>
      </c>
      <c r="K6557" s="149" t="n">
        <v>99</v>
      </c>
      <c r="L6557" s="149" t="n">
        <v>5308830</v>
      </c>
      <c r="M6557" s="149" t="n">
        <v>0</v>
      </c>
      <c r="N6557" s="346" t="s">
        <v>19192</v>
      </c>
      <c r="O6557" s="186"/>
      <c r="P6557" s="130" t="n">
        <v>153455.833333333</v>
      </c>
      <c r="Q6557" s="130" t="n">
        <f aca="false">P6557*1.2</f>
        <v>184147</v>
      </c>
      <c r="R6557" s="131" t="n">
        <f aca="false">S6557*Q6557</f>
        <v>0</v>
      </c>
      <c r="S6557" s="132"/>
    </row>
    <row r="6558" s="76" customFormat="true" ht="14.4" hidden="false" customHeight="false" outlineLevel="0" collapsed="false">
      <c r="A6558" s="500" t="n">
        <v>3651152</v>
      </c>
      <c r="B6558" s="208" t="n">
        <v>283</v>
      </c>
      <c r="C6558" s="281" t="s">
        <v>19091</v>
      </c>
      <c r="D6558" s="281" t="s">
        <v>10341</v>
      </c>
      <c r="E6558" s="281" t="s">
        <v>10341</v>
      </c>
      <c r="F6558" s="121" t="n">
        <f aca="false">F6557+1</f>
        <v>6552</v>
      </c>
      <c r="G6558" s="390" t="s">
        <v>19193</v>
      </c>
      <c r="H6558" s="123" t="s">
        <v>19193</v>
      </c>
      <c r="I6558" s="218" t="s">
        <v>19194</v>
      </c>
      <c r="J6558" s="237" t="n">
        <v>3205</v>
      </c>
      <c r="K6558" s="149" t="n">
        <v>0</v>
      </c>
      <c r="L6558" s="149" t="n">
        <v>3503022</v>
      </c>
      <c r="M6558" s="149" t="n">
        <v>0</v>
      </c>
      <c r="N6558" s="346" t="s">
        <v>19195</v>
      </c>
      <c r="O6558" s="186"/>
      <c r="P6558" s="130" t="n">
        <v>165.99</v>
      </c>
      <c r="Q6558" s="130" t="n">
        <f aca="false">P6558*1.2</f>
        <v>199.188</v>
      </c>
      <c r="R6558" s="131" t="n">
        <f aca="false">S6558*Q6558</f>
        <v>0</v>
      </c>
      <c r="S6558" s="132"/>
    </row>
    <row r="6559" s="76" customFormat="true" ht="14.4" hidden="false" customHeight="false" outlineLevel="0" collapsed="false">
      <c r="A6559" s="500" t="n">
        <v>3651104</v>
      </c>
      <c r="B6559" s="208" t="n">
        <v>283</v>
      </c>
      <c r="C6559" s="281" t="s">
        <v>19091</v>
      </c>
      <c r="D6559" s="281" t="s">
        <v>10341</v>
      </c>
      <c r="E6559" s="281" t="s">
        <v>10341</v>
      </c>
      <c r="F6559" s="121" t="n">
        <f aca="false">F6558+1</f>
        <v>6553</v>
      </c>
      <c r="G6559" s="390" t="s">
        <v>19196</v>
      </c>
      <c r="H6559" s="147" t="s">
        <v>19196</v>
      </c>
      <c r="I6559" s="218" t="s">
        <v>19197</v>
      </c>
      <c r="J6559" s="237" t="n">
        <v>3205</v>
      </c>
      <c r="K6559" s="149" t="n">
        <v>0</v>
      </c>
      <c r="L6559" s="149" t="n">
        <v>3503102</v>
      </c>
      <c r="M6559" s="149" t="n">
        <v>0</v>
      </c>
      <c r="N6559" s="346" t="s">
        <v>19195</v>
      </c>
      <c r="O6559" s="186"/>
      <c r="P6559" s="130" t="n">
        <v>186.69</v>
      </c>
      <c r="Q6559" s="130" t="n">
        <f aca="false">P6559*1.2</f>
        <v>224.028</v>
      </c>
      <c r="R6559" s="131" t="n">
        <f aca="false">S6559*Q6559</f>
        <v>0</v>
      </c>
      <c r="S6559" s="132"/>
    </row>
    <row r="6560" s="76" customFormat="true" ht="14.4" hidden="false" customHeight="false" outlineLevel="0" collapsed="false">
      <c r="A6560" s="500" t="n">
        <v>4592819</v>
      </c>
      <c r="B6560" s="208" t="n">
        <v>283</v>
      </c>
      <c r="C6560" s="281" t="s">
        <v>19091</v>
      </c>
      <c r="D6560" s="281" t="s">
        <v>10341</v>
      </c>
      <c r="E6560" s="344"/>
      <c r="F6560" s="121" t="n">
        <f aca="false">F6559+1</f>
        <v>6554</v>
      </c>
      <c r="G6560" s="390" t="s">
        <v>19198</v>
      </c>
      <c r="H6560" s="147" t="s">
        <v>19198</v>
      </c>
      <c r="I6560" s="218" t="s">
        <v>19199</v>
      </c>
      <c r="J6560" s="237" t="n">
        <v>5256</v>
      </c>
      <c r="K6560" s="149" t="n">
        <v>0</v>
      </c>
      <c r="L6560" s="149" t="n">
        <v>3501050</v>
      </c>
      <c r="M6560" s="149" t="n">
        <v>0</v>
      </c>
      <c r="N6560" s="346" t="s">
        <v>19200</v>
      </c>
      <c r="O6560" s="351"/>
      <c r="P6560" s="130" t="n">
        <v>471.25</v>
      </c>
      <c r="Q6560" s="130" t="n">
        <f aca="false">P6560*1.2</f>
        <v>565.5</v>
      </c>
      <c r="R6560" s="131" t="n">
        <f aca="false">S6560*Q6560</f>
        <v>0</v>
      </c>
      <c r="S6560" s="132"/>
    </row>
    <row r="6561" s="76" customFormat="true" ht="14.4" hidden="false" customHeight="false" outlineLevel="0" collapsed="false">
      <c r="A6561" s="500" t="n">
        <v>3652241</v>
      </c>
      <c r="B6561" s="208" t="n">
        <v>283</v>
      </c>
      <c r="C6561" s="281" t="s">
        <v>19091</v>
      </c>
      <c r="D6561" s="281" t="s">
        <v>10341</v>
      </c>
      <c r="E6561" s="344"/>
      <c r="F6561" s="121" t="n">
        <f aca="false">F6560+1</f>
        <v>6555</v>
      </c>
      <c r="G6561" s="390" t="s">
        <v>19201</v>
      </c>
      <c r="H6561" s="147" t="s">
        <v>19202</v>
      </c>
      <c r="I6561" s="218" t="s">
        <v>19203</v>
      </c>
      <c r="J6561" s="237" t="n">
        <v>224</v>
      </c>
      <c r="K6561" s="149" t="n">
        <v>0</v>
      </c>
      <c r="L6561" s="149" t="n">
        <v>3503102</v>
      </c>
      <c r="M6561" s="149" t="n">
        <v>0</v>
      </c>
      <c r="N6561" s="346" t="s">
        <v>19204</v>
      </c>
      <c r="O6561" s="186"/>
      <c r="P6561" s="130" t="n">
        <v>432.7</v>
      </c>
      <c r="Q6561" s="130" t="n">
        <f aca="false">P6561*1.2</f>
        <v>519.24</v>
      </c>
      <c r="R6561" s="131" t="n">
        <f aca="false">S6561*Q6561</f>
        <v>0</v>
      </c>
      <c r="S6561" s="132"/>
    </row>
    <row r="6562" s="76" customFormat="true" ht="14.4" hidden="false" customHeight="false" outlineLevel="0" collapsed="false">
      <c r="A6562" s="500" t="n">
        <v>3652758</v>
      </c>
      <c r="B6562" s="208" t="n">
        <v>283</v>
      </c>
      <c r="C6562" s="281" t="s">
        <v>19091</v>
      </c>
      <c r="D6562" s="281" t="s">
        <v>10341</v>
      </c>
      <c r="E6562" s="344" t="s">
        <v>19179</v>
      </c>
      <c r="F6562" s="121" t="n">
        <f aca="false">F6561+1</f>
        <v>6556</v>
      </c>
      <c r="G6562" s="390" t="s">
        <v>19205</v>
      </c>
      <c r="H6562" s="123" t="s">
        <v>19205</v>
      </c>
      <c r="I6562" s="218" t="s">
        <v>19206</v>
      </c>
      <c r="J6562" s="237" t="n">
        <v>0</v>
      </c>
      <c r="K6562" s="149" t="n">
        <v>99</v>
      </c>
      <c r="L6562" s="149" t="n">
        <v>40</v>
      </c>
      <c r="M6562" s="149" t="n">
        <v>8</v>
      </c>
      <c r="N6562" s="350" t="s">
        <v>19207</v>
      </c>
      <c r="O6562" s="186" t="n">
        <v>22</v>
      </c>
      <c r="P6562" s="130" t="n">
        <v>5465.83333333333</v>
      </c>
      <c r="Q6562" s="130" t="n">
        <f aca="false">P6562*1.2</f>
        <v>6559</v>
      </c>
      <c r="R6562" s="131" t="n">
        <f aca="false">S6562*Q6562</f>
        <v>0</v>
      </c>
      <c r="S6562" s="132"/>
    </row>
    <row r="6563" s="76" customFormat="true" ht="14.4" hidden="false" customHeight="false" outlineLevel="0" collapsed="false">
      <c r="A6563" s="500" t="n">
        <v>3652759</v>
      </c>
      <c r="B6563" s="208" t="n">
        <v>283</v>
      </c>
      <c r="C6563" s="281" t="s">
        <v>19091</v>
      </c>
      <c r="D6563" s="281" t="s">
        <v>10341</v>
      </c>
      <c r="E6563" s="344" t="s">
        <v>19179</v>
      </c>
      <c r="F6563" s="121" t="n">
        <f aca="false">F6562+1</f>
        <v>6557</v>
      </c>
      <c r="G6563" s="390" t="s">
        <v>19208</v>
      </c>
      <c r="H6563" s="123" t="s">
        <v>19208</v>
      </c>
      <c r="I6563" s="218" t="s">
        <v>19209</v>
      </c>
      <c r="J6563" s="237" t="n">
        <v>0</v>
      </c>
      <c r="K6563" s="149" t="n">
        <v>99</v>
      </c>
      <c r="L6563" s="149" t="n">
        <v>40</v>
      </c>
      <c r="M6563" s="149" t="n">
        <v>9</v>
      </c>
      <c r="N6563" s="350" t="s">
        <v>19207</v>
      </c>
      <c r="O6563" s="186" t="n">
        <v>22</v>
      </c>
      <c r="P6563" s="130" t="n">
        <v>5465.83333333333</v>
      </c>
      <c r="Q6563" s="130" t="n">
        <f aca="false">P6563*1.2</f>
        <v>6559</v>
      </c>
      <c r="R6563" s="131" t="n">
        <f aca="false">S6563*Q6563</f>
        <v>0</v>
      </c>
      <c r="S6563" s="132"/>
    </row>
    <row r="6564" s="76" customFormat="true" ht="14.4" hidden="false" customHeight="false" outlineLevel="0" collapsed="false">
      <c r="A6564" s="500" t="n">
        <v>3682011</v>
      </c>
      <c r="B6564" s="208" t="n">
        <v>283</v>
      </c>
      <c r="C6564" s="281" t="s">
        <v>19091</v>
      </c>
      <c r="D6564" s="281" t="s">
        <v>10341</v>
      </c>
      <c r="E6564" s="344"/>
      <c r="F6564" s="121" t="n">
        <f aca="false">F6563+1</f>
        <v>6558</v>
      </c>
      <c r="G6564" s="390" t="s">
        <v>19210</v>
      </c>
      <c r="H6564" s="123" t="s">
        <v>19211</v>
      </c>
      <c r="I6564" s="218" t="s">
        <v>19212</v>
      </c>
      <c r="J6564" s="237" t="n">
        <v>111</v>
      </c>
      <c r="K6564" s="149" t="n">
        <v>0</v>
      </c>
      <c r="L6564" s="149" t="n">
        <v>2902408</v>
      </c>
      <c r="M6564" s="149" t="n">
        <v>0</v>
      </c>
      <c r="N6564" s="346" t="s">
        <v>7922</v>
      </c>
      <c r="O6564" s="186"/>
      <c r="P6564" s="130" t="n">
        <v>237.5</v>
      </c>
      <c r="Q6564" s="130" t="n">
        <f aca="false">P6564*1.2</f>
        <v>285</v>
      </c>
      <c r="R6564" s="131" t="n">
        <f aca="false">S6564*Q6564</f>
        <v>0</v>
      </c>
      <c r="S6564" s="132"/>
    </row>
    <row r="6565" s="76" customFormat="true" ht="14.4" hidden="false" customHeight="false" outlineLevel="0" collapsed="false">
      <c r="A6565" s="500" t="n">
        <v>3650698</v>
      </c>
      <c r="B6565" s="208" t="n">
        <v>283</v>
      </c>
      <c r="C6565" s="281" t="s">
        <v>19091</v>
      </c>
      <c r="D6565" s="281" t="s">
        <v>10341</v>
      </c>
      <c r="E6565" s="344"/>
      <c r="F6565" s="121" t="n">
        <f aca="false">F6564+1</f>
        <v>6559</v>
      </c>
      <c r="G6565" s="390" t="s">
        <v>19213</v>
      </c>
      <c r="H6565" s="123" t="s">
        <v>19213</v>
      </c>
      <c r="I6565" s="218" t="s">
        <v>19214</v>
      </c>
      <c r="J6565" s="237" t="n">
        <v>22</v>
      </c>
      <c r="K6565" s="149" t="n">
        <v>0</v>
      </c>
      <c r="L6565" s="149" t="n">
        <v>3003052</v>
      </c>
      <c r="M6565" s="149" t="n">
        <v>0</v>
      </c>
      <c r="N6565" s="346" t="s">
        <v>19215</v>
      </c>
      <c r="O6565" s="186"/>
      <c r="P6565" s="130" t="n">
        <v>9495</v>
      </c>
      <c r="Q6565" s="130" t="n">
        <f aca="false">P6565*1.2</f>
        <v>11394</v>
      </c>
      <c r="R6565" s="131" t="n">
        <f aca="false">S6565*Q6565</f>
        <v>0</v>
      </c>
      <c r="S6565" s="132"/>
    </row>
    <row r="6566" s="76" customFormat="true" ht="14.4" hidden="false" customHeight="false" outlineLevel="0" collapsed="false">
      <c r="A6566" s="500"/>
      <c r="B6566" s="208" t="n">
        <v>283</v>
      </c>
      <c r="C6566" s="281" t="s">
        <v>19091</v>
      </c>
      <c r="D6566" s="281" t="s">
        <v>10341</v>
      </c>
      <c r="E6566" s="344"/>
      <c r="F6566" s="121" t="n">
        <f aca="false">F6565+1</f>
        <v>6560</v>
      </c>
      <c r="G6566" s="607" t="s">
        <v>19216</v>
      </c>
      <c r="H6566" s="123" t="s">
        <v>19216</v>
      </c>
      <c r="I6566" s="218" t="s">
        <v>19217</v>
      </c>
      <c r="J6566" s="237" t="n">
        <v>4</v>
      </c>
      <c r="K6566" s="149" t="n">
        <v>59</v>
      </c>
      <c r="L6566" s="149" t="n">
        <v>523393</v>
      </c>
      <c r="M6566" s="149" t="n">
        <v>0</v>
      </c>
      <c r="N6566" s="350" t="s">
        <v>19218</v>
      </c>
      <c r="O6566" s="186"/>
      <c r="P6566" s="130" t="n">
        <v>32.5</v>
      </c>
      <c r="Q6566" s="130" t="n">
        <f aca="false">P6566*1.2</f>
        <v>39</v>
      </c>
      <c r="R6566" s="131" t="n">
        <f aca="false">S6566*Q6566</f>
        <v>0</v>
      </c>
      <c r="S6566" s="132"/>
    </row>
    <row r="6567" s="76" customFormat="true" ht="14.4" hidden="false" customHeight="false" outlineLevel="0" collapsed="false">
      <c r="A6567" s="207" t="n">
        <v>3677990</v>
      </c>
      <c r="B6567" s="208" t="n">
        <v>82</v>
      </c>
      <c r="C6567" s="281" t="s">
        <v>19</v>
      </c>
      <c r="D6567" s="344" t="s">
        <v>19</v>
      </c>
      <c r="E6567" s="344" t="s">
        <v>14809</v>
      </c>
      <c r="F6567" s="121" t="n">
        <f aca="false">F6566+1</f>
        <v>6561</v>
      </c>
      <c r="G6567" s="299" t="s">
        <v>19219</v>
      </c>
      <c r="H6567" s="188" t="s">
        <v>19220</v>
      </c>
      <c r="I6567" s="237" t="s">
        <v>19221</v>
      </c>
      <c r="J6567" s="237" t="n">
        <v>4013</v>
      </c>
      <c r="K6567" s="149" t="n">
        <v>0</v>
      </c>
      <c r="L6567" s="149" t="n">
        <v>1203163</v>
      </c>
      <c r="M6567" s="149" t="n">
        <v>0</v>
      </c>
      <c r="N6567" s="154" t="s">
        <v>13089</v>
      </c>
      <c r="O6567" s="186"/>
      <c r="P6567" s="130" t="n">
        <v>116.06</v>
      </c>
      <c r="Q6567" s="130" t="n">
        <f aca="false">P6567*1.2</f>
        <v>139.272</v>
      </c>
      <c r="R6567" s="131" t="n">
        <f aca="false">S6567*Q6567</f>
        <v>0</v>
      </c>
      <c r="S6567" s="132"/>
    </row>
    <row r="6568" s="76" customFormat="true" ht="14.4" hidden="false" customHeight="false" outlineLevel="0" collapsed="false">
      <c r="A6568" s="207"/>
      <c r="B6568" s="208" t="n">
        <v>82</v>
      </c>
      <c r="C6568" s="281" t="s">
        <v>19</v>
      </c>
      <c r="D6568" s="344" t="s">
        <v>19</v>
      </c>
      <c r="E6568" s="344"/>
      <c r="F6568" s="121" t="n">
        <f aca="false">F6567+1</f>
        <v>6562</v>
      </c>
      <c r="G6568" s="299" t="s">
        <v>19222</v>
      </c>
      <c r="H6568" s="123" t="s">
        <v>19223</v>
      </c>
      <c r="I6568" s="125" t="s">
        <v>19224</v>
      </c>
      <c r="J6568" s="125" t="n">
        <v>4013</v>
      </c>
      <c r="K6568" s="149" t="n">
        <v>0</v>
      </c>
      <c r="L6568" s="149" t="n">
        <v>2915004</v>
      </c>
      <c r="M6568" s="149" t="n">
        <v>0</v>
      </c>
      <c r="N6568" s="154" t="s">
        <v>13089</v>
      </c>
      <c r="O6568" s="186"/>
      <c r="P6568" s="610"/>
      <c r="Q6568" s="610" t="n">
        <f aca="false">P6568*1.2</f>
        <v>0</v>
      </c>
      <c r="R6568" s="131" t="n">
        <f aca="false">S6568*Q6568</f>
        <v>0</v>
      </c>
      <c r="S6568" s="132"/>
    </row>
    <row r="6569" s="76" customFormat="true" ht="14.4" hidden="false" customHeight="false" outlineLevel="0" collapsed="false">
      <c r="A6569" s="207" t="n">
        <v>4405160</v>
      </c>
      <c r="B6569" s="208" t="n">
        <v>82</v>
      </c>
      <c r="C6569" s="281" t="s">
        <v>19</v>
      </c>
      <c r="D6569" s="344" t="s">
        <v>19</v>
      </c>
      <c r="E6569" s="344" t="s">
        <v>19225</v>
      </c>
      <c r="F6569" s="121" t="n">
        <f aca="false">F6568+1</f>
        <v>6563</v>
      </c>
      <c r="G6569" s="299" t="s">
        <v>19226</v>
      </c>
      <c r="H6569" s="188" t="s">
        <v>19227</v>
      </c>
      <c r="I6569" s="237" t="s">
        <v>19228</v>
      </c>
      <c r="J6569" s="237" t="n">
        <v>4013</v>
      </c>
      <c r="K6569" s="149" t="n">
        <v>0</v>
      </c>
      <c r="L6569" s="149" t="n">
        <v>2915004</v>
      </c>
      <c r="M6569" s="149" t="n">
        <v>3</v>
      </c>
      <c r="N6569" s="154" t="s">
        <v>19229</v>
      </c>
      <c r="O6569" s="186"/>
      <c r="P6569" s="130" t="n">
        <v>3086.18</v>
      </c>
      <c r="Q6569" s="130" t="n">
        <f aca="false">P6569*1.2</f>
        <v>3703.416</v>
      </c>
      <c r="R6569" s="131" t="n">
        <f aca="false">S6569*Q6569</f>
        <v>14813.664</v>
      </c>
      <c r="S6569" s="132" t="n">
        <v>4</v>
      </c>
    </row>
    <row r="6570" s="76" customFormat="true" ht="14.4" hidden="false" customHeight="false" outlineLevel="0" collapsed="false">
      <c r="A6570" s="207" t="n">
        <v>4405166</v>
      </c>
      <c r="B6570" s="208" t="n">
        <v>82</v>
      </c>
      <c r="C6570" s="281" t="s">
        <v>19</v>
      </c>
      <c r="D6570" s="344" t="s">
        <v>19</v>
      </c>
      <c r="E6570" s="344" t="s">
        <v>19230</v>
      </c>
      <c r="F6570" s="121" t="n">
        <f aca="false">F6569+1</f>
        <v>6564</v>
      </c>
      <c r="G6570" s="299" t="s">
        <v>19231</v>
      </c>
      <c r="H6570" s="188" t="s">
        <v>19232</v>
      </c>
      <c r="I6570" s="125" t="s">
        <v>19233</v>
      </c>
      <c r="J6570" s="125" t="n">
        <v>4013</v>
      </c>
      <c r="K6570" s="149" t="n">
        <v>0</v>
      </c>
      <c r="L6570" s="149" t="n">
        <v>2915004</v>
      </c>
      <c r="M6570" s="149" t="n">
        <v>2</v>
      </c>
      <c r="N6570" s="154" t="s">
        <v>19229</v>
      </c>
      <c r="O6570" s="186"/>
      <c r="P6570" s="130" t="n">
        <v>5698.83</v>
      </c>
      <c r="Q6570" s="130" t="n">
        <f aca="false">P6570*1.2</f>
        <v>6838.596</v>
      </c>
      <c r="R6570" s="131" t="n">
        <f aca="false">S6570*Q6570</f>
        <v>0</v>
      </c>
      <c r="S6570" s="132"/>
    </row>
    <row r="6571" s="76" customFormat="true" ht="14.4" hidden="false" customHeight="false" outlineLevel="0" collapsed="false">
      <c r="A6571" s="207" t="n">
        <v>4320641</v>
      </c>
      <c r="B6571" s="208" t="n">
        <v>82</v>
      </c>
      <c r="C6571" s="281" t="s">
        <v>19</v>
      </c>
      <c r="D6571" s="344" t="s">
        <v>19</v>
      </c>
      <c r="E6571" s="344" t="s">
        <v>19225</v>
      </c>
      <c r="F6571" s="121" t="n">
        <f aca="false">F6570+1</f>
        <v>6565</v>
      </c>
      <c r="G6571" s="299" t="s">
        <v>19234</v>
      </c>
      <c r="H6571" s="188" t="s">
        <v>19235</v>
      </c>
      <c r="I6571" s="237" t="s">
        <v>19236</v>
      </c>
      <c r="J6571" s="237" t="n">
        <v>4013</v>
      </c>
      <c r="K6571" s="149" t="n">
        <v>0</v>
      </c>
      <c r="L6571" s="149" t="n">
        <v>2905004</v>
      </c>
      <c r="M6571" s="149" t="n">
        <v>3</v>
      </c>
      <c r="N6571" s="154" t="s">
        <v>19237</v>
      </c>
      <c r="O6571" s="186"/>
      <c r="P6571" s="130" t="n">
        <v>3041.88</v>
      </c>
      <c r="Q6571" s="130" t="n">
        <f aca="false">P6571*1.2</f>
        <v>3650.256</v>
      </c>
      <c r="R6571" s="131" t="n">
        <f aca="false">S6571*Q6571</f>
        <v>7300.512</v>
      </c>
      <c r="S6571" s="132" t="n">
        <v>2</v>
      </c>
    </row>
    <row r="6572" s="76" customFormat="true" ht="41.4" hidden="false" customHeight="false" outlineLevel="0" collapsed="false">
      <c r="A6572" s="207"/>
      <c r="B6572" s="208" t="n">
        <v>82</v>
      </c>
      <c r="C6572" s="281" t="s">
        <v>19</v>
      </c>
      <c r="D6572" s="344" t="s">
        <v>19</v>
      </c>
      <c r="E6572" s="344" t="s">
        <v>19238</v>
      </c>
      <c r="F6572" s="121" t="n">
        <f aca="false">F6571+1</f>
        <v>6566</v>
      </c>
      <c r="G6572" s="299" t="s">
        <v>19239</v>
      </c>
      <c r="H6572" s="188" t="s">
        <v>19239</v>
      </c>
      <c r="I6572" s="237" t="s">
        <v>19240</v>
      </c>
      <c r="J6572" s="237" t="n">
        <v>0</v>
      </c>
      <c r="K6572" s="164" t="n">
        <v>0</v>
      </c>
      <c r="L6572" s="164" t="n">
        <v>4593481</v>
      </c>
      <c r="M6572" s="164" t="n">
        <v>666</v>
      </c>
      <c r="N6572" s="350" t="s">
        <v>19241</v>
      </c>
      <c r="O6572" s="186"/>
      <c r="P6572" s="130" t="n">
        <v>31.86</v>
      </c>
      <c r="Q6572" s="130" t="n">
        <f aca="false">P6572*1.2</f>
        <v>38.232</v>
      </c>
      <c r="R6572" s="131" t="n">
        <f aca="false">S6572*Q6572</f>
        <v>0</v>
      </c>
      <c r="S6572" s="132"/>
    </row>
    <row r="6573" s="76" customFormat="true" ht="14.4" hidden="false" customHeight="false" outlineLevel="0" collapsed="false">
      <c r="A6573" s="207" t="n">
        <v>2570094</v>
      </c>
      <c r="B6573" s="208" t="n">
        <v>82</v>
      </c>
      <c r="C6573" s="281" t="s">
        <v>19</v>
      </c>
      <c r="D6573" s="344" t="s">
        <v>19</v>
      </c>
      <c r="E6573" s="344" t="s">
        <v>19242</v>
      </c>
      <c r="F6573" s="121" t="n">
        <f aca="false">F6572+1</f>
        <v>6567</v>
      </c>
      <c r="G6573" s="299" t="s">
        <v>19243</v>
      </c>
      <c r="H6573" s="188" t="s">
        <v>19243</v>
      </c>
      <c r="I6573" s="237" t="s">
        <v>19244</v>
      </c>
      <c r="J6573" s="237" t="n">
        <v>3308</v>
      </c>
      <c r="K6573" s="164" t="n">
        <v>10</v>
      </c>
      <c r="L6573" s="164" t="n">
        <v>1101010</v>
      </c>
      <c r="M6573" s="164" t="n">
        <v>0</v>
      </c>
      <c r="N6573" s="154" t="s">
        <v>7787</v>
      </c>
      <c r="O6573" s="186"/>
      <c r="P6573" s="130" t="n">
        <v>9396.88</v>
      </c>
      <c r="Q6573" s="130" t="n">
        <f aca="false">P6573*1.2</f>
        <v>11276.256</v>
      </c>
      <c r="R6573" s="131" t="n">
        <f aca="false">S6573*Q6573</f>
        <v>0</v>
      </c>
      <c r="S6573" s="132"/>
    </row>
    <row r="6574" s="76" customFormat="true" ht="14.4" hidden="false" customHeight="false" outlineLevel="0" collapsed="false">
      <c r="A6574" s="207"/>
      <c r="B6574" s="208" t="n">
        <v>82</v>
      </c>
      <c r="C6574" s="281" t="s">
        <v>19</v>
      </c>
      <c r="D6574" s="344" t="s">
        <v>19</v>
      </c>
      <c r="E6574" s="344" t="s">
        <v>19242</v>
      </c>
      <c r="F6574" s="121" t="n">
        <f aca="false">F6573+1</f>
        <v>6568</v>
      </c>
      <c r="G6574" s="299" t="s">
        <v>19245</v>
      </c>
      <c r="H6574" s="188" t="s">
        <v>19245</v>
      </c>
      <c r="I6574" s="237" t="s">
        <v>19246</v>
      </c>
      <c r="J6574" s="237" t="n">
        <v>3310</v>
      </c>
      <c r="K6574" s="164" t="n">
        <v>40</v>
      </c>
      <c r="L6574" s="164" t="n">
        <v>1101010</v>
      </c>
      <c r="M6574" s="164" t="n">
        <v>0</v>
      </c>
      <c r="N6574" s="154" t="s">
        <v>19247</v>
      </c>
      <c r="O6574" s="186"/>
      <c r="P6574" s="130" t="n">
        <v>12934.08</v>
      </c>
      <c r="Q6574" s="130" t="n">
        <f aca="false">P6574*1.2</f>
        <v>15520.896</v>
      </c>
      <c r="R6574" s="131" t="n">
        <f aca="false">S6574*Q6574</f>
        <v>0</v>
      </c>
      <c r="S6574" s="132"/>
    </row>
    <row r="6575" s="76" customFormat="true" ht="14.4" hidden="false" customHeight="false" outlineLevel="0" collapsed="false">
      <c r="A6575" s="207" t="n">
        <v>3774994</v>
      </c>
      <c r="B6575" s="208" t="n">
        <v>82</v>
      </c>
      <c r="C6575" s="281" t="s">
        <v>19</v>
      </c>
      <c r="D6575" s="344" t="s">
        <v>19</v>
      </c>
      <c r="E6575" s="344" t="s">
        <v>19242</v>
      </c>
      <c r="F6575" s="121" t="n">
        <f aca="false">F6574+1</f>
        <v>6569</v>
      </c>
      <c r="G6575" s="611" t="s">
        <v>19248</v>
      </c>
      <c r="H6575" s="188" t="s">
        <v>19249</v>
      </c>
      <c r="I6575" s="125" t="s">
        <v>19250</v>
      </c>
      <c r="J6575" s="125" t="n">
        <v>4013</v>
      </c>
      <c r="K6575" s="149" t="n">
        <v>0</v>
      </c>
      <c r="L6575" s="149" t="n">
        <v>3001010</v>
      </c>
      <c r="M6575" s="149" t="n">
        <v>0</v>
      </c>
      <c r="N6575" s="154" t="s">
        <v>10533</v>
      </c>
      <c r="O6575" s="186"/>
      <c r="P6575" s="130" t="n">
        <v>20462.46</v>
      </c>
      <c r="Q6575" s="130" t="n">
        <f aca="false">P6575*1.2</f>
        <v>24554.952</v>
      </c>
      <c r="R6575" s="131" t="n">
        <f aca="false">S6575*Q6575</f>
        <v>0</v>
      </c>
      <c r="S6575" s="132"/>
    </row>
    <row r="6576" s="76" customFormat="true" ht="14.4" hidden="false" customHeight="false" outlineLevel="0" collapsed="false">
      <c r="A6576" s="207"/>
      <c r="B6576" s="208" t="n">
        <v>82</v>
      </c>
      <c r="C6576" s="281" t="s">
        <v>19</v>
      </c>
      <c r="D6576" s="344" t="s">
        <v>19</v>
      </c>
      <c r="E6576" s="344" t="s">
        <v>19242</v>
      </c>
      <c r="F6576" s="121" t="n">
        <f aca="false">F6575+1</f>
        <v>6570</v>
      </c>
      <c r="G6576" s="611" t="s">
        <v>19251</v>
      </c>
      <c r="H6576" s="188" t="s">
        <v>19251</v>
      </c>
      <c r="I6576" s="125" t="s">
        <v>19252</v>
      </c>
      <c r="J6576" s="125" t="n">
        <v>3204</v>
      </c>
      <c r="K6576" s="149" t="n">
        <v>25</v>
      </c>
      <c r="L6576" s="149" t="n">
        <v>3001010</v>
      </c>
      <c r="M6576" s="149" t="n">
        <v>10</v>
      </c>
      <c r="N6576" s="154" t="s">
        <v>10533</v>
      </c>
      <c r="O6576" s="186"/>
      <c r="P6576" s="130" t="n">
        <v>41393.22</v>
      </c>
      <c r="Q6576" s="130" t="n">
        <f aca="false">P6576*1.2</f>
        <v>49671.864</v>
      </c>
      <c r="R6576" s="131" t="n">
        <f aca="false">S6576*Q6576</f>
        <v>0</v>
      </c>
      <c r="S6576" s="132"/>
    </row>
    <row r="6577" s="76" customFormat="true" ht="14.4" hidden="false" customHeight="false" outlineLevel="0" collapsed="false">
      <c r="A6577" s="207"/>
      <c r="B6577" s="208" t="n">
        <v>82</v>
      </c>
      <c r="C6577" s="281" t="s">
        <v>19</v>
      </c>
      <c r="D6577" s="344" t="s">
        <v>19</v>
      </c>
      <c r="E6577" s="344" t="s">
        <v>19242</v>
      </c>
      <c r="F6577" s="121" t="n">
        <f aca="false">F6576+1</f>
        <v>6571</v>
      </c>
      <c r="G6577" s="299" t="s">
        <v>19253</v>
      </c>
      <c r="H6577" s="188" t="s">
        <v>19253</v>
      </c>
      <c r="I6577" s="237" t="s">
        <v>19254</v>
      </c>
      <c r="J6577" s="237" t="n">
        <v>4013</v>
      </c>
      <c r="K6577" s="149" t="n">
        <v>0</v>
      </c>
      <c r="L6577" s="149" t="n">
        <v>3001009</v>
      </c>
      <c r="M6577" s="149" t="n">
        <v>10</v>
      </c>
      <c r="N6577" s="154" t="s">
        <v>19255</v>
      </c>
      <c r="O6577" s="186"/>
      <c r="P6577" s="130" t="n">
        <v>29571.07</v>
      </c>
      <c r="Q6577" s="130" t="n">
        <f aca="false">P6577*1.2</f>
        <v>35485.284</v>
      </c>
      <c r="R6577" s="131" t="n">
        <f aca="false">S6577*Q6577</f>
        <v>0</v>
      </c>
      <c r="S6577" s="132"/>
    </row>
    <row r="6578" s="76" customFormat="true" ht="14.4" hidden="false" customHeight="false" outlineLevel="0" collapsed="false">
      <c r="A6578" s="207"/>
      <c r="B6578" s="208" t="n">
        <v>82</v>
      </c>
      <c r="C6578" s="281" t="s">
        <v>19</v>
      </c>
      <c r="D6578" s="344" t="s">
        <v>19</v>
      </c>
      <c r="E6578" s="344"/>
      <c r="F6578" s="121" t="n">
        <f aca="false">F6577+1</f>
        <v>6572</v>
      </c>
      <c r="G6578" s="299" t="s">
        <v>19256</v>
      </c>
      <c r="H6578" s="188" t="s">
        <v>19257</v>
      </c>
      <c r="I6578" s="237" t="s">
        <v>19258</v>
      </c>
      <c r="J6578" s="237" t="n">
        <v>4111</v>
      </c>
      <c r="K6578" s="149" t="n">
        <v>0</v>
      </c>
      <c r="L6578" s="149" t="n">
        <v>3513040</v>
      </c>
      <c r="M6578" s="149" t="n">
        <v>0</v>
      </c>
      <c r="N6578" s="154" t="s">
        <v>2137</v>
      </c>
      <c r="O6578" s="186"/>
      <c r="P6578" s="610"/>
      <c r="Q6578" s="610" t="n">
        <f aca="false">P6578*1.2</f>
        <v>0</v>
      </c>
      <c r="R6578" s="131" t="n">
        <f aca="false">S6578*Q6578</f>
        <v>0</v>
      </c>
      <c r="S6578" s="132"/>
    </row>
    <row r="6579" s="76" customFormat="true" ht="14.4" hidden="false" customHeight="false" outlineLevel="0" collapsed="false">
      <c r="A6579" s="207"/>
      <c r="B6579" s="208" t="n">
        <v>82</v>
      </c>
      <c r="C6579" s="281" t="s">
        <v>19</v>
      </c>
      <c r="D6579" s="344" t="s">
        <v>19</v>
      </c>
      <c r="E6579" s="344" t="s">
        <v>19259</v>
      </c>
      <c r="F6579" s="121" t="n">
        <f aca="false">F6578+1</f>
        <v>6573</v>
      </c>
      <c r="G6579" s="612" t="s">
        <v>19260</v>
      </c>
      <c r="H6579" s="123" t="s">
        <v>19260</v>
      </c>
      <c r="I6579" s="124" t="s">
        <v>19261</v>
      </c>
      <c r="J6579" s="125" t="n">
        <v>3301</v>
      </c>
      <c r="K6579" s="164" t="n">
        <v>0</v>
      </c>
      <c r="L6579" s="164" t="n">
        <v>3507052</v>
      </c>
      <c r="M6579" s="164" t="n">
        <v>0</v>
      </c>
      <c r="N6579" s="613" t="s">
        <v>19262</v>
      </c>
      <c r="O6579" s="186"/>
      <c r="P6579" s="130" t="n">
        <v>3568.79</v>
      </c>
      <c r="Q6579" s="130" t="n">
        <f aca="false">P6579*1.2</f>
        <v>4282.548</v>
      </c>
      <c r="R6579" s="131" t="n">
        <f aca="false">S6579*Q6579</f>
        <v>0</v>
      </c>
      <c r="S6579" s="132"/>
    </row>
    <row r="6580" s="76" customFormat="true" ht="14.4" hidden="false" customHeight="false" outlineLevel="0" collapsed="false">
      <c r="A6580" s="207"/>
      <c r="B6580" s="208" t="n">
        <v>82</v>
      </c>
      <c r="C6580" s="281" t="s">
        <v>19</v>
      </c>
      <c r="D6580" s="344" t="s">
        <v>19</v>
      </c>
      <c r="E6580" s="344" t="s">
        <v>19259</v>
      </c>
      <c r="F6580" s="121" t="n">
        <f aca="false">F6579+1</f>
        <v>6574</v>
      </c>
      <c r="G6580" s="612" t="s">
        <v>19263</v>
      </c>
      <c r="H6580" s="123" t="s">
        <v>19263</v>
      </c>
      <c r="I6580" s="124" t="s">
        <v>19264</v>
      </c>
      <c r="J6580" s="125" t="n">
        <v>51</v>
      </c>
      <c r="K6580" s="164" t="n">
        <v>0</v>
      </c>
      <c r="L6580" s="164" t="n">
        <v>3507052</v>
      </c>
      <c r="M6580" s="164" t="n">
        <v>42</v>
      </c>
      <c r="N6580" s="613" t="s">
        <v>19265</v>
      </c>
      <c r="O6580" s="186"/>
      <c r="P6580" s="130" t="n">
        <v>1776.91</v>
      </c>
      <c r="Q6580" s="130" t="n">
        <f aca="false">P6580*1.2</f>
        <v>2132.292</v>
      </c>
      <c r="R6580" s="131" t="n">
        <f aca="false">S6580*Q6580</f>
        <v>0</v>
      </c>
      <c r="S6580" s="132"/>
    </row>
    <row r="6581" s="76" customFormat="true" ht="27.6" hidden="false" customHeight="false" outlineLevel="0" collapsed="false">
      <c r="A6581" s="207" t="n">
        <v>2792405</v>
      </c>
      <c r="B6581" s="208" t="n">
        <v>82</v>
      </c>
      <c r="C6581" s="281" t="s">
        <v>19</v>
      </c>
      <c r="D6581" s="344" t="s">
        <v>19</v>
      </c>
      <c r="E6581" s="344" t="s">
        <v>19266</v>
      </c>
      <c r="F6581" s="121" t="n">
        <f aca="false">F6580+1</f>
        <v>6575</v>
      </c>
      <c r="G6581" s="299" t="s">
        <v>19267</v>
      </c>
      <c r="H6581" s="188" t="s">
        <v>19268</v>
      </c>
      <c r="I6581" s="237" t="s">
        <v>19269</v>
      </c>
      <c r="J6581" s="237" t="n">
        <v>4013</v>
      </c>
      <c r="K6581" s="149" t="n">
        <v>0</v>
      </c>
      <c r="L6581" s="149" t="n">
        <v>1602560</v>
      </c>
      <c r="M6581" s="149" t="n">
        <v>0</v>
      </c>
      <c r="N6581" s="154" t="s">
        <v>19270</v>
      </c>
      <c r="O6581" s="186"/>
      <c r="P6581" s="130" t="n">
        <v>109.77</v>
      </c>
      <c r="Q6581" s="130" t="n">
        <f aca="false">P6581*1.2</f>
        <v>131.724</v>
      </c>
      <c r="R6581" s="131" t="n">
        <f aca="false">S6581*Q6581</f>
        <v>0</v>
      </c>
      <c r="S6581" s="132"/>
    </row>
    <row r="6582" s="76" customFormat="true" ht="14.4" hidden="false" customHeight="false" outlineLevel="0" collapsed="false">
      <c r="A6582" s="207" t="n">
        <v>2792574</v>
      </c>
      <c r="B6582" s="208" t="n">
        <v>82</v>
      </c>
      <c r="C6582" s="281" t="s">
        <v>19</v>
      </c>
      <c r="D6582" s="344" t="s">
        <v>19</v>
      </c>
      <c r="E6582" s="344" t="s">
        <v>19271</v>
      </c>
      <c r="F6582" s="121" t="n">
        <f aca="false">F6581+1</f>
        <v>6576</v>
      </c>
      <c r="G6582" s="299" t="s">
        <v>19272</v>
      </c>
      <c r="H6582" s="188" t="s">
        <v>19273</v>
      </c>
      <c r="I6582" s="237" t="s">
        <v>19274</v>
      </c>
      <c r="J6582" s="237" t="n">
        <v>4013</v>
      </c>
      <c r="K6582" s="149" t="n">
        <v>0</v>
      </c>
      <c r="L6582" s="149" t="n">
        <v>1311450</v>
      </c>
      <c r="M6582" s="149" t="n">
        <v>0</v>
      </c>
      <c r="N6582" s="154" t="s">
        <v>19275</v>
      </c>
      <c r="O6582" s="186"/>
      <c r="P6582" s="130" t="n">
        <v>101.53</v>
      </c>
      <c r="Q6582" s="130" t="n">
        <f aca="false">P6582*1.2</f>
        <v>121.836</v>
      </c>
      <c r="R6582" s="131" t="n">
        <f aca="false">S6582*Q6582</f>
        <v>0</v>
      </c>
      <c r="S6582" s="132"/>
    </row>
    <row r="6583" s="76" customFormat="true" ht="14.4" hidden="false" customHeight="false" outlineLevel="0" collapsed="false">
      <c r="A6583" s="207"/>
      <c r="B6583" s="208" t="n">
        <v>82</v>
      </c>
      <c r="C6583" s="281" t="s">
        <v>19</v>
      </c>
      <c r="D6583" s="344" t="s">
        <v>19</v>
      </c>
      <c r="E6583" s="344"/>
      <c r="F6583" s="121" t="n">
        <f aca="false">F6582+1</f>
        <v>6577</v>
      </c>
      <c r="G6583" s="299" t="s">
        <v>19276</v>
      </c>
      <c r="H6583" s="188" t="s">
        <v>19276</v>
      </c>
      <c r="I6583" s="237" t="s">
        <v>19277</v>
      </c>
      <c r="J6583" s="237" t="n">
        <v>5320</v>
      </c>
      <c r="K6583" s="164" t="n">
        <v>0</v>
      </c>
      <c r="L6583" s="164" t="n">
        <v>1311010</v>
      </c>
      <c r="M6583" s="164" t="n">
        <v>30</v>
      </c>
      <c r="N6583" s="154" t="s">
        <v>13135</v>
      </c>
      <c r="O6583" s="186"/>
      <c r="P6583" s="610"/>
      <c r="Q6583" s="610" t="n">
        <f aca="false">P6583*1.2</f>
        <v>0</v>
      </c>
      <c r="R6583" s="131" t="n">
        <f aca="false">S6583*Q6583</f>
        <v>0</v>
      </c>
      <c r="S6583" s="132"/>
    </row>
    <row r="6584" s="76" customFormat="true" ht="14.4" hidden="false" customHeight="false" outlineLevel="0" collapsed="false">
      <c r="A6584" s="207" t="n">
        <v>2570819</v>
      </c>
      <c r="B6584" s="208" t="n">
        <v>82</v>
      </c>
      <c r="C6584" s="281" t="s">
        <v>19</v>
      </c>
      <c r="D6584" s="344" t="s">
        <v>19</v>
      </c>
      <c r="E6584" s="344" t="s">
        <v>19242</v>
      </c>
      <c r="F6584" s="121" t="n">
        <f aca="false">F6583+1</f>
        <v>6578</v>
      </c>
      <c r="G6584" s="299" t="s">
        <v>19278</v>
      </c>
      <c r="H6584" s="188" t="s">
        <v>19278</v>
      </c>
      <c r="I6584" s="237" t="s">
        <v>19279</v>
      </c>
      <c r="J6584" s="237" t="n">
        <v>3307</v>
      </c>
      <c r="K6584" s="164" t="n">
        <v>0</v>
      </c>
      <c r="L6584" s="164" t="n">
        <v>1105010</v>
      </c>
      <c r="M6584" s="164" t="n">
        <v>0</v>
      </c>
      <c r="N6584" s="154" t="s">
        <v>19280</v>
      </c>
      <c r="O6584" s="186"/>
      <c r="P6584" s="130" t="n">
        <v>1278.93</v>
      </c>
      <c r="Q6584" s="130" t="n">
        <f aca="false">P6584*1.2</f>
        <v>1534.716</v>
      </c>
      <c r="R6584" s="131" t="n">
        <f aca="false">S6584*Q6584</f>
        <v>0</v>
      </c>
      <c r="S6584" s="132"/>
    </row>
    <row r="6585" s="76" customFormat="true" ht="14.4" hidden="false" customHeight="false" outlineLevel="0" collapsed="false">
      <c r="A6585" s="207" t="n">
        <v>2792029</v>
      </c>
      <c r="B6585" s="208" t="n">
        <v>82</v>
      </c>
      <c r="C6585" s="281" t="s">
        <v>19</v>
      </c>
      <c r="D6585" s="344" t="s">
        <v>19</v>
      </c>
      <c r="E6585" s="344" t="s">
        <v>19281</v>
      </c>
      <c r="F6585" s="121" t="n">
        <f aca="false">F6584+1</f>
        <v>6579</v>
      </c>
      <c r="G6585" s="299" t="s">
        <v>19282</v>
      </c>
      <c r="H6585" s="188" t="s">
        <v>19283</v>
      </c>
      <c r="I6585" s="237" t="s">
        <v>19284</v>
      </c>
      <c r="J6585" s="237" t="n">
        <v>0</v>
      </c>
      <c r="K6585" s="389" t="n">
        <v>5</v>
      </c>
      <c r="L6585" s="149" t="n">
        <v>3722001</v>
      </c>
      <c r="M6585" s="149" t="n">
        <v>18</v>
      </c>
      <c r="N6585" s="154" t="s">
        <v>19285</v>
      </c>
      <c r="O6585" s="186"/>
      <c r="P6585" s="130" t="n">
        <v>256.91</v>
      </c>
      <c r="Q6585" s="130" t="n">
        <f aca="false">P6585*1.2</f>
        <v>308.292</v>
      </c>
      <c r="R6585" s="131" t="n">
        <f aca="false">S6585*Q6585</f>
        <v>0</v>
      </c>
      <c r="S6585" s="132"/>
    </row>
    <row r="6586" s="76" customFormat="true" ht="14.4" hidden="false" customHeight="false" outlineLevel="0" collapsed="false">
      <c r="A6586" s="207"/>
      <c r="B6586" s="208" t="n">
        <v>82</v>
      </c>
      <c r="C6586" s="281" t="s">
        <v>19</v>
      </c>
      <c r="D6586" s="344" t="s">
        <v>19</v>
      </c>
      <c r="E6586" s="344"/>
      <c r="F6586" s="121" t="n">
        <f aca="false">F6585+1</f>
        <v>6580</v>
      </c>
      <c r="G6586" s="299" t="s">
        <v>19286</v>
      </c>
      <c r="H6586" s="188" t="s">
        <v>19287</v>
      </c>
      <c r="I6586" s="237" t="s">
        <v>19288</v>
      </c>
      <c r="J6586" s="237" t="n">
        <v>0</v>
      </c>
      <c r="K6586" s="164" t="n">
        <v>0</v>
      </c>
      <c r="L6586" s="164" t="n">
        <v>4460038</v>
      </c>
      <c r="M6586" s="164" t="n">
        <v>270</v>
      </c>
      <c r="N6586" s="154" t="s">
        <v>19289</v>
      </c>
      <c r="O6586" s="186"/>
      <c r="P6586" s="130" t="n">
        <v>21284.16</v>
      </c>
      <c r="Q6586" s="130" t="n">
        <f aca="false">P6586*1.2</f>
        <v>25540.992</v>
      </c>
      <c r="R6586" s="131" t="n">
        <f aca="false">S6586*Q6586</f>
        <v>0</v>
      </c>
      <c r="S6586" s="132"/>
    </row>
    <row r="6587" s="76" customFormat="true" ht="14.4" hidden="false" customHeight="false" outlineLevel="0" collapsed="false">
      <c r="A6587" s="207"/>
      <c r="B6587" s="208" t="n">
        <v>82</v>
      </c>
      <c r="C6587" s="281" t="s">
        <v>19</v>
      </c>
      <c r="D6587" s="344" t="s">
        <v>19</v>
      </c>
      <c r="E6587" s="344" t="s">
        <v>14152</v>
      </c>
      <c r="F6587" s="121" t="n">
        <f aca="false">F6586+1</f>
        <v>6581</v>
      </c>
      <c r="G6587" s="299" t="s">
        <v>19290</v>
      </c>
      <c r="H6587" s="188" t="s">
        <v>19291</v>
      </c>
      <c r="I6587" s="237" t="s">
        <v>19292</v>
      </c>
      <c r="J6587" s="237" t="n">
        <v>0</v>
      </c>
      <c r="K6587" s="164" t="n">
        <v>0</v>
      </c>
      <c r="L6587" s="164" t="n">
        <v>4460046</v>
      </c>
      <c r="M6587" s="164" t="n">
        <v>310</v>
      </c>
      <c r="N6587" s="154" t="s">
        <v>19293</v>
      </c>
      <c r="O6587" s="186"/>
      <c r="P6587" s="130" t="n">
        <v>10330.51</v>
      </c>
      <c r="Q6587" s="130" t="n">
        <f aca="false">P6587*1.2</f>
        <v>12396.612</v>
      </c>
      <c r="R6587" s="131" t="n">
        <f aca="false">S6587*Q6587</f>
        <v>0</v>
      </c>
      <c r="S6587" s="132"/>
    </row>
    <row r="6588" s="76" customFormat="true" ht="14.4" hidden="false" customHeight="false" outlineLevel="0" collapsed="false">
      <c r="A6588" s="207"/>
      <c r="B6588" s="208" t="n">
        <v>82</v>
      </c>
      <c r="C6588" s="281" t="s">
        <v>19</v>
      </c>
      <c r="D6588" s="344" t="s">
        <v>19</v>
      </c>
      <c r="E6588" s="344" t="s">
        <v>19259</v>
      </c>
      <c r="F6588" s="121" t="n">
        <f aca="false">F6587+1</f>
        <v>6582</v>
      </c>
      <c r="G6588" s="612" t="s">
        <v>19294</v>
      </c>
      <c r="H6588" s="123" t="s">
        <v>19294</v>
      </c>
      <c r="I6588" s="124" t="s">
        <v>19295</v>
      </c>
      <c r="J6588" s="125" t="n">
        <v>3309</v>
      </c>
      <c r="K6588" s="164" t="n">
        <v>0</v>
      </c>
      <c r="L6588" s="164" t="n">
        <v>1701052</v>
      </c>
      <c r="M6588" s="164" t="n">
        <v>0</v>
      </c>
      <c r="N6588" s="613" t="s">
        <v>19296</v>
      </c>
      <c r="O6588" s="186"/>
      <c r="P6588" s="130" t="n">
        <v>6433.77</v>
      </c>
      <c r="Q6588" s="130" t="n">
        <f aca="false">P6588*1.2</f>
        <v>7720.524</v>
      </c>
      <c r="R6588" s="131" t="n">
        <f aca="false">S6588*Q6588</f>
        <v>0</v>
      </c>
      <c r="S6588" s="132"/>
    </row>
    <row r="6589" s="76" customFormat="true" ht="14.4" hidden="false" customHeight="false" outlineLevel="0" collapsed="false">
      <c r="A6589" s="207"/>
      <c r="B6589" s="208" t="n">
        <v>82</v>
      </c>
      <c r="C6589" s="281" t="s">
        <v>19</v>
      </c>
      <c r="D6589" s="344" t="s">
        <v>19</v>
      </c>
      <c r="E6589" s="344" t="s">
        <v>19259</v>
      </c>
      <c r="F6589" s="121" t="n">
        <f aca="false">F6588+1</f>
        <v>6583</v>
      </c>
      <c r="G6589" s="612" t="s">
        <v>19297</v>
      </c>
      <c r="H6589" s="123" t="s">
        <v>19297</v>
      </c>
      <c r="I6589" s="124" t="s">
        <v>19298</v>
      </c>
      <c r="J6589" s="125" t="n">
        <v>52</v>
      </c>
      <c r="K6589" s="164" t="n">
        <v>0</v>
      </c>
      <c r="L6589" s="164" t="n">
        <v>1701080</v>
      </c>
      <c r="M6589" s="164" t="n">
        <v>22</v>
      </c>
      <c r="N6589" s="613" t="s">
        <v>19299</v>
      </c>
      <c r="O6589" s="186"/>
      <c r="P6589" s="130" t="n">
        <v>1485.44</v>
      </c>
      <c r="Q6589" s="130" t="n">
        <f aca="false">P6589*1.2</f>
        <v>1782.528</v>
      </c>
      <c r="R6589" s="131" t="n">
        <f aca="false">S6589*Q6589</f>
        <v>0</v>
      </c>
      <c r="S6589" s="132"/>
    </row>
    <row r="6590" s="76" customFormat="true" ht="14.4" hidden="false" customHeight="false" outlineLevel="0" collapsed="false">
      <c r="A6590" s="207"/>
      <c r="B6590" s="208" t="n">
        <v>82</v>
      </c>
      <c r="C6590" s="281" t="s">
        <v>19</v>
      </c>
      <c r="D6590" s="344" t="s">
        <v>19</v>
      </c>
      <c r="E6590" s="344" t="s">
        <v>19259</v>
      </c>
      <c r="F6590" s="121" t="n">
        <f aca="false">F6589+1</f>
        <v>6584</v>
      </c>
      <c r="G6590" s="612" t="s">
        <v>19300</v>
      </c>
      <c r="H6590" s="123" t="s">
        <v>19300</v>
      </c>
      <c r="I6590" s="124" t="s">
        <v>19301</v>
      </c>
      <c r="J6590" s="125" t="n">
        <v>66</v>
      </c>
      <c r="K6590" s="164" t="n">
        <v>11</v>
      </c>
      <c r="L6590" s="164" t="n">
        <v>1701082</v>
      </c>
      <c r="M6590" s="164" t="n">
        <v>0</v>
      </c>
      <c r="N6590" s="613" t="s">
        <v>19299</v>
      </c>
      <c r="O6590" s="186"/>
      <c r="P6590" s="130" t="n">
        <v>2035.37</v>
      </c>
      <c r="Q6590" s="130" t="n">
        <f aca="false">P6590*1.2</f>
        <v>2442.444</v>
      </c>
      <c r="R6590" s="131" t="n">
        <f aca="false">S6590*Q6590</f>
        <v>0</v>
      </c>
      <c r="S6590" s="132"/>
    </row>
    <row r="6591" s="76" customFormat="true" ht="14.4" hidden="false" customHeight="false" outlineLevel="0" collapsed="false">
      <c r="A6591" s="207"/>
      <c r="B6591" s="208" t="n">
        <v>82</v>
      </c>
      <c r="C6591" s="281" t="s">
        <v>19</v>
      </c>
      <c r="D6591" s="344" t="s">
        <v>19</v>
      </c>
      <c r="E6591" s="344" t="s">
        <v>19259</v>
      </c>
      <c r="F6591" s="121" t="n">
        <f aca="false">F6590+1</f>
        <v>6585</v>
      </c>
      <c r="G6591" s="612" t="s">
        <v>19302</v>
      </c>
      <c r="H6591" s="123" t="s">
        <v>19302</v>
      </c>
      <c r="I6591" s="124" t="s">
        <v>19303</v>
      </c>
      <c r="J6591" s="125" t="n">
        <v>52</v>
      </c>
      <c r="K6591" s="164" t="n">
        <v>0</v>
      </c>
      <c r="L6591" s="164" t="n">
        <v>1701050</v>
      </c>
      <c r="M6591" s="164" t="n">
        <v>10</v>
      </c>
      <c r="N6591" s="613" t="s">
        <v>19304</v>
      </c>
      <c r="O6591" s="186"/>
      <c r="P6591" s="130" t="n">
        <v>8692.52</v>
      </c>
      <c r="Q6591" s="130" t="n">
        <f aca="false">P6591*1.2</f>
        <v>10431.024</v>
      </c>
      <c r="R6591" s="131" t="n">
        <f aca="false">S6591*Q6591</f>
        <v>0</v>
      </c>
      <c r="S6591" s="132"/>
    </row>
    <row r="6592" s="76" customFormat="true" ht="14.4" hidden="false" customHeight="false" outlineLevel="0" collapsed="false">
      <c r="A6592" s="207"/>
      <c r="B6592" s="208" t="n">
        <v>82</v>
      </c>
      <c r="C6592" s="281" t="s">
        <v>19</v>
      </c>
      <c r="D6592" s="344" t="s">
        <v>19</v>
      </c>
      <c r="E6592" s="344" t="s">
        <v>15196</v>
      </c>
      <c r="F6592" s="121" t="n">
        <f aca="false">F6591+1</f>
        <v>6586</v>
      </c>
      <c r="G6592" s="299" t="s">
        <v>19305</v>
      </c>
      <c r="H6592" s="188" t="s">
        <v>19305</v>
      </c>
      <c r="I6592" s="237" t="s">
        <v>19306</v>
      </c>
      <c r="J6592" s="237" t="n">
        <v>0</v>
      </c>
      <c r="K6592" s="164" t="n">
        <v>0</v>
      </c>
      <c r="L6592" s="164" t="n">
        <v>290863</v>
      </c>
      <c r="M6592" s="164" t="n">
        <v>629</v>
      </c>
      <c r="N6592" s="154" t="s">
        <v>19307</v>
      </c>
      <c r="O6592" s="186"/>
      <c r="P6592" s="130" t="n">
        <v>17.33</v>
      </c>
      <c r="Q6592" s="130" t="n">
        <f aca="false">P6592*1.2</f>
        <v>20.796</v>
      </c>
      <c r="R6592" s="131" t="n">
        <f aca="false">S6592*Q6592</f>
        <v>0</v>
      </c>
      <c r="S6592" s="132"/>
    </row>
    <row r="6593" s="76" customFormat="true" ht="27.6" hidden="false" customHeight="false" outlineLevel="0" collapsed="false">
      <c r="A6593" s="207"/>
      <c r="B6593" s="208" t="n">
        <v>82</v>
      </c>
      <c r="C6593" s="281" t="s">
        <v>19</v>
      </c>
      <c r="D6593" s="344" t="s">
        <v>19</v>
      </c>
      <c r="E6593" s="344"/>
      <c r="F6593" s="121" t="n">
        <f aca="false">F6592+1</f>
        <v>6587</v>
      </c>
      <c r="G6593" s="299" t="s">
        <v>19308</v>
      </c>
      <c r="H6593" s="188" t="s">
        <v>19308</v>
      </c>
      <c r="I6593" s="237" t="s">
        <v>19309</v>
      </c>
      <c r="J6593" s="237" t="n">
        <v>0</v>
      </c>
      <c r="K6593" s="164" t="n">
        <v>0</v>
      </c>
      <c r="L6593" s="164" t="n">
        <v>201420</v>
      </c>
      <c r="M6593" s="164" t="n">
        <v>629</v>
      </c>
      <c r="N6593" s="154" t="s">
        <v>19310</v>
      </c>
      <c r="O6593" s="186" t="n">
        <v>1000</v>
      </c>
      <c r="P6593" s="130" t="n">
        <v>2.81</v>
      </c>
      <c r="Q6593" s="130" t="n">
        <f aca="false">P6593*1.2</f>
        <v>3.372</v>
      </c>
      <c r="R6593" s="131" t="n">
        <f aca="false">S6593*Q6593</f>
        <v>0</v>
      </c>
      <c r="S6593" s="132"/>
    </row>
    <row r="6594" s="76" customFormat="true" ht="14.4" hidden="false" customHeight="false" outlineLevel="0" collapsed="false">
      <c r="A6594" s="207"/>
      <c r="B6594" s="208" t="n">
        <v>82</v>
      </c>
      <c r="C6594" s="281" t="s">
        <v>19</v>
      </c>
      <c r="D6594" s="344" t="s">
        <v>19</v>
      </c>
      <c r="E6594" s="344" t="s">
        <v>19311</v>
      </c>
      <c r="F6594" s="121" t="n">
        <f aca="false">F6593+1</f>
        <v>6588</v>
      </c>
      <c r="G6594" s="299" t="s">
        <v>19312</v>
      </c>
      <c r="H6594" s="188" t="s">
        <v>19312</v>
      </c>
      <c r="I6594" s="237" t="s">
        <v>19313</v>
      </c>
      <c r="J6594" s="237" t="n">
        <v>0</v>
      </c>
      <c r="K6594" s="164" t="n">
        <v>0</v>
      </c>
      <c r="L6594" s="164" t="n">
        <v>201458</v>
      </c>
      <c r="M6594" s="164" t="n">
        <v>629</v>
      </c>
      <c r="N6594" s="154" t="s">
        <v>19314</v>
      </c>
      <c r="O6594" s="186"/>
      <c r="P6594" s="130" t="n">
        <v>3.33</v>
      </c>
      <c r="Q6594" s="130" t="n">
        <f aca="false">P6594*1.2</f>
        <v>3.996</v>
      </c>
      <c r="R6594" s="131" t="n">
        <f aca="false">S6594*Q6594</f>
        <v>0</v>
      </c>
      <c r="S6594" s="132"/>
    </row>
    <row r="6595" s="76" customFormat="true" ht="14.4" hidden="false" customHeight="false" outlineLevel="0" collapsed="false">
      <c r="A6595" s="207"/>
      <c r="B6595" s="208" t="n">
        <v>82</v>
      </c>
      <c r="C6595" s="281" t="s">
        <v>19</v>
      </c>
      <c r="D6595" s="344" t="s">
        <v>19</v>
      </c>
      <c r="E6595" s="344"/>
      <c r="F6595" s="121" t="n">
        <f aca="false">F6594+1</f>
        <v>6589</v>
      </c>
      <c r="G6595" s="299" t="s">
        <v>19315</v>
      </c>
      <c r="H6595" s="188" t="s">
        <v>19315</v>
      </c>
      <c r="I6595" s="237" t="s">
        <v>19316</v>
      </c>
      <c r="J6595" s="237" t="n">
        <v>0</v>
      </c>
      <c r="K6595" s="164" t="n">
        <v>0</v>
      </c>
      <c r="L6595" s="164" t="n">
        <v>201456</v>
      </c>
      <c r="M6595" s="164" t="n">
        <v>629</v>
      </c>
      <c r="N6595" s="154" t="s">
        <v>19317</v>
      </c>
      <c r="O6595" s="186"/>
      <c r="P6595" s="130" t="n">
        <v>3.3</v>
      </c>
      <c r="Q6595" s="130" t="n">
        <f aca="false">P6595*1.2</f>
        <v>3.96</v>
      </c>
      <c r="R6595" s="131" t="n">
        <f aca="false">S6595*Q6595</f>
        <v>0</v>
      </c>
      <c r="S6595" s="132"/>
    </row>
    <row r="6596" s="76" customFormat="true" ht="14.4" hidden="false" customHeight="false" outlineLevel="0" collapsed="false">
      <c r="A6596" s="207"/>
      <c r="B6596" s="208" t="n">
        <v>82</v>
      </c>
      <c r="C6596" s="281" t="s">
        <v>19</v>
      </c>
      <c r="D6596" s="344" t="s">
        <v>19</v>
      </c>
      <c r="E6596" s="344"/>
      <c r="F6596" s="121" t="n">
        <f aca="false">F6595+1</f>
        <v>6590</v>
      </c>
      <c r="G6596" s="299" t="s">
        <v>19318</v>
      </c>
      <c r="H6596" s="188" t="s">
        <v>19318</v>
      </c>
      <c r="I6596" s="237" t="s">
        <v>19319</v>
      </c>
      <c r="J6596" s="237" t="n">
        <v>0</v>
      </c>
      <c r="K6596" s="164" t="n">
        <v>0</v>
      </c>
      <c r="L6596" s="164" t="n">
        <v>200273</v>
      </c>
      <c r="M6596" s="164" t="n">
        <v>629</v>
      </c>
      <c r="N6596" s="154" t="s">
        <v>19320</v>
      </c>
      <c r="O6596" s="186"/>
      <c r="P6596" s="130" t="n">
        <v>6.59</v>
      </c>
      <c r="Q6596" s="130" t="n">
        <f aca="false">P6596*1.2</f>
        <v>7.908</v>
      </c>
      <c r="R6596" s="131" t="n">
        <f aca="false">S6596*Q6596</f>
        <v>0</v>
      </c>
      <c r="S6596" s="132"/>
    </row>
    <row r="6597" s="76" customFormat="true" ht="14.4" hidden="false" customHeight="false" outlineLevel="0" collapsed="false">
      <c r="A6597" s="207"/>
      <c r="B6597" s="208" t="n">
        <v>82</v>
      </c>
      <c r="C6597" s="281" t="s">
        <v>19</v>
      </c>
      <c r="D6597" s="344" t="s">
        <v>19</v>
      </c>
      <c r="E6597" s="344"/>
      <c r="F6597" s="121" t="n">
        <f aca="false">F6596+1</f>
        <v>6591</v>
      </c>
      <c r="G6597" s="299" t="s">
        <v>19321</v>
      </c>
      <c r="H6597" s="188" t="s">
        <v>19321</v>
      </c>
      <c r="I6597" s="237" t="s">
        <v>19322</v>
      </c>
      <c r="J6597" s="237" t="n">
        <v>0</v>
      </c>
      <c r="K6597" s="164" t="n">
        <v>0</v>
      </c>
      <c r="L6597" s="164" t="n">
        <v>200315</v>
      </c>
      <c r="M6597" s="164" t="n">
        <v>629</v>
      </c>
      <c r="N6597" s="154" t="s">
        <v>19323</v>
      </c>
      <c r="O6597" s="186"/>
      <c r="P6597" s="130" t="n">
        <v>8.55</v>
      </c>
      <c r="Q6597" s="130" t="n">
        <f aca="false">P6597*1.2</f>
        <v>10.26</v>
      </c>
      <c r="R6597" s="131" t="n">
        <f aca="false">S6597*Q6597</f>
        <v>0</v>
      </c>
      <c r="S6597" s="132"/>
    </row>
    <row r="6598" s="76" customFormat="true" ht="14.4" hidden="false" customHeight="false" outlineLevel="0" collapsed="false">
      <c r="A6598" s="207"/>
      <c r="B6598" s="208" t="n">
        <v>82</v>
      </c>
      <c r="C6598" s="281" t="s">
        <v>19</v>
      </c>
      <c r="D6598" s="344" t="s">
        <v>19</v>
      </c>
      <c r="E6598" s="344"/>
      <c r="F6598" s="121" t="n">
        <f aca="false">F6597+1</f>
        <v>6592</v>
      </c>
      <c r="G6598" s="299" t="s">
        <v>19324</v>
      </c>
      <c r="H6598" s="188" t="s">
        <v>19324</v>
      </c>
      <c r="I6598" s="237" t="s">
        <v>19325</v>
      </c>
      <c r="J6598" s="237" t="n">
        <v>0</v>
      </c>
      <c r="K6598" s="164" t="n">
        <v>0</v>
      </c>
      <c r="L6598" s="164" t="n">
        <v>201495</v>
      </c>
      <c r="M6598" s="164" t="n">
        <v>629</v>
      </c>
      <c r="N6598" s="154" t="s">
        <v>19326</v>
      </c>
      <c r="O6598" s="186"/>
      <c r="P6598" s="130" t="n">
        <v>5.6</v>
      </c>
      <c r="Q6598" s="130" t="n">
        <f aca="false">P6598*1.2</f>
        <v>6.72</v>
      </c>
      <c r="R6598" s="131" t="n">
        <f aca="false">S6598*Q6598</f>
        <v>0</v>
      </c>
      <c r="S6598" s="132"/>
    </row>
    <row r="6599" s="76" customFormat="true" ht="14.4" hidden="false" customHeight="false" outlineLevel="0" collapsed="false">
      <c r="A6599" s="207"/>
      <c r="B6599" s="208" t="n">
        <v>82</v>
      </c>
      <c r="C6599" s="281" t="s">
        <v>19</v>
      </c>
      <c r="D6599" s="344" t="s">
        <v>19</v>
      </c>
      <c r="E6599" s="344"/>
      <c r="F6599" s="121" t="n">
        <f aca="false">F6598+1</f>
        <v>6593</v>
      </c>
      <c r="G6599" s="299" t="s">
        <v>19327</v>
      </c>
      <c r="H6599" s="188" t="s">
        <v>19327</v>
      </c>
      <c r="I6599" s="237" t="s">
        <v>19328</v>
      </c>
      <c r="J6599" s="237" t="n">
        <v>0</v>
      </c>
      <c r="K6599" s="164" t="n">
        <v>0</v>
      </c>
      <c r="L6599" s="164" t="n">
        <v>201497</v>
      </c>
      <c r="M6599" s="164" t="n">
        <v>629</v>
      </c>
      <c r="N6599" s="154" t="s">
        <v>19329</v>
      </c>
      <c r="O6599" s="186"/>
      <c r="P6599" s="130" t="n">
        <v>6.38</v>
      </c>
      <c r="Q6599" s="130" t="n">
        <f aca="false">P6599*1.2</f>
        <v>7.656</v>
      </c>
      <c r="R6599" s="131" t="n">
        <f aca="false">S6599*Q6599</f>
        <v>0</v>
      </c>
      <c r="S6599" s="132"/>
    </row>
    <row r="6600" s="76" customFormat="true" ht="14.4" hidden="false" customHeight="false" outlineLevel="0" collapsed="false">
      <c r="A6600" s="207"/>
      <c r="B6600" s="208" t="n">
        <v>82</v>
      </c>
      <c r="C6600" s="281" t="s">
        <v>19</v>
      </c>
      <c r="D6600" s="344" t="s">
        <v>19</v>
      </c>
      <c r="E6600" s="344"/>
      <c r="F6600" s="121" t="n">
        <f aca="false">F6599+1</f>
        <v>6594</v>
      </c>
      <c r="G6600" s="299" t="s">
        <v>19330</v>
      </c>
      <c r="H6600" s="188" t="s">
        <v>19330</v>
      </c>
      <c r="I6600" s="237" t="s">
        <v>19331</v>
      </c>
      <c r="J6600" s="237" t="n">
        <v>0</v>
      </c>
      <c r="K6600" s="164" t="n">
        <v>0</v>
      </c>
      <c r="L6600" s="164" t="n">
        <v>202119</v>
      </c>
      <c r="M6600" s="164" t="n">
        <v>629</v>
      </c>
      <c r="N6600" s="154" t="s">
        <v>19332</v>
      </c>
      <c r="O6600" s="186"/>
      <c r="P6600" s="130" t="n">
        <v>18.65</v>
      </c>
      <c r="Q6600" s="130" t="n">
        <f aca="false">P6600*1.2</f>
        <v>22.38</v>
      </c>
      <c r="R6600" s="131" t="n">
        <f aca="false">S6600*Q6600</f>
        <v>0</v>
      </c>
      <c r="S6600" s="132"/>
    </row>
    <row r="6601" s="76" customFormat="true" ht="14.4" hidden="false" customHeight="false" outlineLevel="0" collapsed="false">
      <c r="A6601" s="207"/>
      <c r="B6601" s="208" t="n">
        <v>82</v>
      </c>
      <c r="C6601" s="281" t="s">
        <v>19</v>
      </c>
      <c r="D6601" s="344" t="s">
        <v>19</v>
      </c>
      <c r="E6601" s="344" t="s">
        <v>19333</v>
      </c>
      <c r="F6601" s="121" t="n">
        <f aca="false">F6600+1</f>
        <v>6595</v>
      </c>
      <c r="G6601" s="299" t="s">
        <v>19334</v>
      </c>
      <c r="H6601" s="188" t="s">
        <v>19334</v>
      </c>
      <c r="I6601" s="237" t="s">
        <v>19335</v>
      </c>
      <c r="J6601" s="237" t="n">
        <v>3204</v>
      </c>
      <c r="K6601" s="149" t="n">
        <v>25</v>
      </c>
      <c r="L6601" s="149" t="n">
        <v>3501141</v>
      </c>
      <c r="M6601" s="149" t="n">
        <v>0</v>
      </c>
      <c r="N6601" s="154" t="s">
        <v>19336</v>
      </c>
      <c r="O6601" s="186"/>
      <c r="P6601" s="130" t="n">
        <v>296.84</v>
      </c>
      <c r="Q6601" s="130" t="n">
        <f aca="false">P6601*1.2</f>
        <v>356.208</v>
      </c>
      <c r="R6601" s="131" t="n">
        <f aca="false">S6601*Q6601</f>
        <v>0</v>
      </c>
      <c r="S6601" s="132"/>
    </row>
    <row r="6602" s="76" customFormat="true" ht="14.4" hidden="false" customHeight="false" outlineLevel="0" collapsed="false">
      <c r="A6602" s="207" t="n">
        <v>3113303</v>
      </c>
      <c r="B6602" s="208" t="n">
        <v>82</v>
      </c>
      <c r="C6602" s="281" t="s">
        <v>19</v>
      </c>
      <c r="D6602" s="344" t="s">
        <v>19</v>
      </c>
      <c r="E6602" s="344" t="s">
        <v>19238</v>
      </c>
      <c r="F6602" s="121" t="n">
        <f aca="false">F6601+1</f>
        <v>6596</v>
      </c>
      <c r="G6602" s="299" t="s">
        <v>19337</v>
      </c>
      <c r="H6602" s="188" t="s">
        <v>19338</v>
      </c>
      <c r="I6602" s="237" t="s">
        <v>19339</v>
      </c>
      <c r="J6602" s="237" t="n">
        <v>4111</v>
      </c>
      <c r="K6602" s="164" t="n">
        <v>0</v>
      </c>
      <c r="L6602" s="164" t="n">
        <v>3103008</v>
      </c>
      <c r="M6602" s="164" t="n">
        <v>10</v>
      </c>
      <c r="N6602" s="154" t="s">
        <v>10795</v>
      </c>
      <c r="O6602" s="186"/>
      <c r="P6602" s="130" t="n">
        <v>117.67</v>
      </c>
      <c r="Q6602" s="130" t="n">
        <f aca="false">P6602*1.2</f>
        <v>141.204</v>
      </c>
      <c r="R6602" s="131" t="n">
        <f aca="false">S6602*Q6602</f>
        <v>0</v>
      </c>
      <c r="S6602" s="132"/>
    </row>
    <row r="6603" s="76" customFormat="true" ht="14.4" hidden="false" customHeight="false" outlineLevel="0" collapsed="false">
      <c r="A6603" s="207" t="n">
        <v>3113304</v>
      </c>
      <c r="B6603" s="208" t="n">
        <v>82</v>
      </c>
      <c r="C6603" s="281" t="s">
        <v>19</v>
      </c>
      <c r="D6603" s="344" t="s">
        <v>19</v>
      </c>
      <c r="E6603" s="344" t="s">
        <v>19238</v>
      </c>
      <c r="F6603" s="121" t="n">
        <f aca="false">F6602+1</f>
        <v>6597</v>
      </c>
      <c r="G6603" s="299" t="s">
        <v>19340</v>
      </c>
      <c r="H6603" s="188" t="s">
        <v>19341</v>
      </c>
      <c r="I6603" s="237" t="s">
        <v>19342</v>
      </c>
      <c r="J6603" s="237" t="n">
        <v>4111</v>
      </c>
      <c r="K6603" s="164" t="n">
        <v>0</v>
      </c>
      <c r="L6603" s="164" t="n">
        <v>3104018</v>
      </c>
      <c r="M6603" s="164" t="n">
        <v>0</v>
      </c>
      <c r="N6603" s="154" t="s">
        <v>10795</v>
      </c>
      <c r="O6603" s="186"/>
      <c r="P6603" s="130" t="n">
        <v>130.85</v>
      </c>
      <c r="Q6603" s="130" t="n">
        <f aca="false">P6603*1.2</f>
        <v>157.02</v>
      </c>
      <c r="R6603" s="131" t="n">
        <f aca="false">S6603*Q6603</f>
        <v>0</v>
      </c>
      <c r="S6603" s="132"/>
    </row>
    <row r="6604" s="76" customFormat="true" ht="14.4" hidden="false" customHeight="false" outlineLevel="0" collapsed="false">
      <c r="A6604" s="207"/>
      <c r="B6604" s="208" t="n">
        <v>82</v>
      </c>
      <c r="C6604" s="281" t="s">
        <v>19</v>
      </c>
      <c r="D6604" s="344" t="s">
        <v>19</v>
      </c>
      <c r="E6604" s="344"/>
      <c r="F6604" s="121" t="n">
        <f aca="false">F6603+1</f>
        <v>6598</v>
      </c>
      <c r="G6604" s="612" t="s">
        <v>19343</v>
      </c>
      <c r="H6604" s="123" t="s">
        <v>19343</v>
      </c>
      <c r="I6604" s="124" t="s">
        <v>19344</v>
      </c>
      <c r="J6604" s="125" t="n">
        <v>3310</v>
      </c>
      <c r="K6604" s="164" t="n">
        <v>41</v>
      </c>
      <c r="L6604" s="164" t="n">
        <v>8502009</v>
      </c>
      <c r="M6604" s="164" t="n">
        <v>0</v>
      </c>
      <c r="N6604" s="613" t="s">
        <v>19345</v>
      </c>
      <c r="O6604" s="186"/>
      <c r="P6604" s="610"/>
      <c r="Q6604" s="610" t="n">
        <f aca="false">P6604*1.2</f>
        <v>0</v>
      </c>
      <c r="R6604" s="131" t="n">
        <f aca="false">S6604*Q6604</f>
        <v>0</v>
      </c>
      <c r="S6604" s="132"/>
    </row>
    <row r="6605" s="76" customFormat="true" ht="14.4" hidden="false" customHeight="false" outlineLevel="0" collapsed="false">
      <c r="A6605" s="207"/>
      <c r="B6605" s="208" t="n">
        <v>82</v>
      </c>
      <c r="C6605" s="281" t="s">
        <v>19</v>
      </c>
      <c r="D6605" s="344" t="s">
        <v>19</v>
      </c>
      <c r="E6605" s="344"/>
      <c r="F6605" s="121" t="n">
        <f aca="false">F6604+1</f>
        <v>6599</v>
      </c>
      <c r="G6605" s="612" t="s">
        <v>19346</v>
      </c>
      <c r="H6605" s="123" t="s">
        <v>19346</v>
      </c>
      <c r="I6605" s="124" t="s">
        <v>19347</v>
      </c>
      <c r="J6605" s="125" t="n">
        <v>3310</v>
      </c>
      <c r="K6605" s="164" t="n">
        <v>41</v>
      </c>
      <c r="L6605" s="164" t="n">
        <v>8502008</v>
      </c>
      <c r="M6605" s="164" t="n">
        <v>0</v>
      </c>
      <c r="N6605" s="613" t="s">
        <v>19348</v>
      </c>
      <c r="O6605" s="186"/>
      <c r="P6605" s="610"/>
      <c r="Q6605" s="610" t="n">
        <f aca="false">P6605*1.2</f>
        <v>0</v>
      </c>
      <c r="R6605" s="131" t="n">
        <f aca="false">S6605*Q6605</f>
        <v>0</v>
      </c>
      <c r="S6605" s="132"/>
    </row>
    <row r="6606" s="76" customFormat="true" ht="14.4" hidden="false" customHeight="false" outlineLevel="0" collapsed="false">
      <c r="A6606" s="207"/>
      <c r="B6606" s="208" t="n">
        <v>82</v>
      </c>
      <c r="C6606" s="281" t="s">
        <v>19</v>
      </c>
      <c r="D6606" s="344" t="s">
        <v>19</v>
      </c>
      <c r="E6606" s="344"/>
      <c r="F6606" s="121" t="n">
        <f aca="false">F6605+1</f>
        <v>6600</v>
      </c>
      <c r="G6606" s="299" t="s">
        <v>19349</v>
      </c>
      <c r="H6606" s="188" t="s">
        <v>19350</v>
      </c>
      <c r="I6606" s="237" t="s">
        <v>19351</v>
      </c>
      <c r="J6606" s="237" t="n">
        <v>4013</v>
      </c>
      <c r="K6606" s="149" t="n">
        <v>0</v>
      </c>
      <c r="L6606" s="149" t="n">
        <v>2802022</v>
      </c>
      <c r="M6606" s="149" t="n">
        <v>0</v>
      </c>
      <c r="N6606" s="151" t="s">
        <v>13200</v>
      </c>
      <c r="O6606" s="186"/>
      <c r="P6606" s="130" t="n">
        <v>1691.7</v>
      </c>
      <c r="Q6606" s="130" t="n">
        <f aca="false">P6606*1.2</f>
        <v>2030.04</v>
      </c>
      <c r="R6606" s="131" t="n">
        <f aca="false">S6606*Q6606</f>
        <v>0</v>
      </c>
      <c r="S6606" s="132"/>
    </row>
    <row r="6607" s="76" customFormat="true" ht="14.4" hidden="false" customHeight="false" outlineLevel="0" collapsed="false">
      <c r="A6607" s="207"/>
      <c r="B6607" s="208" t="n">
        <v>82</v>
      </c>
      <c r="C6607" s="281" t="s">
        <v>19</v>
      </c>
      <c r="D6607" s="344" t="s">
        <v>19</v>
      </c>
      <c r="E6607" s="344" t="s">
        <v>19352</v>
      </c>
      <c r="F6607" s="121" t="n">
        <f aca="false">F6606+1</f>
        <v>6601</v>
      </c>
      <c r="G6607" s="299" t="s">
        <v>19353</v>
      </c>
      <c r="H6607" s="188" t="s">
        <v>19354</v>
      </c>
      <c r="I6607" s="237" t="s">
        <v>19355</v>
      </c>
      <c r="J6607" s="237" t="n">
        <v>4111</v>
      </c>
      <c r="K6607" s="149" t="n">
        <v>0</v>
      </c>
      <c r="L6607" s="149" t="n">
        <v>2902424</v>
      </c>
      <c r="M6607" s="149" t="n">
        <v>0</v>
      </c>
      <c r="N6607" s="154" t="s">
        <v>19356</v>
      </c>
      <c r="O6607" s="186"/>
      <c r="P6607" s="130" t="n">
        <v>116.93</v>
      </c>
      <c r="Q6607" s="130" t="n">
        <f aca="false">P6607*1.2</f>
        <v>140.316</v>
      </c>
      <c r="R6607" s="131" t="n">
        <f aca="false">S6607*Q6607</f>
        <v>0</v>
      </c>
      <c r="S6607" s="132"/>
    </row>
    <row r="6608" s="76" customFormat="true" ht="14.4" hidden="false" customHeight="false" outlineLevel="0" collapsed="false">
      <c r="A6608" s="207"/>
      <c r="B6608" s="208" t="n">
        <v>82</v>
      </c>
      <c r="C6608" s="281" t="s">
        <v>19</v>
      </c>
      <c r="D6608" s="344" t="s">
        <v>19</v>
      </c>
      <c r="E6608" s="344" t="s">
        <v>19259</v>
      </c>
      <c r="F6608" s="121" t="n">
        <f aca="false">F6607+1</f>
        <v>6602</v>
      </c>
      <c r="G6608" s="612" t="s">
        <v>19357</v>
      </c>
      <c r="H6608" s="123" t="s">
        <v>19357</v>
      </c>
      <c r="I6608" s="124" t="s">
        <v>19358</v>
      </c>
      <c r="J6608" s="125" t="n">
        <v>53</v>
      </c>
      <c r="K6608" s="164" t="n">
        <v>1</v>
      </c>
      <c r="L6608" s="164" t="n">
        <v>3401060</v>
      </c>
      <c r="M6608" s="164" t="n">
        <v>0</v>
      </c>
      <c r="N6608" s="613" t="s">
        <v>19359</v>
      </c>
      <c r="O6608" s="186"/>
      <c r="P6608" s="130" t="n">
        <v>4237.51</v>
      </c>
      <c r="Q6608" s="130" t="n">
        <f aca="false">P6608*1.2</f>
        <v>5085.012</v>
      </c>
      <c r="R6608" s="131" t="n">
        <f aca="false">S6608*Q6608</f>
        <v>0</v>
      </c>
      <c r="S6608" s="132"/>
    </row>
    <row r="6609" s="76" customFormat="true" ht="14.4" hidden="false" customHeight="false" outlineLevel="0" collapsed="false">
      <c r="A6609" s="207"/>
      <c r="B6609" s="208" t="n">
        <v>82</v>
      </c>
      <c r="C6609" s="281" t="s">
        <v>19</v>
      </c>
      <c r="D6609" s="344" t="s">
        <v>19</v>
      </c>
      <c r="E6609" s="344" t="s">
        <v>19259</v>
      </c>
      <c r="F6609" s="121" t="n">
        <f aca="false">F6608+1</f>
        <v>6603</v>
      </c>
      <c r="G6609" s="612" t="s">
        <v>19360</v>
      </c>
      <c r="H6609" s="123" t="s">
        <v>19360</v>
      </c>
      <c r="I6609" s="124" t="s">
        <v>19361</v>
      </c>
      <c r="J6609" s="125" t="n">
        <v>3310</v>
      </c>
      <c r="K6609" s="164" t="n">
        <v>40</v>
      </c>
      <c r="L6609" s="164" t="n">
        <v>1701105</v>
      </c>
      <c r="M6609" s="164" t="n">
        <v>0</v>
      </c>
      <c r="N6609" s="613" t="s">
        <v>19362</v>
      </c>
      <c r="O6609" s="186"/>
      <c r="P6609" s="130" t="n">
        <v>5067.37</v>
      </c>
      <c r="Q6609" s="130" t="n">
        <f aca="false">P6609*1.2</f>
        <v>6080.844</v>
      </c>
      <c r="R6609" s="131" t="n">
        <f aca="false">S6609*Q6609</f>
        <v>0</v>
      </c>
      <c r="S6609" s="132"/>
    </row>
    <row r="6610" s="76" customFormat="true" ht="14.4" hidden="false" customHeight="false" outlineLevel="0" collapsed="false">
      <c r="A6610" s="207"/>
      <c r="B6610" s="208" t="n">
        <v>82</v>
      </c>
      <c r="C6610" s="281" t="s">
        <v>19</v>
      </c>
      <c r="D6610" s="344" t="s">
        <v>19</v>
      </c>
      <c r="E6610" s="344" t="s">
        <v>19259</v>
      </c>
      <c r="F6610" s="121" t="n">
        <f aca="false">F6609+1</f>
        <v>6604</v>
      </c>
      <c r="G6610" s="612" t="s">
        <v>19363</v>
      </c>
      <c r="H6610" s="123" t="s">
        <v>19363</v>
      </c>
      <c r="I6610" s="124" t="s">
        <v>19364</v>
      </c>
      <c r="J6610" s="125" t="n">
        <v>4111</v>
      </c>
      <c r="K6610" s="164" t="n">
        <v>0</v>
      </c>
      <c r="L6610" s="164" t="n">
        <v>1701105</v>
      </c>
      <c r="M6610" s="164" t="n">
        <v>0</v>
      </c>
      <c r="N6610" s="613" t="s">
        <v>19362</v>
      </c>
      <c r="O6610" s="186"/>
      <c r="P6610" s="130" t="n">
        <v>11129.01</v>
      </c>
      <c r="Q6610" s="130" t="n">
        <f aca="false">P6610*1.2</f>
        <v>13354.812</v>
      </c>
      <c r="R6610" s="131" t="n">
        <f aca="false">S6610*Q6610</f>
        <v>0</v>
      </c>
      <c r="S6610" s="132"/>
    </row>
    <row r="6611" s="76" customFormat="true" ht="14.4" hidden="false" customHeight="false" outlineLevel="0" collapsed="false">
      <c r="A6611" s="207"/>
      <c r="B6611" s="208" t="n">
        <v>82</v>
      </c>
      <c r="C6611" s="281" t="s">
        <v>19</v>
      </c>
      <c r="D6611" s="344" t="s">
        <v>19</v>
      </c>
      <c r="E6611" s="344" t="s">
        <v>19259</v>
      </c>
      <c r="F6611" s="121" t="n">
        <f aca="false">F6610+1</f>
        <v>6605</v>
      </c>
      <c r="G6611" s="612" t="s">
        <v>19365</v>
      </c>
      <c r="H6611" s="123" t="s">
        <v>19365</v>
      </c>
      <c r="I6611" s="124" t="s">
        <v>19366</v>
      </c>
      <c r="J6611" s="125" t="n">
        <v>3308</v>
      </c>
      <c r="K6611" s="164" t="n">
        <v>10</v>
      </c>
      <c r="L6611" s="164" t="n">
        <v>1802056</v>
      </c>
      <c r="M6611" s="164" t="n">
        <v>0</v>
      </c>
      <c r="N6611" s="613" t="s">
        <v>19362</v>
      </c>
      <c r="O6611" s="186"/>
      <c r="P6611" s="130" t="n">
        <v>5274.24</v>
      </c>
      <c r="Q6611" s="130" t="n">
        <f aca="false">P6611*1.2</f>
        <v>6329.088</v>
      </c>
      <c r="R6611" s="131" t="n">
        <f aca="false">S6611*Q6611</f>
        <v>0</v>
      </c>
      <c r="S6611" s="132"/>
    </row>
    <row r="6612" s="76" customFormat="true" ht="14.4" hidden="false" customHeight="false" outlineLevel="0" collapsed="false">
      <c r="A6612" s="207"/>
      <c r="B6612" s="208" t="n">
        <v>82</v>
      </c>
      <c r="C6612" s="281" t="s">
        <v>19</v>
      </c>
      <c r="D6612" s="344" t="s">
        <v>19</v>
      </c>
      <c r="E6612" s="344" t="s">
        <v>19259</v>
      </c>
      <c r="F6612" s="121" t="n">
        <f aca="false">F6611+1</f>
        <v>6606</v>
      </c>
      <c r="G6612" s="612" t="s">
        <v>19367</v>
      </c>
      <c r="H6612" s="123" t="s">
        <v>19367</v>
      </c>
      <c r="I6612" s="124" t="s">
        <v>19368</v>
      </c>
      <c r="J6612" s="125" t="n">
        <v>53</v>
      </c>
      <c r="K6612" s="164" t="n">
        <v>12</v>
      </c>
      <c r="L6612" s="164" t="n">
        <v>1701100</v>
      </c>
      <c r="M6612" s="164" t="n">
        <v>0</v>
      </c>
      <c r="N6612" s="613" t="s">
        <v>19369</v>
      </c>
      <c r="O6612" s="186"/>
      <c r="P6612" s="130" t="n">
        <v>9989.48</v>
      </c>
      <c r="Q6612" s="130" t="n">
        <f aca="false">P6612*1.2</f>
        <v>11987.376</v>
      </c>
      <c r="R6612" s="131" t="n">
        <f aca="false">S6612*Q6612</f>
        <v>0</v>
      </c>
      <c r="S6612" s="132"/>
    </row>
    <row r="6613" s="76" customFormat="true" ht="14.4" hidden="false" customHeight="false" outlineLevel="0" collapsed="false">
      <c r="A6613" s="207"/>
      <c r="B6613" s="208" t="n">
        <v>82</v>
      </c>
      <c r="C6613" s="281" t="s">
        <v>19</v>
      </c>
      <c r="D6613" s="344" t="s">
        <v>19</v>
      </c>
      <c r="E6613" s="344" t="s">
        <v>19259</v>
      </c>
      <c r="F6613" s="121" t="n">
        <f aca="false">F6612+1</f>
        <v>6607</v>
      </c>
      <c r="G6613" s="612" t="s">
        <v>19370</v>
      </c>
      <c r="H6613" s="123" t="s">
        <v>19370</v>
      </c>
      <c r="I6613" s="124" t="s">
        <v>19371</v>
      </c>
      <c r="J6613" s="125" t="n">
        <v>3309</v>
      </c>
      <c r="K6613" s="164" t="n">
        <v>0</v>
      </c>
      <c r="L6613" s="164" t="n">
        <v>1701100</v>
      </c>
      <c r="M6613" s="164" t="n">
        <v>0</v>
      </c>
      <c r="N6613" s="613" t="s">
        <v>19369</v>
      </c>
      <c r="O6613" s="186"/>
      <c r="P6613" s="130" t="n">
        <v>60715.84</v>
      </c>
      <c r="Q6613" s="130" t="n">
        <f aca="false">P6613*1.2</f>
        <v>72859.008</v>
      </c>
      <c r="R6613" s="131" t="n">
        <f aca="false">S6613*Q6613</f>
        <v>0</v>
      </c>
      <c r="S6613" s="132"/>
    </row>
    <row r="6614" s="76" customFormat="true" ht="14.4" hidden="false" customHeight="false" outlineLevel="0" collapsed="false">
      <c r="A6614" s="207" t="n">
        <v>4379737</v>
      </c>
      <c r="B6614" s="208" t="n">
        <v>82</v>
      </c>
      <c r="C6614" s="281" t="s">
        <v>19</v>
      </c>
      <c r="D6614" s="344" t="s">
        <v>19</v>
      </c>
      <c r="E6614" s="344"/>
      <c r="F6614" s="121" t="n">
        <f aca="false">F6613+1</f>
        <v>6608</v>
      </c>
      <c r="G6614" s="299" t="s">
        <v>19372</v>
      </c>
      <c r="H6614" s="188" t="s">
        <v>19372</v>
      </c>
      <c r="I6614" s="237" t="s">
        <v>19373</v>
      </c>
      <c r="J6614" s="237" t="n">
        <v>4013</v>
      </c>
      <c r="K6614" s="164" t="n">
        <v>0</v>
      </c>
      <c r="L6614" s="164" t="n">
        <v>2200010</v>
      </c>
      <c r="M6614" s="164" t="n">
        <v>129</v>
      </c>
      <c r="N6614" s="154" t="s">
        <v>19374</v>
      </c>
      <c r="O6614" s="186"/>
      <c r="P6614" s="130" t="n">
        <v>15321.89</v>
      </c>
      <c r="Q6614" s="130" t="n">
        <f aca="false">P6614*1.2</f>
        <v>18386.268</v>
      </c>
      <c r="R6614" s="131" t="n">
        <f aca="false">S6614*Q6614</f>
        <v>0</v>
      </c>
      <c r="S6614" s="132"/>
    </row>
    <row r="6615" s="76" customFormat="true" ht="14.4" hidden="false" customHeight="false" outlineLevel="0" collapsed="false">
      <c r="A6615" s="207" t="n">
        <v>3596327</v>
      </c>
      <c r="B6615" s="208" t="n">
        <v>82</v>
      </c>
      <c r="C6615" s="281" t="s">
        <v>19</v>
      </c>
      <c r="D6615" s="344" t="s">
        <v>19</v>
      </c>
      <c r="E6615" s="344" t="s">
        <v>19375</v>
      </c>
      <c r="F6615" s="121" t="n">
        <f aca="false">F6614+1</f>
        <v>6609</v>
      </c>
      <c r="G6615" s="299" t="s">
        <v>19376</v>
      </c>
      <c r="H6615" s="188" t="s">
        <v>19376</v>
      </c>
      <c r="I6615" s="237" t="s">
        <v>19377</v>
      </c>
      <c r="J6615" s="237" t="n">
        <v>4013</v>
      </c>
      <c r="K6615" s="164" t="n">
        <v>0</v>
      </c>
      <c r="L6615" s="164" t="n">
        <v>2200010</v>
      </c>
      <c r="M6615" s="164" t="n">
        <v>29</v>
      </c>
      <c r="N6615" s="154" t="s">
        <v>19378</v>
      </c>
      <c r="O6615" s="186"/>
      <c r="P6615" s="130" t="n">
        <v>15321.89</v>
      </c>
      <c r="Q6615" s="130" t="n">
        <f aca="false">P6615*1.2</f>
        <v>18386.268</v>
      </c>
      <c r="R6615" s="131" t="n">
        <f aca="false">S6615*Q6615</f>
        <v>0</v>
      </c>
      <c r="S6615" s="132"/>
    </row>
    <row r="6616" s="76" customFormat="true" ht="27.6" hidden="false" customHeight="false" outlineLevel="0" collapsed="false">
      <c r="A6616" s="207"/>
      <c r="B6616" s="208" t="n">
        <v>82</v>
      </c>
      <c r="C6616" s="281" t="s">
        <v>19</v>
      </c>
      <c r="D6616" s="344" t="s">
        <v>19</v>
      </c>
      <c r="E6616" s="344" t="s">
        <v>19379</v>
      </c>
      <c r="F6616" s="121" t="n">
        <f aca="false">F6615+1</f>
        <v>6610</v>
      </c>
      <c r="G6616" s="299" t="s">
        <v>19380</v>
      </c>
      <c r="H6616" s="188" t="s">
        <v>19381</v>
      </c>
      <c r="I6616" s="237" t="s">
        <v>19382</v>
      </c>
      <c r="J6616" s="237" t="n">
        <v>4013</v>
      </c>
      <c r="K6616" s="164" t="n">
        <v>0</v>
      </c>
      <c r="L6616" s="164" t="n">
        <v>3422014</v>
      </c>
      <c r="M6616" s="164" t="n">
        <v>10</v>
      </c>
      <c r="N6616" s="154" t="s">
        <v>19383</v>
      </c>
      <c r="O6616" s="186"/>
      <c r="P6616" s="130" t="n">
        <v>2964.65</v>
      </c>
      <c r="Q6616" s="130" t="n">
        <f aca="false">P6616*1.2</f>
        <v>3557.58</v>
      </c>
      <c r="R6616" s="131" t="n">
        <f aca="false">S6616*Q6616</f>
        <v>0</v>
      </c>
      <c r="S6616" s="132"/>
    </row>
    <row r="6617" s="76" customFormat="true" ht="14.4" hidden="false" customHeight="false" outlineLevel="0" collapsed="false">
      <c r="A6617" s="207"/>
      <c r="B6617" s="208" t="n">
        <v>82</v>
      </c>
      <c r="C6617" s="281" t="s">
        <v>19</v>
      </c>
      <c r="D6617" s="344" t="s">
        <v>19</v>
      </c>
      <c r="E6617" s="344" t="s">
        <v>19259</v>
      </c>
      <c r="F6617" s="121" t="n">
        <f aca="false">F6616+1</f>
        <v>6611</v>
      </c>
      <c r="G6617" s="612" t="s">
        <v>19384</v>
      </c>
      <c r="H6617" s="123" t="s">
        <v>19384</v>
      </c>
      <c r="I6617" s="124" t="s">
        <v>19385</v>
      </c>
      <c r="J6617" s="125" t="n">
        <v>3309</v>
      </c>
      <c r="K6617" s="164" t="n">
        <v>0</v>
      </c>
      <c r="L6617" s="164" t="n">
        <v>1701024</v>
      </c>
      <c r="M6617" s="164" t="n">
        <v>0</v>
      </c>
      <c r="N6617" s="613" t="s">
        <v>19386</v>
      </c>
      <c r="O6617" s="186"/>
      <c r="P6617" s="130" t="n">
        <v>5732.18</v>
      </c>
      <c r="Q6617" s="130" t="n">
        <f aca="false">P6617*1.2</f>
        <v>6878.616</v>
      </c>
      <c r="R6617" s="131" t="n">
        <f aca="false">S6617*Q6617</f>
        <v>0</v>
      </c>
      <c r="S6617" s="132"/>
    </row>
    <row r="6618" s="76" customFormat="true" ht="14.4" hidden="false" customHeight="false" outlineLevel="0" collapsed="false">
      <c r="A6618" s="207"/>
      <c r="B6618" s="208" t="n">
        <v>82</v>
      </c>
      <c r="C6618" s="281" t="s">
        <v>19</v>
      </c>
      <c r="D6618" s="344" t="s">
        <v>19</v>
      </c>
      <c r="E6618" s="344" t="s">
        <v>19259</v>
      </c>
      <c r="F6618" s="121" t="n">
        <f aca="false">F6617+1</f>
        <v>6612</v>
      </c>
      <c r="G6618" s="612" t="s">
        <v>19387</v>
      </c>
      <c r="H6618" s="123" t="s">
        <v>19387</v>
      </c>
      <c r="I6618" s="124" t="s">
        <v>19388</v>
      </c>
      <c r="J6618" s="125" t="n">
        <v>53</v>
      </c>
      <c r="K6618" s="164" t="n">
        <v>12</v>
      </c>
      <c r="L6618" s="164" t="n">
        <v>1701302</v>
      </c>
      <c r="M6618" s="164" t="n">
        <v>0</v>
      </c>
      <c r="N6618" s="613" t="s">
        <v>19386</v>
      </c>
      <c r="O6618" s="186"/>
      <c r="P6618" s="130" t="n">
        <v>1810.22</v>
      </c>
      <c r="Q6618" s="130" t="n">
        <f aca="false">P6618*1.2</f>
        <v>2172.264</v>
      </c>
      <c r="R6618" s="131" t="n">
        <f aca="false">S6618*Q6618</f>
        <v>0</v>
      </c>
      <c r="S6618" s="132"/>
    </row>
    <row r="6619" s="76" customFormat="true" ht="14.4" hidden="false" customHeight="false" outlineLevel="0" collapsed="false">
      <c r="A6619" s="207"/>
      <c r="B6619" s="208" t="n">
        <v>82</v>
      </c>
      <c r="C6619" s="281" t="s">
        <v>19</v>
      </c>
      <c r="D6619" s="344" t="s">
        <v>19</v>
      </c>
      <c r="E6619" s="344" t="s">
        <v>19259</v>
      </c>
      <c r="F6619" s="121" t="n">
        <f aca="false">F6618+1</f>
        <v>6613</v>
      </c>
      <c r="G6619" s="612" t="s">
        <v>19389</v>
      </c>
      <c r="H6619" s="123" t="s">
        <v>19389</v>
      </c>
      <c r="I6619" s="124" t="s">
        <v>19390</v>
      </c>
      <c r="J6619" s="125" t="n">
        <v>3310</v>
      </c>
      <c r="K6619" s="164" t="n">
        <v>60</v>
      </c>
      <c r="L6619" s="164" t="n">
        <v>1701024</v>
      </c>
      <c r="M6619" s="164" t="n">
        <v>1</v>
      </c>
      <c r="N6619" s="613" t="s">
        <v>19391</v>
      </c>
      <c r="O6619" s="186"/>
      <c r="P6619" s="130" t="n">
        <v>7868.06</v>
      </c>
      <c r="Q6619" s="130" t="n">
        <f aca="false">P6619*1.2</f>
        <v>9441.672</v>
      </c>
      <c r="R6619" s="131" t="n">
        <f aca="false">S6619*Q6619</f>
        <v>0</v>
      </c>
      <c r="S6619" s="132"/>
    </row>
    <row r="6620" s="76" customFormat="true" ht="14.4" hidden="false" customHeight="false" outlineLevel="0" collapsed="false">
      <c r="A6620" s="207"/>
      <c r="B6620" s="208" t="n">
        <v>82</v>
      </c>
      <c r="C6620" s="281" t="s">
        <v>19</v>
      </c>
      <c r="D6620" s="344" t="s">
        <v>19</v>
      </c>
      <c r="E6620" s="344" t="s">
        <v>19259</v>
      </c>
      <c r="F6620" s="121" t="n">
        <f aca="false">F6619+1</f>
        <v>6614</v>
      </c>
      <c r="G6620" s="612" t="s">
        <v>19392</v>
      </c>
      <c r="H6620" s="123" t="s">
        <v>19392</v>
      </c>
      <c r="I6620" s="124" t="s">
        <v>19393</v>
      </c>
      <c r="J6620" s="125" t="n">
        <v>3309</v>
      </c>
      <c r="K6620" s="164" t="n">
        <v>0</v>
      </c>
      <c r="L6620" s="164" t="n">
        <v>1701022</v>
      </c>
      <c r="M6620" s="164" t="n">
        <v>0</v>
      </c>
      <c r="N6620" s="613" t="s">
        <v>19391</v>
      </c>
      <c r="O6620" s="186"/>
      <c r="P6620" s="130" t="n">
        <v>11934.11</v>
      </c>
      <c r="Q6620" s="130" t="n">
        <f aca="false">P6620*1.2</f>
        <v>14320.932</v>
      </c>
      <c r="R6620" s="131" t="n">
        <f aca="false">S6620*Q6620</f>
        <v>0</v>
      </c>
      <c r="S6620" s="132"/>
    </row>
    <row r="6621" s="76" customFormat="true" ht="14.4" hidden="false" customHeight="false" outlineLevel="0" collapsed="false">
      <c r="A6621" s="207"/>
      <c r="B6621" s="208" t="n">
        <v>82</v>
      </c>
      <c r="C6621" s="281" t="s">
        <v>19</v>
      </c>
      <c r="D6621" s="344" t="s">
        <v>19</v>
      </c>
      <c r="E6621" s="344" t="s">
        <v>19259</v>
      </c>
      <c r="F6621" s="121" t="n">
        <f aca="false">F6620+1</f>
        <v>6615</v>
      </c>
      <c r="G6621" s="612" t="s">
        <v>19394</v>
      </c>
      <c r="H6621" s="123" t="s">
        <v>19394</v>
      </c>
      <c r="I6621" s="124" t="s">
        <v>19395</v>
      </c>
      <c r="J6621" s="125" t="n">
        <v>3310</v>
      </c>
      <c r="K6621" s="164" t="n">
        <v>60</v>
      </c>
      <c r="L6621" s="164" t="n">
        <v>1701022</v>
      </c>
      <c r="M6621" s="164" t="n">
        <v>2</v>
      </c>
      <c r="N6621" s="613" t="s">
        <v>19391</v>
      </c>
      <c r="O6621" s="186"/>
      <c r="P6621" s="130" t="n">
        <v>13348.62</v>
      </c>
      <c r="Q6621" s="130" t="n">
        <f aca="false">P6621*1.2</f>
        <v>16018.344</v>
      </c>
      <c r="R6621" s="131" t="n">
        <f aca="false">S6621*Q6621</f>
        <v>0</v>
      </c>
      <c r="S6621" s="132"/>
    </row>
    <row r="6622" s="76" customFormat="true" ht="14.4" hidden="false" customHeight="false" outlineLevel="0" collapsed="false">
      <c r="A6622" s="207"/>
      <c r="B6622" s="208" t="n">
        <v>82</v>
      </c>
      <c r="C6622" s="281" t="s">
        <v>19</v>
      </c>
      <c r="D6622" s="344" t="s">
        <v>19</v>
      </c>
      <c r="E6622" s="344" t="s">
        <v>19259</v>
      </c>
      <c r="F6622" s="121" t="n">
        <f aca="false">F6621+1</f>
        <v>6616</v>
      </c>
      <c r="G6622" s="612" t="s">
        <v>19396</v>
      </c>
      <c r="H6622" s="123" t="s">
        <v>19396</v>
      </c>
      <c r="I6622" s="124" t="s">
        <v>19397</v>
      </c>
      <c r="J6622" s="125" t="n">
        <v>66</v>
      </c>
      <c r="K6622" s="164" t="n">
        <v>40</v>
      </c>
      <c r="L6622" s="164" t="n">
        <v>1802025</v>
      </c>
      <c r="M6622" s="164" t="n">
        <v>0</v>
      </c>
      <c r="N6622" s="613" t="s">
        <v>19391</v>
      </c>
      <c r="O6622" s="186"/>
      <c r="P6622" s="130" t="n">
        <v>5608.2</v>
      </c>
      <c r="Q6622" s="130" t="n">
        <f aca="false">P6622*1.2</f>
        <v>6729.84</v>
      </c>
      <c r="R6622" s="131" t="n">
        <f aca="false">S6622*Q6622</f>
        <v>0</v>
      </c>
      <c r="S6622" s="132"/>
    </row>
    <row r="6623" s="76" customFormat="true" ht="14.4" hidden="false" customHeight="false" outlineLevel="0" collapsed="false">
      <c r="A6623" s="207"/>
      <c r="B6623" s="208" t="n">
        <v>82</v>
      </c>
      <c r="C6623" s="281" t="s">
        <v>19</v>
      </c>
      <c r="D6623" s="344" t="s">
        <v>19</v>
      </c>
      <c r="E6623" s="344" t="s">
        <v>19259</v>
      </c>
      <c r="F6623" s="121" t="n">
        <f aca="false">F6622+1</f>
        <v>6617</v>
      </c>
      <c r="G6623" s="612" t="s">
        <v>19398</v>
      </c>
      <c r="H6623" s="123" t="s">
        <v>19398</v>
      </c>
      <c r="I6623" s="124" t="s">
        <v>19399</v>
      </c>
      <c r="J6623" s="125" t="n">
        <v>4111</v>
      </c>
      <c r="K6623" s="164" t="n">
        <v>0</v>
      </c>
      <c r="L6623" s="164" t="n">
        <v>1701023</v>
      </c>
      <c r="M6623" s="164" t="n">
        <v>10</v>
      </c>
      <c r="N6623" s="613" t="s">
        <v>19391</v>
      </c>
      <c r="O6623" s="186"/>
      <c r="P6623" s="130" t="n">
        <v>12155.26</v>
      </c>
      <c r="Q6623" s="130" t="n">
        <f aca="false">P6623*1.2</f>
        <v>14586.312</v>
      </c>
      <c r="R6623" s="131" t="n">
        <f aca="false">S6623*Q6623</f>
        <v>0</v>
      </c>
      <c r="S6623" s="132"/>
    </row>
    <row r="6624" s="76" customFormat="true" ht="14.4" hidden="false" customHeight="false" outlineLevel="0" collapsed="false">
      <c r="A6624" s="207"/>
      <c r="B6624" s="208" t="n">
        <v>82</v>
      </c>
      <c r="C6624" s="281" t="s">
        <v>19</v>
      </c>
      <c r="D6624" s="344" t="s">
        <v>19</v>
      </c>
      <c r="E6624" s="344" t="s">
        <v>19259</v>
      </c>
      <c r="F6624" s="121" t="n">
        <f aca="false">F6623+1</f>
        <v>6618</v>
      </c>
      <c r="G6624" s="612" t="s">
        <v>19400</v>
      </c>
      <c r="H6624" s="123" t="s">
        <v>19400</v>
      </c>
      <c r="I6624" s="124" t="s">
        <v>19401</v>
      </c>
      <c r="J6624" s="125" t="n">
        <v>3309</v>
      </c>
      <c r="K6624" s="164" t="n">
        <v>0</v>
      </c>
      <c r="L6624" s="164" t="n">
        <v>1701030</v>
      </c>
      <c r="M6624" s="164" t="n">
        <v>0</v>
      </c>
      <c r="N6624" s="613" t="s">
        <v>19391</v>
      </c>
      <c r="O6624" s="186"/>
      <c r="P6624" s="130" t="n">
        <v>5008.34</v>
      </c>
      <c r="Q6624" s="130" t="n">
        <f aca="false">P6624*1.2</f>
        <v>6010.008</v>
      </c>
      <c r="R6624" s="131" t="n">
        <f aca="false">S6624*Q6624</f>
        <v>0</v>
      </c>
      <c r="S6624" s="132"/>
    </row>
    <row r="6625" s="76" customFormat="true" ht="14.4" hidden="false" customHeight="false" outlineLevel="0" collapsed="false">
      <c r="A6625" s="207"/>
      <c r="B6625" s="208" t="n">
        <v>82</v>
      </c>
      <c r="C6625" s="281" t="s">
        <v>19</v>
      </c>
      <c r="D6625" s="344" t="s">
        <v>19</v>
      </c>
      <c r="E6625" s="344" t="s">
        <v>19259</v>
      </c>
      <c r="F6625" s="121" t="n">
        <f aca="false">F6624+1</f>
        <v>6619</v>
      </c>
      <c r="G6625" s="612" t="s">
        <v>19402</v>
      </c>
      <c r="H6625" s="123" t="s">
        <v>19402</v>
      </c>
      <c r="I6625" s="124" t="s">
        <v>19403</v>
      </c>
      <c r="J6625" s="125" t="n">
        <v>4111</v>
      </c>
      <c r="K6625" s="164" t="n">
        <v>0</v>
      </c>
      <c r="L6625" s="164" t="n">
        <v>1701024</v>
      </c>
      <c r="M6625" s="164" t="n">
        <v>20</v>
      </c>
      <c r="N6625" s="613" t="s">
        <v>19404</v>
      </c>
      <c r="O6625" s="186"/>
      <c r="P6625" s="130" t="n">
        <v>7175.7</v>
      </c>
      <c r="Q6625" s="130" t="n">
        <f aca="false">P6625*1.2</f>
        <v>8610.84</v>
      </c>
      <c r="R6625" s="131" t="n">
        <f aca="false">S6625*Q6625</f>
        <v>0</v>
      </c>
      <c r="S6625" s="132"/>
    </row>
    <row r="6626" s="76" customFormat="true" ht="14.4" hidden="false" customHeight="false" outlineLevel="0" collapsed="false">
      <c r="A6626" s="207"/>
      <c r="B6626" s="208" t="n">
        <v>82</v>
      </c>
      <c r="C6626" s="281" t="s">
        <v>19</v>
      </c>
      <c r="D6626" s="344" t="s">
        <v>19</v>
      </c>
      <c r="E6626" s="344" t="s">
        <v>19259</v>
      </c>
      <c r="F6626" s="121" t="n">
        <f aca="false">F6625+1</f>
        <v>6620</v>
      </c>
      <c r="G6626" s="612" t="s">
        <v>19405</v>
      </c>
      <c r="H6626" s="123" t="s">
        <v>19405</v>
      </c>
      <c r="I6626" s="124" t="s">
        <v>19406</v>
      </c>
      <c r="J6626" s="125" t="n">
        <v>4111</v>
      </c>
      <c r="K6626" s="164" t="n">
        <v>0</v>
      </c>
      <c r="L6626" s="164" t="n">
        <v>1701024</v>
      </c>
      <c r="M6626" s="164" t="n">
        <v>10</v>
      </c>
      <c r="N6626" s="613" t="s">
        <v>19404</v>
      </c>
      <c r="O6626" s="186"/>
      <c r="P6626" s="130" t="n">
        <v>8021.82</v>
      </c>
      <c r="Q6626" s="130" t="n">
        <f aca="false">P6626*1.2</f>
        <v>9626.184</v>
      </c>
      <c r="R6626" s="131" t="n">
        <f aca="false">S6626*Q6626</f>
        <v>0</v>
      </c>
      <c r="S6626" s="132"/>
    </row>
    <row r="6627" s="76" customFormat="true" ht="14.4" hidden="false" customHeight="false" outlineLevel="0" collapsed="false">
      <c r="A6627" s="207"/>
      <c r="B6627" s="208" t="n">
        <v>82</v>
      </c>
      <c r="C6627" s="281" t="s">
        <v>19</v>
      </c>
      <c r="D6627" s="344" t="s">
        <v>19</v>
      </c>
      <c r="E6627" s="344" t="s">
        <v>19259</v>
      </c>
      <c r="F6627" s="121" t="n">
        <f aca="false">F6626+1</f>
        <v>6621</v>
      </c>
      <c r="G6627" s="299" t="s">
        <v>19407</v>
      </c>
      <c r="H6627" s="188" t="s">
        <v>19408</v>
      </c>
      <c r="I6627" s="237" t="s">
        <v>19409</v>
      </c>
      <c r="J6627" s="237" t="n">
        <v>4013</v>
      </c>
      <c r="K6627" s="164" t="n">
        <v>0</v>
      </c>
      <c r="L6627" s="164" t="n">
        <v>1701022</v>
      </c>
      <c r="M6627" s="164" t="n">
        <v>10</v>
      </c>
      <c r="N6627" s="154" t="s">
        <v>19410</v>
      </c>
      <c r="O6627" s="186"/>
      <c r="P6627" s="130" t="n">
        <v>16480.69</v>
      </c>
      <c r="Q6627" s="130" t="n">
        <f aca="false">P6627*1.2</f>
        <v>19776.828</v>
      </c>
      <c r="R6627" s="131" t="n">
        <f aca="false">S6627*Q6627</f>
        <v>0</v>
      </c>
      <c r="S6627" s="132"/>
    </row>
    <row r="6628" s="76" customFormat="true" ht="14.4" hidden="false" customHeight="false" outlineLevel="0" collapsed="false">
      <c r="A6628" s="207"/>
      <c r="B6628" s="208" t="n">
        <v>82</v>
      </c>
      <c r="C6628" s="281" t="s">
        <v>19</v>
      </c>
      <c r="D6628" s="344" t="s">
        <v>19</v>
      </c>
      <c r="E6628" s="344" t="s">
        <v>19259</v>
      </c>
      <c r="F6628" s="121" t="n">
        <f aca="false">F6627+1</f>
        <v>6622</v>
      </c>
      <c r="G6628" s="612" t="s">
        <v>19411</v>
      </c>
      <c r="H6628" s="123" t="s">
        <v>19411</v>
      </c>
      <c r="I6628" s="124" t="s">
        <v>19412</v>
      </c>
      <c r="J6628" s="125" t="n">
        <v>53</v>
      </c>
      <c r="K6628" s="164" t="n">
        <v>12</v>
      </c>
      <c r="L6628" s="164" t="n">
        <v>1701025</v>
      </c>
      <c r="M6628" s="164" t="n">
        <v>0</v>
      </c>
      <c r="N6628" s="613" t="s">
        <v>19413</v>
      </c>
      <c r="O6628" s="186"/>
      <c r="P6628" s="130" t="n">
        <v>2534.03</v>
      </c>
      <c r="Q6628" s="130" t="n">
        <f aca="false">P6628*1.2</f>
        <v>3040.836</v>
      </c>
      <c r="R6628" s="131" t="n">
        <f aca="false">S6628*Q6628</f>
        <v>0</v>
      </c>
      <c r="S6628" s="132"/>
    </row>
    <row r="6629" s="76" customFormat="true" ht="14.4" hidden="false" customHeight="false" outlineLevel="0" collapsed="false">
      <c r="A6629" s="207"/>
      <c r="B6629" s="208" t="n">
        <v>82</v>
      </c>
      <c r="C6629" s="281" t="s">
        <v>19</v>
      </c>
      <c r="D6629" s="344" t="s">
        <v>19</v>
      </c>
      <c r="E6629" s="344" t="s">
        <v>19259</v>
      </c>
      <c r="F6629" s="121" t="n">
        <f aca="false">F6628+1</f>
        <v>6623</v>
      </c>
      <c r="G6629" s="612" t="s">
        <v>19414</v>
      </c>
      <c r="H6629" s="123" t="s">
        <v>19414</v>
      </c>
      <c r="I6629" s="124" t="s">
        <v>19415</v>
      </c>
      <c r="J6629" s="125" t="n">
        <v>3309</v>
      </c>
      <c r="K6629" s="164" t="n">
        <v>0</v>
      </c>
      <c r="L6629" s="164" t="n">
        <v>1701024</v>
      </c>
      <c r="M6629" s="164" t="n">
        <v>1</v>
      </c>
      <c r="N6629" s="613" t="s">
        <v>19416</v>
      </c>
      <c r="O6629" s="186"/>
      <c r="P6629" s="130" t="n">
        <v>6825.04</v>
      </c>
      <c r="Q6629" s="130" t="n">
        <f aca="false">P6629*1.2</f>
        <v>8190.048</v>
      </c>
      <c r="R6629" s="131" t="n">
        <f aca="false">S6629*Q6629</f>
        <v>0</v>
      </c>
      <c r="S6629" s="132"/>
    </row>
    <row r="6630" s="76" customFormat="true" ht="14.4" hidden="false" customHeight="false" outlineLevel="0" collapsed="false">
      <c r="A6630" s="207"/>
      <c r="B6630" s="208" t="n">
        <v>82</v>
      </c>
      <c r="C6630" s="281" t="s">
        <v>19</v>
      </c>
      <c r="D6630" s="344" t="s">
        <v>19</v>
      </c>
      <c r="E6630" s="344" t="s">
        <v>19259</v>
      </c>
      <c r="F6630" s="121" t="n">
        <f aca="false">F6629+1</f>
        <v>6624</v>
      </c>
      <c r="G6630" s="612" t="s">
        <v>19417</v>
      </c>
      <c r="H6630" s="123" t="s">
        <v>19417</v>
      </c>
      <c r="I6630" s="124" t="s">
        <v>19418</v>
      </c>
      <c r="J6630" s="125" t="n">
        <v>4111</v>
      </c>
      <c r="K6630" s="164" t="n">
        <v>0</v>
      </c>
      <c r="L6630" s="164" t="n">
        <v>1701022</v>
      </c>
      <c r="M6630" s="164" t="n">
        <v>20</v>
      </c>
      <c r="N6630" s="613" t="s">
        <v>19419</v>
      </c>
      <c r="O6630" s="186"/>
      <c r="P6630" s="130" t="n">
        <v>14596.56</v>
      </c>
      <c r="Q6630" s="130" t="n">
        <f aca="false">P6630*1.2</f>
        <v>17515.872</v>
      </c>
      <c r="R6630" s="131" t="n">
        <f aca="false">S6630*Q6630</f>
        <v>0</v>
      </c>
      <c r="S6630" s="132"/>
    </row>
    <row r="6631" s="76" customFormat="true" ht="14.4" hidden="false" customHeight="false" outlineLevel="0" collapsed="false">
      <c r="A6631" s="207"/>
      <c r="B6631" s="208" t="n">
        <v>82</v>
      </c>
      <c r="C6631" s="281" t="s">
        <v>19</v>
      </c>
      <c r="D6631" s="344" t="s">
        <v>19</v>
      </c>
      <c r="E6631" s="344" t="s">
        <v>19259</v>
      </c>
      <c r="F6631" s="121" t="n">
        <f aca="false">F6630+1</f>
        <v>6625</v>
      </c>
      <c r="G6631" s="612" t="s">
        <v>19420</v>
      </c>
      <c r="H6631" s="123" t="s">
        <v>19420</v>
      </c>
      <c r="I6631" s="124" t="s">
        <v>19421</v>
      </c>
      <c r="J6631" s="125" t="n">
        <v>3307</v>
      </c>
      <c r="K6631" s="164" t="n">
        <v>0</v>
      </c>
      <c r="L6631" s="164" t="n">
        <v>1701022</v>
      </c>
      <c r="M6631" s="164" t="n">
        <v>1</v>
      </c>
      <c r="N6631" s="613" t="s">
        <v>19422</v>
      </c>
      <c r="O6631" s="186"/>
      <c r="P6631" s="130" t="n">
        <v>11694.55</v>
      </c>
      <c r="Q6631" s="130" t="n">
        <f aca="false">P6631*1.2</f>
        <v>14033.46</v>
      </c>
      <c r="R6631" s="131" t="n">
        <f aca="false">S6631*Q6631</f>
        <v>0</v>
      </c>
      <c r="S6631" s="132"/>
    </row>
    <row r="6632" s="76" customFormat="true" ht="14.4" hidden="false" customHeight="false" outlineLevel="0" collapsed="false">
      <c r="A6632" s="207"/>
      <c r="B6632" s="208" t="n">
        <v>82</v>
      </c>
      <c r="C6632" s="281" t="s">
        <v>19</v>
      </c>
      <c r="D6632" s="344" t="s">
        <v>19</v>
      </c>
      <c r="E6632" s="344" t="s">
        <v>19259</v>
      </c>
      <c r="F6632" s="121" t="n">
        <f aca="false">F6631+1</f>
        <v>6626</v>
      </c>
      <c r="G6632" s="612" t="s">
        <v>19423</v>
      </c>
      <c r="H6632" s="123" t="s">
        <v>19423</v>
      </c>
      <c r="I6632" s="124" t="s">
        <v>19424</v>
      </c>
      <c r="J6632" s="125" t="n">
        <v>4013</v>
      </c>
      <c r="K6632" s="164" t="n">
        <v>0</v>
      </c>
      <c r="L6632" s="164" t="n">
        <v>1701022</v>
      </c>
      <c r="M6632" s="164" t="n">
        <v>20</v>
      </c>
      <c r="N6632" s="613" t="s">
        <v>19419</v>
      </c>
      <c r="O6632" s="186"/>
      <c r="P6632" s="130" t="n">
        <v>16151.58</v>
      </c>
      <c r="Q6632" s="130" t="n">
        <f aca="false">P6632*1.2</f>
        <v>19381.896</v>
      </c>
      <c r="R6632" s="131" t="n">
        <f aca="false">S6632*Q6632</f>
        <v>19381.896</v>
      </c>
      <c r="S6632" s="132" t="n">
        <v>1</v>
      </c>
    </row>
    <row r="6633" s="76" customFormat="true" ht="14.4" hidden="false" customHeight="false" outlineLevel="0" collapsed="false">
      <c r="A6633" s="207"/>
      <c r="B6633" s="208" t="n">
        <v>82</v>
      </c>
      <c r="C6633" s="281" t="s">
        <v>19</v>
      </c>
      <c r="D6633" s="344" t="s">
        <v>19</v>
      </c>
      <c r="E6633" s="344" t="s">
        <v>19259</v>
      </c>
      <c r="F6633" s="121" t="n">
        <f aca="false">F6632+1</f>
        <v>6627</v>
      </c>
      <c r="G6633" s="612" t="s">
        <v>19425</v>
      </c>
      <c r="H6633" s="123" t="s">
        <v>19425</v>
      </c>
      <c r="I6633" s="124" t="s">
        <v>19426</v>
      </c>
      <c r="J6633" s="125" t="n">
        <v>4013</v>
      </c>
      <c r="K6633" s="164" t="n">
        <v>0</v>
      </c>
      <c r="L6633" s="164" t="n">
        <v>1702211</v>
      </c>
      <c r="M6633" s="164" t="n">
        <v>10</v>
      </c>
      <c r="N6633" s="613" t="s">
        <v>19427</v>
      </c>
      <c r="O6633" s="186"/>
      <c r="P6633" s="130" t="n">
        <v>2397.85</v>
      </c>
      <c r="Q6633" s="130" t="n">
        <f aca="false">P6633*1.2</f>
        <v>2877.42</v>
      </c>
      <c r="R6633" s="131" t="n">
        <f aca="false">S6633*Q6633</f>
        <v>0</v>
      </c>
      <c r="S6633" s="132"/>
    </row>
    <row r="6634" s="76" customFormat="true" ht="14.4" hidden="false" customHeight="false" outlineLevel="0" collapsed="false">
      <c r="A6634" s="207"/>
      <c r="B6634" s="208" t="n">
        <v>82</v>
      </c>
      <c r="C6634" s="281" t="s">
        <v>19</v>
      </c>
      <c r="D6634" s="344" t="s">
        <v>19</v>
      </c>
      <c r="E6634" s="344" t="s">
        <v>19259</v>
      </c>
      <c r="F6634" s="121" t="n">
        <f aca="false">F6633+1</f>
        <v>6628</v>
      </c>
      <c r="G6634" s="612" t="s">
        <v>19428</v>
      </c>
      <c r="H6634" s="123" t="s">
        <v>19428</v>
      </c>
      <c r="I6634" s="124" t="s">
        <v>19429</v>
      </c>
      <c r="J6634" s="125" t="n">
        <v>66</v>
      </c>
      <c r="K6634" s="164" t="n">
        <v>40</v>
      </c>
      <c r="L6634" s="164" t="n">
        <v>1802110</v>
      </c>
      <c r="M6634" s="164" t="n">
        <v>0</v>
      </c>
      <c r="N6634" s="613" t="s">
        <v>19430</v>
      </c>
      <c r="O6634" s="186"/>
      <c r="P6634" s="130" t="n">
        <v>4935.5</v>
      </c>
      <c r="Q6634" s="130" t="n">
        <f aca="false">P6634*1.2</f>
        <v>5922.6</v>
      </c>
      <c r="R6634" s="131" t="n">
        <f aca="false">S6634*Q6634</f>
        <v>0</v>
      </c>
      <c r="S6634" s="132"/>
    </row>
    <row r="6635" s="76" customFormat="true" ht="14.4" hidden="false" customHeight="false" outlineLevel="0" collapsed="false">
      <c r="A6635" s="207"/>
      <c r="B6635" s="208" t="n">
        <v>82</v>
      </c>
      <c r="C6635" s="281" t="s">
        <v>19</v>
      </c>
      <c r="D6635" s="344" t="s">
        <v>19</v>
      </c>
      <c r="E6635" s="344" t="s">
        <v>19259</v>
      </c>
      <c r="F6635" s="121" t="n">
        <f aca="false">F6634+1</f>
        <v>6629</v>
      </c>
      <c r="G6635" s="612" t="s">
        <v>19431</v>
      </c>
      <c r="H6635" s="123" t="s">
        <v>19431</v>
      </c>
      <c r="I6635" s="124" t="s">
        <v>19432</v>
      </c>
      <c r="J6635" s="125" t="n">
        <v>3309</v>
      </c>
      <c r="K6635" s="164" t="n">
        <v>0</v>
      </c>
      <c r="L6635" s="164" t="n">
        <v>1701050</v>
      </c>
      <c r="M6635" s="164" t="n">
        <v>0</v>
      </c>
      <c r="N6635" s="613" t="s">
        <v>19433</v>
      </c>
      <c r="O6635" s="186"/>
      <c r="P6635" s="130" t="n">
        <v>22038</v>
      </c>
      <c r="Q6635" s="130" t="n">
        <f aca="false">P6635*1.2</f>
        <v>26445.6</v>
      </c>
      <c r="R6635" s="131" t="n">
        <f aca="false">S6635*Q6635</f>
        <v>0</v>
      </c>
      <c r="S6635" s="132"/>
    </row>
    <row r="6636" s="76" customFormat="true" ht="14.4" hidden="false" customHeight="false" outlineLevel="0" collapsed="false">
      <c r="A6636" s="207"/>
      <c r="B6636" s="208" t="n">
        <v>82</v>
      </c>
      <c r="C6636" s="281" t="s">
        <v>19</v>
      </c>
      <c r="D6636" s="344" t="s">
        <v>19</v>
      </c>
      <c r="E6636" s="344" t="s">
        <v>19259</v>
      </c>
      <c r="F6636" s="121" t="n">
        <f aca="false">F6635+1</f>
        <v>6630</v>
      </c>
      <c r="G6636" s="612" t="s">
        <v>19434</v>
      </c>
      <c r="H6636" s="123" t="s">
        <v>19434</v>
      </c>
      <c r="I6636" s="124" t="s">
        <v>19435</v>
      </c>
      <c r="J6636" s="125" t="n">
        <v>3310</v>
      </c>
      <c r="K6636" s="164" t="n">
        <v>40</v>
      </c>
      <c r="L6636" s="164" t="n">
        <v>1701050</v>
      </c>
      <c r="M6636" s="164" t="n">
        <v>1</v>
      </c>
      <c r="N6636" s="613" t="s">
        <v>19433</v>
      </c>
      <c r="O6636" s="186"/>
      <c r="P6636" s="130" t="n">
        <v>23201.27</v>
      </c>
      <c r="Q6636" s="130" t="n">
        <f aca="false">P6636*1.2</f>
        <v>27841.524</v>
      </c>
      <c r="R6636" s="131" t="n">
        <f aca="false">S6636*Q6636</f>
        <v>0</v>
      </c>
      <c r="S6636" s="132"/>
    </row>
    <row r="6637" s="76" customFormat="true" ht="14.4" hidden="false" customHeight="false" outlineLevel="0" collapsed="false">
      <c r="A6637" s="207"/>
      <c r="B6637" s="208" t="n">
        <v>82</v>
      </c>
      <c r="C6637" s="281" t="s">
        <v>19</v>
      </c>
      <c r="D6637" s="344" t="s">
        <v>19</v>
      </c>
      <c r="E6637" s="344" t="s">
        <v>19259</v>
      </c>
      <c r="F6637" s="121" t="n">
        <f aca="false">F6636+1</f>
        <v>6631</v>
      </c>
      <c r="G6637" s="612" t="s">
        <v>19436</v>
      </c>
      <c r="H6637" s="123" t="s">
        <v>19436</v>
      </c>
      <c r="I6637" s="124" t="s">
        <v>19437</v>
      </c>
      <c r="J6637" s="125" t="n">
        <v>4111</v>
      </c>
      <c r="K6637" s="164" t="n">
        <v>0</v>
      </c>
      <c r="L6637" s="164" t="n">
        <v>1701050</v>
      </c>
      <c r="M6637" s="164" t="n">
        <v>0</v>
      </c>
      <c r="N6637" s="613" t="s">
        <v>19433</v>
      </c>
      <c r="O6637" s="186"/>
      <c r="P6637" s="130" t="n">
        <v>23976.72</v>
      </c>
      <c r="Q6637" s="130" t="n">
        <f aca="false">P6637*1.2</f>
        <v>28772.064</v>
      </c>
      <c r="R6637" s="131" t="n">
        <f aca="false">S6637*Q6637</f>
        <v>0</v>
      </c>
      <c r="S6637" s="132"/>
    </row>
    <row r="6638" s="76" customFormat="true" ht="14.4" hidden="false" customHeight="false" outlineLevel="0" collapsed="false">
      <c r="A6638" s="207"/>
      <c r="B6638" s="208" t="n">
        <v>82</v>
      </c>
      <c r="C6638" s="281" t="s">
        <v>19</v>
      </c>
      <c r="D6638" s="344" t="s">
        <v>19</v>
      </c>
      <c r="E6638" s="344" t="s">
        <v>19259</v>
      </c>
      <c r="F6638" s="121" t="n">
        <f aca="false">F6637+1</f>
        <v>6632</v>
      </c>
      <c r="G6638" s="612" t="s">
        <v>19438</v>
      </c>
      <c r="H6638" s="123" t="s">
        <v>19438</v>
      </c>
      <c r="I6638" s="124" t="s">
        <v>19439</v>
      </c>
      <c r="J6638" s="125" t="n">
        <v>4111</v>
      </c>
      <c r="K6638" s="164" t="n">
        <v>0</v>
      </c>
      <c r="L6638" s="164" t="n">
        <v>1701048</v>
      </c>
      <c r="M6638" s="164" t="n">
        <v>0</v>
      </c>
      <c r="N6638" s="613" t="s">
        <v>19433</v>
      </c>
      <c r="O6638" s="186"/>
      <c r="P6638" s="130" t="n">
        <v>24000.46</v>
      </c>
      <c r="Q6638" s="130" t="n">
        <f aca="false">P6638*1.2</f>
        <v>28800.552</v>
      </c>
      <c r="R6638" s="131" t="n">
        <f aca="false">S6638*Q6638</f>
        <v>0</v>
      </c>
      <c r="S6638" s="132"/>
    </row>
    <row r="6639" s="76" customFormat="true" ht="14.4" hidden="false" customHeight="false" outlineLevel="0" collapsed="false">
      <c r="A6639" s="207"/>
      <c r="B6639" s="208" t="n">
        <v>82</v>
      </c>
      <c r="C6639" s="281" t="s">
        <v>19</v>
      </c>
      <c r="D6639" s="344" t="s">
        <v>19</v>
      </c>
      <c r="E6639" s="344" t="s">
        <v>19259</v>
      </c>
      <c r="F6639" s="121" t="n">
        <f aca="false">F6638+1</f>
        <v>6633</v>
      </c>
      <c r="G6639" s="612" t="s">
        <v>19440</v>
      </c>
      <c r="H6639" s="123" t="s">
        <v>19440</v>
      </c>
      <c r="I6639" s="124" t="s">
        <v>19441</v>
      </c>
      <c r="J6639" s="125" t="n">
        <v>3309</v>
      </c>
      <c r="K6639" s="164" t="n">
        <v>0</v>
      </c>
      <c r="L6639" s="164" t="n">
        <v>1701050</v>
      </c>
      <c r="M6639" s="164" t="n">
        <v>1</v>
      </c>
      <c r="N6639" s="613" t="s">
        <v>19433</v>
      </c>
      <c r="O6639" s="186"/>
      <c r="P6639" s="130" t="n">
        <v>22931.81</v>
      </c>
      <c r="Q6639" s="130" t="n">
        <f aca="false">P6639*1.2</f>
        <v>27518.172</v>
      </c>
      <c r="R6639" s="131" t="n">
        <f aca="false">S6639*Q6639</f>
        <v>0</v>
      </c>
      <c r="S6639" s="132"/>
    </row>
    <row r="6640" s="76" customFormat="true" ht="14.4" hidden="false" customHeight="false" outlineLevel="0" collapsed="false">
      <c r="A6640" s="207"/>
      <c r="B6640" s="208" t="n">
        <v>82</v>
      </c>
      <c r="C6640" s="281" t="s">
        <v>19</v>
      </c>
      <c r="D6640" s="344" t="s">
        <v>19</v>
      </c>
      <c r="E6640" s="344" t="s">
        <v>19259</v>
      </c>
      <c r="F6640" s="121" t="n">
        <f aca="false">F6639+1</f>
        <v>6634</v>
      </c>
      <c r="G6640" s="612" t="s">
        <v>19442</v>
      </c>
      <c r="H6640" s="123" t="s">
        <v>19442</v>
      </c>
      <c r="I6640" s="124" t="s">
        <v>19443</v>
      </c>
      <c r="J6640" s="125" t="n">
        <v>66</v>
      </c>
      <c r="K6640" s="164" t="n">
        <v>40</v>
      </c>
      <c r="L6640" s="164" t="n">
        <v>1802085</v>
      </c>
      <c r="M6640" s="164" t="n">
        <v>0</v>
      </c>
      <c r="N6640" s="613" t="s">
        <v>19433</v>
      </c>
      <c r="O6640" s="186"/>
      <c r="P6640" s="130" t="n">
        <v>2875.61</v>
      </c>
      <c r="Q6640" s="130" t="n">
        <f aca="false">P6640*1.2</f>
        <v>3450.732</v>
      </c>
      <c r="R6640" s="131" t="n">
        <f aca="false">S6640*Q6640</f>
        <v>0</v>
      </c>
      <c r="S6640" s="132"/>
    </row>
    <row r="6641" s="76" customFormat="true" ht="14.4" hidden="false" customHeight="false" outlineLevel="0" collapsed="false">
      <c r="A6641" s="207"/>
      <c r="B6641" s="208" t="n">
        <v>82</v>
      </c>
      <c r="C6641" s="281" t="s">
        <v>19</v>
      </c>
      <c r="D6641" s="344" t="s">
        <v>19</v>
      </c>
      <c r="E6641" s="344" t="s">
        <v>19259</v>
      </c>
      <c r="F6641" s="121" t="n">
        <f aca="false">F6640+1</f>
        <v>6635</v>
      </c>
      <c r="G6641" s="612" t="s">
        <v>19444</v>
      </c>
      <c r="H6641" s="123" t="s">
        <v>19444</v>
      </c>
      <c r="I6641" s="124" t="s">
        <v>19445</v>
      </c>
      <c r="J6641" s="125" t="n">
        <v>4301</v>
      </c>
      <c r="K6641" s="164" t="n">
        <v>0</v>
      </c>
      <c r="L6641" s="164" t="n">
        <v>3401035</v>
      </c>
      <c r="M6641" s="164" t="n">
        <v>0</v>
      </c>
      <c r="N6641" s="613" t="s">
        <v>19446</v>
      </c>
      <c r="O6641" s="186"/>
      <c r="P6641" s="130" t="n">
        <v>2016.04</v>
      </c>
      <c r="Q6641" s="130" t="n">
        <f aca="false">P6641*1.2</f>
        <v>2419.248</v>
      </c>
      <c r="R6641" s="131" t="n">
        <f aca="false">S6641*Q6641</f>
        <v>0</v>
      </c>
      <c r="S6641" s="132"/>
    </row>
    <row r="6642" s="76" customFormat="true" ht="14.4" hidden="false" customHeight="false" outlineLevel="0" collapsed="false">
      <c r="A6642" s="207"/>
      <c r="B6642" s="208" t="n">
        <v>82</v>
      </c>
      <c r="C6642" s="281" t="s">
        <v>19</v>
      </c>
      <c r="D6642" s="344" t="s">
        <v>19</v>
      </c>
      <c r="E6642" s="344" t="s">
        <v>19259</v>
      </c>
      <c r="F6642" s="121" t="n">
        <f aca="false">F6641+1</f>
        <v>6636</v>
      </c>
      <c r="G6642" s="612" t="s">
        <v>19447</v>
      </c>
      <c r="H6642" s="123" t="s">
        <v>19447</v>
      </c>
      <c r="I6642" s="124" t="s">
        <v>19448</v>
      </c>
      <c r="J6642" s="125" t="n">
        <v>66</v>
      </c>
      <c r="K6642" s="164" t="n">
        <v>40</v>
      </c>
      <c r="L6642" s="164" t="n">
        <v>1802056</v>
      </c>
      <c r="M6642" s="164" t="n">
        <v>0</v>
      </c>
      <c r="N6642" s="613" t="s">
        <v>19449</v>
      </c>
      <c r="O6642" s="186"/>
      <c r="P6642" s="130" t="n">
        <v>5206.72</v>
      </c>
      <c r="Q6642" s="130" t="n">
        <f aca="false">P6642*1.2</f>
        <v>6248.064</v>
      </c>
      <c r="R6642" s="131" t="n">
        <f aca="false">S6642*Q6642</f>
        <v>0</v>
      </c>
      <c r="S6642" s="132"/>
    </row>
    <row r="6643" s="76" customFormat="true" ht="27.6" hidden="false" customHeight="false" outlineLevel="0" collapsed="false">
      <c r="A6643" s="207" t="n">
        <v>2570821</v>
      </c>
      <c r="B6643" s="208" t="n">
        <v>82</v>
      </c>
      <c r="C6643" s="281" t="s">
        <v>19</v>
      </c>
      <c r="D6643" s="344" t="s">
        <v>19</v>
      </c>
      <c r="E6643" s="344" t="s">
        <v>19242</v>
      </c>
      <c r="F6643" s="121" t="n">
        <f aca="false">F6642+1</f>
        <v>6637</v>
      </c>
      <c r="G6643" s="299" t="s">
        <v>19450</v>
      </c>
      <c r="H6643" s="188" t="s">
        <v>19450</v>
      </c>
      <c r="I6643" s="237" t="s">
        <v>19451</v>
      </c>
      <c r="J6643" s="237" t="n">
        <v>66</v>
      </c>
      <c r="K6643" s="164" t="n">
        <v>0</v>
      </c>
      <c r="L6643" s="164" t="n">
        <v>1108029</v>
      </c>
      <c r="M6643" s="164" t="n">
        <v>0</v>
      </c>
      <c r="N6643" s="154" t="s">
        <v>19452</v>
      </c>
      <c r="O6643" s="186" t="n">
        <v>10</v>
      </c>
      <c r="P6643" s="130" t="n">
        <v>908.55</v>
      </c>
      <c r="Q6643" s="130" t="n">
        <f aca="false">P6643*1.2</f>
        <v>1090.26</v>
      </c>
      <c r="R6643" s="131" t="n">
        <f aca="false">S6643*Q6643</f>
        <v>0</v>
      </c>
      <c r="S6643" s="132"/>
    </row>
    <row r="6644" s="76" customFormat="true" ht="14.4" hidden="false" customHeight="false" outlineLevel="0" collapsed="false">
      <c r="A6644" s="207"/>
      <c r="B6644" s="208" t="n">
        <v>82</v>
      </c>
      <c r="C6644" s="281" t="s">
        <v>19</v>
      </c>
      <c r="D6644" s="344" t="s">
        <v>19</v>
      </c>
      <c r="E6644" s="344" t="s">
        <v>19259</v>
      </c>
      <c r="F6644" s="121" t="n">
        <f aca="false">F6643+1</f>
        <v>6638</v>
      </c>
      <c r="G6644" s="612" t="s">
        <v>19453</v>
      </c>
      <c r="H6644" s="123" t="s">
        <v>19453</v>
      </c>
      <c r="I6644" s="124" t="s">
        <v>19454</v>
      </c>
      <c r="J6644" s="125" t="n">
        <v>3309</v>
      </c>
      <c r="K6644" s="164" t="n">
        <v>0</v>
      </c>
      <c r="L6644" s="164" t="n">
        <v>1701147</v>
      </c>
      <c r="M6644" s="164" t="n">
        <v>0</v>
      </c>
      <c r="N6644" s="613" t="s">
        <v>19455</v>
      </c>
      <c r="O6644" s="186"/>
      <c r="P6644" s="130" t="n">
        <v>1027.98</v>
      </c>
      <c r="Q6644" s="130" t="n">
        <f aca="false">P6644*1.2</f>
        <v>1233.576</v>
      </c>
      <c r="R6644" s="131" t="n">
        <f aca="false">S6644*Q6644</f>
        <v>0</v>
      </c>
      <c r="S6644" s="132"/>
    </row>
    <row r="6645" s="76" customFormat="true" ht="14.4" hidden="false" customHeight="false" outlineLevel="0" collapsed="false">
      <c r="A6645" s="207"/>
      <c r="B6645" s="208" t="n">
        <v>82</v>
      </c>
      <c r="C6645" s="281" t="s">
        <v>19</v>
      </c>
      <c r="D6645" s="344" t="s">
        <v>19</v>
      </c>
      <c r="E6645" s="344" t="s">
        <v>19259</v>
      </c>
      <c r="F6645" s="121" t="n">
        <f aca="false">F6644+1</f>
        <v>6639</v>
      </c>
      <c r="G6645" s="612" t="s">
        <v>19456</v>
      </c>
      <c r="H6645" s="123" t="s">
        <v>19456</v>
      </c>
      <c r="I6645" s="124" t="s">
        <v>19457</v>
      </c>
      <c r="J6645" s="125" t="n">
        <v>3309</v>
      </c>
      <c r="K6645" s="164" t="n">
        <v>0</v>
      </c>
      <c r="L6645" s="164" t="n">
        <v>1701026</v>
      </c>
      <c r="M6645" s="164" t="n">
        <v>0</v>
      </c>
      <c r="N6645" s="613" t="s">
        <v>19455</v>
      </c>
      <c r="O6645" s="186"/>
      <c r="P6645" s="130" t="n">
        <v>1300.03</v>
      </c>
      <c r="Q6645" s="130" t="n">
        <f aca="false">P6645*1.2</f>
        <v>1560.036</v>
      </c>
      <c r="R6645" s="131" t="n">
        <f aca="false">S6645*Q6645</f>
        <v>0</v>
      </c>
      <c r="S6645" s="132"/>
    </row>
    <row r="6646" s="76" customFormat="true" ht="14.4" hidden="false" customHeight="false" outlineLevel="0" collapsed="false">
      <c r="A6646" s="207"/>
      <c r="B6646" s="208" t="n">
        <v>82</v>
      </c>
      <c r="C6646" s="281" t="s">
        <v>19</v>
      </c>
      <c r="D6646" s="344" t="s">
        <v>19</v>
      </c>
      <c r="E6646" s="344" t="s">
        <v>19259</v>
      </c>
      <c r="F6646" s="121" t="n">
        <f aca="false">F6645+1</f>
        <v>6640</v>
      </c>
      <c r="G6646" s="612" t="s">
        <v>19458</v>
      </c>
      <c r="H6646" s="123" t="s">
        <v>19458</v>
      </c>
      <c r="I6646" s="124" t="s">
        <v>19459</v>
      </c>
      <c r="J6646" s="125" t="n">
        <v>3307</v>
      </c>
      <c r="K6646" s="164" t="n">
        <v>0</v>
      </c>
      <c r="L6646" s="164" t="n">
        <v>1702010</v>
      </c>
      <c r="M6646" s="164" t="n">
        <v>10</v>
      </c>
      <c r="N6646" s="613" t="s">
        <v>19460</v>
      </c>
      <c r="O6646" s="186"/>
      <c r="P6646" s="130" t="n">
        <v>4454.21</v>
      </c>
      <c r="Q6646" s="130" t="n">
        <f aca="false">P6646*1.2</f>
        <v>5345.052</v>
      </c>
      <c r="R6646" s="131" t="n">
        <f aca="false">S6646*Q6646</f>
        <v>0</v>
      </c>
      <c r="S6646" s="132"/>
    </row>
    <row r="6647" s="76" customFormat="true" ht="14.4" hidden="false" customHeight="false" outlineLevel="0" collapsed="false">
      <c r="A6647" s="207"/>
      <c r="B6647" s="208" t="n">
        <v>82</v>
      </c>
      <c r="C6647" s="281" t="s">
        <v>19</v>
      </c>
      <c r="D6647" s="344" t="s">
        <v>19</v>
      </c>
      <c r="E6647" s="344" t="s">
        <v>19259</v>
      </c>
      <c r="F6647" s="121" t="n">
        <f aca="false">F6646+1</f>
        <v>6641</v>
      </c>
      <c r="G6647" s="612" t="s">
        <v>19461</v>
      </c>
      <c r="H6647" s="123" t="s">
        <v>19461</v>
      </c>
      <c r="I6647" s="124" t="s">
        <v>19462</v>
      </c>
      <c r="J6647" s="125" t="n">
        <v>66</v>
      </c>
      <c r="K6647" s="164" t="n">
        <v>11</v>
      </c>
      <c r="L6647" s="164" t="n">
        <v>1702092</v>
      </c>
      <c r="M6647" s="164" t="n">
        <v>0</v>
      </c>
      <c r="N6647" s="613" t="s">
        <v>19463</v>
      </c>
      <c r="O6647" s="186"/>
      <c r="P6647" s="130" t="n">
        <v>667.18</v>
      </c>
      <c r="Q6647" s="130" t="n">
        <f aca="false">P6647*1.2</f>
        <v>800.616</v>
      </c>
      <c r="R6647" s="131" t="n">
        <f aca="false">S6647*Q6647</f>
        <v>0</v>
      </c>
      <c r="S6647" s="132"/>
    </row>
    <row r="6648" s="76" customFormat="true" ht="14.4" hidden="false" customHeight="false" outlineLevel="0" collapsed="false">
      <c r="A6648" s="207"/>
      <c r="B6648" s="208" t="n">
        <v>82</v>
      </c>
      <c r="C6648" s="281" t="s">
        <v>19</v>
      </c>
      <c r="D6648" s="344" t="s">
        <v>19</v>
      </c>
      <c r="E6648" s="344" t="s">
        <v>19259</v>
      </c>
      <c r="F6648" s="121" t="n">
        <f aca="false">F6647+1</f>
        <v>6642</v>
      </c>
      <c r="G6648" s="118" t="s">
        <v>19464</v>
      </c>
      <c r="H6648" s="188" t="s">
        <v>19464</v>
      </c>
      <c r="I6648" s="237" t="s">
        <v>19465</v>
      </c>
      <c r="J6648" s="237" t="n">
        <v>4111</v>
      </c>
      <c r="K6648" s="164" t="n">
        <v>0</v>
      </c>
      <c r="L6648" s="164" t="n">
        <v>1702029</v>
      </c>
      <c r="M6648" s="164" t="n">
        <v>10</v>
      </c>
      <c r="N6648" s="188" t="s">
        <v>19466</v>
      </c>
      <c r="O6648" s="186"/>
      <c r="P6648" s="130" t="n">
        <v>1198.31</v>
      </c>
      <c r="Q6648" s="130" t="n">
        <f aca="false">P6648*1.2</f>
        <v>1437.972</v>
      </c>
      <c r="R6648" s="131" t="n">
        <f aca="false">S6648*Q6648</f>
        <v>0</v>
      </c>
      <c r="S6648" s="132"/>
    </row>
    <row r="6649" s="76" customFormat="true" ht="14.4" hidden="false" customHeight="false" outlineLevel="0" collapsed="false">
      <c r="A6649" s="207"/>
      <c r="B6649" s="208" t="n">
        <v>82</v>
      </c>
      <c r="C6649" s="281" t="s">
        <v>19</v>
      </c>
      <c r="D6649" s="344" t="s">
        <v>19</v>
      </c>
      <c r="E6649" s="344" t="s">
        <v>19259</v>
      </c>
      <c r="F6649" s="121" t="n">
        <f aca="false">F6648+1</f>
        <v>6643</v>
      </c>
      <c r="G6649" s="612" t="s">
        <v>19467</v>
      </c>
      <c r="H6649" s="123" t="s">
        <v>19467</v>
      </c>
      <c r="I6649" s="124" t="s">
        <v>19468</v>
      </c>
      <c r="J6649" s="125" t="n">
        <v>53</v>
      </c>
      <c r="K6649" s="164" t="n">
        <v>0</v>
      </c>
      <c r="L6649" s="164" t="n">
        <v>1702027</v>
      </c>
      <c r="M6649" s="164" t="n">
        <v>22</v>
      </c>
      <c r="N6649" s="613" t="s">
        <v>19469</v>
      </c>
      <c r="O6649" s="186"/>
      <c r="P6649" s="130" t="n">
        <v>593.21</v>
      </c>
      <c r="Q6649" s="130" t="n">
        <f aca="false">P6649*1.2</f>
        <v>711.852</v>
      </c>
      <c r="R6649" s="131" t="n">
        <f aca="false">S6649*Q6649</f>
        <v>0</v>
      </c>
      <c r="S6649" s="132"/>
    </row>
    <row r="6650" s="76" customFormat="true" ht="14.4" hidden="false" customHeight="false" outlineLevel="0" collapsed="false">
      <c r="A6650" s="207"/>
      <c r="B6650" s="208" t="n">
        <v>82</v>
      </c>
      <c r="C6650" s="281" t="s">
        <v>19</v>
      </c>
      <c r="D6650" s="344" t="s">
        <v>19</v>
      </c>
      <c r="E6650" s="344" t="s">
        <v>19259</v>
      </c>
      <c r="F6650" s="121" t="n">
        <f aca="false">F6649+1</f>
        <v>6644</v>
      </c>
      <c r="G6650" s="299" t="s">
        <v>19470</v>
      </c>
      <c r="H6650" s="188" t="s">
        <v>19471</v>
      </c>
      <c r="I6650" s="237" t="s">
        <v>19472</v>
      </c>
      <c r="J6650" s="237" t="n">
        <v>4111</v>
      </c>
      <c r="K6650" s="164" t="n">
        <v>0</v>
      </c>
      <c r="L6650" s="164" t="n">
        <v>1702027</v>
      </c>
      <c r="M6650" s="164" t="n">
        <v>10</v>
      </c>
      <c r="N6650" s="154" t="s">
        <v>19473</v>
      </c>
      <c r="O6650" s="186"/>
      <c r="P6650" s="130" t="n">
        <v>1540.27</v>
      </c>
      <c r="Q6650" s="130" t="n">
        <f aca="false">P6650*1.2</f>
        <v>1848.324</v>
      </c>
      <c r="R6650" s="131" t="n">
        <f aca="false">S6650*Q6650</f>
        <v>0</v>
      </c>
      <c r="S6650" s="132"/>
    </row>
    <row r="6651" s="76" customFormat="true" ht="14.4" hidden="false" customHeight="false" outlineLevel="0" collapsed="false">
      <c r="A6651" s="207"/>
      <c r="B6651" s="208" t="n">
        <v>82</v>
      </c>
      <c r="C6651" s="281" t="s">
        <v>19</v>
      </c>
      <c r="D6651" s="344" t="s">
        <v>19</v>
      </c>
      <c r="E6651" s="344" t="s">
        <v>19259</v>
      </c>
      <c r="F6651" s="121" t="n">
        <f aca="false">F6650+1</f>
        <v>6645</v>
      </c>
      <c r="G6651" s="612" t="s">
        <v>19474</v>
      </c>
      <c r="H6651" s="123" t="s">
        <v>19474</v>
      </c>
      <c r="I6651" s="124" t="s">
        <v>19475</v>
      </c>
      <c r="J6651" s="125" t="n">
        <v>66</v>
      </c>
      <c r="K6651" s="164" t="n">
        <v>40</v>
      </c>
      <c r="L6651" s="164" t="n">
        <v>1802142</v>
      </c>
      <c r="M6651" s="164" t="n">
        <v>0</v>
      </c>
      <c r="N6651" s="613" t="s">
        <v>19476</v>
      </c>
      <c r="O6651" s="186"/>
      <c r="P6651" s="130" t="n">
        <v>940.03</v>
      </c>
      <c r="Q6651" s="130" t="n">
        <f aca="false">P6651*1.2</f>
        <v>1128.036</v>
      </c>
      <c r="R6651" s="131" t="n">
        <f aca="false">S6651*Q6651</f>
        <v>0</v>
      </c>
      <c r="S6651" s="132"/>
    </row>
    <row r="6652" s="76" customFormat="true" ht="14.4" hidden="false" customHeight="false" outlineLevel="0" collapsed="false">
      <c r="A6652" s="207"/>
      <c r="B6652" s="208" t="n">
        <v>82</v>
      </c>
      <c r="C6652" s="281" t="s">
        <v>19</v>
      </c>
      <c r="D6652" s="344" t="s">
        <v>19</v>
      </c>
      <c r="E6652" s="344" t="s">
        <v>19259</v>
      </c>
      <c r="F6652" s="121" t="n">
        <f aca="false">F6651+1</f>
        <v>6646</v>
      </c>
      <c r="G6652" s="612" t="s">
        <v>19477</v>
      </c>
      <c r="H6652" s="123" t="s">
        <v>19477</v>
      </c>
      <c r="I6652" s="124" t="s">
        <v>19478</v>
      </c>
      <c r="J6652" s="125" t="n">
        <v>3309</v>
      </c>
      <c r="K6652" s="164" t="n">
        <v>0</v>
      </c>
      <c r="L6652" s="164" t="n">
        <v>1702026</v>
      </c>
      <c r="M6652" s="164" t="n">
        <v>0</v>
      </c>
      <c r="N6652" s="613" t="s">
        <v>19479</v>
      </c>
      <c r="O6652" s="186"/>
      <c r="P6652" s="130" t="n">
        <v>1065.77</v>
      </c>
      <c r="Q6652" s="130" t="n">
        <f aca="false">P6652*1.2</f>
        <v>1278.924</v>
      </c>
      <c r="R6652" s="131" t="n">
        <f aca="false">S6652*Q6652</f>
        <v>0</v>
      </c>
      <c r="S6652" s="132"/>
    </row>
    <row r="6653" s="76" customFormat="true" ht="14.4" hidden="false" customHeight="false" outlineLevel="0" collapsed="false">
      <c r="A6653" s="207"/>
      <c r="B6653" s="208" t="n">
        <v>82</v>
      </c>
      <c r="C6653" s="281" t="s">
        <v>19</v>
      </c>
      <c r="D6653" s="344" t="s">
        <v>19</v>
      </c>
      <c r="E6653" s="344" t="s">
        <v>19259</v>
      </c>
      <c r="F6653" s="121" t="n">
        <f aca="false">F6652+1</f>
        <v>6647</v>
      </c>
      <c r="G6653" s="612" t="s">
        <v>19480</v>
      </c>
      <c r="H6653" s="123" t="s">
        <v>19480</v>
      </c>
      <c r="I6653" s="124" t="s">
        <v>19481</v>
      </c>
      <c r="J6653" s="125" t="n">
        <v>3309</v>
      </c>
      <c r="K6653" s="164" t="n">
        <v>0</v>
      </c>
      <c r="L6653" s="164" t="n">
        <v>1702027</v>
      </c>
      <c r="M6653" s="164" t="n">
        <v>10</v>
      </c>
      <c r="N6653" s="613" t="s">
        <v>19482</v>
      </c>
      <c r="O6653" s="186"/>
      <c r="P6653" s="130" t="n">
        <v>1429.2</v>
      </c>
      <c r="Q6653" s="130" t="n">
        <f aca="false">P6653*1.2</f>
        <v>1715.04</v>
      </c>
      <c r="R6653" s="131" t="n">
        <f aca="false">S6653*Q6653</f>
        <v>0</v>
      </c>
      <c r="S6653" s="132"/>
    </row>
    <row r="6654" s="76" customFormat="true" ht="14.4" hidden="false" customHeight="false" outlineLevel="0" collapsed="false">
      <c r="A6654" s="207"/>
      <c r="B6654" s="208" t="n">
        <v>82</v>
      </c>
      <c r="C6654" s="281" t="s">
        <v>19</v>
      </c>
      <c r="D6654" s="344" t="s">
        <v>19</v>
      </c>
      <c r="E6654" s="344" t="s">
        <v>19259</v>
      </c>
      <c r="F6654" s="121" t="n">
        <f aca="false">F6653+1</f>
        <v>6648</v>
      </c>
      <c r="G6654" s="612" t="s">
        <v>19483</v>
      </c>
      <c r="H6654" s="123" t="s">
        <v>19483</v>
      </c>
      <c r="I6654" s="124" t="s">
        <v>19484</v>
      </c>
      <c r="J6654" s="125" t="n">
        <v>3309</v>
      </c>
      <c r="K6654" s="164" t="n">
        <v>0</v>
      </c>
      <c r="L6654" s="164" t="n">
        <v>1702029</v>
      </c>
      <c r="M6654" s="164" t="n">
        <v>0</v>
      </c>
      <c r="N6654" s="613" t="s">
        <v>19485</v>
      </c>
      <c r="O6654" s="186"/>
      <c r="P6654" s="130" t="n">
        <v>1077.73</v>
      </c>
      <c r="Q6654" s="130" t="n">
        <f aca="false">P6654*1.2</f>
        <v>1293.276</v>
      </c>
      <c r="R6654" s="131" t="n">
        <f aca="false">S6654*Q6654</f>
        <v>0</v>
      </c>
      <c r="S6654" s="132"/>
    </row>
    <row r="6655" s="76" customFormat="true" ht="14.4" hidden="false" customHeight="false" outlineLevel="0" collapsed="false">
      <c r="A6655" s="207"/>
      <c r="B6655" s="208" t="n">
        <v>82</v>
      </c>
      <c r="C6655" s="281" t="s">
        <v>19</v>
      </c>
      <c r="D6655" s="344" t="s">
        <v>19</v>
      </c>
      <c r="E6655" s="344"/>
      <c r="F6655" s="121" t="n">
        <f aca="false">F6654+1</f>
        <v>6649</v>
      </c>
      <c r="G6655" s="612" t="s">
        <v>19486</v>
      </c>
      <c r="H6655" s="123" t="s">
        <v>19486</v>
      </c>
      <c r="I6655" s="124" t="s">
        <v>19487</v>
      </c>
      <c r="J6655" s="125" t="n">
        <v>52</v>
      </c>
      <c r="K6655" s="164" t="n">
        <v>0</v>
      </c>
      <c r="L6655" s="164" t="n">
        <v>1702092</v>
      </c>
      <c r="M6655" s="164" t="n">
        <v>0</v>
      </c>
      <c r="N6655" s="613" t="s">
        <v>19485</v>
      </c>
      <c r="O6655" s="186"/>
      <c r="P6655" s="130" t="n">
        <v>389.13</v>
      </c>
      <c r="Q6655" s="130" t="n">
        <f aca="false">P6655*1.2</f>
        <v>466.956</v>
      </c>
      <c r="R6655" s="131" t="n">
        <f aca="false">S6655*Q6655</f>
        <v>0</v>
      </c>
      <c r="S6655" s="132"/>
    </row>
    <row r="6656" s="76" customFormat="true" ht="14.4" hidden="false" customHeight="false" outlineLevel="0" collapsed="false">
      <c r="A6656" s="207"/>
      <c r="B6656" s="208" t="n">
        <v>82</v>
      </c>
      <c r="C6656" s="281" t="s">
        <v>19</v>
      </c>
      <c r="D6656" s="344" t="s">
        <v>19</v>
      </c>
      <c r="E6656" s="344" t="s">
        <v>19259</v>
      </c>
      <c r="F6656" s="121" t="n">
        <f aca="false">F6655+1</f>
        <v>6650</v>
      </c>
      <c r="G6656" s="612" t="s">
        <v>19488</v>
      </c>
      <c r="H6656" s="123" t="s">
        <v>19488</v>
      </c>
      <c r="I6656" s="124" t="s">
        <v>19489</v>
      </c>
      <c r="J6656" s="125" t="n">
        <v>3310</v>
      </c>
      <c r="K6656" s="164" t="n">
        <v>40</v>
      </c>
      <c r="L6656" s="164" t="n">
        <v>1702029</v>
      </c>
      <c r="M6656" s="164" t="n">
        <v>0</v>
      </c>
      <c r="N6656" s="613" t="s">
        <v>19490</v>
      </c>
      <c r="O6656" s="186"/>
      <c r="P6656" s="130" t="n">
        <v>1453.54</v>
      </c>
      <c r="Q6656" s="130" t="n">
        <f aca="false">P6656*1.2</f>
        <v>1744.248</v>
      </c>
      <c r="R6656" s="131" t="n">
        <f aca="false">S6656*Q6656</f>
        <v>0</v>
      </c>
      <c r="S6656" s="132"/>
    </row>
    <row r="6657" s="76" customFormat="true" ht="14.4" hidden="false" customHeight="false" outlineLevel="0" collapsed="false">
      <c r="A6657" s="207"/>
      <c r="B6657" s="208" t="n">
        <v>82</v>
      </c>
      <c r="C6657" s="281" t="s">
        <v>19</v>
      </c>
      <c r="D6657" s="344" t="s">
        <v>19</v>
      </c>
      <c r="E6657" s="344" t="s">
        <v>19259</v>
      </c>
      <c r="F6657" s="121" t="n">
        <f aca="false">F6656+1</f>
        <v>6651</v>
      </c>
      <c r="G6657" s="612" t="s">
        <v>19491</v>
      </c>
      <c r="H6657" s="123" t="s">
        <v>19491</v>
      </c>
      <c r="I6657" s="124" t="s">
        <v>19491</v>
      </c>
      <c r="J6657" s="125" t="n">
        <v>66</v>
      </c>
      <c r="K6657" s="164" t="n">
        <v>40</v>
      </c>
      <c r="L6657" s="164" t="n">
        <v>1802140</v>
      </c>
      <c r="M6657" s="164" t="n">
        <v>10</v>
      </c>
      <c r="N6657" s="613" t="s">
        <v>19492</v>
      </c>
      <c r="O6657" s="186"/>
      <c r="P6657" s="130" t="n">
        <v>1613.94</v>
      </c>
      <c r="Q6657" s="130" t="n">
        <f aca="false">P6657*1.2</f>
        <v>1936.728</v>
      </c>
      <c r="R6657" s="131" t="n">
        <f aca="false">S6657*Q6657</f>
        <v>0</v>
      </c>
      <c r="S6657" s="132"/>
    </row>
    <row r="6658" s="76" customFormat="true" ht="14.4" hidden="false" customHeight="false" outlineLevel="0" collapsed="false">
      <c r="A6658" s="207"/>
      <c r="B6658" s="208" t="n">
        <v>82</v>
      </c>
      <c r="C6658" s="281" t="s">
        <v>19</v>
      </c>
      <c r="D6658" s="344" t="s">
        <v>19</v>
      </c>
      <c r="E6658" s="344" t="s">
        <v>19259</v>
      </c>
      <c r="F6658" s="121" t="n">
        <f aca="false">F6657+1</f>
        <v>6652</v>
      </c>
      <c r="G6658" s="612" t="s">
        <v>19493</v>
      </c>
      <c r="H6658" s="123" t="s">
        <v>19493</v>
      </c>
      <c r="I6658" s="124" t="s">
        <v>19494</v>
      </c>
      <c r="J6658" s="125" t="n">
        <v>66</v>
      </c>
      <c r="K6658" s="164" t="n">
        <v>40</v>
      </c>
      <c r="L6658" s="164" t="n">
        <v>1802140</v>
      </c>
      <c r="M6658" s="164" t="n">
        <v>0</v>
      </c>
      <c r="N6658" s="613" t="s">
        <v>19492</v>
      </c>
      <c r="O6658" s="186"/>
      <c r="P6658" s="130" t="n">
        <v>1310.87</v>
      </c>
      <c r="Q6658" s="130" t="n">
        <f aca="false">P6658*1.2</f>
        <v>1573.044</v>
      </c>
      <c r="R6658" s="131" t="n">
        <f aca="false">S6658*Q6658</f>
        <v>0</v>
      </c>
      <c r="S6658" s="132"/>
    </row>
    <row r="6659" s="76" customFormat="true" ht="14.4" hidden="false" customHeight="false" outlineLevel="0" collapsed="false">
      <c r="A6659" s="207" t="n">
        <v>2952969</v>
      </c>
      <c r="B6659" s="208" t="n">
        <v>82</v>
      </c>
      <c r="C6659" s="281" t="s">
        <v>19</v>
      </c>
      <c r="D6659" s="344" t="s">
        <v>19</v>
      </c>
      <c r="E6659" s="344" t="s">
        <v>19242</v>
      </c>
      <c r="F6659" s="121" t="n">
        <f aca="false">F6658+1</f>
        <v>6653</v>
      </c>
      <c r="G6659" s="299" t="s">
        <v>19495</v>
      </c>
      <c r="H6659" s="188" t="s">
        <v>19496</v>
      </c>
      <c r="I6659" s="237" t="s">
        <v>19497</v>
      </c>
      <c r="J6659" s="237" t="n">
        <v>4013</v>
      </c>
      <c r="K6659" s="164" t="n">
        <v>0</v>
      </c>
      <c r="L6659" s="164" t="n">
        <v>1601203</v>
      </c>
      <c r="M6659" s="164" t="n">
        <v>0</v>
      </c>
      <c r="N6659" s="154" t="s">
        <v>19498</v>
      </c>
      <c r="O6659" s="186"/>
      <c r="P6659" s="130" t="n">
        <v>4777.03</v>
      </c>
      <c r="Q6659" s="130" t="n">
        <f aca="false">P6659*1.2</f>
        <v>5732.436</v>
      </c>
      <c r="R6659" s="131" t="n">
        <f aca="false">S6659*Q6659</f>
        <v>0</v>
      </c>
      <c r="S6659" s="132"/>
    </row>
    <row r="6660" s="76" customFormat="true" ht="14.4" hidden="false" customHeight="false" outlineLevel="0" collapsed="false">
      <c r="A6660" s="207"/>
      <c r="B6660" s="208" t="n">
        <v>82</v>
      </c>
      <c r="C6660" s="281" t="s">
        <v>19</v>
      </c>
      <c r="D6660" s="344" t="s">
        <v>19</v>
      </c>
      <c r="E6660" s="344" t="s">
        <v>19259</v>
      </c>
      <c r="F6660" s="121" t="n">
        <f aca="false">F6659+1</f>
        <v>6654</v>
      </c>
      <c r="G6660" s="612" t="s">
        <v>19499</v>
      </c>
      <c r="H6660" s="123" t="s">
        <v>19499</v>
      </c>
      <c r="I6660" s="124" t="s">
        <v>19500</v>
      </c>
      <c r="J6660" s="125" t="n">
        <v>53</v>
      </c>
      <c r="K6660" s="164" t="n">
        <v>0</v>
      </c>
      <c r="L6660" s="164" t="n">
        <v>1702024</v>
      </c>
      <c r="M6660" s="164" t="n">
        <v>2</v>
      </c>
      <c r="N6660" s="613" t="s">
        <v>19501</v>
      </c>
      <c r="O6660" s="186"/>
      <c r="P6660" s="130" t="n">
        <v>368.76</v>
      </c>
      <c r="Q6660" s="130" t="n">
        <f aca="false">P6660*1.2</f>
        <v>442.512</v>
      </c>
      <c r="R6660" s="131" t="n">
        <f aca="false">S6660*Q6660</f>
        <v>0</v>
      </c>
      <c r="S6660" s="132"/>
    </row>
    <row r="6661" s="76" customFormat="true" ht="14.4" hidden="false" customHeight="false" outlineLevel="0" collapsed="false">
      <c r="A6661" s="207"/>
      <c r="B6661" s="208" t="n">
        <v>82</v>
      </c>
      <c r="C6661" s="281" t="s">
        <v>19</v>
      </c>
      <c r="D6661" s="344" t="s">
        <v>19</v>
      </c>
      <c r="E6661" s="344" t="s">
        <v>19259</v>
      </c>
      <c r="F6661" s="121" t="n">
        <f aca="false">F6660+1</f>
        <v>6655</v>
      </c>
      <c r="G6661" s="612" t="s">
        <v>19502</v>
      </c>
      <c r="H6661" s="123" t="s">
        <v>19502</v>
      </c>
      <c r="I6661" s="124" t="s">
        <v>19503</v>
      </c>
      <c r="J6661" s="125" t="n">
        <v>4111</v>
      </c>
      <c r="K6661" s="164" t="n">
        <v>0</v>
      </c>
      <c r="L6661" s="164" t="n">
        <v>1702027</v>
      </c>
      <c r="M6661" s="164" t="n">
        <v>0</v>
      </c>
      <c r="N6661" s="613" t="s">
        <v>19504</v>
      </c>
      <c r="O6661" s="186"/>
      <c r="P6661" s="130" t="n">
        <v>1416.64</v>
      </c>
      <c r="Q6661" s="130" t="n">
        <f aca="false">P6661*1.2</f>
        <v>1699.968</v>
      </c>
      <c r="R6661" s="131" t="n">
        <f aca="false">S6661*Q6661</f>
        <v>0</v>
      </c>
      <c r="S6661" s="132"/>
    </row>
    <row r="6662" s="76" customFormat="true" ht="14.4" hidden="false" customHeight="false" outlineLevel="0" collapsed="false">
      <c r="A6662" s="207"/>
      <c r="B6662" s="208" t="n">
        <v>82</v>
      </c>
      <c r="C6662" s="281" t="s">
        <v>19</v>
      </c>
      <c r="D6662" s="344" t="s">
        <v>19</v>
      </c>
      <c r="E6662" s="344" t="s">
        <v>19259</v>
      </c>
      <c r="F6662" s="121" t="n">
        <f aca="false">F6661+1</f>
        <v>6656</v>
      </c>
      <c r="G6662" s="612" t="s">
        <v>19505</v>
      </c>
      <c r="H6662" s="123" t="s">
        <v>19505</v>
      </c>
      <c r="I6662" s="124" t="s">
        <v>19506</v>
      </c>
      <c r="J6662" s="125" t="n">
        <v>4111</v>
      </c>
      <c r="K6662" s="164" t="n">
        <v>0</v>
      </c>
      <c r="L6662" s="164" t="n">
        <v>1702029</v>
      </c>
      <c r="M6662" s="164" t="n">
        <v>0</v>
      </c>
      <c r="N6662" s="613" t="s">
        <v>19504</v>
      </c>
      <c r="O6662" s="186"/>
      <c r="P6662" s="130" t="n">
        <v>1066.14</v>
      </c>
      <c r="Q6662" s="130" t="n">
        <f aca="false">P6662*1.2</f>
        <v>1279.368</v>
      </c>
      <c r="R6662" s="131" t="n">
        <f aca="false">S6662*Q6662</f>
        <v>0</v>
      </c>
      <c r="S6662" s="132"/>
    </row>
    <row r="6663" s="76" customFormat="true" ht="14.4" hidden="false" customHeight="false" outlineLevel="0" collapsed="false">
      <c r="A6663" s="207"/>
      <c r="B6663" s="208" t="n">
        <v>82</v>
      </c>
      <c r="C6663" s="281" t="s">
        <v>19</v>
      </c>
      <c r="D6663" s="344" t="s">
        <v>19</v>
      </c>
      <c r="E6663" s="344" t="s">
        <v>19259</v>
      </c>
      <c r="F6663" s="121" t="n">
        <f aca="false">F6662+1</f>
        <v>6657</v>
      </c>
      <c r="G6663" s="612" t="s">
        <v>19507</v>
      </c>
      <c r="H6663" s="123" t="s">
        <v>19507</v>
      </c>
      <c r="I6663" s="124" t="s">
        <v>19508</v>
      </c>
      <c r="J6663" s="125" t="n">
        <v>4111</v>
      </c>
      <c r="K6663" s="164" t="n">
        <v>0</v>
      </c>
      <c r="L6663" s="164" t="n">
        <v>1702026</v>
      </c>
      <c r="M6663" s="164" t="n">
        <v>0</v>
      </c>
      <c r="N6663" s="613" t="s">
        <v>19504</v>
      </c>
      <c r="O6663" s="186"/>
      <c r="P6663" s="130" t="n">
        <v>1065.73</v>
      </c>
      <c r="Q6663" s="130" t="n">
        <f aca="false">P6663*1.2</f>
        <v>1278.876</v>
      </c>
      <c r="R6663" s="131" t="n">
        <f aca="false">S6663*Q6663</f>
        <v>0</v>
      </c>
      <c r="S6663" s="132"/>
    </row>
    <row r="6664" s="76" customFormat="true" ht="14.4" hidden="false" customHeight="false" outlineLevel="0" collapsed="false">
      <c r="A6664" s="207" t="n">
        <v>2570809</v>
      </c>
      <c r="B6664" s="208" t="n">
        <v>82</v>
      </c>
      <c r="C6664" s="281" t="s">
        <v>19</v>
      </c>
      <c r="D6664" s="344" t="s">
        <v>19</v>
      </c>
      <c r="E6664" s="344" t="s">
        <v>19242</v>
      </c>
      <c r="F6664" s="121" t="n">
        <f aca="false">F6663+1</f>
        <v>6658</v>
      </c>
      <c r="G6664" s="299" t="s">
        <v>19509</v>
      </c>
      <c r="H6664" s="188" t="s">
        <v>19509</v>
      </c>
      <c r="I6664" s="237" t="s">
        <v>19510</v>
      </c>
      <c r="J6664" s="237" t="n">
        <v>52</v>
      </c>
      <c r="K6664" s="164" t="n">
        <v>4</v>
      </c>
      <c r="L6664" s="164" t="n">
        <v>1601200</v>
      </c>
      <c r="M6664" s="164" t="n">
        <v>0</v>
      </c>
      <c r="N6664" s="154" t="s">
        <v>19511</v>
      </c>
      <c r="O6664" s="186"/>
      <c r="P6664" s="130" t="n">
        <v>292.53</v>
      </c>
      <c r="Q6664" s="130" t="n">
        <f aca="false">P6664*1.2</f>
        <v>351.036</v>
      </c>
      <c r="R6664" s="131" t="n">
        <f aca="false">S6664*Q6664</f>
        <v>0</v>
      </c>
      <c r="S6664" s="132"/>
    </row>
    <row r="6665" s="76" customFormat="true" ht="14.4" hidden="false" customHeight="false" outlineLevel="0" collapsed="false">
      <c r="A6665" s="207"/>
      <c r="B6665" s="208" t="n">
        <v>82</v>
      </c>
      <c r="C6665" s="281" t="s">
        <v>19</v>
      </c>
      <c r="D6665" s="344" t="s">
        <v>19</v>
      </c>
      <c r="E6665" s="344"/>
      <c r="F6665" s="121" t="n">
        <f aca="false">F6664+1</f>
        <v>6659</v>
      </c>
      <c r="G6665" s="299" t="s">
        <v>19512</v>
      </c>
      <c r="H6665" s="188" t="s">
        <v>19512</v>
      </c>
      <c r="I6665" s="237" t="s">
        <v>19513</v>
      </c>
      <c r="J6665" s="237" t="n">
        <v>0</v>
      </c>
      <c r="K6665" s="164" t="n">
        <v>0</v>
      </c>
      <c r="L6665" s="164" t="n">
        <v>4594321</v>
      </c>
      <c r="M6665" s="164" t="n">
        <v>111</v>
      </c>
      <c r="N6665" s="154" t="s">
        <v>19514</v>
      </c>
      <c r="O6665" s="186"/>
      <c r="P6665" s="130" t="n">
        <v>2.12</v>
      </c>
      <c r="Q6665" s="130" t="n">
        <f aca="false">P6665*1.2</f>
        <v>2.544</v>
      </c>
      <c r="R6665" s="131" t="n">
        <f aca="false">S6665*Q6665</f>
        <v>0</v>
      </c>
      <c r="S6665" s="132"/>
    </row>
    <row r="6666" s="76" customFormat="true" ht="27.6" hidden="false" customHeight="false" outlineLevel="0" collapsed="false">
      <c r="A6666" s="207"/>
      <c r="B6666" s="208" t="n">
        <v>82</v>
      </c>
      <c r="C6666" s="281" t="s">
        <v>19</v>
      </c>
      <c r="D6666" s="344" t="s">
        <v>19</v>
      </c>
      <c r="E6666" s="344" t="s">
        <v>19242</v>
      </c>
      <c r="F6666" s="121" t="n">
        <f aca="false">F6665+1</f>
        <v>6660</v>
      </c>
      <c r="G6666" s="299" t="s">
        <v>19515</v>
      </c>
      <c r="H6666" s="188" t="s">
        <v>19515</v>
      </c>
      <c r="I6666" s="237" t="s">
        <v>19516</v>
      </c>
      <c r="J6666" s="237" t="n">
        <v>66</v>
      </c>
      <c r="K6666" s="149" t="n">
        <v>0</v>
      </c>
      <c r="L6666" s="149" t="n">
        <v>3003066</v>
      </c>
      <c r="M6666" s="149" t="n">
        <v>1</v>
      </c>
      <c r="N6666" s="154" t="s">
        <v>19517</v>
      </c>
      <c r="O6666" s="186" t="n">
        <v>20</v>
      </c>
      <c r="P6666" s="130" t="n">
        <v>108.09</v>
      </c>
      <c r="Q6666" s="130" t="n">
        <f aca="false">P6666*1.2</f>
        <v>129.708</v>
      </c>
      <c r="R6666" s="131" t="n">
        <f aca="false">S6666*Q6666</f>
        <v>0</v>
      </c>
      <c r="S6666" s="132"/>
    </row>
    <row r="6667" s="76" customFormat="true" ht="14.4" hidden="false" customHeight="false" outlineLevel="0" collapsed="false">
      <c r="A6667" s="207"/>
      <c r="B6667" s="208" t="n">
        <v>82</v>
      </c>
      <c r="C6667" s="281" t="s">
        <v>19</v>
      </c>
      <c r="D6667" s="344" t="s">
        <v>19</v>
      </c>
      <c r="E6667" s="344" t="s">
        <v>19242</v>
      </c>
      <c r="F6667" s="121" t="n">
        <f aca="false">F6666+1</f>
        <v>6661</v>
      </c>
      <c r="G6667" s="299" t="s">
        <v>19518</v>
      </c>
      <c r="H6667" s="188" t="s">
        <v>19519</v>
      </c>
      <c r="I6667" s="237" t="s">
        <v>19520</v>
      </c>
      <c r="J6667" s="237" t="n">
        <v>2123</v>
      </c>
      <c r="K6667" s="164" t="n">
        <v>0</v>
      </c>
      <c r="L6667" s="164" t="n">
        <v>5325308</v>
      </c>
      <c r="M6667" s="164" t="n">
        <v>0</v>
      </c>
      <c r="N6667" s="151" t="s">
        <v>19521</v>
      </c>
      <c r="O6667" s="186"/>
      <c r="P6667" s="130" t="n">
        <v>99.13</v>
      </c>
      <c r="Q6667" s="130" t="n">
        <f aca="false">P6667*1.2</f>
        <v>118.956</v>
      </c>
      <c r="R6667" s="131" t="n">
        <f aca="false">S6667*Q6667</f>
        <v>0</v>
      </c>
      <c r="S6667" s="132"/>
    </row>
    <row r="6668" s="76" customFormat="true" ht="14.4" hidden="false" customHeight="false" outlineLevel="0" collapsed="false">
      <c r="A6668" s="207"/>
      <c r="B6668" s="208" t="n">
        <v>82</v>
      </c>
      <c r="C6668" s="281" t="s">
        <v>19</v>
      </c>
      <c r="D6668" s="344" t="s">
        <v>19</v>
      </c>
      <c r="E6668" s="344" t="s">
        <v>19259</v>
      </c>
      <c r="F6668" s="121" t="n">
        <f aca="false">F6667+1</f>
        <v>6662</v>
      </c>
      <c r="G6668" s="612" t="s">
        <v>19522</v>
      </c>
      <c r="H6668" s="123" t="s">
        <v>19522</v>
      </c>
      <c r="I6668" s="124" t="s">
        <v>19523</v>
      </c>
      <c r="J6668" s="125" t="n">
        <v>52</v>
      </c>
      <c r="K6668" s="164" t="n">
        <v>0</v>
      </c>
      <c r="L6668" s="164" t="n">
        <v>1701115</v>
      </c>
      <c r="M6668" s="164" t="n">
        <v>0</v>
      </c>
      <c r="N6668" s="613" t="s">
        <v>19524</v>
      </c>
      <c r="O6668" s="186"/>
      <c r="P6668" s="130" t="n">
        <v>316.61</v>
      </c>
      <c r="Q6668" s="130" t="n">
        <f aca="false">P6668*1.2</f>
        <v>379.932</v>
      </c>
      <c r="R6668" s="131" t="n">
        <f aca="false">S6668*Q6668</f>
        <v>0</v>
      </c>
      <c r="S6668" s="132"/>
    </row>
    <row r="6669" s="76" customFormat="true" ht="14.4" hidden="false" customHeight="false" outlineLevel="0" collapsed="false">
      <c r="A6669" s="207"/>
      <c r="B6669" s="208" t="n">
        <v>82</v>
      </c>
      <c r="C6669" s="281" t="s">
        <v>19</v>
      </c>
      <c r="D6669" s="344" t="s">
        <v>19</v>
      </c>
      <c r="E6669" s="344" t="s">
        <v>19259</v>
      </c>
      <c r="F6669" s="121" t="n">
        <f aca="false">F6668+1</f>
        <v>6663</v>
      </c>
      <c r="G6669" s="612" t="s">
        <v>19525</v>
      </c>
      <c r="H6669" s="123" t="s">
        <v>19525</v>
      </c>
      <c r="I6669" s="124" t="s">
        <v>19526</v>
      </c>
      <c r="J6669" s="125" t="n">
        <v>4013</v>
      </c>
      <c r="K6669" s="164" t="n">
        <v>0</v>
      </c>
      <c r="L6669" s="164" t="n">
        <v>1702121</v>
      </c>
      <c r="M6669" s="164" t="n">
        <v>0</v>
      </c>
      <c r="N6669" s="613" t="s">
        <v>19524</v>
      </c>
      <c r="O6669" s="186"/>
      <c r="P6669" s="130" t="n">
        <v>1730.46</v>
      </c>
      <c r="Q6669" s="130" t="n">
        <f aca="false">P6669*1.2</f>
        <v>2076.552</v>
      </c>
      <c r="R6669" s="131" t="n">
        <f aca="false">S6669*Q6669</f>
        <v>0</v>
      </c>
      <c r="S6669" s="132"/>
    </row>
    <row r="6670" s="76" customFormat="true" ht="14.4" hidden="false" customHeight="false" outlineLevel="0" collapsed="false">
      <c r="A6670" s="207"/>
      <c r="B6670" s="208" t="n">
        <v>82</v>
      </c>
      <c r="C6670" s="281" t="s">
        <v>19</v>
      </c>
      <c r="D6670" s="344" t="s">
        <v>19</v>
      </c>
      <c r="E6670" s="344" t="s">
        <v>19242</v>
      </c>
      <c r="F6670" s="121" t="n">
        <f aca="false">F6669+1</f>
        <v>6664</v>
      </c>
      <c r="G6670" s="299" t="s">
        <v>19527</v>
      </c>
      <c r="H6670" s="188" t="s">
        <v>19527</v>
      </c>
      <c r="I6670" s="237" t="s">
        <v>19528</v>
      </c>
      <c r="J6670" s="237" t="n">
        <v>3204</v>
      </c>
      <c r="K6670" s="164" t="n">
        <v>25</v>
      </c>
      <c r="L6670" s="164" t="n">
        <v>3001044</v>
      </c>
      <c r="M6670" s="164" t="n">
        <v>0</v>
      </c>
      <c r="N6670" s="154" t="s">
        <v>852</v>
      </c>
      <c r="O6670" s="186"/>
      <c r="P6670" s="130" t="n">
        <v>862.07</v>
      </c>
      <c r="Q6670" s="130" t="n">
        <f aca="false">P6670*1.2</f>
        <v>1034.484</v>
      </c>
      <c r="R6670" s="131" t="n">
        <f aca="false">S6670*Q6670</f>
        <v>0</v>
      </c>
      <c r="S6670" s="132"/>
    </row>
    <row r="6671" s="76" customFormat="true" ht="14.4" hidden="false" customHeight="false" outlineLevel="0" collapsed="false">
      <c r="A6671" s="207"/>
      <c r="B6671" s="208" t="n">
        <v>82</v>
      </c>
      <c r="C6671" s="281" t="s">
        <v>19</v>
      </c>
      <c r="D6671" s="344" t="s">
        <v>19</v>
      </c>
      <c r="E6671" s="344" t="s">
        <v>19259</v>
      </c>
      <c r="F6671" s="121" t="n">
        <f aca="false">F6670+1</f>
        <v>6665</v>
      </c>
      <c r="G6671" s="612" t="s">
        <v>19529</v>
      </c>
      <c r="H6671" s="123" t="s">
        <v>19529</v>
      </c>
      <c r="I6671" s="124" t="s">
        <v>19530</v>
      </c>
      <c r="J6671" s="125" t="n">
        <v>53</v>
      </c>
      <c r="K6671" s="164" t="n">
        <v>0</v>
      </c>
      <c r="L6671" s="164" t="n">
        <v>1701083</v>
      </c>
      <c r="M6671" s="164" t="n">
        <v>0</v>
      </c>
      <c r="N6671" s="613" t="s">
        <v>19531</v>
      </c>
      <c r="O6671" s="186"/>
      <c r="P6671" s="130" t="n">
        <v>838.44</v>
      </c>
      <c r="Q6671" s="130" t="n">
        <f aca="false">P6671*1.2</f>
        <v>1006.128</v>
      </c>
      <c r="R6671" s="131" t="n">
        <f aca="false">S6671*Q6671</f>
        <v>0</v>
      </c>
      <c r="S6671" s="132"/>
    </row>
    <row r="6672" s="76" customFormat="true" ht="14.4" hidden="false" customHeight="false" outlineLevel="0" collapsed="false">
      <c r="A6672" s="207"/>
      <c r="B6672" s="208" t="n">
        <v>82</v>
      </c>
      <c r="C6672" s="281" t="s">
        <v>19</v>
      </c>
      <c r="D6672" s="344" t="s">
        <v>19</v>
      </c>
      <c r="E6672" s="344" t="s">
        <v>19259</v>
      </c>
      <c r="F6672" s="121" t="n">
        <f aca="false">F6671+1</f>
        <v>6666</v>
      </c>
      <c r="G6672" s="612" t="s">
        <v>19532</v>
      </c>
      <c r="H6672" s="123" t="s">
        <v>19532</v>
      </c>
      <c r="I6672" s="124" t="s">
        <v>19533</v>
      </c>
      <c r="J6672" s="125" t="n">
        <v>3309</v>
      </c>
      <c r="K6672" s="164" t="n">
        <v>0</v>
      </c>
      <c r="L6672" s="164" t="n">
        <v>1701181</v>
      </c>
      <c r="M6672" s="164" t="n">
        <v>0</v>
      </c>
      <c r="N6672" s="613" t="s">
        <v>19534</v>
      </c>
      <c r="O6672" s="186"/>
      <c r="P6672" s="130" t="n">
        <v>755.23</v>
      </c>
      <c r="Q6672" s="130" t="n">
        <f aca="false">P6672*1.2</f>
        <v>906.276</v>
      </c>
      <c r="R6672" s="131" t="n">
        <f aca="false">S6672*Q6672</f>
        <v>0</v>
      </c>
      <c r="S6672" s="132"/>
    </row>
    <row r="6673" s="76" customFormat="true" ht="14.4" hidden="false" customHeight="false" outlineLevel="0" collapsed="false">
      <c r="A6673" s="207"/>
      <c r="B6673" s="208" t="n">
        <v>82</v>
      </c>
      <c r="C6673" s="281" t="s">
        <v>19</v>
      </c>
      <c r="D6673" s="344" t="s">
        <v>19</v>
      </c>
      <c r="E6673" s="344" t="s">
        <v>19165</v>
      </c>
      <c r="F6673" s="121" t="n">
        <f aca="false">F6672+1</f>
        <v>6667</v>
      </c>
      <c r="G6673" s="612" t="s">
        <v>19535</v>
      </c>
      <c r="H6673" s="123" t="s">
        <v>19535</v>
      </c>
      <c r="I6673" s="124" t="s">
        <v>19536</v>
      </c>
      <c r="J6673" s="125" t="n">
        <v>3309</v>
      </c>
      <c r="K6673" s="164" t="n">
        <v>0</v>
      </c>
      <c r="L6673" s="164" t="n">
        <v>1701155</v>
      </c>
      <c r="M6673" s="164" t="n">
        <v>0</v>
      </c>
      <c r="N6673" s="613" t="s">
        <v>19537</v>
      </c>
      <c r="O6673" s="186"/>
      <c r="P6673" s="130" t="n">
        <v>295.35</v>
      </c>
      <c r="Q6673" s="130" t="n">
        <f aca="false">P6673*1.2</f>
        <v>354.42</v>
      </c>
      <c r="R6673" s="131" t="n">
        <f aca="false">S6673*Q6673</f>
        <v>0</v>
      </c>
      <c r="S6673" s="132"/>
    </row>
    <row r="6674" s="76" customFormat="true" ht="14.4" hidden="false" customHeight="false" outlineLevel="0" collapsed="false">
      <c r="A6674" s="207"/>
      <c r="B6674" s="208" t="n">
        <v>82</v>
      </c>
      <c r="C6674" s="281" t="s">
        <v>19</v>
      </c>
      <c r="D6674" s="344" t="s">
        <v>19</v>
      </c>
      <c r="E6674" s="344" t="s">
        <v>19538</v>
      </c>
      <c r="F6674" s="121" t="n">
        <f aca="false">F6673+1</f>
        <v>6668</v>
      </c>
      <c r="G6674" s="612" t="s">
        <v>19539</v>
      </c>
      <c r="H6674" s="123" t="s">
        <v>19539</v>
      </c>
      <c r="I6674" s="124" t="s">
        <v>19540</v>
      </c>
      <c r="J6674" s="125" t="n">
        <v>4111</v>
      </c>
      <c r="K6674" s="164" t="n">
        <v>0</v>
      </c>
      <c r="L6674" s="164" t="n">
        <v>1701155</v>
      </c>
      <c r="M6674" s="164" t="n">
        <v>0</v>
      </c>
      <c r="N6674" s="613" t="s">
        <v>19537</v>
      </c>
      <c r="O6674" s="186"/>
      <c r="P6674" s="130" t="n">
        <v>335.03</v>
      </c>
      <c r="Q6674" s="130" t="n">
        <f aca="false">P6674*1.2</f>
        <v>402.036</v>
      </c>
      <c r="R6674" s="131" t="n">
        <f aca="false">S6674*Q6674</f>
        <v>0</v>
      </c>
      <c r="S6674" s="132"/>
    </row>
    <row r="6675" s="76" customFormat="true" ht="14.4" hidden="false" customHeight="false" outlineLevel="0" collapsed="false">
      <c r="A6675" s="207"/>
      <c r="B6675" s="208" t="n">
        <v>82</v>
      </c>
      <c r="C6675" s="281" t="s">
        <v>19</v>
      </c>
      <c r="D6675" s="344" t="s">
        <v>19</v>
      </c>
      <c r="E6675" s="344" t="s">
        <v>19538</v>
      </c>
      <c r="F6675" s="121" t="n">
        <f aca="false">F6674+1</f>
        <v>6669</v>
      </c>
      <c r="G6675" s="612" t="s">
        <v>19541</v>
      </c>
      <c r="H6675" s="123" t="s">
        <v>19541</v>
      </c>
      <c r="I6675" s="124" t="s">
        <v>19542</v>
      </c>
      <c r="J6675" s="125" t="n">
        <v>4111</v>
      </c>
      <c r="K6675" s="164" t="n">
        <v>0</v>
      </c>
      <c r="L6675" s="164" t="n">
        <v>1701155</v>
      </c>
      <c r="M6675" s="164" t="n">
        <v>10</v>
      </c>
      <c r="N6675" s="613" t="s">
        <v>19543</v>
      </c>
      <c r="O6675" s="186"/>
      <c r="P6675" s="130" t="n">
        <v>305.47</v>
      </c>
      <c r="Q6675" s="130" t="n">
        <f aca="false">P6675*1.2</f>
        <v>366.564</v>
      </c>
      <c r="R6675" s="131" t="n">
        <f aca="false">S6675*Q6675</f>
        <v>0</v>
      </c>
      <c r="S6675" s="132"/>
    </row>
    <row r="6676" s="76" customFormat="true" ht="14.4" hidden="false" customHeight="false" outlineLevel="0" collapsed="false">
      <c r="A6676" s="207"/>
      <c r="B6676" s="208" t="n">
        <v>82</v>
      </c>
      <c r="C6676" s="281" t="s">
        <v>19</v>
      </c>
      <c r="D6676" s="344" t="s">
        <v>19</v>
      </c>
      <c r="E6676" s="344" t="s">
        <v>19242</v>
      </c>
      <c r="F6676" s="121" t="n">
        <f aca="false">F6675+1</f>
        <v>6670</v>
      </c>
      <c r="G6676" s="299" t="s">
        <v>19544</v>
      </c>
      <c r="H6676" s="188" t="s">
        <v>19544</v>
      </c>
      <c r="I6676" s="237" t="s">
        <v>19545</v>
      </c>
      <c r="J6676" s="237" t="n">
        <v>4013</v>
      </c>
      <c r="K6676" s="164" t="n">
        <v>0</v>
      </c>
      <c r="L6676" s="164" t="n">
        <v>3001016</v>
      </c>
      <c r="M6676" s="164" t="n">
        <v>0</v>
      </c>
      <c r="N6676" s="154" t="s">
        <v>19546</v>
      </c>
      <c r="O6676" s="186"/>
      <c r="P6676" s="130" t="n">
        <v>160.63</v>
      </c>
      <c r="Q6676" s="130" t="n">
        <f aca="false">P6676*1.2</f>
        <v>192.756</v>
      </c>
      <c r="R6676" s="131" t="n">
        <f aca="false">S6676*Q6676</f>
        <v>0</v>
      </c>
      <c r="S6676" s="132"/>
    </row>
    <row r="6677" s="76" customFormat="true" ht="14.4" hidden="false" customHeight="false" outlineLevel="0" collapsed="false">
      <c r="A6677" s="207"/>
      <c r="B6677" s="208" t="n">
        <v>82</v>
      </c>
      <c r="C6677" s="281" t="s">
        <v>19</v>
      </c>
      <c r="D6677" s="344" t="s">
        <v>19</v>
      </c>
      <c r="E6677" s="344" t="s">
        <v>19547</v>
      </c>
      <c r="F6677" s="121" t="n">
        <f aca="false">F6676+1</f>
        <v>6671</v>
      </c>
      <c r="G6677" s="299" t="s">
        <v>19548</v>
      </c>
      <c r="H6677" s="188" t="s">
        <v>19548</v>
      </c>
      <c r="I6677" s="237" t="s">
        <v>19549</v>
      </c>
      <c r="J6677" s="237" t="n">
        <v>3204</v>
      </c>
      <c r="K6677" s="164" t="n">
        <v>25</v>
      </c>
      <c r="L6677" s="164" t="n">
        <v>3001016</v>
      </c>
      <c r="M6677" s="164" t="n">
        <v>0</v>
      </c>
      <c r="N6677" s="154" t="s">
        <v>19546</v>
      </c>
      <c r="O6677" s="186"/>
      <c r="P6677" s="130" t="n">
        <v>215.64</v>
      </c>
      <c r="Q6677" s="130" t="n">
        <f aca="false">P6677*1.2</f>
        <v>258.768</v>
      </c>
      <c r="R6677" s="131" t="n">
        <f aca="false">S6677*Q6677</f>
        <v>0</v>
      </c>
      <c r="S6677" s="132"/>
    </row>
    <row r="6678" s="76" customFormat="true" ht="14.4" hidden="false" customHeight="false" outlineLevel="0" collapsed="false">
      <c r="A6678" s="207" t="n">
        <v>3982100</v>
      </c>
      <c r="B6678" s="208" t="n">
        <v>82</v>
      </c>
      <c r="C6678" s="281" t="s">
        <v>19</v>
      </c>
      <c r="D6678" s="344" t="s">
        <v>19</v>
      </c>
      <c r="E6678" s="344" t="s">
        <v>19550</v>
      </c>
      <c r="F6678" s="121" t="n">
        <f aca="false">F6677+1</f>
        <v>6672</v>
      </c>
      <c r="G6678" s="299" t="s">
        <v>19551</v>
      </c>
      <c r="H6678" s="188" t="s">
        <v>19552</v>
      </c>
      <c r="I6678" s="237" t="s">
        <v>19553</v>
      </c>
      <c r="J6678" s="237" t="n">
        <v>4111</v>
      </c>
      <c r="K6678" s="164" t="n">
        <v>0</v>
      </c>
      <c r="L6678" s="164" t="n">
        <v>3711206</v>
      </c>
      <c r="M6678" s="164" t="n">
        <v>0</v>
      </c>
      <c r="N6678" s="154" t="s">
        <v>19554</v>
      </c>
      <c r="O6678" s="186"/>
      <c r="P6678" s="130" t="n">
        <v>48.64</v>
      </c>
      <c r="Q6678" s="130" t="n">
        <f aca="false">P6678*1.2</f>
        <v>58.368</v>
      </c>
      <c r="R6678" s="131" t="n">
        <f aca="false">S6678*Q6678</f>
        <v>0</v>
      </c>
      <c r="S6678" s="132"/>
    </row>
    <row r="6679" s="76" customFormat="true" ht="14.4" hidden="false" customHeight="false" outlineLevel="0" collapsed="false">
      <c r="A6679" s="207"/>
      <c r="B6679" s="208" t="n">
        <v>82</v>
      </c>
      <c r="C6679" s="281" t="s">
        <v>19</v>
      </c>
      <c r="D6679" s="344" t="s">
        <v>19</v>
      </c>
      <c r="E6679" s="344" t="s">
        <v>14144</v>
      </c>
      <c r="F6679" s="121" t="n">
        <f aca="false">F6678+1</f>
        <v>6673</v>
      </c>
      <c r="G6679" s="299" t="s">
        <v>19555</v>
      </c>
      <c r="H6679" s="188" t="s">
        <v>19555</v>
      </c>
      <c r="I6679" s="237" t="s">
        <v>19556</v>
      </c>
      <c r="J6679" s="237" t="n">
        <v>2812</v>
      </c>
      <c r="K6679" s="164" t="n">
        <v>0</v>
      </c>
      <c r="L6679" s="164" t="n">
        <v>3710000</v>
      </c>
      <c r="M6679" s="164" t="n">
        <v>3</v>
      </c>
      <c r="N6679" s="151" t="s">
        <v>13363</v>
      </c>
      <c r="O6679" s="186"/>
      <c r="P6679" s="130" t="n">
        <v>82.08</v>
      </c>
      <c r="Q6679" s="130" t="n">
        <f aca="false">P6679*1.2</f>
        <v>98.496</v>
      </c>
      <c r="R6679" s="131" t="n">
        <f aca="false">S6679*Q6679</f>
        <v>0</v>
      </c>
      <c r="S6679" s="132"/>
    </row>
    <row r="6680" s="76" customFormat="true" ht="14.4" hidden="false" customHeight="false" outlineLevel="0" collapsed="false">
      <c r="A6680" s="207"/>
      <c r="B6680" s="208" t="n">
        <v>82</v>
      </c>
      <c r="C6680" s="281" t="s">
        <v>19</v>
      </c>
      <c r="D6680" s="344" t="s">
        <v>19</v>
      </c>
      <c r="E6680" s="344" t="s">
        <v>19557</v>
      </c>
      <c r="F6680" s="121" t="n">
        <f aca="false">F6679+1</f>
        <v>6674</v>
      </c>
      <c r="G6680" s="299" t="s">
        <v>19558</v>
      </c>
      <c r="H6680" s="123" t="s">
        <v>19558</v>
      </c>
      <c r="I6680" s="125" t="s">
        <v>19559</v>
      </c>
      <c r="J6680" s="125" t="n">
        <v>24</v>
      </c>
      <c r="K6680" s="389" t="n">
        <v>0</v>
      </c>
      <c r="L6680" s="149" t="n">
        <v>3704000</v>
      </c>
      <c r="M6680" s="149" t="n">
        <v>0</v>
      </c>
      <c r="N6680" s="154" t="s">
        <v>19560</v>
      </c>
      <c r="O6680" s="186"/>
      <c r="P6680" s="130" t="n">
        <v>1552.46</v>
      </c>
      <c r="Q6680" s="130" t="n">
        <f aca="false">P6680*1.2</f>
        <v>1862.952</v>
      </c>
      <c r="R6680" s="131" t="n">
        <f aca="false">S6680*Q6680</f>
        <v>0</v>
      </c>
      <c r="S6680" s="132"/>
    </row>
    <row r="6681" s="76" customFormat="true" ht="27.6" hidden="false" customHeight="false" outlineLevel="0" collapsed="false">
      <c r="A6681" s="207"/>
      <c r="B6681" s="208" t="n">
        <v>82</v>
      </c>
      <c r="C6681" s="281" t="s">
        <v>19</v>
      </c>
      <c r="D6681" s="344" t="s">
        <v>19</v>
      </c>
      <c r="E6681" s="344" t="s">
        <v>19561</v>
      </c>
      <c r="F6681" s="121" t="n">
        <f aca="false">F6680+1</f>
        <v>6675</v>
      </c>
      <c r="G6681" s="299" t="s">
        <v>19562</v>
      </c>
      <c r="H6681" s="188" t="s">
        <v>19563</v>
      </c>
      <c r="I6681" s="237" t="s">
        <v>19564</v>
      </c>
      <c r="J6681" s="237" t="n">
        <v>4111</v>
      </c>
      <c r="K6681" s="149" t="n">
        <v>0</v>
      </c>
      <c r="L6681" s="149" t="n">
        <v>3720020</v>
      </c>
      <c r="M6681" s="149" t="n">
        <v>0</v>
      </c>
      <c r="N6681" s="154" t="s">
        <v>19565</v>
      </c>
      <c r="O6681" s="186"/>
      <c r="P6681" s="130" t="n">
        <v>163.43</v>
      </c>
      <c r="Q6681" s="130" t="n">
        <f aca="false">P6681*1.2</f>
        <v>196.116</v>
      </c>
      <c r="R6681" s="131" t="n">
        <f aca="false">S6681*Q6681</f>
        <v>0</v>
      </c>
      <c r="S6681" s="132"/>
    </row>
    <row r="6682" s="76" customFormat="true" ht="27.6" hidden="false" customHeight="false" outlineLevel="0" collapsed="false">
      <c r="A6682" s="207"/>
      <c r="B6682" s="208" t="n">
        <v>82</v>
      </c>
      <c r="C6682" s="281" t="s">
        <v>19</v>
      </c>
      <c r="D6682" s="344" t="s">
        <v>19</v>
      </c>
      <c r="E6682" s="344" t="s">
        <v>19566</v>
      </c>
      <c r="F6682" s="121" t="n">
        <f aca="false">F6681+1</f>
        <v>6676</v>
      </c>
      <c r="G6682" s="299" t="s">
        <v>19567</v>
      </c>
      <c r="H6682" s="188" t="s">
        <v>19568</v>
      </c>
      <c r="I6682" s="237" t="s">
        <v>19569</v>
      </c>
      <c r="J6682" s="237" t="n">
        <v>2108</v>
      </c>
      <c r="K6682" s="164" t="n">
        <v>0</v>
      </c>
      <c r="L6682" s="164" t="n">
        <v>3720010</v>
      </c>
      <c r="M6682" s="164" t="n">
        <v>0</v>
      </c>
      <c r="N6682" s="151" t="s">
        <v>19570</v>
      </c>
      <c r="O6682" s="186"/>
      <c r="P6682" s="130" t="n">
        <v>60.92</v>
      </c>
      <c r="Q6682" s="130" t="n">
        <f aca="false">P6682*1.2</f>
        <v>73.104</v>
      </c>
      <c r="R6682" s="131" t="n">
        <f aca="false">S6682*Q6682</f>
        <v>0</v>
      </c>
      <c r="S6682" s="132"/>
    </row>
    <row r="6683" s="76" customFormat="true" ht="27.6" hidden="false" customHeight="false" outlineLevel="0" collapsed="false">
      <c r="A6683" s="207"/>
      <c r="B6683" s="208" t="n">
        <v>82</v>
      </c>
      <c r="C6683" s="281" t="s">
        <v>19</v>
      </c>
      <c r="D6683" s="344" t="s">
        <v>19</v>
      </c>
      <c r="E6683" s="344" t="s">
        <v>14144</v>
      </c>
      <c r="F6683" s="121" t="n">
        <f aca="false">F6682+1</f>
        <v>6677</v>
      </c>
      <c r="G6683" s="299" t="s">
        <v>19571</v>
      </c>
      <c r="H6683" s="188" t="s">
        <v>19571</v>
      </c>
      <c r="I6683" s="237" t="s">
        <v>19572</v>
      </c>
      <c r="J6683" s="237" t="n">
        <v>21</v>
      </c>
      <c r="K6683" s="149" t="n">
        <v>0</v>
      </c>
      <c r="L6683" s="149" t="n">
        <v>3720000</v>
      </c>
      <c r="M6683" s="149" t="n">
        <v>0</v>
      </c>
      <c r="N6683" s="154" t="s">
        <v>19573</v>
      </c>
      <c r="O6683" s="186"/>
      <c r="P6683" s="130" t="n">
        <v>139.27</v>
      </c>
      <c r="Q6683" s="130" t="n">
        <f aca="false">P6683*1.2</f>
        <v>167.124</v>
      </c>
      <c r="R6683" s="131" t="n">
        <f aca="false">S6683*Q6683</f>
        <v>0</v>
      </c>
      <c r="S6683" s="132"/>
    </row>
    <row r="6684" s="76" customFormat="true" ht="14.4" hidden="false" customHeight="false" outlineLevel="0" collapsed="false">
      <c r="A6684" s="500" t="n">
        <v>81186</v>
      </c>
      <c r="B6684" s="208" t="n">
        <v>82</v>
      </c>
      <c r="C6684" s="281" t="s">
        <v>19</v>
      </c>
      <c r="D6684" s="344" t="s">
        <v>19</v>
      </c>
      <c r="E6684" s="344" t="s">
        <v>19242</v>
      </c>
      <c r="F6684" s="121" t="n">
        <f aca="false">F6683+1</f>
        <v>6678</v>
      </c>
      <c r="G6684" s="390" t="s">
        <v>19574</v>
      </c>
      <c r="H6684" s="123" t="s">
        <v>19574</v>
      </c>
      <c r="I6684" s="218" t="s">
        <v>19575</v>
      </c>
      <c r="J6684" s="237" t="n">
        <v>53</v>
      </c>
      <c r="K6684" s="149" t="n">
        <v>0</v>
      </c>
      <c r="L6684" s="149" t="n">
        <v>2401054</v>
      </c>
      <c r="M6684" s="149" t="n">
        <v>1</v>
      </c>
      <c r="N6684" s="346" t="s">
        <v>514</v>
      </c>
      <c r="O6684" s="186"/>
      <c r="P6684" s="130" t="n">
        <v>217.21</v>
      </c>
      <c r="Q6684" s="130" t="n">
        <f aca="false">P6684*1.2</f>
        <v>260.652</v>
      </c>
      <c r="R6684" s="131" t="n">
        <f aca="false">S6684*Q6684</f>
        <v>0</v>
      </c>
      <c r="S6684" s="132"/>
    </row>
    <row r="6685" s="76" customFormat="true" ht="14.4" hidden="false" customHeight="false" outlineLevel="0" collapsed="false">
      <c r="A6685" s="207"/>
      <c r="B6685" s="208" t="n">
        <v>82</v>
      </c>
      <c r="C6685" s="281" t="s">
        <v>19</v>
      </c>
      <c r="D6685" s="344" t="s">
        <v>19</v>
      </c>
      <c r="E6685" s="344" t="s">
        <v>19242</v>
      </c>
      <c r="F6685" s="121" t="n">
        <f aca="false">F6684+1</f>
        <v>6679</v>
      </c>
      <c r="G6685" s="390" t="s">
        <v>19576</v>
      </c>
      <c r="H6685" s="188" t="s">
        <v>19576</v>
      </c>
      <c r="I6685" s="237" t="s">
        <v>19577</v>
      </c>
      <c r="J6685" s="237" t="n">
        <v>53</v>
      </c>
      <c r="K6685" s="164" t="n">
        <v>0</v>
      </c>
      <c r="L6685" s="164" t="n">
        <v>2401052</v>
      </c>
      <c r="M6685" s="164" t="n">
        <v>1</v>
      </c>
      <c r="N6685" s="346" t="s">
        <v>514</v>
      </c>
      <c r="O6685" s="186"/>
      <c r="P6685" s="130" t="n">
        <v>135.47</v>
      </c>
      <c r="Q6685" s="130" t="n">
        <f aca="false">P6685*1.2</f>
        <v>162.564</v>
      </c>
      <c r="R6685" s="131" t="n">
        <f aca="false">S6685*Q6685</f>
        <v>0</v>
      </c>
      <c r="S6685" s="132"/>
    </row>
    <row r="6686" s="76" customFormat="true" ht="14.4" hidden="false" customHeight="false" outlineLevel="0" collapsed="false">
      <c r="A6686" s="207"/>
      <c r="B6686" s="208" t="n">
        <v>82</v>
      </c>
      <c r="C6686" s="281" t="s">
        <v>19</v>
      </c>
      <c r="D6686" s="344" t="s">
        <v>19</v>
      </c>
      <c r="E6686" s="344" t="s">
        <v>19259</v>
      </c>
      <c r="F6686" s="121" t="n">
        <f aca="false">F6685+1</f>
        <v>6680</v>
      </c>
      <c r="G6686" s="612" t="s">
        <v>19578</v>
      </c>
      <c r="H6686" s="123" t="s">
        <v>19578</v>
      </c>
      <c r="I6686" s="124" t="s">
        <v>19579</v>
      </c>
      <c r="J6686" s="125" t="n">
        <v>52</v>
      </c>
      <c r="K6686" s="164" t="n">
        <v>0</v>
      </c>
      <c r="L6686" s="164" t="n">
        <v>1701095</v>
      </c>
      <c r="M6686" s="164" t="n">
        <v>1</v>
      </c>
      <c r="N6686" s="613" t="s">
        <v>19580</v>
      </c>
      <c r="O6686" s="186"/>
      <c r="P6686" s="130" t="n">
        <v>99.82</v>
      </c>
      <c r="Q6686" s="130" t="n">
        <f aca="false">P6686*1.2</f>
        <v>119.784</v>
      </c>
      <c r="R6686" s="131" t="n">
        <f aca="false">S6686*Q6686</f>
        <v>0</v>
      </c>
      <c r="S6686" s="132"/>
    </row>
    <row r="6687" s="76" customFormat="true" ht="14.4" hidden="false" customHeight="false" outlineLevel="0" collapsed="false">
      <c r="A6687" s="207"/>
      <c r="B6687" s="208" t="n">
        <v>82</v>
      </c>
      <c r="C6687" s="281" t="s">
        <v>19</v>
      </c>
      <c r="D6687" s="344" t="s">
        <v>19</v>
      </c>
      <c r="E6687" s="344" t="s">
        <v>19259</v>
      </c>
      <c r="F6687" s="121" t="n">
        <f aca="false">F6686+1</f>
        <v>6681</v>
      </c>
      <c r="G6687" s="612" t="s">
        <v>19581</v>
      </c>
      <c r="H6687" s="123" t="s">
        <v>19581</v>
      </c>
      <c r="I6687" s="124" t="s">
        <v>19582</v>
      </c>
      <c r="J6687" s="125" t="n">
        <v>52</v>
      </c>
      <c r="K6687" s="164" t="n">
        <v>0</v>
      </c>
      <c r="L6687" s="164" t="n">
        <v>1701079</v>
      </c>
      <c r="M6687" s="164" t="n">
        <v>0</v>
      </c>
      <c r="N6687" s="613" t="s">
        <v>19580</v>
      </c>
      <c r="O6687" s="186"/>
      <c r="P6687" s="130" t="n">
        <v>134.26</v>
      </c>
      <c r="Q6687" s="130" t="n">
        <f aca="false">P6687*1.2</f>
        <v>161.112</v>
      </c>
      <c r="R6687" s="131" t="n">
        <f aca="false">S6687*Q6687</f>
        <v>0</v>
      </c>
      <c r="S6687" s="132"/>
    </row>
    <row r="6688" s="76" customFormat="true" ht="14.4" hidden="false" customHeight="false" outlineLevel="0" collapsed="false">
      <c r="A6688" s="207"/>
      <c r="B6688" s="208" t="n">
        <v>82</v>
      </c>
      <c r="C6688" s="281" t="s">
        <v>19</v>
      </c>
      <c r="D6688" s="344" t="s">
        <v>19</v>
      </c>
      <c r="E6688" s="344" t="s">
        <v>19259</v>
      </c>
      <c r="F6688" s="121" t="n">
        <f aca="false">F6687+1</f>
        <v>6682</v>
      </c>
      <c r="G6688" s="612" t="s">
        <v>19583</v>
      </c>
      <c r="H6688" s="123" t="s">
        <v>19583</v>
      </c>
      <c r="I6688" s="124" t="s">
        <v>19584</v>
      </c>
      <c r="J6688" s="125" t="n">
        <v>52</v>
      </c>
      <c r="K6688" s="164" t="n">
        <v>0</v>
      </c>
      <c r="L6688" s="164" t="n">
        <v>1701034</v>
      </c>
      <c r="M6688" s="164" t="n">
        <v>0</v>
      </c>
      <c r="N6688" s="613" t="s">
        <v>19580</v>
      </c>
      <c r="O6688" s="186"/>
      <c r="P6688" s="130" t="n">
        <v>100.88</v>
      </c>
      <c r="Q6688" s="130" t="n">
        <f aca="false">P6688*1.2</f>
        <v>121.056</v>
      </c>
      <c r="R6688" s="131" t="n">
        <f aca="false">S6688*Q6688</f>
        <v>0</v>
      </c>
      <c r="S6688" s="132"/>
    </row>
    <row r="6689" s="76" customFormat="true" ht="27.6" hidden="false" customHeight="false" outlineLevel="0" collapsed="false">
      <c r="A6689" s="207" t="n">
        <v>2569997</v>
      </c>
      <c r="B6689" s="208" t="n">
        <v>82</v>
      </c>
      <c r="C6689" s="281" t="s">
        <v>19</v>
      </c>
      <c r="D6689" s="344" t="s">
        <v>19</v>
      </c>
      <c r="E6689" s="344" t="s">
        <v>19238</v>
      </c>
      <c r="F6689" s="121" t="n">
        <f aca="false">F6688+1</f>
        <v>6683</v>
      </c>
      <c r="G6689" s="299" t="s">
        <v>19585</v>
      </c>
      <c r="H6689" s="188" t="s">
        <v>19585</v>
      </c>
      <c r="I6689" s="237" t="s">
        <v>19586</v>
      </c>
      <c r="J6689" s="237" t="n">
        <v>0</v>
      </c>
      <c r="K6689" s="164" t="n">
        <v>0</v>
      </c>
      <c r="L6689" s="164" t="n">
        <v>250721</v>
      </c>
      <c r="M6689" s="164" t="n">
        <v>629</v>
      </c>
      <c r="N6689" s="154" t="s">
        <v>19587</v>
      </c>
      <c r="O6689" s="186" t="n">
        <v>100</v>
      </c>
      <c r="P6689" s="130" t="n">
        <v>52.15</v>
      </c>
      <c r="Q6689" s="130" t="n">
        <f aca="false">P6689*1.2</f>
        <v>62.58</v>
      </c>
      <c r="R6689" s="131" t="n">
        <f aca="false">S6689*Q6689</f>
        <v>0</v>
      </c>
      <c r="S6689" s="132"/>
    </row>
    <row r="6690" s="76" customFormat="true" ht="27.6" hidden="false" customHeight="false" outlineLevel="0" collapsed="false">
      <c r="A6690" s="207" t="n">
        <v>2569709</v>
      </c>
      <c r="B6690" s="208" t="n">
        <v>82</v>
      </c>
      <c r="C6690" s="281" t="s">
        <v>19</v>
      </c>
      <c r="D6690" s="344" t="s">
        <v>19</v>
      </c>
      <c r="E6690" s="344" t="s">
        <v>19238</v>
      </c>
      <c r="F6690" s="121" t="n">
        <f aca="false">F6689+1</f>
        <v>6684</v>
      </c>
      <c r="G6690" s="299" t="s">
        <v>19588</v>
      </c>
      <c r="H6690" s="188" t="s">
        <v>19588</v>
      </c>
      <c r="I6690" s="237" t="s">
        <v>19589</v>
      </c>
      <c r="J6690" s="237" t="n">
        <v>0</v>
      </c>
      <c r="K6690" s="164" t="n">
        <v>0</v>
      </c>
      <c r="L6690" s="164" t="n">
        <v>250720</v>
      </c>
      <c r="M6690" s="164" t="n">
        <v>629</v>
      </c>
      <c r="N6690" s="154" t="s">
        <v>19590</v>
      </c>
      <c r="O6690" s="186" t="n">
        <v>100</v>
      </c>
      <c r="P6690" s="130" t="n">
        <v>53.08</v>
      </c>
      <c r="Q6690" s="130" t="n">
        <f aca="false">P6690*1.2</f>
        <v>63.696</v>
      </c>
      <c r="R6690" s="131" t="n">
        <f aca="false">S6690*Q6690</f>
        <v>0</v>
      </c>
      <c r="S6690" s="132"/>
    </row>
    <row r="6691" s="76" customFormat="true" ht="27.6" hidden="false" customHeight="false" outlineLevel="0" collapsed="false">
      <c r="A6691" s="207"/>
      <c r="B6691" s="208" t="n">
        <v>82</v>
      </c>
      <c r="C6691" s="281" t="s">
        <v>19</v>
      </c>
      <c r="D6691" s="344" t="s">
        <v>19</v>
      </c>
      <c r="E6691" s="344" t="s">
        <v>19591</v>
      </c>
      <c r="F6691" s="121" t="n">
        <f aca="false">F6690+1</f>
        <v>6685</v>
      </c>
      <c r="G6691" s="299" t="s">
        <v>19592</v>
      </c>
      <c r="H6691" s="188" t="s">
        <v>19592</v>
      </c>
      <c r="I6691" s="237" t="s">
        <v>19593</v>
      </c>
      <c r="J6691" s="237" t="n">
        <v>356</v>
      </c>
      <c r="K6691" s="149" t="n">
        <v>0</v>
      </c>
      <c r="L6691" s="149" t="n">
        <v>75194</v>
      </c>
      <c r="M6691" s="149" t="n">
        <v>0</v>
      </c>
      <c r="N6691" s="154" t="s">
        <v>19594</v>
      </c>
      <c r="O6691" s="186"/>
      <c r="P6691" s="130" t="n">
        <v>116.1</v>
      </c>
      <c r="Q6691" s="130" t="n">
        <f aca="false">P6691*1.2</f>
        <v>139.32</v>
      </c>
      <c r="R6691" s="131" t="n">
        <f aca="false">S6691*Q6691</f>
        <v>0</v>
      </c>
      <c r="S6691" s="132"/>
    </row>
    <row r="6692" s="76" customFormat="true" ht="14.4" hidden="false" customHeight="false" outlineLevel="0" collapsed="false">
      <c r="A6692" s="207"/>
      <c r="B6692" s="208" t="n">
        <v>82</v>
      </c>
      <c r="C6692" s="281" t="s">
        <v>19</v>
      </c>
      <c r="D6692" s="344" t="s">
        <v>19</v>
      </c>
      <c r="E6692" s="344" t="s">
        <v>15196</v>
      </c>
      <c r="F6692" s="121" t="n">
        <f aca="false">F6691+1</f>
        <v>6686</v>
      </c>
      <c r="G6692" s="299" t="s">
        <v>19595</v>
      </c>
      <c r="H6692" s="188" t="s">
        <v>19596</v>
      </c>
      <c r="I6692" s="237" t="s">
        <v>19597</v>
      </c>
      <c r="J6692" s="237" t="n">
        <v>0</v>
      </c>
      <c r="K6692" s="164" t="n">
        <v>0</v>
      </c>
      <c r="L6692" s="164" t="n">
        <v>250510</v>
      </c>
      <c r="M6692" s="164" t="n">
        <v>629</v>
      </c>
      <c r="N6692" s="154" t="s">
        <v>19598</v>
      </c>
      <c r="O6692" s="186"/>
      <c r="P6692" s="130" t="n">
        <v>2.05</v>
      </c>
      <c r="Q6692" s="130" t="n">
        <f aca="false">P6692*1.2</f>
        <v>2.46</v>
      </c>
      <c r="R6692" s="131" t="n">
        <f aca="false">S6692*Q6692</f>
        <v>0</v>
      </c>
      <c r="S6692" s="132"/>
    </row>
    <row r="6693" s="76" customFormat="true" ht="27.6" hidden="false" customHeight="false" outlineLevel="0" collapsed="false">
      <c r="A6693" s="207"/>
      <c r="B6693" s="208" t="n">
        <v>82</v>
      </c>
      <c r="C6693" s="281" t="s">
        <v>19</v>
      </c>
      <c r="D6693" s="344" t="s">
        <v>19</v>
      </c>
      <c r="E6693" s="344"/>
      <c r="F6693" s="121" t="n">
        <f aca="false">F6692+1</f>
        <v>6687</v>
      </c>
      <c r="G6693" s="299" t="s">
        <v>19599</v>
      </c>
      <c r="H6693" s="188" t="s">
        <v>19599</v>
      </c>
      <c r="I6693" s="237" t="s">
        <v>19600</v>
      </c>
      <c r="J6693" s="237" t="n">
        <v>0</v>
      </c>
      <c r="K6693" s="164" t="n">
        <v>0</v>
      </c>
      <c r="L6693" s="164" t="n">
        <v>250512</v>
      </c>
      <c r="M6693" s="164" t="n">
        <v>629</v>
      </c>
      <c r="N6693" s="154" t="s">
        <v>19601</v>
      </c>
      <c r="O6693" s="186" t="n">
        <v>1000</v>
      </c>
      <c r="P6693" s="130" t="n">
        <v>4.12</v>
      </c>
      <c r="Q6693" s="130" t="n">
        <f aca="false">P6693*1.2</f>
        <v>4.944</v>
      </c>
      <c r="R6693" s="131" t="n">
        <f aca="false">S6693*Q6693</f>
        <v>0</v>
      </c>
      <c r="S6693" s="132"/>
    </row>
    <row r="6694" s="76" customFormat="true" ht="27.6" hidden="false" customHeight="false" outlineLevel="0" collapsed="false">
      <c r="A6694" s="207"/>
      <c r="B6694" s="208" t="n">
        <v>82</v>
      </c>
      <c r="C6694" s="281" t="s">
        <v>19</v>
      </c>
      <c r="D6694" s="344" t="s">
        <v>19</v>
      </c>
      <c r="E6694" s="344" t="s">
        <v>19602</v>
      </c>
      <c r="F6694" s="121" t="n">
        <f aca="false">F6693+1</f>
        <v>6688</v>
      </c>
      <c r="G6694" s="299" t="s">
        <v>19603</v>
      </c>
      <c r="H6694" s="188" t="s">
        <v>19604</v>
      </c>
      <c r="I6694" s="237" t="s">
        <v>19605</v>
      </c>
      <c r="J6694" s="237" t="n">
        <v>0</v>
      </c>
      <c r="K6694" s="164" t="n">
        <v>0</v>
      </c>
      <c r="L6694" s="164" t="n">
        <v>250514</v>
      </c>
      <c r="M6694" s="164" t="n">
        <v>629</v>
      </c>
      <c r="N6694" s="154" t="s">
        <v>19606</v>
      </c>
      <c r="O6694" s="186" t="n">
        <v>1000</v>
      </c>
      <c r="P6694" s="130" t="n">
        <v>5.97</v>
      </c>
      <c r="Q6694" s="130" t="n">
        <f aca="false">P6694*1.2</f>
        <v>7.164</v>
      </c>
      <c r="R6694" s="131" t="n">
        <f aca="false">S6694*Q6694</f>
        <v>0</v>
      </c>
      <c r="S6694" s="132"/>
    </row>
    <row r="6695" s="76" customFormat="true" ht="27.6" hidden="false" customHeight="false" outlineLevel="0" collapsed="false">
      <c r="A6695" s="207"/>
      <c r="B6695" s="208" t="n">
        <v>82</v>
      </c>
      <c r="C6695" s="281" t="s">
        <v>19</v>
      </c>
      <c r="D6695" s="344" t="s">
        <v>19</v>
      </c>
      <c r="E6695" s="344" t="s">
        <v>19333</v>
      </c>
      <c r="F6695" s="121" t="n">
        <f aca="false">F6694+1</f>
        <v>6689</v>
      </c>
      <c r="G6695" s="299" t="s">
        <v>19607</v>
      </c>
      <c r="H6695" s="188" t="s">
        <v>19607</v>
      </c>
      <c r="I6695" s="237" t="s">
        <v>19608</v>
      </c>
      <c r="J6695" s="237" t="n">
        <v>0</v>
      </c>
      <c r="K6695" s="164" t="n">
        <v>0</v>
      </c>
      <c r="L6695" s="164" t="n">
        <v>292228</v>
      </c>
      <c r="M6695" s="164" t="n">
        <v>61</v>
      </c>
      <c r="N6695" s="154" t="s">
        <v>19609</v>
      </c>
      <c r="O6695" s="186"/>
      <c r="P6695" s="130" t="n">
        <v>483.33</v>
      </c>
      <c r="Q6695" s="130" t="n">
        <f aca="false">P6695*1.2</f>
        <v>579.996</v>
      </c>
      <c r="R6695" s="131" t="n">
        <f aca="false">S6695*Q6695</f>
        <v>0</v>
      </c>
      <c r="S6695" s="132"/>
    </row>
    <row r="6696" s="76" customFormat="true" ht="27.6" hidden="false" customHeight="false" outlineLevel="0" collapsed="false">
      <c r="A6696" s="207"/>
      <c r="B6696" s="208" t="n">
        <v>82</v>
      </c>
      <c r="C6696" s="281" t="s">
        <v>19</v>
      </c>
      <c r="D6696" s="344" t="s">
        <v>19</v>
      </c>
      <c r="E6696" s="344" t="s">
        <v>19242</v>
      </c>
      <c r="F6696" s="121" t="n">
        <f aca="false">F6695+1</f>
        <v>6690</v>
      </c>
      <c r="G6696" s="299" t="s">
        <v>19610</v>
      </c>
      <c r="H6696" s="188" t="s">
        <v>19610</v>
      </c>
      <c r="I6696" s="237" t="s">
        <v>19611</v>
      </c>
      <c r="J6696" s="237" t="n">
        <v>0</v>
      </c>
      <c r="K6696" s="164" t="n">
        <v>0</v>
      </c>
      <c r="L6696" s="164" t="n">
        <v>250717</v>
      </c>
      <c r="M6696" s="164" t="n">
        <v>629</v>
      </c>
      <c r="N6696" s="154" t="s">
        <v>19612</v>
      </c>
      <c r="O6696" s="186" t="n">
        <v>200</v>
      </c>
      <c r="P6696" s="130" t="n">
        <v>61.75</v>
      </c>
      <c r="Q6696" s="130" t="n">
        <f aca="false">P6696*1.2</f>
        <v>74.1</v>
      </c>
      <c r="R6696" s="131" t="n">
        <f aca="false">S6696*Q6696</f>
        <v>0</v>
      </c>
      <c r="S6696" s="132"/>
    </row>
    <row r="6697" s="76" customFormat="true" ht="27.6" hidden="false" customHeight="false" outlineLevel="0" collapsed="false">
      <c r="A6697" s="207"/>
      <c r="B6697" s="208" t="n">
        <v>82</v>
      </c>
      <c r="C6697" s="281" t="s">
        <v>19</v>
      </c>
      <c r="D6697" s="344" t="s">
        <v>19</v>
      </c>
      <c r="E6697" s="344" t="s">
        <v>19242</v>
      </c>
      <c r="F6697" s="121" t="n">
        <f aca="false">F6696+1</f>
        <v>6691</v>
      </c>
      <c r="G6697" s="299" t="s">
        <v>19613</v>
      </c>
      <c r="H6697" s="188" t="s">
        <v>19613</v>
      </c>
      <c r="I6697" s="237" t="s">
        <v>19614</v>
      </c>
      <c r="J6697" s="237" t="n">
        <v>0</v>
      </c>
      <c r="K6697" s="164" t="n">
        <v>0</v>
      </c>
      <c r="L6697" s="164" t="n">
        <v>250716</v>
      </c>
      <c r="M6697" s="164" t="n">
        <v>629</v>
      </c>
      <c r="N6697" s="154" t="s">
        <v>19615</v>
      </c>
      <c r="O6697" s="186" t="n">
        <v>200</v>
      </c>
      <c r="P6697" s="130" t="n">
        <v>61.75</v>
      </c>
      <c r="Q6697" s="130" t="n">
        <f aca="false">P6697*1.2</f>
        <v>74.1</v>
      </c>
      <c r="R6697" s="131" t="n">
        <f aca="false">S6697*Q6697</f>
        <v>0</v>
      </c>
      <c r="S6697" s="132"/>
    </row>
    <row r="6698" s="76" customFormat="true" ht="27.6" hidden="false" customHeight="false" outlineLevel="0" collapsed="false">
      <c r="A6698" s="207" t="n">
        <v>2569708</v>
      </c>
      <c r="B6698" s="208" t="n">
        <v>82</v>
      </c>
      <c r="C6698" s="281" t="s">
        <v>19</v>
      </c>
      <c r="D6698" s="344" t="s">
        <v>19</v>
      </c>
      <c r="E6698" s="344" t="s">
        <v>19242</v>
      </c>
      <c r="F6698" s="121" t="n">
        <f aca="false">F6697+1</f>
        <v>6692</v>
      </c>
      <c r="G6698" s="299" t="s">
        <v>19616</v>
      </c>
      <c r="H6698" s="188" t="s">
        <v>19616</v>
      </c>
      <c r="I6698" s="237" t="s">
        <v>19617</v>
      </c>
      <c r="J6698" s="237" t="n">
        <v>0</v>
      </c>
      <c r="K6698" s="164" t="n">
        <v>0</v>
      </c>
      <c r="L6698" s="164" t="n">
        <v>250713</v>
      </c>
      <c r="M6698" s="164" t="n">
        <v>629</v>
      </c>
      <c r="N6698" s="154" t="s">
        <v>19618</v>
      </c>
      <c r="O6698" s="186" t="n">
        <v>100</v>
      </c>
      <c r="P6698" s="130" t="n">
        <v>82.82</v>
      </c>
      <c r="Q6698" s="130" t="n">
        <f aca="false">P6698*1.2</f>
        <v>99.384</v>
      </c>
      <c r="R6698" s="131" t="n">
        <f aca="false">S6698*Q6698</f>
        <v>0</v>
      </c>
      <c r="S6698" s="132"/>
    </row>
    <row r="6699" s="76" customFormat="true" ht="27.6" hidden="false" customHeight="false" outlineLevel="0" collapsed="false">
      <c r="A6699" s="207" t="n">
        <v>2569561</v>
      </c>
      <c r="B6699" s="208" t="n">
        <v>82</v>
      </c>
      <c r="C6699" s="281" t="s">
        <v>19</v>
      </c>
      <c r="D6699" s="344" t="s">
        <v>19</v>
      </c>
      <c r="E6699" s="344" t="s">
        <v>19242</v>
      </c>
      <c r="F6699" s="121" t="n">
        <f aca="false">F6698+1</f>
        <v>6693</v>
      </c>
      <c r="G6699" s="299" t="s">
        <v>19619</v>
      </c>
      <c r="H6699" s="188" t="s">
        <v>19619</v>
      </c>
      <c r="I6699" s="237" t="s">
        <v>19620</v>
      </c>
      <c r="J6699" s="237" t="n">
        <v>0</v>
      </c>
      <c r="K6699" s="164" t="n">
        <v>0</v>
      </c>
      <c r="L6699" s="164" t="n">
        <v>250712</v>
      </c>
      <c r="M6699" s="164" t="n">
        <v>629</v>
      </c>
      <c r="N6699" s="154" t="s">
        <v>19621</v>
      </c>
      <c r="O6699" s="186" t="n">
        <v>100</v>
      </c>
      <c r="P6699" s="130" t="n">
        <v>86.34</v>
      </c>
      <c r="Q6699" s="130" t="n">
        <f aca="false">P6699*1.2</f>
        <v>103.608</v>
      </c>
      <c r="R6699" s="131" t="n">
        <f aca="false">S6699*Q6699</f>
        <v>0</v>
      </c>
      <c r="S6699" s="132"/>
    </row>
    <row r="6700" s="76" customFormat="true" ht="27.6" hidden="false" customHeight="false" outlineLevel="0" collapsed="false">
      <c r="A6700" s="207"/>
      <c r="B6700" s="208" t="n">
        <v>82</v>
      </c>
      <c r="C6700" s="281" t="s">
        <v>19</v>
      </c>
      <c r="D6700" s="344" t="s">
        <v>19</v>
      </c>
      <c r="E6700" s="344" t="s">
        <v>19238</v>
      </c>
      <c r="F6700" s="121" t="n">
        <f aca="false">F6699+1</f>
        <v>6694</v>
      </c>
      <c r="G6700" s="299" t="s">
        <v>19622</v>
      </c>
      <c r="H6700" s="188" t="s">
        <v>19622</v>
      </c>
      <c r="I6700" s="237" t="s">
        <v>19623</v>
      </c>
      <c r="J6700" s="237" t="n">
        <v>0</v>
      </c>
      <c r="K6700" s="164" t="n">
        <v>0</v>
      </c>
      <c r="L6700" s="164" t="n">
        <v>292873</v>
      </c>
      <c r="M6700" s="164" t="n">
        <v>629</v>
      </c>
      <c r="N6700" s="154" t="s">
        <v>19624</v>
      </c>
      <c r="O6700" s="186" t="n">
        <v>1</v>
      </c>
      <c r="P6700" s="130" t="n">
        <v>27.69</v>
      </c>
      <c r="Q6700" s="130" t="n">
        <f aca="false">P6700*1.2</f>
        <v>33.228</v>
      </c>
      <c r="R6700" s="131" t="n">
        <f aca="false">S6700*Q6700</f>
        <v>0</v>
      </c>
      <c r="S6700" s="132"/>
    </row>
    <row r="6701" s="76" customFormat="true" ht="14.4" hidden="false" customHeight="false" outlineLevel="0" collapsed="false">
      <c r="A6701" s="207"/>
      <c r="B6701" s="208" t="n">
        <v>82</v>
      </c>
      <c r="C6701" s="281" t="s">
        <v>19</v>
      </c>
      <c r="D6701" s="344" t="s">
        <v>19</v>
      </c>
      <c r="E6701" s="344" t="s">
        <v>19259</v>
      </c>
      <c r="F6701" s="121" t="n">
        <f aca="false">F6700+1</f>
        <v>6695</v>
      </c>
      <c r="G6701" s="612" t="s">
        <v>19625</v>
      </c>
      <c r="H6701" s="123" t="s">
        <v>19625</v>
      </c>
      <c r="I6701" s="124" t="s">
        <v>19626</v>
      </c>
      <c r="J6701" s="125" t="n">
        <v>52</v>
      </c>
      <c r="K6701" s="164" t="n">
        <v>0</v>
      </c>
      <c r="L6701" s="164" t="n">
        <v>1701247</v>
      </c>
      <c r="M6701" s="164" t="n">
        <v>0</v>
      </c>
      <c r="N6701" s="613" t="s">
        <v>19627</v>
      </c>
      <c r="O6701" s="186"/>
      <c r="P6701" s="130" t="n">
        <v>49.78</v>
      </c>
      <c r="Q6701" s="130" t="n">
        <f aca="false">P6701*1.2</f>
        <v>59.736</v>
      </c>
      <c r="R6701" s="131" t="n">
        <f aca="false">S6701*Q6701</f>
        <v>0</v>
      </c>
      <c r="S6701" s="132"/>
    </row>
    <row r="6702" s="76" customFormat="true" ht="14.4" hidden="false" customHeight="false" outlineLevel="0" collapsed="false">
      <c r="A6702" s="207"/>
      <c r="B6702" s="208" t="n">
        <v>82</v>
      </c>
      <c r="C6702" s="281" t="s">
        <v>19</v>
      </c>
      <c r="D6702" s="344" t="s">
        <v>19</v>
      </c>
      <c r="E6702" s="344" t="s">
        <v>19242</v>
      </c>
      <c r="F6702" s="121" t="n">
        <f aca="false">F6701+1</f>
        <v>6696</v>
      </c>
      <c r="G6702" s="118" t="s">
        <v>19628</v>
      </c>
      <c r="H6702" s="188" t="s">
        <v>19629</v>
      </c>
      <c r="I6702" s="237" t="s">
        <v>19630</v>
      </c>
      <c r="J6702" s="237" t="n">
        <v>0</v>
      </c>
      <c r="K6702" s="149" t="n">
        <v>0</v>
      </c>
      <c r="L6702" s="149" t="n">
        <v>303257</v>
      </c>
      <c r="M6702" s="149" t="n">
        <v>608</v>
      </c>
      <c r="N6702" s="213" t="s">
        <v>19631</v>
      </c>
      <c r="O6702" s="186" t="n">
        <v>100</v>
      </c>
      <c r="P6702" s="130" t="n">
        <v>86.63</v>
      </c>
      <c r="Q6702" s="130" t="n">
        <f aca="false">P6702*1.2</f>
        <v>103.956</v>
      </c>
      <c r="R6702" s="131" t="n">
        <f aca="false">S6702*Q6702</f>
        <v>0</v>
      </c>
      <c r="S6702" s="132"/>
    </row>
    <row r="6703" s="76" customFormat="true" ht="27.6" hidden="false" customHeight="false" outlineLevel="0" collapsed="false">
      <c r="A6703" s="207"/>
      <c r="B6703" s="208" t="n">
        <v>82</v>
      </c>
      <c r="C6703" s="281" t="s">
        <v>19</v>
      </c>
      <c r="D6703" s="344" t="s">
        <v>19</v>
      </c>
      <c r="E6703" s="344" t="s">
        <v>19242</v>
      </c>
      <c r="F6703" s="121" t="n">
        <f aca="false">F6702+1</f>
        <v>6697</v>
      </c>
      <c r="G6703" s="299" t="s">
        <v>19632</v>
      </c>
      <c r="H6703" s="188" t="s">
        <v>19632</v>
      </c>
      <c r="I6703" s="237" t="s">
        <v>19633</v>
      </c>
      <c r="J6703" s="237" t="n">
        <v>16</v>
      </c>
      <c r="K6703" s="149" t="n">
        <v>0</v>
      </c>
      <c r="L6703" s="149" t="n">
        <v>3001060</v>
      </c>
      <c r="M6703" s="149" t="n">
        <v>0</v>
      </c>
      <c r="N6703" s="154" t="s">
        <v>19634</v>
      </c>
      <c r="O6703" s="186"/>
      <c r="P6703" s="130" t="n">
        <v>247.67</v>
      </c>
      <c r="Q6703" s="130" t="n">
        <f aca="false">P6703*1.2</f>
        <v>297.204</v>
      </c>
      <c r="R6703" s="131" t="n">
        <f aca="false">S6703*Q6703</f>
        <v>0</v>
      </c>
      <c r="S6703" s="132"/>
    </row>
    <row r="6704" s="76" customFormat="true" ht="14.4" hidden="false" customHeight="false" outlineLevel="0" collapsed="false">
      <c r="A6704" s="207"/>
      <c r="B6704" s="208" t="n">
        <v>82</v>
      </c>
      <c r="C6704" s="281" t="s">
        <v>19</v>
      </c>
      <c r="D6704" s="344" t="s">
        <v>19</v>
      </c>
      <c r="E6704" s="344" t="s">
        <v>19635</v>
      </c>
      <c r="F6704" s="121" t="n">
        <f aca="false">F6703+1</f>
        <v>6698</v>
      </c>
      <c r="G6704" s="299" t="s">
        <v>19636</v>
      </c>
      <c r="H6704" s="188" t="s">
        <v>19637</v>
      </c>
      <c r="I6704" s="237" t="s">
        <v>19638</v>
      </c>
      <c r="J6704" s="237" t="n">
        <v>4013</v>
      </c>
      <c r="K6704" s="149" t="n">
        <v>0</v>
      </c>
      <c r="L6704" s="149" t="n">
        <v>1201008</v>
      </c>
      <c r="M6704" s="149" t="n">
        <v>0</v>
      </c>
      <c r="N6704" s="154" t="s">
        <v>11830</v>
      </c>
      <c r="O6704" s="186"/>
      <c r="P6704" s="130" t="n">
        <v>5994.73</v>
      </c>
      <c r="Q6704" s="130" t="n">
        <f aca="false">P6704*1.2</f>
        <v>7193.676</v>
      </c>
      <c r="R6704" s="131" t="n">
        <f aca="false">S6704*Q6704</f>
        <v>0</v>
      </c>
      <c r="S6704" s="132"/>
    </row>
    <row r="6705" s="76" customFormat="true" ht="14.4" hidden="false" customHeight="false" outlineLevel="0" collapsed="false">
      <c r="A6705" s="207"/>
      <c r="B6705" s="208" t="n">
        <v>82</v>
      </c>
      <c r="C6705" s="281" t="s">
        <v>19</v>
      </c>
      <c r="D6705" s="344" t="s">
        <v>19</v>
      </c>
      <c r="E6705" s="344" t="s">
        <v>19259</v>
      </c>
      <c r="F6705" s="121" t="n">
        <f aca="false">F6704+1</f>
        <v>6699</v>
      </c>
      <c r="G6705" s="612" t="s">
        <v>19639</v>
      </c>
      <c r="H6705" s="123" t="s">
        <v>19639</v>
      </c>
      <c r="I6705" s="124" t="s">
        <v>19640</v>
      </c>
      <c r="J6705" s="125" t="n">
        <v>4301</v>
      </c>
      <c r="K6705" s="164" t="n">
        <v>0</v>
      </c>
      <c r="L6705" s="164" t="n">
        <v>1702017</v>
      </c>
      <c r="M6705" s="164" t="n">
        <v>0</v>
      </c>
      <c r="N6705" s="613" t="s">
        <v>19641</v>
      </c>
      <c r="O6705" s="186"/>
      <c r="P6705" s="130" t="n">
        <v>206.13</v>
      </c>
      <c r="Q6705" s="130" t="n">
        <f aca="false">P6705*1.2</f>
        <v>247.356</v>
      </c>
      <c r="R6705" s="131" t="n">
        <f aca="false">S6705*Q6705</f>
        <v>0</v>
      </c>
      <c r="S6705" s="132"/>
    </row>
    <row r="6706" s="76" customFormat="true" ht="14.4" hidden="false" customHeight="false" outlineLevel="0" collapsed="false">
      <c r="A6706" s="207"/>
      <c r="B6706" s="208" t="n">
        <v>82</v>
      </c>
      <c r="C6706" s="281" t="s">
        <v>19</v>
      </c>
      <c r="D6706" s="344" t="s">
        <v>19</v>
      </c>
      <c r="E6706" s="344" t="s">
        <v>19259</v>
      </c>
      <c r="F6706" s="121" t="n">
        <f aca="false">F6705+1</f>
        <v>6700</v>
      </c>
      <c r="G6706" s="612" t="s">
        <v>19642</v>
      </c>
      <c r="H6706" s="123" t="s">
        <v>19642</v>
      </c>
      <c r="I6706" s="124" t="s">
        <v>19643</v>
      </c>
      <c r="J6706" s="125" t="n">
        <v>4301</v>
      </c>
      <c r="K6706" s="164" t="n">
        <v>0</v>
      </c>
      <c r="L6706" s="164" t="n">
        <v>3509039</v>
      </c>
      <c r="M6706" s="164" t="n">
        <v>10</v>
      </c>
      <c r="N6706" s="613" t="s">
        <v>19644</v>
      </c>
      <c r="O6706" s="186"/>
      <c r="P6706" s="130" t="n">
        <v>4333.71</v>
      </c>
      <c r="Q6706" s="130" t="n">
        <f aca="false">P6706*1.2</f>
        <v>5200.452</v>
      </c>
      <c r="R6706" s="131" t="n">
        <f aca="false">S6706*Q6706</f>
        <v>0</v>
      </c>
      <c r="S6706" s="132"/>
    </row>
    <row r="6707" s="76" customFormat="true" ht="14.4" hidden="false" customHeight="false" outlineLevel="0" collapsed="false">
      <c r="A6707" s="207"/>
      <c r="B6707" s="208" t="n">
        <v>82</v>
      </c>
      <c r="C6707" s="281" t="s">
        <v>19</v>
      </c>
      <c r="D6707" s="344" t="s">
        <v>19</v>
      </c>
      <c r="E6707" s="344" t="s">
        <v>19259</v>
      </c>
      <c r="F6707" s="121" t="n">
        <f aca="false">F6706+1</f>
        <v>6701</v>
      </c>
      <c r="G6707" s="612" t="s">
        <v>19645</v>
      </c>
      <c r="H6707" s="123" t="s">
        <v>19645</v>
      </c>
      <c r="I6707" s="124" t="s">
        <v>19646</v>
      </c>
      <c r="J6707" s="125" t="n">
        <v>3309</v>
      </c>
      <c r="K6707" s="164" t="n">
        <v>0</v>
      </c>
      <c r="L6707" s="164" t="n">
        <v>1702025</v>
      </c>
      <c r="M6707" s="164" t="n">
        <v>0</v>
      </c>
      <c r="N6707" s="613" t="s">
        <v>19647</v>
      </c>
      <c r="O6707" s="186"/>
      <c r="P6707" s="130" t="n">
        <v>589.57</v>
      </c>
      <c r="Q6707" s="130" t="n">
        <f aca="false">P6707*1.2</f>
        <v>707.484</v>
      </c>
      <c r="R6707" s="131" t="n">
        <f aca="false">S6707*Q6707</f>
        <v>0</v>
      </c>
      <c r="S6707" s="132"/>
    </row>
    <row r="6708" s="76" customFormat="true" ht="27.6" hidden="false" customHeight="false" outlineLevel="0" collapsed="false">
      <c r="A6708" s="207" t="n">
        <v>2558667</v>
      </c>
      <c r="B6708" s="208" t="n">
        <v>82</v>
      </c>
      <c r="C6708" s="614" t="s">
        <v>19</v>
      </c>
      <c r="D6708" s="344" t="s">
        <v>19</v>
      </c>
      <c r="E6708" s="344" t="s">
        <v>14152</v>
      </c>
      <c r="F6708" s="121" t="n">
        <f aca="false">F6707+1</f>
        <v>6702</v>
      </c>
      <c r="G6708" s="299" t="s">
        <v>19648</v>
      </c>
      <c r="H6708" s="123" t="s">
        <v>19649</v>
      </c>
      <c r="I6708" s="125" t="s">
        <v>19650</v>
      </c>
      <c r="J6708" s="125" t="n">
        <v>4111</v>
      </c>
      <c r="K6708" s="389" t="n">
        <v>0</v>
      </c>
      <c r="L6708" s="149" t="n">
        <v>4410329</v>
      </c>
      <c r="M6708" s="149" t="n">
        <v>0</v>
      </c>
      <c r="N6708" s="154" t="s">
        <v>19651</v>
      </c>
      <c r="O6708" s="186"/>
      <c r="P6708" s="130" t="n">
        <v>1391.34</v>
      </c>
      <c r="Q6708" s="130" t="n">
        <f aca="false">P6708*1.2</f>
        <v>1669.608</v>
      </c>
      <c r="R6708" s="131" t="n">
        <f aca="false">S6708*Q6708</f>
        <v>0</v>
      </c>
      <c r="S6708" s="132"/>
    </row>
    <row r="6709" s="76" customFormat="true" ht="27.6" hidden="false" customHeight="false" outlineLevel="0" collapsed="false">
      <c r="A6709" s="207"/>
      <c r="B6709" s="208" t="n">
        <v>82</v>
      </c>
      <c r="C6709" s="281" t="s">
        <v>19</v>
      </c>
      <c r="D6709" s="344" t="s">
        <v>19</v>
      </c>
      <c r="E6709" s="344" t="s">
        <v>19652</v>
      </c>
      <c r="F6709" s="121" t="n">
        <f aca="false">F6708+1</f>
        <v>6703</v>
      </c>
      <c r="G6709" s="299" t="s">
        <v>19653</v>
      </c>
      <c r="H6709" s="188" t="s">
        <v>19654</v>
      </c>
      <c r="I6709" s="237" t="s">
        <v>19655</v>
      </c>
      <c r="J6709" s="237" t="n">
        <v>6072</v>
      </c>
      <c r="K6709" s="164" t="n">
        <v>0</v>
      </c>
      <c r="L6709" s="164" t="n">
        <v>3829000</v>
      </c>
      <c r="M6709" s="164" t="n">
        <v>0</v>
      </c>
      <c r="N6709" s="154" t="s">
        <v>19656</v>
      </c>
      <c r="O6709" s="186"/>
      <c r="P6709" s="130" t="n">
        <v>112.81</v>
      </c>
      <c r="Q6709" s="130" t="n">
        <f aca="false">P6709*1.2</f>
        <v>135.372</v>
      </c>
      <c r="R6709" s="131" t="n">
        <f aca="false">S6709*Q6709</f>
        <v>0</v>
      </c>
      <c r="S6709" s="132"/>
    </row>
    <row r="6710" s="76" customFormat="true" ht="27.6" hidden="false" customHeight="false" outlineLevel="0" collapsed="false">
      <c r="A6710" s="207"/>
      <c r="B6710" s="208" t="n">
        <v>82</v>
      </c>
      <c r="C6710" s="281" t="s">
        <v>19</v>
      </c>
      <c r="D6710" s="344" t="s">
        <v>19</v>
      </c>
      <c r="E6710" s="344" t="s">
        <v>19652</v>
      </c>
      <c r="F6710" s="121" t="n">
        <f aca="false">F6709+1</f>
        <v>6704</v>
      </c>
      <c r="G6710" s="299" t="s">
        <v>19657</v>
      </c>
      <c r="H6710" s="188" t="s">
        <v>19658</v>
      </c>
      <c r="I6710" s="237" t="s">
        <v>19659</v>
      </c>
      <c r="J6710" s="237" t="n">
        <v>0</v>
      </c>
      <c r="K6710" s="389" t="n">
        <v>0</v>
      </c>
      <c r="L6710" s="149" t="n">
        <v>6032382</v>
      </c>
      <c r="M6710" s="149" t="n">
        <v>901</v>
      </c>
      <c r="N6710" s="154" t="s">
        <v>19660</v>
      </c>
      <c r="O6710" s="186" t="n">
        <v>10</v>
      </c>
      <c r="P6710" s="130" t="n">
        <v>297.82</v>
      </c>
      <c r="Q6710" s="130" t="n">
        <f aca="false">P6710*1.2</f>
        <v>357.384</v>
      </c>
      <c r="R6710" s="131" t="n">
        <f aca="false">S6710*Q6710</f>
        <v>0</v>
      </c>
      <c r="S6710" s="132"/>
    </row>
    <row r="6711" s="76" customFormat="true" ht="14.4" hidden="false" customHeight="false" outlineLevel="0" collapsed="false">
      <c r="A6711" s="395" t="n">
        <v>841757</v>
      </c>
      <c r="B6711" s="208" t="n">
        <v>82</v>
      </c>
      <c r="C6711" s="281" t="s">
        <v>19</v>
      </c>
      <c r="D6711" s="344" t="s">
        <v>19</v>
      </c>
      <c r="E6711" s="344" t="s">
        <v>19661</v>
      </c>
      <c r="F6711" s="121" t="n">
        <f aca="false">F6710+1</f>
        <v>6705</v>
      </c>
      <c r="G6711" s="299" t="s">
        <v>19662</v>
      </c>
      <c r="H6711" s="188" t="s">
        <v>19663</v>
      </c>
      <c r="I6711" s="237" t="s">
        <v>19664</v>
      </c>
      <c r="J6711" s="237" t="n">
        <v>0</v>
      </c>
      <c r="K6711" s="389" t="n">
        <v>25</v>
      </c>
      <c r="L6711" s="149" t="n">
        <v>368889</v>
      </c>
      <c r="M6711" s="149" t="n">
        <v>0</v>
      </c>
      <c r="N6711" s="154" t="s">
        <v>19665</v>
      </c>
      <c r="O6711" s="186"/>
      <c r="P6711" s="130" t="n">
        <v>2931.65</v>
      </c>
      <c r="Q6711" s="130" t="n">
        <f aca="false">P6711*1.2</f>
        <v>3517.98</v>
      </c>
      <c r="R6711" s="131" t="n">
        <f aca="false">S6711*Q6711</f>
        <v>0</v>
      </c>
      <c r="S6711" s="132"/>
    </row>
    <row r="6712" s="76" customFormat="true" ht="27.6" hidden="false" customHeight="false" outlineLevel="0" collapsed="false">
      <c r="A6712" s="207"/>
      <c r="B6712" s="208" t="n">
        <v>82</v>
      </c>
      <c r="C6712" s="281" t="s">
        <v>19</v>
      </c>
      <c r="D6712" s="344" t="s">
        <v>19</v>
      </c>
      <c r="E6712" s="344" t="s">
        <v>14152</v>
      </c>
      <c r="F6712" s="121" t="n">
        <f aca="false">F6711+1</f>
        <v>6706</v>
      </c>
      <c r="G6712" s="299" t="s">
        <v>19666</v>
      </c>
      <c r="H6712" s="188" t="s">
        <v>19666</v>
      </c>
      <c r="I6712" s="237" t="s">
        <v>19667</v>
      </c>
      <c r="J6712" s="237" t="n">
        <v>0</v>
      </c>
      <c r="K6712" s="149" t="n">
        <v>0</v>
      </c>
      <c r="L6712" s="149" t="n">
        <v>4410501</v>
      </c>
      <c r="M6712" s="149" t="n">
        <v>200</v>
      </c>
      <c r="N6712" s="154" t="s">
        <v>19668</v>
      </c>
      <c r="O6712" s="186"/>
      <c r="P6712" s="130" t="n">
        <v>4375.34</v>
      </c>
      <c r="Q6712" s="130" t="n">
        <f aca="false">P6712*1.2</f>
        <v>5250.408</v>
      </c>
      <c r="R6712" s="131" t="n">
        <f aca="false">S6712*Q6712</f>
        <v>0</v>
      </c>
      <c r="S6712" s="132"/>
    </row>
    <row r="6713" s="76" customFormat="true" ht="27.6" hidden="false" customHeight="false" outlineLevel="0" collapsed="false">
      <c r="A6713" s="207" t="n">
        <v>3682858</v>
      </c>
      <c r="B6713" s="208" t="n">
        <v>82</v>
      </c>
      <c r="C6713" s="281" t="s">
        <v>19</v>
      </c>
      <c r="D6713" s="344" t="s">
        <v>19</v>
      </c>
      <c r="E6713" s="344" t="s">
        <v>19669</v>
      </c>
      <c r="F6713" s="121" t="n">
        <f aca="false">F6712+1</f>
        <v>6707</v>
      </c>
      <c r="G6713" s="122" t="s">
        <v>19670</v>
      </c>
      <c r="H6713" s="188" t="s">
        <v>19671</v>
      </c>
      <c r="I6713" s="237" t="s">
        <v>19672</v>
      </c>
      <c r="J6713" s="237" t="n">
        <v>6342</v>
      </c>
      <c r="K6713" s="164" t="n">
        <v>0</v>
      </c>
      <c r="L6713" s="164" t="n">
        <v>3843010</v>
      </c>
      <c r="M6713" s="164" t="n">
        <v>0</v>
      </c>
      <c r="N6713" s="154" t="s">
        <v>19673</v>
      </c>
      <c r="O6713" s="186"/>
      <c r="P6713" s="130" t="n">
        <v>882.68</v>
      </c>
      <c r="Q6713" s="130" t="n">
        <f aca="false">P6713*1.2</f>
        <v>1059.216</v>
      </c>
      <c r="R6713" s="131" t="n">
        <f aca="false">S6713*Q6713</f>
        <v>0</v>
      </c>
      <c r="S6713" s="132"/>
    </row>
    <row r="6714" s="76" customFormat="true" ht="14.4" hidden="false" customHeight="false" outlineLevel="0" collapsed="false">
      <c r="A6714" s="207" t="n">
        <v>3904193</v>
      </c>
      <c r="B6714" s="208" t="n">
        <v>82</v>
      </c>
      <c r="C6714" s="281" t="s">
        <v>19</v>
      </c>
      <c r="D6714" s="344" t="s">
        <v>19</v>
      </c>
      <c r="E6714" s="344" t="s">
        <v>19561</v>
      </c>
      <c r="F6714" s="121" t="n">
        <f aca="false">F6713+1</f>
        <v>6708</v>
      </c>
      <c r="G6714" s="299" t="s">
        <v>19674</v>
      </c>
      <c r="H6714" s="188" t="s">
        <v>19675</v>
      </c>
      <c r="I6714" s="237" t="s">
        <v>19676</v>
      </c>
      <c r="J6714" s="237" t="n">
        <v>4111</v>
      </c>
      <c r="K6714" s="149" t="n">
        <v>0</v>
      </c>
      <c r="L6714" s="149" t="n">
        <v>3827100</v>
      </c>
      <c r="M6714" s="149" t="n">
        <v>0</v>
      </c>
      <c r="N6714" s="154" t="s">
        <v>19677</v>
      </c>
      <c r="O6714" s="186"/>
      <c r="P6714" s="130" t="n">
        <v>421.32</v>
      </c>
      <c r="Q6714" s="130" t="n">
        <f aca="false">P6714*1.2</f>
        <v>505.584</v>
      </c>
      <c r="R6714" s="131" t="n">
        <f aca="false">S6714*Q6714</f>
        <v>0</v>
      </c>
      <c r="S6714" s="132"/>
    </row>
    <row r="6715" s="76" customFormat="true" ht="14.4" hidden="false" customHeight="false" outlineLevel="0" collapsed="false">
      <c r="A6715" s="207"/>
      <c r="B6715" s="208" t="n">
        <v>82</v>
      </c>
      <c r="C6715" s="281" t="s">
        <v>19</v>
      </c>
      <c r="D6715" s="344" t="s">
        <v>19</v>
      </c>
      <c r="E6715" s="344" t="s">
        <v>19242</v>
      </c>
      <c r="F6715" s="121" t="n">
        <f aca="false">F6714+1</f>
        <v>6709</v>
      </c>
      <c r="G6715" s="299" t="s">
        <v>19678</v>
      </c>
      <c r="H6715" s="188" t="s">
        <v>19678</v>
      </c>
      <c r="I6715" s="237" t="s">
        <v>19679</v>
      </c>
      <c r="J6715" s="237" t="n">
        <v>4013</v>
      </c>
      <c r="K6715" s="149" t="n">
        <v>0</v>
      </c>
      <c r="L6715" s="149" t="n">
        <v>2914193</v>
      </c>
      <c r="M6715" s="149" t="n">
        <v>0</v>
      </c>
      <c r="N6715" s="154" t="s">
        <v>7299</v>
      </c>
      <c r="O6715" s="186"/>
      <c r="P6715" s="130" t="n">
        <v>95.76</v>
      </c>
      <c r="Q6715" s="130" t="n">
        <f aca="false">P6715*1.2</f>
        <v>114.912</v>
      </c>
      <c r="R6715" s="131" t="n">
        <f aca="false">S6715*Q6715</f>
        <v>0</v>
      </c>
      <c r="S6715" s="132"/>
    </row>
    <row r="6716" s="76" customFormat="true" ht="14.4" hidden="false" customHeight="false" outlineLevel="0" collapsed="false">
      <c r="A6716" s="207"/>
      <c r="B6716" s="208" t="n">
        <v>82</v>
      </c>
      <c r="C6716" s="281" t="s">
        <v>19</v>
      </c>
      <c r="D6716" s="344" t="s">
        <v>19</v>
      </c>
      <c r="E6716" s="344" t="s">
        <v>19242</v>
      </c>
      <c r="F6716" s="121" t="n">
        <f aca="false">F6715+1</f>
        <v>6710</v>
      </c>
      <c r="G6716" s="299" t="s">
        <v>19680</v>
      </c>
      <c r="H6716" s="188" t="s">
        <v>19680</v>
      </c>
      <c r="I6716" s="237" t="s">
        <v>19681</v>
      </c>
      <c r="J6716" s="237" t="n">
        <v>3204</v>
      </c>
      <c r="K6716" s="149" t="n">
        <v>25</v>
      </c>
      <c r="L6716" s="149" t="n">
        <v>3501078</v>
      </c>
      <c r="M6716" s="149" t="n">
        <v>0</v>
      </c>
      <c r="N6716" s="154" t="s">
        <v>19682</v>
      </c>
      <c r="O6716" s="186"/>
      <c r="P6716" s="130" t="n">
        <v>11936.54</v>
      </c>
      <c r="Q6716" s="130" t="n">
        <f aca="false">P6716*1.2</f>
        <v>14323.848</v>
      </c>
      <c r="R6716" s="131" t="n">
        <f aca="false">S6716*Q6716</f>
        <v>28647.696</v>
      </c>
      <c r="S6716" s="132" t="n">
        <v>2</v>
      </c>
    </row>
    <row r="6717" s="76" customFormat="true" ht="27.6" hidden="false" customHeight="false" outlineLevel="0" collapsed="false">
      <c r="A6717" s="207"/>
      <c r="B6717" s="208" t="n">
        <v>82</v>
      </c>
      <c r="C6717" s="281" t="s">
        <v>19</v>
      </c>
      <c r="D6717" s="344" t="s">
        <v>19</v>
      </c>
      <c r="E6717" s="344" t="s">
        <v>19242</v>
      </c>
      <c r="F6717" s="121" t="n">
        <f aca="false">F6716+1</f>
        <v>6711</v>
      </c>
      <c r="G6717" s="118" t="s">
        <v>19683</v>
      </c>
      <c r="H6717" s="188" t="s">
        <v>19684</v>
      </c>
      <c r="I6717" s="237" t="s">
        <v>19685</v>
      </c>
      <c r="J6717" s="237" t="n">
        <v>3301</v>
      </c>
      <c r="K6717" s="164" t="n">
        <v>0</v>
      </c>
      <c r="L6717" s="164" t="n">
        <v>3101015</v>
      </c>
      <c r="M6717" s="164" t="n">
        <v>0</v>
      </c>
      <c r="N6717" s="615" t="s">
        <v>19686</v>
      </c>
      <c r="O6717" s="248"/>
      <c r="P6717" s="141" t="n">
        <v>6111.75</v>
      </c>
      <c r="Q6717" s="141" t="n">
        <f aca="false">P6717*1.2</f>
        <v>7334.1</v>
      </c>
      <c r="R6717" s="131" t="n">
        <f aca="false">S6717*Q6717</f>
        <v>0</v>
      </c>
      <c r="S6717" s="132"/>
    </row>
    <row r="6718" s="76" customFormat="true" ht="27.6" hidden="false" customHeight="false" outlineLevel="0" collapsed="false">
      <c r="A6718" s="207" t="n">
        <v>2569752</v>
      </c>
      <c r="B6718" s="208" t="n">
        <v>82</v>
      </c>
      <c r="C6718" s="281" t="s">
        <v>19</v>
      </c>
      <c r="D6718" s="344" t="s">
        <v>19</v>
      </c>
      <c r="E6718" s="344" t="s">
        <v>19242</v>
      </c>
      <c r="F6718" s="121" t="n">
        <f aca="false">F6717+1</f>
        <v>6712</v>
      </c>
      <c r="G6718" s="118" t="s">
        <v>19687</v>
      </c>
      <c r="H6718" s="188" t="s">
        <v>19687</v>
      </c>
      <c r="I6718" s="237" t="s">
        <v>19688</v>
      </c>
      <c r="J6718" s="237" t="n">
        <v>3205</v>
      </c>
      <c r="K6718" s="164" t="n">
        <v>30</v>
      </c>
      <c r="L6718" s="164" t="n">
        <v>3101015</v>
      </c>
      <c r="M6718" s="164" t="n">
        <v>0</v>
      </c>
      <c r="N6718" s="615" t="s">
        <v>19689</v>
      </c>
      <c r="O6718" s="616"/>
      <c r="P6718" s="141" t="n">
        <v>6564.64</v>
      </c>
      <c r="Q6718" s="141" t="n">
        <f aca="false">P6718*1.2</f>
        <v>7877.568</v>
      </c>
      <c r="R6718" s="131" t="n">
        <f aca="false">S6718*Q6718</f>
        <v>31510.272</v>
      </c>
      <c r="S6718" s="132" t="n">
        <v>4</v>
      </c>
    </row>
    <row r="6719" s="76" customFormat="true" ht="27.6" hidden="false" customHeight="false" outlineLevel="0" collapsed="false">
      <c r="A6719" s="207"/>
      <c r="B6719" s="208" t="n">
        <v>82</v>
      </c>
      <c r="C6719" s="281" t="s">
        <v>19</v>
      </c>
      <c r="D6719" s="344" t="s">
        <v>19</v>
      </c>
      <c r="E6719" s="344" t="s">
        <v>19242</v>
      </c>
      <c r="F6719" s="121" t="n">
        <f aca="false">F6718+1</f>
        <v>6713</v>
      </c>
      <c r="G6719" s="118" t="s">
        <v>19690</v>
      </c>
      <c r="H6719" s="188" t="s">
        <v>19690</v>
      </c>
      <c r="I6719" s="237" t="s">
        <v>19691</v>
      </c>
      <c r="J6719" s="237" t="n">
        <v>102</v>
      </c>
      <c r="K6719" s="164" t="n">
        <v>0</v>
      </c>
      <c r="L6719" s="164" t="n">
        <v>3101015</v>
      </c>
      <c r="M6719" s="164" t="n">
        <v>1</v>
      </c>
      <c r="N6719" s="615" t="s">
        <v>19692</v>
      </c>
      <c r="O6719" s="616"/>
      <c r="P6719" s="141" t="n">
        <v>1016.26</v>
      </c>
      <c r="Q6719" s="141" t="n">
        <f aca="false">P6719*1.2</f>
        <v>1219.512</v>
      </c>
      <c r="R6719" s="131" t="n">
        <f aca="false">S6719*Q6719</f>
        <v>0</v>
      </c>
      <c r="S6719" s="132"/>
    </row>
    <row r="6720" s="76" customFormat="true" ht="14.4" hidden="false" customHeight="false" outlineLevel="0" collapsed="false">
      <c r="A6720" s="207"/>
      <c r="B6720" s="208" t="n">
        <v>82</v>
      </c>
      <c r="C6720" s="281" t="s">
        <v>19</v>
      </c>
      <c r="D6720" s="344" t="s">
        <v>19</v>
      </c>
      <c r="E6720" s="344" t="s">
        <v>19242</v>
      </c>
      <c r="F6720" s="121" t="n">
        <f aca="false">F6719+1</f>
        <v>6714</v>
      </c>
      <c r="G6720" s="118" t="s">
        <v>19693</v>
      </c>
      <c r="H6720" s="188" t="s">
        <v>19693</v>
      </c>
      <c r="I6720" s="237" t="s">
        <v>19694</v>
      </c>
      <c r="J6720" s="237" t="n">
        <v>102</v>
      </c>
      <c r="K6720" s="164" t="n">
        <v>0</v>
      </c>
      <c r="L6720" s="164" t="n">
        <v>3101015</v>
      </c>
      <c r="M6720" s="164" t="n">
        <v>11</v>
      </c>
      <c r="N6720" s="615" t="s">
        <v>19695</v>
      </c>
      <c r="O6720" s="616"/>
      <c r="P6720" s="141" t="n">
        <v>1016.26</v>
      </c>
      <c r="Q6720" s="141" t="n">
        <f aca="false">P6720*1.2</f>
        <v>1219.512</v>
      </c>
      <c r="R6720" s="131" t="n">
        <f aca="false">S6720*Q6720</f>
        <v>0</v>
      </c>
      <c r="S6720" s="132"/>
    </row>
    <row r="6721" s="76" customFormat="true" ht="27.6" hidden="false" customHeight="false" outlineLevel="0" collapsed="false">
      <c r="A6721" s="207"/>
      <c r="B6721" s="208" t="n">
        <v>82</v>
      </c>
      <c r="C6721" s="281" t="s">
        <v>19</v>
      </c>
      <c r="D6721" s="344" t="s">
        <v>19</v>
      </c>
      <c r="E6721" s="344" t="s">
        <v>19242</v>
      </c>
      <c r="F6721" s="121" t="n">
        <f aca="false">F6720+1</f>
        <v>6715</v>
      </c>
      <c r="G6721" s="118" t="s">
        <v>19696</v>
      </c>
      <c r="H6721" s="188" t="s">
        <v>19696</v>
      </c>
      <c r="I6721" s="237" t="s">
        <v>19697</v>
      </c>
      <c r="J6721" s="237" t="n">
        <v>102</v>
      </c>
      <c r="K6721" s="164" t="n">
        <v>0</v>
      </c>
      <c r="L6721" s="164" t="n">
        <v>3101015</v>
      </c>
      <c r="M6721" s="164" t="n">
        <v>20</v>
      </c>
      <c r="N6721" s="615" t="s">
        <v>19698</v>
      </c>
      <c r="O6721" s="616"/>
      <c r="P6721" s="141" t="n">
        <v>1622.29</v>
      </c>
      <c r="Q6721" s="141" t="n">
        <f aca="false">P6721*1.2</f>
        <v>1946.748</v>
      </c>
      <c r="R6721" s="131" t="n">
        <f aca="false">S6721*Q6721</f>
        <v>0</v>
      </c>
      <c r="S6721" s="132"/>
    </row>
    <row r="6722" s="76" customFormat="true" ht="27.6" hidden="false" customHeight="false" outlineLevel="0" collapsed="false">
      <c r="A6722" s="207"/>
      <c r="B6722" s="208" t="n">
        <v>82</v>
      </c>
      <c r="C6722" s="281" t="s">
        <v>19</v>
      </c>
      <c r="D6722" s="344" t="s">
        <v>19</v>
      </c>
      <c r="E6722" s="344" t="s">
        <v>19242</v>
      </c>
      <c r="F6722" s="121" t="n">
        <f aca="false">F6721+1</f>
        <v>6716</v>
      </c>
      <c r="G6722" s="118" t="s">
        <v>19699</v>
      </c>
      <c r="H6722" s="188" t="s">
        <v>19699</v>
      </c>
      <c r="I6722" s="237" t="s">
        <v>19700</v>
      </c>
      <c r="J6722" s="237" t="n">
        <v>2123</v>
      </c>
      <c r="K6722" s="164" t="n">
        <v>0</v>
      </c>
      <c r="L6722" s="164" t="n">
        <v>3101015</v>
      </c>
      <c r="M6722" s="164" t="n">
        <v>0</v>
      </c>
      <c r="N6722" s="615" t="s">
        <v>19701</v>
      </c>
      <c r="O6722" s="616"/>
      <c r="P6722" s="141" t="n">
        <v>2679.46</v>
      </c>
      <c r="Q6722" s="141" t="n">
        <f aca="false">P6722*1.2</f>
        <v>3215.352</v>
      </c>
      <c r="R6722" s="131" t="n">
        <f aca="false">S6722*Q6722</f>
        <v>0</v>
      </c>
      <c r="S6722" s="132"/>
    </row>
    <row r="6723" s="76" customFormat="true" ht="27.6" hidden="false" customHeight="false" outlineLevel="0" collapsed="false">
      <c r="A6723" s="207"/>
      <c r="B6723" s="208" t="n">
        <v>82</v>
      </c>
      <c r="C6723" s="281" t="s">
        <v>19</v>
      </c>
      <c r="D6723" s="344" t="s">
        <v>19</v>
      </c>
      <c r="E6723" s="344" t="s">
        <v>19242</v>
      </c>
      <c r="F6723" s="121" t="n">
        <f aca="false">F6722+1</f>
        <v>6717</v>
      </c>
      <c r="G6723" s="118" t="s">
        <v>19702</v>
      </c>
      <c r="H6723" s="188" t="s">
        <v>19702</v>
      </c>
      <c r="I6723" s="237" t="s">
        <v>19703</v>
      </c>
      <c r="J6723" s="237" t="n">
        <v>2217</v>
      </c>
      <c r="K6723" s="164" t="n">
        <v>0</v>
      </c>
      <c r="L6723" s="164" t="n">
        <v>3101015</v>
      </c>
      <c r="M6723" s="164" t="n">
        <v>1</v>
      </c>
      <c r="N6723" s="615" t="s">
        <v>19704</v>
      </c>
      <c r="O6723" s="616"/>
      <c r="P6723" s="141" t="n">
        <v>2755.34</v>
      </c>
      <c r="Q6723" s="141" t="n">
        <f aca="false">P6723*1.2</f>
        <v>3306.408</v>
      </c>
      <c r="R6723" s="131" t="n">
        <f aca="false">S6723*Q6723</f>
        <v>0</v>
      </c>
      <c r="S6723" s="132"/>
    </row>
    <row r="6724" s="76" customFormat="true" ht="14.4" hidden="false" customHeight="false" outlineLevel="0" collapsed="false">
      <c r="A6724" s="207"/>
      <c r="B6724" s="208" t="n">
        <v>82</v>
      </c>
      <c r="C6724" s="281" t="s">
        <v>19</v>
      </c>
      <c r="D6724" s="344" t="s">
        <v>19</v>
      </c>
      <c r="E6724" s="344" t="s">
        <v>19242</v>
      </c>
      <c r="F6724" s="121" t="n">
        <f aca="false">F6723+1</f>
        <v>6718</v>
      </c>
      <c r="G6724" s="118" t="s">
        <v>19705</v>
      </c>
      <c r="H6724" s="188" t="s">
        <v>19705</v>
      </c>
      <c r="I6724" s="237" t="s">
        <v>19706</v>
      </c>
      <c r="J6724" s="237" t="n">
        <v>3110</v>
      </c>
      <c r="K6724" s="164" t="n">
        <v>0</v>
      </c>
      <c r="L6724" s="164" t="n">
        <v>3101015</v>
      </c>
      <c r="M6724" s="164" t="n">
        <v>1</v>
      </c>
      <c r="N6724" s="615" t="s">
        <v>19707</v>
      </c>
      <c r="O6724" s="616"/>
      <c r="P6724" s="141" t="n">
        <v>2162.02</v>
      </c>
      <c r="Q6724" s="141" t="n">
        <f aca="false">P6724*1.2</f>
        <v>2594.424</v>
      </c>
      <c r="R6724" s="131" t="n">
        <f aca="false">S6724*Q6724</f>
        <v>0</v>
      </c>
      <c r="S6724" s="132"/>
    </row>
    <row r="6725" s="76" customFormat="true" ht="14.4" hidden="false" customHeight="false" outlineLevel="0" collapsed="false">
      <c r="A6725" s="207"/>
      <c r="B6725" s="208" t="n">
        <v>82</v>
      </c>
      <c r="C6725" s="281" t="s">
        <v>19</v>
      </c>
      <c r="D6725" s="344" t="s">
        <v>19</v>
      </c>
      <c r="E6725" s="344" t="s">
        <v>19242</v>
      </c>
      <c r="F6725" s="121" t="n">
        <f aca="false">F6724+1</f>
        <v>6719</v>
      </c>
      <c r="G6725" s="118" t="s">
        <v>19708</v>
      </c>
      <c r="H6725" s="188" t="s">
        <v>19708</v>
      </c>
      <c r="I6725" s="237" t="s">
        <v>19709</v>
      </c>
      <c r="J6725" s="237" t="n">
        <v>3110</v>
      </c>
      <c r="K6725" s="164" t="n">
        <v>50</v>
      </c>
      <c r="L6725" s="164" t="n">
        <v>3101015</v>
      </c>
      <c r="M6725" s="164" t="n">
        <v>0</v>
      </c>
      <c r="N6725" s="615" t="s">
        <v>19710</v>
      </c>
      <c r="O6725" s="616"/>
      <c r="P6725" s="141" t="n">
        <v>2632.27</v>
      </c>
      <c r="Q6725" s="141" t="n">
        <f aca="false">P6725*1.2</f>
        <v>3158.724</v>
      </c>
      <c r="R6725" s="131" t="n">
        <f aca="false">S6725*Q6725</f>
        <v>0</v>
      </c>
      <c r="S6725" s="132"/>
    </row>
    <row r="6726" s="76" customFormat="true" ht="27.6" hidden="false" customHeight="false" outlineLevel="0" collapsed="false">
      <c r="A6726" s="207"/>
      <c r="B6726" s="208" t="n">
        <v>82</v>
      </c>
      <c r="C6726" s="281" t="s">
        <v>19</v>
      </c>
      <c r="D6726" s="344" t="s">
        <v>19</v>
      </c>
      <c r="E6726" s="344" t="s">
        <v>19242</v>
      </c>
      <c r="F6726" s="121" t="n">
        <f aca="false">F6725+1</f>
        <v>6720</v>
      </c>
      <c r="G6726" s="118" t="s">
        <v>19711</v>
      </c>
      <c r="H6726" s="188" t="s">
        <v>19711</v>
      </c>
      <c r="I6726" s="237" t="s">
        <v>19712</v>
      </c>
      <c r="J6726" s="237" t="n">
        <v>3162</v>
      </c>
      <c r="K6726" s="164" t="n">
        <v>20</v>
      </c>
      <c r="L6726" s="164" t="n">
        <v>3101015</v>
      </c>
      <c r="M6726" s="164" t="n">
        <v>1</v>
      </c>
      <c r="N6726" s="615" t="s">
        <v>19713</v>
      </c>
      <c r="O6726" s="616"/>
      <c r="P6726" s="141" t="n">
        <v>2313.6</v>
      </c>
      <c r="Q6726" s="141" t="n">
        <f aca="false">P6726*1.2</f>
        <v>2776.32</v>
      </c>
      <c r="R6726" s="131" t="n">
        <f aca="false">S6726*Q6726</f>
        <v>0</v>
      </c>
      <c r="S6726" s="132"/>
    </row>
    <row r="6727" s="76" customFormat="true" ht="41.4" hidden="false" customHeight="false" outlineLevel="0" collapsed="false">
      <c r="A6727" s="207"/>
      <c r="B6727" s="208" t="n">
        <v>82</v>
      </c>
      <c r="C6727" s="281" t="s">
        <v>19</v>
      </c>
      <c r="D6727" s="344" t="s">
        <v>19</v>
      </c>
      <c r="E6727" s="344" t="s">
        <v>19242</v>
      </c>
      <c r="F6727" s="121" t="n">
        <f aca="false">F6726+1</f>
        <v>6721</v>
      </c>
      <c r="G6727" s="118" t="s">
        <v>19714</v>
      </c>
      <c r="H6727" s="188" t="s">
        <v>19714</v>
      </c>
      <c r="I6727" s="237" t="s">
        <v>19715</v>
      </c>
      <c r="J6727" s="237" t="n">
        <v>3307</v>
      </c>
      <c r="K6727" s="164" t="n">
        <v>0</v>
      </c>
      <c r="L6727" s="164" t="n">
        <v>3101015</v>
      </c>
      <c r="M6727" s="164" t="n">
        <v>10</v>
      </c>
      <c r="N6727" s="615" t="s">
        <v>19716</v>
      </c>
      <c r="O6727" s="616"/>
      <c r="P6727" s="141" t="n">
        <v>5906.61</v>
      </c>
      <c r="Q6727" s="141" t="n">
        <f aca="false">P6727*1.2</f>
        <v>7087.932</v>
      </c>
      <c r="R6727" s="131" t="n">
        <f aca="false">S6727*Q6727</f>
        <v>0</v>
      </c>
      <c r="S6727" s="132"/>
    </row>
    <row r="6728" s="76" customFormat="true" ht="27.6" hidden="false" customHeight="false" outlineLevel="0" collapsed="false">
      <c r="A6728" s="207"/>
      <c r="B6728" s="208" t="n">
        <v>82</v>
      </c>
      <c r="C6728" s="281" t="s">
        <v>19</v>
      </c>
      <c r="D6728" s="344" t="s">
        <v>19</v>
      </c>
      <c r="E6728" s="344" t="s">
        <v>19242</v>
      </c>
      <c r="F6728" s="121" t="n">
        <f aca="false">F6727+1</f>
        <v>6722</v>
      </c>
      <c r="G6728" s="118" t="s">
        <v>19717</v>
      </c>
      <c r="H6728" s="188" t="s">
        <v>19717</v>
      </c>
      <c r="I6728" s="237" t="s">
        <v>19718</v>
      </c>
      <c r="J6728" s="237" t="n">
        <v>3310</v>
      </c>
      <c r="K6728" s="164" t="n">
        <v>40</v>
      </c>
      <c r="L6728" s="164" t="n">
        <v>3101015</v>
      </c>
      <c r="M6728" s="164" t="n">
        <v>1</v>
      </c>
      <c r="N6728" s="615" t="s">
        <v>19719</v>
      </c>
      <c r="O6728" s="616"/>
      <c r="P6728" s="141" t="n">
        <v>5887.94</v>
      </c>
      <c r="Q6728" s="141" t="n">
        <f aca="false">P6728*1.2</f>
        <v>7065.528</v>
      </c>
      <c r="R6728" s="131" t="n">
        <f aca="false">S6728*Q6728</f>
        <v>0</v>
      </c>
      <c r="S6728" s="132"/>
    </row>
    <row r="6729" s="76" customFormat="true" ht="27.6" hidden="false" customHeight="false" outlineLevel="0" collapsed="false">
      <c r="A6729" s="207"/>
      <c r="B6729" s="208" t="n">
        <v>82</v>
      </c>
      <c r="C6729" s="281" t="s">
        <v>19</v>
      </c>
      <c r="D6729" s="344" t="s">
        <v>19</v>
      </c>
      <c r="E6729" s="344" t="s">
        <v>19242</v>
      </c>
      <c r="F6729" s="121" t="n">
        <f aca="false">F6728+1</f>
        <v>6723</v>
      </c>
      <c r="G6729" s="118" t="s">
        <v>19720</v>
      </c>
      <c r="H6729" s="188" t="s">
        <v>19720</v>
      </c>
      <c r="I6729" s="237" t="s">
        <v>19721</v>
      </c>
      <c r="J6729" s="237" t="n">
        <v>4111</v>
      </c>
      <c r="K6729" s="164" t="n">
        <v>0</v>
      </c>
      <c r="L6729" s="164" t="n">
        <v>3101015</v>
      </c>
      <c r="M6729" s="164" t="n">
        <v>0</v>
      </c>
      <c r="N6729" s="615" t="s">
        <v>19722</v>
      </c>
      <c r="O6729" s="616"/>
      <c r="P6729" s="141" t="n">
        <v>6137.78</v>
      </c>
      <c r="Q6729" s="141" t="n">
        <f aca="false">P6729*1.2</f>
        <v>7365.336</v>
      </c>
      <c r="R6729" s="131" t="n">
        <f aca="false">S6729*Q6729</f>
        <v>0</v>
      </c>
      <c r="S6729" s="132"/>
    </row>
    <row r="6730" s="76" customFormat="true" ht="27.6" hidden="false" customHeight="false" outlineLevel="0" collapsed="false">
      <c r="A6730" s="207"/>
      <c r="B6730" s="208" t="n">
        <v>82</v>
      </c>
      <c r="C6730" s="281" t="s">
        <v>19</v>
      </c>
      <c r="D6730" s="344" t="s">
        <v>19</v>
      </c>
      <c r="E6730" s="344" t="s">
        <v>19242</v>
      </c>
      <c r="F6730" s="121" t="n">
        <f aca="false">F6729+1</f>
        <v>6724</v>
      </c>
      <c r="G6730" s="118" t="s">
        <v>19723</v>
      </c>
      <c r="H6730" s="188" t="s">
        <v>19723</v>
      </c>
      <c r="I6730" s="237" t="s">
        <v>19724</v>
      </c>
      <c r="J6730" s="237" t="n">
        <v>492</v>
      </c>
      <c r="K6730" s="164" t="n">
        <v>0</v>
      </c>
      <c r="L6730" s="164" t="n">
        <v>3101015</v>
      </c>
      <c r="M6730" s="164" t="n">
        <v>0</v>
      </c>
      <c r="N6730" s="615" t="s">
        <v>19725</v>
      </c>
      <c r="O6730" s="616"/>
      <c r="P6730" s="141" t="n">
        <v>5419.43</v>
      </c>
      <c r="Q6730" s="141" t="n">
        <f aca="false">P6730*1.2</f>
        <v>6503.316</v>
      </c>
      <c r="R6730" s="131" t="n">
        <f aca="false">S6730*Q6730</f>
        <v>0</v>
      </c>
      <c r="S6730" s="132"/>
    </row>
    <row r="6731" s="76" customFormat="true" ht="55.2" hidden="false" customHeight="false" outlineLevel="0" collapsed="false">
      <c r="A6731" s="207"/>
      <c r="B6731" s="208" t="n">
        <v>82</v>
      </c>
      <c r="C6731" s="281" t="s">
        <v>19</v>
      </c>
      <c r="D6731" s="344" t="s">
        <v>19</v>
      </c>
      <c r="E6731" s="344" t="s">
        <v>19242</v>
      </c>
      <c r="F6731" s="121" t="n">
        <f aca="false">F6730+1</f>
        <v>6725</v>
      </c>
      <c r="G6731" s="299" t="s">
        <v>19726</v>
      </c>
      <c r="H6731" s="188" t="s">
        <v>19726</v>
      </c>
      <c r="I6731" s="237" t="s">
        <v>19727</v>
      </c>
      <c r="J6731" s="237" t="n">
        <v>4301</v>
      </c>
      <c r="K6731" s="164" t="n">
        <v>0</v>
      </c>
      <c r="L6731" s="164" t="n">
        <v>1601130</v>
      </c>
      <c r="M6731" s="164" t="n">
        <v>1</v>
      </c>
      <c r="N6731" s="154" t="s">
        <v>19728</v>
      </c>
      <c r="O6731" s="152"/>
      <c r="P6731" s="130" t="n">
        <v>4159.29</v>
      </c>
      <c r="Q6731" s="130" t="n">
        <f aca="false">P6731*1.2</f>
        <v>4991.148</v>
      </c>
      <c r="R6731" s="131" t="n">
        <f aca="false">S6731*Q6731</f>
        <v>0</v>
      </c>
      <c r="S6731" s="132"/>
    </row>
    <row r="6732" s="76" customFormat="true" ht="14.4" hidden="false" customHeight="false" outlineLevel="0" collapsed="false">
      <c r="A6732" s="207" t="n">
        <v>1503122</v>
      </c>
      <c r="B6732" s="208" t="n">
        <v>82</v>
      </c>
      <c r="C6732" s="281" t="s">
        <v>19</v>
      </c>
      <c r="D6732" s="344" t="s">
        <v>19</v>
      </c>
      <c r="E6732" s="344" t="s">
        <v>13495</v>
      </c>
      <c r="F6732" s="121" t="n">
        <f aca="false">F6731+1</f>
        <v>6726</v>
      </c>
      <c r="G6732" s="299" t="s">
        <v>19729</v>
      </c>
      <c r="H6732" s="188" t="s">
        <v>19729</v>
      </c>
      <c r="I6732" s="237" t="s">
        <v>19730</v>
      </c>
      <c r="J6732" s="237" t="n">
        <v>0</v>
      </c>
      <c r="K6732" s="164" t="n">
        <v>15</v>
      </c>
      <c r="L6732" s="164" t="n">
        <v>3482000</v>
      </c>
      <c r="M6732" s="164" t="n">
        <v>693</v>
      </c>
      <c r="N6732" s="154" t="s">
        <v>13499</v>
      </c>
      <c r="O6732" s="152"/>
      <c r="P6732" s="130" t="n">
        <v>21216.14</v>
      </c>
      <c r="Q6732" s="130" t="n">
        <f aca="false">P6732*1.2</f>
        <v>25459.368</v>
      </c>
      <c r="R6732" s="131" t="n">
        <f aca="false">S6732*Q6732</f>
        <v>0</v>
      </c>
      <c r="S6732" s="132"/>
    </row>
    <row r="6733" s="76" customFormat="true" ht="27.6" hidden="false" customHeight="false" outlineLevel="0" collapsed="false">
      <c r="A6733" s="207" t="n">
        <v>3653479</v>
      </c>
      <c r="B6733" s="208" t="n">
        <v>82</v>
      </c>
      <c r="C6733" s="281" t="s">
        <v>19</v>
      </c>
      <c r="D6733" s="344" t="s">
        <v>19</v>
      </c>
      <c r="E6733" s="344" t="s">
        <v>19242</v>
      </c>
      <c r="F6733" s="121" t="n">
        <f aca="false">F6732+1</f>
        <v>6727</v>
      </c>
      <c r="G6733" s="299" t="s">
        <v>19731</v>
      </c>
      <c r="H6733" s="188" t="s">
        <v>19731</v>
      </c>
      <c r="I6733" s="237" t="s">
        <v>19732</v>
      </c>
      <c r="J6733" s="237" t="n">
        <v>3310</v>
      </c>
      <c r="K6733" s="164" t="n">
        <v>40</v>
      </c>
      <c r="L6733" s="164" t="n">
        <v>3501078</v>
      </c>
      <c r="M6733" s="164" t="n">
        <v>1</v>
      </c>
      <c r="N6733" s="154" t="s">
        <v>19733</v>
      </c>
      <c r="O6733" s="186"/>
      <c r="P6733" s="130" t="n">
        <v>6861.64</v>
      </c>
      <c r="Q6733" s="130" t="n">
        <f aca="false">P6733*1.2</f>
        <v>8233.968</v>
      </c>
      <c r="R6733" s="131" t="n">
        <f aca="false">S6733*Q6733</f>
        <v>0</v>
      </c>
      <c r="S6733" s="132"/>
    </row>
    <row r="6734" s="76" customFormat="true" ht="14.4" hidden="false" customHeight="false" outlineLevel="0" collapsed="false">
      <c r="A6734" s="207"/>
      <c r="B6734" s="208" t="n">
        <v>82</v>
      </c>
      <c r="C6734" s="281" t="s">
        <v>19</v>
      </c>
      <c r="D6734" s="344" t="s">
        <v>19</v>
      </c>
      <c r="E6734" s="344" t="s">
        <v>13495</v>
      </c>
      <c r="F6734" s="121" t="n">
        <f aca="false">F6733+1</f>
        <v>6728</v>
      </c>
      <c r="G6734" s="299" t="n">
        <v>40195027</v>
      </c>
      <c r="H6734" s="188" t="s">
        <v>19734</v>
      </c>
      <c r="I6734" s="237" t="s">
        <v>19735</v>
      </c>
      <c r="J6734" s="237" t="n">
        <v>0</v>
      </c>
      <c r="K6734" s="149" t="n">
        <v>0</v>
      </c>
      <c r="L6734" s="149" t="n">
        <v>4019502</v>
      </c>
      <c r="M6734" s="149" t="n">
        <v>7</v>
      </c>
      <c r="N6734" s="154" t="s">
        <v>19736</v>
      </c>
      <c r="O6734" s="186"/>
      <c r="P6734" s="130" t="n">
        <v>33294.11</v>
      </c>
      <c r="Q6734" s="130" t="n">
        <f aca="false">P6734*1.2</f>
        <v>39952.932</v>
      </c>
      <c r="R6734" s="131" t="n">
        <f aca="false">S6734*Q6734</f>
        <v>0</v>
      </c>
      <c r="S6734" s="132"/>
    </row>
    <row r="6735" s="76" customFormat="true" ht="14.4" hidden="false" customHeight="false" outlineLevel="0" collapsed="false">
      <c r="A6735" s="207"/>
      <c r="B6735" s="208" t="n">
        <v>82</v>
      </c>
      <c r="C6735" s="281" t="s">
        <v>19</v>
      </c>
      <c r="D6735" s="344" t="s">
        <v>19</v>
      </c>
      <c r="E6735" s="344" t="s">
        <v>19737</v>
      </c>
      <c r="F6735" s="121" t="n">
        <f aca="false">F6734+1</f>
        <v>6729</v>
      </c>
      <c r="G6735" s="299" t="n">
        <v>40195028</v>
      </c>
      <c r="H6735" s="188" t="s">
        <v>19738</v>
      </c>
      <c r="I6735" s="237" t="s">
        <v>19739</v>
      </c>
      <c r="J6735" s="237" t="n">
        <v>0</v>
      </c>
      <c r="K6735" s="149" t="n">
        <v>0</v>
      </c>
      <c r="L6735" s="149" t="n">
        <v>4019502</v>
      </c>
      <c r="M6735" s="149" t="n">
        <v>8</v>
      </c>
      <c r="N6735" s="154" t="s">
        <v>19740</v>
      </c>
      <c r="O6735" s="186"/>
      <c r="P6735" s="130" t="n">
        <v>33294.11</v>
      </c>
      <c r="Q6735" s="130" t="n">
        <f aca="false">P6735*1.2</f>
        <v>39952.932</v>
      </c>
      <c r="R6735" s="131" t="n">
        <f aca="false">S6735*Q6735</f>
        <v>0</v>
      </c>
      <c r="S6735" s="132"/>
    </row>
    <row r="6736" s="76" customFormat="true" ht="14.4" hidden="false" customHeight="false" outlineLevel="0" collapsed="false">
      <c r="A6736" s="207"/>
      <c r="B6736" s="208" t="n">
        <v>82</v>
      </c>
      <c r="C6736" s="281" t="s">
        <v>19</v>
      </c>
      <c r="D6736" s="344" t="s">
        <v>19</v>
      </c>
      <c r="E6736" s="344"/>
      <c r="F6736" s="121" t="n">
        <f aca="false">F6735+1</f>
        <v>6730</v>
      </c>
      <c r="G6736" s="299" t="s">
        <v>19741</v>
      </c>
      <c r="H6736" s="188" t="s">
        <v>19741</v>
      </c>
      <c r="I6736" s="237" t="s">
        <v>19742</v>
      </c>
      <c r="J6736" s="237" t="n">
        <v>0</v>
      </c>
      <c r="K6736" s="164" t="n">
        <v>5</v>
      </c>
      <c r="L6736" s="164" t="n">
        <v>3709011</v>
      </c>
      <c r="M6736" s="164" t="n">
        <v>0</v>
      </c>
      <c r="N6736" s="154" t="s">
        <v>1285</v>
      </c>
      <c r="O6736" s="186"/>
      <c r="P6736" s="130" t="n">
        <v>58.42</v>
      </c>
      <c r="Q6736" s="130" t="n">
        <f aca="false">P6736*1.2</f>
        <v>70.104</v>
      </c>
      <c r="R6736" s="131" t="n">
        <f aca="false">S6736*Q6736</f>
        <v>0</v>
      </c>
      <c r="S6736" s="132"/>
    </row>
    <row r="6737" s="76" customFormat="true" ht="14.4" hidden="false" customHeight="false" outlineLevel="0" collapsed="false">
      <c r="A6737" s="207"/>
      <c r="B6737" s="208" t="n">
        <v>82</v>
      </c>
      <c r="C6737" s="281" t="s">
        <v>19</v>
      </c>
      <c r="D6737" s="344" t="s">
        <v>19</v>
      </c>
      <c r="E6737" s="344" t="s">
        <v>19259</v>
      </c>
      <c r="F6737" s="121" t="n">
        <f aca="false">F6736+1</f>
        <v>6731</v>
      </c>
      <c r="G6737" s="612" t="s">
        <v>19743</v>
      </c>
      <c r="H6737" s="123" t="s">
        <v>19743</v>
      </c>
      <c r="I6737" s="124" t="s">
        <v>19744</v>
      </c>
      <c r="J6737" s="125" t="n">
        <v>3309</v>
      </c>
      <c r="K6737" s="164" t="n">
        <v>0</v>
      </c>
      <c r="L6737" s="164" t="n">
        <v>1702089</v>
      </c>
      <c r="M6737" s="164" t="n">
        <v>0</v>
      </c>
      <c r="N6737" s="613" t="s">
        <v>19745</v>
      </c>
      <c r="O6737" s="186"/>
      <c r="P6737" s="130" t="n">
        <v>138.03</v>
      </c>
      <c r="Q6737" s="130" t="n">
        <f aca="false">P6737*1.2</f>
        <v>165.636</v>
      </c>
      <c r="R6737" s="131" t="n">
        <f aca="false">S6737*Q6737</f>
        <v>0</v>
      </c>
      <c r="S6737" s="132"/>
    </row>
    <row r="6738" s="76" customFormat="true" ht="14.4" hidden="false" customHeight="false" outlineLevel="0" collapsed="false">
      <c r="A6738" s="207" t="n">
        <v>3552073</v>
      </c>
      <c r="B6738" s="208" t="n">
        <v>82</v>
      </c>
      <c r="C6738" s="281" t="s">
        <v>19</v>
      </c>
      <c r="D6738" s="344" t="s">
        <v>19</v>
      </c>
      <c r="E6738" s="281" t="s">
        <v>144</v>
      </c>
      <c r="F6738" s="121" t="n">
        <f aca="false">F6737+1</f>
        <v>6732</v>
      </c>
      <c r="G6738" s="118" t="s">
        <v>19746</v>
      </c>
      <c r="H6738" s="188" t="s">
        <v>19746</v>
      </c>
      <c r="I6738" s="237" t="s">
        <v>19747</v>
      </c>
      <c r="J6738" s="237" t="n">
        <v>2705</v>
      </c>
      <c r="K6738" s="126" t="n">
        <v>0</v>
      </c>
      <c r="L6738" s="127" t="n">
        <v>6305486</v>
      </c>
      <c r="M6738" s="127" t="n">
        <v>0</v>
      </c>
      <c r="N6738" s="499" t="s">
        <v>19748</v>
      </c>
      <c r="O6738" s="148" t="n">
        <v>40</v>
      </c>
      <c r="P6738" s="130" t="n">
        <v>381.13</v>
      </c>
      <c r="Q6738" s="130" t="n">
        <f aca="false">P6738*1.2</f>
        <v>457.356</v>
      </c>
      <c r="R6738" s="131" t="n">
        <f aca="false">S6738*Q6738</f>
        <v>0</v>
      </c>
      <c r="S6738" s="132"/>
    </row>
    <row r="6739" s="76" customFormat="true" ht="27.6" hidden="false" customHeight="false" outlineLevel="0" collapsed="false">
      <c r="A6739" s="207" t="n">
        <v>28787</v>
      </c>
      <c r="B6739" s="208" t="n">
        <v>82</v>
      </c>
      <c r="C6739" s="120" t="s">
        <v>19</v>
      </c>
      <c r="D6739" s="344" t="s">
        <v>19</v>
      </c>
      <c r="E6739" s="281" t="s">
        <v>144</v>
      </c>
      <c r="F6739" s="121" t="n">
        <f aca="false">F6738+1</f>
        <v>6733</v>
      </c>
      <c r="G6739" s="122" t="s">
        <v>19749</v>
      </c>
      <c r="H6739" s="123" t="s">
        <v>19749</v>
      </c>
      <c r="I6739" s="124" t="s">
        <v>19750</v>
      </c>
      <c r="J6739" s="125" t="n">
        <v>24</v>
      </c>
      <c r="K6739" s="126" t="n">
        <v>0</v>
      </c>
      <c r="L6739" s="127" t="n">
        <v>6105013</v>
      </c>
      <c r="M6739" s="127" t="n">
        <v>30</v>
      </c>
      <c r="N6739" s="499" t="s">
        <v>19751</v>
      </c>
      <c r="O6739" s="148" t="n">
        <v>16</v>
      </c>
      <c r="P6739" s="130" t="n">
        <v>790.42</v>
      </c>
      <c r="Q6739" s="130" t="n">
        <f aca="false">P6739*1.2</f>
        <v>948.504</v>
      </c>
      <c r="R6739" s="131" t="n">
        <f aca="false">S6739*Q6739</f>
        <v>0</v>
      </c>
      <c r="S6739" s="132"/>
    </row>
    <row r="6740" s="76" customFormat="true" ht="27.6" hidden="false" customHeight="false" outlineLevel="0" collapsed="false">
      <c r="A6740" s="207" t="n">
        <v>28783</v>
      </c>
      <c r="B6740" s="208" t="n">
        <v>82</v>
      </c>
      <c r="C6740" s="120" t="s">
        <v>19</v>
      </c>
      <c r="D6740" s="344" t="s">
        <v>19</v>
      </c>
      <c r="E6740" s="281" t="s">
        <v>144</v>
      </c>
      <c r="F6740" s="121" t="n">
        <f aca="false">F6739+1</f>
        <v>6734</v>
      </c>
      <c r="G6740" s="122" t="s">
        <v>19752</v>
      </c>
      <c r="H6740" s="123" t="s">
        <v>19752</v>
      </c>
      <c r="I6740" s="124" t="s">
        <v>19753</v>
      </c>
      <c r="J6740" s="125" t="n">
        <v>24</v>
      </c>
      <c r="K6740" s="126" t="n">
        <v>0</v>
      </c>
      <c r="L6740" s="127" t="n">
        <v>6105012</v>
      </c>
      <c r="M6740" s="127" t="n">
        <v>30</v>
      </c>
      <c r="N6740" s="499" t="s">
        <v>19754</v>
      </c>
      <c r="O6740" s="148" t="n">
        <v>16</v>
      </c>
      <c r="P6740" s="130" t="n">
        <v>790.42</v>
      </c>
      <c r="Q6740" s="130" t="n">
        <f aca="false">P6740*1.2</f>
        <v>948.504</v>
      </c>
      <c r="R6740" s="131" t="n">
        <f aca="false">S6740*Q6740</f>
        <v>1897.008</v>
      </c>
      <c r="S6740" s="132" t="n">
        <v>2</v>
      </c>
    </row>
    <row r="6741" s="76" customFormat="true" ht="14.4" hidden="false" customHeight="false" outlineLevel="0" collapsed="false">
      <c r="A6741" s="207"/>
      <c r="B6741" s="208" t="n">
        <v>82</v>
      </c>
      <c r="C6741" s="281" t="s">
        <v>19</v>
      </c>
      <c r="D6741" s="344" t="s">
        <v>19</v>
      </c>
      <c r="E6741" s="281" t="s">
        <v>144</v>
      </c>
      <c r="F6741" s="121" t="n">
        <f aca="false">F6740+1</f>
        <v>6735</v>
      </c>
      <c r="G6741" s="118" t="s">
        <v>19755</v>
      </c>
      <c r="H6741" s="188" t="s">
        <v>19755</v>
      </c>
      <c r="I6741" s="237" t="s">
        <v>19756</v>
      </c>
      <c r="J6741" s="237" t="n">
        <v>3302</v>
      </c>
      <c r="K6741" s="126" t="n">
        <v>0</v>
      </c>
      <c r="L6741" s="127" t="n">
        <v>6105485</v>
      </c>
      <c r="M6741" s="127" t="n">
        <v>0</v>
      </c>
      <c r="N6741" s="499" t="s">
        <v>19757</v>
      </c>
      <c r="O6741" s="148" t="n">
        <v>40</v>
      </c>
      <c r="P6741" s="130" t="n">
        <v>238.31</v>
      </c>
      <c r="Q6741" s="130" t="n">
        <f aca="false">P6741*1.2</f>
        <v>285.972</v>
      </c>
      <c r="R6741" s="131" t="n">
        <f aca="false">S6741*Q6741</f>
        <v>0</v>
      </c>
      <c r="S6741" s="132"/>
    </row>
    <row r="6742" s="76" customFormat="true" ht="14.4" hidden="false" customHeight="false" outlineLevel="0" collapsed="false">
      <c r="A6742" s="207"/>
      <c r="B6742" s="208" t="n">
        <v>82</v>
      </c>
      <c r="C6742" s="281" t="s">
        <v>19</v>
      </c>
      <c r="D6742" s="344" t="s">
        <v>19</v>
      </c>
      <c r="E6742" s="281" t="s">
        <v>144</v>
      </c>
      <c r="F6742" s="121" t="n">
        <f aca="false">F6741+1</f>
        <v>6736</v>
      </c>
      <c r="G6742" s="118" t="s">
        <v>19758</v>
      </c>
      <c r="H6742" s="188" t="s">
        <v>19758</v>
      </c>
      <c r="I6742" s="237" t="s">
        <v>19759</v>
      </c>
      <c r="J6742" s="237" t="n">
        <v>3302</v>
      </c>
      <c r="K6742" s="126" t="n">
        <v>0</v>
      </c>
      <c r="L6742" s="127" t="n">
        <v>6105484</v>
      </c>
      <c r="M6742" s="127" t="n">
        <v>0</v>
      </c>
      <c r="N6742" s="499" t="s">
        <v>19760</v>
      </c>
      <c r="O6742" s="148" t="n">
        <v>40</v>
      </c>
      <c r="P6742" s="130" t="n">
        <v>258.4</v>
      </c>
      <c r="Q6742" s="130" t="n">
        <f aca="false">P6742*1.2</f>
        <v>310.08</v>
      </c>
      <c r="R6742" s="131" t="n">
        <f aca="false">S6742*Q6742</f>
        <v>9302.4</v>
      </c>
      <c r="S6742" s="132" t="n">
        <v>30</v>
      </c>
    </row>
    <row r="6743" s="76" customFormat="true" ht="14.4" hidden="false" customHeight="false" outlineLevel="0" collapsed="false">
      <c r="A6743" s="207"/>
      <c r="B6743" s="208" t="n">
        <v>82</v>
      </c>
      <c r="C6743" s="281" t="s">
        <v>19</v>
      </c>
      <c r="D6743" s="344" t="s">
        <v>19</v>
      </c>
      <c r="E6743" s="281" t="s">
        <v>144</v>
      </c>
      <c r="F6743" s="121" t="n">
        <f aca="false">F6742+1</f>
        <v>6737</v>
      </c>
      <c r="G6743" s="118" t="s">
        <v>19761</v>
      </c>
      <c r="H6743" s="188" t="s">
        <v>19761</v>
      </c>
      <c r="I6743" s="237" t="s">
        <v>19762</v>
      </c>
      <c r="J6743" s="237" t="n">
        <v>4301</v>
      </c>
      <c r="K6743" s="126" t="n">
        <v>0</v>
      </c>
      <c r="L6743" s="127" t="n">
        <v>6105485</v>
      </c>
      <c r="M6743" s="127" t="n">
        <v>0</v>
      </c>
      <c r="N6743" s="499" t="s">
        <v>19763</v>
      </c>
      <c r="O6743" s="148" t="n">
        <v>30</v>
      </c>
      <c r="P6743" s="130" t="n">
        <v>399.83</v>
      </c>
      <c r="Q6743" s="130" t="n">
        <f aca="false">P6743*1.2</f>
        <v>479.796</v>
      </c>
      <c r="R6743" s="131" t="n">
        <f aca="false">S6743*Q6743</f>
        <v>4797.96</v>
      </c>
      <c r="S6743" s="132" t="n">
        <v>10</v>
      </c>
    </row>
    <row r="6744" s="76" customFormat="true" ht="14.4" hidden="false" customHeight="false" outlineLevel="0" collapsed="false">
      <c r="A6744" s="207" t="n">
        <v>3552196</v>
      </c>
      <c r="B6744" s="208" t="n">
        <v>82</v>
      </c>
      <c r="C6744" s="281" t="s">
        <v>19</v>
      </c>
      <c r="D6744" s="344" t="s">
        <v>19</v>
      </c>
      <c r="E6744" s="281" t="s">
        <v>144</v>
      </c>
      <c r="F6744" s="121" t="n">
        <f aca="false">F6743+1</f>
        <v>6738</v>
      </c>
      <c r="G6744" s="118" t="s">
        <v>19764</v>
      </c>
      <c r="H6744" s="123" t="s">
        <v>19764</v>
      </c>
      <c r="I6744" s="125" t="s">
        <v>19765</v>
      </c>
      <c r="J6744" s="125" t="n">
        <v>4301</v>
      </c>
      <c r="K6744" s="126" t="n">
        <v>0</v>
      </c>
      <c r="L6744" s="127" t="n">
        <v>6105484</v>
      </c>
      <c r="M6744" s="127" t="n">
        <v>0</v>
      </c>
      <c r="N6744" s="499" t="s">
        <v>19766</v>
      </c>
      <c r="O6744" s="148" t="n">
        <v>30</v>
      </c>
      <c r="P6744" s="130" t="n">
        <v>404.04</v>
      </c>
      <c r="Q6744" s="130" t="n">
        <f aca="false">P6744*1.2</f>
        <v>484.848</v>
      </c>
      <c r="R6744" s="131" t="n">
        <f aca="false">S6744*Q6744</f>
        <v>0</v>
      </c>
      <c r="S6744" s="132"/>
    </row>
    <row r="6745" s="76" customFormat="true" ht="14.4" hidden="false" customHeight="false" outlineLevel="0" collapsed="false">
      <c r="A6745" s="207" t="n">
        <v>2792366</v>
      </c>
      <c r="B6745" s="208" t="n">
        <v>82</v>
      </c>
      <c r="C6745" s="281" t="s">
        <v>19</v>
      </c>
      <c r="D6745" s="344" t="s">
        <v>19</v>
      </c>
      <c r="E6745" s="344" t="s">
        <v>19767</v>
      </c>
      <c r="F6745" s="121" t="n">
        <f aca="false">F6744+1</f>
        <v>6739</v>
      </c>
      <c r="G6745" s="299" t="s">
        <v>19768</v>
      </c>
      <c r="H6745" s="188" t="s">
        <v>19769</v>
      </c>
      <c r="I6745" s="237" t="s">
        <v>19770</v>
      </c>
      <c r="J6745" s="237" t="n">
        <v>3123</v>
      </c>
      <c r="K6745" s="149" t="n">
        <v>0</v>
      </c>
      <c r="L6745" s="149" t="n">
        <v>8212060</v>
      </c>
      <c r="M6745" s="149" t="n">
        <v>0</v>
      </c>
      <c r="N6745" s="154" t="s">
        <v>19771</v>
      </c>
      <c r="O6745" s="186"/>
      <c r="P6745" s="130" t="n">
        <v>3566.09</v>
      </c>
      <c r="Q6745" s="130" t="n">
        <f aca="false">P6745*1.2</f>
        <v>4279.308</v>
      </c>
      <c r="R6745" s="131" t="n">
        <f aca="false">S6745*Q6745</f>
        <v>0</v>
      </c>
      <c r="S6745" s="132"/>
    </row>
    <row r="6746" s="76" customFormat="true" ht="14.4" hidden="false" customHeight="false" outlineLevel="0" collapsed="false">
      <c r="A6746" s="207"/>
      <c r="B6746" s="208" t="n">
        <v>82</v>
      </c>
      <c r="C6746" s="281" t="s">
        <v>19</v>
      </c>
      <c r="D6746" s="344" t="s">
        <v>19</v>
      </c>
      <c r="E6746" s="344" t="s">
        <v>19259</v>
      </c>
      <c r="F6746" s="121" t="n">
        <f aca="false">F6745+1</f>
        <v>6740</v>
      </c>
      <c r="G6746" s="612" t="s">
        <v>19772</v>
      </c>
      <c r="H6746" s="123" t="s">
        <v>19772</v>
      </c>
      <c r="I6746" s="124" t="s">
        <v>19773</v>
      </c>
      <c r="J6746" s="125" t="n">
        <v>53</v>
      </c>
      <c r="K6746" s="164" t="n">
        <v>12</v>
      </c>
      <c r="L6746" s="164" t="n">
        <v>1701306</v>
      </c>
      <c r="M6746" s="164" t="n">
        <v>0</v>
      </c>
      <c r="N6746" s="613" t="s">
        <v>19774</v>
      </c>
      <c r="O6746" s="186"/>
      <c r="P6746" s="130" t="n">
        <v>8491.33</v>
      </c>
      <c r="Q6746" s="130" t="n">
        <f aca="false">P6746*1.2</f>
        <v>10189.596</v>
      </c>
      <c r="R6746" s="131" t="n">
        <f aca="false">S6746*Q6746</f>
        <v>0</v>
      </c>
      <c r="S6746" s="132"/>
    </row>
    <row r="6747" s="76" customFormat="true" ht="27.6" hidden="false" customHeight="false" outlineLevel="0" collapsed="false">
      <c r="A6747" s="207" t="n">
        <v>3651124</v>
      </c>
      <c r="B6747" s="208" t="n">
        <v>82</v>
      </c>
      <c r="C6747" s="281" t="s">
        <v>19</v>
      </c>
      <c r="D6747" s="344" t="s">
        <v>19</v>
      </c>
      <c r="E6747" s="344"/>
      <c r="F6747" s="121" t="n">
        <f aca="false">F6746+1</f>
        <v>6741</v>
      </c>
      <c r="G6747" s="118" t="s">
        <v>19775</v>
      </c>
      <c r="H6747" s="123" t="s">
        <v>19776</v>
      </c>
      <c r="I6747" s="125" t="s">
        <v>19777</v>
      </c>
      <c r="J6747" s="125" t="n">
        <v>100</v>
      </c>
      <c r="K6747" s="126" t="n">
        <v>99</v>
      </c>
      <c r="L6747" s="127" t="n">
        <v>3519100</v>
      </c>
      <c r="M6747" s="127" t="n">
        <v>0</v>
      </c>
      <c r="N6747" s="499" t="s">
        <v>19778</v>
      </c>
      <c r="O6747" s="148"/>
      <c r="P6747" s="130" t="n">
        <v>4402.7</v>
      </c>
      <c r="Q6747" s="130" t="n">
        <f aca="false">P6747*1.2</f>
        <v>5283.24</v>
      </c>
      <c r="R6747" s="131" t="n">
        <f aca="false">S6747*Q6747</f>
        <v>0</v>
      </c>
      <c r="S6747" s="132"/>
    </row>
    <row r="6748" s="76" customFormat="true" ht="14.4" hidden="false" customHeight="false" outlineLevel="0" collapsed="false">
      <c r="A6748" s="207"/>
      <c r="B6748" s="208" t="n">
        <v>82</v>
      </c>
      <c r="C6748" s="281" t="s">
        <v>19</v>
      </c>
      <c r="D6748" s="344" t="s">
        <v>19</v>
      </c>
      <c r="E6748" s="344" t="s">
        <v>13495</v>
      </c>
      <c r="F6748" s="121" t="n">
        <f aca="false">F6747+1</f>
        <v>6742</v>
      </c>
      <c r="G6748" s="299" t="s">
        <v>19779</v>
      </c>
      <c r="H6748" s="188" t="s">
        <v>19780</v>
      </c>
      <c r="I6748" s="237" t="s">
        <v>19781</v>
      </c>
      <c r="J6748" s="237" t="n">
        <v>4111</v>
      </c>
      <c r="K6748" s="164" t="n">
        <v>0</v>
      </c>
      <c r="L6748" s="164" t="n">
        <v>3519030</v>
      </c>
      <c r="M6748" s="164" t="n">
        <v>0</v>
      </c>
      <c r="N6748" s="154" t="s">
        <v>19782</v>
      </c>
      <c r="O6748" s="186"/>
      <c r="P6748" s="130" t="n">
        <v>5376.37</v>
      </c>
      <c r="Q6748" s="130" t="n">
        <f aca="false">P6748*1.2</f>
        <v>6451.644</v>
      </c>
      <c r="R6748" s="131" t="n">
        <f aca="false">S6748*Q6748</f>
        <v>0</v>
      </c>
      <c r="S6748" s="132"/>
    </row>
    <row r="6749" s="76" customFormat="true" ht="14.4" hidden="false" customHeight="false" outlineLevel="0" collapsed="false">
      <c r="A6749" s="207"/>
      <c r="B6749" s="208" t="n">
        <v>82</v>
      </c>
      <c r="C6749" s="281" t="s">
        <v>19</v>
      </c>
      <c r="D6749" s="344" t="s">
        <v>19</v>
      </c>
      <c r="E6749" s="344" t="s">
        <v>14152</v>
      </c>
      <c r="F6749" s="121" t="n">
        <f aca="false">F6748+1</f>
        <v>6743</v>
      </c>
      <c r="G6749" s="299" t="s">
        <v>19783</v>
      </c>
      <c r="H6749" s="188" t="s">
        <v>19784</v>
      </c>
      <c r="I6749" s="237" t="s">
        <v>19785</v>
      </c>
      <c r="J6749" s="237" t="n">
        <v>4111</v>
      </c>
      <c r="K6749" s="164" t="n">
        <v>0</v>
      </c>
      <c r="L6749" s="164" t="n">
        <v>3519031</v>
      </c>
      <c r="M6749" s="164" t="n">
        <v>0</v>
      </c>
      <c r="N6749" s="154" t="s">
        <v>19782</v>
      </c>
      <c r="O6749" s="186"/>
      <c r="P6749" s="130" t="n">
        <v>5376.37</v>
      </c>
      <c r="Q6749" s="130" t="n">
        <f aca="false">P6749*1.2</f>
        <v>6451.644</v>
      </c>
      <c r="R6749" s="131" t="n">
        <f aca="false">S6749*Q6749</f>
        <v>0</v>
      </c>
      <c r="S6749" s="132"/>
    </row>
    <row r="6750" s="76" customFormat="true" ht="14.4" hidden="false" customHeight="false" outlineLevel="0" collapsed="false">
      <c r="A6750" s="207" t="n">
        <v>3103374</v>
      </c>
      <c r="B6750" s="208" t="n">
        <v>82</v>
      </c>
      <c r="C6750" s="281" t="s">
        <v>19</v>
      </c>
      <c r="D6750" s="344" t="s">
        <v>19</v>
      </c>
      <c r="E6750" s="344" t="s">
        <v>14152</v>
      </c>
      <c r="F6750" s="121" t="n">
        <f aca="false">F6749+1</f>
        <v>6744</v>
      </c>
      <c r="G6750" s="299" t="s">
        <v>19786</v>
      </c>
      <c r="H6750" s="188" t="s">
        <v>19787</v>
      </c>
      <c r="I6750" s="237" t="s">
        <v>19788</v>
      </c>
      <c r="J6750" s="237" t="n">
        <v>4111</v>
      </c>
      <c r="K6750" s="164" t="n">
        <v>0</v>
      </c>
      <c r="L6750" s="164" t="n">
        <v>3519130</v>
      </c>
      <c r="M6750" s="164" t="n">
        <v>0</v>
      </c>
      <c r="N6750" s="154" t="s">
        <v>19789</v>
      </c>
      <c r="O6750" s="186"/>
      <c r="P6750" s="130" t="n">
        <v>12771.18</v>
      </c>
      <c r="Q6750" s="130" t="n">
        <f aca="false">P6750*1.2</f>
        <v>15325.416</v>
      </c>
      <c r="R6750" s="131" t="n">
        <f aca="false">S6750*Q6750</f>
        <v>0</v>
      </c>
      <c r="S6750" s="132"/>
    </row>
    <row r="6751" s="76" customFormat="true" ht="14.4" hidden="false" customHeight="false" outlineLevel="0" collapsed="false">
      <c r="A6751" s="207"/>
      <c r="B6751" s="208" t="n">
        <v>82</v>
      </c>
      <c r="C6751" s="281" t="s">
        <v>19</v>
      </c>
      <c r="D6751" s="344" t="s">
        <v>19</v>
      </c>
      <c r="E6751" s="344" t="s">
        <v>14152</v>
      </c>
      <c r="F6751" s="121" t="n">
        <f aca="false">F6750+1</f>
        <v>6745</v>
      </c>
      <c r="G6751" s="299" t="n">
        <v>4235041000</v>
      </c>
      <c r="H6751" s="188" t="s">
        <v>19790</v>
      </c>
      <c r="I6751" s="237" t="s">
        <v>19791</v>
      </c>
      <c r="J6751" s="237" t="n">
        <v>413</v>
      </c>
      <c r="K6751" s="164" t="n">
        <v>0</v>
      </c>
      <c r="L6751" s="164" t="n">
        <v>4235041</v>
      </c>
      <c r="M6751" s="164" t="n">
        <v>0</v>
      </c>
      <c r="N6751" s="154" t="s">
        <v>19792</v>
      </c>
      <c r="O6751" s="186"/>
      <c r="P6751" s="130" t="n">
        <v>5178.4</v>
      </c>
      <c r="Q6751" s="130" t="n">
        <f aca="false">P6751*1.2</f>
        <v>6214.08</v>
      </c>
      <c r="R6751" s="131" t="n">
        <f aca="false">S6751*Q6751</f>
        <v>0</v>
      </c>
      <c r="S6751" s="132"/>
    </row>
    <row r="6752" s="76" customFormat="true" ht="14.4" hidden="false" customHeight="false" outlineLevel="0" collapsed="false">
      <c r="A6752" s="207"/>
      <c r="B6752" s="208" t="n">
        <v>82</v>
      </c>
      <c r="C6752" s="281" t="s">
        <v>19</v>
      </c>
      <c r="D6752" s="344" t="s">
        <v>19</v>
      </c>
      <c r="E6752" s="344" t="s">
        <v>14152</v>
      </c>
      <c r="F6752" s="121" t="n">
        <f aca="false">F6751+1</f>
        <v>6746</v>
      </c>
      <c r="G6752" s="299" t="n">
        <v>4235041010</v>
      </c>
      <c r="H6752" s="188" t="s">
        <v>19793</v>
      </c>
      <c r="I6752" s="237" t="s">
        <v>19794</v>
      </c>
      <c r="J6752" s="237" t="n">
        <v>413</v>
      </c>
      <c r="K6752" s="164" t="n">
        <v>0</v>
      </c>
      <c r="L6752" s="164" t="n">
        <v>4235041</v>
      </c>
      <c r="M6752" s="164" t="n">
        <v>10</v>
      </c>
      <c r="N6752" s="154" t="s">
        <v>19792</v>
      </c>
      <c r="O6752" s="186"/>
      <c r="P6752" s="130" t="n">
        <v>5178.4</v>
      </c>
      <c r="Q6752" s="130" t="n">
        <f aca="false">P6752*1.2</f>
        <v>6214.08</v>
      </c>
      <c r="R6752" s="131" t="n">
        <f aca="false">S6752*Q6752</f>
        <v>0</v>
      </c>
      <c r="S6752" s="132"/>
    </row>
    <row r="6753" s="76" customFormat="true" ht="14.4" hidden="false" customHeight="false" outlineLevel="0" collapsed="false">
      <c r="A6753" s="207"/>
      <c r="B6753" s="208" t="n">
        <v>82</v>
      </c>
      <c r="C6753" s="281" t="s">
        <v>19</v>
      </c>
      <c r="D6753" s="344" t="s">
        <v>19</v>
      </c>
      <c r="E6753" s="344" t="s">
        <v>19259</v>
      </c>
      <c r="F6753" s="121" t="n">
        <f aca="false">F6752+1</f>
        <v>6747</v>
      </c>
      <c r="G6753" s="612" t="s">
        <v>19795</v>
      </c>
      <c r="H6753" s="123" t="s">
        <v>19795</v>
      </c>
      <c r="I6753" s="124" t="s">
        <v>19796</v>
      </c>
      <c r="J6753" s="125" t="n">
        <v>66</v>
      </c>
      <c r="K6753" s="164" t="n">
        <v>40</v>
      </c>
      <c r="L6753" s="164" t="n">
        <v>1802012</v>
      </c>
      <c r="M6753" s="164" t="n">
        <v>0</v>
      </c>
      <c r="N6753" s="613" t="s">
        <v>19797</v>
      </c>
      <c r="O6753" s="186"/>
      <c r="P6753" s="130" t="n">
        <v>10137.58</v>
      </c>
      <c r="Q6753" s="130" t="n">
        <f aca="false">P6753*1.2</f>
        <v>12165.096</v>
      </c>
      <c r="R6753" s="131" t="n">
        <f aca="false">S6753*Q6753</f>
        <v>0</v>
      </c>
      <c r="S6753" s="132"/>
    </row>
    <row r="6754" s="76" customFormat="true" ht="14.4" hidden="false" customHeight="false" outlineLevel="0" collapsed="false">
      <c r="A6754" s="207"/>
      <c r="B6754" s="208" t="n">
        <v>82</v>
      </c>
      <c r="C6754" s="281" t="s">
        <v>19</v>
      </c>
      <c r="D6754" s="344" t="s">
        <v>19</v>
      </c>
      <c r="E6754" s="344" t="s">
        <v>19259</v>
      </c>
      <c r="F6754" s="121" t="n">
        <f aca="false">F6753+1</f>
        <v>6748</v>
      </c>
      <c r="G6754" s="612" t="s">
        <v>19798</v>
      </c>
      <c r="H6754" s="123" t="s">
        <v>19798</v>
      </c>
      <c r="I6754" s="124" t="s">
        <v>19799</v>
      </c>
      <c r="J6754" s="125" t="n">
        <v>3308</v>
      </c>
      <c r="K6754" s="164" t="n">
        <v>0</v>
      </c>
      <c r="L6754" s="164" t="n">
        <v>1802012</v>
      </c>
      <c r="M6754" s="164" t="n">
        <v>0</v>
      </c>
      <c r="N6754" s="613" t="s">
        <v>19797</v>
      </c>
      <c r="O6754" s="186"/>
      <c r="P6754" s="130" t="n">
        <v>9913.41</v>
      </c>
      <c r="Q6754" s="130" t="n">
        <f aca="false">P6754*1.2</f>
        <v>11896.092</v>
      </c>
      <c r="R6754" s="131" t="n">
        <f aca="false">S6754*Q6754</f>
        <v>0</v>
      </c>
      <c r="S6754" s="132"/>
    </row>
    <row r="6755" s="76" customFormat="true" ht="14.4" hidden="false" customHeight="false" outlineLevel="0" collapsed="false">
      <c r="A6755" s="207"/>
      <c r="B6755" s="208" t="n">
        <v>82</v>
      </c>
      <c r="C6755" s="281" t="s">
        <v>19</v>
      </c>
      <c r="D6755" s="344" t="s">
        <v>19</v>
      </c>
      <c r="E6755" s="344" t="s">
        <v>19242</v>
      </c>
      <c r="F6755" s="121" t="n">
        <f aca="false">F6754+1</f>
        <v>6749</v>
      </c>
      <c r="G6755" s="299" t="s">
        <v>19800</v>
      </c>
      <c r="H6755" s="188" t="s">
        <v>19800</v>
      </c>
      <c r="I6755" s="237" t="s">
        <v>19801</v>
      </c>
      <c r="J6755" s="237" t="n">
        <v>4013</v>
      </c>
      <c r="K6755" s="164" t="n">
        <v>0</v>
      </c>
      <c r="L6755" s="164" t="n">
        <v>2401005</v>
      </c>
      <c r="M6755" s="164" t="n">
        <v>0</v>
      </c>
      <c r="N6755" s="154" t="s">
        <v>10386</v>
      </c>
      <c r="O6755" s="186"/>
      <c r="P6755" s="130" t="n">
        <v>38109.4</v>
      </c>
      <c r="Q6755" s="130" t="n">
        <f aca="false">P6755*1.2</f>
        <v>45731.28</v>
      </c>
      <c r="R6755" s="131" t="n">
        <f aca="false">S6755*Q6755</f>
        <v>0</v>
      </c>
      <c r="S6755" s="132"/>
    </row>
    <row r="6756" s="76" customFormat="true" ht="14.4" hidden="false" customHeight="false" outlineLevel="0" collapsed="false">
      <c r="A6756" s="207"/>
      <c r="B6756" s="208" t="n">
        <v>82</v>
      </c>
      <c r="C6756" s="281" t="s">
        <v>19</v>
      </c>
      <c r="D6756" s="344" t="s">
        <v>19</v>
      </c>
      <c r="E6756" s="344" t="s">
        <v>19259</v>
      </c>
      <c r="F6756" s="121" t="n">
        <f aca="false">F6755+1</f>
        <v>6750</v>
      </c>
      <c r="G6756" s="612" t="s">
        <v>19802</v>
      </c>
      <c r="H6756" s="123" t="s">
        <v>19802</v>
      </c>
      <c r="I6756" s="124" t="s">
        <v>19803</v>
      </c>
      <c r="J6756" s="125" t="n">
        <v>3309</v>
      </c>
      <c r="K6756" s="164" t="n">
        <v>0</v>
      </c>
      <c r="L6756" s="164" t="n">
        <v>1701016</v>
      </c>
      <c r="M6756" s="164" t="n">
        <v>2</v>
      </c>
      <c r="N6756" s="613" t="s">
        <v>19804</v>
      </c>
      <c r="O6756" s="186"/>
      <c r="P6756" s="130" t="n">
        <v>13398.63</v>
      </c>
      <c r="Q6756" s="130" t="n">
        <f aca="false">P6756*1.2</f>
        <v>16078.356</v>
      </c>
      <c r="R6756" s="131" t="n">
        <f aca="false">S6756*Q6756</f>
        <v>0</v>
      </c>
      <c r="S6756" s="132"/>
    </row>
    <row r="6757" s="76" customFormat="true" ht="14.4" hidden="false" customHeight="false" outlineLevel="0" collapsed="false">
      <c r="A6757" s="207"/>
      <c r="B6757" s="208" t="n">
        <v>82</v>
      </c>
      <c r="C6757" s="281" t="s">
        <v>19</v>
      </c>
      <c r="D6757" s="344" t="s">
        <v>19</v>
      </c>
      <c r="E6757" s="344" t="s">
        <v>19259</v>
      </c>
      <c r="F6757" s="121" t="n">
        <f aca="false">F6756+1</f>
        <v>6751</v>
      </c>
      <c r="G6757" s="612" t="s">
        <v>19805</v>
      </c>
      <c r="H6757" s="123" t="s">
        <v>19805</v>
      </c>
      <c r="I6757" s="124" t="s">
        <v>19806</v>
      </c>
      <c r="J6757" s="125" t="n">
        <v>4111</v>
      </c>
      <c r="K6757" s="164" t="n">
        <v>0</v>
      </c>
      <c r="L6757" s="164" t="n">
        <v>1701016</v>
      </c>
      <c r="M6757" s="164" t="n">
        <v>0</v>
      </c>
      <c r="N6757" s="613" t="s">
        <v>19804</v>
      </c>
      <c r="O6757" s="186"/>
      <c r="P6757" s="130" t="n">
        <v>16454.03</v>
      </c>
      <c r="Q6757" s="130" t="n">
        <f aca="false">P6757*1.2</f>
        <v>19744.836</v>
      </c>
      <c r="R6757" s="131" t="n">
        <f aca="false">S6757*Q6757</f>
        <v>0</v>
      </c>
      <c r="S6757" s="132"/>
    </row>
    <row r="6758" s="76" customFormat="true" ht="14.4" hidden="false" customHeight="false" outlineLevel="0" collapsed="false">
      <c r="A6758" s="207"/>
      <c r="B6758" s="208" t="n">
        <v>82</v>
      </c>
      <c r="C6758" s="281" t="s">
        <v>19</v>
      </c>
      <c r="D6758" s="344" t="s">
        <v>19</v>
      </c>
      <c r="E6758" s="344"/>
      <c r="F6758" s="121" t="n">
        <f aca="false">F6757+1</f>
        <v>6752</v>
      </c>
      <c r="G6758" s="612" t="s">
        <v>19807</v>
      </c>
      <c r="H6758" s="123" t="s">
        <v>19807</v>
      </c>
      <c r="I6758" s="124" t="s">
        <v>19808</v>
      </c>
      <c r="J6758" s="125" t="n">
        <v>66</v>
      </c>
      <c r="K6758" s="164" t="n">
        <v>11</v>
      </c>
      <c r="L6758" s="164" t="n">
        <v>1701015</v>
      </c>
      <c r="M6758" s="164" t="n">
        <v>0</v>
      </c>
      <c r="N6758" s="613" t="s">
        <v>19809</v>
      </c>
      <c r="O6758" s="186"/>
      <c r="P6758" s="610"/>
      <c r="Q6758" s="610" t="n">
        <f aca="false">P6758*1.2</f>
        <v>0</v>
      </c>
      <c r="R6758" s="131" t="n">
        <f aca="false">S6758*Q6758</f>
        <v>0</v>
      </c>
      <c r="S6758" s="132"/>
    </row>
    <row r="6759" s="76" customFormat="true" ht="14.4" hidden="false" customHeight="false" outlineLevel="0" collapsed="false">
      <c r="A6759" s="207"/>
      <c r="B6759" s="208" t="n">
        <v>82</v>
      </c>
      <c r="C6759" s="281" t="s">
        <v>19</v>
      </c>
      <c r="D6759" s="344" t="s">
        <v>19</v>
      </c>
      <c r="E6759" s="344" t="s">
        <v>19259</v>
      </c>
      <c r="F6759" s="121" t="n">
        <f aca="false">F6758+1</f>
        <v>6753</v>
      </c>
      <c r="G6759" s="612" t="s">
        <v>19810</v>
      </c>
      <c r="H6759" s="123" t="s">
        <v>19810</v>
      </c>
      <c r="I6759" s="124" t="s">
        <v>19810</v>
      </c>
      <c r="J6759" s="125" t="n">
        <v>53</v>
      </c>
      <c r="K6759" s="164" t="n">
        <v>12</v>
      </c>
      <c r="L6759" s="164" t="n">
        <v>1701015</v>
      </c>
      <c r="M6759" s="164" t="n">
        <v>10</v>
      </c>
      <c r="N6759" s="613" t="s">
        <v>19811</v>
      </c>
      <c r="O6759" s="186"/>
      <c r="P6759" s="130" t="n">
        <v>7859.12</v>
      </c>
      <c r="Q6759" s="130" t="n">
        <f aca="false">P6759*1.2</f>
        <v>9430.944</v>
      </c>
      <c r="R6759" s="131" t="n">
        <f aca="false">S6759*Q6759</f>
        <v>0</v>
      </c>
      <c r="S6759" s="132"/>
    </row>
    <row r="6760" s="76" customFormat="true" ht="14.4" hidden="false" customHeight="false" outlineLevel="0" collapsed="false">
      <c r="A6760" s="207"/>
      <c r="B6760" s="208" t="n">
        <v>82</v>
      </c>
      <c r="C6760" s="281" t="s">
        <v>19</v>
      </c>
      <c r="D6760" s="344" t="s">
        <v>19</v>
      </c>
      <c r="E6760" s="344" t="s">
        <v>19259</v>
      </c>
      <c r="F6760" s="121" t="n">
        <f aca="false">F6759+1</f>
        <v>6754</v>
      </c>
      <c r="G6760" s="612" t="s">
        <v>19812</v>
      </c>
      <c r="H6760" s="123" t="s">
        <v>19812</v>
      </c>
      <c r="I6760" s="124" t="s">
        <v>19813</v>
      </c>
      <c r="J6760" s="125" t="n">
        <v>3309</v>
      </c>
      <c r="K6760" s="164" t="n">
        <v>0</v>
      </c>
      <c r="L6760" s="164" t="n">
        <v>1701015</v>
      </c>
      <c r="M6760" s="164" t="n">
        <v>11</v>
      </c>
      <c r="N6760" s="613" t="s">
        <v>19814</v>
      </c>
      <c r="O6760" s="186"/>
      <c r="P6760" s="130" t="n">
        <v>11182.05</v>
      </c>
      <c r="Q6760" s="130" t="n">
        <f aca="false">P6760*1.2</f>
        <v>13418.46</v>
      </c>
      <c r="R6760" s="131" t="n">
        <f aca="false">S6760*Q6760</f>
        <v>0</v>
      </c>
      <c r="S6760" s="132"/>
    </row>
    <row r="6761" s="76" customFormat="true" ht="14.4" hidden="false" customHeight="false" outlineLevel="0" collapsed="false">
      <c r="A6761" s="207"/>
      <c r="B6761" s="208" t="n">
        <v>82</v>
      </c>
      <c r="C6761" s="281" t="s">
        <v>19</v>
      </c>
      <c r="D6761" s="344" t="s">
        <v>19</v>
      </c>
      <c r="E6761" s="344" t="s">
        <v>19259</v>
      </c>
      <c r="F6761" s="121" t="n">
        <f aca="false">F6760+1</f>
        <v>6755</v>
      </c>
      <c r="G6761" s="612" t="s">
        <v>19815</v>
      </c>
      <c r="H6761" s="123" t="s">
        <v>19815</v>
      </c>
      <c r="I6761" s="124" t="s">
        <v>19816</v>
      </c>
      <c r="J6761" s="125" t="n">
        <v>4111</v>
      </c>
      <c r="K6761" s="164" t="n">
        <v>0</v>
      </c>
      <c r="L6761" s="164" t="n">
        <v>1701015</v>
      </c>
      <c r="M6761" s="164" t="n">
        <v>0</v>
      </c>
      <c r="N6761" s="613" t="s">
        <v>19814</v>
      </c>
      <c r="O6761" s="186"/>
      <c r="P6761" s="130" t="n">
        <v>11399.15</v>
      </c>
      <c r="Q6761" s="130" t="n">
        <f aca="false">P6761*1.2</f>
        <v>13678.98</v>
      </c>
      <c r="R6761" s="131" t="n">
        <f aca="false">S6761*Q6761</f>
        <v>0</v>
      </c>
      <c r="S6761" s="132"/>
    </row>
    <row r="6762" s="76" customFormat="true" ht="14.4" hidden="false" customHeight="false" outlineLevel="0" collapsed="false">
      <c r="A6762" s="207"/>
      <c r="B6762" s="208" t="n">
        <v>82</v>
      </c>
      <c r="C6762" s="281" t="s">
        <v>19</v>
      </c>
      <c r="D6762" s="344" t="s">
        <v>19</v>
      </c>
      <c r="E6762" s="344" t="s">
        <v>19259</v>
      </c>
      <c r="F6762" s="121" t="n">
        <f aca="false">F6761+1</f>
        <v>6756</v>
      </c>
      <c r="G6762" s="612" t="s">
        <v>19817</v>
      </c>
      <c r="H6762" s="123" t="s">
        <v>19817</v>
      </c>
      <c r="I6762" s="124" t="s">
        <v>19818</v>
      </c>
      <c r="J6762" s="125" t="n">
        <v>3309</v>
      </c>
      <c r="K6762" s="164" t="n">
        <v>0</v>
      </c>
      <c r="L6762" s="164" t="n">
        <v>1702118</v>
      </c>
      <c r="M6762" s="164" t="n">
        <v>0</v>
      </c>
      <c r="N6762" s="613" t="s">
        <v>19819</v>
      </c>
      <c r="O6762" s="186"/>
      <c r="P6762" s="130" t="n">
        <v>1156.58</v>
      </c>
      <c r="Q6762" s="130" t="n">
        <f aca="false">P6762*1.2</f>
        <v>1387.896</v>
      </c>
      <c r="R6762" s="131" t="n">
        <f aca="false">S6762*Q6762</f>
        <v>0</v>
      </c>
      <c r="S6762" s="132"/>
    </row>
    <row r="6763" s="76" customFormat="true" ht="14.4" hidden="false" customHeight="false" outlineLevel="0" collapsed="false">
      <c r="A6763" s="207"/>
      <c r="B6763" s="208" t="n">
        <v>82</v>
      </c>
      <c r="C6763" s="281" t="s">
        <v>19</v>
      </c>
      <c r="D6763" s="344" t="s">
        <v>19</v>
      </c>
      <c r="E6763" s="344" t="s">
        <v>19259</v>
      </c>
      <c r="F6763" s="121" t="n">
        <f aca="false">F6762+1</f>
        <v>6757</v>
      </c>
      <c r="G6763" s="612" t="s">
        <v>19820</v>
      </c>
      <c r="H6763" s="123" t="s">
        <v>19820</v>
      </c>
      <c r="I6763" s="124" t="s">
        <v>19821</v>
      </c>
      <c r="J6763" s="125" t="n">
        <v>3308</v>
      </c>
      <c r="K6763" s="164" t="n">
        <v>10</v>
      </c>
      <c r="L6763" s="164" t="n">
        <v>1601015</v>
      </c>
      <c r="M6763" s="164" t="n">
        <v>0</v>
      </c>
      <c r="N6763" s="613" t="s">
        <v>19822</v>
      </c>
      <c r="O6763" s="186"/>
      <c r="P6763" s="130" t="n">
        <v>18906.67</v>
      </c>
      <c r="Q6763" s="130" t="n">
        <f aca="false">P6763*1.2</f>
        <v>22688.004</v>
      </c>
      <c r="R6763" s="131" t="n">
        <f aca="false">S6763*Q6763</f>
        <v>0</v>
      </c>
      <c r="S6763" s="132"/>
    </row>
    <row r="6764" s="76" customFormat="true" ht="14.4" hidden="false" customHeight="false" outlineLevel="0" collapsed="false">
      <c r="A6764" s="207"/>
      <c r="B6764" s="208" t="n">
        <v>82</v>
      </c>
      <c r="C6764" s="281" t="s">
        <v>19</v>
      </c>
      <c r="D6764" s="344" t="s">
        <v>19</v>
      </c>
      <c r="E6764" s="344" t="s">
        <v>19259</v>
      </c>
      <c r="F6764" s="121" t="n">
        <f aca="false">F6763+1</f>
        <v>6758</v>
      </c>
      <c r="G6764" s="612" t="s">
        <v>19823</v>
      </c>
      <c r="H6764" s="123" t="s">
        <v>19823</v>
      </c>
      <c r="I6764" s="124" t="s">
        <v>19824</v>
      </c>
      <c r="J6764" s="125" t="n">
        <v>3309</v>
      </c>
      <c r="K6764" s="164" t="n">
        <v>0</v>
      </c>
      <c r="L6764" s="164" t="n">
        <v>1601015</v>
      </c>
      <c r="M6764" s="164" t="n">
        <v>10</v>
      </c>
      <c r="N6764" s="613" t="s">
        <v>19822</v>
      </c>
      <c r="O6764" s="186"/>
      <c r="P6764" s="130" t="n">
        <v>18355.99</v>
      </c>
      <c r="Q6764" s="130" t="n">
        <f aca="false">P6764*1.2</f>
        <v>22027.188</v>
      </c>
      <c r="R6764" s="131" t="n">
        <f aca="false">S6764*Q6764</f>
        <v>0</v>
      </c>
      <c r="S6764" s="132"/>
    </row>
    <row r="6765" s="76" customFormat="true" ht="14.4" hidden="false" customHeight="false" outlineLevel="0" collapsed="false">
      <c r="A6765" s="207"/>
      <c r="B6765" s="208" t="n">
        <v>82</v>
      </c>
      <c r="C6765" s="281" t="s">
        <v>19</v>
      </c>
      <c r="D6765" s="344" t="s">
        <v>19</v>
      </c>
      <c r="E6765" s="344" t="s">
        <v>19259</v>
      </c>
      <c r="F6765" s="121" t="n">
        <f aca="false">F6764+1</f>
        <v>6759</v>
      </c>
      <c r="G6765" s="612" t="s">
        <v>19825</v>
      </c>
      <c r="H6765" s="123" t="s">
        <v>19825</v>
      </c>
      <c r="I6765" s="124" t="s">
        <v>19826</v>
      </c>
      <c r="J6765" s="125" t="n">
        <v>3310</v>
      </c>
      <c r="K6765" s="164" t="n">
        <v>40</v>
      </c>
      <c r="L6765" s="164" t="n">
        <v>1601015</v>
      </c>
      <c r="M6765" s="164" t="n">
        <v>0</v>
      </c>
      <c r="N6765" s="613" t="s">
        <v>19822</v>
      </c>
      <c r="O6765" s="186"/>
      <c r="P6765" s="130" t="n">
        <v>19403.2</v>
      </c>
      <c r="Q6765" s="130" t="n">
        <f aca="false">P6765*1.2</f>
        <v>23283.84</v>
      </c>
      <c r="R6765" s="131" t="n">
        <f aca="false">S6765*Q6765</f>
        <v>0</v>
      </c>
      <c r="S6765" s="132"/>
    </row>
    <row r="6766" s="76" customFormat="true" ht="14.4" hidden="false" customHeight="false" outlineLevel="0" collapsed="false">
      <c r="A6766" s="207"/>
      <c r="B6766" s="208" t="n">
        <v>82</v>
      </c>
      <c r="C6766" s="281" t="s">
        <v>19</v>
      </c>
      <c r="D6766" s="344" t="s">
        <v>19</v>
      </c>
      <c r="E6766" s="344" t="s">
        <v>19259</v>
      </c>
      <c r="F6766" s="121" t="n">
        <f aca="false">F6765+1</f>
        <v>6760</v>
      </c>
      <c r="G6766" s="612" t="s">
        <v>19827</v>
      </c>
      <c r="H6766" s="123" t="s">
        <v>19827</v>
      </c>
      <c r="I6766" s="124" t="s">
        <v>19828</v>
      </c>
      <c r="J6766" s="125" t="n">
        <v>3310</v>
      </c>
      <c r="K6766" s="164" t="n">
        <v>60</v>
      </c>
      <c r="L6766" s="164" t="n">
        <v>1601015</v>
      </c>
      <c r="M6766" s="164" t="n">
        <v>0</v>
      </c>
      <c r="N6766" s="613" t="s">
        <v>19822</v>
      </c>
      <c r="O6766" s="186"/>
      <c r="P6766" s="130" t="n">
        <v>22808.04</v>
      </c>
      <c r="Q6766" s="130" t="n">
        <f aca="false">P6766*1.2</f>
        <v>27369.648</v>
      </c>
      <c r="R6766" s="131" t="n">
        <f aca="false">S6766*Q6766</f>
        <v>0</v>
      </c>
      <c r="S6766" s="132"/>
    </row>
    <row r="6767" s="76" customFormat="true" ht="14.4" hidden="false" customHeight="false" outlineLevel="0" collapsed="false">
      <c r="A6767" s="207"/>
      <c r="B6767" s="208" t="n">
        <v>82</v>
      </c>
      <c r="C6767" s="281" t="s">
        <v>19</v>
      </c>
      <c r="D6767" s="344" t="s">
        <v>19</v>
      </c>
      <c r="E6767" s="344" t="s">
        <v>19259</v>
      </c>
      <c r="F6767" s="121" t="n">
        <f aca="false">F6766+1</f>
        <v>6761</v>
      </c>
      <c r="G6767" s="299" t="s">
        <v>19829</v>
      </c>
      <c r="H6767" s="188" t="s">
        <v>19830</v>
      </c>
      <c r="I6767" s="237" t="s">
        <v>19831</v>
      </c>
      <c r="J6767" s="237" t="n">
        <v>4013</v>
      </c>
      <c r="K6767" s="164" t="n">
        <v>0</v>
      </c>
      <c r="L6767" s="164" t="n">
        <v>1601015</v>
      </c>
      <c r="M6767" s="164" t="n">
        <v>0</v>
      </c>
      <c r="N6767" s="154" t="s">
        <v>19832</v>
      </c>
      <c r="O6767" s="186"/>
      <c r="P6767" s="130" t="n">
        <v>15321.7</v>
      </c>
      <c r="Q6767" s="130" t="n">
        <f aca="false">P6767*1.2</f>
        <v>18386.04</v>
      </c>
      <c r="R6767" s="131" t="n">
        <f aca="false">S6767*Q6767</f>
        <v>0</v>
      </c>
      <c r="S6767" s="132"/>
    </row>
    <row r="6768" s="76" customFormat="true" ht="14.4" hidden="false" customHeight="false" outlineLevel="0" collapsed="false">
      <c r="A6768" s="207"/>
      <c r="B6768" s="208" t="n">
        <v>82</v>
      </c>
      <c r="C6768" s="281" t="s">
        <v>19</v>
      </c>
      <c r="D6768" s="344" t="s">
        <v>19</v>
      </c>
      <c r="E6768" s="344"/>
      <c r="F6768" s="121" t="n">
        <f aca="false">F6767+1</f>
        <v>6762</v>
      </c>
      <c r="G6768" s="299" t="s">
        <v>19833</v>
      </c>
      <c r="H6768" s="188" t="s">
        <v>19833</v>
      </c>
      <c r="I6768" s="237" t="s">
        <v>19834</v>
      </c>
      <c r="J6768" s="237" t="n">
        <v>4111</v>
      </c>
      <c r="K6768" s="164" t="n">
        <v>0</v>
      </c>
      <c r="L6768" s="164" t="n">
        <v>4329012</v>
      </c>
      <c r="M6768" s="164" t="n">
        <v>232</v>
      </c>
      <c r="N6768" s="154" t="s">
        <v>19835</v>
      </c>
      <c r="O6768" s="186"/>
      <c r="P6768" s="130" t="n">
        <v>6263.37</v>
      </c>
      <c r="Q6768" s="130" t="n">
        <f aca="false">P6768*1.2</f>
        <v>7516.044</v>
      </c>
      <c r="R6768" s="131" t="n">
        <f aca="false">S6768*Q6768</f>
        <v>0</v>
      </c>
      <c r="S6768" s="132"/>
    </row>
    <row r="6769" s="76" customFormat="true" ht="24" hidden="false" customHeight="true" outlineLevel="0" collapsed="false">
      <c r="A6769" s="207"/>
      <c r="B6769" s="208" t="n">
        <v>82</v>
      </c>
      <c r="C6769" s="281" t="s">
        <v>19</v>
      </c>
      <c r="D6769" s="344" t="s">
        <v>19</v>
      </c>
      <c r="E6769" s="344" t="s">
        <v>19836</v>
      </c>
      <c r="F6769" s="121" t="n">
        <f aca="false">F6768+1</f>
        <v>6763</v>
      </c>
      <c r="G6769" s="299" t="s">
        <v>19837</v>
      </c>
      <c r="H6769" s="188" t="s">
        <v>19837</v>
      </c>
      <c r="I6769" s="237" t="s">
        <v>19838</v>
      </c>
      <c r="J6769" s="237" t="n">
        <v>100</v>
      </c>
      <c r="K6769" s="149" t="n">
        <v>0</v>
      </c>
      <c r="L6769" s="149" t="n">
        <v>3518110</v>
      </c>
      <c r="M6769" s="149" t="n">
        <v>0</v>
      </c>
      <c r="N6769" s="154" t="s">
        <v>19839</v>
      </c>
      <c r="O6769" s="186" t="n">
        <v>2</v>
      </c>
      <c r="P6769" s="130" t="n">
        <v>1160.44</v>
      </c>
      <c r="Q6769" s="130" t="n">
        <f aca="false">P6769*1.2</f>
        <v>1392.528</v>
      </c>
      <c r="R6769" s="131" t="n">
        <f aca="false">S6769*Q6769</f>
        <v>0</v>
      </c>
      <c r="S6769" s="132"/>
    </row>
    <row r="6770" s="76" customFormat="true" ht="14.4" hidden="false" customHeight="false" outlineLevel="0" collapsed="false">
      <c r="A6770" s="207"/>
      <c r="B6770" s="208" t="n">
        <v>82</v>
      </c>
      <c r="C6770" s="281" t="s">
        <v>19</v>
      </c>
      <c r="D6770" s="344" t="s">
        <v>19</v>
      </c>
      <c r="E6770" s="344"/>
      <c r="F6770" s="121" t="n">
        <f aca="false">F6769+1</f>
        <v>6764</v>
      </c>
      <c r="G6770" s="299" t="s">
        <v>19840</v>
      </c>
      <c r="H6770" s="188" t="s">
        <v>19840</v>
      </c>
      <c r="I6770" s="237" t="s">
        <v>19841</v>
      </c>
      <c r="J6770" s="237" t="n">
        <v>100</v>
      </c>
      <c r="K6770" s="149" t="n">
        <v>99</v>
      </c>
      <c r="L6770" s="149" t="n">
        <v>3515010</v>
      </c>
      <c r="M6770" s="149" t="n">
        <v>0</v>
      </c>
      <c r="N6770" s="154" t="s">
        <v>19842</v>
      </c>
      <c r="O6770" s="186"/>
      <c r="P6770" s="130" t="n">
        <v>834.17</v>
      </c>
      <c r="Q6770" s="130" t="n">
        <f aca="false">P6770*1.2</f>
        <v>1001.004</v>
      </c>
      <c r="R6770" s="131" t="n">
        <f aca="false">S6770*Q6770</f>
        <v>0</v>
      </c>
      <c r="S6770" s="132"/>
    </row>
    <row r="6771" s="76" customFormat="true" ht="14.4" hidden="false" customHeight="false" outlineLevel="0" collapsed="false">
      <c r="A6771" s="207" t="n">
        <v>2569788</v>
      </c>
      <c r="B6771" s="208" t="n">
        <v>82</v>
      </c>
      <c r="C6771" s="281" t="s">
        <v>19</v>
      </c>
      <c r="D6771" s="344" t="s">
        <v>19</v>
      </c>
      <c r="E6771" s="344" t="s">
        <v>19242</v>
      </c>
      <c r="F6771" s="121" t="n">
        <f aca="false">F6770+1</f>
        <v>6765</v>
      </c>
      <c r="G6771" s="299" t="s">
        <v>19843</v>
      </c>
      <c r="H6771" s="188" t="s">
        <v>19843</v>
      </c>
      <c r="I6771" s="237" t="s">
        <v>19844</v>
      </c>
      <c r="J6771" s="237" t="n">
        <v>66</v>
      </c>
      <c r="K6771" s="164" t="n">
        <v>1</v>
      </c>
      <c r="L6771" s="164" t="n">
        <v>1101281</v>
      </c>
      <c r="M6771" s="164" t="n">
        <v>0</v>
      </c>
      <c r="N6771" s="154" t="s">
        <v>19845</v>
      </c>
      <c r="O6771" s="186"/>
      <c r="P6771" s="130" t="n">
        <v>444.9</v>
      </c>
      <c r="Q6771" s="130" t="n">
        <f aca="false">P6771*1.2</f>
        <v>533.88</v>
      </c>
      <c r="R6771" s="131" t="n">
        <f aca="false">S6771*Q6771</f>
        <v>0</v>
      </c>
      <c r="S6771" s="132"/>
    </row>
    <row r="6772" s="76" customFormat="true" ht="14.4" hidden="false" customHeight="false" outlineLevel="0" collapsed="false">
      <c r="A6772" s="207"/>
      <c r="B6772" s="208" t="n">
        <v>82</v>
      </c>
      <c r="C6772" s="281" t="s">
        <v>19</v>
      </c>
      <c r="D6772" s="344" t="s">
        <v>19</v>
      </c>
      <c r="E6772" s="344" t="s">
        <v>13495</v>
      </c>
      <c r="F6772" s="121" t="n">
        <f aca="false">F6771+1</f>
        <v>6766</v>
      </c>
      <c r="G6772" s="299" t="s">
        <v>19846</v>
      </c>
      <c r="H6772" s="188" t="s">
        <v>19847</v>
      </c>
      <c r="I6772" s="237" t="s">
        <v>19848</v>
      </c>
      <c r="J6772" s="237" t="n">
        <v>4013</v>
      </c>
      <c r="K6772" s="149" t="n">
        <v>0</v>
      </c>
      <c r="L6772" s="149" t="n">
        <v>3864040</v>
      </c>
      <c r="M6772" s="149" t="n">
        <v>0</v>
      </c>
      <c r="N6772" s="154" t="s">
        <v>13716</v>
      </c>
      <c r="O6772" s="186"/>
      <c r="P6772" s="130" t="n">
        <v>13419.92</v>
      </c>
      <c r="Q6772" s="130" t="n">
        <f aca="false">P6772*1.2</f>
        <v>16103.904</v>
      </c>
      <c r="R6772" s="131" t="n">
        <f aca="false">S6772*Q6772</f>
        <v>0</v>
      </c>
      <c r="S6772" s="132"/>
    </row>
    <row r="6773" s="76" customFormat="true" ht="14.4" hidden="false" customHeight="false" outlineLevel="0" collapsed="false">
      <c r="A6773" s="207" t="n">
        <v>3906073</v>
      </c>
      <c r="B6773" s="208" t="n">
        <v>82</v>
      </c>
      <c r="C6773" s="281" t="s">
        <v>19</v>
      </c>
      <c r="D6773" s="344" t="s">
        <v>19</v>
      </c>
      <c r="E6773" s="344" t="s">
        <v>13345</v>
      </c>
      <c r="F6773" s="121" t="n">
        <f aca="false">F6772+1</f>
        <v>6767</v>
      </c>
      <c r="G6773" s="299" t="s">
        <v>19849</v>
      </c>
      <c r="H6773" s="188" t="s">
        <v>19850</v>
      </c>
      <c r="I6773" s="237" t="s">
        <v>19851</v>
      </c>
      <c r="J6773" s="237" t="n">
        <v>4013</v>
      </c>
      <c r="K6773" s="149" t="n">
        <v>0</v>
      </c>
      <c r="L6773" s="149" t="n">
        <v>1309011</v>
      </c>
      <c r="M6773" s="149" t="n">
        <v>20</v>
      </c>
      <c r="N6773" s="213" t="s">
        <v>884</v>
      </c>
      <c r="O6773" s="186"/>
      <c r="P6773" s="130" t="n">
        <v>5004.15</v>
      </c>
      <c r="Q6773" s="130" t="n">
        <f aca="false">P6773*1.2</f>
        <v>6004.98</v>
      </c>
      <c r="R6773" s="131" t="n">
        <f aca="false">S6773*Q6773</f>
        <v>0</v>
      </c>
      <c r="S6773" s="132"/>
    </row>
    <row r="6774" s="76" customFormat="true" ht="14.4" hidden="false" customHeight="false" outlineLevel="0" collapsed="false">
      <c r="A6774" s="207"/>
      <c r="B6774" s="208" t="n">
        <v>82</v>
      </c>
      <c r="C6774" s="281" t="s">
        <v>19</v>
      </c>
      <c r="D6774" s="344" t="s">
        <v>19</v>
      </c>
      <c r="E6774" s="344" t="s">
        <v>19852</v>
      </c>
      <c r="F6774" s="121" t="n">
        <f aca="false">F6773+1</f>
        <v>6768</v>
      </c>
      <c r="G6774" s="299" t="s">
        <v>19853</v>
      </c>
      <c r="H6774" s="188" t="s">
        <v>19853</v>
      </c>
      <c r="I6774" s="237" t="s">
        <v>19854</v>
      </c>
      <c r="J6774" s="237" t="n">
        <v>1675</v>
      </c>
      <c r="K6774" s="149" t="n">
        <v>10</v>
      </c>
      <c r="L6774" s="149" t="n">
        <v>310101</v>
      </c>
      <c r="M6774" s="149" t="n">
        <v>221</v>
      </c>
      <c r="N6774" s="213" t="s">
        <v>19855</v>
      </c>
      <c r="O6774" s="186"/>
      <c r="P6774" s="130" t="n">
        <v>8659.46</v>
      </c>
      <c r="Q6774" s="130" t="n">
        <f aca="false">P6774*1.2</f>
        <v>10391.352</v>
      </c>
      <c r="R6774" s="131" t="n">
        <f aca="false">S6774*Q6774</f>
        <v>0</v>
      </c>
      <c r="S6774" s="132"/>
    </row>
    <row r="6775" s="76" customFormat="true" ht="14.4" hidden="false" customHeight="false" outlineLevel="0" collapsed="false">
      <c r="A6775" s="207" t="n">
        <v>2792609</v>
      </c>
      <c r="B6775" s="208" t="n">
        <v>82</v>
      </c>
      <c r="C6775" s="281" t="s">
        <v>19</v>
      </c>
      <c r="D6775" s="344" t="s">
        <v>19</v>
      </c>
      <c r="E6775" s="344" t="s">
        <v>19856</v>
      </c>
      <c r="F6775" s="121" t="n">
        <f aca="false">F6774+1</f>
        <v>6769</v>
      </c>
      <c r="G6775" s="299" t="s">
        <v>19857</v>
      </c>
      <c r="H6775" s="188" t="s">
        <v>19858</v>
      </c>
      <c r="I6775" s="237" t="s">
        <v>19859</v>
      </c>
      <c r="J6775" s="237" t="n">
        <v>2123</v>
      </c>
      <c r="K6775" s="149" t="n">
        <v>0</v>
      </c>
      <c r="L6775" s="149" t="n">
        <v>3402010</v>
      </c>
      <c r="M6775" s="149" t="n">
        <v>0</v>
      </c>
      <c r="N6775" s="154" t="s">
        <v>19860</v>
      </c>
      <c r="O6775" s="186"/>
      <c r="P6775" s="130" t="n">
        <v>3113.9</v>
      </c>
      <c r="Q6775" s="130" t="n">
        <f aca="false">P6775*1.2</f>
        <v>3736.68</v>
      </c>
      <c r="R6775" s="131" t="n">
        <f aca="false">S6775*Q6775</f>
        <v>0</v>
      </c>
      <c r="S6775" s="132"/>
    </row>
    <row r="6776" s="76" customFormat="true" ht="14.4" hidden="false" customHeight="false" outlineLevel="0" collapsed="false">
      <c r="A6776" s="207" t="n">
        <v>3649016</v>
      </c>
      <c r="B6776" s="208" t="n">
        <v>82</v>
      </c>
      <c r="C6776" s="281" t="s">
        <v>19</v>
      </c>
      <c r="D6776" s="344" t="s">
        <v>19</v>
      </c>
      <c r="E6776" s="344" t="s">
        <v>19861</v>
      </c>
      <c r="F6776" s="121" t="n">
        <f aca="false">F6775+1</f>
        <v>6770</v>
      </c>
      <c r="G6776" s="299" t="s">
        <v>19862</v>
      </c>
      <c r="H6776" s="188" t="s">
        <v>19863</v>
      </c>
      <c r="I6776" s="237" t="s">
        <v>19864</v>
      </c>
      <c r="J6776" s="237" t="n">
        <v>4013</v>
      </c>
      <c r="K6776" s="149" t="n">
        <v>0</v>
      </c>
      <c r="L6776" s="149" t="n">
        <v>3401100</v>
      </c>
      <c r="M6776" s="149" t="n">
        <v>0</v>
      </c>
      <c r="N6776" s="151" t="s">
        <v>1664</v>
      </c>
      <c r="O6776" s="186"/>
      <c r="P6776" s="130" t="n">
        <v>7878.19</v>
      </c>
      <c r="Q6776" s="130" t="n">
        <f aca="false">P6776*1.2</f>
        <v>9453.828</v>
      </c>
      <c r="R6776" s="131" t="n">
        <f aca="false">S6776*Q6776</f>
        <v>0</v>
      </c>
      <c r="S6776" s="132"/>
    </row>
    <row r="6777" s="76" customFormat="true" ht="14.4" hidden="false" customHeight="false" outlineLevel="0" collapsed="false">
      <c r="A6777" s="207"/>
      <c r="B6777" s="208" t="n">
        <v>82</v>
      </c>
      <c r="C6777" s="281" t="s">
        <v>19</v>
      </c>
      <c r="D6777" s="344" t="s">
        <v>19</v>
      </c>
      <c r="E6777" s="344" t="s">
        <v>19865</v>
      </c>
      <c r="F6777" s="121" t="n">
        <f aca="false">F6776+1</f>
        <v>6771</v>
      </c>
      <c r="G6777" s="612" t="s">
        <v>19866</v>
      </c>
      <c r="H6777" s="123" t="s">
        <v>19866</v>
      </c>
      <c r="I6777" s="124" t="s">
        <v>19867</v>
      </c>
      <c r="J6777" s="125" t="n">
        <v>4111</v>
      </c>
      <c r="K6777" s="164" t="n">
        <v>0</v>
      </c>
      <c r="L6777" s="164" t="n">
        <v>1701178</v>
      </c>
      <c r="M6777" s="164" t="n">
        <v>20</v>
      </c>
      <c r="N6777" s="613" t="s">
        <v>19868</v>
      </c>
      <c r="O6777" s="186"/>
      <c r="P6777" s="130" t="n">
        <v>1555.63</v>
      </c>
      <c r="Q6777" s="130" t="n">
        <f aca="false">P6777*1.2</f>
        <v>1866.756</v>
      </c>
      <c r="R6777" s="131" t="n">
        <f aca="false">S6777*Q6777</f>
        <v>0</v>
      </c>
      <c r="S6777" s="132"/>
    </row>
    <row r="6778" s="76" customFormat="true" ht="14.4" hidden="false" customHeight="false" outlineLevel="0" collapsed="false">
      <c r="A6778" s="207"/>
      <c r="B6778" s="208" t="n">
        <v>82</v>
      </c>
      <c r="C6778" s="281" t="s">
        <v>19</v>
      </c>
      <c r="D6778" s="344" t="s">
        <v>19</v>
      </c>
      <c r="E6778" s="344" t="s">
        <v>19865</v>
      </c>
      <c r="F6778" s="121" t="n">
        <f aca="false">F6777+1</f>
        <v>6772</v>
      </c>
      <c r="G6778" s="612" t="s">
        <v>19869</v>
      </c>
      <c r="H6778" s="123" t="s">
        <v>19869</v>
      </c>
      <c r="I6778" s="124" t="s">
        <v>19870</v>
      </c>
      <c r="J6778" s="125" t="n">
        <v>4111</v>
      </c>
      <c r="K6778" s="164" t="n">
        <v>0</v>
      </c>
      <c r="L6778" s="164" t="n">
        <v>1701178</v>
      </c>
      <c r="M6778" s="164" t="n">
        <v>10</v>
      </c>
      <c r="N6778" s="613" t="s">
        <v>19868</v>
      </c>
      <c r="O6778" s="186"/>
      <c r="P6778" s="130" t="n">
        <v>2087.28</v>
      </c>
      <c r="Q6778" s="130" t="n">
        <f aca="false">P6778*1.2</f>
        <v>2504.736</v>
      </c>
      <c r="R6778" s="131" t="n">
        <f aca="false">S6778*Q6778</f>
        <v>0</v>
      </c>
      <c r="S6778" s="132"/>
    </row>
    <row r="6779" s="76" customFormat="true" ht="27.6" hidden="false" customHeight="false" outlineLevel="0" collapsed="false">
      <c r="A6779" s="207"/>
      <c r="B6779" s="208" t="n">
        <v>82</v>
      </c>
      <c r="C6779" s="281" t="s">
        <v>19</v>
      </c>
      <c r="D6779" s="344" t="s">
        <v>19</v>
      </c>
      <c r="E6779" s="344" t="s">
        <v>19865</v>
      </c>
      <c r="F6779" s="121" t="n">
        <f aca="false">F6778+1</f>
        <v>6773</v>
      </c>
      <c r="G6779" s="118" t="s">
        <v>19871</v>
      </c>
      <c r="H6779" s="188" t="s">
        <v>19872</v>
      </c>
      <c r="I6779" s="237" t="s">
        <v>19873</v>
      </c>
      <c r="J6779" s="237" t="n">
        <v>4111</v>
      </c>
      <c r="K6779" s="164" t="n">
        <v>0</v>
      </c>
      <c r="L6779" s="164" t="n">
        <v>1701178</v>
      </c>
      <c r="M6779" s="164" t="n">
        <v>0</v>
      </c>
      <c r="N6779" s="188" t="s">
        <v>19874</v>
      </c>
      <c r="O6779" s="186"/>
      <c r="P6779" s="130" t="n">
        <v>3640.76</v>
      </c>
      <c r="Q6779" s="130" t="n">
        <f aca="false">P6779*1.2</f>
        <v>4368.912</v>
      </c>
      <c r="R6779" s="131" t="n">
        <f aca="false">S6779*Q6779</f>
        <v>0</v>
      </c>
      <c r="S6779" s="132"/>
    </row>
    <row r="6780" s="76" customFormat="true" ht="14.4" hidden="false" customHeight="false" outlineLevel="0" collapsed="false">
      <c r="A6780" s="207"/>
      <c r="B6780" s="208" t="n">
        <v>82</v>
      </c>
      <c r="C6780" s="281" t="s">
        <v>19</v>
      </c>
      <c r="D6780" s="344" t="s">
        <v>19</v>
      </c>
      <c r="E6780" s="344" t="s">
        <v>19259</v>
      </c>
      <c r="F6780" s="121" t="n">
        <f aca="false">F6779+1</f>
        <v>6774</v>
      </c>
      <c r="G6780" s="612" t="s">
        <v>19875</v>
      </c>
      <c r="H6780" s="123" t="s">
        <v>19875</v>
      </c>
      <c r="I6780" s="124" t="s">
        <v>19876</v>
      </c>
      <c r="J6780" s="125" t="n">
        <v>3310</v>
      </c>
      <c r="K6780" s="164" t="n">
        <v>40</v>
      </c>
      <c r="L6780" s="164" t="n">
        <v>1701178</v>
      </c>
      <c r="M6780" s="164" t="n">
        <v>0</v>
      </c>
      <c r="N6780" s="613" t="s">
        <v>19877</v>
      </c>
      <c r="O6780" s="186"/>
      <c r="P6780" s="130" t="n">
        <v>4936.76</v>
      </c>
      <c r="Q6780" s="130" t="n">
        <f aca="false">P6780*1.2</f>
        <v>5924.112</v>
      </c>
      <c r="R6780" s="131" t="n">
        <f aca="false">S6780*Q6780</f>
        <v>0</v>
      </c>
      <c r="S6780" s="132"/>
    </row>
    <row r="6781" s="76" customFormat="true" ht="14.4" hidden="false" customHeight="false" outlineLevel="0" collapsed="false">
      <c r="A6781" s="207"/>
      <c r="B6781" s="208" t="n">
        <v>82</v>
      </c>
      <c r="C6781" s="281" t="s">
        <v>19</v>
      </c>
      <c r="D6781" s="344" t="s">
        <v>19</v>
      </c>
      <c r="E6781" s="344" t="s">
        <v>19259</v>
      </c>
      <c r="F6781" s="121" t="n">
        <f aca="false">F6780+1</f>
        <v>6775</v>
      </c>
      <c r="G6781" s="612" t="s">
        <v>19878</v>
      </c>
      <c r="H6781" s="123" t="s">
        <v>19878</v>
      </c>
      <c r="I6781" s="124" t="s">
        <v>19879</v>
      </c>
      <c r="J6781" s="125" t="n">
        <v>0</v>
      </c>
      <c r="K6781" s="164" t="n">
        <v>0</v>
      </c>
      <c r="L6781" s="164" t="n">
        <v>4598360</v>
      </c>
      <c r="M6781" s="164" t="n">
        <v>38</v>
      </c>
      <c r="N6781" s="613" t="s">
        <v>19880</v>
      </c>
      <c r="O6781" s="186"/>
      <c r="P6781" s="130" t="n">
        <v>129.43</v>
      </c>
      <c r="Q6781" s="130" t="n">
        <f aca="false">P6781*1.2</f>
        <v>155.316</v>
      </c>
      <c r="R6781" s="131" t="n">
        <f aca="false">S6781*Q6781</f>
        <v>0</v>
      </c>
      <c r="S6781" s="132"/>
    </row>
    <row r="6782" s="76" customFormat="true" ht="14.4" hidden="false" customHeight="false" outlineLevel="0" collapsed="false">
      <c r="A6782" s="207"/>
      <c r="B6782" s="208" t="n">
        <v>82</v>
      </c>
      <c r="C6782" s="281" t="s">
        <v>19</v>
      </c>
      <c r="D6782" s="344" t="s">
        <v>19</v>
      </c>
      <c r="E6782" s="344" t="s">
        <v>19259</v>
      </c>
      <c r="F6782" s="121" t="n">
        <f aca="false">F6781+1</f>
        <v>6776</v>
      </c>
      <c r="G6782" s="612" t="s">
        <v>19881</v>
      </c>
      <c r="H6782" s="123" t="s">
        <v>19881</v>
      </c>
      <c r="I6782" s="124" t="s">
        <v>19882</v>
      </c>
      <c r="J6782" s="125" t="n">
        <v>0</v>
      </c>
      <c r="K6782" s="164" t="n">
        <v>0</v>
      </c>
      <c r="L6782" s="164" t="n">
        <v>4598360</v>
      </c>
      <c r="M6782" s="164" t="n">
        <v>833</v>
      </c>
      <c r="N6782" s="613" t="s">
        <v>19883</v>
      </c>
      <c r="O6782" s="186"/>
      <c r="P6782" s="130" t="n">
        <v>68.6</v>
      </c>
      <c r="Q6782" s="130" t="n">
        <f aca="false">P6782*1.2</f>
        <v>82.32</v>
      </c>
      <c r="R6782" s="131" t="n">
        <f aca="false">S6782*Q6782</f>
        <v>0</v>
      </c>
      <c r="S6782" s="132"/>
    </row>
    <row r="6783" s="76" customFormat="true" ht="14.4" hidden="false" customHeight="false" outlineLevel="0" collapsed="false">
      <c r="A6783" s="207"/>
      <c r="B6783" s="208" t="n">
        <v>82</v>
      </c>
      <c r="C6783" s="281" t="s">
        <v>19</v>
      </c>
      <c r="D6783" s="344" t="s">
        <v>19</v>
      </c>
      <c r="E6783" s="344" t="s">
        <v>19259</v>
      </c>
      <c r="F6783" s="121" t="n">
        <f aca="false">F6782+1</f>
        <v>6777</v>
      </c>
      <c r="G6783" s="612" t="s">
        <v>19884</v>
      </c>
      <c r="H6783" s="123" t="s">
        <v>19884</v>
      </c>
      <c r="I6783" s="124" t="s">
        <v>19885</v>
      </c>
      <c r="J6783" s="125" t="n">
        <v>0</v>
      </c>
      <c r="K6783" s="164" t="n">
        <v>0</v>
      </c>
      <c r="L6783" s="164" t="n">
        <v>4598360</v>
      </c>
      <c r="M6783" s="164" t="n">
        <v>844</v>
      </c>
      <c r="N6783" s="613" t="s">
        <v>19886</v>
      </c>
      <c r="O6783" s="186"/>
      <c r="P6783" s="130" t="n">
        <v>96.35</v>
      </c>
      <c r="Q6783" s="130" t="n">
        <f aca="false">P6783*1.2</f>
        <v>115.62</v>
      </c>
      <c r="R6783" s="131" t="n">
        <f aca="false">S6783*Q6783</f>
        <v>0</v>
      </c>
      <c r="S6783" s="132"/>
    </row>
    <row r="6784" s="76" customFormat="true" ht="14.4" hidden="false" customHeight="false" outlineLevel="0" collapsed="false">
      <c r="A6784" s="118" t="n">
        <v>4590089</v>
      </c>
      <c r="B6784" s="208" t="n">
        <v>82</v>
      </c>
      <c r="C6784" s="209" t="s">
        <v>19</v>
      </c>
      <c r="D6784" s="344" t="s">
        <v>19</v>
      </c>
      <c r="E6784" s="344" t="s">
        <v>19242</v>
      </c>
      <c r="F6784" s="121" t="n">
        <f aca="false">F6783+1</f>
        <v>6778</v>
      </c>
      <c r="G6784" s="122" t="s">
        <v>19887</v>
      </c>
      <c r="H6784" s="147" t="s">
        <v>19887</v>
      </c>
      <c r="I6784" s="124" t="s">
        <v>19888</v>
      </c>
      <c r="J6784" s="125" t="n">
        <v>130</v>
      </c>
      <c r="K6784" s="149" t="n">
        <v>0</v>
      </c>
      <c r="L6784" s="149" t="n">
        <v>3001063</v>
      </c>
      <c r="M6784" s="149" t="n">
        <v>0</v>
      </c>
      <c r="N6784" s="213" t="s">
        <v>19889</v>
      </c>
      <c r="O6784" s="186" t="n">
        <v>50</v>
      </c>
      <c r="P6784" s="130" t="n">
        <v>63.65</v>
      </c>
      <c r="Q6784" s="130" t="n">
        <f aca="false">P6784*1.2</f>
        <v>76.38</v>
      </c>
      <c r="R6784" s="131" t="n">
        <f aca="false">S6784*Q6784</f>
        <v>0</v>
      </c>
      <c r="S6784" s="132"/>
    </row>
    <row r="6785" s="76" customFormat="true" ht="14.4" hidden="false" customHeight="false" outlineLevel="0" collapsed="false">
      <c r="A6785" s="207"/>
      <c r="B6785" s="208" t="n">
        <v>82</v>
      </c>
      <c r="C6785" s="281" t="s">
        <v>19</v>
      </c>
      <c r="D6785" s="344" t="s">
        <v>19</v>
      </c>
      <c r="E6785" s="344"/>
      <c r="F6785" s="121" t="n">
        <f aca="false">F6784+1</f>
        <v>6779</v>
      </c>
      <c r="G6785" s="118" t="s">
        <v>19890</v>
      </c>
      <c r="H6785" s="188" t="s">
        <v>19890</v>
      </c>
      <c r="I6785" s="237" t="s">
        <v>19891</v>
      </c>
      <c r="J6785" s="237" t="n">
        <v>3204</v>
      </c>
      <c r="K6785" s="164" t="n">
        <v>25</v>
      </c>
      <c r="L6785" s="164" t="n">
        <v>3001056</v>
      </c>
      <c r="M6785" s="164" t="n">
        <v>0</v>
      </c>
      <c r="N6785" s="188" t="s">
        <v>19892</v>
      </c>
      <c r="O6785" s="186"/>
      <c r="P6785" s="610"/>
      <c r="Q6785" s="610" t="n">
        <f aca="false">P6785*1.2</f>
        <v>0</v>
      </c>
      <c r="R6785" s="131" t="n">
        <f aca="false">S6785*Q6785</f>
        <v>0</v>
      </c>
      <c r="S6785" s="132"/>
    </row>
    <row r="6786" s="76" customFormat="true" ht="14.4" hidden="false" customHeight="false" outlineLevel="0" collapsed="false">
      <c r="A6786" s="207"/>
      <c r="B6786" s="208" t="n">
        <v>82</v>
      </c>
      <c r="C6786" s="281" t="s">
        <v>19</v>
      </c>
      <c r="D6786" s="344" t="s">
        <v>19</v>
      </c>
      <c r="E6786" s="344" t="s">
        <v>19259</v>
      </c>
      <c r="F6786" s="121" t="n">
        <f aca="false">F6785+1</f>
        <v>6780</v>
      </c>
      <c r="G6786" s="612" t="s">
        <v>19893</v>
      </c>
      <c r="H6786" s="123" t="s">
        <v>19893</v>
      </c>
      <c r="I6786" s="124" t="s">
        <v>19894</v>
      </c>
      <c r="J6786" s="125" t="n">
        <v>4111</v>
      </c>
      <c r="K6786" s="164" t="n">
        <v>0</v>
      </c>
      <c r="L6786" s="164" t="n">
        <v>1701183</v>
      </c>
      <c r="M6786" s="164" t="n">
        <v>0</v>
      </c>
      <c r="N6786" s="613" t="s">
        <v>19895</v>
      </c>
      <c r="O6786" s="186"/>
      <c r="P6786" s="130" t="n">
        <v>1945.15</v>
      </c>
      <c r="Q6786" s="130" t="n">
        <f aca="false">P6786*1.2</f>
        <v>2334.18</v>
      </c>
      <c r="R6786" s="131" t="n">
        <f aca="false">S6786*Q6786</f>
        <v>0</v>
      </c>
      <c r="S6786" s="132"/>
    </row>
    <row r="6787" s="76" customFormat="true" ht="14.4" hidden="false" customHeight="false" outlineLevel="0" collapsed="false">
      <c r="A6787" s="207"/>
      <c r="B6787" s="208" t="n">
        <v>82</v>
      </c>
      <c r="C6787" s="281" t="s">
        <v>19</v>
      </c>
      <c r="D6787" s="344" t="s">
        <v>19</v>
      </c>
      <c r="E6787" s="344" t="s">
        <v>19259</v>
      </c>
      <c r="F6787" s="121" t="n">
        <f aca="false">F6786+1</f>
        <v>6781</v>
      </c>
      <c r="G6787" s="612" t="s">
        <v>19896</v>
      </c>
      <c r="H6787" s="123" t="s">
        <v>19896</v>
      </c>
      <c r="I6787" s="124" t="s">
        <v>19897</v>
      </c>
      <c r="J6787" s="125" t="n">
        <v>52</v>
      </c>
      <c r="K6787" s="164" t="n">
        <v>0</v>
      </c>
      <c r="L6787" s="164" t="n">
        <v>1701164</v>
      </c>
      <c r="M6787" s="164" t="n">
        <v>2</v>
      </c>
      <c r="N6787" s="613" t="s">
        <v>19898</v>
      </c>
      <c r="O6787" s="186"/>
      <c r="P6787" s="130" t="n">
        <v>1128.93</v>
      </c>
      <c r="Q6787" s="130" t="n">
        <f aca="false">P6787*1.2</f>
        <v>1354.716</v>
      </c>
      <c r="R6787" s="131" t="n">
        <f aca="false">S6787*Q6787</f>
        <v>0</v>
      </c>
      <c r="S6787" s="132"/>
    </row>
    <row r="6788" s="76" customFormat="true" ht="14.4" hidden="false" customHeight="false" outlineLevel="0" collapsed="false">
      <c r="A6788" s="207"/>
      <c r="B6788" s="208" t="n">
        <v>82</v>
      </c>
      <c r="C6788" s="281" t="s">
        <v>19</v>
      </c>
      <c r="D6788" s="344" t="s">
        <v>19</v>
      </c>
      <c r="E6788" s="344" t="s">
        <v>19259</v>
      </c>
      <c r="F6788" s="121" t="n">
        <f aca="false">F6787+1</f>
        <v>6782</v>
      </c>
      <c r="G6788" s="612" t="s">
        <v>19899</v>
      </c>
      <c r="H6788" s="123" t="s">
        <v>19899</v>
      </c>
      <c r="I6788" s="124" t="s">
        <v>19900</v>
      </c>
      <c r="J6788" s="125" t="n">
        <v>3309</v>
      </c>
      <c r="K6788" s="164" t="n">
        <v>0</v>
      </c>
      <c r="L6788" s="164" t="n">
        <v>1701148</v>
      </c>
      <c r="M6788" s="164" t="n">
        <v>0</v>
      </c>
      <c r="N6788" s="613" t="s">
        <v>19901</v>
      </c>
      <c r="O6788" s="186"/>
      <c r="P6788" s="130" t="n">
        <v>1894.64</v>
      </c>
      <c r="Q6788" s="130" t="n">
        <f aca="false">P6788*1.2</f>
        <v>2273.568</v>
      </c>
      <c r="R6788" s="131" t="n">
        <f aca="false">S6788*Q6788</f>
        <v>0</v>
      </c>
      <c r="S6788" s="132"/>
    </row>
    <row r="6789" s="76" customFormat="true" ht="14.4" hidden="false" customHeight="false" outlineLevel="0" collapsed="false">
      <c r="A6789" s="207"/>
      <c r="B6789" s="208" t="n">
        <v>82</v>
      </c>
      <c r="C6789" s="281" t="s">
        <v>19</v>
      </c>
      <c r="D6789" s="344" t="s">
        <v>19</v>
      </c>
      <c r="E6789" s="344" t="s">
        <v>19259</v>
      </c>
      <c r="F6789" s="121" t="n">
        <f aca="false">F6788+1</f>
        <v>6783</v>
      </c>
      <c r="G6789" s="612" t="s">
        <v>19902</v>
      </c>
      <c r="H6789" s="123" t="s">
        <v>19902</v>
      </c>
      <c r="I6789" s="124" t="s">
        <v>19903</v>
      </c>
      <c r="J6789" s="125" t="n">
        <v>53</v>
      </c>
      <c r="K6789" s="164" t="n">
        <v>12</v>
      </c>
      <c r="L6789" s="164" t="n">
        <v>1701192</v>
      </c>
      <c r="M6789" s="164" t="n">
        <v>0</v>
      </c>
      <c r="N6789" s="613" t="s">
        <v>19904</v>
      </c>
      <c r="O6789" s="186"/>
      <c r="P6789" s="130" t="n">
        <v>51.7</v>
      </c>
      <c r="Q6789" s="130" t="n">
        <f aca="false">P6789*1.2</f>
        <v>62.04</v>
      </c>
      <c r="R6789" s="131" t="n">
        <f aca="false">S6789*Q6789</f>
        <v>0</v>
      </c>
      <c r="S6789" s="132"/>
    </row>
    <row r="6790" s="76" customFormat="true" ht="14.4" hidden="false" customHeight="false" outlineLevel="0" collapsed="false">
      <c r="A6790" s="207"/>
      <c r="B6790" s="208" t="n">
        <v>82</v>
      </c>
      <c r="C6790" s="281" t="s">
        <v>19</v>
      </c>
      <c r="D6790" s="344" t="s">
        <v>19</v>
      </c>
      <c r="E6790" s="344" t="s">
        <v>19259</v>
      </c>
      <c r="F6790" s="121" t="n">
        <f aca="false">F6789+1</f>
        <v>6784</v>
      </c>
      <c r="G6790" s="612" t="s">
        <v>19905</v>
      </c>
      <c r="H6790" s="123" t="s">
        <v>19905</v>
      </c>
      <c r="I6790" s="124" t="s">
        <v>19906</v>
      </c>
      <c r="J6790" s="125" t="n">
        <v>4111</v>
      </c>
      <c r="K6790" s="164" t="n">
        <v>0</v>
      </c>
      <c r="L6790" s="164" t="n">
        <v>1701033</v>
      </c>
      <c r="M6790" s="164" t="n">
        <v>0</v>
      </c>
      <c r="N6790" s="613" t="s">
        <v>19904</v>
      </c>
      <c r="O6790" s="186"/>
      <c r="P6790" s="130" t="n">
        <v>747.11</v>
      </c>
      <c r="Q6790" s="130" t="n">
        <f aca="false">P6790*1.2</f>
        <v>896.532</v>
      </c>
      <c r="R6790" s="131" t="n">
        <f aca="false">S6790*Q6790</f>
        <v>0</v>
      </c>
      <c r="S6790" s="132"/>
    </row>
    <row r="6791" s="76" customFormat="true" ht="14.4" hidden="false" customHeight="false" outlineLevel="0" collapsed="false">
      <c r="A6791" s="207"/>
      <c r="B6791" s="208" t="n">
        <v>82</v>
      </c>
      <c r="C6791" s="281" t="s">
        <v>19</v>
      </c>
      <c r="D6791" s="344" t="s">
        <v>19</v>
      </c>
      <c r="E6791" s="344" t="s">
        <v>19907</v>
      </c>
      <c r="F6791" s="121" t="n">
        <f aca="false">F6790+1</f>
        <v>6785</v>
      </c>
      <c r="G6791" s="612" t="s">
        <v>19908</v>
      </c>
      <c r="H6791" s="123" t="s">
        <v>19908</v>
      </c>
      <c r="I6791" s="124" t="s">
        <v>19909</v>
      </c>
      <c r="J6791" s="125" t="n">
        <v>4123</v>
      </c>
      <c r="K6791" s="164" t="n">
        <v>0</v>
      </c>
      <c r="L6791" s="164" t="n">
        <v>1803203</v>
      </c>
      <c r="M6791" s="164" t="n">
        <v>0</v>
      </c>
      <c r="N6791" s="613" t="s">
        <v>19910</v>
      </c>
      <c r="O6791" s="186"/>
      <c r="P6791" s="130" t="n">
        <v>15.62</v>
      </c>
      <c r="Q6791" s="130" t="n">
        <f aca="false">P6791*1.2</f>
        <v>18.744</v>
      </c>
      <c r="R6791" s="131" t="n">
        <f aca="false">S6791*Q6791</f>
        <v>0</v>
      </c>
      <c r="S6791" s="132"/>
    </row>
    <row r="6792" s="76" customFormat="true" ht="14.4" hidden="false" customHeight="false" outlineLevel="0" collapsed="false">
      <c r="A6792" s="207"/>
      <c r="B6792" s="208" t="n">
        <v>82</v>
      </c>
      <c r="C6792" s="281" t="s">
        <v>19</v>
      </c>
      <c r="D6792" s="344" t="s">
        <v>19</v>
      </c>
      <c r="E6792" s="344" t="s">
        <v>19911</v>
      </c>
      <c r="F6792" s="121" t="n">
        <f aca="false">F6791+1</f>
        <v>6786</v>
      </c>
      <c r="G6792" s="612" t="s">
        <v>19912</v>
      </c>
      <c r="H6792" s="123" t="s">
        <v>19912</v>
      </c>
      <c r="I6792" s="124" t="s">
        <v>19913</v>
      </c>
      <c r="J6792" s="125" t="n">
        <v>4123</v>
      </c>
      <c r="K6792" s="164" t="n">
        <v>0</v>
      </c>
      <c r="L6792" s="164" t="n">
        <v>1803217</v>
      </c>
      <c r="M6792" s="164" t="n">
        <v>0</v>
      </c>
      <c r="N6792" s="613" t="s">
        <v>19910</v>
      </c>
      <c r="O6792" s="186"/>
      <c r="P6792" s="130" t="n">
        <v>8.09</v>
      </c>
      <c r="Q6792" s="130" t="n">
        <f aca="false">P6792*1.2</f>
        <v>9.708</v>
      </c>
      <c r="R6792" s="131" t="n">
        <f aca="false">S6792*Q6792</f>
        <v>0</v>
      </c>
      <c r="S6792" s="132"/>
    </row>
    <row r="6793" s="76" customFormat="true" ht="14.4" hidden="false" customHeight="false" outlineLevel="0" collapsed="false">
      <c r="A6793" s="207"/>
      <c r="B6793" s="208" t="n">
        <v>82</v>
      </c>
      <c r="C6793" s="281" t="s">
        <v>19</v>
      </c>
      <c r="D6793" s="344" t="s">
        <v>19</v>
      </c>
      <c r="E6793" s="344"/>
      <c r="F6793" s="121" t="n">
        <f aca="false">F6792+1</f>
        <v>6787</v>
      </c>
      <c r="G6793" s="118" t="s">
        <v>19914</v>
      </c>
      <c r="H6793" s="188" t="s">
        <v>19915</v>
      </c>
      <c r="I6793" s="237" t="s">
        <v>19916</v>
      </c>
      <c r="J6793" s="237" t="n">
        <v>4013</v>
      </c>
      <c r="K6793" s="164" t="n">
        <v>0</v>
      </c>
      <c r="L6793" s="164" t="n">
        <v>3001023</v>
      </c>
      <c r="M6793" s="164" t="n">
        <v>0</v>
      </c>
      <c r="N6793" s="188" t="s">
        <v>11437</v>
      </c>
      <c r="O6793" s="186"/>
      <c r="P6793" s="610"/>
      <c r="Q6793" s="610" t="n">
        <f aca="false">P6793*1.2</f>
        <v>0</v>
      </c>
      <c r="R6793" s="131" t="n">
        <f aca="false">S6793*Q6793</f>
        <v>0</v>
      </c>
      <c r="S6793" s="132"/>
    </row>
    <row r="6794" s="76" customFormat="true" ht="14.4" hidden="false" customHeight="false" outlineLevel="0" collapsed="false">
      <c r="A6794" s="207"/>
      <c r="B6794" s="208" t="n">
        <v>82</v>
      </c>
      <c r="C6794" s="281" t="s">
        <v>19</v>
      </c>
      <c r="D6794" s="344" t="s">
        <v>19</v>
      </c>
      <c r="E6794" s="344" t="s">
        <v>19917</v>
      </c>
      <c r="F6794" s="121" t="n">
        <f aca="false">F6793+1</f>
        <v>6788</v>
      </c>
      <c r="G6794" s="612" t="s">
        <v>19918</v>
      </c>
      <c r="H6794" s="123" t="s">
        <v>19918</v>
      </c>
      <c r="I6794" s="124" t="s">
        <v>19919</v>
      </c>
      <c r="J6794" s="125" t="n">
        <v>4111</v>
      </c>
      <c r="K6794" s="164" t="n">
        <v>0</v>
      </c>
      <c r="L6794" s="164" t="n">
        <v>1701196</v>
      </c>
      <c r="M6794" s="164" t="n">
        <v>0</v>
      </c>
      <c r="N6794" s="613" t="s">
        <v>19920</v>
      </c>
      <c r="O6794" s="186"/>
      <c r="P6794" s="130" t="n">
        <v>17.61</v>
      </c>
      <c r="Q6794" s="130" t="n">
        <f aca="false">P6794*1.2</f>
        <v>21.132</v>
      </c>
      <c r="R6794" s="131" t="n">
        <f aca="false">S6794*Q6794</f>
        <v>0</v>
      </c>
      <c r="S6794" s="132"/>
    </row>
    <row r="6795" s="76" customFormat="true" ht="27.6" hidden="false" customHeight="false" outlineLevel="0" collapsed="false">
      <c r="A6795" s="207"/>
      <c r="B6795" s="208" t="n">
        <v>82</v>
      </c>
      <c r="C6795" s="281" t="s">
        <v>19</v>
      </c>
      <c r="D6795" s="344" t="s">
        <v>19</v>
      </c>
      <c r="E6795" s="344" t="s">
        <v>19921</v>
      </c>
      <c r="F6795" s="121" t="n">
        <f aca="false">F6794+1</f>
        <v>6789</v>
      </c>
      <c r="G6795" s="299" t="s">
        <v>19922</v>
      </c>
      <c r="H6795" s="188" t="s">
        <v>19922</v>
      </c>
      <c r="I6795" s="237" t="s">
        <v>19923</v>
      </c>
      <c r="J6795" s="237" t="n">
        <v>131</v>
      </c>
      <c r="K6795" s="389" t="n">
        <v>0</v>
      </c>
      <c r="L6795" s="149" t="n">
        <v>3734000</v>
      </c>
      <c r="M6795" s="149" t="n">
        <v>1</v>
      </c>
      <c r="N6795" s="154" t="s">
        <v>19924</v>
      </c>
      <c r="O6795" s="186"/>
      <c r="P6795" s="130" t="n">
        <v>1035.29</v>
      </c>
      <c r="Q6795" s="130" t="n">
        <f aca="false">P6795*1.2</f>
        <v>1242.348</v>
      </c>
      <c r="R6795" s="131" t="n">
        <f aca="false">S6795*Q6795</f>
        <v>0</v>
      </c>
      <c r="S6795" s="132"/>
    </row>
    <row r="6796" s="76" customFormat="true" ht="14.4" hidden="false" customHeight="false" outlineLevel="0" collapsed="false">
      <c r="A6796" s="207"/>
      <c r="B6796" s="208" t="n">
        <v>82</v>
      </c>
      <c r="C6796" s="281" t="s">
        <v>19</v>
      </c>
      <c r="D6796" s="344" t="s">
        <v>19</v>
      </c>
      <c r="E6796" s="344" t="s">
        <v>19259</v>
      </c>
      <c r="F6796" s="121" t="n">
        <f aca="false">F6795+1</f>
        <v>6790</v>
      </c>
      <c r="G6796" s="612" t="s">
        <v>19925</v>
      </c>
      <c r="H6796" s="123" t="s">
        <v>19925</v>
      </c>
      <c r="I6796" s="124" t="s">
        <v>19926</v>
      </c>
      <c r="J6796" s="125" t="n">
        <v>53</v>
      </c>
      <c r="K6796" s="164" t="n">
        <v>12</v>
      </c>
      <c r="L6796" s="164" t="n">
        <v>1701101</v>
      </c>
      <c r="M6796" s="164" t="n">
        <v>0</v>
      </c>
      <c r="N6796" s="613" t="s">
        <v>19927</v>
      </c>
      <c r="O6796" s="186"/>
      <c r="P6796" s="130" t="n">
        <v>2163.69</v>
      </c>
      <c r="Q6796" s="130" t="n">
        <f aca="false">P6796*1.2</f>
        <v>2596.428</v>
      </c>
      <c r="R6796" s="131" t="n">
        <f aca="false">S6796*Q6796</f>
        <v>0</v>
      </c>
      <c r="S6796" s="132"/>
    </row>
    <row r="6797" s="76" customFormat="true" ht="69" hidden="false" customHeight="false" outlineLevel="0" collapsed="false">
      <c r="A6797" s="207"/>
      <c r="B6797" s="208" t="n">
        <v>82</v>
      </c>
      <c r="C6797" s="281" t="s">
        <v>19</v>
      </c>
      <c r="D6797" s="344" t="s">
        <v>19</v>
      </c>
      <c r="E6797" s="344" t="s">
        <v>19737</v>
      </c>
      <c r="F6797" s="121" t="n">
        <f aca="false">F6796+1</f>
        <v>6791</v>
      </c>
      <c r="G6797" s="299" t="s">
        <v>19928</v>
      </c>
      <c r="H6797" s="188" t="s">
        <v>19928</v>
      </c>
      <c r="I6797" s="237" t="s">
        <v>19929</v>
      </c>
      <c r="J6797" s="237" t="n">
        <v>3307</v>
      </c>
      <c r="K6797" s="164" t="n">
        <v>0</v>
      </c>
      <c r="L6797" s="164" t="n">
        <v>1001066</v>
      </c>
      <c r="M6797" s="164" t="n">
        <v>0</v>
      </c>
      <c r="N6797" s="213" t="s">
        <v>19930</v>
      </c>
      <c r="O6797" s="186"/>
      <c r="P6797" s="130" t="n">
        <v>425.15</v>
      </c>
      <c r="Q6797" s="130" t="n">
        <f aca="false">P6797*1.2</f>
        <v>510.18</v>
      </c>
      <c r="R6797" s="131" t="n">
        <f aca="false">S6797*Q6797</f>
        <v>0</v>
      </c>
      <c r="S6797" s="132"/>
    </row>
    <row r="6798" s="76" customFormat="true" ht="14.4" hidden="false" customHeight="false" outlineLevel="0" collapsed="false">
      <c r="A6798" s="207"/>
      <c r="B6798" s="208" t="n">
        <v>82</v>
      </c>
      <c r="C6798" s="281" t="s">
        <v>19</v>
      </c>
      <c r="D6798" s="344" t="s">
        <v>19</v>
      </c>
      <c r="E6798" s="344" t="s">
        <v>19561</v>
      </c>
      <c r="F6798" s="121" t="n">
        <f aca="false">F6797+1</f>
        <v>6792</v>
      </c>
      <c r="G6798" s="299" t="s">
        <v>19931</v>
      </c>
      <c r="H6798" s="188" t="s">
        <v>19932</v>
      </c>
      <c r="I6798" s="237" t="s">
        <v>19933</v>
      </c>
      <c r="J6798" s="237" t="n">
        <v>111</v>
      </c>
      <c r="K6798" s="164" t="n">
        <v>0</v>
      </c>
      <c r="L6798" s="164" t="n">
        <v>3709030</v>
      </c>
      <c r="M6798" s="164" t="n">
        <v>0</v>
      </c>
      <c r="N6798" s="151" t="s">
        <v>19934</v>
      </c>
      <c r="O6798" s="186"/>
      <c r="P6798" s="130" t="n">
        <v>1917.7</v>
      </c>
      <c r="Q6798" s="130" t="n">
        <f aca="false">P6798*1.2</f>
        <v>2301.24</v>
      </c>
      <c r="R6798" s="131" t="n">
        <f aca="false">S6798*Q6798</f>
        <v>0</v>
      </c>
      <c r="S6798" s="132"/>
    </row>
    <row r="6799" s="76" customFormat="true" ht="14.4" hidden="false" customHeight="false" outlineLevel="0" collapsed="false">
      <c r="A6799" s="207"/>
      <c r="B6799" s="208" t="n">
        <v>82</v>
      </c>
      <c r="C6799" s="281" t="s">
        <v>19</v>
      </c>
      <c r="D6799" s="344" t="s">
        <v>19</v>
      </c>
      <c r="E6799" s="344" t="s">
        <v>19259</v>
      </c>
      <c r="F6799" s="121" t="n">
        <f aca="false">F6798+1</f>
        <v>6793</v>
      </c>
      <c r="G6799" s="612" t="s">
        <v>19935</v>
      </c>
      <c r="H6799" s="123" t="s">
        <v>19935</v>
      </c>
      <c r="I6799" s="124" t="s">
        <v>19935</v>
      </c>
      <c r="J6799" s="125" t="n">
        <v>66</v>
      </c>
      <c r="K6799" s="164" t="n">
        <v>11</v>
      </c>
      <c r="L6799" s="164" t="n">
        <v>3509015</v>
      </c>
      <c r="M6799" s="164" t="n">
        <v>10</v>
      </c>
      <c r="N6799" s="613" t="s">
        <v>19936</v>
      </c>
      <c r="O6799" s="186"/>
      <c r="P6799" s="130" t="n">
        <v>23807.61</v>
      </c>
      <c r="Q6799" s="130" t="n">
        <f aca="false">P6799*1.2</f>
        <v>28569.132</v>
      </c>
      <c r="R6799" s="131" t="n">
        <f aca="false">S6799*Q6799</f>
        <v>0</v>
      </c>
      <c r="S6799" s="132"/>
    </row>
    <row r="6800" s="76" customFormat="true" ht="14.4" hidden="false" customHeight="false" outlineLevel="0" collapsed="false">
      <c r="A6800" s="207"/>
      <c r="B6800" s="208" t="n">
        <v>82</v>
      </c>
      <c r="C6800" s="281" t="s">
        <v>19</v>
      </c>
      <c r="D6800" s="344" t="s">
        <v>19</v>
      </c>
      <c r="E6800" s="344" t="s">
        <v>19259</v>
      </c>
      <c r="F6800" s="121" t="n">
        <f aca="false">F6799+1</f>
        <v>6794</v>
      </c>
      <c r="G6800" s="612" t="s">
        <v>19937</v>
      </c>
      <c r="H6800" s="123" t="s">
        <v>19937</v>
      </c>
      <c r="I6800" s="124" t="s">
        <v>19938</v>
      </c>
      <c r="J6800" s="125" t="n">
        <v>4301</v>
      </c>
      <c r="K6800" s="164" t="n">
        <v>0</v>
      </c>
      <c r="L6800" s="164" t="n">
        <v>3509015</v>
      </c>
      <c r="M6800" s="164" t="n">
        <v>10</v>
      </c>
      <c r="N6800" s="613" t="s">
        <v>19936</v>
      </c>
      <c r="O6800" s="186"/>
      <c r="P6800" s="130" t="n">
        <v>17521.68</v>
      </c>
      <c r="Q6800" s="130" t="n">
        <f aca="false">P6800*1.2</f>
        <v>21026.016</v>
      </c>
      <c r="R6800" s="131" t="n">
        <f aca="false">S6800*Q6800</f>
        <v>0</v>
      </c>
      <c r="S6800" s="132"/>
    </row>
    <row r="6801" s="76" customFormat="true" ht="14.4" hidden="false" customHeight="false" outlineLevel="0" collapsed="false">
      <c r="A6801" s="207"/>
      <c r="B6801" s="208" t="n">
        <v>82</v>
      </c>
      <c r="C6801" s="281" t="s">
        <v>19</v>
      </c>
      <c r="D6801" s="344" t="s">
        <v>19</v>
      </c>
      <c r="E6801" s="344" t="s">
        <v>19259</v>
      </c>
      <c r="F6801" s="121" t="n">
        <f aca="false">F6800+1</f>
        <v>6795</v>
      </c>
      <c r="G6801" s="612" t="s">
        <v>19939</v>
      </c>
      <c r="H6801" s="123" t="s">
        <v>19939</v>
      </c>
      <c r="I6801" s="124" t="s">
        <v>19940</v>
      </c>
      <c r="J6801" s="125" t="n">
        <v>3308</v>
      </c>
      <c r="K6801" s="164" t="n">
        <v>10</v>
      </c>
      <c r="L6801" s="164" t="n">
        <v>4202010</v>
      </c>
      <c r="M6801" s="164" t="n">
        <v>0</v>
      </c>
      <c r="N6801" s="613" t="s">
        <v>19941</v>
      </c>
      <c r="O6801" s="186"/>
      <c r="P6801" s="130" t="n">
        <v>26175.54</v>
      </c>
      <c r="Q6801" s="130" t="n">
        <f aca="false">P6801*1.2</f>
        <v>31410.648</v>
      </c>
      <c r="R6801" s="131" t="n">
        <f aca="false">S6801*Q6801</f>
        <v>0</v>
      </c>
      <c r="S6801" s="132"/>
    </row>
    <row r="6802" s="76" customFormat="true" ht="14.4" hidden="false" customHeight="false" outlineLevel="0" collapsed="false">
      <c r="A6802" s="207"/>
      <c r="B6802" s="208" t="n">
        <v>82</v>
      </c>
      <c r="C6802" s="281" t="s">
        <v>19</v>
      </c>
      <c r="D6802" s="344" t="s">
        <v>19</v>
      </c>
      <c r="E6802" s="344" t="s">
        <v>19259</v>
      </c>
      <c r="F6802" s="121" t="n">
        <f aca="false">F6801+1</f>
        <v>6796</v>
      </c>
      <c r="G6802" s="612" t="s">
        <v>19942</v>
      </c>
      <c r="H6802" s="123" t="s">
        <v>19942</v>
      </c>
      <c r="I6802" s="124" t="s">
        <v>19943</v>
      </c>
      <c r="J6802" s="125" t="n">
        <v>4111</v>
      </c>
      <c r="K6802" s="164" t="n">
        <v>0</v>
      </c>
      <c r="L6802" s="164" t="n">
        <v>1700010</v>
      </c>
      <c r="M6802" s="164" t="n">
        <v>1</v>
      </c>
      <c r="N6802" s="613" t="s">
        <v>19944</v>
      </c>
      <c r="O6802" s="186"/>
      <c r="P6802" s="130" t="n">
        <v>179968.06</v>
      </c>
      <c r="Q6802" s="130" t="n">
        <f aca="false">P6802*1.2</f>
        <v>215961.672</v>
      </c>
      <c r="R6802" s="131" t="n">
        <f aca="false">S6802*Q6802</f>
        <v>0</v>
      </c>
      <c r="S6802" s="132"/>
    </row>
    <row r="6803" s="76" customFormat="true" ht="14.4" hidden="false" customHeight="false" outlineLevel="0" collapsed="false">
      <c r="A6803" s="207"/>
      <c r="B6803" s="208" t="n">
        <v>82</v>
      </c>
      <c r="C6803" s="281" t="s">
        <v>19</v>
      </c>
      <c r="D6803" s="344" t="s">
        <v>19</v>
      </c>
      <c r="E6803" s="344" t="s">
        <v>19259</v>
      </c>
      <c r="F6803" s="121" t="n">
        <f aca="false">F6802+1</f>
        <v>6797</v>
      </c>
      <c r="G6803" s="299" t="s">
        <v>19945</v>
      </c>
      <c r="H6803" s="188" t="s">
        <v>19946</v>
      </c>
      <c r="I6803" s="237" t="s">
        <v>19947</v>
      </c>
      <c r="J6803" s="237" t="n">
        <v>4013</v>
      </c>
      <c r="K6803" s="149" t="n">
        <v>0</v>
      </c>
      <c r="L6803" s="149" t="n">
        <v>1700010</v>
      </c>
      <c r="M6803" s="149" t="n">
        <v>1</v>
      </c>
      <c r="N6803" s="154" t="s">
        <v>14053</v>
      </c>
      <c r="O6803" s="186"/>
      <c r="P6803" s="130" t="n">
        <v>197503.51</v>
      </c>
      <c r="Q6803" s="130" t="n">
        <f aca="false">P6803*1.2</f>
        <v>237004.212</v>
      </c>
      <c r="R6803" s="131" t="n">
        <f aca="false">S6803*Q6803</f>
        <v>0</v>
      </c>
      <c r="S6803" s="132"/>
    </row>
    <row r="6804" s="76" customFormat="true" ht="14.4" hidden="false" customHeight="false" outlineLevel="0" collapsed="false">
      <c r="A6804" s="207" t="n">
        <v>2570215</v>
      </c>
      <c r="B6804" s="208" t="n">
        <v>82</v>
      </c>
      <c r="C6804" s="281" t="s">
        <v>19</v>
      </c>
      <c r="D6804" s="344" t="s">
        <v>19</v>
      </c>
      <c r="E6804" s="344" t="s">
        <v>19259</v>
      </c>
      <c r="F6804" s="121" t="n">
        <f aca="false">F6803+1</f>
        <v>6798</v>
      </c>
      <c r="G6804" s="612" t="s">
        <v>19948</v>
      </c>
      <c r="H6804" s="123" t="s">
        <v>19948</v>
      </c>
      <c r="I6804" s="124" t="s">
        <v>19949</v>
      </c>
      <c r="J6804" s="125" t="n">
        <v>3308</v>
      </c>
      <c r="K6804" s="164" t="n">
        <v>0</v>
      </c>
      <c r="L6804" s="164" t="n">
        <v>1800010</v>
      </c>
      <c r="M6804" s="164" t="n">
        <v>20</v>
      </c>
      <c r="N6804" s="613" t="s">
        <v>19950</v>
      </c>
      <c r="O6804" s="186"/>
      <c r="P6804" s="130" t="n">
        <v>88285.57</v>
      </c>
      <c r="Q6804" s="130" t="n">
        <f aca="false">P6804*1.2</f>
        <v>105942.684</v>
      </c>
      <c r="R6804" s="131" t="n">
        <f aca="false">S6804*Q6804</f>
        <v>0</v>
      </c>
      <c r="S6804" s="132"/>
    </row>
    <row r="6805" s="76" customFormat="true" ht="14.4" hidden="false" customHeight="false" outlineLevel="0" collapsed="false">
      <c r="A6805" s="207"/>
      <c r="B6805" s="208" t="n">
        <v>82</v>
      </c>
      <c r="C6805" s="281" t="s">
        <v>19</v>
      </c>
      <c r="D6805" s="344" t="s">
        <v>19</v>
      </c>
      <c r="E6805" s="344" t="s">
        <v>19259</v>
      </c>
      <c r="F6805" s="121" t="n">
        <f aca="false">F6804+1</f>
        <v>6799</v>
      </c>
      <c r="G6805" s="612" t="s">
        <v>19951</v>
      </c>
      <c r="H6805" s="123" t="s">
        <v>19951</v>
      </c>
      <c r="I6805" s="124" t="s">
        <v>19952</v>
      </c>
      <c r="J6805" s="125" t="n">
        <v>3308</v>
      </c>
      <c r="K6805" s="164" t="n">
        <v>30</v>
      </c>
      <c r="L6805" s="164" t="n">
        <v>1800006</v>
      </c>
      <c r="M6805" s="164" t="n">
        <v>1</v>
      </c>
      <c r="N6805" s="613" t="s">
        <v>19953</v>
      </c>
      <c r="O6805" s="186"/>
      <c r="P6805" s="130" t="n">
        <v>89023.07</v>
      </c>
      <c r="Q6805" s="130" t="n">
        <f aca="false">P6805*1.2</f>
        <v>106827.684</v>
      </c>
      <c r="R6805" s="131" t="n">
        <f aca="false">S6805*Q6805</f>
        <v>0</v>
      </c>
      <c r="S6805" s="132"/>
    </row>
    <row r="6806" s="76" customFormat="true" ht="14.4" hidden="false" customHeight="false" outlineLevel="0" collapsed="false">
      <c r="A6806" s="207"/>
      <c r="B6806" s="208" t="n">
        <v>82</v>
      </c>
      <c r="C6806" s="281" t="s">
        <v>19</v>
      </c>
      <c r="D6806" s="344" t="s">
        <v>19</v>
      </c>
      <c r="E6806" s="344" t="s">
        <v>19259</v>
      </c>
      <c r="F6806" s="121" t="n">
        <f aca="false">F6805+1</f>
        <v>6800</v>
      </c>
      <c r="G6806" s="612" t="s">
        <v>19954</v>
      </c>
      <c r="H6806" s="123" t="s">
        <v>19954</v>
      </c>
      <c r="I6806" s="124" t="s">
        <v>19955</v>
      </c>
      <c r="J6806" s="125" t="n">
        <v>3308</v>
      </c>
      <c r="K6806" s="164" t="n">
        <v>10</v>
      </c>
      <c r="L6806" s="164" t="n">
        <v>1800006</v>
      </c>
      <c r="M6806" s="164" t="n">
        <v>2</v>
      </c>
      <c r="N6806" s="613" t="s">
        <v>19953</v>
      </c>
      <c r="O6806" s="186"/>
      <c r="P6806" s="130" t="n">
        <v>88444.34</v>
      </c>
      <c r="Q6806" s="130" t="n">
        <f aca="false">P6806*1.2</f>
        <v>106133.208</v>
      </c>
      <c r="R6806" s="131" t="n">
        <f aca="false">S6806*Q6806</f>
        <v>0</v>
      </c>
      <c r="S6806" s="132"/>
    </row>
    <row r="6807" s="76" customFormat="true" ht="14.4" hidden="false" customHeight="false" outlineLevel="0" collapsed="false">
      <c r="A6807" s="207"/>
      <c r="B6807" s="208" t="n">
        <v>82</v>
      </c>
      <c r="C6807" s="281" t="s">
        <v>19</v>
      </c>
      <c r="D6807" s="344" t="s">
        <v>19</v>
      </c>
      <c r="E6807" s="344" t="s">
        <v>19259</v>
      </c>
      <c r="F6807" s="121" t="n">
        <f aca="false">F6806+1</f>
        <v>6801</v>
      </c>
      <c r="G6807" s="612" t="s">
        <v>19956</v>
      </c>
      <c r="H6807" s="123" t="s">
        <v>19956</v>
      </c>
      <c r="I6807" s="124" t="s">
        <v>19957</v>
      </c>
      <c r="J6807" s="125" t="n">
        <v>3308</v>
      </c>
      <c r="K6807" s="164" t="n">
        <v>10</v>
      </c>
      <c r="L6807" s="164" t="n">
        <v>1800010</v>
      </c>
      <c r="M6807" s="164" t="n">
        <v>2</v>
      </c>
      <c r="N6807" s="613" t="s">
        <v>19953</v>
      </c>
      <c r="O6807" s="186"/>
      <c r="P6807" s="130" t="n">
        <v>87507.8</v>
      </c>
      <c r="Q6807" s="130" t="n">
        <f aca="false">P6807*1.2</f>
        <v>105009.36</v>
      </c>
      <c r="R6807" s="131" t="n">
        <f aca="false">S6807*Q6807</f>
        <v>0</v>
      </c>
      <c r="S6807" s="132"/>
    </row>
    <row r="6808" s="76" customFormat="true" ht="14.4" hidden="false" customHeight="false" outlineLevel="0" collapsed="false">
      <c r="A6808" s="207"/>
      <c r="B6808" s="208" t="n">
        <v>82</v>
      </c>
      <c r="C6808" s="281" t="s">
        <v>19</v>
      </c>
      <c r="D6808" s="344" t="s">
        <v>19</v>
      </c>
      <c r="E6808" s="344" t="s">
        <v>19259</v>
      </c>
      <c r="F6808" s="121" t="n">
        <f aca="false">F6807+1</f>
        <v>6802</v>
      </c>
      <c r="G6808" s="612" t="s">
        <v>19958</v>
      </c>
      <c r="H6808" s="123" t="s">
        <v>19958</v>
      </c>
      <c r="I6808" s="124" t="s">
        <v>19959</v>
      </c>
      <c r="J6808" s="125" t="n">
        <v>3308</v>
      </c>
      <c r="K6808" s="164" t="n">
        <v>10</v>
      </c>
      <c r="L6808" s="164" t="n">
        <v>1800006</v>
      </c>
      <c r="M6808" s="164" t="n">
        <v>21</v>
      </c>
      <c r="N6808" s="613" t="s">
        <v>19953</v>
      </c>
      <c r="O6808" s="186"/>
      <c r="P6808" s="130" t="n">
        <v>88885.67</v>
      </c>
      <c r="Q6808" s="130" t="n">
        <f aca="false">P6808*1.2</f>
        <v>106662.804</v>
      </c>
      <c r="R6808" s="131" t="n">
        <f aca="false">S6808*Q6808</f>
        <v>0</v>
      </c>
      <c r="S6808" s="132"/>
    </row>
    <row r="6809" s="76" customFormat="true" ht="14.4" hidden="false" customHeight="false" outlineLevel="0" collapsed="false">
      <c r="A6809" s="207"/>
      <c r="B6809" s="208" t="n">
        <v>82</v>
      </c>
      <c r="C6809" s="281" t="s">
        <v>19</v>
      </c>
      <c r="D6809" s="344" t="s">
        <v>19</v>
      </c>
      <c r="E6809" s="344" t="s">
        <v>19259</v>
      </c>
      <c r="F6809" s="121" t="n">
        <f aca="false">F6808+1</f>
        <v>6803</v>
      </c>
      <c r="G6809" s="612" t="s">
        <v>19960</v>
      </c>
      <c r="H6809" s="123" t="s">
        <v>19960</v>
      </c>
      <c r="I6809" s="124" t="s">
        <v>19961</v>
      </c>
      <c r="J6809" s="125" t="n">
        <v>3308</v>
      </c>
      <c r="K6809" s="164" t="n">
        <v>10</v>
      </c>
      <c r="L6809" s="164" t="n">
        <v>1800006</v>
      </c>
      <c r="M6809" s="164" t="n">
        <v>11</v>
      </c>
      <c r="N6809" s="613" t="s">
        <v>19953</v>
      </c>
      <c r="O6809" s="186"/>
      <c r="P6809" s="130" t="n">
        <v>92487.92</v>
      </c>
      <c r="Q6809" s="130" t="n">
        <f aca="false">P6809*1.2</f>
        <v>110985.504</v>
      </c>
      <c r="R6809" s="131" t="n">
        <f aca="false">S6809*Q6809</f>
        <v>0</v>
      </c>
      <c r="S6809" s="132"/>
    </row>
    <row r="6810" s="76" customFormat="true" ht="14.4" hidden="false" customHeight="false" outlineLevel="0" collapsed="false">
      <c r="A6810" s="207"/>
      <c r="B6810" s="208" t="n">
        <v>82</v>
      </c>
      <c r="C6810" s="281" t="s">
        <v>19</v>
      </c>
      <c r="D6810" s="344" t="s">
        <v>19</v>
      </c>
      <c r="E6810" s="344" t="s">
        <v>19259</v>
      </c>
      <c r="F6810" s="121" t="n">
        <f aca="false">F6809+1</f>
        <v>6804</v>
      </c>
      <c r="G6810" s="612" t="s">
        <v>19962</v>
      </c>
      <c r="H6810" s="123" t="s">
        <v>19962</v>
      </c>
      <c r="I6810" s="124" t="s">
        <v>19963</v>
      </c>
      <c r="J6810" s="125" t="n">
        <v>3308</v>
      </c>
      <c r="K6810" s="164" t="n">
        <v>10</v>
      </c>
      <c r="L6810" s="164" t="n">
        <v>1800013</v>
      </c>
      <c r="M6810" s="164" t="n">
        <v>51</v>
      </c>
      <c r="N6810" s="613" t="s">
        <v>19953</v>
      </c>
      <c r="O6810" s="186"/>
      <c r="P6810" s="130" t="n">
        <v>65968.69</v>
      </c>
      <c r="Q6810" s="130" t="n">
        <f aca="false">P6810*1.2</f>
        <v>79162.428</v>
      </c>
      <c r="R6810" s="131" t="n">
        <f aca="false">S6810*Q6810</f>
        <v>0</v>
      </c>
      <c r="S6810" s="132"/>
    </row>
    <row r="6811" s="76" customFormat="true" ht="14.4" hidden="false" customHeight="false" outlineLevel="0" collapsed="false">
      <c r="A6811" s="207"/>
      <c r="B6811" s="208" t="n">
        <v>82</v>
      </c>
      <c r="C6811" s="281" t="s">
        <v>19</v>
      </c>
      <c r="D6811" s="344" t="s">
        <v>19</v>
      </c>
      <c r="E6811" s="344" t="s">
        <v>19259</v>
      </c>
      <c r="F6811" s="121" t="n">
        <f aca="false">F6810+1</f>
        <v>6805</v>
      </c>
      <c r="G6811" s="612" t="s">
        <v>19964</v>
      </c>
      <c r="H6811" s="123" t="s">
        <v>19964</v>
      </c>
      <c r="I6811" s="124" t="s">
        <v>19964</v>
      </c>
      <c r="J6811" s="125" t="n">
        <v>66</v>
      </c>
      <c r="K6811" s="164" t="n">
        <v>11</v>
      </c>
      <c r="L6811" s="164" t="n">
        <v>1800010</v>
      </c>
      <c r="M6811" s="164" t="n">
        <v>10</v>
      </c>
      <c r="N6811" s="613" t="s">
        <v>19965</v>
      </c>
      <c r="O6811" s="186"/>
      <c r="P6811" s="130" t="n">
        <v>80229.91</v>
      </c>
      <c r="Q6811" s="130" t="n">
        <f aca="false">P6811*1.2</f>
        <v>96275.892</v>
      </c>
      <c r="R6811" s="131" t="n">
        <f aca="false">S6811*Q6811</f>
        <v>0</v>
      </c>
      <c r="S6811" s="132"/>
    </row>
    <row r="6812" s="76" customFormat="true" ht="14.4" hidden="false" customHeight="false" outlineLevel="0" collapsed="false">
      <c r="A6812" s="207"/>
      <c r="B6812" s="208" t="n">
        <v>82</v>
      </c>
      <c r="C6812" s="281" t="s">
        <v>19</v>
      </c>
      <c r="D6812" s="344" t="s">
        <v>19</v>
      </c>
      <c r="E6812" s="344" t="s">
        <v>19333</v>
      </c>
      <c r="F6812" s="121" t="n">
        <f aca="false">F6811+1</f>
        <v>6806</v>
      </c>
      <c r="G6812" s="299" t="s">
        <v>19966</v>
      </c>
      <c r="H6812" s="188" t="s">
        <v>19966</v>
      </c>
      <c r="I6812" s="237" t="s">
        <v>19967</v>
      </c>
      <c r="J6812" s="237" t="n">
        <v>3204</v>
      </c>
      <c r="K6812" s="149" t="n">
        <v>25</v>
      </c>
      <c r="L6812" s="149" t="n">
        <v>3862093</v>
      </c>
      <c r="M6812" s="149" t="n">
        <v>0</v>
      </c>
      <c r="N6812" s="154" t="s">
        <v>19968</v>
      </c>
      <c r="O6812" s="186"/>
      <c r="P6812" s="130" t="n">
        <v>402.48</v>
      </c>
      <c r="Q6812" s="130" t="n">
        <f aca="false">P6812*1.2</f>
        <v>482.976</v>
      </c>
      <c r="R6812" s="131" t="n">
        <f aca="false">S6812*Q6812</f>
        <v>0</v>
      </c>
      <c r="S6812" s="132"/>
    </row>
    <row r="6813" s="76" customFormat="true" ht="14.4" hidden="false" customHeight="false" outlineLevel="0" collapsed="false">
      <c r="A6813" s="207" t="n">
        <v>2569614</v>
      </c>
      <c r="B6813" s="208" t="n">
        <v>82</v>
      </c>
      <c r="C6813" s="281" t="s">
        <v>19</v>
      </c>
      <c r="D6813" s="344" t="s">
        <v>19</v>
      </c>
      <c r="E6813" s="344" t="s">
        <v>19259</v>
      </c>
      <c r="F6813" s="121" t="n">
        <f aca="false">F6812+1</f>
        <v>6807</v>
      </c>
      <c r="G6813" s="390" t="s">
        <v>19969</v>
      </c>
      <c r="H6813" s="188" t="s">
        <v>19969</v>
      </c>
      <c r="I6813" s="237" t="s">
        <v>19970</v>
      </c>
      <c r="J6813" s="237" t="n">
        <v>3307</v>
      </c>
      <c r="K6813" s="164" t="n">
        <v>0</v>
      </c>
      <c r="L6813" s="164" t="n">
        <v>1700010</v>
      </c>
      <c r="M6813" s="164" t="n">
        <v>11</v>
      </c>
      <c r="N6813" s="346" t="s">
        <v>19971</v>
      </c>
      <c r="O6813" s="186"/>
      <c r="P6813" s="130" t="n">
        <v>43341.82</v>
      </c>
      <c r="Q6813" s="130" t="n">
        <f aca="false">P6813*1.2</f>
        <v>52010.184</v>
      </c>
      <c r="R6813" s="131" t="n">
        <f aca="false">S6813*Q6813</f>
        <v>0</v>
      </c>
      <c r="S6813" s="132"/>
    </row>
    <row r="6814" s="76" customFormat="true" ht="14.4" hidden="false" customHeight="false" outlineLevel="0" collapsed="false">
      <c r="A6814" s="207" t="n">
        <v>2570417</v>
      </c>
      <c r="B6814" s="208" t="n">
        <v>82</v>
      </c>
      <c r="C6814" s="281" t="s">
        <v>19</v>
      </c>
      <c r="D6814" s="344" t="s">
        <v>19</v>
      </c>
      <c r="E6814" s="344" t="s">
        <v>19259</v>
      </c>
      <c r="F6814" s="121" t="n">
        <f aca="false">F6813+1</f>
        <v>6808</v>
      </c>
      <c r="G6814" s="390" t="s">
        <v>19972</v>
      </c>
      <c r="H6814" s="188" t="s">
        <v>19972</v>
      </c>
      <c r="I6814" s="237" t="s">
        <v>19973</v>
      </c>
      <c r="J6814" s="237" t="n">
        <v>3307</v>
      </c>
      <c r="K6814" s="149" t="n">
        <v>0</v>
      </c>
      <c r="L6814" s="149" t="n">
        <v>1700010</v>
      </c>
      <c r="M6814" s="149" t="n">
        <v>20</v>
      </c>
      <c r="N6814" s="346" t="s">
        <v>19971</v>
      </c>
      <c r="O6814" s="186"/>
      <c r="P6814" s="130" t="n">
        <v>127062.42</v>
      </c>
      <c r="Q6814" s="130" t="n">
        <f aca="false">P6814*1.2</f>
        <v>152474.904</v>
      </c>
      <c r="R6814" s="131" t="n">
        <f aca="false">S6814*Q6814</f>
        <v>0</v>
      </c>
      <c r="S6814" s="132"/>
    </row>
    <row r="6815" s="76" customFormat="true" ht="14.4" hidden="false" customHeight="false" outlineLevel="0" collapsed="false">
      <c r="A6815" s="207"/>
      <c r="B6815" s="208" t="n">
        <v>82</v>
      </c>
      <c r="C6815" s="281" t="s">
        <v>19</v>
      </c>
      <c r="D6815" s="344" t="s">
        <v>19</v>
      </c>
      <c r="E6815" s="344" t="s">
        <v>13495</v>
      </c>
      <c r="F6815" s="121" t="n">
        <f aca="false">F6814+1</f>
        <v>6809</v>
      </c>
      <c r="G6815" s="299" t="s">
        <v>19974</v>
      </c>
      <c r="H6815" s="188" t="s">
        <v>19975</v>
      </c>
      <c r="I6815" s="237" t="s">
        <v>19976</v>
      </c>
      <c r="J6815" s="237" t="n">
        <v>4111</v>
      </c>
      <c r="K6815" s="164" t="n">
        <v>0</v>
      </c>
      <c r="L6815" s="164" t="n">
        <v>3514010</v>
      </c>
      <c r="M6815" s="164" t="n">
        <v>0</v>
      </c>
      <c r="N6815" s="154" t="s">
        <v>19977</v>
      </c>
      <c r="O6815" s="186"/>
      <c r="P6815" s="130" t="n">
        <v>5818.93</v>
      </c>
      <c r="Q6815" s="130" t="n">
        <f aca="false">P6815*1.2</f>
        <v>6982.716</v>
      </c>
      <c r="R6815" s="131" t="n">
        <f aca="false">S6815*Q6815</f>
        <v>0</v>
      </c>
      <c r="S6815" s="132"/>
    </row>
    <row r="6816" s="76" customFormat="true" ht="27.6" hidden="false" customHeight="false" outlineLevel="0" collapsed="false">
      <c r="A6816" s="207" t="n">
        <v>2579929</v>
      </c>
      <c r="B6816" s="208" t="n">
        <v>82</v>
      </c>
      <c r="C6816" s="281" t="s">
        <v>19</v>
      </c>
      <c r="D6816" s="344" t="s">
        <v>19</v>
      </c>
      <c r="E6816" s="344" t="s">
        <v>19836</v>
      </c>
      <c r="F6816" s="121" t="n">
        <f aca="false">F6815+1</f>
        <v>6810</v>
      </c>
      <c r="G6816" s="299" t="s">
        <v>19978</v>
      </c>
      <c r="H6816" s="188" t="s">
        <v>19978</v>
      </c>
      <c r="I6816" s="237" t="s">
        <v>19979</v>
      </c>
      <c r="J6816" s="237" t="n">
        <v>100</v>
      </c>
      <c r="K6816" s="149" t="n">
        <v>0</v>
      </c>
      <c r="L6816" s="149" t="n">
        <v>3514008</v>
      </c>
      <c r="M6816" s="149" t="n">
        <v>10</v>
      </c>
      <c r="N6816" s="154" t="s">
        <v>19980</v>
      </c>
      <c r="O6816" s="186"/>
      <c r="P6816" s="130" t="n">
        <v>3662.27</v>
      </c>
      <c r="Q6816" s="130" t="n">
        <f aca="false">P6816*1.2</f>
        <v>4394.724</v>
      </c>
      <c r="R6816" s="131" t="n">
        <f aca="false">S6816*Q6816</f>
        <v>0</v>
      </c>
      <c r="S6816" s="132"/>
    </row>
    <row r="6817" s="76" customFormat="true" ht="27.6" hidden="false" customHeight="false" outlineLevel="0" collapsed="false">
      <c r="A6817" s="207"/>
      <c r="B6817" s="208" t="n">
        <v>82</v>
      </c>
      <c r="C6817" s="281" t="s">
        <v>19</v>
      </c>
      <c r="D6817" s="344" t="s">
        <v>19</v>
      </c>
      <c r="E6817" s="344" t="s">
        <v>13495</v>
      </c>
      <c r="F6817" s="121" t="n">
        <f aca="false">F6816+1</f>
        <v>6811</v>
      </c>
      <c r="G6817" s="299" t="s">
        <v>19981</v>
      </c>
      <c r="H6817" s="188" t="s">
        <v>19982</v>
      </c>
      <c r="I6817" s="237" t="s">
        <v>19983</v>
      </c>
      <c r="J6817" s="237" t="n">
        <v>4111</v>
      </c>
      <c r="K6817" s="164" t="n">
        <v>0</v>
      </c>
      <c r="L6817" s="164" t="n">
        <v>3537010</v>
      </c>
      <c r="M6817" s="164" t="n">
        <v>0</v>
      </c>
      <c r="N6817" s="154" t="s">
        <v>19984</v>
      </c>
      <c r="O6817" s="186"/>
      <c r="P6817" s="130" t="n">
        <v>3817.7</v>
      </c>
      <c r="Q6817" s="130" t="n">
        <f aca="false">P6817*1.2</f>
        <v>4581.24</v>
      </c>
      <c r="R6817" s="131" t="n">
        <f aca="false">S6817*Q6817</f>
        <v>0</v>
      </c>
      <c r="S6817" s="132"/>
    </row>
    <row r="6818" s="76" customFormat="true" ht="14.4" hidden="false" customHeight="false" outlineLevel="0" collapsed="false">
      <c r="A6818" s="207"/>
      <c r="B6818" s="208" t="n">
        <v>82</v>
      </c>
      <c r="C6818" s="281" t="s">
        <v>19</v>
      </c>
      <c r="D6818" s="344" t="s">
        <v>19</v>
      </c>
      <c r="E6818" s="344" t="s">
        <v>19985</v>
      </c>
      <c r="F6818" s="121" t="n">
        <f aca="false">F6817+1</f>
        <v>6812</v>
      </c>
      <c r="G6818" s="299" t="s">
        <v>19986</v>
      </c>
      <c r="H6818" s="188" t="s">
        <v>19987</v>
      </c>
      <c r="I6818" s="237" t="s">
        <v>19988</v>
      </c>
      <c r="J6818" s="237" t="n">
        <v>4113</v>
      </c>
      <c r="K6818" s="164" t="n">
        <v>0</v>
      </c>
      <c r="L6818" s="164" t="n">
        <v>4530307</v>
      </c>
      <c r="M6818" s="164" t="n">
        <v>0</v>
      </c>
      <c r="N6818" s="154" t="s">
        <v>19989</v>
      </c>
      <c r="O6818" s="186"/>
      <c r="P6818" s="130" t="n">
        <v>5455.97</v>
      </c>
      <c r="Q6818" s="130" t="n">
        <f aca="false">P6818*1.2</f>
        <v>6547.164</v>
      </c>
      <c r="R6818" s="131" t="n">
        <f aca="false">S6818*Q6818</f>
        <v>0</v>
      </c>
      <c r="S6818" s="132"/>
    </row>
    <row r="6819" s="76" customFormat="true" ht="14.4" hidden="false" customHeight="false" outlineLevel="0" collapsed="false">
      <c r="A6819" s="207"/>
      <c r="B6819" s="208" t="n">
        <v>82</v>
      </c>
      <c r="C6819" s="281" t="s">
        <v>19</v>
      </c>
      <c r="D6819" s="344" t="s">
        <v>19</v>
      </c>
      <c r="E6819" s="344"/>
      <c r="F6819" s="121" t="n">
        <f aca="false">F6818+1</f>
        <v>6813</v>
      </c>
      <c r="G6819" s="299" t="s">
        <v>19990</v>
      </c>
      <c r="H6819" s="188" t="s">
        <v>19991</v>
      </c>
      <c r="I6819" s="237" t="s">
        <v>19992</v>
      </c>
      <c r="J6819" s="237" t="n">
        <v>4013</v>
      </c>
      <c r="K6819" s="149" t="n">
        <v>0</v>
      </c>
      <c r="L6819" s="149" t="n">
        <v>1001060</v>
      </c>
      <c r="M6819" s="149" t="n">
        <v>0</v>
      </c>
      <c r="N6819" s="154" t="s">
        <v>153</v>
      </c>
      <c r="O6819" s="186"/>
      <c r="P6819" s="610"/>
      <c r="Q6819" s="610" t="n">
        <f aca="false">P6819*1.2</f>
        <v>0</v>
      </c>
      <c r="R6819" s="131" t="n">
        <f aca="false">S6819*Q6819</f>
        <v>0</v>
      </c>
      <c r="S6819" s="132"/>
    </row>
    <row r="6820" s="76" customFormat="true" ht="14.4" hidden="false" customHeight="false" outlineLevel="0" collapsed="false">
      <c r="A6820" s="207"/>
      <c r="B6820" s="208" t="n">
        <v>82</v>
      </c>
      <c r="C6820" s="281" t="s">
        <v>19</v>
      </c>
      <c r="D6820" s="344" t="s">
        <v>19</v>
      </c>
      <c r="E6820" s="344"/>
      <c r="F6820" s="121" t="n">
        <f aca="false">F6819+1</f>
        <v>6814</v>
      </c>
      <c r="G6820" s="299" t="s">
        <v>19993</v>
      </c>
      <c r="H6820" s="188" t="s">
        <v>19994</v>
      </c>
      <c r="I6820" s="237" t="s">
        <v>19995</v>
      </c>
      <c r="J6820" s="237" t="n">
        <v>4013</v>
      </c>
      <c r="K6820" s="149" t="n">
        <v>0</v>
      </c>
      <c r="L6820" s="149" t="n">
        <v>1001061</v>
      </c>
      <c r="M6820" s="149" t="n">
        <v>0</v>
      </c>
      <c r="N6820" s="154" t="s">
        <v>153</v>
      </c>
      <c r="O6820" s="186"/>
      <c r="P6820" s="610"/>
      <c r="Q6820" s="610" t="n">
        <f aca="false">P6820*1.2</f>
        <v>0</v>
      </c>
      <c r="R6820" s="131" t="n">
        <f aca="false">S6820*Q6820</f>
        <v>0</v>
      </c>
      <c r="S6820" s="132"/>
    </row>
    <row r="6821" s="76" customFormat="true" ht="14.4" hidden="false" customHeight="false" outlineLevel="0" collapsed="false">
      <c r="A6821" s="207"/>
      <c r="B6821" s="208" t="n">
        <v>82</v>
      </c>
      <c r="C6821" s="281" t="s">
        <v>19</v>
      </c>
      <c r="D6821" s="344" t="s">
        <v>19</v>
      </c>
      <c r="E6821" s="344"/>
      <c r="F6821" s="121" t="n">
        <f aca="false">F6820+1</f>
        <v>6815</v>
      </c>
      <c r="G6821" s="299" t="s">
        <v>19996</v>
      </c>
      <c r="H6821" s="188" t="s">
        <v>19997</v>
      </c>
      <c r="I6821" s="237" t="s">
        <v>19998</v>
      </c>
      <c r="J6821" s="237" t="n">
        <v>4013</v>
      </c>
      <c r="K6821" s="149" t="n">
        <v>0</v>
      </c>
      <c r="L6821" s="149" t="n">
        <v>1702157</v>
      </c>
      <c r="M6821" s="149" t="n">
        <v>0</v>
      </c>
      <c r="N6821" s="154" t="s">
        <v>153</v>
      </c>
      <c r="O6821" s="186"/>
      <c r="P6821" s="610"/>
      <c r="Q6821" s="610" t="n">
        <f aca="false">P6821*1.2</f>
        <v>0</v>
      </c>
      <c r="R6821" s="131" t="n">
        <f aca="false">S6821*Q6821</f>
        <v>0</v>
      </c>
      <c r="S6821" s="132"/>
    </row>
    <row r="6822" s="76" customFormat="true" ht="27.6" hidden="false" customHeight="false" outlineLevel="0" collapsed="false">
      <c r="A6822" s="207"/>
      <c r="B6822" s="208" t="n">
        <v>82</v>
      </c>
      <c r="C6822" s="281" t="s">
        <v>19</v>
      </c>
      <c r="D6822" s="344" t="s">
        <v>19</v>
      </c>
      <c r="E6822" s="344"/>
      <c r="F6822" s="121" t="n">
        <f aca="false">F6821+1</f>
        <v>6816</v>
      </c>
      <c r="G6822" s="299" t="s">
        <v>19999</v>
      </c>
      <c r="H6822" s="188" t="s">
        <v>20000</v>
      </c>
      <c r="I6822" s="237" t="s">
        <v>20001</v>
      </c>
      <c r="J6822" s="237" t="n">
        <v>4013</v>
      </c>
      <c r="K6822" s="149" t="n">
        <v>0</v>
      </c>
      <c r="L6822" s="149" t="n">
        <v>2905541</v>
      </c>
      <c r="M6822" s="149" t="n">
        <v>10</v>
      </c>
      <c r="N6822" s="154" t="s">
        <v>20002</v>
      </c>
      <c r="O6822" s="186"/>
      <c r="P6822" s="130" t="n">
        <v>3202.65</v>
      </c>
      <c r="Q6822" s="130" t="n">
        <f aca="false">P6822*1.2</f>
        <v>3843.18</v>
      </c>
      <c r="R6822" s="131" t="n">
        <f aca="false">S6822*Q6822</f>
        <v>0</v>
      </c>
      <c r="S6822" s="132"/>
    </row>
    <row r="6823" s="76" customFormat="true" ht="27.6" hidden="false" customHeight="false" outlineLevel="0" collapsed="false">
      <c r="A6823" s="207"/>
      <c r="B6823" s="208" t="n">
        <v>82</v>
      </c>
      <c r="C6823" s="281" t="s">
        <v>19</v>
      </c>
      <c r="D6823" s="344" t="s">
        <v>19</v>
      </c>
      <c r="E6823" s="344" t="s">
        <v>19242</v>
      </c>
      <c r="F6823" s="121" t="n">
        <f aca="false">F6822+1</f>
        <v>6817</v>
      </c>
      <c r="G6823" s="299" t="s">
        <v>20003</v>
      </c>
      <c r="H6823" s="188" t="s">
        <v>20004</v>
      </c>
      <c r="I6823" s="237" t="s">
        <v>20005</v>
      </c>
      <c r="J6823" s="237" t="n">
        <v>4013</v>
      </c>
      <c r="K6823" s="149" t="n">
        <v>0</v>
      </c>
      <c r="L6823" s="149" t="n">
        <v>2905540</v>
      </c>
      <c r="M6823" s="149" t="n">
        <v>10</v>
      </c>
      <c r="N6823" s="154" t="s">
        <v>20006</v>
      </c>
      <c r="O6823" s="186"/>
      <c r="P6823" s="130" t="n">
        <v>2857.26</v>
      </c>
      <c r="Q6823" s="130" t="n">
        <f aca="false">P6823*1.2</f>
        <v>3428.712</v>
      </c>
      <c r="R6823" s="131" t="n">
        <f aca="false">S6823*Q6823</f>
        <v>0</v>
      </c>
      <c r="S6823" s="132"/>
    </row>
    <row r="6824" s="76" customFormat="true" ht="14.4" hidden="false" customHeight="false" outlineLevel="0" collapsed="false">
      <c r="A6824" s="207" t="n">
        <v>2570235</v>
      </c>
      <c r="B6824" s="208" t="n">
        <v>82</v>
      </c>
      <c r="C6824" s="281" t="s">
        <v>19</v>
      </c>
      <c r="D6824" s="344" t="s">
        <v>19</v>
      </c>
      <c r="E6824" s="344" t="s">
        <v>19242</v>
      </c>
      <c r="F6824" s="121" t="n">
        <f aca="false">F6823+1</f>
        <v>6818</v>
      </c>
      <c r="G6824" s="299" t="s">
        <v>20007</v>
      </c>
      <c r="H6824" s="188" t="s">
        <v>20007</v>
      </c>
      <c r="I6824" s="237" t="s">
        <v>20008</v>
      </c>
      <c r="J6824" s="237" t="n">
        <v>53</v>
      </c>
      <c r="K6824" s="164" t="n">
        <v>0</v>
      </c>
      <c r="L6824" s="164" t="n">
        <v>2202082</v>
      </c>
      <c r="M6824" s="164" t="n">
        <v>1</v>
      </c>
      <c r="N6824" s="154" t="s">
        <v>12933</v>
      </c>
      <c r="O6824" s="186"/>
      <c r="P6824" s="130" t="n">
        <v>167.47</v>
      </c>
      <c r="Q6824" s="130" t="n">
        <f aca="false">P6824*1.2</f>
        <v>200.964</v>
      </c>
      <c r="R6824" s="131" t="n">
        <f aca="false">S6824*Q6824</f>
        <v>0</v>
      </c>
      <c r="S6824" s="132"/>
    </row>
    <row r="6825" s="76" customFormat="true" ht="14.4" hidden="false" customHeight="false" outlineLevel="0" collapsed="false">
      <c r="A6825" s="207"/>
      <c r="B6825" s="208" t="n">
        <v>82</v>
      </c>
      <c r="C6825" s="281" t="s">
        <v>19</v>
      </c>
      <c r="D6825" s="344" t="s">
        <v>19</v>
      </c>
      <c r="E6825" s="344" t="s">
        <v>19242</v>
      </c>
      <c r="F6825" s="121" t="n">
        <f aca="false">F6824+1</f>
        <v>6819</v>
      </c>
      <c r="G6825" s="299" t="s">
        <v>20009</v>
      </c>
      <c r="H6825" s="188" t="s">
        <v>20009</v>
      </c>
      <c r="I6825" s="237" t="s">
        <v>20010</v>
      </c>
      <c r="J6825" s="237" t="n">
        <v>4013</v>
      </c>
      <c r="K6825" s="164" t="n">
        <v>0</v>
      </c>
      <c r="L6825" s="164" t="n">
        <v>2914149</v>
      </c>
      <c r="M6825" s="164" t="n">
        <v>0</v>
      </c>
      <c r="N6825" s="154" t="s">
        <v>20011</v>
      </c>
      <c r="O6825" s="186"/>
      <c r="P6825" s="130" t="n">
        <v>7588.88</v>
      </c>
      <c r="Q6825" s="130" t="n">
        <f aca="false">P6825*1.2</f>
        <v>9106.656</v>
      </c>
      <c r="R6825" s="131" t="n">
        <f aca="false">S6825*Q6825</f>
        <v>0</v>
      </c>
      <c r="S6825" s="132"/>
    </row>
    <row r="6826" s="76" customFormat="true" ht="14.4" hidden="false" customHeight="false" outlineLevel="0" collapsed="false">
      <c r="A6826" s="207" t="n">
        <v>4265748</v>
      </c>
      <c r="B6826" s="208" t="n">
        <v>82</v>
      </c>
      <c r="C6826" s="281" t="s">
        <v>19</v>
      </c>
      <c r="D6826" s="344" t="s">
        <v>19</v>
      </c>
      <c r="E6826" s="344" t="s">
        <v>19242</v>
      </c>
      <c r="F6826" s="121" t="n">
        <f aca="false">F6825+1</f>
        <v>6820</v>
      </c>
      <c r="G6826" s="299" t="s">
        <v>20012</v>
      </c>
      <c r="H6826" s="188" t="s">
        <v>20012</v>
      </c>
      <c r="I6826" s="237" t="s">
        <v>20013</v>
      </c>
      <c r="J6826" s="237" t="n">
        <v>4013</v>
      </c>
      <c r="K6826" s="164" t="n">
        <v>0</v>
      </c>
      <c r="L6826" s="164" t="n">
        <v>2906049</v>
      </c>
      <c r="M6826" s="164" t="n">
        <v>0</v>
      </c>
      <c r="N6826" s="154" t="s">
        <v>20014</v>
      </c>
      <c r="O6826" s="186"/>
      <c r="P6826" s="130" t="n">
        <v>3923.03</v>
      </c>
      <c r="Q6826" s="130" t="n">
        <f aca="false">P6826*1.2</f>
        <v>4707.636</v>
      </c>
      <c r="R6826" s="131" t="n">
        <f aca="false">S6826*Q6826</f>
        <v>0</v>
      </c>
      <c r="S6826" s="132"/>
    </row>
    <row r="6827" s="76" customFormat="true" ht="14.4" hidden="false" customHeight="false" outlineLevel="0" collapsed="false">
      <c r="A6827" s="207"/>
      <c r="B6827" s="208" t="n">
        <v>82</v>
      </c>
      <c r="C6827" s="281" t="s">
        <v>19</v>
      </c>
      <c r="D6827" s="344" t="s">
        <v>19</v>
      </c>
      <c r="E6827" s="344"/>
      <c r="F6827" s="121" t="n">
        <f aca="false">F6826+1</f>
        <v>6821</v>
      </c>
      <c r="G6827" s="299" t="s">
        <v>20015</v>
      </c>
      <c r="H6827" s="188" t="s">
        <v>20016</v>
      </c>
      <c r="I6827" s="237" t="s">
        <v>20017</v>
      </c>
      <c r="J6827" s="237" t="n">
        <v>3204</v>
      </c>
      <c r="K6827" s="149" t="n">
        <v>42</v>
      </c>
      <c r="L6827" s="149" t="n">
        <v>5325038</v>
      </c>
      <c r="M6827" s="149" t="n">
        <v>0</v>
      </c>
      <c r="N6827" s="151" t="s">
        <v>20018</v>
      </c>
      <c r="O6827" s="186"/>
      <c r="P6827" s="610"/>
      <c r="Q6827" s="610" t="n">
        <f aca="false">P6827*1.2</f>
        <v>0</v>
      </c>
      <c r="R6827" s="131" t="n">
        <f aca="false">S6827*Q6827</f>
        <v>0</v>
      </c>
      <c r="S6827" s="132"/>
    </row>
    <row r="6828" s="76" customFormat="true" ht="14.4" hidden="false" customHeight="false" outlineLevel="0" collapsed="false">
      <c r="A6828" s="207"/>
      <c r="B6828" s="208" t="n">
        <v>82</v>
      </c>
      <c r="C6828" s="281" t="s">
        <v>19</v>
      </c>
      <c r="D6828" s="344" t="s">
        <v>19</v>
      </c>
      <c r="E6828" s="344" t="s">
        <v>19259</v>
      </c>
      <c r="F6828" s="121" t="n">
        <f aca="false">F6827+1</f>
        <v>6822</v>
      </c>
      <c r="G6828" s="612" t="s">
        <v>20019</v>
      </c>
      <c r="H6828" s="123" t="s">
        <v>20019</v>
      </c>
      <c r="I6828" s="124" t="s">
        <v>20020</v>
      </c>
      <c r="J6828" s="125" t="n">
        <v>53</v>
      </c>
      <c r="K6828" s="164" t="n">
        <v>12</v>
      </c>
      <c r="L6828" s="164" t="n">
        <v>1701200</v>
      </c>
      <c r="M6828" s="164" t="n">
        <v>0</v>
      </c>
      <c r="N6828" s="613" t="s">
        <v>20021</v>
      </c>
      <c r="O6828" s="186"/>
      <c r="P6828" s="130" t="n">
        <v>1544.61</v>
      </c>
      <c r="Q6828" s="130" t="n">
        <f aca="false">P6828*1.2</f>
        <v>1853.532</v>
      </c>
      <c r="R6828" s="131" t="n">
        <f aca="false">S6828*Q6828</f>
        <v>0</v>
      </c>
      <c r="S6828" s="132"/>
    </row>
    <row r="6829" s="76" customFormat="true" ht="14.4" hidden="false" customHeight="false" outlineLevel="0" collapsed="false">
      <c r="A6829" s="207"/>
      <c r="B6829" s="208" t="n">
        <v>82</v>
      </c>
      <c r="C6829" s="281" t="s">
        <v>19</v>
      </c>
      <c r="D6829" s="344" t="s">
        <v>19</v>
      </c>
      <c r="E6829" s="344" t="s">
        <v>19259</v>
      </c>
      <c r="F6829" s="121" t="n">
        <f aca="false">F6828+1</f>
        <v>6823</v>
      </c>
      <c r="G6829" s="612" t="s">
        <v>20022</v>
      </c>
      <c r="H6829" s="123" t="s">
        <v>20022</v>
      </c>
      <c r="I6829" s="124" t="s">
        <v>20023</v>
      </c>
      <c r="J6829" s="125" t="n">
        <v>52</v>
      </c>
      <c r="K6829" s="164" t="n">
        <v>0</v>
      </c>
      <c r="L6829" s="164" t="n">
        <v>1701070</v>
      </c>
      <c r="M6829" s="164" t="n">
        <v>1</v>
      </c>
      <c r="N6829" s="613" t="s">
        <v>20024</v>
      </c>
      <c r="O6829" s="186"/>
      <c r="P6829" s="130" t="n">
        <v>456.21</v>
      </c>
      <c r="Q6829" s="130" t="n">
        <f aca="false">P6829*1.2</f>
        <v>547.452</v>
      </c>
      <c r="R6829" s="131" t="n">
        <f aca="false">S6829*Q6829</f>
        <v>0</v>
      </c>
      <c r="S6829" s="132"/>
    </row>
    <row r="6830" s="76" customFormat="true" ht="14.4" hidden="false" customHeight="false" outlineLevel="0" collapsed="false">
      <c r="A6830" s="207"/>
      <c r="B6830" s="208" t="n">
        <v>82</v>
      </c>
      <c r="C6830" s="281" t="s">
        <v>19</v>
      </c>
      <c r="D6830" s="344" t="s">
        <v>19</v>
      </c>
      <c r="E6830" s="344" t="s">
        <v>19259</v>
      </c>
      <c r="F6830" s="121" t="n">
        <f aca="false">F6829+1</f>
        <v>6824</v>
      </c>
      <c r="G6830" s="612" t="s">
        <v>20025</v>
      </c>
      <c r="H6830" s="123" t="s">
        <v>20025</v>
      </c>
      <c r="I6830" s="124" t="s">
        <v>20026</v>
      </c>
      <c r="J6830" s="125" t="n">
        <v>52</v>
      </c>
      <c r="K6830" s="164" t="n">
        <v>0</v>
      </c>
      <c r="L6830" s="164" t="n">
        <v>1701205</v>
      </c>
      <c r="M6830" s="164" t="n">
        <v>0</v>
      </c>
      <c r="N6830" s="613" t="s">
        <v>20027</v>
      </c>
      <c r="O6830" s="186"/>
      <c r="P6830" s="130" t="n">
        <v>764.22</v>
      </c>
      <c r="Q6830" s="130" t="n">
        <f aca="false">P6830*1.2</f>
        <v>917.064</v>
      </c>
      <c r="R6830" s="131" t="n">
        <f aca="false">S6830*Q6830</f>
        <v>0</v>
      </c>
      <c r="S6830" s="132"/>
    </row>
    <row r="6831" s="76" customFormat="true" ht="14.4" hidden="false" customHeight="false" outlineLevel="0" collapsed="false">
      <c r="A6831" s="207"/>
      <c r="B6831" s="208" t="n">
        <v>82</v>
      </c>
      <c r="C6831" s="281" t="s">
        <v>19</v>
      </c>
      <c r="D6831" s="344" t="s">
        <v>19</v>
      </c>
      <c r="E6831" s="344" t="s">
        <v>13345</v>
      </c>
      <c r="F6831" s="121" t="n">
        <f aca="false">F6830+1</f>
        <v>6825</v>
      </c>
      <c r="G6831" s="299" t="s">
        <v>20028</v>
      </c>
      <c r="H6831" s="123" t="s">
        <v>20028</v>
      </c>
      <c r="I6831" s="125" t="s">
        <v>20029</v>
      </c>
      <c r="J6831" s="125" t="n">
        <v>6342</v>
      </c>
      <c r="K6831" s="149" t="n">
        <v>0</v>
      </c>
      <c r="L6831" s="149" t="n">
        <v>5413012</v>
      </c>
      <c r="M6831" s="149" t="n">
        <v>0</v>
      </c>
      <c r="N6831" s="151" t="s">
        <v>12579</v>
      </c>
      <c r="O6831" s="186"/>
      <c r="P6831" s="130" t="n">
        <v>1577.22</v>
      </c>
      <c r="Q6831" s="130" t="n">
        <f aca="false">P6831*1.2</f>
        <v>1892.664</v>
      </c>
      <c r="R6831" s="131" t="n">
        <f aca="false">S6831*Q6831</f>
        <v>0</v>
      </c>
      <c r="S6831" s="132"/>
    </row>
    <row r="6832" s="76" customFormat="true" ht="14.4" hidden="false" customHeight="false" outlineLevel="0" collapsed="false">
      <c r="A6832" s="207"/>
      <c r="B6832" s="208" t="n">
        <v>82</v>
      </c>
      <c r="C6832" s="281" t="s">
        <v>19</v>
      </c>
      <c r="D6832" s="344" t="s">
        <v>19</v>
      </c>
      <c r="E6832" s="344" t="s">
        <v>19259</v>
      </c>
      <c r="F6832" s="121" t="n">
        <f aca="false">F6831+1</f>
        <v>6826</v>
      </c>
      <c r="G6832" s="299" t="s">
        <v>20030</v>
      </c>
      <c r="H6832" s="188" t="s">
        <v>20030</v>
      </c>
      <c r="I6832" s="237" t="s">
        <v>20031</v>
      </c>
      <c r="J6832" s="237" t="n">
        <v>4013</v>
      </c>
      <c r="K6832" s="164" t="n">
        <v>0</v>
      </c>
      <c r="L6832" s="164" t="n">
        <v>1702208</v>
      </c>
      <c r="M6832" s="164" t="n">
        <v>0</v>
      </c>
      <c r="N6832" s="151" t="s">
        <v>20032</v>
      </c>
      <c r="O6832" s="186"/>
      <c r="P6832" s="130" t="n">
        <v>25519.63</v>
      </c>
      <c r="Q6832" s="130" t="n">
        <f aca="false">P6832*1.2</f>
        <v>30623.556</v>
      </c>
      <c r="R6832" s="131" t="n">
        <f aca="false">S6832*Q6832</f>
        <v>0</v>
      </c>
      <c r="S6832" s="132"/>
    </row>
    <row r="6833" s="76" customFormat="true" ht="14.4" hidden="false" customHeight="false" outlineLevel="0" collapsed="false">
      <c r="A6833" s="207"/>
      <c r="B6833" s="208" t="n">
        <v>82</v>
      </c>
      <c r="C6833" s="281" t="s">
        <v>19</v>
      </c>
      <c r="D6833" s="344" t="s">
        <v>19</v>
      </c>
      <c r="E6833" s="344" t="s">
        <v>19259</v>
      </c>
      <c r="F6833" s="121" t="n">
        <f aca="false">F6832+1</f>
        <v>6827</v>
      </c>
      <c r="G6833" s="612" t="s">
        <v>20033</v>
      </c>
      <c r="H6833" s="123" t="s">
        <v>20033</v>
      </c>
      <c r="I6833" s="124" t="s">
        <v>20034</v>
      </c>
      <c r="J6833" s="125" t="n">
        <v>3309</v>
      </c>
      <c r="K6833" s="164" t="n">
        <v>0</v>
      </c>
      <c r="L6833" s="164" t="n">
        <v>1701040</v>
      </c>
      <c r="M6833" s="164" t="n">
        <v>0</v>
      </c>
      <c r="N6833" s="613" t="s">
        <v>20035</v>
      </c>
      <c r="O6833" s="186"/>
      <c r="P6833" s="130" t="n">
        <v>2846.55</v>
      </c>
      <c r="Q6833" s="130" t="n">
        <f aca="false">P6833*1.2</f>
        <v>3415.86</v>
      </c>
      <c r="R6833" s="131" t="n">
        <f aca="false">S6833*Q6833</f>
        <v>0</v>
      </c>
      <c r="S6833" s="132"/>
    </row>
    <row r="6834" s="76" customFormat="true" ht="14.4" hidden="false" customHeight="false" outlineLevel="0" collapsed="false">
      <c r="A6834" s="207"/>
      <c r="B6834" s="208" t="n">
        <v>82</v>
      </c>
      <c r="C6834" s="281" t="s">
        <v>19</v>
      </c>
      <c r="D6834" s="344" t="s">
        <v>19</v>
      </c>
      <c r="E6834" s="344" t="s">
        <v>19259</v>
      </c>
      <c r="F6834" s="121" t="n">
        <f aca="false">F6833+1</f>
        <v>6828</v>
      </c>
      <c r="G6834" s="612" t="s">
        <v>20036</v>
      </c>
      <c r="H6834" s="123" t="s">
        <v>20036</v>
      </c>
      <c r="I6834" s="124" t="s">
        <v>20037</v>
      </c>
      <c r="J6834" s="125" t="n">
        <v>3310</v>
      </c>
      <c r="K6834" s="164" t="n">
        <v>60</v>
      </c>
      <c r="L6834" s="164" t="n">
        <v>1701040</v>
      </c>
      <c r="M6834" s="164" t="n">
        <v>0</v>
      </c>
      <c r="N6834" s="613" t="s">
        <v>20038</v>
      </c>
      <c r="O6834" s="186"/>
      <c r="P6834" s="130" t="n">
        <v>3309.02</v>
      </c>
      <c r="Q6834" s="130" t="n">
        <f aca="false">P6834*1.2</f>
        <v>3970.824</v>
      </c>
      <c r="R6834" s="131" t="n">
        <f aca="false">S6834*Q6834</f>
        <v>0</v>
      </c>
      <c r="S6834" s="132"/>
    </row>
    <row r="6835" s="76" customFormat="true" ht="14.4" hidden="false" customHeight="false" outlineLevel="0" collapsed="false">
      <c r="A6835" s="207"/>
      <c r="B6835" s="208" t="n">
        <v>82</v>
      </c>
      <c r="C6835" s="281" t="s">
        <v>19</v>
      </c>
      <c r="D6835" s="344" t="s">
        <v>19</v>
      </c>
      <c r="E6835" s="344" t="s">
        <v>19259</v>
      </c>
      <c r="F6835" s="121" t="n">
        <f aca="false">F6834+1</f>
        <v>6829</v>
      </c>
      <c r="G6835" s="612" t="s">
        <v>20039</v>
      </c>
      <c r="H6835" s="123" t="s">
        <v>20039</v>
      </c>
      <c r="I6835" s="124" t="s">
        <v>20040</v>
      </c>
      <c r="J6835" s="125" t="n">
        <v>4111</v>
      </c>
      <c r="K6835" s="164" t="n">
        <v>0</v>
      </c>
      <c r="L6835" s="164" t="n">
        <v>1701040</v>
      </c>
      <c r="M6835" s="164" t="n">
        <v>0</v>
      </c>
      <c r="N6835" s="613" t="s">
        <v>20041</v>
      </c>
      <c r="O6835" s="186"/>
      <c r="P6835" s="130" t="n">
        <v>3435.93</v>
      </c>
      <c r="Q6835" s="130" t="n">
        <f aca="false">P6835*1.2</f>
        <v>4123.116</v>
      </c>
      <c r="R6835" s="131" t="n">
        <f aca="false">S6835*Q6835</f>
        <v>0</v>
      </c>
      <c r="S6835" s="132"/>
    </row>
    <row r="6836" s="76" customFormat="true" ht="14.4" hidden="false" customHeight="false" outlineLevel="0" collapsed="false">
      <c r="A6836" s="207"/>
      <c r="B6836" s="208" t="n">
        <v>82</v>
      </c>
      <c r="C6836" s="281" t="s">
        <v>19</v>
      </c>
      <c r="D6836" s="344" t="s">
        <v>19</v>
      </c>
      <c r="E6836" s="344" t="s">
        <v>19259</v>
      </c>
      <c r="F6836" s="121" t="n">
        <f aca="false">F6835+1</f>
        <v>6830</v>
      </c>
      <c r="G6836" s="612" t="s">
        <v>20042</v>
      </c>
      <c r="H6836" s="123" t="s">
        <v>20042</v>
      </c>
      <c r="I6836" s="124" t="s">
        <v>20043</v>
      </c>
      <c r="J6836" s="125" t="n">
        <v>66</v>
      </c>
      <c r="K6836" s="164" t="n">
        <v>40</v>
      </c>
      <c r="L6836" s="164" t="n">
        <v>1802065</v>
      </c>
      <c r="M6836" s="164" t="n">
        <v>0</v>
      </c>
      <c r="N6836" s="613" t="s">
        <v>20044</v>
      </c>
      <c r="O6836" s="186"/>
      <c r="P6836" s="130" t="n">
        <v>4481.91</v>
      </c>
      <c r="Q6836" s="130" t="n">
        <f aca="false">P6836*1.2</f>
        <v>5378.292</v>
      </c>
      <c r="R6836" s="131" t="n">
        <f aca="false">S6836*Q6836</f>
        <v>0</v>
      </c>
      <c r="S6836" s="132"/>
    </row>
    <row r="6837" s="76" customFormat="true" ht="14.4" hidden="false" customHeight="false" outlineLevel="0" collapsed="false">
      <c r="A6837" s="207"/>
      <c r="B6837" s="208" t="n">
        <v>82</v>
      </c>
      <c r="C6837" s="281" t="s">
        <v>19</v>
      </c>
      <c r="D6837" s="344" t="s">
        <v>19</v>
      </c>
      <c r="E6837" s="344" t="s">
        <v>19259</v>
      </c>
      <c r="F6837" s="121" t="n">
        <f aca="false">F6836+1</f>
        <v>6831</v>
      </c>
      <c r="G6837" s="612" t="s">
        <v>20045</v>
      </c>
      <c r="H6837" s="123" t="s">
        <v>20045</v>
      </c>
      <c r="I6837" s="124" t="s">
        <v>20046</v>
      </c>
      <c r="J6837" s="125" t="n">
        <v>66</v>
      </c>
      <c r="K6837" s="164" t="n">
        <v>40</v>
      </c>
      <c r="L6837" s="164" t="n">
        <v>1802027</v>
      </c>
      <c r="M6837" s="164" t="n">
        <v>0</v>
      </c>
      <c r="N6837" s="613" t="s">
        <v>20044</v>
      </c>
      <c r="O6837" s="186"/>
      <c r="P6837" s="130" t="n">
        <v>1198.48</v>
      </c>
      <c r="Q6837" s="130" t="n">
        <f aca="false">P6837*1.2</f>
        <v>1438.176</v>
      </c>
      <c r="R6837" s="131" t="n">
        <f aca="false">S6837*Q6837</f>
        <v>0</v>
      </c>
      <c r="S6837" s="132"/>
    </row>
    <row r="6838" s="76" customFormat="true" ht="14.4" hidden="false" customHeight="false" outlineLevel="0" collapsed="false">
      <c r="A6838" s="207"/>
      <c r="B6838" s="208" t="n">
        <v>82</v>
      </c>
      <c r="C6838" s="281" t="s">
        <v>19</v>
      </c>
      <c r="D6838" s="344" t="s">
        <v>19</v>
      </c>
      <c r="E6838" s="344" t="s">
        <v>19259</v>
      </c>
      <c r="F6838" s="121" t="n">
        <f aca="false">F6837+1</f>
        <v>6832</v>
      </c>
      <c r="G6838" s="612" t="s">
        <v>20047</v>
      </c>
      <c r="H6838" s="123" t="s">
        <v>20047</v>
      </c>
      <c r="I6838" s="124" t="s">
        <v>20048</v>
      </c>
      <c r="J6838" s="125" t="n">
        <v>66</v>
      </c>
      <c r="K6838" s="164" t="n">
        <v>40</v>
      </c>
      <c r="L6838" s="164" t="n">
        <v>1802117</v>
      </c>
      <c r="M6838" s="164" t="n">
        <v>0</v>
      </c>
      <c r="N6838" s="613" t="s">
        <v>20044</v>
      </c>
      <c r="O6838" s="186"/>
      <c r="P6838" s="130" t="n">
        <v>1894.89</v>
      </c>
      <c r="Q6838" s="130" t="n">
        <f aca="false">P6838*1.2</f>
        <v>2273.868</v>
      </c>
      <c r="R6838" s="131" t="n">
        <f aca="false">S6838*Q6838</f>
        <v>0</v>
      </c>
      <c r="S6838" s="132"/>
    </row>
    <row r="6839" s="76" customFormat="true" ht="14.4" hidden="false" customHeight="false" outlineLevel="0" collapsed="false">
      <c r="A6839" s="207"/>
      <c r="B6839" s="208" t="n">
        <v>82</v>
      </c>
      <c r="C6839" s="281" t="s">
        <v>19</v>
      </c>
      <c r="D6839" s="344" t="s">
        <v>19</v>
      </c>
      <c r="E6839" s="344" t="s">
        <v>19259</v>
      </c>
      <c r="F6839" s="121" t="n">
        <f aca="false">F6838+1</f>
        <v>6833</v>
      </c>
      <c r="G6839" s="612" t="s">
        <v>20049</v>
      </c>
      <c r="H6839" s="123" t="s">
        <v>20049</v>
      </c>
      <c r="I6839" s="124" t="s">
        <v>20050</v>
      </c>
      <c r="J6839" s="125" t="n">
        <v>66</v>
      </c>
      <c r="K6839" s="164" t="n">
        <v>40</v>
      </c>
      <c r="L6839" s="164" t="n">
        <v>1802095</v>
      </c>
      <c r="M6839" s="164" t="n">
        <v>0</v>
      </c>
      <c r="N6839" s="613" t="s">
        <v>20044</v>
      </c>
      <c r="O6839" s="186"/>
      <c r="P6839" s="130" t="n">
        <v>697.1</v>
      </c>
      <c r="Q6839" s="130" t="n">
        <f aca="false">P6839*1.2</f>
        <v>836.52</v>
      </c>
      <c r="R6839" s="131" t="n">
        <f aca="false">S6839*Q6839</f>
        <v>0</v>
      </c>
      <c r="S6839" s="132"/>
    </row>
    <row r="6840" s="76" customFormat="true" ht="14.4" hidden="false" customHeight="false" outlineLevel="0" collapsed="false">
      <c r="A6840" s="207"/>
      <c r="B6840" s="208" t="n">
        <v>82</v>
      </c>
      <c r="C6840" s="281" t="s">
        <v>19</v>
      </c>
      <c r="D6840" s="344" t="s">
        <v>19</v>
      </c>
      <c r="E6840" s="344" t="s">
        <v>13277</v>
      </c>
      <c r="F6840" s="121" t="n">
        <f aca="false">F6839+1</f>
        <v>6834</v>
      </c>
      <c r="G6840" s="299" t="s">
        <v>20051</v>
      </c>
      <c r="H6840" s="188" t="s">
        <v>20051</v>
      </c>
      <c r="I6840" s="237" t="s">
        <v>20052</v>
      </c>
      <c r="J6840" s="237" t="n">
        <v>3204</v>
      </c>
      <c r="K6840" s="164" t="n">
        <v>25</v>
      </c>
      <c r="L6840" s="164" t="n">
        <v>3001040</v>
      </c>
      <c r="M6840" s="164" t="n">
        <v>0</v>
      </c>
      <c r="N6840" s="151" t="s">
        <v>20053</v>
      </c>
      <c r="O6840" s="186"/>
      <c r="P6840" s="130" t="n">
        <v>170.55</v>
      </c>
      <c r="Q6840" s="130" t="n">
        <f aca="false">P6840*1.2</f>
        <v>204.66</v>
      </c>
      <c r="R6840" s="131" t="n">
        <f aca="false">S6840*Q6840</f>
        <v>0</v>
      </c>
      <c r="S6840" s="132"/>
    </row>
    <row r="6841" s="76" customFormat="true" ht="14.4" hidden="false" customHeight="false" outlineLevel="0" collapsed="false">
      <c r="A6841" s="207"/>
      <c r="B6841" s="208" t="n">
        <v>82</v>
      </c>
      <c r="C6841" s="281" t="s">
        <v>19</v>
      </c>
      <c r="D6841" s="344" t="s">
        <v>19</v>
      </c>
      <c r="E6841" s="344" t="s">
        <v>19259</v>
      </c>
      <c r="F6841" s="121" t="n">
        <f aca="false">F6840+1</f>
        <v>6835</v>
      </c>
      <c r="G6841" s="612" t="s">
        <v>20054</v>
      </c>
      <c r="H6841" s="123" t="s">
        <v>20054</v>
      </c>
      <c r="I6841" s="124" t="s">
        <v>20055</v>
      </c>
      <c r="J6841" s="125" t="n">
        <v>4301</v>
      </c>
      <c r="K6841" s="164" t="n">
        <v>0</v>
      </c>
      <c r="L6841" s="164" t="n">
        <v>1701020</v>
      </c>
      <c r="M6841" s="164" t="n">
        <v>0</v>
      </c>
      <c r="N6841" s="613" t="s">
        <v>20056</v>
      </c>
      <c r="O6841" s="186"/>
      <c r="P6841" s="130" t="n">
        <v>633.25</v>
      </c>
      <c r="Q6841" s="130" t="n">
        <f aca="false">P6841*1.2</f>
        <v>759.9</v>
      </c>
      <c r="R6841" s="131" t="n">
        <f aca="false">S6841*Q6841</f>
        <v>0</v>
      </c>
      <c r="S6841" s="132"/>
    </row>
    <row r="6842" s="76" customFormat="true" ht="14.4" hidden="false" customHeight="false" outlineLevel="0" collapsed="false">
      <c r="A6842" s="207"/>
      <c r="B6842" s="208" t="n">
        <v>82</v>
      </c>
      <c r="C6842" s="281" t="s">
        <v>19</v>
      </c>
      <c r="D6842" s="344" t="s">
        <v>19</v>
      </c>
      <c r="E6842" s="344" t="s">
        <v>19259</v>
      </c>
      <c r="F6842" s="121" t="n">
        <f aca="false">F6841+1</f>
        <v>6836</v>
      </c>
      <c r="G6842" s="612" t="s">
        <v>20057</v>
      </c>
      <c r="H6842" s="123" t="s">
        <v>20057</v>
      </c>
      <c r="I6842" s="124" t="s">
        <v>20058</v>
      </c>
      <c r="J6842" s="125" t="n">
        <v>52</v>
      </c>
      <c r="K6842" s="164" t="n">
        <v>0</v>
      </c>
      <c r="L6842" s="164" t="n">
        <v>1701040</v>
      </c>
      <c r="M6842" s="164" t="n">
        <v>0</v>
      </c>
      <c r="N6842" s="613" t="s">
        <v>20059</v>
      </c>
      <c r="O6842" s="186"/>
      <c r="P6842" s="130" t="n">
        <v>520.01</v>
      </c>
      <c r="Q6842" s="130" t="n">
        <f aca="false">P6842*1.2</f>
        <v>624.012</v>
      </c>
      <c r="R6842" s="131" t="n">
        <f aca="false">S6842*Q6842</f>
        <v>0</v>
      </c>
      <c r="S6842" s="132"/>
    </row>
    <row r="6843" s="76" customFormat="true" ht="14.4" hidden="false" customHeight="false" outlineLevel="0" collapsed="false">
      <c r="A6843" s="207"/>
      <c r="B6843" s="208" t="n">
        <v>82</v>
      </c>
      <c r="C6843" s="281" t="s">
        <v>19</v>
      </c>
      <c r="D6843" s="344" t="s">
        <v>19</v>
      </c>
      <c r="E6843" s="344" t="s">
        <v>19259</v>
      </c>
      <c r="F6843" s="121" t="n">
        <f aca="false">F6842+1</f>
        <v>6837</v>
      </c>
      <c r="G6843" s="612" t="s">
        <v>20060</v>
      </c>
      <c r="H6843" s="123" t="s">
        <v>20060</v>
      </c>
      <c r="I6843" s="124" t="s">
        <v>20061</v>
      </c>
      <c r="J6843" s="125" t="n">
        <v>66</v>
      </c>
      <c r="K6843" s="164" t="n">
        <v>11</v>
      </c>
      <c r="L6843" s="164" t="n">
        <v>3509095</v>
      </c>
      <c r="M6843" s="164" t="n">
        <v>0</v>
      </c>
      <c r="N6843" s="613" t="s">
        <v>20062</v>
      </c>
      <c r="O6843" s="186"/>
      <c r="P6843" s="130" t="n">
        <v>2706.68</v>
      </c>
      <c r="Q6843" s="130" t="n">
        <f aca="false">P6843*1.2</f>
        <v>3248.016</v>
      </c>
      <c r="R6843" s="131" t="n">
        <f aca="false">S6843*Q6843</f>
        <v>0</v>
      </c>
      <c r="S6843" s="132"/>
    </row>
    <row r="6844" s="76" customFormat="true" ht="14.4" hidden="false" customHeight="false" outlineLevel="0" collapsed="false">
      <c r="A6844" s="207"/>
      <c r="B6844" s="208" t="n">
        <v>82</v>
      </c>
      <c r="C6844" s="281" t="s">
        <v>19</v>
      </c>
      <c r="D6844" s="344" t="s">
        <v>19</v>
      </c>
      <c r="E6844" s="344" t="s">
        <v>19259</v>
      </c>
      <c r="F6844" s="121" t="n">
        <f aca="false">F6843+1</f>
        <v>6838</v>
      </c>
      <c r="G6844" s="612" t="s">
        <v>20063</v>
      </c>
      <c r="H6844" s="123" t="s">
        <v>20063</v>
      </c>
      <c r="I6844" s="124" t="s">
        <v>20064</v>
      </c>
      <c r="J6844" s="125" t="n">
        <v>3308</v>
      </c>
      <c r="K6844" s="164" t="n">
        <v>0</v>
      </c>
      <c r="L6844" s="164" t="n">
        <v>1802008</v>
      </c>
      <c r="M6844" s="164" t="n">
        <v>0</v>
      </c>
      <c r="N6844" s="613" t="s">
        <v>20065</v>
      </c>
      <c r="O6844" s="186"/>
      <c r="P6844" s="130" t="n">
        <v>14283.89</v>
      </c>
      <c r="Q6844" s="130" t="n">
        <f aca="false">P6844*1.2</f>
        <v>17140.668</v>
      </c>
      <c r="R6844" s="131" t="n">
        <f aca="false">S6844*Q6844</f>
        <v>0</v>
      </c>
      <c r="S6844" s="132"/>
    </row>
    <row r="6845" s="76" customFormat="true" ht="27.6" hidden="false" customHeight="false" outlineLevel="0" collapsed="false">
      <c r="A6845" s="207"/>
      <c r="B6845" s="208" t="n">
        <v>82</v>
      </c>
      <c r="C6845" s="281" t="s">
        <v>19</v>
      </c>
      <c r="D6845" s="344" t="s">
        <v>19</v>
      </c>
      <c r="E6845" s="344" t="s">
        <v>20066</v>
      </c>
      <c r="F6845" s="121" t="n">
        <f aca="false">F6844+1</f>
        <v>6839</v>
      </c>
      <c r="G6845" s="299" t="s">
        <v>20067</v>
      </c>
      <c r="H6845" s="188" t="s">
        <v>20068</v>
      </c>
      <c r="I6845" s="237" t="s">
        <v>20069</v>
      </c>
      <c r="J6845" s="237" t="n">
        <v>53</v>
      </c>
      <c r="K6845" s="164" t="n">
        <v>0</v>
      </c>
      <c r="L6845" s="164" t="n">
        <v>1004014</v>
      </c>
      <c r="M6845" s="164" t="n">
        <v>88</v>
      </c>
      <c r="N6845" s="188" t="s">
        <v>20070</v>
      </c>
      <c r="O6845" s="152"/>
      <c r="P6845" s="130" t="n">
        <v>2482.02</v>
      </c>
      <c r="Q6845" s="130" t="n">
        <f aca="false">P6845*1.2</f>
        <v>2978.424</v>
      </c>
      <c r="R6845" s="131" t="n">
        <f aca="false">S6845*Q6845</f>
        <v>0</v>
      </c>
      <c r="S6845" s="132"/>
    </row>
    <row r="6846" s="76" customFormat="true" ht="27.6" hidden="false" customHeight="false" outlineLevel="0" collapsed="false">
      <c r="A6846" s="207"/>
      <c r="B6846" s="208" t="n">
        <v>82</v>
      </c>
      <c r="C6846" s="281" t="s">
        <v>19</v>
      </c>
      <c r="D6846" s="344" t="s">
        <v>19</v>
      </c>
      <c r="E6846" s="344" t="s">
        <v>20066</v>
      </c>
      <c r="F6846" s="121" t="n">
        <f aca="false">F6845+1</f>
        <v>6840</v>
      </c>
      <c r="G6846" s="299" t="s">
        <v>20071</v>
      </c>
      <c r="H6846" s="188" t="s">
        <v>20072</v>
      </c>
      <c r="I6846" s="237" t="s">
        <v>20073</v>
      </c>
      <c r="J6846" s="237" t="n">
        <v>523</v>
      </c>
      <c r="K6846" s="164" t="n">
        <v>0</v>
      </c>
      <c r="L6846" s="164" t="n">
        <v>1004014</v>
      </c>
      <c r="M6846" s="164" t="n">
        <v>88</v>
      </c>
      <c r="N6846" s="188" t="s">
        <v>20074</v>
      </c>
      <c r="O6846" s="152"/>
      <c r="P6846" s="130" t="n">
        <v>2482.02</v>
      </c>
      <c r="Q6846" s="130" t="n">
        <f aca="false">P6846*1.2</f>
        <v>2978.424</v>
      </c>
      <c r="R6846" s="131" t="n">
        <f aca="false">S6846*Q6846</f>
        <v>0</v>
      </c>
      <c r="S6846" s="132"/>
    </row>
    <row r="6847" s="76" customFormat="true" ht="27.6" hidden="false" customHeight="false" outlineLevel="0" collapsed="false">
      <c r="A6847" s="207"/>
      <c r="B6847" s="208" t="n">
        <v>82</v>
      </c>
      <c r="C6847" s="281" t="s">
        <v>19</v>
      </c>
      <c r="D6847" s="344" t="s">
        <v>19</v>
      </c>
      <c r="E6847" s="344" t="s">
        <v>20066</v>
      </c>
      <c r="F6847" s="121" t="n">
        <f aca="false">F6846+1</f>
        <v>6841</v>
      </c>
      <c r="G6847" s="299" t="s">
        <v>20075</v>
      </c>
      <c r="H6847" s="188" t="s">
        <v>20076</v>
      </c>
      <c r="I6847" s="237" t="s">
        <v>20077</v>
      </c>
      <c r="J6847" s="237" t="n">
        <v>53</v>
      </c>
      <c r="K6847" s="164" t="n">
        <v>0</v>
      </c>
      <c r="L6847" s="164" t="n">
        <v>1004013</v>
      </c>
      <c r="M6847" s="164" t="n">
        <v>88</v>
      </c>
      <c r="N6847" s="188" t="s">
        <v>20078</v>
      </c>
      <c r="O6847" s="152"/>
      <c r="P6847" s="130" t="n">
        <v>3917.28</v>
      </c>
      <c r="Q6847" s="130" t="n">
        <f aca="false">P6847*1.2</f>
        <v>4700.736</v>
      </c>
      <c r="R6847" s="131" t="n">
        <f aca="false">S6847*Q6847</f>
        <v>0</v>
      </c>
      <c r="S6847" s="132"/>
    </row>
    <row r="6848" s="76" customFormat="true" ht="27.6" hidden="false" customHeight="false" outlineLevel="0" collapsed="false">
      <c r="A6848" s="207"/>
      <c r="B6848" s="208" t="n">
        <v>82</v>
      </c>
      <c r="C6848" s="281" t="s">
        <v>19</v>
      </c>
      <c r="D6848" s="344" t="s">
        <v>19</v>
      </c>
      <c r="E6848" s="344" t="s">
        <v>20066</v>
      </c>
      <c r="F6848" s="121" t="n">
        <f aca="false">F6847+1</f>
        <v>6842</v>
      </c>
      <c r="G6848" s="299" t="s">
        <v>20079</v>
      </c>
      <c r="H6848" s="188" t="s">
        <v>20080</v>
      </c>
      <c r="I6848" s="237" t="s">
        <v>20081</v>
      </c>
      <c r="J6848" s="237" t="n">
        <v>523</v>
      </c>
      <c r="K6848" s="164" t="n">
        <v>0</v>
      </c>
      <c r="L6848" s="164" t="n">
        <v>1004013</v>
      </c>
      <c r="M6848" s="164" t="n">
        <v>88</v>
      </c>
      <c r="N6848" s="188" t="s">
        <v>20082</v>
      </c>
      <c r="O6848" s="152"/>
      <c r="P6848" s="130" t="n">
        <v>3917.28</v>
      </c>
      <c r="Q6848" s="130" t="n">
        <f aca="false">P6848*1.2</f>
        <v>4700.736</v>
      </c>
      <c r="R6848" s="131" t="n">
        <f aca="false">S6848*Q6848</f>
        <v>0</v>
      </c>
      <c r="S6848" s="132"/>
    </row>
    <row r="6849" s="76" customFormat="true" ht="27.6" hidden="false" customHeight="false" outlineLevel="0" collapsed="false">
      <c r="A6849" s="207"/>
      <c r="B6849" s="208" t="n">
        <v>82</v>
      </c>
      <c r="C6849" s="281" t="s">
        <v>19</v>
      </c>
      <c r="D6849" s="344" t="s">
        <v>19</v>
      </c>
      <c r="E6849" s="344" t="s">
        <v>20066</v>
      </c>
      <c r="F6849" s="121" t="n">
        <f aca="false">F6848+1</f>
        <v>6843</v>
      </c>
      <c r="G6849" s="299" t="s">
        <v>20083</v>
      </c>
      <c r="H6849" s="188" t="s">
        <v>20083</v>
      </c>
      <c r="I6849" s="237" t="s">
        <v>20084</v>
      </c>
      <c r="J6849" s="237" t="n">
        <v>53</v>
      </c>
      <c r="K6849" s="164" t="n">
        <v>0</v>
      </c>
      <c r="L6849" s="164" t="n">
        <v>1004014</v>
      </c>
      <c r="M6849" s="164" t="n">
        <v>881</v>
      </c>
      <c r="N6849" s="188" t="s">
        <v>20085</v>
      </c>
      <c r="O6849" s="152"/>
      <c r="P6849" s="130" t="n">
        <v>2482.02</v>
      </c>
      <c r="Q6849" s="130" t="n">
        <f aca="false">P6849*1.2</f>
        <v>2978.424</v>
      </c>
      <c r="R6849" s="131" t="n">
        <f aca="false">S6849*Q6849</f>
        <v>0</v>
      </c>
      <c r="S6849" s="132"/>
    </row>
    <row r="6850" s="76" customFormat="true" ht="27.6" hidden="false" customHeight="false" outlineLevel="0" collapsed="false">
      <c r="A6850" s="207"/>
      <c r="B6850" s="208" t="n">
        <v>82</v>
      </c>
      <c r="C6850" s="281" t="s">
        <v>19</v>
      </c>
      <c r="D6850" s="344" t="s">
        <v>19</v>
      </c>
      <c r="E6850" s="344" t="s">
        <v>20066</v>
      </c>
      <c r="F6850" s="121" t="n">
        <f aca="false">F6849+1</f>
        <v>6844</v>
      </c>
      <c r="G6850" s="299" t="s">
        <v>20086</v>
      </c>
      <c r="H6850" s="188" t="s">
        <v>20086</v>
      </c>
      <c r="I6850" s="237" t="s">
        <v>20087</v>
      </c>
      <c r="J6850" s="237" t="n">
        <v>523</v>
      </c>
      <c r="K6850" s="164" t="n">
        <v>0</v>
      </c>
      <c r="L6850" s="164" t="n">
        <v>1004014</v>
      </c>
      <c r="M6850" s="164" t="n">
        <v>881</v>
      </c>
      <c r="N6850" s="188" t="s">
        <v>20088</v>
      </c>
      <c r="O6850" s="152"/>
      <c r="P6850" s="130" t="n">
        <v>2482.02</v>
      </c>
      <c r="Q6850" s="130" t="n">
        <f aca="false">P6850*1.2</f>
        <v>2978.424</v>
      </c>
      <c r="R6850" s="131" t="n">
        <f aca="false">S6850*Q6850</f>
        <v>0</v>
      </c>
      <c r="S6850" s="132"/>
    </row>
    <row r="6851" s="76" customFormat="true" ht="27.6" hidden="false" customHeight="false" outlineLevel="0" collapsed="false">
      <c r="A6851" s="207"/>
      <c r="B6851" s="208" t="n">
        <v>82</v>
      </c>
      <c r="C6851" s="281" t="s">
        <v>19</v>
      </c>
      <c r="D6851" s="344" t="s">
        <v>19</v>
      </c>
      <c r="E6851" s="344" t="s">
        <v>20066</v>
      </c>
      <c r="F6851" s="121" t="n">
        <f aca="false">F6850+1</f>
        <v>6845</v>
      </c>
      <c r="G6851" s="299" t="s">
        <v>20089</v>
      </c>
      <c r="H6851" s="188" t="s">
        <v>20090</v>
      </c>
      <c r="I6851" s="237" t="s">
        <v>20091</v>
      </c>
      <c r="J6851" s="237" t="n">
        <v>53</v>
      </c>
      <c r="K6851" s="164" t="n">
        <v>0</v>
      </c>
      <c r="L6851" s="164" t="n">
        <v>1004013</v>
      </c>
      <c r="M6851" s="164" t="n">
        <v>881</v>
      </c>
      <c r="N6851" s="188" t="s">
        <v>20092</v>
      </c>
      <c r="O6851" s="152"/>
      <c r="P6851" s="130" t="n">
        <v>3917.28</v>
      </c>
      <c r="Q6851" s="130" t="n">
        <f aca="false">P6851*1.2</f>
        <v>4700.736</v>
      </c>
      <c r="R6851" s="131" t="n">
        <f aca="false">S6851*Q6851</f>
        <v>0</v>
      </c>
      <c r="S6851" s="132"/>
    </row>
    <row r="6852" s="76" customFormat="true" ht="27.6" hidden="false" customHeight="false" outlineLevel="0" collapsed="false">
      <c r="A6852" s="207"/>
      <c r="B6852" s="208" t="n">
        <v>82</v>
      </c>
      <c r="C6852" s="281" t="s">
        <v>19</v>
      </c>
      <c r="D6852" s="344" t="s">
        <v>19</v>
      </c>
      <c r="E6852" s="344" t="s">
        <v>20066</v>
      </c>
      <c r="F6852" s="121" t="n">
        <f aca="false">F6851+1</f>
        <v>6846</v>
      </c>
      <c r="G6852" s="299" t="s">
        <v>20093</v>
      </c>
      <c r="H6852" s="188" t="s">
        <v>20094</v>
      </c>
      <c r="I6852" s="237" t="s">
        <v>20095</v>
      </c>
      <c r="J6852" s="237" t="n">
        <v>523</v>
      </c>
      <c r="K6852" s="164" t="n">
        <v>0</v>
      </c>
      <c r="L6852" s="164" t="n">
        <v>1004013</v>
      </c>
      <c r="M6852" s="164" t="n">
        <v>881</v>
      </c>
      <c r="N6852" s="188" t="s">
        <v>20096</v>
      </c>
      <c r="O6852" s="152"/>
      <c r="P6852" s="130" t="n">
        <v>3917.28</v>
      </c>
      <c r="Q6852" s="130" t="n">
        <f aca="false">P6852*1.2</f>
        <v>4700.736</v>
      </c>
      <c r="R6852" s="131" t="n">
        <f aca="false">S6852*Q6852</f>
        <v>0</v>
      </c>
      <c r="S6852" s="132"/>
    </row>
    <row r="6853" s="76" customFormat="true" ht="27.6" hidden="false" customHeight="false" outlineLevel="0" collapsed="false">
      <c r="A6853" s="207"/>
      <c r="B6853" s="208" t="n">
        <v>82</v>
      </c>
      <c r="C6853" s="281" t="s">
        <v>19</v>
      </c>
      <c r="D6853" s="344" t="s">
        <v>19</v>
      </c>
      <c r="E6853" s="344" t="s">
        <v>20066</v>
      </c>
      <c r="F6853" s="121" t="n">
        <f aca="false">F6852+1</f>
        <v>6847</v>
      </c>
      <c r="G6853" s="299" t="s">
        <v>20097</v>
      </c>
      <c r="H6853" s="188" t="s">
        <v>20098</v>
      </c>
      <c r="I6853" s="237" t="s">
        <v>20099</v>
      </c>
      <c r="J6853" s="237" t="n">
        <v>53</v>
      </c>
      <c r="K6853" s="164" t="n">
        <v>0</v>
      </c>
      <c r="L6853" s="164" t="n">
        <v>1004014</v>
      </c>
      <c r="M6853" s="164" t="n">
        <v>882</v>
      </c>
      <c r="N6853" s="188" t="s">
        <v>20100</v>
      </c>
      <c r="O6853" s="152"/>
      <c r="P6853" s="130" t="n">
        <v>2482.02</v>
      </c>
      <c r="Q6853" s="130" t="n">
        <f aca="false">P6853*1.2</f>
        <v>2978.424</v>
      </c>
      <c r="R6853" s="131" t="n">
        <f aca="false">S6853*Q6853</f>
        <v>0</v>
      </c>
      <c r="S6853" s="132"/>
    </row>
    <row r="6854" s="76" customFormat="true" ht="27.6" hidden="false" customHeight="false" outlineLevel="0" collapsed="false">
      <c r="A6854" s="207"/>
      <c r="B6854" s="208" t="n">
        <v>82</v>
      </c>
      <c r="C6854" s="281" t="s">
        <v>19</v>
      </c>
      <c r="D6854" s="344" t="s">
        <v>19</v>
      </c>
      <c r="E6854" s="344" t="s">
        <v>20066</v>
      </c>
      <c r="F6854" s="121" t="n">
        <f aca="false">F6853+1</f>
        <v>6848</v>
      </c>
      <c r="G6854" s="299" t="s">
        <v>20101</v>
      </c>
      <c r="H6854" s="188" t="s">
        <v>20102</v>
      </c>
      <c r="I6854" s="237" t="s">
        <v>20103</v>
      </c>
      <c r="J6854" s="237" t="n">
        <v>523</v>
      </c>
      <c r="K6854" s="164" t="n">
        <v>0</v>
      </c>
      <c r="L6854" s="164" t="n">
        <v>1004014</v>
      </c>
      <c r="M6854" s="164" t="n">
        <v>882</v>
      </c>
      <c r="N6854" s="188" t="s">
        <v>20104</v>
      </c>
      <c r="O6854" s="152"/>
      <c r="P6854" s="130" t="n">
        <v>2482.02</v>
      </c>
      <c r="Q6854" s="130" t="n">
        <f aca="false">P6854*1.2</f>
        <v>2978.424</v>
      </c>
      <c r="R6854" s="131" t="n">
        <f aca="false">S6854*Q6854</f>
        <v>0</v>
      </c>
      <c r="S6854" s="132"/>
    </row>
    <row r="6855" s="76" customFormat="true" ht="27.6" hidden="false" customHeight="false" outlineLevel="0" collapsed="false">
      <c r="A6855" s="207"/>
      <c r="B6855" s="208" t="n">
        <v>82</v>
      </c>
      <c r="C6855" s="281" t="s">
        <v>19</v>
      </c>
      <c r="D6855" s="344" t="s">
        <v>19</v>
      </c>
      <c r="E6855" s="344" t="s">
        <v>20066</v>
      </c>
      <c r="F6855" s="121" t="n">
        <f aca="false">F6854+1</f>
        <v>6849</v>
      </c>
      <c r="G6855" s="299" t="s">
        <v>20105</v>
      </c>
      <c r="H6855" s="188" t="s">
        <v>20106</v>
      </c>
      <c r="I6855" s="237" t="s">
        <v>20107</v>
      </c>
      <c r="J6855" s="237" t="n">
        <v>53</v>
      </c>
      <c r="K6855" s="164" t="n">
        <v>0</v>
      </c>
      <c r="L6855" s="164" t="n">
        <v>1004013</v>
      </c>
      <c r="M6855" s="164" t="n">
        <v>882</v>
      </c>
      <c r="N6855" s="188" t="s">
        <v>20108</v>
      </c>
      <c r="O6855" s="152"/>
      <c r="P6855" s="130" t="n">
        <v>3917.28</v>
      </c>
      <c r="Q6855" s="130" t="n">
        <f aca="false">P6855*1.2</f>
        <v>4700.736</v>
      </c>
      <c r="R6855" s="131" t="n">
        <f aca="false">S6855*Q6855</f>
        <v>0</v>
      </c>
      <c r="S6855" s="132"/>
    </row>
    <row r="6856" s="76" customFormat="true" ht="27.6" hidden="false" customHeight="false" outlineLevel="0" collapsed="false">
      <c r="A6856" s="207"/>
      <c r="B6856" s="208" t="n">
        <v>82</v>
      </c>
      <c r="C6856" s="281" t="s">
        <v>19</v>
      </c>
      <c r="D6856" s="344" t="s">
        <v>19</v>
      </c>
      <c r="E6856" s="344" t="s">
        <v>20066</v>
      </c>
      <c r="F6856" s="121" t="n">
        <f aca="false">F6855+1</f>
        <v>6850</v>
      </c>
      <c r="G6856" s="299" t="s">
        <v>20109</v>
      </c>
      <c r="H6856" s="188" t="s">
        <v>20110</v>
      </c>
      <c r="I6856" s="237" t="s">
        <v>20111</v>
      </c>
      <c r="J6856" s="237" t="n">
        <v>523</v>
      </c>
      <c r="K6856" s="164" t="n">
        <v>0</v>
      </c>
      <c r="L6856" s="164" t="n">
        <v>1004013</v>
      </c>
      <c r="M6856" s="164" t="n">
        <v>882</v>
      </c>
      <c r="N6856" s="188" t="s">
        <v>20112</v>
      </c>
      <c r="O6856" s="152"/>
      <c r="P6856" s="130" t="n">
        <v>3917.28</v>
      </c>
      <c r="Q6856" s="130" t="n">
        <f aca="false">P6856*1.2</f>
        <v>4700.736</v>
      </c>
      <c r="R6856" s="131" t="n">
        <f aca="false">S6856*Q6856</f>
        <v>0</v>
      </c>
      <c r="S6856" s="132"/>
    </row>
    <row r="6857" s="76" customFormat="true" ht="14.4" hidden="false" customHeight="false" outlineLevel="0" collapsed="false">
      <c r="A6857" s="207"/>
      <c r="B6857" s="208" t="n">
        <v>82</v>
      </c>
      <c r="C6857" s="281" t="s">
        <v>19</v>
      </c>
      <c r="D6857" s="344" t="s">
        <v>19</v>
      </c>
      <c r="E6857" s="344" t="s">
        <v>20066</v>
      </c>
      <c r="F6857" s="121" t="n">
        <f aca="false">F6856+1</f>
        <v>6851</v>
      </c>
      <c r="G6857" s="299" t="s">
        <v>20113</v>
      </c>
      <c r="H6857" s="188" t="s">
        <v>20114</v>
      </c>
      <c r="I6857" s="237" t="s">
        <v>20115</v>
      </c>
      <c r="J6857" s="237" t="n">
        <v>53</v>
      </c>
      <c r="K6857" s="164" t="n">
        <v>0</v>
      </c>
      <c r="L6857" s="164" t="n">
        <v>1000114</v>
      </c>
      <c r="M6857" s="164" t="n">
        <v>88</v>
      </c>
      <c r="N6857" s="188" t="s">
        <v>20116</v>
      </c>
      <c r="O6857" s="152"/>
      <c r="P6857" s="130" t="n">
        <v>6075.51</v>
      </c>
      <c r="Q6857" s="130" t="n">
        <f aca="false">P6857*1.2</f>
        <v>7290.612</v>
      </c>
      <c r="R6857" s="131" t="n">
        <f aca="false">S6857*Q6857</f>
        <v>0</v>
      </c>
      <c r="S6857" s="132"/>
    </row>
    <row r="6858" s="76" customFormat="true" ht="14.4" hidden="false" customHeight="false" outlineLevel="0" collapsed="false">
      <c r="A6858" s="207"/>
      <c r="B6858" s="208" t="n">
        <v>82</v>
      </c>
      <c r="C6858" s="281" t="s">
        <v>19</v>
      </c>
      <c r="D6858" s="344" t="s">
        <v>19</v>
      </c>
      <c r="E6858" s="344" t="s">
        <v>20066</v>
      </c>
      <c r="F6858" s="121" t="n">
        <f aca="false">F6857+1</f>
        <v>6852</v>
      </c>
      <c r="G6858" s="299" t="s">
        <v>20117</v>
      </c>
      <c r="H6858" s="188" t="s">
        <v>20118</v>
      </c>
      <c r="I6858" s="237" t="s">
        <v>20119</v>
      </c>
      <c r="J6858" s="237" t="n">
        <v>53</v>
      </c>
      <c r="K6858" s="164" t="n">
        <v>0</v>
      </c>
      <c r="L6858" s="164" t="n">
        <v>1000113</v>
      </c>
      <c r="M6858" s="164" t="n">
        <v>88</v>
      </c>
      <c r="N6858" s="188" t="s">
        <v>20120</v>
      </c>
      <c r="O6858" s="152"/>
      <c r="P6858" s="130" t="n">
        <v>7496.67</v>
      </c>
      <c r="Q6858" s="130" t="n">
        <f aca="false">P6858*1.2</f>
        <v>8996.004</v>
      </c>
      <c r="R6858" s="131" t="n">
        <f aca="false">S6858*Q6858</f>
        <v>0</v>
      </c>
      <c r="S6858" s="132"/>
    </row>
    <row r="6859" s="76" customFormat="true" ht="14.4" hidden="false" customHeight="false" outlineLevel="0" collapsed="false">
      <c r="A6859" s="207"/>
      <c r="B6859" s="208" t="n">
        <v>82</v>
      </c>
      <c r="C6859" s="281" t="s">
        <v>19</v>
      </c>
      <c r="D6859" s="344" t="s">
        <v>19</v>
      </c>
      <c r="E6859" s="344" t="s">
        <v>20066</v>
      </c>
      <c r="F6859" s="121" t="n">
        <f aca="false">F6858+1</f>
        <v>6853</v>
      </c>
      <c r="G6859" s="299" t="s">
        <v>20121</v>
      </c>
      <c r="H6859" s="188" t="s">
        <v>20122</v>
      </c>
      <c r="I6859" s="237" t="s">
        <v>20123</v>
      </c>
      <c r="J6859" s="237" t="n">
        <v>523</v>
      </c>
      <c r="K6859" s="164" t="n">
        <v>0</v>
      </c>
      <c r="L6859" s="164" t="n">
        <v>1000113</v>
      </c>
      <c r="M6859" s="164" t="n">
        <v>88</v>
      </c>
      <c r="N6859" s="188" t="s">
        <v>20124</v>
      </c>
      <c r="O6859" s="152"/>
      <c r="P6859" s="130" t="n">
        <v>7496.67</v>
      </c>
      <c r="Q6859" s="130" t="n">
        <f aca="false">P6859*1.2</f>
        <v>8996.004</v>
      </c>
      <c r="R6859" s="131" t="n">
        <f aca="false">S6859*Q6859</f>
        <v>0</v>
      </c>
      <c r="S6859" s="132"/>
    </row>
    <row r="6860" s="76" customFormat="true" ht="14.4" hidden="false" customHeight="false" outlineLevel="0" collapsed="false">
      <c r="A6860" s="207"/>
      <c r="B6860" s="208" t="n">
        <v>82</v>
      </c>
      <c r="C6860" s="281" t="s">
        <v>19</v>
      </c>
      <c r="D6860" s="344" t="s">
        <v>19</v>
      </c>
      <c r="E6860" s="344" t="s">
        <v>19242</v>
      </c>
      <c r="F6860" s="121" t="n">
        <f aca="false">F6859+1</f>
        <v>6854</v>
      </c>
      <c r="G6860" s="299" t="s">
        <v>20125</v>
      </c>
      <c r="H6860" s="188" t="s">
        <v>20126</v>
      </c>
      <c r="I6860" s="237" t="s">
        <v>20127</v>
      </c>
      <c r="J6860" s="237" t="n">
        <v>4013</v>
      </c>
      <c r="K6860" s="164" t="n">
        <v>0</v>
      </c>
      <c r="L6860" s="164" t="n">
        <v>3001013</v>
      </c>
      <c r="M6860" s="164" t="n">
        <v>10</v>
      </c>
      <c r="N6860" s="154" t="s">
        <v>20128</v>
      </c>
      <c r="O6860" s="186"/>
      <c r="P6860" s="130" t="n">
        <v>30341.54</v>
      </c>
      <c r="Q6860" s="130" t="n">
        <f aca="false">P6860*1.2</f>
        <v>36409.848</v>
      </c>
      <c r="R6860" s="131" t="n">
        <f aca="false">S6860*Q6860</f>
        <v>0</v>
      </c>
      <c r="S6860" s="132"/>
    </row>
    <row r="6861" s="76" customFormat="true" ht="14.4" hidden="false" customHeight="false" outlineLevel="0" collapsed="false">
      <c r="A6861" s="207"/>
      <c r="B6861" s="208" t="n">
        <v>82</v>
      </c>
      <c r="C6861" s="281" t="s">
        <v>19</v>
      </c>
      <c r="D6861" s="344" t="s">
        <v>19</v>
      </c>
      <c r="E6861" s="344"/>
      <c r="F6861" s="121" t="n">
        <f aca="false">F6860+1</f>
        <v>6855</v>
      </c>
      <c r="G6861" s="299" t="s">
        <v>20129</v>
      </c>
      <c r="H6861" s="188" t="s">
        <v>20130</v>
      </c>
      <c r="I6861" s="237" t="s">
        <v>20131</v>
      </c>
      <c r="J6861" s="237" t="n">
        <v>4013</v>
      </c>
      <c r="K6861" s="164" t="n">
        <v>0</v>
      </c>
      <c r="L6861" s="164" t="n">
        <v>3001013</v>
      </c>
      <c r="M6861" s="164" t="n">
        <v>11</v>
      </c>
      <c r="N6861" s="154" t="s">
        <v>20128</v>
      </c>
      <c r="O6861" s="186"/>
      <c r="P6861" s="130" t="n">
        <v>18842.34</v>
      </c>
      <c r="Q6861" s="130" t="n">
        <f aca="false">P6861*1.2</f>
        <v>22610.808</v>
      </c>
      <c r="R6861" s="131" t="n">
        <f aca="false">S6861*Q6861</f>
        <v>0</v>
      </c>
      <c r="S6861" s="132"/>
    </row>
    <row r="6862" s="76" customFormat="true" ht="14.4" hidden="false" customHeight="false" outlineLevel="0" collapsed="false">
      <c r="A6862" s="207"/>
      <c r="B6862" s="208" t="n">
        <v>82</v>
      </c>
      <c r="C6862" s="281" t="s">
        <v>19</v>
      </c>
      <c r="D6862" s="344" t="s">
        <v>19</v>
      </c>
      <c r="E6862" s="344" t="s">
        <v>19242</v>
      </c>
      <c r="F6862" s="121" t="n">
        <f aca="false">F6861+1</f>
        <v>6856</v>
      </c>
      <c r="G6862" s="299" t="s">
        <v>20132</v>
      </c>
      <c r="H6862" s="188" t="s">
        <v>20132</v>
      </c>
      <c r="I6862" s="237" t="s">
        <v>20133</v>
      </c>
      <c r="J6862" s="237" t="n">
        <v>3204</v>
      </c>
      <c r="K6862" s="164" t="n">
        <v>25</v>
      </c>
      <c r="L6862" s="164" t="n">
        <v>3001013</v>
      </c>
      <c r="M6862" s="164" t="n">
        <v>0</v>
      </c>
      <c r="N6862" s="154" t="s">
        <v>20128</v>
      </c>
      <c r="O6862" s="186"/>
      <c r="P6862" s="130" t="n">
        <v>66959.11</v>
      </c>
      <c r="Q6862" s="130" t="n">
        <f aca="false">P6862*1.2</f>
        <v>80350.932</v>
      </c>
      <c r="R6862" s="131" t="n">
        <f aca="false">S6862*Q6862</f>
        <v>0</v>
      </c>
      <c r="S6862" s="132"/>
    </row>
    <row r="6863" s="76" customFormat="true" ht="14.4" hidden="false" customHeight="false" outlineLevel="0" collapsed="false">
      <c r="A6863" s="207"/>
      <c r="B6863" s="208" t="n">
        <v>82</v>
      </c>
      <c r="C6863" s="281" t="s">
        <v>19</v>
      </c>
      <c r="D6863" s="344" t="s">
        <v>19</v>
      </c>
      <c r="E6863" s="344" t="s">
        <v>20134</v>
      </c>
      <c r="F6863" s="121" t="n">
        <f aca="false">F6862+1</f>
        <v>6857</v>
      </c>
      <c r="G6863" s="299" t="s">
        <v>20135</v>
      </c>
      <c r="H6863" s="188" t="s">
        <v>20135</v>
      </c>
      <c r="I6863" s="237" t="s">
        <v>20136</v>
      </c>
      <c r="J6863" s="237" t="n">
        <v>3204</v>
      </c>
      <c r="K6863" s="164" t="n">
        <v>25</v>
      </c>
      <c r="L6863" s="164" t="n">
        <v>3001015</v>
      </c>
      <c r="M6863" s="164" t="n">
        <v>0</v>
      </c>
      <c r="N6863" s="154" t="s">
        <v>20128</v>
      </c>
      <c r="O6863" s="186"/>
      <c r="P6863" s="130" t="n">
        <v>26158.97</v>
      </c>
      <c r="Q6863" s="130" t="n">
        <f aca="false">P6863*1.2</f>
        <v>31390.764</v>
      </c>
      <c r="R6863" s="131" t="n">
        <f aca="false">S6863*Q6863</f>
        <v>0</v>
      </c>
      <c r="S6863" s="132"/>
    </row>
    <row r="6864" s="76" customFormat="true" ht="14.4" hidden="false" customHeight="false" outlineLevel="0" collapsed="false">
      <c r="A6864" s="207"/>
      <c r="B6864" s="208" t="n">
        <v>82</v>
      </c>
      <c r="C6864" s="281" t="s">
        <v>19</v>
      </c>
      <c r="D6864" s="344" t="s">
        <v>19</v>
      </c>
      <c r="E6864" s="344" t="s">
        <v>19242</v>
      </c>
      <c r="F6864" s="121" t="n">
        <f aca="false">F6863+1</f>
        <v>6858</v>
      </c>
      <c r="G6864" s="299" t="s">
        <v>20137</v>
      </c>
      <c r="H6864" s="188" t="s">
        <v>20138</v>
      </c>
      <c r="I6864" s="237" t="s">
        <v>20139</v>
      </c>
      <c r="J6864" s="237" t="n">
        <v>4013</v>
      </c>
      <c r="K6864" s="164" t="n">
        <v>0</v>
      </c>
      <c r="L6864" s="164" t="n">
        <v>3001012</v>
      </c>
      <c r="M6864" s="164" t="n">
        <v>10</v>
      </c>
      <c r="N6864" s="151" t="s">
        <v>20140</v>
      </c>
      <c r="O6864" s="186"/>
      <c r="P6864" s="130" t="n">
        <v>28929.01</v>
      </c>
      <c r="Q6864" s="130" t="n">
        <f aca="false">P6864*1.2</f>
        <v>34714.812</v>
      </c>
      <c r="R6864" s="131" t="n">
        <f aca="false">S6864*Q6864</f>
        <v>0</v>
      </c>
      <c r="S6864" s="132"/>
    </row>
    <row r="6865" s="76" customFormat="true" ht="14.4" hidden="false" customHeight="false" outlineLevel="0" collapsed="false">
      <c r="A6865" s="207"/>
      <c r="B6865" s="208" t="n">
        <v>82</v>
      </c>
      <c r="C6865" s="281" t="s">
        <v>19</v>
      </c>
      <c r="D6865" s="344" t="s">
        <v>19</v>
      </c>
      <c r="E6865" s="344" t="s">
        <v>19242</v>
      </c>
      <c r="F6865" s="121" t="n">
        <f aca="false">F6864+1</f>
        <v>6859</v>
      </c>
      <c r="G6865" s="299" t="s">
        <v>20141</v>
      </c>
      <c r="H6865" s="188" t="s">
        <v>20141</v>
      </c>
      <c r="I6865" s="237" t="s">
        <v>20142</v>
      </c>
      <c r="J6865" s="237" t="n">
        <v>3204</v>
      </c>
      <c r="K6865" s="164" t="n">
        <v>25</v>
      </c>
      <c r="L6865" s="164" t="n">
        <v>3001012</v>
      </c>
      <c r="M6865" s="164" t="n">
        <v>0</v>
      </c>
      <c r="N6865" s="154" t="s">
        <v>20140</v>
      </c>
      <c r="O6865" s="186"/>
      <c r="P6865" s="130" t="n">
        <v>66959.11</v>
      </c>
      <c r="Q6865" s="130" t="n">
        <f aca="false">P6865*1.2</f>
        <v>80350.932</v>
      </c>
      <c r="R6865" s="131" t="n">
        <f aca="false">S6865*Q6865</f>
        <v>0</v>
      </c>
      <c r="S6865" s="132"/>
    </row>
    <row r="6866" s="76" customFormat="true" ht="14.4" hidden="false" customHeight="false" outlineLevel="0" collapsed="false">
      <c r="A6866" s="207"/>
      <c r="B6866" s="208" t="n">
        <v>82</v>
      </c>
      <c r="C6866" s="281" t="s">
        <v>19</v>
      </c>
      <c r="D6866" s="344" t="s">
        <v>19</v>
      </c>
      <c r="E6866" s="344" t="s">
        <v>20134</v>
      </c>
      <c r="F6866" s="121" t="n">
        <f aca="false">F6865+1</f>
        <v>6860</v>
      </c>
      <c r="G6866" s="299" t="s">
        <v>20143</v>
      </c>
      <c r="H6866" s="188" t="s">
        <v>20143</v>
      </c>
      <c r="I6866" s="237" t="s">
        <v>20144</v>
      </c>
      <c r="J6866" s="237" t="n">
        <v>3204</v>
      </c>
      <c r="K6866" s="164" t="n">
        <v>25</v>
      </c>
      <c r="L6866" s="164" t="n">
        <v>3001014</v>
      </c>
      <c r="M6866" s="164" t="n">
        <v>0</v>
      </c>
      <c r="N6866" s="154" t="s">
        <v>20140</v>
      </c>
      <c r="O6866" s="186"/>
      <c r="P6866" s="610"/>
      <c r="Q6866" s="610" t="n">
        <f aca="false">P6866*1.2</f>
        <v>0</v>
      </c>
      <c r="R6866" s="131" t="n">
        <f aca="false">S6866*Q6866</f>
        <v>0</v>
      </c>
      <c r="S6866" s="132"/>
    </row>
    <row r="6867" s="76" customFormat="true" ht="14.4" hidden="false" customHeight="false" outlineLevel="0" collapsed="false">
      <c r="A6867" s="207"/>
      <c r="B6867" s="208" t="n">
        <v>82</v>
      </c>
      <c r="C6867" s="281" t="s">
        <v>19</v>
      </c>
      <c r="D6867" s="344" t="s">
        <v>19</v>
      </c>
      <c r="E6867" s="344" t="s">
        <v>20145</v>
      </c>
      <c r="F6867" s="121" t="n">
        <f aca="false">F6866+1</f>
        <v>6861</v>
      </c>
      <c r="G6867" s="612" t="s">
        <v>20146</v>
      </c>
      <c r="H6867" s="123" t="s">
        <v>20146</v>
      </c>
      <c r="I6867" s="124" t="s">
        <v>20147</v>
      </c>
      <c r="J6867" s="125" t="n">
        <v>4111</v>
      </c>
      <c r="K6867" s="164" t="n">
        <v>0</v>
      </c>
      <c r="L6867" s="164" t="n">
        <v>1701210</v>
      </c>
      <c r="M6867" s="164" t="n">
        <v>0</v>
      </c>
      <c r="N6867" s="613" t="s">
        <v>20148</v>
      </c>
      <c r="O6867" s="186"/>
      <c r="P6867" s="130" t="n">
        <v>932.5</v>
      </c>
      <c r="Q6867" s="130" t="n">
        <f aca="false">P6867*1.2</f>
        <v>1119</v>
      </c>
      <c r="R6867" s="131" t="n">
        <f aca="false">S6867*Q6867</f>
        <v>0</v>
      </c>
      <c r="S6867" s="132"/>
    </row>
    <row r="6868" s="76" customFormat="true" ht="14.4" hidden="false" customHeight="false" outlineLevel="0" collapsed="false">
      <c r="A6868" s="207"/>
      <c r="B6868" s="208" t="n">
        <v>82</v>
      </c>
      <c r="C6868" s="281" t="s">
        <v>19</v>
      </c>
      <c r="D6868" s="344" t="s">
        <v>19</v>
      </c>
      <c r="E6868" s="344" t="s">
        <v>20149</v>
      </c>
      <c r="F6868" s="121" t="n">
        <f aca="false">F6867+1</f>
        <v>6862</v>
      </c>
      <c r="G6868" s="612" t="s">
        <v>20150</v>
      </c>
      <c r="H6868" s="123" t="s">
        <v>20150</v>
      </c>
      <c r="I6868" s="124" t="s">
        <v>20151</v>
      </c>
      <c r="J6868" s="125" t="n">
        <v>3310</v>
      </c>
      <c r="K6868" s="164" t="n">
        <v>40</v>
      </c>
      <c r="L6868" s="164" t="n">
        <v>1701043</v>
      </c>
      <c r="M6868" s="164" t="n">
        <v>0</v>
      </c>
      <c r="N6868" s="613" t="s">
        <v>20148</v>
      </c>
      <c r="O6868" s="186"/>
      <c r="P6868" s="130" t="n">
        <v>203.73</v>
      </c>
      <c r="Q6868" s="130" t="n">
        <f aca="false">P6868*1.2</f>
        <v>244.476</v>
      </c>
      <c r="R6868" s="131" t="n">
        <f aca="false">S6868*Q6868</f>
        <v>0</v>
      </c>
      <c r="S6868" s="132"/>
    </row>
    <row r="6869" s="76" customFormat="true" ht="14.4" hidden="false" customHeight="false" outlineLevel="0" collapsed="false">
      <c r="A6869" s="207"/>
      <c r="B6869" s="208" t="n">
        <v>82</v>
      </c>
      <c r="C6869" s="281" t="s">
        <v>19</v>
      </c>
      <c r="D6869" s="344" t="s">
        <v>19</v>
      </c>
      <c r="E6869" s="344" t="s">
        <v>19259</v>
      </c>
      <c r="F6869" s="121" t="n">
        <f aca="false">F6868+1</f>
        <v>6863</v>
      </c>
      <c r="G6869" s="612" t="s">
        <v>20152</v>
      </c>
      <c r="H6869" s="123" t="s">
        <v>20152</v>
      </c>
      <c r="I6869" s="124" t="s">
        <v>20153</v>
      </c>
      <c r="J6869" s="125" t="n">
        <v>66</v>
      </c>
      <c r="K6869" s="164" t="n">
        <v>1</v>
      </c>
      <c r="L6869" s="164" t="n">
        <v>1802175</v>
      </c>
      <c r="M6869" s="164" t="n">
        <v>0</v>
      </c>
      <c r="N6869" s="613" t="s">
        <v>20148</v>
      </c>
      <c r="O6869" s="186"/>
      <c r="P6869" s="130" t="n">
        <v>83.9</v>
      </c>
      <c r="Q6869" s="130" t="n">
        <f aca="false">P6869*1.2</f>
        <v>100.68</v>
      </c>
      <c r="R6869" s="131" t="n">
        <f aca="false">S6869*Q6869</f>
        <v>0</v>
      </c>
      <c r="S6869" s="132"/>
    </row>
    <row r="6870" s="76" customFormat="true" ht="14.4" hidden="false" customHeight="false" outlineLevel="0" collapsed="false">
      <c r="A6870" s="207"/>
      <c r="B6870" s="208" t="n">
        <v>82</v>
      </c>
      <c r="C6870" s="281" t="s">
        <v>19</v>
      </c>
      <c r="D6870" s="344" t="s">
        <v>19</v>
      </c>
      <c r="E6870" s="344" t="s">
        <v>19259</v>
      </c>
      <c r="F6870" s="121" t="n">
        <f aca="false">F6869+1</f>
        <v>6864</v>
      </c>
      <c r="G6870" s="612" t="s">
        <v>20154</v>
      </c>
      <c r="H6870" s="123" t="s">
        <v>20154</v>
      </c>
      <c r="I6870" s="124" t="s">
        <v>20155</v>
      </c>
      <c r="J6870" s="125" t="n">
        <v>0</v>
      </c>
      <c r="K6870" s="164" t="n">
        <v>0</v>
      </c>
      <c r="L6870" s="164" t="n">
        <v>309827</v>
      </c>
      <c r="M6870" s="164" t="n">
        <v>600</v>
      </c>
      <c r="N6870" s="613" t="s">
        <v>20148</v>
      </c>
      <c r="O6870" s="186"/>
      <c r="P6870" s="130" t="n">
        <v>520.46</v>
      </c>
      <c r="Q6870" s="130" t="n">
        <f aca="false">P6870*1.2</f>
        <v>624.552</v>
      </c>
      <c r="R6870" s="131" t="n">
        <f aca="false">S6870*Q6870</f>
        <v>0</v>
      </c>
      <c r="S6870" s="132"/>
    </row>
    <row r="6871" s="76" customFormat="true" ht="14.4" hidden="false" customHeight="false" outlineLevel="0" collapsed="false">
      <c r="A6871" s="207"/>
      <c r="B6871" s="208" t="n">
        <v>82</v>
      </c>
      <c r="C6871" s="281" t="s">
        <v>19</v>
      </c>
      <c r="D6871" s="344" t="s">
        <v>19</v>
      </c>
      <c r="E6871" s="344" t="s">
        <v>20149</v>
      </c>
      <c r="F6871" s="121" t="n">
        <f aca="false">F6870+1</f>
        <v>6865</v>
      </c>
      <c r="G6871" s="612" t="s">
        <v>20156</v>
      </c>
      <c r="H6871" s="123" t="s">
        <v>20156</v>
      </c>
      <c r="I6871" s="124" t="s">
        <v>20157</v>
      </c>
      <c r="J6871" s="125" t="n">
        <v>4013</v>
      </c>
      <c r="K6871" s="164" t="n">
        <v>0</v>
      </c>
      <c r="L6871" s="164" t="n">
        <v>1702139</v>
      </c>
      <c r="M6871" s="164" t="n">
        <v>1</v>
      </c>
      <c r="N6871" s="613" t="s">
        <v>20148</v>
      </c>
      <c r="O6871" s="186"/>
      <c r="P6871" s="130" t="n">
        <v>96.63</v>
      </c>
      <c r="Q6871" s="130" t="n">
        <f aca="false">P6871*1.2</f>
        <v>115.956</v>
      </c>
      <c r="R6871" s="131" t="n">
        <f aca="false">S6871*Q6871</f>
        <v>0</v>
      </c>
      <c r="S6871" s="132"/>
    </row>
    <row r="6872" s="76" customFormat="true" ht="14.4" hidden="false" customHeight="false" outlineLevel="0" collapsed="false">
      <c r="A6872" s="207" t="n">
        <v>3775001</v>
      </c>
      <c r="B6872" s="208" t="n">
        <v>82</v>
      </c>
      <c r="C6872" s="281" t="s">
        <v>19</v>
      </c>
      <c r="D6872" s="344" t="s">
        <v>19</v>
      </c>
      <c r="E6872" s="344" t="s">
        <v>20158</v>
      </c>
      <c r="F6872" s="121" t="n">
        <f aca="false">F6871+1</f>
        <v>6866</v>
      </c>
      <c r="G6872" s="299" t="s">
        <v>20159</v>
      </c>
      <c r="H6872" s="188" t="s">
        <v>20160</v>
      </c>
      <c r="I6872" s="237" t="s">
        <v>20161</v>
      </c>
      <c r="J6872" s="237" t="n">
        <v>4013</v>
      </c>
      <c r="K6872" s="164" t="n">
        <v>0</v>
      </c>
      <c r="L6872" s="164" t="n">
        <v>3001018</v>
      </c>
      <c r="M6872" s="164" t="n">
        <v>0</v>
      </c>
      <c r="N6872" s="154" t="s">
        <v>20162</v>
      </c>
      <c r="O6872" s="186"/>
      <c r="P6872" s="130" t="n">
        <v>72.45</v>
      </c>
      <c r="Q6872" s="130" t="n">
        <f aca="false">P6872*1.2</f>
        <v>86.94</v>
      </c>
      <c r="R6872" s="131" t="n">
        <f aca="false">S6872*Q6872</f>
        <v>0</v>
      </c>
      <c r="S6872" s="132"/>
    </row>
    <row r="6873" s="76" customFormat="true" ht="14.4" hidden="false" customHeight="false" outlineLevel="0" collapsed="false">
      <c r="A6873" s="207" t="n">
        <v>3677100</v>
      </c>
      <c r="B6873" s="208" t="n">
        <v>82</v>
      </c>
      <c r="C6873" s="281" t="s">
        <v>19</v>
      </c>
      <c r="D6873" s="344" t="s">
        <v>19</v>
      </c>
      <c r="E6873" s="344" t="s">
        <v>20145</v>
      </c>
      <c r="F6873" s="121" t="n">
        <f aca="false">F6872+1</f>
        <v>6867</v>
      </c>
      <c r="G6873" s="299" t="s">
        <v>20163</v>
      </c>
      <c r="H6873" s="188" t="s">
        <v>20164</v>
      </c>
      <c r="I6873" s="237" t="s">
        <v>20165</v>
      </c>
      <c r="J6873" s="237" t="n">
        <v>4111</v>
      </c>
      <c r="K6873" s="164" t="n">
        <v>0</v>
      </c>
      <c r="L6873" s="164" t="n">
        <v>2402052</v>
      </c>
      <c r="M6873" s="164" t="n">
        <v>0</v>
      </c>
      <c r="N6873" s="154" t="s">
        <v>20162</v>
      </c>
      <c r="O6873" s="186"/>
      <c r="P6873" s="130" t="n">
        <v>795.39</v>
      </c>
      <c r="Q6873" s="130" t="n">
        <f aca="false">P6873*1.2</f>
        <v>954.468</v>
      </c>
      <c r="R6873" s="131" t="n">
        <f aca="false">S6873*Q6873</f>
        <v>0</v>
      </c>
      <c r="S6873" s="132"/>
    </row>
    <row r="6874" s="76" customFormat="true" ht="14.4" hidden="false" customHeight="false" outlineLevel="0" collapsed="false">
      <c r="A6874" s="207" t="n">
        <v>3677104</v>
      </c>
      <c r="B6874" s="208" t="n">
        <v>82</v>
      </c>
      <c r="C6874" s="281" t="s">
        <v>19</v>
      </c>
      <c r="D6874" s="344" t="s">
        <v>19</v>
      </c>
      <c r="E6874" s="344" t="s">
        <v>20145</v>
      </c>
      <c r="F6874" s="121" t="n">
        <f aca="false">F6873+1</f>
        <v>6868</v>
      </c>
      <c r="G6874" s="299" t="s">
        <v>20166</v>
      </c>
      <c r="H6874" s="188" t="s">
        <v>20167</v>
      </c>
      <c r="I6874" s="237" t="s">
        <v>20168</v>
      </c>
      <c r="J6874" s="237" t="n">
        <v>4111</v>
      </c>
      <c r="K6874" s="164" t="n">
        <v>0</v>
      </c>
      <c r="L6874" s="164" t="n">
        <v>3104038</v>
      </c>
      <c r="M6874" s="164" t="n">
        <v>0</v>
      </c>
      <c r="N6874" s="154" t="s">
        <v>20162</v>
      </c>
      <c r="O6874" s="186"/>
      <c r="P6874" s="130" t="n">
        <v>1333.49</v>
      </c>
      <c r="Q6874" s="130" t="n">
        <f aca="false">P6874*1.2</f>
        <v>1600.188</v>
      </c>
      <c r="R6874" s="131" t="n">
        <f aca="false">S6874*Q6874</f>
        <v>0</v>
      </c>
      <c r="S6874" s="132"/>
    </row>
    <row r="6875" s="76" customFormat="true" ht="14.4" hidden="false" customHeight="false" outlineLevel="0" collapsed="false">
      <c r="A6875" s="207"/>
      <c r="B6875" s="208" t="n">
        <v>82</v>
      </c>
      <c r="C6875" s="281" t="s">
        <v>19</v>
      </c>
      <c r="D6875" s="344" t="s">
        <v>19</v>
      </c>
      <c r="E6875" s="344" t="s">
        <v>20158</v>
      </c>
      <c r="F6875" s="121" t="n">
        <f aca="false">F6874+1</f>
        <v>6869</v>
      </c>
      <c r="G6875" s="299" t="s">
        <v>20169</v>
      </c>
      <c r="H6875" s="188" t="s">
        <v>20169</v>
      </c>
      <c r="I6875" s="237" t="s">
        <v>20170</v>
      </c>
      <c r="J6875" s="237" t="n">
        <v>3204</v>
      </c>
      <c r="K6875" s="164" t="n">
        <v>25</v>
      </c>
      <c r="L6875" s="164" t="n">
        <v>3001018</v>
      </c>
      <c r="M6875" s="164" t="n">
        <v>0</v>
      </c>
      <c r="N6875" s="154" t="s">
        <v>20162</v>
      </c>
      <c r="O6875" s="186"/>
      <c r="P6875" s="130" t="n">
        <v>95.33</v>
      </c>
      <c r="Q6875" s="130" t="n">
        <f aca="false">P6875*1.2</f>
        <v>114.396</v>
      </c>
      <c r="R6875" s="131" t="n">
        <f aca="false">S6875*Q6875</f>
        <v>0</v>
      </c>
      <c r="S6875" s="132"/>
    </row>
    <row r="6876" s="76" customFormat="true" ht="14.4" hidden="false" customHeight="false" outlineLevel="0" collapsed="false">
      <c r="A6876" s="207"/>
      <c r="B6876" s="208" t="n">
        <v>82</v>
      </c>
      <c r="C6876" s="281" t="s">
        <v>19</v>
      </c>
      <c r="D6876" s="344" t="s">
        <v>19</v>
      </c>
      <c r="E6876" s="344" t="s">
        <v>20145</v>
      </c>
      <c r="F6876" s="121" t="n">
        <f aca="false">F6875+1</f>
        <v>6870</v>
      </c>
      <c r="G6876" s="299" t="n">
        <v>40413133</v>
      </c>
      <c r="H6876" s="188" t="s">
        <v>20171</v>
      </c>
      <c r="I6876" s="237" t="s">
        <v>20172</v>
      </c>
      <c r="J6876" s="237" t="n">
        <v>0</v>
      </c>
      <c r="K6876" s="164" t="n">
        <v>0</v>
      </c>
      <c r="L6876" s="164" t="n">
        <v>4041313</v>
      </c>
      <c r="M6876" s="164" t="n">
        <v>30</v>
      </c>
      <c r="N6876" s="154" t="s">
        <v>20173</v>
      </c>
      <c r="O6876" s="186"/>
      <c r="P6876" s="130" t="n">
        <v>904.67</v>
      </c>
      <c r="Q6876" s="130" t="n">
        <f aca="false">P6876*1.2</f>
        <v>1085.604</v>
      </c>
      <c r="R6876" s="131" t="n">
        <f aca="false">S6876*Q6876</f>
        <v>0</v>
      </c>
      <c r="S6876" s="132"/>
    </row>
    <row r="6877" s="76" customFormat="true" ht="27.6" hidden="false" customHeight="false" outlineLevel="0" collapsed="false">
      <c r="A6877" s="207" t="n">
        <v>3113272</v>
      </c>
      <c r="B6877" s="208" t="n">
        <v>82</v>
      </c>
      <c r="C6877" s="281" t="s">
        <v>19</v>
      </c>
      <c r="D6877" s="344" t="s">
        <v>19</v>
      </c>
      <c r="E6877" s="344" t="s">
        <v>19242</v>
      </c>
      <c r="F6877" s="121" t="n">
        <f aca="false">F6876+1</f>
        <v>6871</v>
      </c>
      <c r="G6877" s="299" t="s">
        <v>20174</v>
      </c>
      <c r="H6877" s="188" t="s">
        <v>20174</v>
      </c>
      <c r="I6877" s="237" t="s">
        <v>20175</v>
      </c>
      <c r="J6877" s="237" t="n">
        <v>3310</v>
      </c>
      <c r="K6877" s="164" t="n">
        <v>0</v>
      </c>
      <c r="L6877" s="164" t="n">
        <v>3103035</v>
      </c>
      <c r="M6877" s="164" t="n">
        <v>0</v>
      </c>
      <c r="N6877" s="154" t="s">
        <v>20176</v>
      </c>
      <c r="O6877" s="186"/>
      <c r="P6877" s="130" t="n">
        <v>420.49</v>
      </c>
      <c r="Q6877" s="130" t="n">
        <f aca="false">P6877*1.2</f>
        <v>504.588</v>
      </c>
      <c r="R6877" s="131" t="n">
        <f aca="false">S6877*Q6877</f>
        <v>0</v>
      </c>
      <c r="S6877" s="132"/>
    </row>
    <row r="6878" s="76" customFormat="true" ht="27.6" hidden="false" customHeight="false" outlineLevel="0" collapsed="false">
      <c r="A6878" s="207"/>
      <c r="B6878" s="208" t="n">
        <v>82</v>
      </c>
      <c r="C6878" s="281" t="s">
        <v>19</v>
      </c>
      <c r="D6878" s="344" t="s">
        <v>19</v>
      </c>
      <c r="E6878" s="344" t="s">
        <v>20177</v>
      </c>
      <c r="F6878" s="121" t="n">
        <f aca="false">F6877+1</f>
        <v>6872</v>
      </c>
      <c r="G6878" s="299" t="s">
        <v>20178</v>
      </c>
      <c r="H6878" s="188" t="s">
        <v>20178</v>
      </c>
      <c r="I6878" s="237" t="s">
        <v>20179</v>
      </c>
      <c r="J6878" s="237" t="n">
        <v>0</v>
      </c>
      <c r="K6878" s="164" t="n">
        <v>0</v>
      </c>
      <c r="L6878" s="164" t="n">
        <v>264040</v>
      </c>
      <c r="M6878" s="164" t="n">
        <v>629</v>
      </c>
      <c r="N6878" s="154" t="s">
        <v>20180</v>
      </c>
      <c r="O6878" s="186"/>
      <c r="P6878" s="130" t="n">
        <v>12.03</v>
      </c>
      <c r="Q6878" s="130" t="n">
        <f aca="false">P6878*1.2</f>
        <v>14.436</v>
      </c>
      <c r="R6878" s="131" t="n">
        <f aca="false">S6878*Q6878</f>
        <v>0</v>
      </c>
      <c r="S6878" s="132"/>
    </row>
    <row r="6879" s="76" customFormat="true" ht="14.4" hidden="false" customHeight="false" outlineLevel="0" collapsed="false">
      <c r="A6879" s="207" t="n">
        <v>2792593</v>
      </c>
      <c r="B6879" s="208" t="n">
        <v>82</v>
      </c>
      <c r="C6879" s="281" t="s">
        <v>19</v>
      </c>
      <c r="D6879" s="344" t="s">
        <v>19</v>
      </c>
      <c r="E6879" s="344" t="s">
        <v>20181</v>
      </c>
      <c r="F6879" s="121" t="n">
        <f aca="false">F6878+1</f>
        <v>6873</v>
      </c>
      <c r="G6879" s="299" t="s">
        <v>20182</v>
      </c>
      <c r="H6879" s="188" t="s">
        <v>20183</v>
      </c>
      <c r="I6879" s="237" t="s">
        <v>20184</v>
      </c>
      <c r="J6879" s="237" t="n">
        <v>4013</v>
      </c>
      <c r="K6879" s="164" t="n">
        <v>0</v>
      </c>
      <c r="L6879" s="164" t="n">
        <v>1703010</v>
      </c>
      <c r="M6879" s="164" t="n">
        <v>0</v>
      </c>
      <c r="N6879" s="154" t="s">
        <v>20185</v>
      </c>
      <c r="O6879" s="186"/>
      <c r="P6879" s="130" t="n">
        <v>10579.4</v>
      </c>
      <c r="Q6879" s="130" t="n">
        <f aca="false">P6879*1.2</f>
        <v>12695.28</v>
      </c>
      <c r="R6879" s="131" t="n">
        <f aca="false">S6879*Q6879</f>
        <v>0</v>
      </c>
      <c r="S6879" s="132"/>
    </row>
    <row r="6880" s="76" customFormat="true" ht="14.4" hidden="false" customHeight="false" outlineLevel="0" collapsed="false">
      <c r="A6880" s="207"/>
      <c r="B6880" s="208" t="n">
        <v>82</v>
      </c>
      <c r="C6880" s="281" t="s">
        <v>19</v>
      </c>
      <c r="D6880" s="344" t="s">
        <v>19</v>
      </c>
      <c r="E6880" s="344" t="s">
        <v>19259</v>
      </c>
      <c r="F6880" s="121" t="n">
        <f aca="false">F6879+1</f>
        <v>6874</v>
      </c>
      <c r="G6880" s="612" t="s">
        <v>20186</v>
      </c>
      <c r="H6880" s="123" t="s">
        <v>20186</v>
      </c>
      <c r="I6880" s="124" t="s">
        <v>20187</v>
      </c>
      <c r="J6880" s="125" t="n">
        <v>3307</v>
      </c>
      <c r="K6880" s="164" t="n">
        <v>0</v>
      </c>
      <c r="L6880" s="164" t="n">
        <v>3400014</v>
      </c>
      <c r="M6880" s="164" t="n">
        <v>1</v>
      </c>
      <c r="N6880" s="613" t="s">
        <v>20188</v>
      </c>
      <c r="O6880" s="186"/>
      <c r="P6880" s="130" t="n">
        <v>14312.29</v>
      </c>
      <c r="Q6880" s="130" t="n">
        <f aca="false">P6880*1.2</f>
        <v>17174.748</v>
      </c>
      <c r="R6880" s="131" t="n">
        <f aca="false">S6880*Q6880</f>
        <v>0</v>
      </c>
      <c r="S6880" s="132"/>
    </row>
    <row r="6881" s="76" customFormat="true" ht="14.4" hidden="false" customHeight="false" outlineLevel="0" collapsed="false">
      <c r="A6881" s="207"/>
      <c r="B6881" s="208" t="n">
        <v>82</v>
      </c>
      <c r="C6881" s="281" t="s">
        <v>19</v>
      </c>
      <c r="D6881" s="344" t="s">
        <v>19</v>
      </c>
      <c r="E6881" s="344" t="s">
        <v>20189</v>
      </c>
      <c r="F6881" s="121" t="n">
        <f aca="false">F6880+1</f>
        <v>6875</v>
      </c>
      <c r="G6881" s="299" t="s">
        <v>20190</v>
      </c>
      <c r="H6881" s="188" t="s">
        <v>20191</v>
      </c>
      <c r="I6881" s="237" t="s">
        <v>20192</v>
      </c>
      <c r="J6881" s="237" t="n">
        <v>4013</v>
      </c>
      <c r="K6881" s="149" t="n">
        <v>0</v>
      </c>
      <c r="L6881" s="149" t="n">
        <v>3400014</v>
      </c>
      <c r="M6881" s="149" t="n">
        <v>0</v>
      </c>
      <c r="N6881" s="154" t="s">
        <v>20193</v>
      </c>
      <c r="O6881" s="186"/>
      <c r="P6881" s="130" t="n">
        <v>87027.48</v>
      </c>
      <c r="Q6881" s="130" t="n">
        <f aca="false">P6881*1.2</f>
        <v>104432.976</v>
      </c>
      <c r="R6881" s="131" t="n">
        <f aca="false">S6881*Q6881</f>
        <v>0</v>
      </c>
      <c r="S6881" s="132"/>
    </row>
    <row r="6882" s="76" customFormat="true" ht="14.4" hidden="false" customHeight="false" outlineLevel="0" collapsed="false">
      <c r="A6882" s="207"/>
      <c r="B6882" s="208" t="n">
        <v>82</v>
      </c>
      <c r="C6882" s="281" t="s">
        <v>19</v>
      </c>
      <c r="D6882" s="344" t="s">
        <v>19</v>
      </c>
      <c r="E6882" s="344" t="s">
        <v>19259</v>
      </c>
      <c r="F6882" s="121" t="n">
        <f aca="false">F6881+1</f>
        <v>6876</v>
      </c>
      <c r="G6882" s="612" t="s">
        <v>20194</v>
      </c>
      <c r="H6882" s="123" t="s">
        <v>20194</v>
      </c>
      <c r="I6882" s="124" t="s">
        <v>20195</v>
      </c>
      <c r="J6882" s="125" t="n">
        <v>66</v>
      </c>
      <c r="K6882" s="164" t="n">
        <v>11</v>
      </c>
      <c r="L6882" s="164" t="n">
        <v>3400014</v>
      </c>
      <c r="M6882" s="164" t="n">
        <v>1</v>
      </c>
      <c r="N6882" s="613" t="s">
        <v>20196</v>
      </c>
      <c r="O6882" s="186"/>
      <c r="P6882" s="130" t="n">
        <v>14558.06</v>
      </c>
      <c r="Q6882" s="130" t="n">
        <f aca="false">P6882*1.2</f>
        <v>17469.672</v>
      </c>
      <c r="R6882" s="131" t="n">
        <f aca="false">S6882*Q6882</f>
        <v>0</v>
      </c>
      <c r="S6882" s="132"/>
    </row>
    <row r="6883" s="76" customFormat="true" ht="14.4" hidden="false" customHeight="false" outlineLevel="0" collapsed="false">
      <c r="A6883" s="207"/>
      <c r="B6883" s="208" t="n">
        <v>82</v>
      </c>
      <c r="C6883" s="281" t="s">
        <v>19</v>
      </c>
      <c r="D6883" s="344" t="s">
        <v>19</v>
      </c>
      <c r="E6883" s="344" t="s">
        <v>14139</v>
      </c>
      <c r="F6883" s="121" t="n">
        <f aca="false">F6882+1</f>
        <v>6877</v>
      </c>
      <c r="G6883" s="299" t="s">
        <v>20197</v>
      </c>
      <c r="H6883" s="188" t="s">
        <v>20198</v>
      </c>
      <c r="I6883" s="237" t="s">
        <v>20199</v>
      </c>
      <c r="J6883" s="237" t="n">
        <v>4113</v>
      </c>
      <c r="K6883" s="164" t="n">
        <v>0</v>
      </c>
      <c r="L6883" s="164" t="n">
        <v>3761231</v>
      </c>
      <c r="M6883" s="164" t="n">
        <v>2</v>
      </c>
      <c r="N6883" s="154" t="s">
        <v>14143</v>
      </c>
      <c r="O6883" s="186"/>
      <c r="P6883" s="130" t="n">
        <v>2748.07</v>
      </c>
      <c r="Q6883" s="130" t="n">
        <f aca="false">P6883*1.2</f>
        <v>3297.684</v>
      </c>
      <c r="R6883" s="131" t="n">
        <f aca="false">S6883*Q6883</f>
        <v>0</v>
      </c>
      <c r="S6883" s="132"/>
    </row>
    <row r="6884" s="76" customFormat="true" ht="14.4" hidden="false" customHeight="false" outlineLevel="0" collapsed="false">
      <c r="A6884" s="207"/>
      <c r="B6884" s="208" t="n">
        <v>82</v>
      </c>
      <c r="C6884" s="281" t="s">
        <v>19</v>
      </c>
      <c r="D6884" s="344" t="s">
        <v>19</v>
      </c>
      <c r="E6884" s="344" t="s">
        <v>14152</v>
      </c>
      <c r="F6884" s="121" t="n">
        <f aca="false">F6883+1</f>
        <v>6878</v>
      </c>
      <c r="G6884" s="299" t="s">
        <v>20200</v>
      </c>
      <c r="H6884" s="188" t="s">
        <v>20201</v>
      </c>
      <c r="I6884" s="237" t="s">
        <v>20202</v>
      </c>
      <c r="J6884" s="237" t="n">
        <v>4013</v>
      </c>
      <c r="K6884" s="164" t="n">
        <v>0</v>
      </c>
      <c r="L6884" s="164" t="n">
        <v>3511010</v>
      </c>
      <c r="M6884" s="164" t="n">
        <v>0</v>
      </c>
      <c r="N6884" s="154" t="s">
        <v>16800</v>
      </c>
      <c r="O6884" s="186"/>
      <c r="P6884" s="130" t="n">
        <v>35010.74</v>
      </c>
      <c r="Q6884" s="130" t="n">
        <f aca="false">P6884*1.2</f>
        <v>42012.888</v>
      </c>
      <c r="R6884" s="131" t="n">
        <f aca="false">S6884*Q6884</f>
        <v>0</v>
      </c>
      <c r="S6884" s="132"/>
    </row>
    <row r="6885" s="76" customFormat="true" ht="14.4" hidden="false" customHeight="false" outlineLevel="0" collapsed="false">
      <c r="A6885" s="207" t="n">
        <v>2569630</v>
      </c>
      <c r="B6885" s="208" t="n">
        <v>82</v>
      </c>
      <c r="C6885" s="281" t="s">
        <v>19</v>
      </c>
      <c r="D6885" s="344" t="s">
        <v>19</v>
      </c>
      <c r="E6885" s="344" t="s">
        <v>14152</v>
      </c>
      <c r="F6885" s="121" t="n">
        <f aca="false">F6884+1</f>
        <v>6879</v>
      </c>
      <c r="G6885" s="299" t="s">
        <v>20203</v>
      </c>
      <c r="H6885" s="188" t="s">
        <v>20204</v>
      </c>
      <c r="I6885" s="237" t="s">
        <v>20205</v>
      </c>
      <c r="J6885" s="237" t="n">
        <v>0</v>
      </c>
      <c r="K6885" s="389" t="n">
        <v>0</v>
      </c>
      <c r="L6885" s="149" t="n">
        <v>4721950</v>
      </c>
      <c r="M6885" s="149" t="n">
        <v>660</v>
      </c>
      <c r="N6885" s="154" t="s">
        <v>20206</v>
      </c>
      <c r="O6885" s="186"/>
      <c r="P6885" s="130" t="n">
        <v>4163.18</v>
      </c>
      <c r="Q6885" s="130" t="n">
        <f aca="false">P6885*1.2</f>
        <v>4995.816</v>
      </c>
      <c r="R6885" s="131" t="n">
        <f aca="false">S6885*Q6885</f>
        <v>0</v>
      </c>
      <c r="S6885" s="132"/>
    </row>
    <row r="6886" s="76" customFormat="true" ht="27.6" hidden="false" customHeight="false" outlineLevel="0" collapsed="false">
      <c r="A6886" s="203" t="n">
        <v>4591624</v>
      </c>
      <c r="B6886" s="208" t="n">
        <v>82</v>
      </c>
      <c r="C6886" s="209" t="s">
        <v>19</v>
      </c>
      <c r="D6886" s="344" t="s">
        <v>19</v>
      </c>
      <c r="E6886" s="281" t="s">
        <v>10341</v>
      </c>
      <c r="F6886" s="121" t="n">
        <f aca="false">F6885+1</f>
        <v>6880</v>
      </c>
      <c r="G6886" s="204" t="s">
        <v>20207</v>
      </c>
      <c r="H6886" s="125" t="s">
        <v>20208</v>
      </c>
      <c r="I6886" s="124" t="s">
        <v>20209</v>
      </c>
      <c r="J6886" s="125" t="n">
        <v>23</v>
      </c>
      <c r="K6886" s="150" t="n">
        <v>0</v>
      </c>
      <c r="L6886" s="150" t="n">
        <v>2400012</v>
      </c>
      <c r="M6886" s="150" t="n">
        <v>110</v>
      </c>
      <c r="N6886" s="154" t="s">
        <v>20210</v>
      </c>
      <c r="O6886" s="112"/>
      <c r="P6886" s="130" t="n">
        <v>226456.67</v>
      </c>
      <c r="Q6886" s="130" t="n">
        <f aca="false">P6886*1.2</f>
        <v>271748.004</v>
      </c>
      <c r="R6886" s="131" t="n">
        <f aca="false">S6886*Q6886</f>
        <v>0</v>
      </c>
      <c r="S6886" s="132"/>
    </row>
    <row r="6887" s="76" customFormat="true" ht="41.4" hidden="false" customHeight="false" outlineLevel="0" collapsed="false">
      <c r="A6887" s="203" t="n">
        <v>4591637</v>
      </c>
      <c r="B6887" s="208" t="n">
        <v>82</v>
      </c>
      <c r="C6887" s="209" t="s">
        <v>19</v>
      </c>
      <c r="D6887" s="344" t="s">
        <v>19</v>
      </c>
      <c r="E6887" s="281" t="s">
        <v>10341</v>
      </c>
      <c r="F6887" s="121" t="n">
        <f aca="false">F6886+1</f>
        <v>6881</v>
      </c>
      <c r="G6887" s="204" t="s">
        <v>20211</v>
      </c>
      <c r="H6887" s="125" t="s">
        <v>20211</v>
      </c>
      <c r="I6887" s="124" t="s">
        <v>20212</v>
      </c>
      <c r="J6887" s="125" t="n">
        <v>23</v>
      </c>
      <c r="K6887" s="149" t="n">
        <v>0</v>
      </c>
      <c r="L6887" s="150" t="n">
        <v>2400012</v>
      </c>
      <c r="M6887" s="150" t="n">
        <v>40</v>
      </c>
      <c r="N6887" s="154" t="s">
        <v>20213</v>
      </c>
      <c r="O6887" s="186"/>
      <c r="P6887" s="130" t="n">
        <v>182249.17</v>
      </c>
      <c r="Q6887" s="130" t="n">
        <f aca="false">P6887*1.2</f>
        <v>218699.004</v>
      </c>
      <c r="R6887" s="131" t="n">
        <f aca="false">S6887*Q6887</f>
        <v>0</v>
      </c>
      <c r="S6887" s="132"/>
    </row>
    <row r="6888" s="76" customFormat="true" ht="27.6" hidden="false" customHeight="false" outlineLevel="0" collapsed="false">
      <c r="A6888" s="203" t="n">
        <v>4591627</v>
      </c>
      <c r="B6888" s="208" t="n">
        <v>82</v>
      </c>
      <c r="C6888" s="209" t="s">
        <v>19</v>
      </c>
      <c r="D6888" s="344" t="s">
        <v>19</v>
      </c>
      <c r="E6888" s="281" t="s">
        <v>10341</v>
      </c>
      <c r="F6888" s="121" t="n">
        <f aca="false">F6887+1</f>
        <v>6882</v>
      </c>
      <c r="G6888" s="204" t="s">
        <v>20214</v>
      </c>
      <c r="H6888" s="125" t="s">
        <v>20215</v>
      </c>
      <c r="I6888" s="124" t="s">
        <v>20216</v>
      </c>
      <c r="J6888" s="125" t="n">
        <v>23</v>
      </c>
      <c r="K6888" s="150" t="n">
        <v>0</v>
      </c>
      <c r="L6888" s="150" t="n">
        <v>2400012</v>
      </c>
      <c r="M6888" s="150" t="n">
        <v>120</v>
      </c>
      <c r="N6888" s="289" t="s">
        <v>20217</v>
      </c>
      <c r="O6888" s="112"/>
      <c r="P6888" s="130" t="n">
        <v>226099.17</v>
      </c>
      <c r="Q6888" s="130" t="n">
        <f aca="false">P6888*1.2</f>
        <v>271319.004</v>
      </c>
      <c r="R6888" s="131" t="n">
        <f aca="false">S6888*Q6888</f>
        <v>0</v>
      </c>
      <c r="S6888" s="132"/>
    </row>
    <row r="6889" s="76" customFormat="true" ht="27.6" hidden="false" customHeight="false" outlineLevel="0" collapsed="false">
      <c r="A6889" s="203" t="n">
        <v>4591619</v>
      </c>
      <c r="B6889" s="208" t="n">
        <v>82</v>
      </c>
      <c r="C6889" s="209" t="s">
        <v>19</v>
      </c>
      <c r="D6889" s="344" t="s">
        <v>19</v>
      </c>
      <c r="E6889" s="281" t="s">
        <v>10341</v>
      </c>
      <c r="F6889" s="121" t="n">
        <f aca="false">F6888+1</f>
        <v>6883</v>
      </c>
      <c r="G6889" s="204" t="s">
        <v>20218</v>
      </c>
      <c r="H6889" s="203" t="s">
        <v>20218</v>
      </c>
      <c r="I6889" s="124"/>
      <c r="J6889" s="125"/>
      <c r="K6889" s="149"/>
      <c r="L6889" s="150"/>
      <c r="M6889" s="150"/>
      <c r="N6889" s="154" t="s">
        <v>20219</v>
      </c>
      <c r="O6889" s="186"/>
      <c r="P6889" s="610"/>
      <c r="Q6889" s="610" t="n">
        <f aca="false">P6889*1.2</f>
        <v>0</v>
      </c>
      <c r="R6889" s="131" t="n">
        <f aca="false">S6889*Q6889</f>
        <v>0</v>
      </c>
      <c r="S6889" s="132"/>
    </row>
    <row r="6890" s="76" customFormat="true" ht="27.6" hidden="false" customHeight="false" outlineLevel="0" collapsed="false">
      <c r="A6890" s="203" t="n">
        <v>4591644</v>
      </c>
      <c r="B6890" s="208" t="n">
        <v>82</v>
      </c>
      <c r="C6890" s="209" t="s">
        <v>19</v>
      </c>
      <c r="D6890" s="344" t="s">
        <v>19</v>
      </c>
      <c r="E6890" s="281" t="s">
        <v>10341</v>
      </c>
      <c r="F6890" s="121" t="n">
        <f aca="false">F6889+1</f>
        <v>6884</v>
      </c>
      <c r="G6890" s="204" t="s">
        <v>20220</v>
      </c>
      <c r="H6890" s="125" t="s">
        <v>20221</v>
      </c>
      <c r="I6890" s="124" t="s">
        <v>20222</v>
      </c>
      <c r="J6890" s="125" t="n">
        <v>23</v>
      </c>
      <c r="K6890" s="149" t="n">
        <v>0</v>
      </c>
      <c r="L6890" s="150" t="n">
        <v>2400012</v>
      </c>
      <c r="M6890" s="150" t="n">
        <v>0</v>
      </c>
      <c r="N6890" s="154" t="s">
        <v>20223</v>
      </c>
      <c r="O6890" s="186"/>
      <c r="P6890" s="130" t="n">
        <v>179925</v>
      </c>
      <c r="Q6890" s="130" t="n">
        <f aca="false">P6890*1.2</f>
        <v>215910</v>
      </c>
      <c r="R6890" s="131" t="n">
        <f aca="false">S6890*Q6890</f>
        <v>0</v>
      </c>
      <c r="S6890" s="132"/>
    </row>
    <row r="6891" s="76" customFormat="true" ht="41.4" hidden="false" customHeight="false" outlineLevel="0" collapsed="false">
      <c r="A6891" s="203" t="n">
        <v>4591629</v>
      </c>
      <c r="B6891" s="208" t="n">
        <v>82</v>
      </c>
      <c r="C6891" s="209" t="s">
        <v>19</v>
      </c>
      <c r="D6891" s="344" t="s">
        <v>19</v>
      </c>
      <c r="E6891" s="281" t="s">
        <v>10341</v>
      </c>
      <c r="F6891" s="121" t="n">
        <f aca="false">F6890+1</f>
        <v>6885</v>
      </c>
      <c r="G6891" s="204" t="s">
        <v>20224</v>
      </c>
      <c r="H6891" s="203" t="s">
        <v>20224</v>
      </c>
      <c r="I6891" s="124"/>
      <c r="J6891" s="125"/>
      <c r="K6891" s="149"/>
      <c r="L6891" s="150"/>
      <c r="M6891" s="150"/>
      <c r="N6891" s="154" t="s">
        <v>20225</v>
      </c>
      <c r="O6891" s="186"/>
      <c r="P6891" s="610"/>
      <c r="Q6891" s="610" t="n">
        <f aca="false">P6891*1.2</f>
        <v>0</v>
      </c>
      <c r="R6891" s="131" t="n">
        <f aca="false">S6891*Q6891</f>
        <v>0</v>
      </c>
      <c r="S6891" s="132"/>
    </row>
    <row r="6892" s="76" customFormat="true" ht="27.6" hidden="false" customHeight="false" outlineLevel="0" collapsed="false">
      <c r="A6892" s="207"/>
      <c r="B6892" s="208" t="n">
        <v>82</v>
      </c>
      <c r="C6892" s="281" t="s">
        <v>19</v>
      </c>
      <c r="D6892" s="344" t="s">
        <v>19</v>
      </c>
      <c r="E6892" s="344" t="s">
        <v>20226</v>
      </c>
      <c r="F6892" s="121" t="n">
        <f aca="false">F6891+1</f>
        <v>6886</v>
      </c>
      <c r="G6892" s="299" t="s">
        <v>20227</v>
      </c>
      <c r="H6892" s="188" t="s">
        <v>20228</v>
      </c>
      <c r="I6892" s="237" t="s">
        <v>20228</v>
      </c>
      <c r="J6892" s="237" t="n">
        <v>406</v>
      </c>
      <c r="K6892" s="164" t="n">
        <v>10</v>
      </c>
      <c r="L6892" s="164" t="n">
        <v>1000100</v>
      </c>
      <c r="M6892" s="164" t="n">
        <v>88</v>
      </c>
      <c r="N6892" s="188" t="s">
        <v>20229</v>
      </c>
      <c r="O6892" s="152"/>
      <c r="P6892" s="130" t="n">
        <v>1472.22</v>
      </c>
      <c r="Q6892" s="130" t="n">
        <f aca="false">P6892*1.2</f>
        <v>1766.664</v>
      </c>
      <c r="R6892" s="131" t="n">
        <f aca="false">S6892*Q6892</f>
        <v>0</v>
      </c>
      <c r="S6892" s="132"/>
    </row>
    <row r="6893" s="76" customFormat="true" ht="27.6" hidden="false" customHeight="false" outlineLevel="0" collapsed="false">
      <c r="A6893" s="207"/>
      <c r="B6893" s="208" t="n">
        <v>82</v>
      </c>
      <c r="C6893" s="281" t="s">
        <v>19</v>
      </c>
      <c r="D6893" s="344" t="s">
        <v>19</v>
      </c>
      <c r="E6893" s="344" t="s">
        <v>20226</v>
      </c>
      <c r="F6893" s="121" t="n">
        <f aca="false">F6892+1</f>
        <v>6887</v>
      </c>
      <c r="G6893" s="299" t="s">
        <v>20230</v>
      </c>
      <c r="H6893" s="188" t="s">
        <v>20231</v>
      </c>
      <c r="I6893" s="237" t="s">
        <v>20231</v>
      </c>
      <c r="J6893" s="237" t="n">
        <v>406</v>
      </c>
      <c r="K6893" s="164" t="n">
        <v>10</v>
      </c>
      <c r="L6893" s="164" t="n">
        <v>1000100</v>
      </c>
      <c r="M6893" s="164" t="n">
        <v>188</v>
      </c>
      <c r="N6893" s="188" t="s">
        <v>20232</v>
      </c>
      <c r="O6893" s="152"/>
      <c r="P6893" s="130" t="n">
        <v>1472.22</v>
      </c>
      <c r="Q6893" s="130" t="n">
        <f aca="false">P6893*1.2</f>
        <v>1766.664</v>
      </c>
      <c r="R6893" s="131" t="n">
        <f aca="false">S6893*Q6893</f>
        <v>0</v>
      </c>
      <c r="S6893" s="132"/>
    </row>
    <row r="6894" s="76" customFormat="true" ht="27.6" hidden="false" customHeight="false" outlineLevel="0" collapsed="false">
      <c r="A6894" s="207"/>
      <c r="B6894" s="208" t="n">
        <v>82</v>
      </c>
      <c r="C6894" s="281" t="s">
        <v>19</v>
      </c>
      <c r="D6894" s="344" t="s">
        <v>19</v>
      </c>
      <c r="E6894" s="344" t="s">
        <v>20226</v>
      </c>
      <c r="F6894" s="121" t="n">
        <f aca="false">F6893+1</f>
        <v>6888</v>
      </c>
      <c r="G6894" s="299" t="s">
        <v>20233</v>
      </c>
      <c r="H6894" s="188" t="s">
        <v>20234</v>
      </c>
      <c r="I6894" s="237" t="s">
        <v>20234</v>
      </c>
      <c r="J6894" s="237" t="n">
        <v>406</v>
      </c>
      <c r="K6894" s="164" t="n">
        <v>10</v>
      </c>
      <c r="L6894" s="164" t="n">
        <v>1000100</v>
      </c>
      <c r="M6894" s="164" t="n">
        <v>288</v>
      </c>
      <c r="N6894" s="188" t="s">
        <v>20235</v>
      </c>
      <c r="O6894" s="152"/>
      <c r="P6894" s="130" t="n">
        <v>1472.22</v>
      </c>
      <c r="Q6894" s="130" t="n">
        <f aca="false">P6894*1.2</f>
        <v>1766.664</v>
      </c>
      <c r="R6894" s="131" t="n">
        <f aca="false">S6894*Q6894</f>
        <v>0</v>
      </c>
      <c r="S6894" s="132"/>
    </row>
    <row r="6895" s="76" customFormat="true" ht="14.4" hidden="false" customHeight="false" outlineLevel="0" collapsed="false">
      <c r="A6895" s="207"/>
      <c r="B6895" s="208" t="n">
        <v>82</v>
      </c>
      <c r="C6895" s="281" t="s">
        <v>19</v>
      </c>
      <c r="D6895" s="344" t="s">
        <v>19</v>
      </c>
      <c r="E6895" s="344" t="s">
        <v>19259</v>
      </c>
      <c r="F6895" s="121" t="n">
        <f aca="false">F6894+1</f>
        <v>6889</v>
      </c>
      <c r="G6895" s="612" t="s">
        <v>20236</v>
      </c>
      <c r="H6895" s="123" t="s">
        <v>20236</v>
      </c>
      <c r="I6895" s="124" t="s">
        <v>20237</v>
      </c>
      <c r="J6895" s="125" t="n">
        <v>66</v>
      </c>
      <c r="K6895" s="164" t="n">
        <v>40</v>
      </c>
      <c r="L6895" s="164" t="n">
        <v>1802116</v>
      </c>
      <c r="M6895" s="164" t="n">
        <v>0</v>
      </c>
      <c r="N6895" s="613" t="s">
        <v>20238</v>
      </c>
      <c r="O6895" s="186"/>
      <c r="P6895" s="130" t="n">
        <v>5892.77</v>
      </c>
      <c r="Q6895" s="130" t="n">
        <f aca="false">P6895*1.2</f>
        <v>7071.324</v>
      </c>
      <c r="R6895" s="131" t="n">
        <f aca="false">S6895*Q6895</f>
        <v>0</v>
      </c>
      <c r="S6895" s="132"/>
    </row>
    <row r="6896" s="76" customFormat="true" ht="14.4" hidden="false" customHeight="false" outlineLevel="0" collapsed="false">
      <c r="A6896" s="207"/>
      <c r="B6896" s="208" t="n">
        <v>82</v>
      </c>
      <c r="C6896" s="281" t="s">
        <v>19</v>
      </c>
      <c r="D6896" s="344" t="s">
        <v>19</v>
      </c>
      <c r="E6896" s="344" t="s">
        <v>19259</v>
      </c>
      <c r="F6896" s="121" t="n">
        <f aca="false">F6895+1</f>
        <v>6890</v>
      </c>
      <c r="G6896" s="612" t="s">
        <v>20239</v>
      </c>
      <c r="H6896" s="123" t="s">
        <v>20239</v>
      </c>
      <c r="I6896" s="124" t="s">
        <v>20240</v>
      </c>
      <c r="J6896" s="125" t="n">
        <v>4111</v>
      </c>
      <c r="K6896" s="164" t="n">
        <v>0</v>
      </c>
      <c r="L6896" s="164" t="n">
        <v>1701124</v>
      </c>
      <c r="M6896" s="164" t="n">
        <v>0</v>
      </c>
      <c r="N6896" s="613" t="s">
        <v>20241</v>
      </c>
      <c r="O6896" s="186"/>
      <c r="P6896" s="130" t="n">
        <v>6885.46</v>
      </c>
      <c r="Q6896" s="130" t="n">
        <f aca="false">P6896*1.2</f>
        <v>8262.552</v>
      </c>
      <c r="R6896" s="131" t="n">
        <f aca="false">S6896*Q6896</f>
        <v>0</v>
      </c>
      <c r="S6896" s="132"/>
    </row>
    <row r="6897" s="76" customFormat="true" ht="14.4" hidden="false" customHeight="false" outlineLevel="0" collapsed="false">
      <c r="A6897" s="207"/>
      <c r="B6897" s="208" t="n">
        <v>82</v>
      </c>
      <c r="C6897" s="281" t="s">
        <v>19</v>
      </c>
      <c r="D6897" s="344" t="s">
        <v>19</v>
      </c>
      <c r="E6897" s="344" t="s">
        <v>19259</v>
      </c>
      <c r="F6897" s="121" t="n">
        <f aca="false">F6896+1</f>
        <v>6891</v>
      </c>
      <c r="G6897" s="612" t="s">
        <v>20242</v>
      </c>
      <c r="H6897" s="123" t="s">
        <v>20242</v>
      </c>
      <c r="I6897" s="124" t="s">
        <v>20243</v>
      </c>
      <c r="J6897" s="125" t="n">
        <v>3309</v>
      </c>
      <c r="K6897" s="164" t="n">
        <v>0</v>
      </c>
      <c r="L6897" s="164" t="n">
        <v>1701124</v>
      </c>
      <c r="M6897" s="164" t="n">
        <v>10</v>
      </c>
      <c r="N6897" s="613" t="s">
        <v>20244</v>
      </c>
      <c r="O6897" s="186"/>
      <c r="P6897" s="130" t="n">
        <v>5117.84</v>
      </c>
      <c r="Q6897" s="130" t="n">
        <f aca="false">P6897*1.2</f>
        <v>6141.408</v>
      </c>
      <c r="R6897" s="131" t="n">
        <f aca="false">S6897*Q6897</f>
        <v>0</v>
      </c>
      <c r="S6897" s="132"/>
    </row>
    <row r="6898" s="76" customFormat="true" ht="14.4" hidden="false" customHeight="false" outlineLevel="0" collapsed="false">
      <c r="A6898" s="207"/>
      <c r="B6898" s="208" t="n">
        <v>82</v>
      </c>
      <c r="C6898" s="281" t="s">
        <v>19</v>
      </c>
      <c r="D6898" s="344" t="s">
        <v>19</v>
      </c>
      <c r="E6898" s="344" t="s">
        <v>19259</v>
      </c>
      <c r="F6898" s="121" t="n">
        <f aca="false">F6897+1</f>
        <v>6892</v>
      </c>
      <c r="G6898" s="612" t="s">
        <v>20245</v>
      </c>
      <c r="H6898" s="123" t="s">
        <v>20245</v>
      </c>
      <c r="I6898" s="124" t="s">
        <v>20246</v>
      </c>
      <c r="J6898" s="125" t="n">
        <v>52</v>
      </c>
      <c r="K6898" s="164" t="n">
        <v>0</v>
      </c>
      <c r="L6898" s="164" t="n">
        <v>1701116</v>
      </c>
      <c r="M6898" s="164" t="n">
        <v>21</v>
      </c>
      <c r="N6898" s="613" t="s">
        <v>20247</v>
      </c>
      <c r="O6898" s="186"/>
      <c r="P6898" s="130" t="n">
        <v>2029.8</v>
      </c>
      <c r="Q6898" s="130" t="n">
        <f aca="false">P6898*1.2</f>
        <v>2435.76</v>
      </c>
      <c r="R6898" s="131" t="n">
        <f aca="false">S6898*Q6898</f>
        <v>0</v>
      </c>
      <c r="S6898" s="132"/>
    </row>
    <row r="6899" s="76" customFormat="true" ht="14.4" hidden="false" customHeight="false" outlineLevel="0" collapsed="false">
      <c r="A6899" s="207"/>
      <c r="B6899" s="208" t="n">
        <v>82</v>
      </c>
      <c r="C6899" s="281" t="s">
        <v>19</v>
      </c>
      <c r="D6899" s="344" t="s">
        <v>19</v>
      </c>
      <c r="E6899" s="344" t="s">
        <v>19242</v>
      </c>
      <c r="F6899" s="121" t="n">
        <f aca="false">F6898+1</f>
        <v>6893</v>
      </c>
      <c r="G6899" s="299" t="s">
        <v>20248</v>
      </c>
      <c r="H6899" s="188" t="s">
        <v>20248</v>
      </c>
      <c r="I6899" s="237" t="s">
        <v>20249</v>
      </c>
      <c r="J6899" s="237" t="n">
        <v>53</v>
      </c>
      <c r="K6899" s="164" t="n">
        <v>11</v>
      </c>
      <c r="L6899" s="164" t="n">
        <v>1601185</v>
      </c>
      <c r="M6899" s="164" t="n">
        <v>0</v>
      </c>
      <c r="N6899" s="154" t="s">
        <v>20250</v>
      </c>
      <c r="O6899" s="152"/>
      <c r="P6899" s="130" t="n">
        <v>786.8</v>
      </c>
      <c r="Q6899" s="130" t="n">
        <f aca="false">P6899*1.2</f>
        <v>944.16</v>
      </c>
      <c r="R6899" s="131" t="n">
        <f aca="false">S6899*Q6899</f>
        <v>0</v>
      </c>
      <c r="S6899" s="132"/>
    </row>
    <row r="6900" s="76" customFormat="true" ht="27.6" hidden="false" customHeight="false" outlineLevel="0" collapsed="false">
      <c r="A6900" s="207"/>
      <c r="B6900" s="208" t="n">
        <v>82</v>
      </c>
      <c r="C6900" s="281" t="s">
        <v>19</v>
      </c>
      <c r="D6900" s="344" t="s">
        <v>19</v>
      </c>
      <c r="E6900" s="344" t="s">
        <v>13495</v>
      </c>
      <c r="F6900" s="121" t="n">
        <f aca="false">F6899+1</f>
        <v>6894</v>
      </c>
      <c r="G6900" s="299" t="s">
        <v>20251</v>
      </c>
      <c r="H6900" s="188" t="s">
        <v>20252</v>
      </c>
      <c r="I6900" s="237" t="s">
        <v>20253</v>
      </c>
      <c r="J6900" s="237" t="n">
        <v>4013</v>
      </c>
      <c r="K6900" s="164" t="n">
        <v>0</v>
      </c>
      <c r="L6900" s="164" t="n">
        <v>1601180</v>
      </c>
      <c r="M6900" s="164" t="n">
        <v>0</v>
      </c>
      <c r="N6900" s="213" t="s">
        <v>20254</v>
      </c>
      <c r="O6900" s="186"/>
      <c r="P6900" s="130" t="n">
        <v>9763.58</v>
      </c>
      <c r="Q6900" s="130" t="n">
        <f aca="false">P6900*1.2</f>
        <v>11716.296</v>
      </c>
      <c r="R6900" s="131" t="n">
        <f aca="false">S6900*Q6900</f>
        <v>0</v>
      </c>
      <c r="S6900" s="132"/>
    </row>
    <row r="6901" s="76" customFormat="true" ht="14.4" hidden="false" customHeight="false" outlineLevel="0" collapsed="false">
      <c r="A6901" s="207"/>
      <c r="B6901" s="208" t="n">
        <v>82</v>
      </c>
      <c r="C6901" s="281" t="s">
        <v>19</v>
      </c>
      <c r="D6901" s="344" t="s">
        <v>19</v>
      </c>
      <c r="E6901" s="344" t="s">
        <v>19259</v>
      </c>
      <c r="F6901" s="121" t="n">
        <f aca="false">F6900+1</f>
        <v>6895</v>
      </c>
      <c r="G6901" s="612" t="s">
        <v>20255</v>
      </c>
      <c r="H6901" s="123" t="s">
        <v>20255</v>
      </c>
      <c r="I6901" s="124" t="s">
        <v>20256</v>
      </c>
      <c r="J6901" s="125" t="n">
        <v>3309</v>
      </c>
      <c r="K6901" s="164" t="n">
        <v>0</v>
      </c>
      <c r="L6901" s="164" t="n">
        <v>1701124</v>
      </c>
      <c r="M6901" s="164" t="n">
        <v>0</v>
      </c>
      <c r="N6901" s="613" t="s">
        <v>20257</v>
      </c>
      <c r="O6901" s="186"/>
      <c r="P6901" s="130" t="n">
        <v>5886.67</v>
      </c>
      <c r="Q6901" s="130" t="n">
        <f aca="false">P6901*1.2</f>
        <v>7064.004</v>
      </c>
      <c r="R6901" s="131" t="n">
        <f aca="false">S6901*Q6901</f>
        <v>0</v>
      </c>
      <c r="S6901" s="132"/>
    </row>
    <row r="6902" s="76" customFormat="true" ht="14.4" hidden="false" customHeight="false" outlineLevel="0" collapsed="false">
      <c r="A6902" s="207"/>
      <c r="B6902" s="208" t="n">
        <v>82</v>
      </c>
      <c r="C6902" s="281" t="s">
        <v>19</v>
      </c>
      <c r="D6902" s="344" t="s">
        <v>19</v>
      </c>
      <c r="E6902" s="344" t="s">
        <v>19259</v>
      </c>
      <c r="F6902" s="121" t="n">
        <f aca="false">F6901+1</f>
        <v>6896</v>
      </c>
      <c r="G6902" s="612" t="s">
        <v>20258</v>
      </c>
      <c r="H6902" s="123" t="s">
        <v>20258</v>
      </c>
      <c r="I6902" s="124" t="s">
        <v>20259</v>
      </c>
      <c r="J6902" s="125" t="n">
        <v>3309</v>
      </c>
      <c r="K6902" s="164" t="n">
        <v>0</v>
      </c>
      <c r="L6902" s="164" t="n">
        <v>1701122</v>
      </c>
      <c r="M6902" s="164" t="n">
        <v>0</v>
      </c>
      <c r="N6902" s="613" t="s">
        <v>20260</v>
      </c>
      <c r="O6902" s="186"/>
      <c r="P6902" s="130" t="n">
        <v>5288.25</v>
      </c>
      <c r="Q6902" s="130" t="n">
        <f aca="false">P6902*1.2</f>
        <v>6345.9</v>
      </c>
      <c r="R6902" s="131" t="n">
        <f aca="false">S6902*Q6902</f>
        <v>0</v>
      </c>
      <c r="S6902" s="132"/>
    </row>
    <row r="6903" s="76" customFormat="true" ht="14.4" hidden="false" customHeight="false" outlineLevel="0" collapsed="false">
      <c r="A6903" s="207"/>
      <c r="B6903" s="208" t="n">
        <v>82</v>
      </c>
      <c r="C6903" s="281" t="s">
        <v>19</v>
      </c>
      <c r="D6903" s="344" t="s">
        <v>19</v>
      </c>
      <c r="E6903" s="344" t="s">
        <v>19259</v>
      </c>
      <c r="F6903" s="121" t="n">
        <f aca="false">F6902+1</f>
        <v>6897</v>
      </c>
      <c r="G6903" s="612" t="s">
        <v>20261</v>
      </c>
      <c r="H6903" s="123" t="s">
        <v>20261</v>
      </c>
      <c r="I6903" s="124" t="s">
        <v>20262</v>
      </c>
      <c r="J6903" s="125" t="n">
        <v>3310</v>
      </c>
      <c r="K6903" s="164" t="n">
        <v>40</v>
      </c>
      <c r="L6903" s="164" t="n">
        <v>1701124</v>
      </c>
      <c r="M6903" s="164" t="n">
        <v>0</v>
      </c>
      <c r="N6903" s="613" t="s">
        <v>20263</v>
      </c>
      <c r="O6903" s="186"/>
      <c r="P6903" s="130" t="n">
        <v>10047.39</v>
      </c>
      <c r="Q6903" s="130" t="n">
        <f aca="false">P6903*1.2</f>
        <v>12056.868</v>
      </c>
      <c r="R6903" s="131" t="n">
        <f aca="false">S6903*Q6903</f>
        <v>0</v>
      </c>
      <c r="S6903" s="132"/>
    </row>
    <row r="6904" s="76" customFormat="true" ht="14.4" hidden="false" customHeight="false" outlineLevel="0" collapsed="false">
      <c r="A6904" s="207"/>
      <c r="B6904" s="208" t="n">
        <v>82</v>
      </c>
      <c r="C6904" s="281" t="s">
        <v>19</v>
      </c>
      <c r="D6904" s="344" t="s">
        <v>19</v>
      </c>
      <c r="E6904" s="344" t="s">
        <v>19259</v>
      </c>
      <c r="F6904" s="121" t="n">
        <f aca="false">F6903+1</f>
        <v>6898</v>
      </c>
      <c r="G6904" s="612" t="s">
        <v>20264</v>
      </c>
      <c r="H6904" s="123" t="s">
        <v>20264</v>
      </c>
      <c r="I6904" s="124" t="s">
        <v>20265</v>
      </c>
      <c r="J6904" s="125" t="n">
        <v>3309</v>
      </c>
      <c r="K6904" s="164" t="n">
        <v>0</v>
      </c>
      <c r="L6904" s="164" t="n">
        <v>1701137</v>
      </c>
      <c r="M6904" s="164" t="n">
        <v>0</v>
      </c>
      <c r="N6904" s="613" t="s">
        <v>20266</v>
      </c>
      <c r="O6904" s="186"/>
      <c r="P6904" s="130" t="n">
        <v>2079.63</v>
      </c>
      <c r="Q6904" s="130" t="n">
        <f aca="false">P6904*1.2</f>
        <v>2495.556</v>
      </c>
      <c r="R6904" s="131" t="n">
        <f aca="false">S6904*Q6904</f>
        <v>0</v>
      </c>
      <c r="S6904" s="132"/>
    </row>
    <row r="6905" s="76" customFormat="true" ht="14.4" hidden="false" customHeight="false" outlineLevel="0" collapsed="false">
      <c r="A6905" s="207"/>
      <c r="B6905" s="208" t="n">
        <v>82</v>
      </c>
      <c r="C6905" s="281" t="s">
        <v>19</v>
      </c>
      <c r="D6905" s="344" t="s">
        <v>19</v>
      </c>
      <c r="E6905" s="344" t="s">
        <v>19259</v>
      </c>
      <c r="F6905" s="121" t="n">
        <f aca="false">F6904+1</f>
        <v>6899</v>
      </c>
      <c r="G6905" s="612" t="s">
        <v>20267</v>
      </c>
      <c r="H6905" s="123" t="s">
        <v>20267</v>
      </c>
      <c r="I6905" s="124" t="s">
        <v>20268</v>
      </c>
      <c r="J6905" s="125" t="n">
        <v>3309</v>
      </c>
      <c r="K6905" s="164" t="n">
        <v>0</v>
      </c>
      <c r="L6905" s="164" t="n">
        <v>1701122</v>
      </c>
      <c r="M6905" s="164" t="n">
        <v>10</v>
      </c>
      <c r="N6905" s="613" t="s">
        <v>20269</v>
      </c>
      <c r="O6905" s="186"/>
      <c r="P6905" s="130" t="n">
        <v>5050.21</v>
      </c>
      <c r="Q6905" s="130" t="n">
        <f aca="false">P6905*1.2</f>
        <v>6060.252</v>
      </c>
      <c r="R6905" s="131" t="n">
        <f aca="false">S6905*Q6905</f>
        <v>0</v>
      </c>
      <c r="S6905" s="132"/>
    </row>
    <row r="6906" s="76" customFormat="true" ht="27.6" hidden="false" customHeight="false" outlineLevel="0" collapsed="false">
      <c r="A6906" s="207"/>
      <c r="B6906" s="208" t="n">
        <v>82</v>
      </c>
      <c r="C6906" s="281" t="s">
        <v>19</v>
      </c>
      <c r="D6906" s="344" t="s">
        <v>19</v>
      </c>
      <c r="E6906" s="344" t="s">
        <v>19865</v>
      </c>
      <c r="F6906" s="121" t="n">
        <f aca="false">F6905+1</f>
        <v>6900</v>
      </c>
      <c r="G6906" s="617" t="s">
        <v>20270</v>
      </c>
      <c r="H6906" s="188" t="s">
        <v>20271</v>
      </c>
      <c r="I6906" s="237" t="s">
        <v>20272</v>
      </c>
      <c r="J6906" s="237" t="n">
        <v>4111</v>
      </c>
      <c r="K6906" s="164" t="n">
        <v>0</v>
      </c>
      <c r="L6906" s="164" t="n">
        <v>1701137</v>
      </c>
      <c r="M6906" s="164" t="n">
        <v>0</v>
      </c>
      <c r="N6906" s="618" t="s">
        <v>20273</v>
      </c>
      <c r="O6906" s="186"/>
      <c r="P6906" s="130" t="n">
        <v>4149.82</v>
      </c>
      <c r="Q6906" s="130" t="n">
        <f aca="false">P6906*1.2</f>
        <v>4979.784</v>
      </c>
      <c r="R6906" s="131" t="n">
        <f aca="false">S6906*Q6906</f>
        <v>0</v>
      </c>
      <c r="S6906" s="132"/>
    </row>
    <row r="6907" s="76" customFormat="true" ht="27.6" hidden="false" customHeight="false" outlineLevel="0" collapsed="false">
      <c r="A6907" s="207"/>
      <c r="B6907" s="208" t="n">
        <v>82</v>
      </c>
      <c r="C6907" s="281" t="s">
        <v>19</v>
      </c>
      <c r="D6907" s="344" t="s">
        <v>19</v>
      </c>
      <c r="E6907" s="344" t="s">
        <v>19865</v>
      </c>
      <c r="F6907" s="121" t="n">
        <f aca="false">F6906+1</f>
        <v>6901</v>
      </c>
      <c r="G6907" s="299" t="s">
        <v>20274</v>
      </c>
      <c r="H6907" s="188" t="s">
        <v>20275</v>
      </c>
      <c r="I6907" s="237" t="s">
        <v>20276</v>
      </c>
      <c r="J6907" s="237" t="n">
        <v>4111</v>
      </c>
      <c r="K6907" s="164" t="n">
        <v>0</v>
      </c>
      <c r="L6907" s="164" t="n">
        <v>1701137</v>
      </c>
      <c r="M6907" s="164" t="n">
        <v>10</v>
      </c>
      <c r="N6907" s="220" t="s">
        <v>20277</v>
      </c>
      <c r="O6907" s="186"/>
      <c r="P6907" s="130" t="n">
        <v>3030.1</v>
      </c>
      <c r="Q6907" s="130" t="n">
        <f aca="false">P6907*1.2</f>
        <v>3636.12</v>
      </c>
      <c r="R6907" s="131" t="n">
        <f aca="false">S6907*Q6907</f>
        <v>0</v>
      </c>
      <c r="S6907" s="132"/>
    </row>
    <row r="6908" s="76" customFormat="true" ht="14.4" hidden="false" customHeight="false" outlineLevel="0" collapsed="false">
      <c r="A6908" s="207"/>
      <c r="B6908" s="208" t="n">
        <v>82</v>
      </c>
      <c r="C6908" s="281" t="s">
        <v>19</v>
      </c>
      <c r="D6908" s="344" t="s">
        <v>19</v>
      </c>
      <c r="E6908" s="344" t="s">
        <v>19259</v>
      </c>
      <c r="F6908" s="121" t="n">
        <f aca="false">F6907+1</f>
        <v>6902</v>
      </c>
      <c r="G6908" s="612" t="s">
        <v>20278</v>
      </c>
      <c r="H6908" s="123" t="s">
        <v>20278</v>
      </c>
      <c r="I6908" s="124" t="s">
        <v>20279</v>
      </c>
      <c r="J6908" s="125" t="n">
        <v>52</v>
      </c>
      <c r="K6908" s="164" t="n">
        <v>0</v>
      </c>
      <c r="L6908" s="164" t="n">
        <v>1701118</v>
      </c>
      <c r="M6908" s="164" t="n">
        <v>40</v>
      </c>
      <c r="N6908" s="613" t="s">
        <v>20280</v>
      </c>
      <c r="O6908" s="186"/>
      <c r="P6908" s="130" t="n">
        <v>1213.48</v>
      </c>
      <c r="Q6908" s="130" t="n">
        <f aca="false">P6908*1.2</f>
        <v>1456.176</v>
      </c>
      <c r="R6908" s="131" t="n">
        <f aca="false">S6908*Q6908</f>
        <v>0</v>
      </c>
      <c r="S6908" s="132"/>
    </row>
    <row r="6909" s="76" customFormat="true" ht="14.4" hidden="false" customHeight="false" outlineLevel="0" collapsed="false">
      <c r="A6909" s="207"/>
      <c r="B6909" s="208" t="n">
        <v>82</v>
      </c>
      <c r="C6909" s="281" t="s">
        <v>19</v>
      </c>
      <c r="D6909" s="344" t="s">
        <v>19</v>
      </c>
      <c r="E6909" s="344" t="s">
        <v>19259</v>
      </c>
      <c r="F6909" s="121" t="n">
        <f aca="false">F6908+1</f>
        <v>6903</v>
      </c>
      <c r="G6909" s="612" t="s">
        <v>20281</v>
      </c>
      <c r="H6909" s="123" t="s">
        <v>20281</v>
      </c>
      <c r="I6909" s="124" t="s">
        <v>20282</v>
      </c>
      <c r="J6909" s="125" t="n">
        <v>63</v>
      </c>
      <c r="K6909" s="164" t="n">
        <v>0</v>
      </c>
      <c r="L6909" s="164" t="n">
        <v>1802044</v>
      </c>
      <c r="M6909" s="164" t="n">
        <v>20</v>
      </c>
      <c r="N6909" s="613" t="s">
        <v>20283</v>
      </c>
      <c r="O6909" s="186"/>
      <c r="P6909" s="130" t="n">
        <v>1521.93</v>
      </c>
      <c r="Q6909" s="130" t="n">
        <f aca="false">P6909*1.2</f>
        <v>1826.316</v>
      </c>
      <c r="R6909" s="131" t="n">
        <f aca="false">S6909*Q6909</f>
        <v>0</v>
      </c>
      <c r="S6909" s="132"/>
    </row>
    <row r="6910" s="76" customFormat="true" ht="14.4" hidden="false" customHeight="false" outlineLevel="0" collapsed="false">
      <c r="A6910" s="207" t="n">
        <v>2570614</v>
      </c>
      <c r="B6910" s="208" t="n">
        <v>82</v>
      </c>
      <c r="C6910" s="281" t="s">
        <v>19</v>
      </c>
      <c r="D6910" s="344" t="s">
        <v>19</v>
      </c>
      <c r="E6910" s="344" t="s">
        <v>19242</v>
      </c>
      <c r="F6910" s="121" t="n">
        <f aca="false">F6909+1</f>
        <v>6904</v>
      </c>
      <c r="G6910" s="299" t="s">
        <v>20284</v>
      </c>
      <c r="H6910" s="188" t="s">
        <v>20284</v>
      </c>
      <c r="I6910" s="237" t="s">
        <v>20285</v>
      </c>
      <c r="J6910" s="237" t="n">
        <v>53</v>
      </c>
      <c r="K6910" s="164" t="n">
        <v>1</v>
      </c>
      <c r="L6910" s="164" t="n">
        <v>2202086</v>
      </c>
      <c r="M6910" s="164" t="n">
        <v>0</v>
      </c>
      <c r="N6910" s="154" t="s">
        <v>20286</v>
      </c>
      <c r="O6910" s="186"/>
      <c r="P6910" s="130" t="n">
        <v>97.15</v>
      </c>
      <c r="Q6910" s="130" t="n">
        <f aca="false">P6910*1.2</f>
        <v>116.58</v>
      </c>
      <c r="R6910" s="131" t="n">
        <f aca="false">S6910*Q6910</f>
        <v>0</v>
      </c>
      <c r="S6910" s="132"/>
    </row>
    <row r="6911" s="76" customFormat="true" ht="14.4" hidden="false" customHeight="false" outlineLevel="0" collapsed="false">
      <c r="A6911" s="207" t="n">
        <v>2570069</v>
      </c>
      <c r="B6911" s="208" t="n">
        <v>82</v>
      </c>
      <c r="C6911" s="281" t="s">
        <v>19</v>
      </c>
      <c r="D6911" s="344" t="s">
        <v>19</v>
      </c>
      <c r="E6911" s="344" t="s">
        <v>19242</v>
      </c>
      <c r="F6911" s="121" t="n">
        <f aca="false">F6910+1</f>
        <v>6905</v>
      </c>
      <c r="G6911" s="299" t="s">
        <v>20287</v>
      </c>
      <c r="H6911" s="188" t="s">
        <v>20287</v>
      </c>
      <c r="I6911" s="237" t="s">
        <v>20288</v>
      </c>
      <c r="J6911" s="237" t="n">
        <v>51</v>
      </c>
      <c r="K6911" s="164" t="n">
        <v>0</v>
      </c>
      <c r="L6911" s="164" t="n">
        <v>2902412</v>
      </c>
      <c r="M6911" s="164" t="n">
        <v>10</v>
      </c>
      <c r="N6911" s="154" t="s">
        <v>20289</v>
      </c>
      <c r="O6911" s="186"/>
      <c r="P6911" s="130" t="n">
        <v>383.07</v>
      </c>
      <c r="Q6911" s="130" t="n">
        <f aca="false">P6911*1.2</f>
        <v>459.684</v>
      </c>
      <c r="R6911" s="131" t="n">
        <f aca="false">S6911*Q6911</f>
        <v>0</v>
      </c>
      <c r="S6911" s="132"/>
    </row>
    <row r="6912" s="76" customFormat="true" ht="14.4" hidden="false" customHeight="false" outlineLevel="0" collapsed="false">
      <c r="A6912" s="207"/>
      <c r="B6912" s="208" t="n">
        <v>82</v>
      </c>
      <c r="C6912" s="281" t="s">
        <v>19</v>
      </c>
      <c r="D6912" s="344" t="s">
        <v>19</v>
      </c>
      <c r="E6912" s="344" t="s">
        <v>19242</v>
      </c>
      <c r="F6912" s="121" t="n">
        <f aca="false">F6911+1</f>
        <v>6906</v>
      </c>
      <c r="G6912" s="299" t="s">
        <v>20290</v>
      </c>
      <c r="H6912" s="123" t="s">
        <v>20290</v>
      </c>
      <c r="I6912" s="237" t="s">
        <v>20291</v>
      </c>
      <c r="J6912" s="237" t="n">
        <v>3307</v>
      </c>
      <c r="K6912" s="164" t="n">
        <v>0</v>
      </c>
      <c r="L6912" s="164" t="n">
        <v>2902412</v>
      </c>
      <c r="M6912" s="164" t="n">
        <v>0</v>
      </c>
      <c r="N6912" s="154" t="s">
        <v>20289</v>
      </c>
      <c r="O6912" s="186"/>
      <c r="P6912" s="130" t="n">
        <v>632.61</v>
      </c>
      <c r="Q6912" s="130" t="n">
        <f aca="false">P6912*1.2</f>
        <v>759.132</v>
      </c>
      <c r="R6912" s="131" t="n">
        <f aca="false">S6912*Q6912</f>
        <v>0</v>
      </c>
      <c r="S6912" s="132"/>
    </row>
    <row r="6913" s="76" customFormat="true" ht="14.4" hidden="false" customHeight="false" outlineLevel="0" collapsed="false">
      <c r="A6913" s="207" t="n">
        <v>3683204</v>
      </c>
      <c r="B6913" s="208" t="n">
        <v>82</v>
      </c>
      <c r="C6913" s="281" t="s">
        <v>19</v>
      </c>
      <c r="D6913" s="344" t="s">
        <v>19</v>
      </c>
      <c r="E6913" s="344" t="s">
        <v>19242</v>
      </c>
      <c r="F6913" s="121" t="n">
        <f aca="false">F6912+1</f>
        <v>6907</v>
      </c>
      <c r="G6913" s="299" t="s">
        <v>20292</v>
      </c>
      <c r="H6913" s="188" t="s">
        <v>20293</v>
      </c>
      <c r="I6913" s="237" t="s">
        <v>20294</v>
      </c>
      <c r="J6913" s="237" t="n">
        <v>4013</v>
      </c>
      <c r="K6913" s="164" t="n">
        <v>0</v>
      </c>
      <c r="L6913" s="164" t="n">
        <v>3414013</v>
      </c>
      <c r="M6913" s="164" t="n">
        <v>10</v>
      </c>
      <c r="N6913" s="151" t="s">
        <v>20295</v>
      </c>
      <c r="O6913" s="186"/>
      <c r="P6913" s="130" t="n">
        <v>7992.44</v>
      </c>
      <c r="Q6913" s="130" t="n">
        <f aca="false">P6913*1.2</f>
        <v>9590.928</v>
      </c>
      <c r="R6913" s="131" t="n">
        <f aca="false">S6913*Q6913</f>
        <v>0</v>
      </c>
      <c r="S6913" s="132"/>
    </row>
    <row r="6914" s="76" customFormat="true" ht="14.4" hidden="false" customHeight="false" outlineLevel="0" collapsed="false">
      <c r="A6914" s="207" t="n">
        <v>3678279</v>
      </c>
      <c r="B6914" s="208" t="n">
        <v>82</v>
      </c>
      <c r="C6914" s="281" t="s">
        <v>19</v>
      </c>
      <c r="D6914" s="344" t="s">
        <v>19</v>
      </c>
      <c r="E6914" s="344"/>
      <c r="F6914" s="121" t="n">
        <f aca="false">F6913+1</f>
        <v>6908</v>
      </c>
      <c r="G6914" s="299" t="s">
        <v>20296</v>
      </c>
      <c r="H6914" s="188" t="s">
        <v>20297</v>
      </c>
      <c r="I6914" s="237" t="s">
        <v>20298</v>
      </c>
      <c r="J6914" s="237" t="n">
        <v>4013</v>
      </c>
      <c r="K6914" s="149" t="n">
        <v>0</v>
      </c>
      <c r="L6914" s="149" t="n">
        <v>3414063</v>
      </c>
      <c r="M6914" s="149" t="n">
        <v>0</v>
      </c>
      <c r="N6914" s="154" t="s">
        <v>20299</v>
      </c>
      <c r="O6914" s="186"/>
      <c r="P6914" s="130" t="n">
        <v>1876.05</v>
      </c>
      <c r="Q6914" s="130" t="n">
        <f aca="false">P6914*1.2</f>
        <v>2251.26</v>
      </c>
      <c r="R6914" s="131" t="n">
        <f aca="false">S6914*Q6914</f>
        <v>0</v>
      </c>
      <c r="S6914" s="132"/>
    </row>
    <row r="6915" s="76" customFormat="true" ht="14.4" hidden="false" customHeight="false" outlineLevel="0" collapsed="false">
      <c r="A6915" s="207" t="n">
        <v>2276845</v>
      </c>
      <c r="B6915" s="208" t="n">
        <v>82</v>
      </c>
      <c r="C6915" s="281" t="s">
        <v>19</v>
      </c>
      <c r="D6915" s="344" t="s">
        <v>19</v>
      </c>
      <c r="E6915" s="344"/>
      <c r="F6915" s="121" t="n">
        <f aca="false">F6914+1</f>
        <v>6909</v>
      </c>
      <c r="G6915" s="299" t="s">
        <v>20300</v>
      </c>
      <c r="H6915" s="188" t="s">
        <v>20301</v>
      </c>
      <c r="I6915" s="237" t="s">
        <v>20302</v>
      </c>
      <c r="J6915" s="237" t="n">
        <v>4013</v>
      </c>
      <c r="K6915" s="149" t="n">
        <v>0</v>
      </c>
      <c r="L6915" s="149" t="n">
        <v>3414062</v>
      </c>
      <c r="M6915" s="149" t="n">
        <v>0</v>
      </c>
      <c r="N6915" s="154" t="s">
        <v>20303</v>
      </c>
      <c r="O6915" s="186"/>
      <c r="P6915" s="130" t="n">
        <v>1876.05</v>
      </c>
      <c r="Q6915" s="130" t="n">
        <f aca="false">P6915*1.2</f>
        <v>2251.26</v>
      </c>
      <c r="R6915" s="131" t="n">
        <f aca="false">S6915*Q6915</f>
        <v>0</v>
      </c>
      <c r="S6915" s="132"/>
    </row>
    <row r="6916" s="76" customFormat="true" ht="14.4" hidden="false" customHeight="false" outlineLevel="0" collapsed="false">
      <c r="A6916" s="207" t="n">
        <v>3687887</v>
      </c>
      <c r="B6916" s="208" t="n">
        <v>82</v>
      </c>
      <c r="C6916" s="281" t="s">
        <v>19</v>
      </c>
      <c r="D6916" s="344" t="s">
        <v>19</v>
      </c>
      <c r="E6916" s="344" t="s">
        <v>19242</v>
      </c>
      <c r="F6916" s="121" t="n">
        <f aca="false">F6915+1</f>
        <v>6910</v>
      </c>
      <c r="G6916" s="299" t="s">
        <v>20304</v>
      </c>
      <c r="H6916" s="188" t="s">
        <v>20305</v>
      </c>
      <c r="I6916" s="237" t="s">
        <v>20306</v>
      </c>
      <c r="J6916" s="237" t="n">
        <v>4013</v>
      </c>
      <c r="K6916" s="149" t="n">
        <v>0</v>
      </c>
      <c r="L6916" s="149" t="n">
        <v>3414014</v>
      </c>
      <c r="M6916" s="149" t="n">
        <v>20</v>
      </c>
      <c r="N6916" s="151" t="s">
        <v>20307</v>
      </c>
      <c r="O6916" s="186"/>
      <c r="P6916" s="130" t="n">
        <v>8165.6</v>
      </c>
      <c r="Q6916" s="130" t="n">
        <f aca="false">P6916*1.2</f>
        <v>9798.72</v>
      </c>
      <c r="R6916" s="131" t="n">
        <f aca="false">S6916*Q6916</f>
        <v>0</v>
      </c>
      <c r="S6916" s="132"/>
    </row>
    <row r="6917" s="76" customFormat="true" ht="14.4" hidden="false" customHeight="false" outlineLevel="0" collapsed="false">
      <c r="A6917" s="207"/>
      <c r="B6917" s="208" t="n">
        <v>82</v>
      </c>
      <c r="C6917" s="281" t="s">
        <v>19</v>
      </c>
      <c r="D6917" s="344" t="s">
        <v>19</v>
      </c>
      <c r="E6917" s="344" t="s">
        <v>19242</v>
      </c>
      <c r="F6917" s="121" t="n">
        <f aca="false">F6916+1</f>
        <v>6911</v>
      </c>
      <c r="G6917" s="390" t="s">
        <v>20308</v>
      </c>
      <c r="H6917" s="188" t="s">
        <v>20308</v>
      </c>
      <c r="I6917" s="237" t="s">
        <v>20309</v>
      </c>
      <c r="J6917" s="237" t="n">
        <v>66</v>
      </c>
      <c r="K6917" s="164" t="n">
        <v>1</v>
      </c>
      <c r="L6917" s="164" t="n">
        <v>3003056</v>
      </c>
      <c r="M6917" s="164" t="n">
        <v>0</v>
      </c>
      <c r="N6917" s="346" t="s">
        <v>20310</v>
      </c>
      <c r="O6917" s="186"/>
      <c r="P6917" s="130" t="n">
        <v>1455.73</v>
      </c>
      <c r="Q6917" s="130" t="n">
        <f aca="false">P6917*1.2</f>
        <v>1746.876</v>
      </c>
      <c r="R6917" s="131" t="n">
        <f aca="false">S6917*Q6917</f>
        <v>0</v>
      </c>
      <c r="S6917" s="132"/>
    </row>
    <row r="6918" s="76" customFormat="true" ht="14.4" hidden="false" customHeight="false" outlineLevel="0" collapsed="false">
      <c r="A6918" s="207"/>
      <c r="B6918" s="208" t="n">
        <v>82</v>
      </c>
      <c r="C6918" s="281" t="s">
        <v>19</v>
      </c>
      <c r="D6918" s="344" t="s">
        <v>19</v>
      </c>
      <c r="E6918" s="344" t="s">
        <v>19242</v>
      </c>
      <c r="F6918" s="121" t="n">
        <f aca="false">F6917+1</f>
        <v>6912</v>
      </c>
      <c r="G6918" s="390" t="s">
        <v>20311</v>
      </c>
      <c r="H6918" s="188" t="s">
        <v>20311</v>
      </c>
      <c r="I6918" s="237" t="s">
        <v>20312</v>
      </c>
      <c r="J6918" s="237" t="n">
        <v>66</v>
      </c>
      <c r="K6918" s="164" t="n">
        <v>1</v>
      </c>
      <c r="L6918" s="164" t="n">
        <v>3003057</v>
      </c>
      <c r="M6918" s="164" t="n">
        <v>0</v>
      </c>
      <c r="N6918" s="346" t="s">
        <v>20310</v>
      </c>
      <c r="O6918" s="186"/>
      <c r="P6918" s="130" t="n">
        <v>1427.27</v>
      </c>
      <c r="Q6918" s="130" t="n">
        <f aca="false">P6918*1.2</f>
        <v>1712.724</v>
      </c>
      <c r="R6918" s="131" t="n">
        <f aca="false">S6918*Q6918</f>
        <v>0</v>
      </c>
      <c r="S6918" s="132"/>
    </row>
    <row r="6919" s="76" customFormat="true" ht="14.4" hidden="false" customHeight="false" outlineLevel="0" collapsed="false">
      <c r="A6919" s="207"/>
      <c r="B6919" s="208" t="n">
        <v>82</v>
      </c>
      <c r="C6919" s="281" t="s">
        <v>19</v>
      </c>
      <c r="D6919" s="344" t="s">
        <v>19</v>
      </c>
      <c r="E6919" s="344" t="s">
        <v>19242</v>
      </c>
      <c r="F6919" s="121" t="n">
        <f aca="false">F6918+1</f>
        <v>6913</v>
      </c>
      <c r="G6919" s="299" t="s">
        <v>20313</v>
      </c>
      <c r="H6919" s="188" t="s">
        <v>20314</v>
      </c>
      <c r="I6919" s="237" t="s">
        <v>20315</v>
      </c>
      <c r="J6919" s="237" t="n">
        <v>4013</v>
      </c>
      <c r="K6919" s="164" t="n">
        <v>0</v>
      </c>
      <c r="L6919" s="164" t="n">
        <v>3414057</v>
      </c>
      <c r="M6919" s="164" t="n">
        <v>0</v>
      </c>
      <c r="N6919" s="154" t="s">
        <v>20316</v>
      </c>
      <c r="O6919" s="186"/>
      <c r="P6919" s="130" t="n">
        <v>7604.11</v>
      </c>
      <c r="Q6919" s="130" t="n">
        <f aca="false">P6919*1.2</f>
        <v>9124.932</v>
      </c>
      <c r="R6919" s="131" t="n">
        <f aca="false">S6919*Q6919</f>
        <v>0</v>
      </c>
      <c r="S6919" s="132"/>
    </row>
    <row r="6920" s="76" customFormat="true" ht="14.4" hidden="false" customHeight="false" outlineLevel="0" collapsed="false">
      <c r="A6920" s="207"/>
      <c r="B6920" s="208" t="n">
        <v>82</v>
      </c>
      <c r="C6920" s="281" t="s">
        <v>19</v>
      </c>
      <c r="D6920" s="344" t="s">
        <v>19</v>
      </c>
      <c r="E6920" s="344" t="s">
        <v>19242</v>
      </c>
      <c r="F6920" s="121" t="n">
        <f aca="false">F6919+1</f>
        <v>6914</v>
      </c>
      <c r="G6920" s="299" t="s">
        <v>20317</v>
      </c>
      <c r="H6920" s="188" t="s">
        <v>20318</v>
      </c>
      <c r="I6920" s="237" t="s">
        <v>20319</v>
      </c>
      <c r="J6920" s="237" t="n">
        <v>4013</v>
      </c>
      <c r="K6920" s="164" t="n">
        <v>0</v>
      </c>
      <c r="L6920" s="164" t="n">
        <v>3414056</v>
      </c>
      <c r="M6920" s="164" t="n">
        <v>0</v>
      </c>
      <c r="N6920" s="154" t="s">
        <v>20320</v>
      </c>
      <c r="O6920" s="186"/>
      <c r="P6920" s="130" t="n">
        <v>7604.11</v>
      </c>
      <c r="Q6920" s="130" t="n">
        <f aca="false">P6920*1.2</f>
        <v>9124.932</v>
      </c>
      <c r="R6920" s="131" t="n">
        <f aca="false">S6920*Q6920</f>
        <v>0</v>
      </c>
      <c r="S6920" s="132"/>
    </row>
    <row r="6921" s="76" customFormat="true" ht="14.4" hidden="false" customHeight="false" outlineLevel="0" collapsed="false">
      <c r="A6921" s="207"/>
      <c r="B6921" s="208" t="n">
        <v>82</v>
      </c>
      <c r="C6921" s="281" t="s">
        <v>19</v>
      </c>
      <c r="D6921" s="344" t="s">
        <v>19</v>
      </c>
      <c r="E6921" s="344"/>
      <c r="F6921" s="121" t="n">
        <f aca="false">F6920+1</f>
        <v>6915</v>
      </c>
      <c r="G6921" s="299" t="s">
        <v>20321</v>
      </c>
      <c r="H6921" s="188" t="s">
        <v>20321</v>
      </c>
      <c r="I6921" s="237" t="s">
        <v>20322</v>
      </c>
      <c r="J6921" s="237" t="n">
        <v>3204</v>
      </c>
      <c r="K6921" s="164" t="n">
        <v>25</v>
      </c>
      <c r="L6921" s="164" t="n">
        <v>3414063</v>
      </c>
      <c r="M6921" s="164" t="n">
        <v>0</v>
      </c>
      <c r="N6921" s="154" t="s">
        <v>20323</v>
      </c>
      <c r="O6921" s="186"/>
      <c r="P6921" s="610"/>
      <c r="Q6921" s="610" t="n">
        <f aca="false">P6921*1.2</f>
        <v>0</v>
      </c>
      <c r="R6921" s="131" t="n">
        <f aca="false">S6921*Q6921</f>
        <v>0</v>
      </c>
      <c r="S6921" s="132"/>
    </row>
    <row r="6922" s="76" customFormat="true" ht="14.4" hidden="false" customHeight="false" outlineLevel="0" collapsed="false">
      <c r="A6922" s="207"/>
      <c r="B6922" s="208" t="n">
        <v>82</v>
      </c>
      <c r="C6922" s="281" t="s">
        <v>19</v>
      </c>
      <c r="D6922" s="344" t="s">
        <v>19</v>
      </c>
      <c r="E6922" s="344" t="s">
        <v>20324</v>
      </c>
      <c r="F6922" s="121" t="n">
        <f aca="false">F6921+1</f>
        <v>6916</v>
      </c>
      <c r="G6922" s="299" t="s">
        <v>20325</v>
      </c>
      <c r="H6922" s="188" t="s">
        <v>20325</v>
      </c>
      <c r="I6922" s="237" t="s">
        <v>20326</v>
      </c>
      <c r="J6922" s="237" t="n">
        <v>180</v>
      </c>
      <c r="K6922" s="164" t="n">
        <v>0</v>
      </c>
      <c r="L6922" s="164" t="n">
        <v>3414060</v>
      </c>
      <c r="M6922" s="164" t="n">
        <v>227</v>
      </c>
      <c r="N6922" s="154" t="s">
        <v>20323</v>
      </c>
      <c r="O6922" s="186"/>
      <c r="P6922" s="130" t="n">
        <v>2033.05</v>
      </c>
      <c r="Q6922" s="130" t="n">
        <f aca="false">P6922*1.2</f>
        <v>2439.66</v>
      </c>
      <c r="R6922" s="131" t="n">
        <f aca="false">S6922*Q6922</f>
        <v>0</v>
      </c>
      <c r="S6922" s="132"/>
    </row>
    <row r="6923" s="76" customFormat="true" ht="14.4" hidden="false" customHeight="false" outlineLevel="0" collapsed="false">
      <c r="A6923" s="207"/>
      <c r="B6923" s="208" t="n">
        <v>82</v>
      </c>
      <c r="C6923" s="281" t="s">
        <v>19</v>
      </c>
      <c r="D6923" s="344" t="s">
        <v>19</v>
      </c>
      <c r="E6923" s="344"/>
      <c r="F6923" s="121" t="n">
        <f aca="false">F6922+1</f>
        <v>6917</v>
      </c>
      <c r="G6923" s="299" t="s">
        <v>20327</v>
      </c>
      <c r="H6923" s="188" t="s">
        <v>20327</v>
      </c>
      <c r="I6923" s="237" t="s">
        <v>20328</v>
      </c>
      <c r="J6923" s="237" t="n">
        <v>3204</v>
      </c>
      <c r="K6923" s="164" t="n">
        <v>25</v>
      </c>
      <c r="L6923" s="164" t="n">
        <v>3414062</v>
      </c>
      <c r="M6923" s="164" t="n">
        <v>0</v>
      </c>
      <c r="N6923" s="154" t="s">
        <v>20329</v>
      </c>
      <c r="O6923" s="186"/>
      <c r="P6923" s="610"/>
      <c r="Q6923" s="610" t="n">
        <f aca="false">P6923*1.2</f>
        <v>0</v>
      </c>
      <c r="R6923" s="131" t="n">
        <f aca="false">S6923*Q6923</f>
        <v>0</v>
      </c>
      <c r="S6923" s="132"/>
    </row>
    <row r="6924" s="76" customFormat="true" ht="14.4" hidden="false" customHeight="false" outlineLevel="0" collapsed="false">
      <c r="A6924" s="207"/>
      <c r="B6924" s="208" t="n">
        <v>82</v>
      </c>
      <c r="C6924" s="281" t="s">
        <v>19</v>
      </c>
      <c r="D6924" s="344" t="s">
        <v>19</v>
      </c>
      <c r="E6924" s="344" t="s">
        <v>20324</v>
      </c>
      <c r="F6924" s="121" t="n">
        <f aca="false">F6923+1</f>
        <v>6918</v>
      </c>
      <c r="G6924" s="299" t="s">
        <v>20330</v>
      </c>
      <c r="H6924" s="188" t="s">
        <v>20330</v>
      </c>
      <c r="I6924" s="237" t="s">
        <v>20331</v>
      </c>
      <c r="J6924" s="237" t="n">
        <v>180</v>
      </c>
      <c r="K6924" s="164" t="n">
        <v>0</v>
      </c>
      <c r="L6924" s="164" t="n">
        <v>3414060</v>
      </c>
      <c r="M6924" s="164" t="n">
        <v>226</v>
      </c>
      <c r="N6924" s="154" t="s">
        <v>20329</v>
      </c>
      <c r="O6924" s="186"/>
      <c r="P6924" s="130" t="n">
        <v>2046.45</v>
      </c>
      <c r="Q6924" s="130" t="n">
        <f aca="false">P6924*1.2</f>
        <v>2455.74</v>
      </c>
      <c r="R6924" s="131" t="n">
        <f aca="false">S6924*Q6924</f>
        <v>0</v>
      </c>
      <c r="S6924" s="132"/>
    </row>
    <row r="6925" s="76" customFormat="true" ht="14.4" hidden="false" customHeight="false" outlineLevel="0" collapsed="false">
      <c r="A6925" s="207" t="n">
        <v>2570237</v>
      </c>
      <c r="B6925" s="208" t="n">
        <v>82</v>
      </c>
      <c r="C6925" s="281" t="s">
        <v>19</v>
      </c>
      <c r="D6925" s="344" t="s">
        <v>19</v>
      </c>
      <c r="E6925" s="344" t="s">
        <v>19242</v>
      </c>
      <c r="F6925" s="121" t="n">
        <f aca="false">F6924+1</f>
        <v>6919</v>
      </c>
      <c r="G6925" s="118" t="s">
        <v>20332</v>
      </c>
      <c r="H6925" s="188" t="s">
        <v>20332</v>
      </c>
      <c r="I6925" s="125" t="s">
        <v>20333</v>
      </c>
      <c r="J6925" s="125" t="n">
        <v>53</v>
      </c>
      <c r="K6925" s="164" t="n">
        <v>0</v>
      </c>
      <c r="L6925" s="164" t="n">
        <v>3101027</v>
      </c>
      <c r="M6925" s="164" t="n">
        <v>0</v>
      </c>
      <c r="N6925" s="188" t="s">
        <v>20334</v>
      </c>
      <c r="O6925" s="584"/>
      <c r="P6925" s="130" t="n">
        <v>1867.57</v>
      </c>
      <c r="Q6925" s="130" t="n">
        <f aca="false">P6925*1.2</f>
        <v>2241.084</v>
      </c>
      <c r="R6925" s="131" t="n">
        <f aca="false">S6925*Q6925</f>
        <v>0</v>
      </c>
      <c r="S6925" s="132"/>
    </row>
    <row r="6926" s="76" customFormat="true" ht="14.4" hidden="false" customHeight="false" outlineLevel="0" collapsed="false">
      <c r="A6926" s="207"/>
      <c r="B6926" s="208" t="n">
        <v>82</v>
      </c>
      <c r="C6926" s="281" t="s">
        <v>19</v>
      </c>
      <c r="D6926" s="344" t="s">
        <v>19</v>
      </c>
      <c r="E6926" s="344" t="s">
        <v>19737</v>
      </c>
      <c r="F6926" s="121" t="n">
        <f aca="false">F6925+1</f>
        <v>6920</v>
      </c>
      <c r="G6926" s="299" t="s">
        <v>20335</v>
      </c>
      <c r="H6926" s="188" t="s">
        <v>20336</v>
      </c>
      <c r="I6926" s="237" t="s">
        <v>20337</v>
      </c>
      <c r="J6926" s="237" t="n">
        <v>4013</v>
      </c>
      <c r="K6926" s="149" t="n">
        <v>0</v>
      </c>
      <c r="L6926" s="149" t="n">
        <v>2906048</v>
      </c>
      <c r="M6926" s="149" t="n">
        <v>0</v>
      </c>
      <c r="N6926" s="151" t="s">
        <v>20338</v>
      </c>
      <c r="O6926" s="186"/>
      <c r="P6926" s="130" t="n">
        <v>758.97</v>
      </c>
      <c r="Q6926" s="130" t="n">
        <f aca="false">P6926*1.2</f>
        <v>910.764</v>
      </c>
      <c r="R6926" s="131" t="n">
        <f aca="false">S6926*Q6926</f>
        <v>0</v>
      </c>
      <c r="S6926" s="132"/>
    </row>
    <row r="6927" s="76" customFormat="true" ht="14.4" hidden="false" customHeight="false" outlineLevel="0" collapsed="false">
      <c r="A6927" s="207"/>
      <c r="B6927" s="208" t="n">
        <v>82</v>
      </c>
      <c r="C6927" s="281" t="s">
        <v>19</v>
      </c>
      <c r="D6927" s="344" t="s">
        <v>19</v>
      </c>
      <c r="E6927" s="344" t="s">
        <v>19333</v>
      </c>
      <c r="F6927" s="121" t="n">
        <f aca="false">F6926+1</f>
        <v>6921</v>
      </c>
      <c r="G6927" s="299" t="s">
        <v>20339</v>
      </c>
      <c r="H6927" s="188" t="s">
        <v>20339</v>
      </c>
      <c r="I6927" s="237" t="s">
        <v>20340</v>
      </c>
      <c r="J6927" s="237" t="n">
        <v>413</v>
      </c>
      <c r="K6927" s="164" t="n">
        <v>0</v>
      </c>
      <c r="L6927" s="164" t="n">
        <v>1001050</v>
      </c>
      <c r="M6927" s="164" t="n">
        <v>0</v>
      </c>
      <c r="N6927" s="151" t="s">
        <v>20341</v>
      </c>
      <c r="O6927" s="186"/>
      <c r="P6927" s="130" t="n">
        <v>2891.25</v>
      </c>
      <c r="Q6927" s="130" t="n">
        <f aca="false">P6927*1.2</f>
        <v>3469.5</v>
      </c>
      <c r="R6927" s="131" t="n">
        <f aca="false">S6927*Q6927</f>
        <v>0</v>
      </c>
      <c r="S6927" s="132"/>
    </row>
    <row r="6928" s="76" customFormat="true" ht="14.4" hidden="false" customHeight="false" outlineLevel="0" collapsed="false">
      <c r="A6928" s="207"/>
      <c r="B6928" s="208" t="n">
        <v>82</v>
      </c>
      <c r="C6928" s="281" t="s">
        <v>19</v>
      </c>
      <c r="D6928" s="344" t="s">
        <v>19</v>
      </c>
      <c r="E6928" s="344" t="s">
        <v>20342</v>
      </c>
      <c r="F6928" s="121" t="n">
        <f aca="false">F6927+1</f>
        <v>6922</v>
      </c>
      <c r="G6928" s="299" t="s">
        <v>20343</v>
      </c>
      <c r="H6928" s="188" t="s">
        <v>20343</v>
      </c>
      <c r="I6928" s="237" t="s">
        <v>20344</v>
      </c>
      <c r="J6928" s="237" t="n">
        <v>413</v>
      </c>
      <c r="K6928" s="164" t="n">
        <v>0</v>
      </c>
      <c r="L6928" s="164" t="n">
        <v>1001050</v>
      </c>
      <c r="M6928" s="164" t="n">
        <v>10</v>
      </c>
      <c r="N6928" s="151" t="s">
        <v>20341</v>
      </c>
      <c r="O6928" s="186"/>
      <c r="P6928" s="130" t="n">
        <v>2149.96</v>
      </c>
      <c r="Q6928" s="130" t="n">
        <f aca="false">P6928*1.2</f>
        <v>2579.952</v>
      </c>
      <c r="R6928" s="131" t="n">
        <f aca="false">S6928*Q6928</f>
        <v>0</v>
      </c>
      <c r="S6928" s="132"/>
    </row>
    <row r="6929" s="76" customFormat="true" ht="27.6" hidden="false" customHeight="false" outlineLevel="0" collapsed="false">
      <c r="A6929" s="207"/>
      <c r="B6929" s="208" t="n">
        <v>82</v>
      </c>
      <c r="C6929" s="281" t="s">
        <v>19</v>
      </c>
      <c r="D6929" s="344" t="s">
        <v>19</v>
      </c>
      <c r="E6929" s="344" t="s">
        <v>20177</v>
      </c>
      <c r="F6929" s="121" t="n">
        <f aca="false">F6928+1</f>
        <v>6923</v>
      </c>
      <c r="G6929" s="299" t="s">
        <v>20345</v>
      </c>
      <c r="H6929" s="188" t="s">
        <v>20345</v>
      </c>
      <c r="I6929" s="237" t="s">
        <v>20346</v>
      </c>
      <c r="J6929" s="237" t="n">
        <v>53</v>
      </c>
      <c r="K6929" s="149" t="n">
        <v>1</v>
      </c>
      <c r="L6929" s="149" t="n">
        <v>2202081</v>
      </c>
      <c r="M6929" s="149" t="n">
        <v>0</v>
      </c>
      <c r="N6929" s="154" t="s">
        <v>20347</v>
      </c>
      <c r="O6929" s="186"/>
      <c r="P6929" s="130" t="n">
        <v>825.03</v>
      </c>
      <c r="Q6929" s="130" t="n">
        <f aca="false">P6929*1.2</f>
        <v>990.036</v>
      </c>
      <c r="R6929" s="131" t="n">
        <f aca="false">S6929*Q6929</f>
        <v>0</v>
      </c>
      <c r="S6929" s="132"/>
    </row>
    <row r="6930" s="76" customFormat="true" ht="27.6" hidden="false" customHeight="false" outlineLevel="0" collapsed="false">
      <c r="A6930" s="207" t="s">
        <v>20348</v>
      </c>
      <c r="B6930" s="208" t="n">
        <v>82</v>
      </c>
      <c r="C6930" s="281" t="s">
        <v>19</v>
      </c>
      <c r="D6930" s="344" t="s">
        <v>19</v>
      </c>
      <c r="E6930" s="344" t="s">
        <v>19985</v>
      </c>
      <c r="F6930" s="121" t="n">
        <f aca="false">F6929+1</f>
        <v>6924</v>
      </c>
      <c r="G6930" s="299" t="n">
        <v>4530720</v>
      </c>
      <c r="H6930" s="188" t="s">
        <v>20349</v>
      </c>
      <c r="I6930" s="566" t="s">
        <v>20350</v>
      </c>
      <c r="J6930" s="567" t="n">
        <v>4113</v>
      </c>
      <c r="K6930" s="164" t="n">
        <v>0</v>
      </c>
      <c r="L6930" s="164" t="n">
        <v>4530720</v>
      </c>
      <c r="M6930" s="164" t="n">
        <v>0</v>
      </c>
      <c r="N6930" s="151" t="s">
        <v>20351</v>
      </c>
      <c r="O6930" s="186"/>
      <c r="P6930" s="130" t="n">
        <v>12894.28</v>
      </c>
      <c r="Q6930" s="130" t="n">
        <f aca="false">P6930*1.2</f>
        <v>15473.136</v>
      </c>
      <c r="R6930" s="131" t="n">
        <f aca="false">S6930*Q6930</f>
        <v>0</v>
      </c>
      <c r="S6930" s="132"/>
    </row>
    <row r="6931" s="76" customFormat="true" ht="14.4" hidden="false" customHeight="false" outlineLevel="0" collapsed="false">
      <c r="A6931" s="207"/>
      <c r="B6931" s="208" t="n">
        <v>82</v>
      </c>
      <c r="C6931" s="281" t="s">
        <v>19</v>
      </c>
      <c r="D6931" s="344" t="s">
        <v>19</v>
      </c>
      <c r="E6931" s="344" t="s">
        <v>20352</v>
      </c>
      <c r="F6931" s="121" t="n">
        <f aca="false">F6930+1</f>
        <v>6925</v>
      </c>
      <c r="G6931" s="299" t="s">
        <v>20353</v>
      </c>
      <c r="H6931" s="188" t="s">
        <v>20354</v>
      </c>
      <c r="I6931" s="237" t="s">
        <v>20355</v>
      </c>
      <c r="J6931" s="237" t="n">
        <v>4111</v>
      </c>
      <c r="K6931" s="164" t="n">
        <v>0</v>
      </c>
      <c r="L6931" s="164" t="n">
        <v>8212030</v>
      </c>
      <c r="M6931" s="164" t="n">
        <v>0</v>
      </c>
      <c r="N6931" s="151" t="s">
        <v>20356</v>
      </c>
      <c r="O6931" s="186"/>
      <c r="P6931" s="130" t="n">
        <v>106.67</v>
      </c>
      <c r="Q6931" s="130" t="n">
        <f aca="false">P6931*1.2</f>
        <v>128.004</v>
      </c>
      <c r="R6931" s="131" t="n">
        <f aca="false">S6931*Q6931</f>
        <v>0</v>
      </c>
      <c r="S6931" s="132"/>
    </row>
    <row r="6932" s="76" customFormat="true" ht="14.4" hidden="false" customHeight="false" outlineLevel="0" collapsed="false">
      <c r="A6932" s="207"/>
      <c r="B6932" s="208" t="n">
        <v>82</v>
      </c>
      <c r="C6932" s="281" t="s">
        <v>19</v>
      </c>
      <c r="D6932" s="344" t="s">
        <v>19</v>
      </c>
      <c r="E6932" s="344"/>
      <c r="F6932" s="121" t="n">
        <f aca="false">F6931+1</f>
        <v>6926</v>
      </c>
      <c r="G6932" s="299" t="s">
        <v>20357</v>
      </c>
      <c r="H6932" s="188" t="s">
        <v>20357</v>
      </c>
      <c r="I6932" s="125" t="s">
        <v>20358</v>
      </c>
      <c r="J6932" s="125" t="n">
        <v>4013</v>
      </c>
      <c r="K6932" s="149" t="n">
        <v>0</v>
      </c>
      <c r="L6932" s="149" t="n">
        <v>1302052</v>
      </c>
      <c r="M6932" s="149" t="n">
        <v>0</v>
      </c>
      <c r="N6932" s="151" t="s">
        <v>20359</v>
      </c>
      <c r="O6932" s="186"/>
      <c r="P6932" s="610"/>
      <c r="Q6932" s="610" t="n">
        <f aca="false">P6932*1.2</f>
        <v>0</v>
      </c>
      <c r="R6932" s="131" t="n">
        <f aca="false">S6932*Q6932</f>
        <v>0</v>
      </c>
      <c r="S6932" s="132"/>
    </row>
    <row r="6933" s="76" customFormat="true" ht="14.4" hidden="false" customHeight="false" outlineLevel="0" collapsed="false">
      <c r="A6933" s="207"/>
      <c r="B6933" s="208" t="n">
        <v>82</v>
      </c>
      <c r="C6933" s="281" t="s">
        <v>19</v>
      </c>
      <c r="D6933" s="344" t="s">
        <v>19</v>
      </c>
      <c r="E6933" s="470" t="s">
        <v>14032</v>
      </c>
      <c r="F6933" s="121" t="n">
        <f aca="false">F6932+1</f>
        <v>6927</v>
      </c>
      <c r="G6933" s="299" t="s">
        <v>20360</v>
      </c>
      <c r="H6933" s="188" t="s">
        <v>20361</v>
      </c>
      <c r="I6933" s="237" t="s">
        <v>20362</v>
      </c>
      <c r="J6933" s="237" t="n">
        <v>0</v>
      </c>
      <c r="K6933" s="389" t="n">
        <v>0</v>
      </c>
      <c r="L6933" s="149" t="n">
        <v>8804</v>
      </c>
      <c r="M6933" s="149" t="n">
        <v>0</v>
      </c>
      <c r="N6933" s="154" t="s">
        <v>20363</v>
      </c>
      <c r="O6933" s="186"/>
      <c r="P6933" s="130" t="n">
        <v>9257.98</v>
      </c>
      <c r="Q6933" s="130" t="n">
        <f aca="false">P6933*1.2</f>
        <v>11109.576</v>
      </c>
      <c r="R6933" s="131" t="n">
        <f aca="false">S6933*Q6933</f>
        <v>0</v>
      </c>
      <c r="S6933" s="132"/>
    </row>
    <row r="6934" s="76" customFormat="true" ht="27.6" hidden="false" customHeight="false" outlineLevel="0" collapsed="false">
      <c r="A6934" s="207" t="n">
        <v>4116916</v>
      </c>
      <c r="B6934" s="208" t="n">
        <v>82</v>
      </c>
      <c r="C6934" s="281" t="s">
        <v>19</v>
      </c>
      <c r="D6934" s="344" t="s">
        <v>19</v>
      </c>
      <c r="E6934" s="470" t="s">
        <v>14032</v>
      </c>
      <c r="F6934" s="121" t="n">
        <f aca="false">F6933+1</f>
        <v>6928</v>
      </c>
      <c r="G6934" s="390" t="s">
        <v>20364</v>
      </c>
      <c r="H6934" s="188" t="s">
        <v>20365</v>
      </c>
      <c r="I6934" s="237" t="s">
        <v>20366</v>
      </c>
      <c r="J6934" s="237" t="n">
        <v>0</v>
      </c>
      <c r="K6934" s="150" t="n">
        <v>0</v>
      </c>
      <c r="L6934" s="149" t="n">
        <v>8805</v>
      </c>
      <c r="M6934" s="149" t="n">
        <v>0</v>
      </c>
      <c r="N6934" s="346" t="s">
        <v>20367</v>
      </c>
      <c r="O6934" s="186"/>
      <c r="P6934" s="130" t="n">
        <v>10966.85</v>
      </c>
      <c r="Q6934" s="130" t="n">
        <f aca="false">P6934*1.2</f>
        <v>13160.22</v>
      </c>
      <c r="R6934" s="131" t="n">
        <f aca="false">S6934*Q6934</f>
        <v>0</v>
      </c>
      <c r="S6934" s="132"/>
    </row>
    <row r="6935" s="76" customFormat="true" ht="14.4" hidden="false" customHeight="false" outlineLevel="0" collapsed="false">
      <c r="A6935" s="207"/>
      <c r="B6935" s="208" t="n">
        <v>82</v>
      </c>
      <c r="C6935" s="281" t="s">
        <v>19</v>
      </c>
      <c r="D6935" s="344" t="s">
        <v>19</v>
      </c>
      <c r="E6935" s="344" t="s">
        <v>19259</v>
      </c>
      <c r="F6935" s="121" t="n">
        <f aca="false">F6934+1</f>
        <v>6929</v>
      </c>
      <c r="G6935" s="612" t="s">
        <v>20368</v>
      </c>
      <c r="H6935" s="123" t="s">
        <v>20368</v>
      </c>
      <c r="I6935" s="124" t="s">
        <v>20369</v>
      </c>
      <c r="J6935" s="125" t="n">
        <v>53</v>
      </c>
      <c r="K6935" s="164" t="n">
        <v>0</v>
      </c>
      <c r="L6935" s="164" t="n">
        <v>1701090</v>
      </c>
      <c r="M6935" s="164" t="n">
        <v>10</v>
      </c>
      <c r="N6935" s="613" t="s">
        <v>20370</v>
      </c>
      <c r="O6935" s="186"/>
      <c r="P6935" s="130" t="n">
        <v>619.01</v>
      </c>
      <c r="Q6935" s="130" t="n">
        <f aca="false">P6935*1.2</f>
        <v>742.812</v>
      </c>
      <c r="R6935" s="131" t="n">
        <f aca="false">S6935*Q6935</f>
        <v>0</v>
      </c>
      <c r="S6935" s="132"/>
    </row>
    <row r="6936" s="76" customFormat="true" ht="14.4" hidden="false" customHeight="false" outlineLevel="0" collapsed="false">
      <c r="A6936" s="207"/>
      <c r="B6936" s="208" t="n">
        <v>82</v>
      </c>
      <c r="C6936" s="281" t="s">
        <v>19</v>
      </c>
      <c r="D6936" s="344" t="s">
        <v>19</v>
      </c>
      <c r="E6936" s="344" t="s">
        <v>19259</v>
      </c>
      <c r="F6936" s="121" t="n">
        <f aca="false">F6935+1</f>
        <v>6930</v>
      </c>
      <c r="G6936" s="612" t="s">
        <v>20371</v>
      </c>
      <c r="H6936" s="123" t="s">
        <v>20371</v>
      </c>
      <c r="I6936" s="124" t="s">
        <v>20372</v>
      </c>
      <c r="J6936" s="125" t="n">
        <v>52</v>
      </c>
      <c r="K6936" s="164" t="n">
        <v>0</v>
      </c>
      <c r="L6936" s="164" t="n">
        <v>1701090</v>
      </c>
      <c r="M6936" s="164" t="n">
        <v>0</v>
      </c>
      <c r="N6936" s="613" t="s">
        <v>20370</v>
      </c>
      <c r="O6936" s="186"/>
      <c r="P6936" s="130" t="n">
        <v>205.28</v>
      </c>
      <c r="Q6936" s="130" t="n">
        <f aca="false">P6936*1.2</f>
        <v>246.336</v>
      </c>
      <c r="R6936" s="131" t="n">
        <f aca="false">S6936*Q6936</f>
        <v>0</v>
      </c>
      <c r="S6936" s="132"/>
    </row>
    <row r="6937" s="76" customFormat="true" ht="14.4" hidden="false" customHeight="false" outlineLevel="0" collapsed="false">
      <c r="A6937" s="207"/>
      <c r="B6937" s="208" t="n">
        <v>82</v>
      </c>
      <c r="C6937" s="281" t="s">
        <v>19</v>
      </c>
      <c r="D6937" s="344" t="s">
        <v>19</v>
      </c>
      <c r="E6937" s="344"/>
      <c r="F6937" s="121" t="n">
        <f aca="false">F6936+1</f>
        <v>6931</v>
      </c>
      <c r="G6937" s="299" t="s">
        <v>20373</v>
      </c>
      <c r="H6937" s="188" t="s">
        <v>20374</v>
      </c>
      <c r="I6937" s="237" t="s">
        <v>20375</v>
      </c>
      <c r="J6937" s="237" t="n">
        <v>4013</v>
      </c>
      <c r="K6937" s="149" t="n">
        <v>0</v>
      </c>
      <c r="L6937" s="149" t="n">
        <v>3000012</v>
      </c>
      <c r="M6937" s="149" t="n">
        <v>0</v>
      </c>
      <c r="N6937" s="154" t="s">
        <v>20376</v>
      </c>
      <c r="O6937" s="186"/>
      <c r="P6937" s="610"/>
      <c r="Q6937" s="610" t="n">
        <f aca="false">P6937*1.2</f>
        <v>0</v>
      </c>
      <c r="R6937" s="131" t="n">
        <f aca="false">S6937*Q6937</f>
        <v>0</v>
      </c>
      <c r="S6937" s="132"/>
    </row>
    <row r="6938" s="76" customFormat="true" ht="14.4" hidden="false" customHeight="false" outlineLevel="0" collapsed="false">
      <c r="A6938" s="207"/>
      <c r="B6938" s="208" t="n">
        <v>82</v>
      </c>
      <c r="C6938" s="281" t="s">
        <v>19</v>
      </c>
      <c r="D6938" s="344" t="s">
        <v>19</v>
      </c>
      <c r="E6938" s="344" t="s">
        <v>19259</v>
      </c>
      <c r="F6938" s="121" t="n">
        <f aca="false">F6937+1</f>
        <v>6932</v>
      </c>
      <c r="G6938" s="612" t="s">
        <v>20377</v>
      </c>
      <c r="H6938" s="123" t="s">
        <v>20377</v>
      </c>
      <c r="I6938" s="124" t="s">
        <v>20378</v>
      </c>
      <c r="J6938" s="125" t="n">
        <v>3309</v>
      </c>
      <c r="K6938" s="164" t="n">
        <v>0</v>
      </c>
      <c r="L6938" s="164" t="n">
        <v>1701090</v>
      </c>
      <c r="M6938" s="164" t="n">
        <v>0</v>
      </c>
      <c r="N6938" s="613" t="s">
        <v>20379</v>
      </c>
      <c r="O6938" s="186"/>
      <c r="P6938" s="130" t="n">
        <v>433.46</v>
      </c>
      <c r="Q6938" s="130" t="n">
        <f aca="false">P6938*1.2</f>
        <v>520.152</v>
      </c>
      <c r="R6938" s="131" t="n">
        <f aca="false">S6938*Q6938</f>
        <v>0</v>
      </c>
      <c r="S6938" s="132"/>
    </row>
    <row r="6939" s="76" customFormat="true" ht="14.4" hidden="false" customHeight="false" outlineLevel="0" collapsed="false">
      <c r="A6939" s="207" t="n">
        <v>3731479</v>
      </c>
      <c r="B6939" s="208" t="n">
        <v>82</v>
      </c>
      <c r="C6939" s="281" t="s">
        <v>19</v>
      </c>
      <c r="D6939" s="344" t="s">
        <v>19</v>
      </c>
      <c r="E6939" s="344" t="s">
        <v>14809</v>
      </c>
      <c r="F6939" s="121" t="n">
        <f aca="false">F6938+1</f>
        <v>6933</v>
      </c>
      <c r="G6939" s="299" t="s">
        <v>20380</v>
      </c>
      <c r="H6939" s="188" t="s">
        <v>20381</v>
      </c>
      <c r="I6939" s="237" t="s">
        <v>20382</v>
      </c>
      <c r="J6939" s="237" t="n">
        <v>4013</v>
      </c>
      <c r="K6939" s="149" t="n">
        <v>0</v>
      </c>
      <c r="L6939" s="149" t="n">
        <v>1172012</v>
      </c>
      <c r="M6939" s="149" t="n">
        <v>0</v>
      </c>
      <c r="N6939" s="154" t="s">
        <v>20383</v>
      </c>
      <c r="O6939" s="186"/>
      <c r="P6939" s="130" t="n">
        <v>13643.68</v>
      </c>
      <c r="Q6939" s="130" t="n">
        <f aca="false">P6939*1.2</f>
        <v>16372.416</v>
      </c>
      <c r="R6939" s="131" t="n">
        <f aca="false">S6939*Q6939</f>
        <v>32744.832</v>
      </c>
      <c r="S6939" s="132" t="n">
        <v>2</v>
      </c>
    </row>
    <row r="6940" s="76" customFormat="true" ht="14.4" hidden="false" customHeight="false" outlineLevel="0" collapsed="false">
      <c r="A6940" s="207"/>
      <c r="B6940" s="208" t="n">
        <v>82</v>
      </c>
      <c r="C6940" s="281" t="s">
        <v>19</v>
      </c>
      <c r="D6940" s="344" t="s">
        <v>19</v>
      </c>
      <c r="E6940" s="344" t="s">
        <v>19238</v>
      </c>
      <c r="F6940" s="121" t="n">
        <f aca="false">F6939+1</f>
        <v>6934</v>
      </c>
      <c r="G6940" s="299" t="s">
        <v>20384</v>
      </c>
      <c r="H6940" s="188" t="s">
        <v>20385</v>
      </c>
      <c r="I6940" s="237" t="s">
        <v>20386</v>
      </c>
      <c r="J6940" s="237" t="n">
        <v>4111</v>
      </c>
      <c r="K6940" s="149" t="n">
        <v>0</v>
      </c>
      <c r="L6940" s="149" t="n">
        <v>2905472</v>
      </c>
      <c r="M6940" s="149" t="n">
        <v>0</v>
      </c>
      <c r="N6940" s="154" t="s">
        <v>20387</v>
      </c>
      <c r="O6940" s="186"/>
      <c r="P6940" s="130" t="n">
        <v>144.96</v>
      </c>
      <c r="Q6940" s="130" t="n">
        <f aca="false">P6940*1.2</f>
        <v>173.952</v>
      </c>
      <c r="R6940" s="131" t="n">
        <f aca="false">S6940*Q6940</f>
        <v>0</v>
      </c>
      <c r="S6940" s="132"/>
    </row>
    <row r="6941" s="76" customFormat="true" ht="14.4" hidden="false" customHeight="false" outlineLevel="0" collapsed="false">
      <c r="A6941" s="207"/>
      <c r="B6941" s="208" t="n">
        <v>82</v>
      </c>
      <c r="C6941" s="281" t="s">
        <v>19</v>
      </c>
      <c r="D6941" s="344" t="s">
        <v>19</v>
      </c>
      <c r="E6941" s="344" t="s">
        <v>19259</v>
      </c>
      <c r="F6941" s="121" t="n">
        <f aca="false">F6940+1</f>
        <v>6935</v>
      </c>
      <c r="G6941" s="612" t="s">
        <v>20388</v>
      </c>
      <c r="H6941" s="123" t="s">
        <v>20388</v>
      </c>
      <c r="I6941" s="124" t="s">
        <v>20389</v>
      </c>
      <c r="J6941" s="125" t="n">
        <v>52</v>
      </c>
      <c r="K6941" s="164" t="n">
        <v>0</v>
      </c>
      <c r="L6941" s="164" t="n">
        <v>1702075</v>
      </c>
      <c r="M6941" s="164" t="n">
        <v>0</v>
      </c>
      <c r="N6941" s="613" t="s">
        <v>20390</v>
      </c>
      <c r="O6941" s="186"/>
      <c r="P6941" s="130" t="n">
        <v>23.3</v>
      </c>
      <c r="Q6941" s="130" t="n">
        <f aca="false">P6941*1.2</f>
        <v>27.96</v>
      </c>
      <c r="R6941" s="131" t="n">
        <f aca="false">S6941*Q6941</f>
        <v>0</v>
      </c>
      <c r="S6941" s="132"/>
    </row>
    <row r="6942" s="76" customFormat="true" ht="14.4" hidden="false" customHeight="false" outlineLevel="0" collapsed="false">
      <c r="A6942" s="207" t="n">
        <v>3906067</v>
      </c>
      <c r="B6942" s="208" t="n">
        <v>82</v>
      </c>
      <c r="C6942" s="281" t="s">
        <v>19</v>
      </c>
      <c r="D6942" s="344" t="s">
        <v>19</v>
      </c>
      <c r="E6942" s="344" t="s">
        <v>14809</v>
      </c>
      <c r="F6942" s="121" t="n">
        <f aca="false">F6941+1</f>
        <v>6936</v>
      </c>
      <c r="G6942" s="299" t="s">
        <v>20391</v>
      </c>
      <c r="H6942" s="188" t="s">
        <v>20392</v>
      </c>
      <c r="I6942" s="237" t="s">
        <v>20393</v>
      </c>
      <c r="J6942" s="237" t="n">
        <v>4016</v>
      </c>
      <c r="K6942" s="149" t="n">
        <v>0</v>
      </c>
      <c r="L6942" s="149" t="n">
        <v>1173409</v>
      </c>
      <c r="M6942" s="149" t="n">
        <v>0</v>
      </c>
      <c r="N6942" s="154" t="s">
        <v>20394</v>
      </c>
      <c r="O6942" s="186"/>
      <c r="P6942" s="130" t="n">
        <v>1181.41</v>
      </c>
      <c r="Q6942" s="130" t="n">
        <f aca="false">P6942*1.2</f>
        <v>1417.692</v>
      </c>
      <c r="R6942" s="131" t="n">
        <f aca="false">S6942*Q6942</f>
        <v>0</v>
      </c>
      <c r="S6942" s="132"/>
    </row>
    <row r="6943" s="76" customFormat="true" ht="27.6" hidden="false" customHeight="false" outlineLevel="0" collapsed="false">
      <c r="A6943" s="207"/>
      <c r="B6943" s="208" t="n">
        <v>82</v>
      </c>
      <c r="C6943" s="281" t="s">
        <v>19</v>
      </c>
      <c r="D6943" s="344" t="s">
        <v>19</v>
      </c>
      <c r="E6943" s="344" t="s">
        <v>14809</v>
      </c>
      <c r="F6943" s="121" t="n">
        <f aca="false">F6942+1</f>
        <v>6937</v>
      </c>
      <c r="G6943" s="299" t="s">
        <v>20395</v>
      </c>
      <c r="H6943" s="188" t="s">
        <v>20396</v>
      </c>
      <c r="I6943" s="237" t="s">
        <v>20397</v>
      </c>
      <c r="J6943" s="237" t="n">
        <v>4013</v>
      </c>
      <c r="K6943" s="164" t="n">
        <v>0</v>
      </c>
      <c r="L6943" s="164" t="n">
        <v>1173413</v>
      </c>
      <c r="M6943" s="164" t="n">
        <v>0</v>
      </c>
      <c r="N6943" s="154" t="s">
        <v>20398</v>
      </c>
      <c r="O6943" s="186"/>
      <c r="P6943" s="130" t="n">
        <v>3221.58</v>
      </c>
      <c r="Q6943" s="130" t="n">
        <f aca="false">P6943*1.2</f>
        <v>3865.896</v>
      </c>
      <c r="R6943" s="131" t="n">
        <f aca="false">S6943*Q6943</f>
        <v>0</v>
      </c>
      <c r="S6943" s="132"/>
    </row>
    <row r="6944" s="76" customFormat="true" ht="14.4" hidden="false" customHeight="false" outlineLevel="0" collapsed="false">
      <c r="A6944" s="207"/>
      <c r="B6944" s="208" t="n">
        <v>82</v>
      </c>
      <c r="C6944" s="281" t="s">
        <v>19</v>
      </c>
      <c r="D6944" s="344" t="s">
        <v>19</v>
      </c>
      <c r="E6944" s="281" t="s">
        <v>144</v>
      </c>
      <c r="F6944" s="121" t="n">
        <f aca="false">F6943+1</f>
        <v>6938</v>
      </c>
      <c r="G6944" s="118" t="s">
        <v>20399</v>
      </c>
      <c r="H6944" s="188" t="s">
        <v>20399</v>
      </c>
      <c r="I6944" s="125" t="s">
        <v>20400</v>
      </c>
      <c r="J6944" s="125" t="n">
        <v>3307</v>
      </c>
      <c r="K6944" s="126" t="n">
        <v>0</v>
      </c>
      <c r="L6944" s="127" t="n">
        <v>6106011</v>
      </c>
      <c r="M6944" s="127" t="n">
        <v>0</v>
      </c>
      <c r="N6944" s="499" t="s">
        <v>20401</v>
      </c>
      <c r="O6944" s="148" t="n">
        <v>8</v>
      </c>
      <c r="P6944" s="130" t="n">
        <v>742.87</v>
      </c>
      <c r="Q6944" s="130" t="n">
        <f aca="false">P6944*1.2</f>
        <v>891.444</v>
      </c>
      <c r="R6944" s="131" t="n">
        <f aca="false">S6944*Q6944</f>
        <v>0</v>
      </c>
      <c r="S6944" s="132"/>
    </row>
    <row r="6945" s="76" customFormat="true" ht="27.6" hidden="false" customHeight="false" outlineLevel="0" collapsed="false">
      <c r="A6945" s="207"/>
      <c r="B6945" s="208" t="n">
        <v>82</v>
      </c>
      <c r="C6945" s="281" t="s">
        <v>19</v>
      </c>
      <c r="D6945" s="344" t="s">
        <v>19</v>
      </c>
      <c r="E6945" s="281" t="s">
        <v>144</v>
      </c>
      <c r="F6945" s="121" t="n">
        <f aca="false">F6944+1</f>
        <v>6939</v>
      </c>
      <c r="G6945" s="118" t="s">
        <v>20402</v>
      </c>
      <c r="H6945" s="188" t="s">
        <v>20402</v>
      </c>
      <c r="I6945" s="125" t="s">
        <v>20403</v>
      </c>
      <c r="J6945" s="125" t="n">
        <v>3302</v>
      </c>
      <c r="K6945" s="126" t="n">
        <v>0</v>
      </c>
      <c r="L6945" s="127" t="n">
        <v>6106010</v>
      </c>
      <c r="M6945" s="127" t="n">
        <v>1</v>
      </c>
      <c r="N6945" s="499" t="s">
        <v>20404</v>
      </c>
      <c r="O6945" s="148"/>
      <c r="P6945" s="130" t="n">
        <v>398.82</v>
      </c>
      <c r="Q6945" s="130" t="n">
        <f aca="false">P6945*1.2</f>
        <v>478.584</v>
      </c>
      <c r="R6945" s="131" t="n">
        <f aca="false">S6945*Q6945</f>
        <v>0</v>
      </c>
      <c r="S6945" s="132"/>
    </row>
    <row r="6946" s="76" customFormat="true" ht="14.4" hidden="false" customHeight="false" outlineLevel="0" collapsed="false">
      <c r="A6946" s="207"/>
      <c r="B6946" s="208" t="n">
        <v>82</v>
      </c>
      <c r="C6946" s="281" t="s">
        <v>19</v>
      </c>
      <c r="D6946" s="344" t="s">
        <v>19</v>
      </c>
      <c r="E6946" s="344" t="s">
        <v>20405</v>
      </c>
      <c r="F6946" s="121" t="n">
        <f aca="false">F6945+1</f>
        <v>6940</v>
      </c>
      <c r="G6946" s="299" t="s">
        <v>20406</v>
      </c>
      <c r="H6946" s="188" t="s">
        <v>20406</v>
      </c>
      <c r="I6946" s="237" t="s">
        <v>20407</v>
      </c>
      <c r="J6946" s="237" t="n">
        <v>2223</v>
      </c>
      <c r="K6946" s="164" t="n">
        <v>0</v>
      </c>
      <c r="L6946" s="164" t="n">
        <v>6206010</v>
      </c>
      <c r="M6946" s="164" t="n">
        <v>0</v>
      </c>
      <c r="N6946" s="154" t="s">
        <v>20408</v>
      </c>
      <c r="O6946" s="186"/>
      <c r="P6946" s="130" t="n">
        <v>4120.65</v>
      </c>
      <c r="Q6946" s="130" t="n">
        <f aca="false">P6946*1.2</f>
        <v>4944.78</v>
      </c>
      <c r="R6946" s="131" t="n">
        <f aca="false">S6946*Q6946</f>
        <v>0</v>
      </c>
      <c r="S6946" s="132"/>
    </row>
    <row r="6947" s="76" customFormat="true" ht="14.4" hidden="false" customHeight="false" outlineLevel="0" collapsed="false">
      <c r="A6947" s="207"/>
      <c r="B6947" s="208" t="n">
        <v>82</v>
      </c>
      <c r="C6947" s="281" t="s">
        <v>19</v>
      </c>
      <c r="D6947" s="344" t="s">
        <v>19</v>
      </c>
      <c r="E6947" s="281" t="s">
        <v>144</v>
      </c>
      <c r="F6947" s="121" t="n">
        <f aca="false">F6946+1</f>
        <v>6941</v>
      </c>
      <c r="G6947" s="299" t="s">
        <v>20409</v>
      </c>
      <c r="H6947" s="188" t="s">
        <v>20410</v>
      </c>
      <c r="I6947" s="237" t="s">
        <v>20411</v>
      </c>
      <c r="J6947" s="237" t="n">
        <v>3204</v>
      </c>
      <c r="K6947" s="164" t="n">
        <v>2</v>
      </c>
      <c r="L6947" s="164" t="n">
        <v>6406010</v>
      </c>
      <c r="M6947" s="164" t="n">
        <v>5</v>
      </c>
      <c r="N6947" s="154" t="s">
        <v>20408</v>
      </c>
      <c r="O6947" s="186"/>
      <c r="P6947" s="130" t="n">
        <v>1375.32</v>
      </c>
      <c r="Q6947" s="130" t="n">
        <f aca="false">P6947*1.2</f>
        <v>1650.384</v>
      </c>
      <c r="R6947" s="131" t="n">
        <f aca="false">S6947*Q6947</f>
        <v>0</v>
      </c>
      <c r="S6947" s="132"/>
    </row>
    <row r="6948" s="76" customFormat="true" ht="14.4" hidden="false" customHeight="false" outlineLevel="0" collapsed="false">
      <c r="A6948" s="207" t="n">
        <v>3553568</v>
      </c>
      <c r="B6948" s="208" t="n">
        <v>82</v>
      </c>
      <c r="C6948" s="120" t="s">
        <v>19</v>
      </c>
      <c r="D6948" s="344" t="s">
        <v>19</v>
      </c>
      <c r="E6948" s="281" t="s">
        <v>144</v>
      </c>
      <c r="F6948" s="121" t="n">
        <f aca="false">F6947+1</f>
        <v>6942</v>
      </c>
      <c r="G6948" s="118" t="s">
        <v>20412</v>
      </c>
      <c r="H6948" s="123" t="s">
        <v>20413</v>
      </c>
      <c r="I6948" s="124" t="s">
        <v>20414</v>
      </c>
      <c r="J6948" s="125" t="n">
        <v>3204</v>
      </c>
      <c r="K6948" s="136" t="n">
        <v>2</v>
      </c>
      <c r="L6948" s="137" t="n">
        <v>6406020</v>
      </c>
      <c r="M6948" s="137" t="n">
        <v>5</v>
      </c>
      <c r="N6948" s="619" t="s">
        <v>20415</v>
      </c>
      <c r="O6948" s="139"/>
      <c r="P6948" s="130" t="n">
        <v>1283.1</v>
      </c>
      <c r="Q6948" s="130" t="n">
        <f aca="false">P6948*1.2</f>
        <v>1539.72</v>
      </c>
      <c r="R6948" s="131" t="n">
        <f aca="false">S6948*Q6948</f>
        <v>0</v>
      </c>
      <c r="S6948" s="132"/>
    </row>
    <row r="6949" s="76" customFormat="true" ht="14.4" hidden="false" customHeight="false" outlineLevel="0" collapsed="false">
      <c r="A6949" s="207"/>
      <c r="B6949" s="208" t="n">
        <v>82</v>
      </c>
      <c r="C6949" s="281" t="s">
        <v>19</v>
      </c>
      <c r="D6949" s="344" t="s">
        <v>19</v>
      </c>
      <c r="E6949" s="344" t="s">
        <v>20158</v>
      </c>
      <c r="F6949" s="121" t="n">
        <f aca="false">F6948+1</f>
        <v>6943</v>
      </c>
      <c r="G6949" s="299" t="s">
        <v>20416</v>
      </c>
      <c r="H6949" s="188" t="s">
        <v>20417</v>
      </c>
      <c r="I6949" s="237" t="s">
        <v>20418</v>
      </c>
      <c r="J6949" s="237" t="n">
        <v>4113</v>
      </c>
      <c r="K6949" s="149" t="n">
        <v>0</v>
      </c>
      <c r="L6949" s="149" t="n">
        <v>1302094</v>
      </c>
      <c r="M6949" s="149" t="n">
        <v>0</v>
      </c>
      <c r="N6949" s="154" t="s">
        <v>1211</v>
      </c>
      <c r="O6949" s="186"/>
      <c r="P6949" s="130" t="n">
        <v>18.83</v>
      </c>
      <c r="Q6949" s="130" t="n">
        <f aca="false">P6949*1.2</f>
        <v>22.596</v>
      </c>
      <c r="R6949" s="131" t="n">
        <f aca="false">S6949*Q6949</f>
        <v>0</v>
      </c>
      <c r="S6949" s="132"/>
    </row>
    <row r="6950" s="76" customFormat="true" ht="14.4" hidden="false" customHeight="false" outlineLevel="0" collapsed="false">
      <c r="A6950" s="207" t="n">
        <v>3036859</v>
      </c>
      <c r="B6950" s="208" t="n">
        <v>82</v>
      </c>
      <c r="C6950" s="281" t="s">
        <v>19</v>
      </c>
      <c r="D6950" s="344" t="s">
        <v>19</v>
      </c>
      <c r="E6950" s="344" t="s">
        <v>19352</v>
      </c>
      <c r="F6950" s="121" t="n">
        <f aca="false">F6949+1</f>
        <v>6944</v>
      </c>
      <c r="G6950" s="299" t="s">
        <v>20419</v>
      </c>
      <c r="H6950" s="188" t="s">
        <v>20419</v>
      </c>
      <c r="I6950" s="237" t="s">
        <v>20420</v>
      </c>
      <c r="J6950" s="237" t="n">
        <v>4013</v>
      </c>
      <c r="K6950" s="149" t="n">
        <v>0</v>
      </c>
      <c r="L6950" s="149" t="n">
        <v>2906040</v>
      </c>
      <c r="M6950" s="149" t="n">
        <v>0</v>
      </c>
      <c r="N6950" s="154" t="s">
        <v>20421</v>
      </c>
      <c r="O6950" s="186"/>
      <c r="P6950" s="130" t="n">
        <v>77.67</v>
      </c>
      <c r="Q6950" s="130" t="n">
        <f aca="false">P6950*1.2</f>
        <v>93.204</v>
      </c>
      <c r="R6950" s="131" t="n">
        <f aca="false">S6950*Q6950</f>
        <v>0</v>
      </c>
      <c r="S6950" s="132"/>
    </row>
    <row r="6951" s="76" customFormat="true" ht="14.4" hidden="false" customHeight="false" outlineLevel="0" collapsed="false">
      <c r="A6951" s="207" t="n">
        <v>3039151</v>
      </c>
      <c r="B6951" s="208" t="n">
        <v>82</v>
      </c>
      <c r="C6951" s="281" t="s">
        <v>19</v>
      </c>
      <c r="D6951" s="344" t="s">
        <v>19</v>
      </c>
      <c r="E6951" s="344" t="s">
        <v>19352</v>
      </c>
      <c r="F6951" s="121" t="n">
        <f aca="false">F6950+1</f>
        <v>6945</v>
      </c>
      <c r="G6951" s="299" t="s">
        <v>20422</v>
      </c>
      <c r="H6951" s="188" t="s">
        <v>20423</v>
      </c>
      <c r="I6951" s="237" t="s">
        <v>20424</v>
      </c>
      <c r="J6951" s="237" t="n">
        <v>4013</v>
      </c>
      <c r="K6951" s="149" t="n">
        <v>0</v>
      </c>
      <c r="L6951" s="149" t="n">
        <v>2916040</v>
      </c>
      <c r="M6951" s="149" t="n">
        <v>0</v>
      </c>
      <c r="N6951" s="154" t="s">
        <v>20421</v>
      </c>
      <c r="O6951" s="186"/>
      <c r="P6951" s="130" t="n">
        <v>128.46</v>
      </c>
      <c r="Q6951" s="130" t="n">
        <f aca="false">P6951*1.2</f>
        <v>154.152</v>
      </c>
      <c r="R6951" s="131" t="n">
        <f aca="false">S6951*Q6951</f>
        <v>0</v>
      </c>
      <c r="S6951" s="132"/>
    </row>
    <row r="6952" s="76" customFormat="true" ht="14.4" hidden="false" customHeight="false" outlineLevel="0" collapsed="false">
      <c r="A6952" s="207"/>
      <c r="B6952" s="208" t="n">
        <v>82</v>
      </c>
      <c r="C6952" s="120" t="s">
        <v>19</v>
      </c>
      <c r="D6952" s="344" t="s">
        <v>19</v>
      </c>
      <c r="E6952" s="620" t="s">
        <v>20425</v>
      </c>
      <c r="F6952" s="121" t="n">
        <f aca="false">F6951+1</f>
        <v>6946</v>
      </c>
      <c r="G6952" s="118" t="s">
        <v>20426</v>
      </c>
      <c r="H6952" s="123" t="s">
        <v>20426</v>
      </c>
      <c r="I6952" s="124" t="s">
        <v>20427</v>
      </c>
      <c r="J6952" s="125" t="n">
        <v>0</v>
      </c>
      <c r="K6952" s="136" t="n">
        <v>0</v>
      </c>
      <c r="L6952" s="137" t="n">
        <v>588911</v>
      </c>
      <c r="M6952" s="137" t="n">
        <v>181</v>
      </c>
      <c r="N6952" s="619" t="s">
        <v>19152</v>
      </c>
      <c r="O6952" s="139"/>
      <c r="P6952" s="130" t="n">
        <v>331.1</v>
      </c>
      <c r="Q6952" s="130" t="n">
        <f aca="false">P6952*1.2</f>
        <v>397.32</v>
      </c>
      <c r="R6952" s="131" t="n">
        <f aca="false">S6952*Q6952</f>
        <v>0</v>
      </c>
      <c r="S6952" s="132"/>
    </row>
    <row r="6953" s="76" customFormat="true" ht="14.4" hidden="false" customHeight="false" outlineLevel="0" collapsed="false">
      <c r="A6953" s="500"/>
      <c r="B6953" s="208" t="n">
        <v>82</v>
      </c>
      <c r="C6953" s="281" t="s">
        <v>19</v>
      </c>
      <c r="D6953" s="344" t="s">
        <v>19</v>
      </c>
      <c r="E6953" s="344" t="s">
        <v>19165</v>
      </c>
      <c r="F6953" s="121" t="n">
        <f aca="false">F6952+1</f>
        <v>6947</v>
      </c>
      <c r="G6953" s="390" t="s">
        <v>20428</v>
      </c>
      <c r="H6953" s="123" t="s">
        <v>20429</v>
      </c>
      <c r="I6953" s="218" t="s">
        <v>20430</v>
      </c>
      <c r="J6953" s="237" t="n">
        <v>6</v>
      </c>
      <c r="K6953" s="149" t="n">
        <v>0</v>
      </c>
      <c r="L6953" s="149" t="n">
        <v>7610</v>
      </c>
      <c r="M6953" s="149" t="n">
        <v>10</v>
      </c>
      <c r="N6953" s="346" t="s">
        <v>19152</v>
      </c>
      <c r="O6953" s="186"/>
      <c r="P6953" s="130" t="n">
        <v>1322.36</v>
      </c>
      <c r="Q6953" s="130" t="n">
        <f aca="false">P6953*1.2</f>
        <v>1586.832</v>
      </c>
      <c r="R6953" s="131" t="n">
        <f aca="false">S6953*Q6953</f>
        <v>0</v>
      </c>
      <c r="S6953" s="132"/>
    </row>
    <row r="6954" s="76" customFormat="true" ht="14.4" hidden="false" customHeight="false" outlineLevel="0" collapsed="false">
      <c r="A6954" s="500" t="n">
        <v>28539</v>
      </c>
      <c r="B6954" s="208" t="n">
        <v>82</v>
      </c>
      <c r="C6954" s="281" t="s">
        <v>19</v>
      </c>
      <c r="D6954" s="344" t="s">
        <v>19</v>
      </c>
      <c r="E6954" s="344" t="s">
        <v>20431</v>
      </c>
      <c r="F6954" s="121" t="n">
        <f aca="false">F6953+1</f>
        <v>6948</v>
      </c>
      <c r="G6954" s="607" t="s">
        <v>20432</v>
      </c>
      <c r="H6954" s="123" t="s">
        <v>20433</v>
      </c>
      <c r="I6954" s="218" t="s">
        <v>20434</v>
      </c>
      <c r="J6954" s="237" t="n">
        <v>6</v>
      </c>
      <c r="K6954" s="149" t="n">
        <v>0</v>
      </c>
      <c r="L6954" s="149" t="n">
        <v>7515</v>
      </c>
      <c r="M6954" s="149" t="n">
        <v>10</v>
      </c>
      <c r="N6954" s="346" t="s">
        <v>19152</v>
      </c>
      <c r="O6954" s="608"/>
      <c r="P6954" s="130" t="n">
        <v>1485.63</v>
      </c>
      <c r="Q6954" s="130" t="n">
        <f aca="false">P6954*1.2</f>
        <v>1782.756</v>
      </c>
      <c r="R6954" s="131" t="n">
        <f aca="false">S6954*Q6954</f>
        <v>0</v>
      </c>
      <c r="S6954" s="132"/>
    </row>
    <row r="6955" s="76" customFormat="true" ht="14.4" hidden="false" customHeight="false" outlineLevel="0" collapsed="false">
      <c r="A6955" s="207"/>
      <c r="B6955" s="208" t="n">
        <v>82</v>
      </c>
      <c r="C6955" s="281" t="s">
        <v>19</v>
      </c>
      <c r="D6955" s="344" t="s">
        <v>19</v>
      </c>
      <c r="E6955" s="344" t="s">
        <v>20425</v>
      </c>
      <c r="F6955" s="121" t="n">
        <f aca="false">F6954+1</f>
        <v>6949</v>
      </c>
      <c r="G6955" s="612" t="s">
        <v>20435</v>
      </c>
      <c r="H6955" s="123" t="s">
        <v>20435</v>
      </c>
      <c r="I6955" s="124" t="s">
        <v>20436</v>
      </c>
      <c r="J6955" s="125" t="n">
        <v>0</v>
      </c>
      <c r="K6955" s="164" t="n">
        <v>0</v>
      </c>
      <c r="L6955" s="164" t="n">
        <v>50307</v>
      </c>
      <c r="M6955" s="164" t="n">
        <v>11</v>
      </c>
      <c r="N6955" s="613" t="s">
        <v>20437</v>
      </c>
      <c r="O6955" s="186"/>
      <c r="P6955" s="130" t="n">
        <v>540.58</v>
      </c>
      <c r="Q6955" s="130" t="n">
        <f aca="false">P6955*1.2</f>
        <v>648.696</v>
      </c>
      <c r="R6955" s="131" t="n">
        <f aca="false">S6955*Q6955</f>
        <v>0</v>
      </c>
      <c r="S6955" s="132"/>
    </row>
    <row r="6956" s="76" customFormat="true" ht="14.4" hidden="false" customHeight="false" outlineLevel="0" collapsed="false">
      <c r="A6956" s="207"/>
      <c r="B6956" s="208" t="n">
        <v>82</v>
      </c>
      <c r="C6956" s="281" t="s">
        <v>19</v>
      </c>
      <c r="D6956" s="344" t="s">
        <v>19</v>
      </c>
      <c r="E6956" s="344" t="s">
        <v>19538</v>
      </c>
      <c r="F6956" s="121" t="n">
        <f aca="false">F6955+1</f>
        <v>6950</v>
      </c>
      <c r="G6956" s="612" t="s">
        <v>20438</v>
      </c>
      <c r="H6956" s="123" t="s">
        <v>20438</v>
      </c>
      <c r="I6956" s="124" t="s">
        <v>20439</v>
      </c>
      <c r="J6956" s="125" t="n">
        <v>0</v>
      </c>
      <c r="K6956" s="164" t="n">
        <v>0</v>
      </c>
      <c r="L6956" s="164" t="n">
        <v>50209</v>
      </c>
      <c r="M6956" s="164" t="n">
        <v>12</v>
      </c>
      <c r="N6956" s="613" t="s">
        <v>20437</v>
      </c>
      <c r="O6956" s="186"/>
      <c r="P6956" s="130" t="n">
        <v>409.27</v>
      </c>
      <c r="Q6956" s="130" t="n">
        <f aca="false">P6956*1.2</f>
        <v>491.124</v>
      </c>
      <c r="R6956" s="131" t="n">
        <f aca="false">S6956*Q6956</f>
        <v>0</v>
      </c>
      <c r="S6956" s="132"/>
    </row>
    <row r="6957" s="76" customFormat="true" ht="14.4" hidden="false" customHeight="false" outlineLevel="0" collapsed="false">
      <c r="A6957" s="207"/>
      <c r="B6957" s="208" t="n">
        <v>82</v>
      </c>
      <c r="C6957" s="281" t="s">
        <v>19</v>
      </c>
      <c r="D6957" s="344" t="s">
        <v>19</v>
      </c>
      <c r="E6957" s="344" t="s">
        <v>19165</v>
      </c>
      <c r="F6957" s="121" t="n">
        <f aca="false">F6956+1</f>
        <v>6951</v>
      </c>
      <c r="G6957" s="612" t="s">
        <v>20440</v>
      </c>
      <c r="H6957" s="123" t="s">
        <v>20440</v>
      </c>
      <c r="I6957" s="124" t="s">
        <v>20441</v>
      </c>
      <c r="J6957" s="125" t="n">
        <v>0</v>
      </c>
      <c r="K6957" s="164" t="n">
        <v>0</v>
      </c>
      <c r="L6957" s="164" t="n">
        <v>264706</v>
      </c>
      <c r="M6957" s="164" t="n">
        <v>0</v>
      </c>
      <c r="N6957" s="613" t="s">
        <v>20437</v>
      </c>
      <c r="O6957" s="186"/>
      <c r="P6957" s="130" t="n">
        <v>226.92</v>
      </c>
      <c r="Q6957" s="130" t="n">
        <f aca="false">P6957*1.2</f>
        <v>272.304</v>
      </c>
      <c r="R6957" s="131" t="n">
        <f aca="false">S6957*Q6957</f>
        <v>0</v>
      </c>
      <c r="S6957" s="132"/>
    </row>
    <row r="6958" s="76" customFormat="true" ht="14.4" hidden="false" customHeight="false" outlineLevel="0" collapsed="false">
      <c r="A6958" s="207"/>
      <c r="B6958" s="208" t="n">
        <v>82</v>
      </c>
      <c r="C6958" s="281" t="s">
        <v>19</v>
      </c>
      <c r="D6958" s="344" t="s">
        <v>19</v>
      </c>
      <c r="E6958" s="344" t="s">
        <v>19165</v>
      </c>
      <c r="F6958" s="121" t="n">
        <f aca="false">F6957+1</f>
        <v>6952</v>
      </c>
      <c r="G6958" s="612" t="s">
        <v>20442</v>
      </c>
      <c r="H6958" s="123" t="s">
        <v>20442</v>
      </c>
      <c r="I6958" s="124" t="s">
        <v>20443</v>
      </c>
      <c r="J6958" s="125" t="n">
        <v>51</v>
      </c>
      <c r="K6958" s="164" t="n">
        <v>0</v>
      </c>
      <c r="L6958" s="164" t="n">
        <v>3401071</v>
      </c>
      <c r="M6958" s="164" t="n">
        <v>0</v>
      </c>
      <c r="N6958" s="613" t="s">
        <v>20437</v>
      </c>
      <c r="O6958" s="186"/>
      <c r="P6958" s="130" t="n">
        <v>340.88</v>
      </c>
      <c r="Q6958" s="130" t="n">
        <f aca="false">P6958*1.2</f>
        <v>409.056</v>
      </c>
      <c r="R6958" s="131" t="n">
        <f aca="false">S6958*Q6958</f>
        <v>0</v>
      </c>
      <c r="S6958" s="132"/>
    </row>
    <row r="6959" s="76" customFormat="true" ht="14.4" hidden="false" customHeight="false" outlineLevel="0" collapsed="false">
      <c r="A6959" s="207"/>
      <c r="B6959" s="208" t="n">
        <v>82</v>
      </c>
      <c r="C6959" s="281" t="s">
        <v>19</v>
      </c>
      <c r="D6959" s="344" t="s">
        <v>19</v>
      </c>
      <c r="E6959" s="344" t="s">
        <v>19165</v>
      </c>
      <c r="F6959" s="121" t="n">
        <f aca="false">F6958+1</f>
        <v>6953</v>
      </c>
      <c r="G6959" s="612" t="s">
        <v>20444</v>
      </c>
      <c r="H6959" s="123" t="s">
        <v>20444</v>
      </c>
      <c r="I6959" s="124" t="s">
        <v>20445</v>
      </c>
      <c r="J6959" s="125" t="n">
        <v>0</v>
      </c>
      <c r="K6959" s="164" t="n">
        <v>0</v>
      </c>
      <c r="L6959" s="164" t="n">
        <v>102304</v>
      </c>
      <c r="M6959" s="164" t="n">
        <v>0</v>
      </c>
      <c r="N6959" s="613" t="s">
        <v>20446</v>
      </c>
      <c r="O6959" s="186"/>
      <c r="P6959" s="130" t="n">
        <v>459.26</v>
      </c>
      <c r="Q6959" s="130" t="n">
        <f aca="false">P6959*1.2</f>
        <v>551.112</v>
      </c>
      <c r="R6959" s="131" t="n">
        <f aca="false">S6959*Q6959</f>
        <v>0</v>
      </c>
      <c r="S6959" s="132"/>
    </row>
    <row r="6960" s="76" customFormat="true" ht="14.4" hidden="false" customHeight="false" outlineLevel="0" collapsed="false">
      <c r="A6960" s="207"/>
      <c r="B6960" s="208" t="n">
        <v>82</v>
      </c>
      <c r="C6960" s="281" t="s">
        <v>19</v>
      </c>
      <c r="D6960" s="344" t="s">
        <v>19</v>
      </c>
      <c r="E6960" s="344" t="s">
        <v>20425</v>
      </c>
      <c r="F6960" s="121" t="n">
        <f aca="false">F6959+1</f>
        <v>6954</v>
      </c>
      <c r="G6960" s="612" t="s">
        <v>20447</v>
      </c>
      <c r="H6960" s="123" t="s">
        <v>20447</v>
      </c>
      <c r="I6960" s="124" t="s">
        <v>20448</v>
      </c>
      <c r="J6960" s="125" t="n">
        <v>0</v>
      </c>
      <c r="K6960" s="164" t="n">
        <v>0</v>
      </c>
      <c r="L6960" s="164" t="n">
        <v>664812</v>
      </c>
      <c r="M6960" s="164" t="n">
        <v>0</v>
      </c>
      <c r="N6960" s="613" t="s">
        <v>20449</v>
      </c>
      <c r="O6960" s="186"/>
      <c r="P6960" s="130" t="n">
        <v>154.8</v>
      </c>
      <c r="Q6960" s="130" t="n">
        <f aca="false">P6960*1.2</f>
        <v>185.76</v>
      </c>
      <c r="R6960" s="131" t="n">
        <f aca="false">S6960*Q6960</f>
        <v>0</v>
      </c>
      <c r="S6960" s="132"/>
    </row>
    <row r="6961" s="76" customFormat="true" ht="14.4" hidden="false" customHeight="false" outlineLevel="0" collapsed="false">
      <c r="A6961" s="207"/>
      <c r="B6961" s="208" t="n">
        <v>82</v>
      </c>
      <c r="C6961" s="281" t="s">
        <v>19</v>
      </c>
      <c r="D6961" s="344" t="s">
        <v>19</v>
      </c>
      <c r="E6961" s="344" t="s">
        <v>19165</v>
      </c>
      <c r="F6961" s="121" t="n">
        <f aca="false">F6960+1</f>
        <v>6955</v>
      </c>
      <c r="G6961" s="612" t="s">
        <v>20450</v>
      </c>
      <c r="H6961" s="123" t="s">
        <v>20450</v>
      </c>
      <c r="I6961" s="124" t="s">
        <v>20451</v>
      </c>
      <c r="J6961" s="125" t="n">
        <v>0</v>
      </c>
      <c r="K6961" s="164" t="n">
        <v>6</v>
      </c>
      <c r="L6961" s="164" t="n">
        <v>7207</v>
      </c>
      <c r="M6961" s="164" t="n">
        <v>416</v>
      </c>
      <c r="N6961" s="613" t="s">
        <v>20452</v>
      </c>
      <c r="O6961" s="186"/>
      <c r="P6961" s="130" t="n">
        <v>358.69</v>
      </c>
      <c r="Q6961" s="130" t="n">
        <f aca="false">P6961*1.2</f>
        <v>430.428</v>
      </c>
      <c r="R6961" s="131" t="n">
        <f aca="false">S6961*Q6961</f>
        <v>0</v>
      </c>
      <c r="S6961" s="132"/>
    </row>
    <row r="6962" s="76" customFormat="true" ht="41.4" hidden="false" customHeight="false" outlineLevel="0" collapsed="false">
      <c r="A6962" s="500"/>
      <c r="B6962" s="208" t="n">
        <v>82</v>
      </c>
      <c r="C6962" s="281" t="s">
        <v>19</v>
      </c>
      <c r="D6962" s="344" t="s">
        <v>19</v>
      </c>
      <c r="E6962" s="344" t="s">
        <v>20453</v>
      </c>
      <c r="F6962" s="121" t="n">
        <f aca="false">F6961+1</f>
        <v>6956</v>
      </c>
      <c r="G6962" s="390" t="s">
        <v>20454</v>
      </c>
      <c r="H6962" s="346" t="s">
        <v>20455</v>
      </c>
      <c r="I6962" s="218" t="s">
        <v>20456</v>
      </c>
      <c r="J6962" s="237" t="n">
        <v>0</v>
      </c>
      <c r="K6962" s="149" t="n">
        <v>20</v>
      </c>
      <c r="L6962" s="149" t="n">
        <v>4520</v>
      </c>
      <c r="M6962" s="149" t="n">
        <v>0</v>
      </c>
      <c r="N6962" s="346" t="s">
        <v>20457</v>
      </c>
      <c r="O6962" s="351"/>
      <c r="P6962" s="130" t="n">
        <v>517.04</v>
      </c>
      <c r="Q6962" s="130" t="n">
        <f aca="false">P6962*1.2</f>
        <v>620.448</v>
      </c>
      <c r="R6962" s="131" t="n">
        <f aca="false">S6962*Q6962</f>
        <v>0</v>
      </c>
      <c r="S6962" s="132"/>
    </row>
    <row r="6963" s="76" customFormat="true" ht="41.4" hidden="false" customHeight="false" outlineLevel="0" collapsed="false">
      <c r="A6963" s="500" t="n">
        <v>3619379</v>
      </c>
      <c r="B6963" s="208" t="n">
        <v>82</v>
      </c>
      <c r="C6963" s="281" t="s">
        <v>19</v>
      </c>
      <c r="D6963" s="344" t="s">
        <v>19</v>
      </c>
      <c r="E6963" s="344" t="s">
        <v>19165</v>
      </c>
      <c r="F6963" s="121" t="n">
        <f aca="false">F6962+1</f>
        <v>6957</v>
      </c>
      <c r="G6963" s="390" t="s">
        <v>20458</v>
      </c>
      <c r="H6963" s="123" t="s">
        <v>20459</v>
      </c>
      <c r="I6963" s="218" t="s">
        <v>20460</v>
      </c>
      <c r="J6963" s="237" t="n">
        <v>6</v>
      </c>
      <c r="K6963" s="149" t="n">
        <v>0</v>
      </c>
      <c r="L6963" s="149" t="n">
        <v>7613</v>
      </c>
      <c r="M6963" s="149" t="n">
        <v>10</v>
      </c>
      <c r="N6963" s="346" t="s">
        <v>20461</v>
      </c>
      <c r="O6963" s="186"/>
      <c r="P6963" s="130" t="n">
        <v>1429.25</v>
      </c>
      <c r="Q6963" s="130" t="n">
        <f aca="false">P6963*1.2</f>
        <v>1715.1</v>
      </c>
      <c r="R6963" s="131" t="n">
        <f aca="false">S6963*Q6963</f>
        <v>0</v>
      </c>
      <c r="S6963" s="132"/>
    </row>
    <row r="6964" s="76" customFormat="true" ht="27.6" hidden="false" customHeight="false" outlineLevel="0" collapsed="false">
      <c r="A6964" s="207" t="n">
        <v>3113265</v>
      </c>
      <c r="B6964" s="208" t="n">
        <v>82</v>
      </c>
      <c r="C6964" s="281" t="s">
        <v>19</v>
      </c>
      <c r="D6964" s="344" t="s">
        <v>19</v>
      </c>
      <c r="E6964" s="344" t="s">
        <v>19242</v>
      </c>
      <c r="F6964" s="121" t="n">
        <f aca="false">F6963+1</f>
        <v>6958</v>
      </c>
      <c r="G6964" s="299" t="s">
        <v>20462</v>
      </c>
      <c r="H6964" s="188" t="s">
        <v>20463</v>
      </c>
      <c r="I6964" s="237" t="s">
        <v>20464</v>
      </c>
      <c r="J6964" s="237" t="n">
        <v>4013</v>
      </c>
      <c r="K6964" s="164" t="n">
        <v>0</v>
      </c>
      <c r="L6964" s="164" t="n">
        <v>3001032</v>
      </c>
      <c r="M6964" s="164" t="n">
        <v>0</v>
      </c>
      <c r="N6964" s="154" t="s">
        <v>20465</v>
      </c>
      <c r="O6964" s="186"/>
      <c r="P6964" s="130" t="n">
        <v>2034.14</v>
      </c>
      <c r="Q6964" s="130" t="n">
        <f aca="false">P6964*1.2</f>
        <v>2440.968</v>
      </c>
      <c r="R6964" s="131" t="n">
        <f aca="false">S6964*Q6964</f>
        <v>0</v>
      </c>
      <c r="S6964" s="132"/>
    </row>
    <row r="6965" s="76" customFormat="true" ht="27.6" hidden="false" customHeight="false" outlineLevel="0" collapsed="false">
      <c r="A6965" s="207"/>
      <c r="B6965" s="208" t="n">
        <v>82</v>
      </c>
      <c r="C6965" s="281" t="s">
        <v>19</v>
      </c>
      <c r="D6965" s="344" t="s">
        <v>19</v>
      </c>
      <c r="E6965" s="344" t="s">
        <v>19242</v>
      </c>
      <c r="F6965" s="121" t="n">
        <f aca="false">F6964+1</f>
        <v>6959</v>
      </c>
      <c r="G6965" s="299" t="s">
        <v>20466</v>
      </c>
      <c r="H6965" s="188" t="s">
        <v>20466</v>
      </c>
      <c r="I6965" s="237" t="s">
        <v>20467</v>
      </c>
      <c r="J6965" s="237" t="n">
        <v>3204</v>
      </c>
      <c r="K6965" s="164" t="n">
        <v>25</v>
      </c>
      <c r="L6965" s="164" t="n">
        <v>3001032</v>
      </c>
      <c r="M6965" s="164" t="n">
        <v>0</v>
      </c>
      <c r="N6965" s="154" t="s">
        <v>20468</v>
      </c>
      <c r="O6965" s="186"/>
      <c r="P6965" s="130" t="n">
        <v>3469.14</v>
      </c>
      <c r="Q6965" s="130" t="n">
        <f aca="false">P6965*1.2</f>
        <v>4162.968</v>
      </c>
      <c r="R6965" s="131" t="n">
        <f aca="false">S6965*Q6965</f>
        <v>0</v>
      </c>
      <c r="S6965" s="132"/>
    </row>
    <row r="6966" s="76" customFormat="true" ht="14.4" hidden="false" customHeight="false" outlineLevel="0" collapsed="false">
      <c r="A6966" s="207"/>
      <c r="B6966" s="208" t="n">
        <v>82</v>
      </c>
      <c r="C6966" s="281" t="s">
        <v>19</v>
      </c>
      <c r="D6966" s="344" t="s">
        <v>19</v>
      </c>
      <c r="E6966" s="344" t="s">
        <v>19538</v>
      </c>
      <c r="F6966" s="121" t="n">
        <f aca="false">F6965+1</f>
        <v>6960</v>
      </c>
      <c r="G6966" s="612" t="s">
        <v>20469</v>
      </c>
      <c r="H6966" s="123" t="s">
        <v>20469</v>
      </c>
      <c r="I6966" s="124" t="s">
        <v>20470</v>
      </c>
      <c r="J6966" s="125" t="n">
        <v>0</v>
      </c>
      <c r="K6966" s="164" t="n">
        <v>6</v>
      </c>
      <c r="L6966" s="164" t="n">
        <v>213</v>
      </c>
      <c r="M6966" s="164" t="n">
        <v>1</v>
      </c>
      <c r="N6966" s="613" t="s">
        <v>20471</v>
      </c>
      <c r="O6966" s="186"/>
      <c r="P6966" s="130" t="n">
        <v>709.51</v>
      </c>
      <c r="Q6966" s="130" t="n">
        <f aca="false">P6966*1.2</f>
        <v>851.412</v>
      </c>
      <c r="R6966" s="131" t="n">
        <f aca="false">S6966*Q6966</f>
        <v>0</v>
      </c>
      <c r="S6966" s="132"/>
    </row>
    <row r="6967" s="76" customFormat="true" ht="14.4" hidden="false" customHeight="false" outlineLevel="0" collapsed="false">
      <c r="A6967" s="207"/>
      <c r="B6967" s="208" t="n">
        <v>82</v>
      </c>
      <c r="C6967" s="281" t="s">
        <v>19</v>
      </c>
      <c r="D6967" s="344" t="s">
        <v>19</v>
      </c>
      <c r="E6967" s="344" t="s">
        <v>20453</v>
      </c>
      <c r="F6967" s="121" t="n">
        <f aca="false">F6966+1</f>
        <v>6961</v>
      </c>
      <c r="G6967" s="612" t="s">
        <v>20472</v>
      </c>
      <c r="H6967" s="123" t="s">
        <v>20472</v>
      </c>
      <c r="I6967" s="124" t="s">
        <v>20473</v>
      </c>
      <c r="J6967" s="125" t="n">
        <v>0</v>
      </c>
      <c r="K6967" s="164" t="n">
        <v>0</v>
      </c>
      <c r="L6967" s="164" t="n">
        <v>6409</v>
      </c>
      <c r="M6967" s="164" t="n">
        <v>0</v>
      </c>
      <c r="N6967" s="613" t="s">
        <v>20474</v>
      </c>
      <c r="O6967" s="186"/>
      <c r="P6967" s="130" t="n">
        <v>4438.34</v>
      </c>
      <c r="Q6967" s="130" t="n">
        <f aca="false">P6967*1.2</f>
        <v>5326.008</v>
      </c>
      <c r="R6967" s="131" t="n">
        <f aca="false">S6967*Q6967</f>
        <v>0</v>
      </c>
      <c r="S6967" s="132"/>
    </row>
    <row r="6968" s="76" customFormat="true" ht="14.4" hidden="false" customHeight="false" outlineLevel="0" collapsed="false">
      <c r="A6968" s="207"/>
      <c r="B6968" s="208" t="n">
        <v>82</v>
      </c>
      <c r="C6968" s="281" t="s">
        <v>19</v>
      </c>
      <c r="D6968" s="344" t="s">
        <v>19</v>
      </c>
      <c r="E6968" s="344" t="s">
        <v>20475</v>
      </c>
      <c r="F6968" s="121" t="n">
        <f aca="false">F6967+1</f>
        <v>6962</v>
      </c>
      <c r="G6968" s="612" t="s">
        <v>20476</v>
      </c>
      <c r="H6968" s="123" t="s">
        <v>20476</v>
      </c>
      <c r="I6968" s="124" t="s">
        <v>20477</v>
      </c>
      <c r="J6968" s="125" t="n">
        <v>0</v>
      </c>
      <c r="K6968" s="164" t="n">
        <v>0</v>
      </c>
      <c r="L6968" s="164" t="n">
        <v>6311</v>
      </c>
      <c r="M6968" s="164" t="n">
        <v>21</v>
      </c>
      <c r="N6968" s="613" t="s">
        <v>20474</v>
      </c>
      <c r="O6968" s="186"/>
      <c r="P6968" s="130" t="n">
        <v>2706.31</v>
      </c>
      <c r="Q6968" s="130" t="n">
        <f aca="false">P6968*1.2</f>
        <v>3247.572</v>
      </c>
      <c r="R6968" s="131" t="n">
        <f aca="false">S6968*Q6968</f>
        <v>0</v>
      </c>
      <c r="S6968" s="132"/>
    </row>
    <row r="6969" s="76" customFormat="true" ht="14.4" hidden="false" customHeight="false" outlineLevel="0" collapsed="false">
      <c r="A6969" s="207"/>
      <c r="B6969" s="208" t="n">
        <v>82</v>
      </c>
      <c r="C6969" s="281" t="s">
        <v>19</v>
      </c>
      <c r="D6969" s="344" t="s">
        <v>19</v>
      </c>
      <c r="E6969" s="344" t="s">
        <v>19538</v>
      </c>
      <c r="F6969" s="121" t="n">
        <f aca="false">F6968+1</f>
        <v>6963</v>
      </c>
      <c r="G6969" s="612" t="s">
        <v>20478</v>
      </c>
      <c r="H6969" s="123" t="s">
        <v>20478</v>
      </c>
      <c r="I6969" s="124" t="s">
        <v>20479</v>
      </c>
      <c r="J6969" s="125" t="n">
        <v>0</v>
      </c>
      <c r="K6969" s="164" t="n">
        <v>6</v>
      </c>
      <c r="L6969" s="164" t="n">
        <v>311</v>
      </c>
      <c r="M6969" s="164" t="n">
        <v>1</v>
      </c>
      <c r="N6969" s="613" t="s">
        <v>20474</v>
      </c>
      <c r="O6969" s="186"/>
      <c r="P6969" s="130" t="n">
        <v>747.12</v>
      </c>
      <c r="Q6969" s="130" t="n">
        <f aca="false">P6969*1.2</f>
        <v>896.544</v>
      </c>
      <c r="R6969" s="131" t="n">
        <f aca="false">S6969*Q6969</f>
        <v>0</v>
      </c>
      <c r="S6969" s="132"/>
    </row>
    <row r="6970" s="76" customFormat="true" ht="14.4" hidden="false" customHeight="false" outlineLevel="0" collapsed="false">
      <c r="A6970" s="207"/>
      <c r="B6970" s="208" t="n">
        <v>82</v>
      </c>
      <c r="C6970" s="281" t="s">
        <v>19</v>
      </c>
      <c r="D6970" s="344" t="s">
        <v>19</v>
      </c>
      <c r="E6970" s="344" t="s">
        <v>19259</v>
      </c>
      <c r="F6970" s="121" t="n">
        <f aca="false">F6969+1</f>
        <v>6964</v>
      </c>
      <c r="G6970" s="612" t="s">
        <v>20480</v>
      </c>
      <c r="H6970" s="123" t="s">
        <v>20480</v>
      </c>
      <c r="I6970" s="124" t="s">
        <v>20481</v>
      </c>
      <c r="J6970" s="125" t="n">
        <v>66</v>
      </c>
      <c r="K6970" s="164" t="n">
        <v>0</v>
      </c>
      <c r="L6970" s="164" t="n">
        <v>1802155</v>
      </c>
      <c r="M6970" s="164" t="n">
        <v>0</v>
      </c>
      <c r="N6970" s="613" t="s">
        <v>20482</v>
      </c>
      <c r="O6970" s="186"/>
      <c r="P6970" s="130" t="n">
        <v>35.22</v>
      </c>
      <c r="Q6970" s="130" t="n">
        <f aca="false">P6970*1.2</f>
        <v>42.264</v>
      </c>
      <c r="R6970" s="131" t="n">
        <f aca="false">S6970*Q6970</f>
        <v>0</v>
      </c>
      <c r="S6970" s="132"/>
    </row>
    <row r="6971" s="76" customFormat="true" ht="14.4" hidden="false" customHeight="false" outlineLevel="0" collapsed="false">
      <c r="A6971" s="207"/>
      <c r="B6971" s="208" t="n">
        <v>82</v>
      </c>
      <c r="C6971" s="281" t="s">
        <v>19</v>
      </c>
      <c r="D6971" s="344" t="s">
        <v>19</v>
      </c>
      <c r="E6971" s="344" t="s">
        <v>19259</v>
      </c>
      <c r="F6971" s="121" t="n">
        <f aca="false">F6970+1</f>
        <v>6965</v>
      </c>
      <c r="G6971" s="612" t="s">
        <v>20483</v>
      </c>
      <c r="H6971" s="123" t="s">
        <v>20483</v>
      </c>
      <c r="I6971" s="124" t="s">
        <v>20484</v>
      </c>
      <c r="J6971" s="125" t="n">
        <v>3309</v>
      </c>
      <c r="K6971" s="164" t="n">
        <v>0</v>
      </c>
      <c r="L6971" s="164" t="n">
        <v>1701028</v>
      </c>
      <c r="M6971" s="164" t="n">
        <v>0</v>
      </c>
      <c r="N6971" s="613" t="s">
        <v>20485</v>
      </c>
      <c r="O6971" s="186"/>
      <c r="P6971" s="130" t="n">
        <v>1156.66</v>
      </c>
      <c r="Q6971" s="130" t="n">
        <f aca="false">P6971*1.2</f>
        <v>1387.992</v>
      </c>
      <c r="R6971" s="131" t="n">
        <f aca="false">S6971*Q6971</f>
        <v>0</v>
      </c>
      <c r="S6971" s="132"/>
    </row>
    <row r="6972" s="76" customFormat="true" ht="14.4" hidden="false" customHeight="false" outlineLevel="0" collapsed="false">
      <c r="A6972" s="207"/>
      <c r="B6972" s="208" t="n">
        <v>82</v>
      </c>
      <c r="C6972" s="281" t="s">
        <v>19</v>
      </c>
      <c r="D6972" s="344" t="s">
        <v>19</v>
      </c>
      <c r="E6972" s="344" t="s">
        <v>19259</v>
      </c>
      <c r="F6972" s="121" t="n">
        <f aca="false">F6971+1</f>
        <v>6966</v>
      </c>
      <c r="G6972" s="612" t="s">
        <v>20486</v>
      </c>
      <c r="H6972" s="123" t="s">
        <v>20486</v>
      </c>
      <c r="I6972" s="124" t="s">
        <v>20487</v>
      </c>
      <c r="J6972" s="125" t="n">
        <v>3309</v>
      </c>
      <c r="K6972" s="164" t="n">
        <v>0</v>
      </c>
      <c r="L6972" s="164" t="n">
        <v>1701183</v>
      </c>
      <c r="M6972" s="164" t="n">
        <v>0</v>
      </c>
      <c r="N6972" s="613" t="s">
        <v>20488</v>
      </c>
      <c r="O6972" s="186"/>
      <c r="P6972" s="130" t="n">
        <v>1269.06</v>
      </c>
      <c r="Q6972" s="130" t="n">
        <f aca="false">P6972*1.2</f>
        <v>1522.872</v>
      </c>
      <c r="R6972" s="131" t="n">
        <f aca="false">S6972*Q6972</f>
        <v>0</v>
      </c>
      <c r="S6972" s="132"/>
    </row>
    <row r="6973" s="76" customFormat="true" ht="14.4" hidden="false" customHeight="false" outlineLevel="0" collapsed="false">
      <c r="A6973" s="207"/>
      <c r="B6973" s="208" t="n">
        <v>82</v>
      </c>
      <c r="C6973" s="281" t="s">
        <v>19</v>
      </c>
      <c r="D6973" s="344" t="s">
        <v>19</v>
      </c>
      <c r="E6973" s="344" t="s">
        <v>19242</v>
      </c>
      <c r="F6973" s="121" t="n">
        <f aca="false">F6972+1</f>
        <v>6967</v>
      </c>
      <c r="G6973" s="390" t="s">
        <v>20489</v>
      </c>
      <c r="H6973" s="188" t="s">
        <v>20489</v>
      </c>
      <c r="I6973" s="346" t="s">
        <v>20490</v>
      </c>
      <c r="J6973" s="346" t="n">
        <v>53</v>
      </c>
      <c r="K6973" s="164" t="n">
        <v>0</v>
      </c>
      <c r="L6973" s="164" t="n">
        <v>2403070</v>
      </c>
      <c r="M6973" s="164" t="n">
        <v>2</v>
      </c>
      <c r="N6973" s="346" t="s">
        <v>20491</v>
      </c>
      <c r="O6973" s="186"/>
      <c r="P6973" s="130" t="n">
        <v>4472.1</v>
      </c>
      <c r="Q6973" s="130" t="n">
        <f aca="false">P6973*1.2</f>
        <v>5366.52</v>
      </c>
      <c r="R6973" s="131" t="n">
        <f aca="false">S6973*Q6973</f>
        <v>0</v>
      </c>
      <c r="S6973" s="132"/>
    </row>
    <row r="6974" s="76" customFormat="true" ht="14.4" hidden="false" customHeight="false" outlineLevel="0" collapsed="false">
      <c r="A6974" s="207"/>
      <c r="B6974" s="208" t="n">
        <v>82</v>
      </c>
      <c r="C6974" s="281" t="s">
        <v>19</v>
      </c>
      <c r="D6974" s="344" t="s">
        <v>19</v>
      </c>
      <c r="E6974" s="344"/>
      <c r="F6974" s="121" t="n">
        <f aca="false">F6973+1</f>
        <v>6968</v>
      </c>
      <c r="G6974" s="612" t="s">
        <v>20492</v>
      </c>
      <c r="H6974" s="123" t="s">
        <v>20492</v>
      </c>
      <c r="I6974" s="124" t="s">
        <v>20493</v>
      </c>
      <c r="J6974" s="125" t="n">
        <v>4123</v>
      </c>
      <c r="K6974" s="164" t="n">
        <v>0</v>
      </c>
      <c r="L6974" s="164" t="n">
        <v>1803202</v>
      </c>
      <c r="M6974" s="164" t="n">
        <v>0</v>
      </c>
      <c r="N6974" s="613" t="s">
        <v>20494</v>
      </c>
      <c r="O6974" s="186"/>
      <c r="P6974" s="130" t="n">
        <v>574.3</v>
      </c>
      <c r="Q6974" s="130" t="n">
        <f aca="false">P6974*1.2</f>
        <v>689.16</v>
      </c>
      <c r="R6974" s="131" t="n">
        <f aca="false">S6974*Q6974</f>
        <v>0</v>
      </c>
      <c r="S6974" s="132"/>
    </row>
    <row r="6975" s="76" customFormat="true" ht="14.4" hidden="false" customHeight="false" outlineLevel="0" collapsed="false">
      <c r="A6975" s="207"/>
      <c r="B6975" s="208" t="n">
        <v>82</v>
      </c>
      <c r="C6975" s="281" t="s">
        <v>19</v>
      </c>
      <c r="D6975" s="344" t="s">
        <v>19</v>
      </c>
      <c r="E6975" s="344"/>
      <c r="F6975" s="121" t="n">
        <f aca="false">F6974+1</f>
        <v>6969</v>
      </c>
      <c r="G6975" s="612" t="s">
        <v>20495</v>
      </c>
      <c r="H6975" s="123" t="s">
        <v>20495</v>
      </c>
      <c r="I6975" s="124" t="s">
        <v>20496</v>
      </c>
      <c r="J6975" s="125" t="n">
        <v>4123</v>
      </c>
      <c r="K6975" s="164" t="n">
        <v>0</v>
      </c>
      <c r="L6975" s="164" t="n">
        <v>1803213</v>
      </c>
      <c r="M6975" s="164" t="n">
        <v>0</v>
      </c>
      <c r="N6975" s="613" t="s">
        <v>20494</v>
      </c>
      <c r="O6975" s="186"/>
      <c r="P6975" s="130" t="n">
        <v>394.83</v>
      </c>
      <c r="Q6975" s="130" t="n">
        <f aca="false">P6975*1.2</f>
        <v>473.796</v>
      </c>
      <c r="R6975" s="131" t="n">
        <f aca="false">S6975*Q6975</f>
        <v>0</v>
      </c>
      <c r="S6975" s="132"/>
    </row>
    <row r="6976" s="76" customFormat="true" ht="14.4" hidden="false" customHeight="false" outlineLevel="0" collapsed="false">
      <c r="A6976" s="207"/>
      <c r="B6976" s="208" t="n">
        <v>82</v>
      </c>
      <c r="C6976" s="281" t="s">
        <v>19</v>
      </c>
      <c r="D6976" s="344" t="s">
        <v>19</v>
      </c>
      <c r="E6976" s="344"/>
      <c r="F6976" s="121" t="n">
        <f aca="false">F6975+1</f>
        <v>6970</v>
      </c>
      <c r="G6976" s="390" t="s">
        <v>20497</v>
      </c>
      <c r="H6976" s="188" t="s">
        <v>20497</v>
      </c>
      <c r="I6976" s="346" t="s">
        <v>20498</v>
      </c>
      <c r="J6976" s="346" t="n">
        <v>90</v>
      </c>
      <c r="K6976" s="164" t="n">
        <v>0</v>
      </c>
      <c r="L6976" s="164" t="n">
        <v>3777000</v>
      </c>
      <c r="M6976" s="164" t="n">
        <v>4</v>
      </c>
      <c r="N6976" s="346" t="s">
        <v>20499</v>
      </c>
      <c r="O6976" s="186"/>
      <c r="P6976" s="130" t="n">
        <v>3592.22</v>
      </c>
      <c r="Q6976" s="130" t="n">
        <f aca="false">P6976*1.2</f>
        <v>4310.664</v>
      </c>
      <c r="R6976" s="131" t="n">
        <f aca="false">S6976*Q6976</f>
        <v>0</v>
      </c>
      <c r="S6976" s="132"/>
    </row>
    <row r="6977" s="76" customFormat="true" ht="14.4" hidden="false" customHeight="false" outlineLevel="0" collapsed="false">
      <c r="A6977" s="207"/>
      <c r="B6977" s="208" t="n">
        <v>82</v>
      </c>
      <c r="C6977" s="281" t="s">
        <v>19</v>
      </c>
      <c r="D6977" s="344" t="s">
        <v>19</v>
      </c>
      <c r="E6977" s="344" t="s">
        <v>20500</v>
      </c>
      <c r="F6977" s="121" t="n">
        <f aca="false">F6976+1</f>
        <v>6971</v>
      </c>
      <c r="G6977" s="299" t="s">
        <v>20501</v>
      </c>
      <c r="H6977" s="188" t="s">
        <v>20501</v>
      </c>
      <c r="I6977" s="237" t="s">
        <v>20502</v>
      </c>
      <c r="J6977" s="237" t="n">
        <v>4301</v>
      </c>
      <c r="K6977" s="164" t="n">
        <v>0</v>
      </c>
      <c r="L6977" s="164" t="n">
        <v>6105083</v>
      </c>
      <c r="M6977" s="164" t="n">
        <v>0</v>
      </c>
      <c r="N6977" s="154" t="s">
        <v>20503</v>
      </c>
      <c r="O6977" s="152"/>
      <c r="P6977" s="130" t="n">
        <v>150.84</v>
      </c>
      <c r="Q6977" s="130" t="n">
        <f aca="false">P6977*1.2</f>
        <v>181.008</v>
      </c>
      <c r="R6977" s="131" t="n">
        <f aca="false">S6977*Q6977</f>
        <v>0</v>
      </c>
      <c r="S6977" s="132"/>
    </row>
    <row r="6978" s="76" customFormat="true" ht="14.4" hidden="false" customHeight="false" outlineLevel="0" collapsed="false">
      <c r="A6978" s="207" t="n">
        <v>3774990</v>
      </c>
      <c r="B6978" s="208" t="n">
        <v>82</v>
      </c>
      <c r="C6978" s="281" t="s">
        <v>19</v>
      </c>
      <c r="D6978" s="344" t="s">
        <v>19</v>
      </c>
      <c r="E6978" s="344" t="s">
        <v>19242</v>
      </c>
      <c r="F6978" s="121" t="n">
        <f aca="false">F6977+1</f>
        <v>6972</v>
      </c>
      <c r="G6978" s="299" t="s">
        <v>20504</v>
      </c>
      <c r="H6978" s="188" t="s">
        <v>20505</v>
      </c>
      <c r="I6978" s="237" t="s">
        <v>20506</v>
      </c>
      <c r="J6978" s="237" t="n">
        <v>4013</v>
      </c>
      <c r="K6978" s="164" t="n">
        <v>0</v>
      </c>
      <c r="L6978" s="164" t="n">
        <v>3001037</v>
      </c>
      <c r="M6978" s="164" t="n">
        <v>0</v>
      </c>
      <c r="N6978" s="154" t="s">
        <v>9743</v>
      </c>
      <c r="O6978" s="186"/>
      <c r="P6978" s="130" t="n">
        <v>1459.29</v>
      </c>
      <c r="Q6978" s="130" t="n">
        <f aca="false">P6978*1.2</f>
        <v>1751.148</v>
      </c>
      <c r="R6978" s="131" t="n">
        <f aca="false">S6978*Q6978</f>
        <v>0</v>
      </c>
      <c r="S6978" s="132"/>
    </row>
    <row r="6979" s="76" customFormat="true" ht="14.4" hidden="false" customHeight="false" outlineLevel="0" collapsed="false">
      <c r="A6979" s="207" t="n">
        <v>2792569</v>
      </c>
      <c r="B6979" s="208" t="n">
        <v>82</v>
      </c>
      <c r="C6979" s="281" t="s">
        <v>19</v>
      </c>
      <c r="D6979" s="344" t="s">
        <v>19</v>
      </c>
      <c r="E6979" s="344" t="s">
        <v>19737</v>
      </c>
      <c r="F6979" s="121" t="n">
        <f aca="false">F6978+1</f>
        <v>6973</v>
      </c>
      <c r="G6979" s="299" t="s">
        <v>20507</v>
      </c>
      <c r="H6979" s="188" t="s">
        <v>20508</v>
      </c>
      <c r="I6979" s="237" t="s">
        <v>20509</v>
      </c>
      <c r="J6979" s="237" t="n">
        <v>4013</v>
      </c>
      <c r="K6979" s="149" t="n">
        <v>0</v>
      </c>
      <c r="L6979" s="149" t="n">
        <v>1311465</v>
      </c>
      <c r="M6979" s="149" t="n">
        <v>0</v>
      </c>
      <c r="N6979" s="154" t="s">
        <v>20510</v>
      </c>
      <c r="O6979" s="186"/>
      <c r="P6979" s="130" t="n">
        <v>106.6</v>
      </c>
      <c r="Q6979" s="130" t="n">
        <f aca="false">P6979*1.2</f>
        <v>127.92</v>
      </c>
      <c r="R6979" s="131" t="n">
        <f aca="false">S6979*Q6979</f>
        <v>0</v>
      </c>
      <c r="S6979" s="132"/>
    </row>
    <row r="6980" s="76" customFormat="true" ht="14.4" hidden="false" customHeight="false" outlineLevel="0" collapsed="false">
      <c r="A6980" s="207"/>
      <c r="B6980" s="208" t="n">
        <v>82</v>
      </c>
      <c r="C6980" s="281" t="s">
        <v>19</v>
      </c>
      <c r="D6980" s="344" t="s">
        <v>19</v>
      </c>
      <c r="E6980" s="344"/>
      <c r="F6980" s="121" t="n">
        <f aca="false">F6979+1</f>
        <v>6974</v>
      </c>
      <c r="G6980" s="299" t="s">
        <v>20511</v>
      </c>
      <c r="H6980" s="188" t="s">
        <v>20511</v>
      </c>
      <c r="I6980" s="237" t="s">
        <v>20512</v>
      </c>
      <c r="J6980" s="237" t="n">
        <v>23</v>
      </c>
      <c r="K6980" s="164" t="n">
        <v>0</v>
      </c>
      <c r="L6980" s="164" t="n">
        <v>2402045</v>
      </c>
      <c r="M6980" s="164" t="n">
        <v>0</v>
      </c>
      <c r="N6980" s="154" t="s">
        <v>2269</v>
      </c>
      <c r="O6980" s="152"/>
      <c r="P6980" s="130" t="n">
        <v>115.56</v>
      </c>
      <c r="Q6980" s="130" t="n">
        <f aca="false">P6980*1.2</f>
        <v>138.672</v>
      </c>
      <c r="R6980" s="131" t="n">
        <f aca="false">S6980*Q6980</f>
        <v>0</v>
      </c>
      <c r="S6980" s="132"/>
    </row>
    <row r="6981" s="76" customFormat="true" ht="14.4" hidden="false" customHeight="false" outlineLevel="0" collapsed="false">
      <c r="A6981" s="207"/>
      <c r="B6981" s="208" t="n">
        <v>82</v>
      </c>
      <c r="C6981" s="281" t="s">
        <v>19</v>
      </c>
      <c r="D6981" s="344" t="s">
        <v>19</v>
      </c>
      <c r="E6981" s="344"/>
      <c r="F6981" s="121" t="n">
        <f aca="false">F6980+1</f>
        <v>6975</v>
      </c>
      <c r="G6981" s="299" t="s">
        <v>20513</v>
      </c>
      <c r="H6981" s="188" t="s">
        <v>20513</v>
      </c>
      <c r="I6981" s="237" t="s">
        <v>20514</v>
      </c>
      <c r="J6981" s="237" t="n">
        <v>23</v>
      </c>
      <c r="K6981" s="164" t="n">
        <v>0</v>
      </c>
      <c r="L6981" s="164" t="n">
        <v>2403048</v>
      </c>
      <c r="M6981" s="164" t="n">
        <v>0</v>
      </c>
      <c r="N6981" s="154" t="s">
        <v>2269</v>
      </c>
      <c r="O6981" s="152"/>
      <c r="P6981" s="130" t="n">
        <v>33.47</v>
      </c>
      <c r="Q6981" s="130" t="n">
        <f aca="false">P6981*1.2</f>
        <v>40.164</v>
      </c>
      <c r="R6981" s="131" t="n">
        <f aca="false">S6981*Q6981</f>
        <v>0</v>
      </c>
      <c r="S6981" s="132"/>
    </row>
    <row r="6982" s="76" customFormat="true" ht="14.4" hidden="false" customHeight="false" outlineLevel="0" collapsed="false">
      <c r="A6982" s="207"/>
      <c r="B6982" s="208" t="n">
        <v>82</v>
      </c>
      <c r="C6982" s="281" t="s">
        <v>19</v>
      </c>
      <c r="D6982" s="344" t="s">
        <v>19</v>
      </c>
      <c r="E6982" s="344" t="s">
        <v>20515</v>
      </c>
      <c r="F6982" s="121" t="n">
        <f aca="false">F6981+1</f>
        <v>6976</v>
      </c>
      <c r="G6982" s="612" t="s">
        <v>20516</v>
      </c>
      <c r="H6982" s="123" t="s">
        <v>20516</v>
      </c>
      <c r="I6982" s="124" t="s">
        <v>20517</v>
      </c>
      <c r="J6982" s="125" t="n">
        <v>63</v>
      </c>
      <c r="K6982" s="164" t="n">
        <v>0</v>
      </c>
      <c r="L6982" s="164" t="n">
        <v>1802017</v>
      </c>
      <c r="M6982" s="164" t="n">
        <v>0</v>
      </c>
      <c r="N6982" s="613" t="s">
        <v>20518</v>
      </c>
      <c r="O6982" s="186"/>
      <c r="P6982" s="130" t="n">
        <v>9.9</v>
      </c>
      <c r="Q6982" s="130" t="n">
        <f aca="false">P6982*1.2</f>
        <v>11.88</v>
      </c>
      <c r="R6982" s="131" t="n">
        <f aca="false">S6982*Q6982</f>
        <v>0</v>
      </c>
      <c r="S6982" s="132"/>
    </row>
    <row r="6983" s="76" customFormat="true" ht="14.4" hidden="false" customHeight="false" outlineLevel="0" collapsed="false">
      <c r="A6983" s="207"/>
      <c r="B6983" s="208" t="n">
        <v>82</v>
      </c>
      <c r="C6983" s="281" t="s">
        <v>19</v>
      </c>
      <c r="D6983" s="344" t="s">
        <v>19</v>
      </c>
      <c r="E6983" s="344" t="s">
        <v>20515</v>
      </c>
      <c r="F6983" s="121" t="n">
        <f aca="false">F6982+1</f>
        <v>6977</v>
      </c>
      <c r="G6983" s="612" t="s">
        <v>20519</v>
      </c>
      <c r="H6983" s="123" t="s">
        <v>20519</v>
      </c>
      <c r="I6983" s="124" t="s">
        <v>20520</v>
      </c>
      <c r="J6983" s="125" t="n">
        <v>63</v>
      </c>
      <c r="K6983" s="164" t="n">
        <v>0</v>
      </c>
      <c r="L6983" s="164" t="n">
        <v>1802067</v>
      </c>
      <c r="M6983" s="164" t="n">
        <v>0</v>
      </c>
      <c r="N6983" s="613" t="s">
        <v>20518</v>
      </c>
      <c r="O6983" s="186"/>
      <c r="P6983" s="130" t="n">
        <v>6.5</v>
      </c>
      <c r="Q6983" s="130" t="n">
        <f aca="false">P6983*1.2</f>
        <v>7.8</v>
      </c>
      <c r="R6983" s="131" t="n">
        <f aca="false">S6983*Q6983</f>
        <v>0</v>
      </c>
      <c r="S6983" s="132"/>
    </row>
    <row r="6984" s="76" customFormat="true" ht="14.4" hidden="false" customHeight="false" outlineLevel="0" collapsed="false">
      <c r="A6984" s="207"/>
      <c r="B6984" s="208" t="n">
        <v>82</v>
      </c>
      <c r="C6984" s="281" t="s">
        <v>19</v>
      </c>
      <c r="D6984" s="344" t="s">
        <v>19</v>
      </c>
      <c r="E6984" s="344" t="s">
        <v>19911</v>
      </c>
      <c r="F6984" s="121" t="n">
        <f aca="false">F6983+1</f>
        <v>6978</v>
      </c>
      <c r="G6984" s="299" t="s">
        <v>20521</v>
      </c>
      <c r="H6984" s="188" t="s">
        <v>20521</v>
      </c>
      <c r="I6984" s="237" t="s">
        <v>20522</v>
      </c>
      <c r="J6984" s="237" t="n">
        <v>3204</v>
      </c>
      <c r="K6984" s="149" t="n">
        <v>25</v>
      </c>
      <c r="L6984" s="149" t="n">
        <v>3001052</v>
      </c>
      <c r="M6984" s="149" t="n">
        <v>0</v>
      </c>
      <c r="N6984" s="154" t="s">
        <v>2269</v>
      </c>
      <c r="O6984" s="186"/>
      <c r="P6984" s="130" t="n">
        <v>27.08</v>
      </c>
      <c r="Q6984" s="130" t="n">
        <f aca="false">P6984*1.2</f>
        <v>32.496</v>
      </c>
      <c r="R6984" s="131" t="n">
        <f aca="false">S6984*Q6984</f>
        <v>0</v>
      </c>
      <c r="S6984" s="132"/>
    </row>
    <row r="6985" s="76" customFormat="true" ht="27.6" hidden="false" customHeight="false" outlineLevel="0" collapsed="false">
      <c r="A6985" s="207"/>
      <c r="B6985" s="208" t="n">
        <v>82</v>
      </c>
      <c r="C6985" s="281" t="s">
        <v>19</v>
      </c>
      <c r="D6985" s="344" t="s">
        <v>19</v>
      </c>
      <c r="E6985" s="344" t="s">
        <v>20523</v>
      </c>
      <c r="F6985" s="121" t="n">
        <f aca="false">F6984+1</f>
        <v>6979</v>
      </c>
      <c r="G6985" s="299" t="s">
        <v>20524</v>
      </c>
      <c r="H6985" s="188" t="s">
        <v>20524</v>
      </c>
      <c r="I6985" s="237" t="s">
        <v>20525</v>
      </c>
      <c r="J6985" s="237" t="n">
        <v>53</v>
      </c>
      <c r="K6985" s="164" t="n">
        <v>1</v>
      </c>
      <c r="L6985" s="164" t="n">
        <v>1203360</v>
      </c>
      <c r="M6985" s="164" t="n">
        <v>0</v>
      </c>
      <c r="N6985" s="154" t="s">
        <v>20526</v>
      </c>
      <c r="O6985" s="186"/>
      <c r="P6985" s="130" t="n">
        <v>14.42</v>
      </c>
      <c r="Q6985" s="130" t="n">
        <f aca="false">P6985*1.2</f>
        <v>17.304</v>
      </c>
      <c r="R6985" s="131" t="n">
        <f aca="false">S6985*Q6985</f>
        <v>0</v>
      </c>
      <c r="S6985" s="132"/>
    </row>
    <row r="6986" s="76" customFormat="true" ht="14.4" hidden="false" customHeight="false" outlineLevel="0" collapsed="false">
      <c r="A6986" s="207"/>
      <c r="B6986" s="208" t="n">
        <v>82</v>
      </c>
      <c r="C6986" s="281" t="s">
        <v>19</v>
      </c>
      <c r="D6986" s="344" t="s">
        <v>19</v>
      </c>
      <c r="E6986" s="344" t="s">
        <v>20527</v>
      </c>
      <c r="F6986" s="121" t="n">
        <f aca="false">F6985+1</f>
        <v>6980</v>
      </c>
      <c r="G6986" s="612" t="s">
        <v>20528</v>
      </c>
      <c r="H6986" s="123" t="s">
        <v>20528</v>
      </c>
      <c r="I6986" s="124" t="s">
        <v>20529</v>
      </c>
      <c r="J6986" s="125" t="n">
        <v>66</v>
      </c>
      <c r="K6986" s="164" t="n">
        <v>2</v>
      </c>
      <c r="L6986" s="164" t="n">
        <v>4207193</v>
      </c>
      <c r="M6986" s="164" t="n">
        <v>0</v>
      </c>
      <c r="N6986" s="613" t="s">
        <v>20530</v>
      </c>
      <c r="O6986" s="186"/>
      <c r="P6986" s="130" t="n">
        <v>1.74</v>
      </c>
      <c r="Q6986" s="130" t="n">
        <f aca="false">P6986*1.2</f>
        <v>2.088</v>
      </c>
      <c r="R6986" s="131" t="n">
        <f aca="false">S6986*Q6986</f>
        <v>0</v>
      </c>
      <c r="S6986" s="132"/>
    </row>
    <row r="6987" s="76" customFormat="true" ht="14.4" hidden="false" customHeight="false" outlineLevel="0" collapsed="false">
      <c r="A6987" s="207"/>
      <c r="B6987" s="208" t="n">
        <v>82</v>
      </c>
      <c r="C6987" s="281" t="s">
        <v>19</v>
      </c>
      <c r="D6987" s="344" t="s">
        <v>19</v>
      </c>
      <c r="E6987" s="344" t="s">
        <v>20515</v>
      </c>
      <c r="F6987" s="121" t="n">
        <f aca="false">F6986+1</f>
        <v>6981</v>
      </c>
      <c r="G6987" s="612" t="s">
        <v>20531</v>
      </c>
      <c r="H6987" s="123" t="s">
        <v>20531</v>
      </c>
      <c r="I6987" s="124" t="s">
        <v>20532</v>
      </c>
      <c r="J6987" s="125" t="n">
        <v>66</v>
      </c>
      <c r="K6987" s="164" t="n">
        <v>0</v>
      </c>
      <c r="L6987" s="164" t="n">
        <v>1802019</v>
      </c>
      <c r="M6987" s="164" t="n">
        <v>0</v>
      </c>
      <c r="N6987" s="613" t="s">
        <v>20533</v>
      </c>
      <c r="O6987" s="186"/>
      <c r="P6987" s="130" t="n">
        <v>15.18</v>
      </c>
      <c r="Q6987" s="130" t="n">
        <f aca="false">P6987*1.2</f>
        <v>18.216</v>
      </c>
      <c r="R6987" s="131" t="n">
        <f aca="false">S6987*Q6987</f>
        <v>0</v>
      </c>
      <c r="S6987" s="132"/>
    </row>
    <row r="6988" s="76" customFormat="true" ht="14.4" hidden="false" customHeight="false" outlineLevel="0" collapsed="false">
      <c r="A6988" s="207"/>
      <c r="B6988" s="208" t="n">
        <v>82</v>
      </c>
      <c r="C6988" s="281" t="s">
        <v>19</v>
      </c>
      <c r="D6988" s="344" t="s">
        <v>19</v>
      </c>
      <c r="E6988" s="344" t="s">
        <v>20515</v>
      </c>
      <c r="F6988" s="121" t="n">
        <f aca="false">F6987+1</f>
        <v>6982</v>
      </c>
      <c r="G6988" s="612" t="s">
        <v>20534</v>
      </c>
      <c r="H6988" s="123" t="s">
        <v>20534</v>
      </c>
      <c r="I6988" s="124" t="s">
        <v>20535</v>
      </c>
      <c r="J6988" s="125" t="n">
        <v>66</v>
      </c>
      <c r="K6988" s="164" t="n">
        <v>40</v>
      </c>
      <c r="L6988" s="164" t="n">
        <v>1802030</v>
      </c>
      <c r="M6988" s="164" t="n">
        <v>0</v>
      </c>
      <c r="N6988" s="613" t="s">
        <v>20533</v>
      </c>
      <c r="O6988" s="186"/>
      <c r="P6988" s="130" t="n">
        <v>6.86</v>
      </c>
      <c r="Q6988" s="130" t="n">
        <f aca="false">P6988*1.2</f>
        <v>8.232</v>
      </c>
      <c r="R6988" s="131" t="n">
        <f aca="false">S6988*Q6988</f>
        <v>0</v>
      </c>
      <c r="S6988" s="132"/>
    </row>
    <row r="6989" s="76" customFormat="true" ht="14.4" hidden="false" customHeight="false" outlineLevel="0" collapsed="false">
      <c r="A6989" s="207"/>
      <c r="B6989" s="208" t="n">
        <v>82</v>
      </c>
      <c r="C6989" s="281" t="s">
        <v>19</v>
      </c>
      <c r="D6989" s="344" t="s">
        <v>19</v>
      </c>
      <c r="E6989" s="344" t="s">
        <v>20515</v>
      </c>
      <c r="F6989" s="121" t="n">
        <f aca="false">F6988+1</f>
        <v>6983</v>
      </c>
      <c r="G6989" s="612" t="s">
        <v>20536</v>
      </c>
      <c r="H6989" s="123" t="s">
        <v>20536</v>
      </c>
      <c r="I6989" s="124" t="s">
        <v>20537</v>
      </c>
      <c r="J6989" s="125" t="n">
        <v>66</v>
      </c>
      <c r="K6989" s="164" t="n">
        <v>40</v>
      </c>
      <c r="L6989" s="164" t="n">
        <v>1802029</v>
      </c>
      <c r="M6989" s="164" t="n">
        <v>0</v>
      </c>
      <c r="N6989" s="613" t="s">
        <v>20533</v>
      </c>
      <c r="O6989" s="186"/>
      <c r="P6989" s="130" t="n">
        <v>8.7</v>
      </c>
      <c r="Q6989" s="130" t="n">
        <f aca="false">P6989*1.2</f>
        <v>10.44</v>
      </c>
      <c r="R6989" s="131" t="n">
        <f aca="false">S6989*Q6989</f>
        <v>0</v>
      </c>
      <c r="S6989" s="132"/>
    </row>
    <row r="6990" s="76" customFormat="true" ht="14.4" hidden="false" customHeight="false" outlineLevel="0" collapsed="false">
      <c r="A6990" s="207"/>
      <c r="B6990" s="208" t="n">
        <v>82</v>
      </c>
      <c r="C6990" s="281" t="s">
        <v>19</v>
      </c>
      <c r="D6990" s="344" t="s">
        <v>19</v>
      </c>
      <c r="E6990" s="344" t="s">
        <v>20515</v>
      </c>
      <c r="F6990" s="121" t="n">
        <f aca="false">F6989+1</f>
        <v>6984</v>
      </c>
      <c r="G6990" s="612" t="s">
        <v>20538</v>
      </c>
      <c r="H6990" s="123" t="s">
        <v>20538</v>
      </c>
      <c r="I6990" s="124" t="s">
        <v>20539</v>
      </c>
      <c r="J6990" s="125" t="n">
        <v>66</v>
      </c>
      <c r="K6990" s="164" t="n">
        <v>40</v>
      </c>
      <c r="L6990" s="164" t="n">
        <v>1802123</v>
      </c>
      <c r="M6990" s="164" t="n">
        <v>0</v>
      </c>
      <c r="N6990" s="613" t="s">
        <v>20533</v>
      </c>
      <c r="O6990" s="186"/>
      <c r="P6990" s="130" t="n">
        <v>5.83</v>
      </c>
      <c r="Q6990" s="130" t="n">
        <f aca="false">P6990*1.2</f>
        <v>6.996</v>
      </c>
      <c r="R6990" s="131" t="n">
        <f aca="false">S6990*Q6990</f>
        <v>0</v>
      </c>
      <c r="S6990" s="132"/>
    </row>
    <row r="6991" s="76" customFormat="true" ht="14.4" hidden="false" customHeight="false" outlineLevel="0" collapsed="false">
      <c r="A6991" s="207"/>
      <c r="B6991" s="208" t="n">
        <v>82</v>
      </c>
      <c r="C6991" s="281" t="s">
        <v>19</v>
      </c>
      <c r="D6991" s="344" t="s">
        <v>19</v>
      </c>
      <c r="E6991" s="344" t="s">
        <v>19259</v>
      </c>
      <c r="F6991" s="121" t="n">
        <f aca="false">F6990+1</f>
        <v>6985</v>
      </c>
      <c r="G6991" s="612" t="s">
        <v>20540</v>
      </c>
      <c r="H6991" s="123" t="s">
        <v>20540</v>
      </c>
      <c r="I6991" s="124" t="s">
        <v>20541</v>
      </c>
      <c r="J6991" s="125" t="n">
        <v>4013</v>
      </c>
      <c r="K6991" s="164" t="n">
        <v>0</v>
      </c>
      <c r="L6991" s="164" t="n">
        <v>1702167</v>
      </c>
      <c r="M6991" s="164" t="n">
        <v>10</v>
      </c>
      <c r="N6991" s="613" t="s">
        <v>20542</v>
      </c>
      <c r="O6991" s="186"/>
      <c r="P6991" s="130" t="n">
        <v>2226.56</v>
      </c>
      <c r="Q6991" s="130" t="n">
        <f aca="false">P6991*1.2</f>
        <v>2671.872</v>
      </c>
      <c r="R6991" s="131" t="n">
        <f aca="false">S6991*Q6991</f>
        <v>0</v>
      </c>
      <c r="S6991" s="132"/>
    </row>
    <row r="6992" s="76" customFormat="true" ht="14.4" hidden="false" customHeight="false" outlineLevel="0" collapsed="false">
      <c r="A6992" s="207" t="n">
        <v>2570825</v>
      </c>
      <c r="B6992" s="208" t="n">
        <v>82</v>
      </c>
      <c r="C6992" s="281" t="s">
        <v>19</v>
      </c>
      <c r="D6992" s="344" t="s">
        <v>19</v>
      </c>
      <c r="E6992" s="344" t="s">
        <v>15196</v>
      </c>
      <c r="F6992" s="121" t="n">
        <f aca="false">F6991+1</f>
        <v>6986</v>
      </c>
      <c r="G6992" s="299" t="s">
        <v>20543</v>
      </c>
      <c r="H6992" s="188" t="s">
        <v>20543</v>
      </c>
      <c r="I6992" s="237" t="s">
        <v>20544</v>
      </c>
      <c r="J6992" s="237" t="n">
        <v>51</v>
      </c>
      <c r="K6992" s="164" t="n">
        <v>0</v>
      </c>
      <c r="L6992" s="164" t="n">
        <v>1106175</v>
      </c>
      <c r="M6992" s="164" t="n">
        <v>0</v>
      </c>
      <c r="N6992" s="154" t="s">
        <v>20545</v>
      </c>
      <c r="O6992" s="186"/>
      <c r="P6992" s="130" t="n">
        <v>12.84</v>
      </c>
      <c r="Q6992" s="130" t="n">
        <f aca="false">P6992*1.2</f>
        <v>15.408</v>
      </c>
      <c r="R6992" s="131" t="n">
        <f aca="false">S6992*Q6992</f>
        <v>0</v>
      </c>
      <c r="S6992" s="132"/>
    </row>
    <row r="6993" s="76" customFormat="true" ht="27.6" hidden="false" customHeight="false" outlineLevel="0" collapsed="false">
      <c r="A6993" s="207" t="n">
        <v>2564836</v>
      </c>
      <c r="B6993" s="208" t="n">
        <v>82</v>
      </c>
      <c r="C6993" s="281" t="s">
        <v>19</v>
      </c>
      <c r="D6993" s="344" t="s">
        <v>19</v>
      </c>
      <c r="E6993" s="344" t="s">
        <v>15196</v>
      </c>
      <c r="F6993" s="121" t="n">
        <f aca="false">F6992+1</f>
        <v>6987</v>
      </c>
      <c r="G6993" s="299" t="s">
        <v>20546</v>
      </c>
      <c r="H6993" s="188" t="s">
        <v>20547</v>
      </c>
      <c r="I6993" s="237" t="s">
        <v>20548</v>
      </c>
      <c r="J6993" s="237" t="n">
        <v>11</v>
      </c>
      <c r="K6993" s="389" t="n">
        <v>0</v>
      </c>
      <c r="L6993" s="149" t="n">
        <v>7547</v>
      </c>
      <c r="M6993" s="149" t="n">
        <v>0</v>
      </c>
      <c r="N6993" s="154" t="s">
        <v>20549</v>
      </c>
      <c r="O6993" s="186" t="n">
        <v>1</v>
      </c>
      <c r="P6993" s="130" t="n">
        <v>102.72</v>
      </c>
      <c r="Q6993" s="130" t="n">
        <f aca="false">P6993*1.2</f>
        <v>123.264</v>
      </c>
      <c r="R6993" s="131" t="n">
        <f aca="false">S6993*Q6993</f>
        <v>0</v>
      </c>
      <c r="S6993" s="132"/>
    </row>
    <row r="6994" s="76" customFormat="true" ht="14.4" hidden="false" customHeight="false" outlineLevel="0" collapsed="false">
      <c r="A6994" s="207" t="n">
        <v>2564249</v>
      </c>
      <c r="B6994" s="208" t="n">
        <v>82</v>
      </c>
      <c r="C6994" s="281" t="s">
        <v>19</v>
      </c>
      <c r="D6994" s="344" t="s">
        <v>19</v>
      </c>
      <c r="E6994" s="344" t="s">
        <v>15196</v>
      </c>
      <c r="F6994" s="121" t="n">
        <f aca="false">F6993+1</f>
        <v>6988</v>
      </c>
      <c r="G6994" s="299" t="s">
        <v>20550</v>
      </c>
      <c r="H6994" s="188" t="s">
        <v>20551</v>
      </c>
      <c r="I6994" s="237" t="s">
        <v>20552</v>
      </c>
      <c r="J6994" s="237" t="n">
        <v>0</v>
      </c>
      <c r="K6994" s="389" t="n">
        <v>11</v>
      </c>
      <c r="L6994" s="149" t="n">
        <v>2472</v>
      </c>
      <c r="M6994" s="149" t="n">
        <v>10</v>
      </c>
      <c r="N6994" s="154" t="s">
        <v>20553</v>
      </c>
      <c r="O6994" s="186" t="n">
        <v>1</v>
      </c>
      <c r="P6994" s="130" t="n">
        <v>15.01</v>
      </c>
      <c r="Q6994" s="130" t="n">
        <f aca="false">P6994*1.2</f>
        <v>18.012</v>
      </c>
      <c r="R6994" s="131" t="n">
        <f aca="false">S6994*Q6994</f>
        <v>0</v>
      </c>
      <c r="S6994" s="132"/>
    </row>
    <row r="6995" s="76" customFormat="true" ht="14.4" hidden="false" customHeight="false" outlineLevel="0" collapsed="false">
      <c r="A6995" s="207"/>
      <c r="B6995" s="208" t="n">
        <v>82</v>
      </c>
      <c r="C6995" s="281" t="s">
        <v>19</v>
      </c>
      <c r="D6995" s="344" t="s">
        <v>19</v>
      </c>
      <c r="E6995" s="344" t="s">
        <v>20554</v>
      </c>
      <c r="F6995" s="121" t="n">
        <f aca="false">F6994+1</f>
        <v>6989</v>
      </c>
      <c r="G6995" s="612" t="s">
        <v>20555</v>
      </c>
      <c r="H6995" s="123" t="s">
        <v>20555</v>
      </c>
      <c r="I6995" s="124" t="s">
        <v>20556</v>
      </c>
      <c r="J6995" s="125" t="n">
        <v>4123</v>
      </c>
      <c r="K6995" s="164" t="n">
        <v>0</v>
      </c>
      <c r="L6995" s="164" t="n">
        <v>1803204</v>
      </c>
      <c r="M6995" s="164" t="n">
        <v>0</v>
      </c>
      <c r="N6995" s="613" t="s">
        <v>20557</v>
      </c>
      <c r="O6995" s="186"/>
      <c r="P6995" s="130" t="n">
        <v>80.64</v>
      </c>
      <c r="Q6995" s="130" t="n">
        <f aca="false">P6995*1.2</f>
        <v>96.768</v>
      </c>
      <c r="R6995" s="131" t="n">
        <f aca="false">S6995*Q6995</f>
        <v>0</v>
      </c>
      <c r="S6995" s="132"/>
    </row>
    <row r="6996" s="76" customFormat="true" ht="14.4" hidden="false" customHeight="false" outlineLevel="0" collapsed="false">
      <c r="A6996" s="207" t="n">
        <v>4434208</v>
      </c>
      <c r="B6996" s="208" t="n">
        <v>82</v>
      </c>
      <c r="C6996" s="281" t="s">
        <v>19</v>
      </c>
      <c r="D6996" s="344" t="s">
        <v>19</v>
      </c>
      <c r="E6996" s="344" t="s">
        <v>14765</v>
      </c>
      <c r="F6996" s="121" t="n">
        <f aca="false">F6995+1</f>
        <v>6990</v>
      </c>
      <c r="G6996" s="299" t="s">
        <v>20558</v>
      </c>
      <c r="H6996" s="188" t="s">
        <v>20559</v>
      </c>
      <c r="I6996" s="237" t="s">
        <v>20560</v>
      </c>
      <c r="J6996" s="237" t="n">
        <v>4013</v>
      </c>
      <c r="K6996" s="149" t="n">
        <v>0</v>
      </c>
      <c r="L6996" s="149" t="n">
        <v>1301010</v>
      </c>
      <c r="M6996" s="149" t="n">
        <v>31</v>
      </c>
      <c r="N6996" s="213" t="s">
        <v>14760</v>
      </c>
      <c r="O6996" s="186"/>
      <c r="P6996" s="130" t="n">
        <v>13794.47</v>
      </c>
      <c r="Q6996" s="130" t="n">
        <f aca="false">P6996*1.2</f>
        <v>16553.364</v>
      </c>
      <c r="R6996" s="131" t="n">
        <f aca="false">S6996*Q6996</f>
        <v>0</v>
      </c>
      <c r="S6996" s="132"/>
    </row>
    <row r="6997" s="76" customFormat="true" ht="14.4" hidden="false" customHeight="false" outlineLevel="0" collapsed="false">
      <c r="A6997" s="207"/>
      <c r="B6997" s="208" t="n">
        <v>82</v>
      </c>
      <c r="C6997" s="281" t="s">
        <v>19</v>
      </c>
      <c r="D6997" s="344" t="s">
        <v>19</v>
      </c>
      <c r="E6997" s="344" t="s">
        <v>19259</v>
      </c>
      <c r="F6997" s="121" t="n">
        <f aca="false">F6996+1</f>
        <v>6991</v>
      </c>
      <c r="G6997" s="612" t="s">
        <v>20561</v>
      </c>
      <c r="H6997" s="123" t="s">
        <v>20561</v>
      </c>
      <c r="I6997" s="124" t="s">
        <v>20562</v>
      </c>
      <c r="J6997" s="125" t="n">
        <v>3308</v>
      </c>
      <c r="K6997" s="164" t="n">
        <v>10</v>
      </c>
      <c r="L6997" s="164" t="n">
        <v>1800014</v>
      </c>
      <c r="M6997" s="164" t="n">
        <v>0</v>
      </c>
      <c r="N6997" s="613" t="s">
        <v>20563</v>
      </c>
      <c r="O6997" s="186"/>
      <c r="P6997" s="130" t="n">
        <v>76627.92</v>
      </c>
      <c r="Q6997" s="130" t="n">
        <f aca="false">P6997*1.2</f>
        <v>91953.504</v>
      </c>
      <c r="R6997" s="131" t="n">
        <f aca="false">S6997*Q6997</f>
        <v>0</v>
      </c>
      <c r="S6997" s="132"/>
    </row>
    <row r="6998" s="76" customFormat="true" ht="27.6" hidden="false" customHeight="false" outlineLevel="0" collapsed="false">
      <c r="A6998" s="207"/>
      <c r="B6998" s="208" t="n">
        <v>82</v>
      </c>
      <c r="C6998" s="281" t="s">
        <v>19</v>
      </c>
      <c r="D6998" s="344" t="s">
        <v>19</v>
      </c>
      <c r="E6998" s="344" t="s">
        <v>19242</v>
      </c>
      <c r="F6998" s="121" t="n">
        <f aca="false">F6997+1</f>
        <v>6992</v>
      </c>
      <c r="G6998" s="299" t="s">
        <v>20564</v>
      </c>
      <c r="H6998" s="188" t="s">
        <v>20565</v>
      </c>
      <c r="I6998" s="237" t="s">
        <v>20566</v>
      </c>
      <c r="J6998" s="237" t="n">
        <v>4013</v>
      </c>
      <c r="K6998" s="149" t="n">
        <v>0</v>
      </c>
      <c r="L6998" s="149" t="n">
        <v>2914252</v>
      </c>
      <c r="M6998" s="149" t="n">
        <v>0</v>
      </c>
      <c r="N6998" s="154" t="s">
        <v>20567</v>
      </c>
      <c r="O6998" s="186"/>
      <c r="P6998" s="130" t="n">
        <v>84832.13</v>
      </c>
      <c r="Q6998" s="130" t="n">
        <f aca="false">P6998*1.2</f>
        <v>101798.556</v>
      </c>
      <c r="R6998" s="131" t="n">
        <f aca="false">S6998*Q6998</f>
        <v>0</v>
      </c>
      <c r="S6998" s="132"/>
    </row>
    <row r="6999" s="76" customFormat="true" ht="14.4" hidden="false" customHeight="false" outlineLevel="0" collapsed="false">
      <c r="A6999" s="207" t="n">
        <v>4241651</v>
      </c>
      <c r="B6999" s="208" t="n">
        <v>82</v>
      </c>
      <c r="C6999" s="281" t="s">
        <v>19</v>
      </c>
      <c r="D6999" s="344" t="s">
        <v>19</v>
      </c>
      <c r="E6999" s="344" t="s">
        <v>19242</v>
      </c>
      <c r="F6999" s="121" t="n">
        <f aca="false">F6998+1</f>
        <v>6993</v>
      </c>
      <c r="G6999" s="299" t="s">
        <v>20568</v>
      </c>
      <c r="H6999" s="188" t="s">
        <v>20569</v>
      </c>
      <c r="I6999" s="237" t="s">
        <v>20570</v>
      </c>
      <c r="J6999" s="237" t="n">
        <v>4013</v>
      </c>
      <c r="K6999" s="149" t="n">
        <v>0</v>
      </c>
      <c r="L6999" s="149" t="n">
        <v>2402010</v>
      </c>
      <c r="M6999" s="149" t="n">
        <v>40</v>
      </c>
      <c r="N6999" s="154" t="s">
        <v>20571</v>
      </c>
      <c r="O6999" s="186"/>
      <c r="P6999" s="130" t="n">
        <v>76587.91</v>
      </c>
      <c r="Q6999" s="130" t="n">
        <f aca="false">P6999*1.2</f>
        <v>91905.492</v>
      </c>
      <c r="R6999" s="131" t="n">
        <f aca="false">S6999*Q6999</f>
        <v>0</v>
      </c>
      <c r="S6999" s="132"/>
    </row>
    <row r="7000" s="76" customFormat="true" ht="14.4" hidden="false" customHeight="false" outlineLevel="0" collapsed="false">
      <c r="A7000" s="207" t="n">
        <v>3179137</v>
      </c>
      <c r="B7000" s="208" t="n">
        <v>82</v>
      </c>
      <c r="C7000" s="281" t="s">
        <v>19</v>
      </c>
      <c r="D7000" s="344" t="s">
        <v>19</v>
      </c>
      <c r="E7000" s="344" t="s">
        <v>19242</v>
      </c>
      <c r="F7000" s="121" t="n">
        <f aca="false">F6999+1</f>
        <v>6994</v>
      </c>
      <c r="G7000" s="299" t="s">
        <v>20572</v>
      </c>
      <c r="H7000" s="188" t="s">
        <v>20573</v>
      </c>
      <c r="I7000" s="237" t="s">
        <v>20574</v>
      </c>
      <c r="J7000" s="237" t="n">
        <v>4013</v>
      </c>
      <c r="K7000" s="164" t="n">
        <v>0</v>
      </c>
      <c r="L7000" s="164" t="n">
        <v>2402010</v>
      </c>
      <c r="M7000" s="164" t="n">
        <v>0</v>
      </c>
      <c r="N7000" s="154" t="s">
        <v>20575</v>
      </c>
      <c r="O7000" s="186"/>
      <c r="P7000" s="130" t="n">
        <v>80610.99</v>
      </c>
      <c r="Q7000" s="130" t="n">
        <f aca="false">P7000*1.2</f>
        <v>96733.188</v>
      </c>
      <c r="R7000" s="131" t="n">
        <f aca="false">S7000*Q7000</f>
        <v>0</v>
      </c>
      <c r="S7000" s="132"/>
    </row>
    <row r="7001" s="76" customFormat="true" ht="27.6" hidden="false" customHeight="false" outlineLevel="0" collapsed="false">
      <c r="A7001" s="207"/>
      <c r="B7001" s="208" t="n">
        <v>82</v>
      </c>
      <c r="C7001" s="281" t="s">
        <v>19</v>
      </c>
      <c r="D7001" s="344" t="s">
        <v>19</v>
      </c>
      <c r="E7001" s="344" t="s">
        <v>19242</v>
      </c>
      <c r="F7001" s="121" t="n">
        <f aca="false">F7000+1</f>
        <v>6995</v>
      </c>
      <c r="G7001" s="299" t="s">
        <v>20576</v>
      </c>
      <c r="H7001" s="188" t="s">
        <v>20577</v>
      </c>
      <c r="I7001" s="237" t="s">
        <v>20578</v>
      </c>
      <c r="J7001" s="237" t="n">
        <v>4013</v>
      </c>
      <c r="K7001" s="164" t="n">
        <v>0</v>
      </c>
      <c r="L7001" s="164" t="n">
        <v>2402010</v>
      </c>
      <c r="M7001" s="164" t="n">
        <v>10</v>
      </c>
      <c r="N7001" s="154" t="s">
        <v>20579</v>
      </c>
      <c r="O7001" s="186"/>
      <c r="P7001" s="130" t="n">
        <v>79695.32</v>
      </c>
      <c r="Q7001" s="130" t="n">
        <f aca="false">P7001*1.2</f>
        <v>95634.384</v>
      </c>
      <c r="R7001" s="131" t="n">
        <f aca="false">S7001*Q7001</f>
        <v>0</v>
      </c>
      <c r="S7001" s="132"/>
    </row>
    <row r="7002" s="76" customFormat="true" ht="14.4" hidden="false" customHeight="false" outlineLevel="0" collapsed="false">
      <c r="A7002" s="207"/>
      <c r="B7002" s="208" t="n">
        <v>82</v>
      </c>
      <c r="C7002" s="281" t="s">
        <v>19</v>
      </c>
      <c r="D7002" s="344" t="s">
        <v>19</v>
      </c>
      <c r="E7002" s="344" t="s">
        <v>19242</v>
      </c>
      <c r="F7002" s="121" t="n">
        <f aca="false">F7001+1</f>
        <v>6996</v>
      </c>
      <c r="G7002" s="390" t="s">
        <v>20580</v>
      </c>
      <c r="H7002" s="188" t="s">
        <v>20580</v>
      </c>
      <c r="I7002" s="237" t="s">
        <v>20581</v>
      </c>
      <c r="J7002" s="237" t="n">
        <v>3309</v>
      </c>
      <c r="K7002" s="164" t="n">
        <v>0</v>
      </c>
      <c r="L7002" s="164" t="n">
        <v>2402010</v>
      </c>
      <c r="M7002" s="164" t="n">
        <v>0</v>
      </c>
      <c r="N7002" s="346" t="s">
        <v>20582</v>
      </c>
      <c r="O7002" s="186"/>
      <c r="P7002" s="130" t="n">
        <v>57959.56</v>
      </c>
      <c r="Q7002" s="130" t="n">
        <f aca="false">P7002*1.2</f>
        <v>69551.472</v>
      </c>
      <c r="R7002" s="131" t="n">
        <f aca="false">S7002*Q7002</f>
        <v>0</v>
      </c>
      <c r="S7002" s="132"/>
    </row>
    <row r="7003" s="76" customFormat="true" ht="14.4" hidden="false" customHeight="false" outlineLevel="0" collapsed="false">
      <c r="A7003" s="500"/>
      <c r="B7003" s="208" t="n">
        <v>82</v>
      </c>
      <c r="C7003" s="281" t="s">
        <v>19</v>
      </c>
      <c r="D7003" s="344" t="s">
        <v>19</v>
      </c>
      <c r="E7003" s="344" t="s">
        <v>19242</v>
      </c>
      <c r="F7003" s="121" t="n">
        <f aca="false">F7002+1</f>
        <v>6997</v>
      </c>
      <c r="G7003" s="390" t="s">
        <v>20583</v>
      </c>
      <c r="H7003" s="188" t="s">
        <v>20583</v>
      </c>
      <c r="I7003" s="218" t="s">
        <v>20584</v>
      </c>
      <c r="J7003" s="237" t="n">
        <v>3306</v>
      </c>
      <c r="K7003" s="149" t="n">
        <v>0</v>
      </c>
      <c r="L7003" s="149" t="n">
        <v>2402010</v>
      </c>
      <c r="M7003" s="149" t="n">
        <v>1</v>
      </c>
      <c r="N7003" s="346" t="s">
        <v>20585</v>
      </c>
      <c r="O7003" s="186"/>
      <c r="P7003" s="130" t="n">
        <v>56798.02</v>
      </c>
      <c r="Q7003" s="130" t="n">
        <f aca="false">P7003*1.2</f>
        <v>68157.624</v>
      </c>
      <c r="R7003" s="131" t="n">
        <f aca="false">S7003*Q7003</f>
        <v>0</v>
      </c>
      <c r="S7003" s="132"/>
    </row>
    <row r="7004" s="76" customFormat="true" ht="27.6" hidden="false" customHeight="false" outlineLevel="0" collapsed="false">
      <c r="A7004" s="207"/>
      <c r="B7004" s="208" t="n">
        <v>82</v>
      </c>
      <c r="C7004" s="281" t="s">
        <v>19</v>
      </c>
      <c r="D7004" s="344" t="s">
        <v>19</v>
      </c>
      <c r="E7004" s="344" t="s">
        <v>19242</v>
      </c>
      <c r="F7004" s="121" t="n">
        <f aca="false">F7003+1</f>
        <v>6998</v>
      </c>
      <c r="G7004" s="390" t="s">
        <v>20586</v>
      </c>
      <c r="H7004" s="188" t="s">
        <v>20586</v>
      </c>
      <c r="I7004" s="346" t="s">
        <v>20587</v>
      </c>
      <c r="J7004" s="346" t="n">
        <v>53</v>
      </c>
      <c r="K7004" s="164" t="n">
        <v>0</v>
      </c>
      <c r="L7004" s="164" t="n">
        <v>2402010</v>
      </c>
      <c r="M7004" s="164" t="n">
        <v>11</v>
      </c>
      <c r="N7004" s="346" t="s">
        <v>20588</v>
      </c>
      <c r="O7004" s="186"/>
      <c r="P7004" s="130" t="n">
        <v>46309.55</v>
      </c>
      <c r="Q7004" s="130" t="n">
        <f aca="false">P7004*1.2</f>
        <v>55571.46</v>
      </c>
      <c r="R7004" s="131" t="n">
        <f aca="false">S7004*Q7004</f>
        <v>0</v>
      </c>
      <c r="S7004" s="132"/>
    </row>
    <row r="7005" s="76" customFormat="true" ht="14.4" hidden="false" customHeight="false" outlineLevel="0" collapsed="false">
      <c r="A7005" s="207"/>
      <c r="B7005" s="208" t="n">
        <v>82</v>
      </c>
      <c r="C7005" s="281" t="s">
        <v>19</v>
      </c>
      <c r="D7005" s="344" t="s">
        <v>19</v>
      </c>
      <c r="E7005" s="344" t="s">
        <v>19917</v>
      </c>
      <c r="F7005" s="121" t="n">
        <f aca="false">F7004+1</f>
        <v>6999</v>
      </c>
      <c r="G7005" s="299" t="s">
        <v>20589</v>
      </c>
      <c r="H7005" s="188" t="s">
        <v>20590</v>
      </c>
      <c r="I7005" s="237" t="s">
        <v>20591</v>
      </c>
      <c r="J7005" s="237" t="n">
        <v>0</v>
      </c>
      <c r="K7005" s="164" t="n">
        <v>0</v>
      </c>
      <c r="L7005" s="164" t="n">
        <v>1393315</v>
      </c>
      <c r="M7005" s="164" t="n">
        <v>2</v>
      </c>
      <c r="N7005" s="154" t="s">
        <v>20592</v>
      </c>
      <c r="O7005" s="186"/>
      <c r="P7005" s="130" t="n">
        <v>2111.8</v>
      </c>
      <c r="Q7005" s="130" t="n">
        <f aca="false">P7005*1.2</f>
        <v>2534.16</v>
      </c>
      <c r="R7005" s="131" t="n">
        <f aca="false">S7005*Q7005</f>
        <v>0</v>
      </c>
      <c r="S7005" s="132"/>
    </row>
    <row r="7006" s="76" customFormat="true" ht="14.4" hidden="false" customHeight="false" outlineLevel="0" collapsed="false">
      <c r="A7006" s="207"/>
      <c r="B7006" s="208" t="n">
        <v>82</v>
      </c>
      <c r="C7006" s="281" t="s">
        <v>19</v>
      </c>
      <c r="D7006" s="344" t="s">
        <v>19</v>
      </c>
      <c r="E7006" s="344"/>
      <c r="F7006" s="121" t="n">
        <f aca="false">F7005+1</f>
        <v>7000</v>
      </c>
      <c r="G7006" s="299" t="s">
        <v>20593</v>
      </c>
      <c r="H7006" s="188" t="s">
        <v>20594</v>
      </c>
      <c r="I7006" s="237" t="s">
        <v>20595</v>
      </c>
      <c r="J7006" s="237" t="n">
        <v>0</v>
      </c>
      <c r="K7006" s="149" t="n">
        <v>0</v>
      </c>
      <c r="L7006" s="149" t="n">
        <v>1393315</v>
      </c>
      <c r="M7006" s="149" t="n">
        <v>9</v>
      </c>
      <c r="N7006" s="154" t="s">
        <v>20596</v>
      </c>
      <c r="O7006" s="186"/>
      <c r="P7006" s="610"/>
      <c r="Q7006" s="610" t="n">
        <f aca="false">P7006*1.2</f>
        <v>0</v>
      </c>
      <c r="R7006" s="131" t="n">
        <f aca="false">S7006*Q7006</f>
        <v>0</v>
      </c>
      <c r="S7006" s="132"/>
    </row>
    <row r="7007" s="76" customFormat="true" ht="55.2" hidden="false" customHeight="false" outlineLevel="0" collapsed="false">
      <c r="A7007" s="207"/>
      <c r="B7007" s="208" t="n">
        <v>82</v>
      </c>
      <c r="C7007" s="281" t="s">
        <v>19</v>
      </c>
      <c r="D7007" s="344" t="s">
        <v>19</v>
      </c>
      <c r="E7007" s="344" t="s">
        <v>19737</v>
      </c>
      <c r="F7007" s="121" t="n">
        <f aca="false">F7006+1</f>
        <v>7001</v>
      </c>
      <c r="G7007" s="299" t="s">
        <v>20597</v>
      </c>
      <c r="H7007" s="188" t="s">
        <v>20597</v>
      </c>
      <c r="I7007" s="237" t="s">
        <v>20598</v>
      </c>
      <c r="J7007" s="237" t="n">
        <v>66</v>
      </c>
      <c r="K7007" s="164" t="n">
        <v>0</v>
      </c>
      <c r="L7007" s="164" t="n">
        <v>3003800</v>
      </c>
      <c r="M7007" s="164" t="n">
        <v>0</v>
      </c>
      <c r="N7007" s="213" t="s">
        <v>20599</v>
      </c>
      <c r="O7007" s="186"/>
      <c r="P7007" s="130" t="n">
        <v>375.38</v>
      </c>
      <c r="Q7007" s="130" t="n">
        <f aca="false">P7007*1.2</f>
        <v>450.456</v>
      </c>
      <c r="R7007" s="131" t="n">
        <f aca="false">S7007*Q7007</f>
        <v>0</v>
      </c>
      <c r="S7007" s="132"/>
    </row>
    <row r="7008" s="76" customFormat="true" ht="14.4" hidden="false" customHeight="false" outlineLevel="0" collapsed="false">
      <c r="A7008" s="207" t="n">
        <v>2570218</v>
      </c>
      <c r="B7008" s="208" t="n">
        <v>82</v>
      </c>
      <c r="C7008" s="281" t="s">
        <v>19</v>
      </c>
      <c r="D7008" s="344" t="s">
        <v>19</v>
      </c>
      <c r="E7008" s="344" t="s">
        <v>19242</v>
      </c>
      <c r="F7008" s="121" t="n">
        <f aca="false">F7007+1</f>
        <v>7002</v>
      </c>
      <c r="G7008" s="299" t="s">
        <v>20600</v>
      </c>
      <c r="H7008" s="188" t="s">
        <v>20600</v>
      </c>
      <c r="I7008" s="237" t="s">
        <v>20601</v>
      </c>
      <c r="J7008" s="237" t="n">
        <v>4230</v>
      </c>
      <c r="K7008" s="164" t="n">
        <v>0</v>
      </c>
      <c r="L7008" s="164" t="n">
        <v>2912012</v>
      </c>
      <c r="M7008" s="164" t="n">
        <v>0</v>
      </c>
      <c r="N7008" s="154" t="s">
        <v>20602</v>
      </c>
      <c r="O7008" s="186"/>
      <c r="P7008" s="130" t="n">
        <v>17667.33</v>
      </c>
      <c r="Q7008" s="130" t="n">
        <f aca="false">P7008*1.2</f>
        <v>21200.796</v>
      </c>
      <c r="R7008" s="131" t="n">
        <f aca="false">S7008*Q7008</f>
        <v>0</v>
      </c>
      <c r="S7008" s="132"/>
    </row>
    <row r="7009" s="76" customFormat="true" ht="27.6" hidden="false" customHeight="false" outlineLevel="0" collapsed="false">
      <c r="A7009" s="207" t="n">
        <v>2570261</v>
      </c>
      <c r="B7009" s="208" t="n">
        <v>82</v>
      </c>
      <c r="C7009" s="281" t="s">
        <v>19</v>
      </c>
      <c r="D7009" s="344" t="s">
        <v>19</v>
      </c>
      <c r="E7009" s="344" t="s">
        <v>19242</v>
      </c>
      <c r="F7009" s="121" t="n">
        <f aca="false">F7008+1</f>
        <v>7003</v>
      </c>
      <c r="G7009" s="390" t="s">
        <v>20603</v>
      </c>
      <c r="H7009" s="188" t="s">
        <v>20603</v>
      </c>
      <c r="I7009" s="237" t="s">
        <v>20604</v>
      </c>
      <c r="J7009" s="237" t="n">
        <v>3308</v>
      </c>
      <c r="K7009" s="164" t="n">
        <v>0</v>
      </c>
      <c r="L7009" s="164" t="n">
        <v>2912012</v>
      </c>
      <c r="M7009" s="164" t="n">
        <v>0</v>
      </c>
      <c r="N7009" s="346" t="s">
        <v>20605</v>
      </c>
      <c r="O7009" s="186"/>
      <c r="P7009" s="130" t="n">
        <v>10958.49</v>
      </c>
      <c r="Q7009" s="130" t="n">
        <f aca="false">P7009*1.2</f>
        <v>13150.188</v>
      </c>
      <c r="R7009" s="131" t="n">
        <f aca="false">S7009*Q7009</f>
        <v>0</v>
      </c>
      <c r="S7009" s="132"/>
    </row>
    <row r="7010" s="76" customFormat="true" ht="14.4" hidden="false" customHeight="false" outlineLevel="0" collapsed="false">
      <c r="A7010" s="207" t="n">
        <v>2570784</v>
      </c>
      <c r="B7010" s="208" t="n">
        <v>82</v>
      </c>
      <c r="C7010" s="281" t="s">
        <v>19</v>
      </c>
      <c r="D7010" s="344" t="s">
        <v>19</v>
      </c>
      <c r="E7010" s="344" t="s">
        <v>19242</v>
      </c>
      <c r="F7010" s="121" t="n">
        <f aca="false">F7009+1</f>
        <v>7004</v>
      </c>
      <c r="G7010" s="299" t="s">
        <v>20606</v>
      </c>
      <c r="H7010" s="188" t="s">
        <v>20606</v>
      </c>
      <c r="I7010" s="237" t="s">
        <v>20607</v>
      </c>
      <c r="J7010" s="237" t="n">
        <v>4230</v>
      </c>
      <c r="K7010" s="164" t="n">
        <v>0</v>
      </c>
      <c r="L7010" s="164" t="n">
        <v>2902012</v>
      </c>
      <c r="M7010" s="164" t="n">
        <v>0</v>
      </c>
      <c r="N7010" s="154" t="s">
        <v>20608</v>
      </c>
      <c r="O7010" s="186"/>
      <c r="P7010" s="130" t="n">
        <v>13289.94</v>
      </c>
      <c r="Q7010" s="130" t="n">
        <f aca="false">P7010*1.2</f>
        <v>15947.928</v>
      </c>
      <c r="R7010" s="131" t="n">
        <f aca="false">S7010*Q7010</f>
        <v>0</v>
      </c>
      <c r="S7010" s="132"/>
    </row>
    <row r="7011" s="76" customFormat="true" ht="14.4" hidden="false" customHeight="false" outlineLevel="0" collapsed="false">
      <c r="A7011" s="207"/>
      <c r="B7011" s="208" t="n">
        <v>82</v>
      </c>
      <c r="C7011" s="281" t="s">
        <v>19</v>
      </c>
      <c r="D7011" s="344" t="s">
        <v>19</v>
      </c>
      <c r="E7011" s="344" t="s">
        <v>19242</v>
      </c>
      <c r="F7011" s="121" t="n">
        <f aca="false">F7010+1</f>
        <v>7005</v>
      </c>
      <c r="G7011" s="299" t="s">
        <v>20609</v>
      </c>
      <c r="H7011" s="188" t="s">
        <v>20609</v>
      </c>
      <c r="I7011" s="237" t="s">
        <v>20610</v>
      </c>
      <c r="J7011" s="237" t="n">
        <v>66</v>
      </c>
      <c r="K7011" s="150" t="n">
        <v>0</v>
      </c>
      <c r="L7011" s="164" t="n">
        <v>2902012</v>
      </c>
      <c r="M7011" s="164" t="n">
        <v>3</v>
      </c>
      <c r="N7011" s="154" t="s">
        <v>20608</v>
      </c>
      <c r="O7011" s="186"/>
      <c r="P7011" s="130" t="n">
        <v>9392.96</v>
      </c>
      <c r="Q7011" s="130" t="n">
        <f aca="false">P7011*1.2</f>
        <v>11271.552</v>
      </c>
      <c r="R7011" s="131" t="n">
        <f aca="false">S7011*Q7011</f>
        <v>0</v>
      </c>
      <c r="S7011" s="132"/>
    </row>
    <row r="7012" s="76" customFormat="true" ht="14.4" hidden="false" customHeight="false" outlineLevel="0" collapsed="false">
      <c r="A7012" s="207" t="n">
        <v>3032442</v>
      </c>
      <c r="B7012" s="208" t="n">
        <v>82</v>
      </c>
      <c r="C7012" s="281" t="s">
        <v>19</v>
      </c>
      <c r="D7012" s="344" t="s">
        <v>19</v>
      </c>
      <c r="E7012" s="344" t="s">
        <v>19242</v>
      </c>
      <c r="F7012" s="121" t="n">
        <f aca="false">F7011+1</f>
        <v>7006</v>
      </c>
      <c r="G7012" s="299" t="s">
        <v>20611</v>
      </c>
      <c r="H7012" s="188" t="s">
        <v>20611</v>
      </c>
      <c r="I7012" s="237" t="s">
        <v>20612</v>
      </c>
      <c r="J7012" s="237" t="n">
        <v>4013</v>
      </c>
      <c r="K7012" s="149" t="n">
        <v>0</v>
      </c>
      <c r="L7012" s="149" t="n">
        <v>2902010</v>
      </c>
      <c r="M7012" s="149" t="n">
        <v>0</v>
      </c>
      <c r="N7012" s="154" t="s">
        <v>20608</v>
      </c>
      <c r="O7012" s="186"/>
      <c r="P7012" s="130" t="n">
        <v>16026.3</v>
      </c>
      <c r="Q7012" s="130" t="n">
        <f aca="false">P7012*1.2</f>
        <v>19231.56</v>
      </c>
      <c r="R7012" s="131" t="n">
        <f aca="false">S7012*Q7012</f>
        <v>0</v>
      </c>
      <c r="S7012" s="132"/>
    </row>
    <row r="7013" s="76" customFormat="true" ht="27.6" hidden="false" customHeight="false" outlineLevel="0" collapsed="false">
      <c r="A7013" s="207"/>
      <c r="B7013" s="208" t="n">
        <v>82</v>
      </c>
      <c r="C7013" s="281" t="s">
        <v>19</v>
      </c>
      <c r="D7013" s="344" t="s">
        <v>19</v>
      </c>
      <c r="E7013" s="344" t="s">
        <v>20324</v>
      </c>
      <c r="F7013" s="121" t="n">
        <f aca="false">F7012+1</f>
        <v>7007</v>
      </c>
      <c r="G7013" s="299" t="s">
        <v>20613</v>
      </c>
      <c r="H7013" s="393" t="s">
        <v>20613</v>
      </c>
      <c r="I7013" s="237" t="s">
        <v>20614</v>
      </c>
      <c r="J7013" s="237" t="n">
        <v>4013</v>
      </c>
      <c r="K7013" s="149" t="n">
        <v>0</v>
      </c>
      <c r="L7013" s="149" t="n">
        <v>2934010</v>
      </c>
      <c r="M7013" s="149" t="n">
        <v>0</v>
      </c>
      <c r="N7013" s="154" t="s">
        <v>20615</v>
      </c>
      <c r="O7013" s="186"/>
      <c r="P7013" s="130" t="n">
        <v>5564.69</v>
      </c>
      <c r="Q7013" s="130" t="n">
        <f aca="false">P7013*1.2</f>
        <v>6677.628</v>
      </c>
      <c r="R7013" s="131" t="n">
        <f aca="false">S7013*Q7013</f>
        <v>40065.768</v>
      </c>
      <c r="S7013" s="132" t="n">
        <v>6</v>
      </c>
    </row>
    <row r="7014" s="76" customFormat="true" ht="14.4" hidden="false" customHeight="false" outlineLevel="0" collapsed="false">
      <c r="A7014" s="207"/>
      <c r="B7014" s="208" t="n">
        <v>82</v>
      </c>
      <c r="C7014" s="281" t="s">
        <v>19</v>
      </c>
      <c r="D7014" s="344" t="s">
        <v>19</v>
      </c>
      <c r="E7014" s="344" t="s">
        <v>19165</v>
      </c>
      <c r="F7014" s="121" t="n">
        <f aca="false">F7013+1</f>
        <v>7008</v>
      </c>
      <c r="G7014" s="612" t="s">
        <v>20616</v>
      </c>
      <c r="H7014" s="123" t="s">
        <v>20616</v>
      </c>
      <c r="I7014" s="124" t="s">
        <v>20617</v>
      </c>
      <c r="J7014" s="125" t="n">
        <v>3310</v>
      </c>
      <c r="K7014" s="164" t="n">
        <v>40</v>
      </c>
      <c r="L7014" s="164" t="n">
        <v>1701182</v>
      </c>
      <c r="M7014" s="164" t="n">
        <v>0</v>
      </c>
      <c r="N7014" s="613" t="s">
        <v>20618</v>
      </c>
      <c r="O7014" s="186"/>
      <c r="P7014" s="130" t="n">
        <v>36.83</v>
      </c>
      <c r="Q7014" s="130" t="n">
        <f aca="false">P7014*1.2</f>
        <v>44.196</v>
      </c>
      <c r="R7014" s="131" t="n">
        <f aca="false">S7014*Q7014</f>
        <v>0</v>
      </c>
      <c r="S7014" s="132"/>
    </row>
    <row r="7015" s="76" customFormat="true" ht="14.4" hidden="false" customHeight="false" outlineLevel="0" collapsed="false">
      <c r="A7015" s="207"/>
      <c r="B7015" s="208" t="n">
        <v>82</v>
      </c>
      <c r="C7015" s="281" t="s">
        <v>19</v>
      </c>
      <c r="D7015" s="344" t="s">
        <v>19</v>
      </c>
      <c r="E7015" s="344" t="s">
        <v>19259</v>
      </c>
      <c r="F7015" s="121" t="n">
        <f aca="false">F7014+1</f>
        <v>7009</v>
      </c>
      <c r="G7015" s="612" t="s">
        <v>20619</v>
      </c>
      <c r="H7015" s="123" t="s">
        <v>20619</v>
      </c>
      <c r="I7015" s="124" t="s">
        <v>20620</v>
      </c>
      <c r="J7015" s="125" t="n">
        <v>4111</v>
      </c>
      <c r="K7015" s="164" t="n">
        <v>0</v>
      </c>
      <c r="L7015" s="164" t="n">
        <v>3802033</v>
      </c>
      <c r="M7015" s="164" t="n">
        <v>0</v>
      </c>
      <c r="N7015" s="613" t="s">
        <v>20621</v>
      </c>
      <c r="O7015" s="186"/>
      <c r="P7015" s="130" t="n">
        <v>498.39</v>
      </c>
      <c r="Q7015" s="130" t="n">
        <f aca="false">P7015*1.2</f>
        <v>598.068</v>
      </c>
      <c r="R7015" s="131" t="n">
        <f aca="false">S7015*Q7015</f>
        <v>0</v>
      </c>
      <c r="S7015" s="132"/>
    </row>
    <row r="7016" s="76" customFormat="true" ht="14.4" hidden="false" customHeight="false" outlineLevel="0" collapsed="false">
      <c r="A7016" s="207"/>
      <c r="B7016" s="208" t="n">
        <v>82</v>
      </c>
      <c r="C7016" s="281" t="s">
        <v>19</v>
      </c>
      <c r="D7016" s="344" t="s">
        <v>19</v>
      </c>
      <c r="E7016" s="344" t="s">
        <v>19259</v>
      </c>
      <c r="F7016" s="121" t="n">
        <f aca="false">F7015+1</f>
        <v>7010</v>
      </c>
      <c r="G7016" s="612" t="s">
        <v>20622</v>
      </c>
      <c r="H7016" s="123" t="s">
        <v>20622</v>
      </c>
      <c r="I7016" s="124" t="s">
        <v>20623</v>
      </c>
      <c r="J7016" s="125" t="n">
        <v>3310</v>
      </c>
      <c r="K7016" s="164" t="n">
        <v>40</v>
      </c>
      <c r="L7016" s="164" t="n">
        <v>3862052</v>
      </c>
      <c r="M7016" s="164" t="n">
        <v>0</v>
      </c>
      <c r="N7016" s="613" t="s">
        <v>20624</v>
      </c>
      <c r="O7016" s="186"/>
      <c r="P7016" s="130" t="n">
        <v>958.25</v>
      </c>
      <c r="Q7016" s="130" t="n">
        <f aca="false">P7016*1.2</f>
        <v>1149.9</v>
      </c>
      <c r="R7016" s="131" t="n">
        <f aca="false">S7016*Q7016</f>
        <v>0</v>
      </c>
      <c r="S7016" s="132"/>
    </row>
    <row r="7017" s="76" customFormat="true" ht="14.4" hidden="false" customHeight="false" outlineLevel="0" collapsed="false">
      <c r="A7017" s="207"/>
      <c r="B7017" s="208" t="n">
        <v>82</v>
      </c>
      <c r="C7017" s="281" t="s">
        <v>19</v>
      </c>
      <c r="D7017" s="344" t="s">
        <v>19</v>
      </c>
      <c r="E7017" s="344" t="s">
        <v>19259</v>
      </c>
      <c r="F7017" s="121" t="n">
        <f aca="false">F7016+1</f>
        <v>7011</v>
      </c>
      <c r="G7017" s="612" t="s">
        <v>20625</v>
      </c>
      <c r="H7017" s="123" t="s">
        <v>20625</v>
      </c>
      <c r="I7017" s="124" t="s">
        <v>20626</v>
      </c>
      <c r="J7017" s="125" t="n">
        <v>3308</v>
      </c>
      <c r="K7017" s="164" t="n">
        <v>0</v>
      </c>
      <c r="L7017" s="164" t="n">
        <v>3862052</v>
      </c>
      <c r="M7017" s="164" t="n">
        <v>0</v>
      </c>
      <c r="N7017" s="613" t="s">
        <v>20624</v>
      </c>
      <c r="O7017" s="186"/>
      <c r="P7017" s="130" t="n">
        <v>751.91</v>
      </c>
      <c r="Q7017" s="130" t="n">
        <f aca="false">P7017*1.2</f>
        <v>902.292</v>
      </c>
      <c r="R7017" s="131" t="n">
        <f aca="false">S7017*Q7017</f>
        <v>0</v>
      </c>
      <c r="S7017" s="132"/>
    </row>
    <row r="7018" s="76" customFormat="true" ht="14.4" hidden="false" customHeight="false" outlineLevel="0" collapsed="false">
      <c r="A7018" s="207"/>
      <c r="B7018" s="208" t="n">
        <v>82</v>
      </c>
      <c r="C7018" s="281" t="s">
        <v>19</v>
      </c>
      <c r="D7018" s="344" t="s">
        <v>19</v>
      </c>
      <c r="E7018" s="344" t="s">
        <v>19259</v>
      </c>
      <c r="F7018" s="121" t="n">
        <f aca="false">F7017+1</f>
        <v>7012</v>
      </c>
      <c r="G7018" s="612" t="s">
        <v>20627</v>
      </c>
      <c r="H7018" s="123" t="s">
        <v>20627</v>
      </c>
      <c r="I7018" s="124" t="s">
        <v>20628</v>
      </c>
      <c r="J7018" s="125" t="n">
        <v>3307</v>
      </c>
      <c r="K7018" s="164" t="n">
        <v>0</v>
      </c>
      <c r="L7018" s="164" t="n">
        <v>3862052</v>
      </c>
      <c r="M7018" s="164" t="n">
        <v>0</v>
      </c>
      <c r="N7018" s="613" t="s">
        <v>20629</v>
      </c>
      <c r="O7018" s="186"/>
      <c r="P7018" s="130" t="n">
        <v>1030.39</v>
      </c>
      <c r="Q7018" s="130" t="n">
        <f aca="false">P7018*1.2</f>
        <v>1236.468</v>
      </c>
      <c r="R7018" s="131" t="n">
        <f aca="false">S7018*Q7018</f>
        <v>0</v>
      </c>
      <c r="S7018" s="132"/>
    </row>
    <row r="7019" s="76" customFormat="true" ht="14.4" hidden="false" customHeight="false" outlineLevel="0" collapsed="false">
      <c r="A7019" s="207"/>
      <c r="B7019" s="208" t="n">
        <v>82</v>
      </c>
      <c r="C7019" s="281" t="s">
        <v>19</v>
      </c>
      <c r="D7019" s="344" t="s">
        <v>19</v>
      </c>
      <c r="E7019" s="344" t="s">
        <v>19259</v>
      </c>
      <c r="F7019" s="121" t="n">
        <f aca="false">F7018+1</f>
        <v>7013</v>
      </c>
      <c r="G7019" s="612" t="s">
        <v>20630</v>
      </c>
      <c r="H7019" s="123" t="s">
        <v>20630</v>
      </c>
      <c r="I7019" s="124" t="s">
        <v>20631</v>
      </c>
      <c r="J7019" s="125" t="n">
        <v>3310</v>
      </c>
      <c r="K7019" s="164" t="n">
        <v>40</v>
      </c>
      <c r="L7019" s="164" t="n">
        <v>3862051</v>
      </c>
      <c r="M7019" s="164" t="n">
        <v>0</v>
      </c>
      <c r="N7019" s="613" t="s">
        <v>20632</v>
      </c>
      <c r="O7019" s="186"/>
      <c r="P7019" s="130" t="n">
        <v>596.99</v>
      </c>
      <c r="Q7019" s="130" t="n">
        <f aca="false">P7019*1.2</f>
        <v>716.388</v>
      </c>
      <c r="R7019" s="131" t="n">
        <f aca="false">S7019*Q7019</f>
        <v>0</v>
      </c>
      <c r="S7019" s="132"/>
    </row>
    <row r="7020" s="76" customFormat="true" ht="14.4" hidden="false" customHeight="false" outlineLevel="0" collapsed="false">
      <c r="A7020" s="207"/>
      <c r="B7020" s="208" t="n">
        <v>82</v>
      </c>
      <c r="C7020" s="281" t="s">
        <v>19</v>
      </c>
      <c r="D7020" s="344" t="s">
        <v>19</v>
      </c>
      <c r="E7020" s="344" t="s">
        <v>19259</v>
      </c>
      <c r="F7020" s="121" t="n">
        <f aca="false">F7019+1</f>
        <v>7014</v>
      </c>
      <c r="G7020" s="612" t="s">
        <v>20633</v>
      </c>
      <c r="H7020" s="123" t="s">
        <v>20633</v>
      </c>
      <c r="I7020" s="124" t="s">
        <v>20634</v>
      </c>
      <c r="J7020" s="125" t="n">
        <v>3307</v>
      </c>
      <c r="K7020" s="164" t="n">
        <v>0</v>
      </c>
      <c r="L7020" s="164" t="n">
        <v>3862051</v>
      </c>
      <c r="M7020" s="164" t="n">
        <v>0</v>
      </c>
      <c r="N7020" s="613" t="s">
        <v>20632</v>
      </c>
      <c r="O7020" s="186"/>
      <c r="P7020" s="130" t="n">
        <v>659.22</v>
      </c>
      <c r="Q7020" s="130" t="n">
        <f aca="false">P7020*1.2</f>
        <v>791.064</v>
      </c>
      <c r="R7020" s="131" t="n">
        <f aca="false">S7020*Q7020</f>
        <v>0</v>
      </c>
      <c r="S7020" s="132"/>
    </row>
    <row r="7021" s="76" customFormat="true" ht="14.4" hidden="false" customHeight="false" outlineLevel="0" collapsed="false">
      <c r="A7021" s="207"/>
      <c r="B7021" s="208" t="n">
        <v>82</v>
      </c>
      <c r="C7021" s="281" t="s">
        <v>19</v>
      </c>
      <c r="D7021" s="344" t="s">
        <v>19</v>
      </c>
      <c r="E7021" s="344" t="s">
        <v>19259</v>
      </c>
      <c r="F7021" s="121" t="n">
        <f aca="false">F7020+1</f>
        <v>7015</v>
      </c>
      <c r="G7021" s="299" t="s">
        <v>20635</v>
      </c>
      <c r="H7021" s="188" t="s">
        <v>20635</v>
      </c>
      <c r="I7021" s="237" t="s">
        <v>20636</v>
      </c>
      <c r="J7021" s="237" t="n">
        <v>3204</v>
      </c>
      <c r="K7021" s="149" t="n">
        <v>25</v>
      </c>
      <c r="L7021" s="149" t="n">
        <v>3862051</v>
      </c>
      <c r="M7021" s="149" t="n">
        <v>0</v>
      </c>
      <c r="N7021" s="154" t="s">
        <v>20637</v>
      </c>
      <c r="O7021" s="186"/>
      <c r="P7021" s="130" t="n">
        <v>903.79</v>
      </c>
      <c r="Q7021" s="130" t="n">
        <f aca="false">P7021*1.2</f>
        <v>1084.548</v>
      </c>
      <c r="R7021" s="131" t="n">
        <f aca="false">S7021*Q7021</f>
        <v>0</v>
      </c>
      <c r="S7021" s="132"/>
    </row>
    <row r="7022" s="76" customFormat="true" ht="27.6" hidden="false" customHeight="false" outlineLevel="0" collapsed="false">
      <c r="A7022" s="207"/>
      <c r="B7022" s="208" t="n">
        <v>82</v>
      </c>
      <c r="C7022" s="281" t="s">
        <v>19</v>
      </c>
      <c r="D7022" s="344" t="s">
        <v>19</v>
      </c>
      <c r="E7022" s="344" t="s">
        <v>13345</v>
      </c>
      <c r="F7022" s="121" t="n">
        <f aca="false">F7021+1</f>
        <v>7016</v>
      </c>
      <c r="G7022" s="118" t="s">
        <v>20638</v>
      </c>
      <c r="H7022" s="188" t="s">
        <v>20638</v>
      </c>
      <c r="I7022" s="237" t="s">
        <v>20639</v>
      </c>
      <c r="J7022" s="237" t="n">
        <v>4301</v>
      </c>
      <c r="K7022" s="164" t="n">
        <v>0</v>
      </c>
      <c r="L7022" s="164" t="n">
        <v>1703159</v>
      </c>
      <c r="M7022" s="164" t="n">
        <v>0</v>
      </c>
      <c r="N7022" s="188" t="s">
        <v>20640</v>
      </c>
      <c r="O7022" s="186"/>
      <c r="P7022" s="130" t="n">
        <v>76.38</v>
      </c>
      <c r="Q7022" s="130" t="n">
        <f aca="false">P7022*1.2</f>
        <v>91.656</v>
      </c>
      <c r="R7022" s="131" t="n">
        <f aca="false">S7022*Q7022</f>
        <v>0</v>
      </c>
      <c r="S7022" s="132"/>
    </row>
    <row r="7023" s="76" customFormat="true" ht="14.4" hidden="false" customHeight="false" outlineLevel="0" collapsed="false">
      <c r="A7023" s="207"/>
      <c r="B7023" s="208" t="n">
        <v>82</v>
      </c>
      <c r="C7023" s="281" t="s">
        <v>19</v>
      </c>
      <c r="D7023" s="344" t="s">
        <v>19</v>
      </c>
      <c r="E7023" s="344" t="s">
        <v>19259</v>
      </c>
      <c r="F7023" s="121" t="n">
        <f aca="false">F7022+1</f>
        <v>7017</v>
      </c>
      <c r="G7023" s="612" t="s">
        <v>20641</v>
      </c>
      <c r="H7023" s="123" t="s">
        <v>20641</v>
      </c>
      <c r="I7023" s="124" t="s">
        <v>20642</v>
      </c>
      <c r="J7023" s="125" t="n">
        <v>53</v>
      </c>
      <c r="K7023" s="164" t="n">
        <v>0</v>
      </c>
      <c r="L7023" s="164" t="n">
        <v>3400013</v>
      </c>
      <c r="M7023" s="164" t="n">
        <v>1</v>
      </c>
      <c r="N7023" s="613" t="s">
        <v>20643</v>
      </c>
      <c r="O7023" s="186"/>
      <c r="P7023" s="130" t="n">
        <v>12982.81</v>
      </c>
      <c r="Q7023" s="130" t="n">
        <f aca="false">P7023*1.2</f>
        <v>15579.372</v>
      </c>
      <c r="R7023" s="131" t="n">
        <f aca="false">S7023*Q7023</f>
        <v>0</v>
      </c>
      <c r="S7023" s="132"/>
    </row>
    <row r="7024" s="76" customFormat="true" ht="14.4" hidden="false" customHeight="false" outlineLevel="0" collapsed="false">
      <c r="A7024" s="207"/>
      <c r="B7024" s="208" t="n">
        <v>82</v>
      </c>
      <c r="C7024" s="281" t="s">
        <v>19</v>
      </c>
      <c r="D7024" s="344" t="s">
        <v>19</v>
      </c>
      <c r="E7024" s="344" t="s">
        <v>19259</v>
      </c>
      <c r="F7024" s="121" t="n">
        <f aca="false">F7023+1</f>
        <v>7018</v>
      </c>
      <c r="G7024" s="299" t="s">
        <v>20644</v>
      </c>
      <c r="H7024" s="188" t="s">
        <v>20644</v>
      </c>
      <c r="I7024" s="237" t="s">
        <v>20645</v>
      </c>
      <c r="J7024" s="237" t="n">
        <v>4013</v>
      </c>
      <c r="K7024" s="149" t="n">
        <v>0</v>
      </c>
      <c r="L7024" s="149" t="n">
        <v>1702149</v>
      </c>
      <c r="M7024" s="149" t="n">
        <v>0</v>
      </c>
      <c r="N7024" s="154" t="s">
        <v>20646</v>
      </c>
      <c r="O7024" s="186"/>
      <c r="P7024" s="130" t="n">
        <v>2000.39</v>
      </c>
      <c r="Q7024" s="130" t="n">
        <f aca="false">P7024*1.2</f>
        <v>2400.468</v>
      </c>
      <c r="R7024" s="131" t="n">
        <f aca="false">S7024*Q7024</f>
        <v>0</v>
      </c>
      <c r="S7024" s="132"/>
    </row>
    <row r="7025" s="76" customFormat="true" ht="27.6" hidden="false" customHeight="false" outlineLevel="0" collapsed="false">
      <c r="A7025" s="207" t="n">
        <v>4374931</v>
      </c>
      <c r="B7025" s="208" t="n">
        <v>82</v>
      </c>
      <c r="C7025" s="281" t="s">
        <v>19</v>
      </c>
      <c r="D7025" s="344" t="s">
        <v>19</v>
      </c>
      <c r="E7025" s="344" t="s">
        <v>19242</v>
      </c>
      <c r="F7025" s="121" t="n">
        <f aca="false">F7024+1</f>
        <v>7019</v>
      </c>
      <c r="G7025" s="299" t="s">
        <v>20647</v>
      </c>
      <c r="H7025" s="188" t="s">
        <v>20648</v>
      </c>
      <c r="I7025" s="237" t="s">
        <v>20649</v>
      </c>
      <c r="J7025" s="237" t="n">
        <v>4013</v>
      </c>
      <c r="K7025" s="149" t="n">
        <v>0</v>
      </c>
      <c r="L7025" s="149" t="n">
        <v>2914009</v>
      </c>
      <c r="M7025" s="149" t="n">
        <v>1</v>
      </c>
      <c r="N7025" s="154" t="s">
        <v>20650</v>
      </c>
      <c r="O7025" s="186"/>
      <c r="P7025" s="130" t="n">
        <v>38435.95</v>
      </c>
      <c r="Q7025" s="130" t="n">
        <f aca="false">P7025*1.2</f>
        <v>46123.14</v>
      </c>
      <c r="R7025" s="131" t="n">
        <f aca="false">S7025*Q7025</f>
        <v>0</v>
      </c>
      <c r="S7025" s="132"/>
    </row>
    <row r="7026" s="76" customFormat="true" ht="14.4" hidden="false" customHeight="false" outlineLevel="0" collapsed="false">
      <c r="A7026" s="207"/>
      <c r="B7026" s="208" t="n">
        <v>82</v>
      </c>
      <c r="C7026" s="281" t="s">
        <v>19</v>
      </c>
      <c r="D7026" s="344" t="s">
        <v>19</v>
      </c>
      <c r="E7026" s="344" t="s">
        <v>19242</v>
      </c>
      <c r="F7026" s="121" t="n">
        <f aca="false">F7025+1</f>
        <v>7020</v>
      </c>
      <c r="G7026" s="299" t="s">
        <v>20651</v>
      </c>
      <c r="H7026" s="188" t="s">
        <v>20652</v>
      </c>
      <c r="I7026" s="237" t="s">
        <v>20653</v>
      </c>
      <c r="J7026" s="237" t="n">
        <v>4013</v>
      </c>
      <c r="K7026" s="164" t="n">
        <v>0</v>
      </c>
      <c r="L7026" s="164" t="n">
        <v>2925124</v>
      </c>
      <c r="M7026" s="164" t="n">
        <v>0</v>
      </c>
      <c r="N7026" s="154" t="s">
        <v>20654</v>
      </c>
      <c r="O7026" s="186"/>
      <c r="P7026" s="130" t="n">
        <v>78.39</v>
      </c>
      <c r="Q7026" s="130" t="n">
        <f aca="false">P7026*1.2</f>
        <v>94.068</v>
      </c>
      <c r="R7026" s="131" t="n">
        <f aca="false">S7026*Q7026</f>
        <v>0</v>
      </c>
      <c r="S7026" s="132"/>
    </row>
    <row r="7027" s="76" customFormat="true" ht="14.4" hidden="false" customHeight="false" outlineLevel="0" collapsed="false">
      <c r="A7027" s="207"/>
      <c r="B7027" s="208" t="n">
        <v>82</v>
      </c>
      <c r="C7027" s="281" t="s">
        <v>19</v>
      </c>
      <c r="D7027" s="344" t="s">
        <v>19</v>
      </c>
      <c r="E7027" s="344" t="s">
        <v>19242</v>
      </c>
      <c r="F7027" s="121" t="n">
        <f aca="false">F7026+1</f>
        <v>7021</v>
      </c>
      <c r="G7027" s="299" t="s">
        <v>20655</v>
      </c>
      <c r="H7027" s="188" t="s">
        <v>20656</v>
      </c>
      <c r="I7027" s="237" t="s">
        <v>20657</v>
      </c>
      <c r="J7027" s="237" t="n">
        <v>4013</v>
      </c>
      <c r="K7027" s="149" t="n">
        <v>0</v>
      </c>
      <c r="L7027" s="149" t="n">
        <v>3001035</v>
      </c>
      <c r="M7027" s="149" t="n">
        <v>0</v>
      </c>
      <c r="N7027" s="154" t="s">
        <v>10659</v>
      </c>
      <c r="O7027" s="186"/>
      <c r="P7027" s="130" t="n">
        <v>2764.3</v>
      </c>
      <c r="Q7027" s="130" t="n">
        <f aca="false">P7027*1.2</f>
        <v>3317.16</v>
      </c>
      <c r="R7027" s="131" t="n">
        <f aca="false">S7027*Q7027</f>
        <v>0</v>
      </c>
      <c r="S7027" s="132"/>
    </row>
    <row r="7028" s="76" customFormat="true" ht="14.4" hidden="false" customHeight="false" outlineLevel="0" collapsed="false">
      <c r="A7028" s="207"/>
      <c r="B7028" s="208" t="n">
        <v>82</v>
      </c>
      <c r="C7028" s="281" t="s">
        <v>19</v>
      </c>
      <c r="D7028" s="344" t="s">
        <v>19</v>
      </c>
      <c r="E7028" s="344" t="s">
        <v>19242</v>
      </c>
      <c r="F7028" s="121" t="n">
        <f aca="false">F7027+1</f>
        <v>7022</v>
      </c>
      <c r="G7028" s="299" t="s">
        <v>20658</v>
      </c>
      <c r="H7028" s="188" t="s">
        <v>20658</v>
      </c>
      <c r="I7028" s="237" t="s">
        <v>20659</v>
      </c>
      <c r="J7028" s="237" t="n">
        <v>3204</v>
      </c>
      <c r="K7028" s="149" t="n">
        <v>25</v>
      </c>
      <c r="L7028" s="149" t="n">
        <v>3001035</v>
      </c>
      <c r="M7028" s="149" t="n">
        <v>0</v>
      </c>
      <c r="N7028" s="154" t="s">
        <v>10659</v>
      </c>
      <c r="O7028" s="186"/>
      <c r="P7028" s="130" t="n">
        <v>15448.56</v>
      </c>
      <c r="Q7028" s="130" t="n">
        <f aca="false">P7028*1.2</f>
        <v>18538.272</v>
      </c>
      <c r="R7028" s="131" t="n">
        <f aca="false">S7028*Q7028</f>
        <v>0</v>
      </c>
      <c r="S7028" s="132"/>
    </row>
    <row r="7029" s="76" customFormat="true" ht="14.4" hidden="false" customHeight="false" outlineLevel="0" collapsed="false">
      <c r="A7029" s="207"/>
      <c r="B7029" s="208" t="n">
        <v>82</v>
      </c>
      <c r="C7029" s="281" t="s">
        <v>19</v>
      </c>
      <c r="D7029" s="344" t="s">
        <v>19</v>
      </c>
      <c r="E7029" s="344" t="s">
        <v>19242</v>
      </c>
      <c r="F7029" s="121" t="n">
        <f aca="false">F7028+1</f>
        <v>7023</v>
      </c>
      <c r="G7029" s="299" t="s">
        <v>20660</v>
      </c>
      <c r="H7029" s="188" t="s">
        <v>20661</v>
      </c>
      <c r="I7029" s="237" t="s">
        <v>20662</v>
      </c>
      <c r="J7029" s="237" t="n">
        <v>4013</v>
      </c>
      <c r="K7029" s="164" t="n">
        <v>0</v>
      </c>
      <c r="L7029" s="164" t="n">
        <v>3001030</v>
      </c>
      <c r="M7029" s="164" t="n">
        <v>0</v>
      </c>
      <c r="N7029" s="154" t="s">
        <v>10663</v>
      </c>
      <c r="O7029" s="186"/>
      <c r="P7029" s="130" t="n">
        <v>11146.56</v>
      </c>
      <c r="Q7029" s="130" t="n">
        <f aca="false">P7029*1.2</f>
        <v>13375.872</v>
      </c>
      <c r="R7029" s="131" t="n">
        <f aca="false">S7029*Q7029</f>
        <v>0</v>
      </c>
      <c r="S7029" s="132"/>
    </row>
    <row r="7030" s="76" customFormat="true" ht="14.4" hidden="false" customHeight="false" outlineLevel="0" collapsed="false">
      <c r="A7030" s="207"/>
      <c r="B7030" s="208" t="n">
        <v>82</v>
      </c>
      <c r="C7030" s="281" t="s">
        <v>19</v>
      </c>
      <c r="D7030" s="344" t="s">
        <v>19</v>
      </c>
      <c r="E7030" s="344" t="s">
        <v>19242</v>
      </c>
      <c r="F7030" s="121" t="n">
        <f aca="false">F7029+1</f>
        <v>7024</v>
      </c>
      <c r="G7030" s="299" t="s">
        <v>20663</v>
      </c>
      <c r="H7030" s="188" t="s">
        <v>20663</v>
      </c>
      <c r="I7030" s="237" t="s">
        <v>20664</v>
      </c>
      <c r="J7030" s="237" t="n">
        <v>3204</v>
      </c>
      <c r="K7030" s="164" t="n">
        <v>25</v>
      </c>
      <c r="L7030" s="164" t="n">
        <v>3001030</v>
      </c>
      <c r="M7030" s="164" t="n">
        <v>0</v>
      </c>
      <c r="N7030" s="154" t="s">
        <v>20665</v>
      </c>
      <c r="O7030" s="186"/>
      <c r="P7030" s="130" t="n">
        <v>14668.88</v>
      </c>
      <c r="Q7030" s="130" t="n">
        <f aca="false">P7030*1.2</f>
        <v>17602.656</v>
      </c>
      <c r="R7030" s="131" t="n">
        <f aca="false">S7030*Q7030</f>
        <v>0</v>
      </c>
      <c r="S7030" s="132"/>
    </row>
    <row r="7031" s="76" customFormat="true" ht="14.4" hidden="false" customHeight="false" outlineLevel="0" collapsed="false">
      <c r="A7031" s="207"/>
      <c r="B7031" s="208" t="n">
        <v>82</v>
      </c>
      <c r="C7031" s="281" t="s">
        <v>19</v>
      </c>
      <c r="D7031" s="344" t="s">
        <v>19</v>
      </c>
      <c r="E7031" s="344" t="s">
        <v>19259</v>
      </c>
      <c r="F7031" s="121" t="n">
        <f aca="false">F7030+1</f>
        <v>7025</v>
      </c>
      <c r="G7031" s="612" t="s">
        <v>20666</v>
      </c>
      <c r="H7031" s="123" t="s">
        <v>20666</v>
      </c>
      <c r="I7031" s="124" t="s">
        <v>20667</v>
      </c>
      <c r="J7031" s="125" t="n">
        <v>66</v>
      </c>
      <c r="K7031" s="164" t="n">
        <v>11</v>
      </c>
      <c r="L7031" s="164" t="n">
        <v>3507100</v>
      </c>
      <c r="M7031" s="164" t="n">
        <v>0</v>
      </c>
      <c r="N7031" s="613" t="s">
        <v>20668</v>
      </c>
      <c r="O7031" s="186"/>
      <c r="P7031" s="130" t="n">
        <v>2157.98</v>
      </c>
      <c r="Q7031" s="130" t="n">
        <f aca="false">P7031*1.2</f>
        <v>2589.576</v>
      </c>
      <c r="R7031" s="131" t="n">
        <f aca="false">S7031*Q7031</f>
        <v>0</v>
      </c>
      <c r="S7031" s="132"/>
    </row>
    <row r="7032" s="76" customFormat="true" ht="14.4" hidden="false" customHeight="false" outlineLevel="0" collapsed="false">
      <c r="A7032" s="207"/>
      <c r="B7032" s="208" t="n">
        <v>82</v>
      </c>
      <c r="C7032" s="281" t="s">
        <v>19</v>
      </c>
      <c r="D7032" s="344" t="s">
        <v>19</v>
      </c>
      <c r="E7032" s="281" t="s">
        <v>144</v>
      </c>
      <c r="F7032" s="121" t="n">
        <f aca="false">F7031+1</f>
        <v>7026</v>
      </c>
      <c r="G7032" s="118" t="s">
        <v>20669</v>
      </c>
      <c r="H7032" s="123" t="s">
        <v>20669</v>
      </c>
      <c r="I7032" s="237" t="s">
        <v>20670</v>
      </c>
      <c r="J7032" s="237" t="n">
        <v>3302</v>
      </c>
      <c r="K7032" s="126" t="n">
        <v>0</v>
      </c>
      <c r="L7032" s="127" t="n">
        <v>6105486</v>
      </c>
      <c r="M7032" s="127" t="n">
        <v>0</v>
      </c>
      <c r="N7032" s="499" t="s">
        <v>5599</v>
      </c>
      <c r="O7032" s="148" t="n">
        <v>40</v>
      </c>
      <c r="P7032" s="130" t="n">
        <v>374.06</v>
      </c>
      <c r="Q7032" s="130" t="n">
        <f aca="false">P7032*1.2</f>
        <v>448.872</v>
      </c>
      <c r="R7032" s="131" t="n">
        <f aca="false">S7032*Q7032</f>
        <v>0</v>
      </c>
      <c r="S7032" s="132"/>
    </row>
    <row r="7033" s="76" customFormat="true" ht="14.4" hidden="false" customHeight="false" outlineLevel="0" collapsed="false">
      <c r="A7033" s="207"/>
      <c r="B7033" s="208" t="n">
        <v>82</v>
      </c>
      <c r="C7033" s="281" t="s">
        <v>19</v>
      </c>
      <c r="D7033" s="344" t="s">
        <v>19</v>
      </c>
      <c r="E7033" s="281" t="s">
        <v>144</v>
      </c>
      <c r="F7033" s="121" t="n">
        <f aca="false">F7032+1</f>
        <v>7027</v>
      </c>
      <c r="G7033" s="118" t="s">
        <v>20671</v>
      </c>
      <c r="H7033" s="123" t="s">
        <v>20671</v>
      </c>
      <c r="I7033" s="237" t="s">
        <v>20672</v>
      </c>
      <c r="J7033" s="237" t="n">
        <v>3302</v>
      </c>
      <c r="K7033" s="126" t="n">
        <v>0</v>
      </c>
      <c r="L7033" s="127" t="n">
        <v>6105487</v>
      </c>
      <c r="M7033" s="127" t="n">
        <v>0</v>
      </c>
      <c r="N7033" s="499" t="s">
        <v>5599</v>
      </c>
      <c r="O7033" s="148" t="n">
        <v>40</v>
      </c>
      <c r="P7033" s="130" t="n">
        <v>378</v>
      </c>
      <c r="Q7033" s="130" t="n">
        <f aca="false">P7033*1.2</f>
        <v>453.6</v>
      </c>
      <c r="R7033" s="131" t="n">
        <f aca="false">S7033*Q7033</f>
        <v>0</v>
      </c>
      <c r="S7033" s="132"/>
    </row>
    <row r="7034" s="76" customFormat="true" ht="14.4" hidden="false" customHeight="false" outlineLevel="0" collapsed="false">
      <c r="A7034" s="207"/>
      <c r="B7034" s="208" t="n">
        <v>82</v>
      </c>
      <c r="C7034" s="281" t="s">
        <v>19</v>
      </c>
      <c r="D7034" s="344" t="s">
        <v>19</v>
      </c>
      <c r="E7034" s="281" t="s">
        <v>144</v>
      </c>
      <c r="F7034" s="121" t="n">
        <f aca="false">F7033+1</f>
        <v>7028</v>
      </c>
      <c r="G7034" s="118" t="s">
        <v>20673</v>
      </c>
      <c r="H7034" s="123" t="s">
        <v>20673</v>
      </c>
      <c r="I7034" s="237" t="s">
        <v>20674</v>
      </c>
      <c r="J7034" s="237" t="n">
        <v>4301</v>
      </c>
      <c r="K7034" s="126" t="n">
        <v>0</v>
      </c>
      <c r="L7034" s="127" t="n">
        <v>6105487</v>
      </c>
      <c r="M7034" s="127" t="n">
        <v>0</v>
      </c>
      <c r="N7034" s="499" t="s">
        <v>20675</v>
      </c>
      <c r="O7034" s="148" t="n">
        <v>25</v>
      </c>
      <c r="P7034" s="130" t="n">
        <v>342.26</v>
      </c>
      <c r="Q7034" s="130" t="n">
        <f aca="false">P7034*1.2</f>
        <v>410.712</v>
      </c>
      <c r="R7034" s="131" t="n">
        <f aca="false">S7034*Q7034</f>
        <v>0</v>
      </c>
      <c r="S7034" s="132"/>
    </row>
    <row r="7035" s="76" customFormat="true" ht="14.4" hidden="false" customHeight="false" outlineLevel="0" collapsed="false">
      <c r="A7035" s="207"/>
      <c r="B7035" s="208" t="n">
        <v>82</v>
      </c>
      <c r="C7035" s="281" t="s">
        <v>19</v>
      </c>
      <c r="D7035" s="344" t="s">
        <v>19</v>
      </c>
      <c r="E7035" s="281" t="s">
        <v>144</v>
      </c>
      <c r="F7035" s="121" t="n">
        <f aca="false">F7034+1</f>
        <v>7029</v>
      </c>
      <c r="G7035" s="118" t="s">
        <v>20676</v>
      </c>
      <c r="H7035" s="123" t="s">
        <v>20676</v>
      </c>
      <c r="I7035" s="237" t="s">
        <v>20677</v>
      </c>
      <c r="J7035" s="237" t="n">
        <v>4301</v>
      </c>
      <c r="K7035" s="126" t="n">
        <v>0</v>
      </c>
      <c r="L7035" s="127" t="n">
        <v>6105486</v>
      </c>
      <c r="M7035" s="127" t="n">
        <v>0</v>
      </c>
      <c r="N7035" s="499" t="s">
        <v>20678</v>
      </c>
      <c r="O7035" s="148" t="n">
        <v>25</v>
      </c>
      <c r="P7035" s="130" t="n">
        <v>342.26</v>
      </c>
      <c r="Q7035" s="130" t="n">
        <f aca="false">P7035*1.2</f>
        <v>410.712</v>
      </c>
      <c r="R7035" s="131" t="n">
        <f aca="false">S7035*Q7035</f>
        <v>0</v>
      </c>
      <c r="S7035" s="132"/>
    </row>
    <row r="7036" s="76" customFormat="true" ht="14.4" hidden="false" customHeight="false" outlineLevel="0" collapsed="false">
      <c r="A7036" s="207"/>
      <c r="B7036" s="208" t="n">
        <v>82</v>
      </c>
      <c r="C7036" s="281" t="s">
        <v>19</v>
      </c>
      <c r="D7036" s="344" t="s">
        <v>19</v>
      </c>
      <c r="E7036" s="344" t="s">
        <v>20679</v>
      </c>
      <c r="F7036" s="121" t="n">
        <f aca="false">F7035+1</f>
        <v>7030</v>
      </c>
      <c r="G7036" s="299" t="s">
        <v>20680</v>
      </c>
      <c r="H7036" s="188" t="s">
        <v>20681</v>
      </c>
      <c r="I7036" s="237" t="s">
        <v>20682</v>
      </c>
      <c r="J7036" s="237" t="n">
        <v>4013</v>
      </c>
      <c r="K7036" s="164" t="n">
        <v>0</v>
      </c>
      <c r="L7036" s="164" t="n">
        <v>2914152</v>
      </c>
      <c r="M7036" s="164" t="n">
        <v>1</v>
      </c>
      <c r="N7036" s="154" t="s">
        <v>20683</v>
      </c>
      <c r="O7036" s="186"/>
      <c r="P7036" s="130" t="n">
        <v>1695.04</v>
      </c>
      <c r="Q7036" s="130" t="n">
        <f aca="false">P7036*1.2</f>
        <v>2034.048</v>
      </c>
      <c r="R7036" s="131" t="n">
        <f aca="false">S7036*Q7036</f>
        <v>0</v>
      </c>
      <c r="S7036" s="132"/>
    </row>
    <row r="7037" s="76" customFormat="true" ht="14.4" hidden="false" customHeight="false" outlineLevel="0" collapsed="false">
      <c r="A7037" s="207"/>
      <c r="B7037" s="208" t="n">
        <v>82</v>
      </c>
      <c r="C7037" s="281" t="s">
        <v>19</v>
      </c>
      <c r="D7037" s="344" t="s">
        <v>19</v>
      </c>
      <c r="E7037" s="344" t="s">
        <v>20679</v>
      </c>
      <c r="F7037" s="121" t="n">
        <f aca="false">F7036+1</f>
        <v>7031</v>
      </c>
      <c r="G7037" s="299" t="s">
        <v>20684</v>
      </c>
      <c r="H7037" s="188" t="s">
        <v>20684</v>
      </c>
      <c r="I7037" s="237" t="s">
        <v>20685</v>
      </c>
      <c r="J7037" s="237" t="n">
        <v>3310</v>
      </c>
      <c r="K7037" s="164" t="n">
        <v>40</v>
      </c>
      <c r="L7037" s="164" t="n">
        <v>2902027</v>
      </c>
      <c r="M7037" s="164" t="n">
        <v>0</v>
      </c>
      <c r="N7037" s="154" t="s">
        <v>20686</v>
      </c>
      <c r="O7037" s="186"/>
      <c r="P7037" s="130" t="n">
        <v>301.21</v>
      </c>
      <c r="Q7037" s="130" t="n">
        <f aca="false">P7037*1.2</f>
        <v>361.452</v>
      </c>
      <c r="R7037" s="131" t="n">
        <f aca="false">S7037*Q7037</f>
        <v>0</v>
      </c>
      <c r="S7037" s="132"/>
    </row>
    <row r="7038" s="76" customFormat="true" ht="14.4" hidden="false" customHeight="false" outlineLevel="0" collapsed="false">
      <c r="A7038" s="207"/>
      <c r="B7038" s="208" t="n">
        <v>82</v>
      </c>
      <c r="C7038" s="281" t="s">
        <v>19</v>
      </c>
      <c r="D7038" s="344" t="s">
        <v>19</v>
      </c>
      <c r="E7038" s="344" t="s">
        <v>20679</v>
      </c>
      <c r="F7038" s="121" t="n">
        <f aca="false">F7037+1</f>
        <v>7032</v>
      </c>
      <c r="G7038" s="299" t="s">
        <v>20687</v>
      </c>
      <c r="H7038" s="188" t="s">
        <v>20688</v>
      </c>
      <c r="I7038" s="237" t="s">
        <v>20689</v>
      </c>
      <c r="J7038" s="237" t="n">
        <v>4013</v>
      </c>
      <c r="K7038" s="164" t="n">
        <v>0</v>
      </c>
      <c r="L7038" s="164" t="n">
        <v>2914172</v>
      </c>
      <c r="M7038" s="164" t="n">
        <v>0</v>
      </c>
      <c r="N7038" s="154" t="s">
        <v>20686</v>
      </c>
      <c r="O7038" s="186"/>
      <c r="P7038" s="130" t="n">
        <v>1229.56</v>
      </c>
      <c r="Q7038" s="130" t="n">
        <f aca="false">P7038*1.2</f>
        <v>1475.472</v>
      </c>
      <c r="R7038" s="131" t="n">
        <f aca="false">S7038*Q7038</f>
        <v>0</v>
      </c>
      <c r="S7038" s="132"/>
    </row>
    <row r="7039" s="76" customFormat="true" ht="14.4" hidden="false" customHeight="false" outlineLevel="0" collapsed="false">
      <c r="A7039" s="207"/>
      <c r="B7039" s="208" t="n">
        <v>82</v>
      </c>
      <c r="C7039" s="281" t="s">
        <v>19</v>
      </c>
      <c r="D7039" s="344" t="s">
        <v>19</v>
      </c>
      <c r="E7039" s="344" t="s">
        <v>19259</v>
      </c>
      <c r="F7039" s="121" t="n">
        <f aca="false">F7038+1</f>
        <v>7033</v>
      </c>
      <c r="G7039" s="612" t="s">
        <v>20690</v>
      </c>
      <c r="H7039" s="123" t="s">
        <v>20690</v>
      </c>
      <c r="I7039" s="124" t="s">
        <v>20691</v>
      </c>
      <c r="J7039" s="125" t="n">
        <v>20</v>
      </c>
      <c r="K7039" s="164" t="n">
        <v>0</v>
      </c>
      <c r="L7039" s="164" t="n">
        <v>2401034</v>
      </c>
      <c r="M7039" s="164" t="n">
        <v>20</v>
      </c>
      <c r="N7039" s="613" t="s">
        <v>20692</v>
      </c>
      <c r="O7039" s="186"/>
      <c r="P7039" s="130" t="n">
        <v>50.17</v>
      </c>
      <c r="Q7039" s="130" t="n">
        <f aca="false">P7039*1.2</f>
        <v>60.204</v>
      </c>
      <c r="R7039" s="131" t="n">
        <f aca="false">S7039*Q7039</f>
        <v>0</v>
      </c>
      <c r="S7039" s="132"/>
    </row>
    <row r="7040" s="76" customFormat="true" ht="14.4" hidden="false" customHeight="false" outlineLevel="0" collapsed="false">
      <c r="A7040" s="207"/>
      <c r="B7040" s="208" t="n">
        <v>82</v>
      </c>
      <c r="C7040" s="281" t="s">
        <v>19</v>
      </c>
      <c r="D7040" s="344" t="s">
        <v>19</v>
      </c>
      <c r="E7040" s="344" t="s">
        <v>19259</v>
      </c>
      <c r="F7040" s="121" t="n">
        <f aca="false">F7039+1</f>
        <v>7034</v>
      </c>
      <c r="G7040" s="612" t="s">
        <v>20693</v>
      </c>
      <c r="H7040" s="123" t="s">
        <v>20693</v>
      </c>
      <c r="I7040" s="124" t="s">
        <v>20694</v>
      </c>
      <c r="J7040" s="125" t="n">
        <v>51</v>
      </c>
      <c r="K7040" s="164" t="n">
        <v>0</v>
      </c>
      <c r="L7040" s="164" t="n">
        <v>1701210</v>
      </c>
      <c r="M7040" s="164" t="n">
        <v>10</v>
      </c>
      <c r="N7040" s="613" t="s">
        <v>20695</v>
      </c>
      <c r="O7040" s="186"/>
      <c r="P7040" s="130" t="n">
        <v>117.24</v>
      </c>
      <c r="Q7040" s="130" t="n">
        <f aca="false">P7040*1.2</f>
        <v>140.688</v>
      </c>
      <c r="R7040" s="131" t="n">
        <f aca="false">S7040*Q7040</f>
        <v>0</v>
      </c>
      <c r="S7040" s="132"/>
    </row>
    <row r="7041" s="76" customFormat="true" ht="14.4" hidden="false" customHeight="false" outlineLevel="0" collapsed="false">
      <c r="A7041" s="207"/>
      <c r="B7041" s="208" t="n">
        <v>82</v>
      </c>
      <c r="C7041" s="281" t="s">
        <v>19</v>
      </c>
      <c r="D7041" s="344" t="s">
        <v>19</v>
      </c>
      <c r="E7041" s="344" t="s">
        <v>19737</v>
      </c>
      <c r="F7041" s="121" t="n">
        <f aca="false">F7040+1</f>
        <v>7035</v>
      </c>
      <c r="G7041" s="299" t="s">
        <v>20696</v>
      </c>
      <c r="H7041" s="188" t="s">
        <v>20697</v>
      </c>
      <c r="I7041" s="237" t="s">
        <v>20698</v>
      </c>
      <c r="J7041" s="237" t="n">
        <v>4111</v>
      </c>
      <c r="K7041" s="149" t="n">
        <v>0</v>
      </c>
      <c r="L7041" s="149" t="n">
        <v>2902463</v>
      </c>
      <c r="M7041" s="149" t="n">
        <v>0</v>
      </c>
      <c r="N7041" s="154" t="s">
        <v>20699</v>
      </c>
      <c r="O7041" s="186"/>
      <c r="P7041" s="130" t="n">
        <v>2145.33</v>
      </c>
      <c r="Q7041" s="130" t="n">
        <f aca="false">P7041*1.2</f>
        <v>2574.396</v>
      </c>
      <c r="R7041" s="131" t="n">
        <f aca="false">S7041*Q7041</f>
        <v>0</v>
      </c>
      <c r="S7041" s="132"/>
    </row>
    <row r="7042" s="76" customFormat="true" ht="14.4" hidden="false" customHeight="false" outlineLevel="0" collapsed="false">
      <c r="A7042" s="207"/>
      <c r="B7042" s="208" t="n">
        <v>82</v>
      </c>
      <c r="C7042" s="281" t="s">
        <v>19</v>
      </c>
      <c r="D7042" s="344" t="s">
        <v>19</v>
      </c>
      <c r="E7042" s="344" t="s">
        <v>19259</v>
      </c>
      <c r="F7042" s="121" t="n">
        <f aca="false">F7041+1</f>
        <v>7036</v>
      </c>
      <c r="G7042" s="612" t="s">
        <v>20700</v>
      </c>
      <c r="H7042" s="123" t="s">
        <v>20700</v>
      </c>
      <c r="I7042" s="124" t="s">
        <v>20701</v>
      </c>
      <c r="J7042" s="125" t="n">
        <v>3309</v>
      </c>
      <c r="K7042" s="164" t="n">
        <v>0</v>
      </c>
      <c r="L7042" s="164" t="n">
        <v>1701123</v>
      </c>
      <c r="M7042" s="164" t="n">
        <v>0</v>
      </c>
      <c r="N7042" s="613" t="s">
        <v>20702</v>
      </c>
      <c r="O7042" s="186"/>
      <c r="P7042" s="130" t="n">
        <v>4977.52</v>
      </c>
      <c r="Q7042" s="130" t="n">
        <f aca="false">P7042*1.2</f>
        <v>5973.024</v>
      </c>
      <c r="R7042" s="131" t="n">
        <f aca="false">S7042*Q7042</f>
        <v>0</v>
      </c>
      <c r="S7042" s="132"/>
    </row>
    <row r="7043" s="76" customFormat="true" ht="14.4" hidden="false" customHeight="false" outlineLevel="0" collapsed="false">
      <c r="A7043" s="207"/>
      <c r="B7043" s="208" t="n">
        <v>82</v>
      </c>
      <c r="C7043" s="281" t="s">
        <v>19</v>
      </c>
      <c r="D7043" s="344" t="s">
        <v>19</v>
      </c>
      <c r="E7043" s="344" t="s">
        <v>19259</v>
      </c>
      <c r="F7043" s="121" t="n">
        <f aca="false">F7042+1</f>
        <v>7037</v>
      </c>
      <c r="G7043" s="612" t="s">
        <v>20703</v>
      </c>
      <c r="H7043" s="123" t="s">
        <v>20703</v>
      </c>
      <c r="I7043" s="124" t="s">
        <v>20704</v>
      </c>
      <c r="J7043" s="125" t="n">
        <v>3309</v>
      </c>
      <c r="K7043" s="164" t="n">
        <v>0</v>
      </c>
      <c r="L7043" s="164" t="n">
        <v>1701121</v>
      </c>
      <c r="M7043" s="164" t="n">
        <v>0</v>
      </c>
      <c r="N7043" s="613" t="s">
        <v>20705</v>
      </c>
      <c r="O7043" s="186"/>
      <c r="P7043" s="130" t="n">
        <v>5261.23</v>
      </c>
      <c r="Q7043" s="130" t="n">
        <f aca="false">P7043*1.2</f>
        <v>6313.476</v>
      </c>
      <c r="R7043" s="131" t="n">
        <f aca="false">S7043*Q7043</f>
        <v>0</v>
      </c>
      <c r="S7043" s="132"/>
    </row>
    <row r="7044" s="76" customFormat="true" ht="14.4" hidden="false" customHeight="false" outlineLevel="0" collapsed="false">
      <c r="A7044" s="207"/>
      <c r="B7044" s="208" t="n">
        <v>82</v>
      </c>
      <c r="C7044" s="281" t="s">
        <v>19</v>
      </c>
      <c r="D7044" s="344" t="s">
        <v>19</v>
      </c>
      <c r="E7044" s="344" t="s">
        <v>19259</v>
      </c>
      <c r="F7044" s="121" t="n">
        <f aca="false">F7043+1</f>
        <v>7038</v>
      </c>
      <c r="G7044" s="612" t="s">
        <v>20706</v>
      </c>
      <c r="H7044" s="123" t="s">
        <v>20706</v>
      </c>
      <c r="I7044" s="124" t="s">
        <v>20707</v>
      </c>
      <c r="J7044" s="125" t="n">
        <v>3310</v>
      </c>
      <c r="K7044" s="164" t="n">
        <v>40</v>
      </c>
      <c r="L7044" s="164" t="n">
        <v>1701123</v>
      </c>
      <c r="M7044" s="164" t="n">
        <v>0</v>
      </c>
      <c r="N7044" s="613" t="s">
        <v>20708</v>
      </c>
      <c r="O7044" s="186"/>
      <c r="P7044" s="130" t="n">
        <v>11542.09</v>
      </c>
      <c r="Q7044" s="130" t="n">
        <f aca="false">P7044*1.2</f>
        <v>13850.508</v>
      </c>
      <c r="R7044" s="131" t="n">
        <f aca="false">S7044*Q7044</f>
        <v>0</v>
      </c>
      <c r="S7044" s="132"/>
    </row>
    <row r="7045" s="76" customFormat="true" ht="14.4" hidden="false" customHeight="false" outlineLevel="0" collapsed="false">
      <c r="A7045" s="207"/>
      <c r="B7045" s="208" t="n">
        <v>82</v>
      </c>
      <c r="C7045" s="281" t="s">
        <v>19</v>
      </c>
      <c r="D7045" s="344" t="s">
        <v>19</v>
      </c>
      <c r="E7045" s="344" t="s">
        <v>19259</v>
      </c>
      <c r="F7045" s="121" t="n">
        <f aca="false">F7044+1</f>
        <v>7039</v>
      </c>
      <c r="G7045" s="612" t="s">
        <v>20709</v>
      </c>
      <c r="H7045" s="123" t="s">
        <v>20709</v>
      </c>
      <c r="I7045" s="124" t="s">
        <v>20710</v>
      </c>
      <c r="J7045" s="125" t="n">
        <v>3309</v>
      </c>
      <c r="K7045" s="164" t="n">
        <v>0</v>
      </c>
      <c r="L7045" s="164" t="n">
        <v>1701121</v>
      </c>
      <c r="M7045" s="164" t="n">
        <v>10</v>
      </c>
      <c r="N7045" s="613" t="s">
        <v>20711</v>
      </c>
      <c r="O7045" s="186"/>
      <c r="P7045" s="130" t="n">
        <v>5990.16</v>
      </c>
      <c r="Q7045" s="130" t="n">
        <f aca="false">P7045*1.2</f>
        <v>7188.192</v>
      </c>
      <c r="R7045" s="131" t="n">
        <f aca="false">S7045*Q7045</f>
        <v>0</v>
      </c>
      <c r="S7045" s="132"/>
    </row>
    <row r="7046" s="76" customFormat="true" ht="27.6" hidden="false" customHeight="false" outlineLevel="0" collapsed="false">
      <c r="A7046" s="207"/>
      <c r="B7046" s="208" t="n">
        <v>82</v>
      </c>
      <c r="C7046" s="281" t="s">
        <v>19</v>
      </c>
      <c r="D7046" s="344" t="s">
        <v>19</v>
      </c>
      <c r="E7046" s="344" t="s">
        <v>19242</v>
      </c>
      <c r="F7046" s="121" t="n">
        <f aca="false">F7045+1</f>
        <v>7040</v>
      </c>
      <c r="G7046" s="299" t="s">
        <v>20712</v>
      </c>
      <c r="H7046" s="188" t="s">
        <v>20712</v>
      </c>
      <c r="I7046" s="237" t="s">
        <v>20713</v>
      </c>
      <c r="J7046" s="237" t="n">
        <v>4013</v>
      </c>
      <c r="K7046" s="164" t="n">
        <v>0</v>
      </c>
      <c r="L7046" s="164" t="n">
        <v>3401090</v>
      </c>
      <c r="M7046" s="164" t="n">
        <v>10</v>
      </c>
      <c r="N7046" s="154" t="s">
        <v>20714</v>
      </c>
      <c r="O7046" s="186"/>
      <c r="P7046" s="130" t="n">
        <v>3707.9</v>
      </c>
      <c r="Q7046" s="130" t="n">
        <f aca="false">P7046*1.2</f>
        <v>4449.48</v>
      </c>
      <c r="R7046" s="131" t="n">
        <f aca="false">S7046*Q7046</f>
        <v>0</v>
      </c>
      <c r="S7046" s="132"/>
    </row>
    <row r="7047" s="76" customFormat="true" ht="27.6" hidden="false" customHeight="false" outlineLevel="0" collapsed="false">
      <c r="A7047" s="207"/>
      <c r="B7047" s="208" t="n">
        <v>82</v>
      </c>
      <c r="C7047" s="281" t="s">
        <v>19</v>
      </c>
      <c r="D7047" s="344" t="s">
        <v>19</v>
      </c>
      <c r="E7047" s="281" t="s">
        <v>144</v>
      </c>
      <c r="F7047" s="121" t="n">
        <f aca="false">F7046+1</f>
        <v>7041</v>
      </c>
      <c r="G7047" s="118" t="s">
        <v>20715</v>
      </c>
      <c r="H7047" s="123" t="s">
        <v>20715</v>
      </c>
      <c r="I7047" s="237" t="s">
        <v>20716</v>
      </c>
      <c r="J7047" s="237" t="n">
        <v>3102</v>
      </c>
      <c r="K7047" s="126" t="n">
        <v>0</v>
      </c>
      <c r="L7047" s="127" t="n">
        <v>6104013</v>
      </c>
      <c r="M7047" s="127" t="n">
        <v>20</v>
      </c>
      <c r="N7047" s="499" t="s">
        <v>20717</v>
      </c>
      <c r="O7047" s="148" t="n">
        <v>50</v>
      </c>
      <c r="P7047" s="130" t="n">
        <v>832.1</v>
      </c>
      <c r="Q7047" s="130" t="n">
        <f aca="false">P7047*1.2</f>
        <v>998.52</v>
      </c>
      <c r="R7047" s="131" t="n">
        <f aca="false">S7047*Q7047</f>
        <v>0</v>
      </c>
      <c r="S7047" s="132"/>
    </row>
    <row r="7048" s="76" customFormat="true" ht="27.6" hidden="false" customHeight="false" outlineLevel="0" collapsed="false">
      <c r="A7048" s="207" t="n">
        <v>3557135</v>
      </c>
      <c r="B7048" s="208" t="n">
        <v>82</v>
      </c>
      <c r="C7048" s="281" t="s">
        <v>19</v>
      </c>
      <c r="D7048" s="344" t="s">
        <v>19</v>
      </c>
      <c r="E7048" s="281" t="s">
        <v>144</v>
      </c>
      <c r="F7048" s="121" t="n">
        <f aca="false">F7047+1</f>
        <v>7042</v>
      </c>
      <c r="G7048" s="118" t="s">
        <v>20718</v>
      </c>
      <c r="H7048" s="123" t="s">
        <v>20718</v>
      </c>
      <c r="I7048" s="237" t="s">
        <v>20719</v>
      </c>
      <c r="J7048" s="237" t="n">
        <v>4301</v>
      </c>
      <c r="K7048" s="126" t="n">
        <v>0</v>
      </c>
      <c r="L7048" s="127" t="n">
        <v>6104013</v>
      </c>
      <c r="M7048" s="127" t="n">
        <v>0</v>
      </c>
      <c r="N7048" s="499" t="s">
        <v>20717</v>
      </c>
      <c r="O7048" s="148" t="n">
        <v>10</v>
      </c>
      <c r="P7048" s="130" t="n">
        <v>686.98</v>
      </c>
      <c r="Q7048" s="130" t="n">
        <f aca="false">P7048*1.2</f>
        <v>824.376</v>
      </c>
      <c r="R7048" s="131" t="n">
        <f aca="false">S7048*Q7048</f>
        <v>0</v>
      </c>
      <c r="S7048" s="132"/>
    </row>
    <row r="7049" s="76" customFormat="true" ht="27.6" hidden="false" customHeight="false" outlineLevel="0" collapsed="false">
      <c r="A7049" s="207"/>
      <c r="B7049" s="208" t="n">
        <v>82</v>
      </c>
      <c r="C7049" s="281" t="s">
        <v>19</v>
      </c>
      <c r="D7049" s="344" t="s">
        <v>19</v>
      </c>
      <c r="E7049" s="281" t="s">
        <v>144</v>
      </c>
      <c r="F7049" s="121" t="n">
        <f aca="false">F7048+1</f>
        <v>7043</v>
      </c>
      <c r="G7049" s="118" t="s">
        <v>20720</v>
      </c>
      <c r="H7049" s="123" t="s">
        <v>20720</v>
      </c>
      <c r="I7049" s="237" t="s">
        <v>20721</v>
      </c>
      <c r="J7049" s="237" t="n">
        <v>3102</v>
      </c>
      <c r="K7049" s="126" t="n">
        <v>0</v>
      </c>
      <c r="L7049" s="127" t="n">
        <v>6104012</v>
      </c>
      <c r="M7049" s="127" t="n">
        <v>20</v>
      </c>
      <c r="N7049" s="499" t="s">
        <v>20722</v>
      </c>
      <c r="O7049" s="148" t="n">
        <v>50</v>
      </c>
      <c r="P7049" s="130" t="n">
        <v>832.1</v>
      </c>
      <c r="Q7049" s="130" t="n">
        <f aca="false">P7049*1.2</f>
        <v>998.52</v>
      </c>
      <c r="R7049" s="131" t="n">
        <f aca="false">S7049*Q7049</f>
        <v>0</v>
      </c>
      <c r="S7049" s="132"/>
    </row>
    <row r="7050" s="76" customFormat="true" ht="14.4" hidden="false" customHeight="false" outlineLevel="0" collapsed="false">
      <c r="A7050" s="207"/>
      <c r="B7050" s="208" t="n">
        <v>82</v>
      </c>
      <c r="C7050" s="281" t="s">
        <v>19</v>
      </c>
      <c r="D7050" s="344" t="s">
        <v>19</v>
      </c>
      <c r="E7050" s="281" t="s">
        <v>144</v>
      </c>
      <c r="F7050" s="121" t="n">
        <f aca="false">F7049+1</f>
        <v>7044</v>
      </c>
      <c r="G7050" s="118" t="s">
        <v>20723</v>
      </c>
      <c r="H7050" s="123" t="s">
        <v>20723</v>
      </c>
      <c r="I7050" s="237" t="s">
        <v>20724</v>
      </c>
      <c r="J7050" s="237" t="n">
        <v>4301</v>
      </c>
      <c r="K7050" s="126" t="n">
        <v>0</v>
      </c>
      <c r="L7050" s="127" t="n">
        <v>6104012</v>
      </c>
      <c r="M7050" s="127" t="n">
        <v>0</v>
      </c>
      <c r="N7050" s="499" t="s">
        <v>5562</v>
      </c>
      <c r="O7050" s="148" t="n">
        <v>10</v>
      </c>
      <c r="P7050" s="130" t="n">
        <v>686.98</v>
      </c>
      <c r="Q7050" s="130" t="n">
        <f aca="false">P7050*1.2</f>
        <v>824.376</v>
      </c>
      <c r="R7050" s="131" t="n">
        <f aca="false">S7050*Q7050</f>
        <v>0</v>
      </c>
      <c r="S7050" s="132"/>
    </row>
    <row r="7051" s="76" customFormat="true" ht="14.4" hidden="false" customHeight="false" outlineLevel="0" collapsed="false">
      <c r="A7051" s="207"/>
      <c r="B7051" s="208" t="n">
        <v>82</v>
      </c>
      <c r="C7051" s="281" t="s">
        <v>19</v>
      </c>
      <c r="D7051" s="344" t="s">
        <v>19</v>
      </c>
      <c r="E7051" s="344" t="s">
        <v>19737</v>
      </c>
      <c r="F7051" s="121" t="n">
        <f aca="false">F7050+1</f>
        <v>7045</v>
      </c>
      <c r="G7051" s="299" t="s">
        <v>20725</v>
      </c>
      <c r="H7051" s="188" t="s">
        <v>20726</v>
      </c>
      <c r="I7051" s="237" t="s">
        <v>20727</v>
      </c>
      <c r="J7051" s="237" t="n">
        <v>4013</v>
      </c>
      <c r="K7051" s="149" t="n">
        <v>0</v>
      </c>
      <c r="L7051" s="149" t="n">
        <v>2916060</v>
      </c>
      <c r="M7051" s="149" t="n">
        <v>0</v>
      </c>
      <c r="N7051" s="151" t="s">
        <v>20728</v>
      </c>
      <c r="O7051" s="186"/>
      <c r="P7051" s="130" t="n">
        <v>975.05</v>
      </c>
      <c r="Q7051" s="130" t="n">
        <f aca="false">P7051*1.2</f>
        <v>1170.06</v>
      </c>
      <c r="R7051" s="131" t="n">
        <f aca="false">S7051*Q7051</f>
        <v>0</v>
      </c>
      <c r="S7051" s="132"/>
    </row>
    <row r="7052" s="76" customFormat="true" ht="27.6" hidden="false" customHeight="false" outlineLevel="0" collapsed="false">
      <c r="A7052" s="207" t="s">
        <v>20729</v>
      </c>
      <c r="B7052" s="208" t="n">
        <v>82</v>
      </c>
      <c r="C7052" s="281" t="s">
        <v>19</v>
      </c>
      <c r="D7052" s="344" t="s">
        <v>19</v>
      </c>
      <c r="E7052" s="344" t="s">
        <v>19737</v>
      </c>
      <c r="F7052" s="121" t="n">
        <f aca="false">F7051+1</f>
        <v>7046</v>
      </c>
      <c r="G7052" s="299" t="s">
        <v>20730</v>
      </c>
      <c r="H7052" s="188" t="s">
        <v>20731</v>
      </c>
      <c r="I7052" s="237" t="s">
        <v>20732</v>
      </c>
      <c r="J7052" s="237" t="n">
        <v>4111</v>
      </c>
      <c r="K7052" s="149" t="n">
        <v>0</v>
      </c>
      <c r="L7052" s="149" t="n">
        <v>2906060</v>
      </c>
      <c r="M7052" s="149" t="n">
        <v>0</v>
      </c>
      <c r="N7052" s="154" t="s">
        <v>1316</v>
      </c>
      <c r="O7052" s="186"/>
      <c r="P7052" s="130" t="n">
        <v>786.08</v>
      </c>
      <c r="Q7052" s="130" t="n">
        <f aca="false">P7052*1.2</f>
        <v>943.296</v>
      </c>
      <c r="R7052" s="131" t="n">
        <f aca="false">S7052*Q7052</f>
        <v>0</v>
      </c>
      <c r="S7052" s="132"/>
    </row>
    <row r="7053" s="76" customFormat="true" ht="14.4" hidden="false" customHeight="false" outlineLevel="0" collapsed="false">
      <c r="A7053" s="207" t="n">
        <v>3181287</v>
      </c>
      <c r="B7053" s="208" t="n">
        <v>82</v>
      </c>
      <c r="C7053" s="281" t="s">
        <v>19</v>
      </c>
      <c r="D7053" s="344" t="s">
        <v>19</v>
      </c>
      <c r="E7053" s="344" t="s">
        <v>19242</v>
      </c>
      <c r="F7053" s="121" t="n">
        <f aca="false">F7052+1</f>
        <v>7047</v>
      </c>
      <c r="G7053" s="299" t="s">
        <v>20733</v>
      </c>
      <c r="H7053" s="188" t="s">
        <v>20734</v>
      </c>
      <c r="I7053" s="237" t="s">
        <v>20735</v>
      </c>
      <c r="J7053" s="237" t="n">
        <v>4013</v>
      </c>
      <c r="K7053" s="164" t="n">
        <v>0</v>
      </c>
      <c r="L7053" s="164" t="n">
        <v>2916058</v>
      </c>
      <c r="M7053" s="164" t="n">
        <v>0</v>
      </c>
      <c r="N7053" s="154" t="s">
        <v>12027</v>
      </c>
      <c r="O7053" s="186"/>
      <c r="P7053" s="130" t="n">
        <v>1998.75</v>
      </c>
      <c r="Q7053" s="130" t="n">
        <f aca="false">P7053*1.2</f>
        <v>2398.5</v>
      </c>
      <c r="R7053" s="131" t="n">
        <f aca="false">S7053*Q7053</f>
        <v>0</v>
      </c>
      <c r="S7053" s="132"/>
    </row>
    <row r="7054" s="76" customFormat="true" ht="24.6" hidden="false" customHeight="true" outlineLevel="0" collapsed="false">
      <c r="A7054" s="207"/>
      <c r="B7054" s="208" t="n">
        <v>82</v>
      </c>
      <c r="C7054" s="281" t="s">
        <v>19</v>
      </c>
      <c r="D7054" s="344" t="s">
        <v>19</v>
      </c>
      <c r="E7054" s="344" t="s">
        <v>20324</v>
      </c>
      <c r="F7054" s="121" t="n">
        <f aca="false">F7053+1</f>
        <v>7048</v>
      </c>
      <c r="G7054" s="118" t="s">
        <v>20736</v>
      </c>
      <c r="H7054" s="123" t="s">
        <v>20736</v>
      </c>
      <c r="I7054" s="237" t="s">
        <v>20737</v>
      </c>
      <c r="J7054" s="237" t="n">
        <v>3204</v>
      </c>
      <c r="K7054" s="126" t="n">
        <v>25</v>
      </c>
      <c r="L7054" s="127" t="n">
        <v>2906058</v>
      </c>
      <c r="M7054" s="127" t="n">
        <v>0</v>
      </c>
      <c r="N7054" s="499" t="s">
        <v>17847</v>
      </c>
      <c r="O7054" s="148"/>
      <c r="P7054" s="610"/>
      <c r="Q7054" s="610" t="n">
        <f aca="false">P7054*1.2</f>
        <v>0</v>
      </c>
      <c r="R7054" s="131" t="n">
        <f aca="false">S7054*Q7054</f>
        <v>0</v>
      </c>
      <c r="S7054" s="132"/>
    </row>
    <row r="7055" s="76" customFormat="true" ht="14.4" hidden="false" customHeight="false" outlineLevel="0" collapsed="false">
      <c r="A7055" s="207"/>
      <c r="B7055" s="208" t="n">
        <v>82</v>
      </c>
      <c r="C7055" s="281" t="s">
        <v>19</v>
      </c>
      <c r="D7055" s="344" t="s">
        <v>19</v>
      </c>
      <c r="E7055" s="344" t="s">
        <v>19259</v>
      </c>
      <c r="F7055" s="121" t="n">
        <f aca="false">F7054+1</f>
        <v>7049</v>
      </c>
      <c r="G7055" s="612" t="s">
        <v>20738</v>
      </c>
      <c r="H7055" s="123" t="s">
        <v>20738</v>
      </c>
      <c r="I7055" s="124" t="s">
        <v>20739</v>
      </c>
      <c r="J7055" s="125" t="n">
        <v>52</v>
      </c>
      <c r="K7055" s="164" t="n">
        <v>0</v>
      </c>
      <c r="L7055" s="164" t="n">
        <v>1701120</v>
      </c>
      <c r="M7055" s="164" t="n">
        <v>0</v>
      </c>
      <c r="N7055" s="613" t="s">
        <v>20740</v>
      </c>
      <c r="O7055" s="186"/>
      <c r="P7055" s="130" t="n">
        <v>21.63</v>
      </c>
      <c r="Q7055" s="130" t="n">
        <f aca="false">P7055*1.2</f>
        <v>25.956</v>
      </c>
      <c r="R7055" s="131" t="n">
        <f aca="false">S7055*Q7055</f>
        <v>0</v>
      </c>
      <c r="S7055" s="132"/>
    </row>
    <row r="7056" s="76" customFormat="true" ht="27.6" hidden="false" customHeight="false" outlineLevel="0" collapsed="false">
      <c r="A7056" s="207"/>
      <c r="B7056" s="208" t="n">
        <v>82</v>
      </c>
      <c r="C7056" s="281" t="s">
        <v>19</v>
      </c>
      <c r="D7056" s="344" t="s">
        <v>19</v>
      </c>
      <c r="E7056" s="344" t="s">
        <v>15196</v>
      </c>
      <c r="F7056" s="121" t="n">
        <f aca="false">F7055+1</f>
        <v>7050</v>
      </c>
      <c r="G7056" s="621" t="s">
        <v>20741</v>
      </c>
      <c r="H7056" s="123" t="s">
        <v>20741</v>
      </c>
      <c r="I7056" s="237" t="s">
        <v>20741</v>
      </c>
      <c r="J7056" s="237" t="n">
        <v>53</v>
      </c>
      <c r="K7056" s="149" t="n">
        <v>12</v>
      </c>
      <c r="L7056" s="149" t="n">
        <v>2912408</v>
      </c>
      <c r="M7056" s="149" t="n">
        <v>10</v>
      </c>
      <c r="N7056" s="483" t="s">
        <v>20742</v>
      </c>
      <c r="O7056" s="622" t="n">
        <v>1000</v>
      </c>
      <c r="P7056" s="130" t="n">
        <v>521.48</v>
      </c>
      <c r="Q7056" s="130" t="n">
        <f aca="false">P7056*1.2</f>
        <v>625.776</v>
      </c>
      <c r="R7056" s="131" t="n">
        <f aca="false">S7056*Q7056</f>
        <v>0</v>
      </c>
      <c r="S7056" s="132"/>
    </row>
    <row r="7057" s="76" customFormat="true" ht="14.4" hidden="false" customHeight="false" outlineLevel="0" collapsed="false">
      <c r="A7057" s="207" t="n">
        <v>2569229</v>
      </c>
      <c r="B7057" s="208" t="n">
        <v>82</v>
      </c>
      <c r="C7057" s="281" t="s">
        <v>19</v>
      </c>
      <c r="D7057" s="344" t="s">
        <v>19</v>
      </c>
      <c r="E7057" s="344" t="s">
        <v>15196</v>
      </c>
      <c r="F7057" s="121" t="n">
        <f aca="false">F7056+1</f>
        <v>7051</v>
      </c>
      <c r="G7057" s="299" t="s">
        <v>20743</v>
      </c>
      <c r="H7057" s="188" t="s">
        <v>20743</v>
      </c>
      <c r="I7057" s="237" t="s">
        <v>20744</v>
      </c>
      <c r="J7057" s="237" t="n">
        <v>3205</v>
      </c>
      <c r="K7057" s="164" t="n">
        <v>0</v>
      </c>
      <c r="L7057" s="164" t="n">
        <v>2912408</v>
      </c>
      <c r="M7057" s="164" t="n">
        <v>0</v>
      </c>
      <c r="N7057" s="154" t="s">
        <v>20745</v>
      </c>
      <c r="O7057" s="186" t="n">
        <v>20</v>
      </c>
      <c r="P7057" s="130" t="n">
        <v>435.65</v>
      </c>
      <c r="Q7057" s="130" t="n">
        <f aca="false">P7057*1.2</f>
        <v>522.78</v>
      </c>
      <c r="R7057" s="131" t="n">
        <f aca="false">S7057*Q7057</f>
        <v>0</v>
      </c>
      <c r="S7057" s="132"/>
    </row>
    <row r="7058" s="76" customFormat="true" ht="14.4" hidden="false" customHeight="false" outlineLevel="0" collapsed="false">
      <c r="A7058" s="207" t="n">
        <v>3032419</v>
      </c>
      <c r="B7058" s="208" t="n">
        <v>82</v>
      </c>
      <c r="C7058" s="281" t="s">
        <v>19</v>
      </c>
      <c r="D7058" s="344" t="s">
        <v>19</v>
      </c>
      <c r="E7058" s="344" t="s">
        <v>19242</v>
      </c>
      <c r="F7058" s="121" t="n">
        <f aca="false">F7057+1</f>
        <v>7052</v>
      </c>
      <c r="G7058" s="299" t="s">
        <v>20746</v>
      </c>
      <c r="H7058" s="188" t="s">
        <v>20746</v>
      </c>
      <c r="I7058" s="237" t="s">
        <v>20747</v>
      </c>
      <c r="J7058" s="237" t="n">
        <v>3221</v>
      </c>
      <c r="K7058" s="164" t="n">
        <v>0</v>
      </c>
      <c r="L7058" s="164" t="n">
        <v>2912408</v>
      </c>
      <c r="M7058" s="164" t="n">
        <v>0</v>
      </c>
      <c r="N7058" s="154" t="s">
        <v>20748</v>
      </c>
      <c r="O7058" s="186"/>
      <c r="P7058" s="130" t="n">
        <v>158.45</v>
      </c>
      <c r="Q7058" s="130" t="n">
        <f aca="false">P7058*1.2</f>
        <v>190.14</v>
      </c>
      <c r="R7058" s="131" t="n">
        <f aca="false">S7058*Q7058</f>
        <v>0</v>
      </c>
      <c r="S7058" s="132"/>
    </row>
    <row r="7059" s="76" customFormat="true" ht="14.4" hidden="false" customHeight="false" outlineLevel="0" collapsed="false">
      <c r="A7059" s="207"/>
      <c r="B7059" s="208" t="n">
        <v>82</v>
      </c>
      <c r="C7059" s="281" t="s">
        <v>19</v>
      </c>
      <c r="D7059" s="344" t="s">
        <v>19</v>
      </c>
      <c r="E7059" s="344" t="s">
        <v>19259</v>
      </c>
      <c r="F7059" s="121" t="n">
        <f aca="false">F7058+1</f>
        <v>7053</v>
      </c>
      <c r="G7059" s="299" t="s">
        <v>20749</v>
      </c>
      <c r="H7059" s="188" t="s">
        <v>20750</v>
      </c>
      <c r="I7059" s="237" t="s">
        <v>20751</v>
      </c>
      <c r="J7059" s="237" t="n">
        <v>4111</v>
      </c>
      <c r="K7059" s="164" t="n">
        <v>0</v>
      </c>
      <c r="L7059" s="164" t="n">
        <v>1701131</v>
      </c>
      <c r="M7059" s="164" t="n">
        <v>0</v>
      </c>
      <c r="N7059" s="154" t="s">
        <v>10859</v>
      </c>
      <c r="O7059" s="186"/>
      <c r="P7059" s="130" t="n">
        <v>2143.46</v>
      </c>
      <c r="Q7059" s="130" t="n">
        <f aca="false">P7059*1.2</f>
        <v>2572.152</v>
      </c>
      <c r="R7059" s="131" t="n">
        <f aca="false">S7059*Q7059</f>
        <v>0</v>
      </c>
      <c r="S7059" s="132"/>
    </row>
    <row r="7060" s="76" customFormat="true" ht="14.4" hidden="false" customHeight="false" outlineLevel="0" collapsed="false">
      <c r="A7060" s="207"/>
      <c r="B7060" s="208" t="n">
        <v>82</v>
      </c>
      <c r="C7060" s="281" t="s">
        <v>19</v>
      </c>
      <c r="D7060" s="344" t="s">
        <v>19</v>
      </c>
      <c r="E7060" s="344" t="s">
        <v>19259</v>
      </c>
      <c r="F7060" s="121" t="n">
        <f aca="false">F7059+1</f>
        <v>7054</v>
      </c>
      <c r="G7060" s="612" t="s">
        <v>20752</v>
      </c>
      <c r="H7060" s="123" t="s">
        <v>20752</v>
      </c>
      <c r="I7060" s="124" t="s">
        <v>20753</v>
      </c>
      <c r="J7060" s="125" t="n">
        <v>3309</v>
      </c>
      <c r="K7060" s="164" t="n">
        <v>0</v>
      </c>
      <c r="L7060" s="164" t="n">
        <v>1701119</v>
      </c>
      <c r="M7060" s="164" t="n">
        <v>0</v>
      </c>
      <c r="N7060" s="613" t="s">
        <v>20754</v>
      </c>
      <c r="O7060" s="186"/>
      <c r="P7060" s="130" t="n">
        <v>2494.58</v>
      </c>
      <c r="Q7060" s="130" t="n">
        <f aca="false">P7060*1.2</f>
        <v>2993.496</v>
      </c>
      <c r="R7060" s="131" t="n">
        <f aca="false">S7060*Q7060</f>
        <v>0</v>
      </c>
      <c r="S7060" s="132"/>
    </row>
    <row r="7061" s="76" customFormat="true" ht="14.4" hidden="false" customHeight="false" outlineLevel="0" collapsed="false">
      <c r="A7061" s="207"/>
      <c r="B7061" s="208" t="n">
        <v>82</v>
      </c>
      <c r="C7061" s="281" t="s">
        <v>19</v>
      </c>
      <c r="D7061" s="344" t="s">
        <v>19</v>
      </c>
      <c r="E7061" s="344" t="s">
        <v>19259</v>
      </c>
      <c r="F7061" s="121" t="n">
        <f aca="false">F7060+1</f>
        <v>7055</v>
      </c>
      <c r="G7061" s="612" t="s">
        <v>20755</v>
      </c>
      <c r="H7061" s="123" t="s">
        <v>20755</v>
      </c>
      <c r="I7061" s="124" t="s">
        <v>20756</v>
      </c>
      <c r="J7061" s="125" t="n">
        <v>52</v>
      </c>
      <c r="K7061" s="164" t="n">
        <v>0</v>
      </c>
      <c r="L7061" s="164" t="n">
        <v>1701119</v>
      </c>
      <c r="M7061" s="164" t="n">
        <v>20</v>
      </c>
      <c r="N7061" s="613" t="s">
        <v>20757</v>
      </c>
      <c r="O7061" s="186"/>
      <c r="P7061" s="130" t="n">
        <v>834.19</v>
      </c>
      <c r="Q7061" s="130" t="n">
        <f aca="false">P7061*1.2</f>
        <v>1001.028</v>
      </c>
      <c r="R7061" s="131" t="n">
        <f aca="false">S7061*Q7061</f>
        <v>0</v>
      </c>
      <c r="S7061" s="132"/>
    </row>
    <row r="7062" s="76" customFormat="true" ht="14.4" hidden="false" customHeight="false" outlineLevel="0" collapsed="false">
      <c r="A7062" s="207" t="n">
        <v>3679199</v>
      </c>
      <c r="B7062" s="208" t="n">
        <v>82</v>
      </c>
      <c r="C7062" s="281" t="s">
        <v>19</v>
      </c>
      <c r="D7062" s="344" t="s">
        <v>19</v>
      </c>
      <c r="E7062" s="344" t="s">
        <v>19242</v>
      </c>
      <c r="F7062" s="121" t="n">
        <f aca="false">F7061+1</f>
        <v>7056</v>
      </c>
      <c r="G7062" s="299" t="s">
        <v>20758</v>
      </c>
      <c r="H7062" s="188" t="s">
        <v>20759</v>
      </c>
      <c r="I7062" s="237" t="s">
        <v>20760</v>
      </c>
      <c r="J7062" s="237" t="n">
        <v>4111</v>
      </c>
      <c r="K7062" s="149" t="n">
        <v>0</v>
      </c>
      <c r="L7062" s="149" t="n">
        <v>3104015</v>
      </c>
      <c r="M7062" s="149" t="n">
        <v>0</v>
      </c>
      <c r="N7062" s="154" t="s">
        <v>10927</v>
      </c>
      <c r="O7062" s="186"/>
      <c r="P7062" s="130" t="n">
        <v>4121.91</v>
      </c>
      <c r="Q7062" s="130" t="n">
        <f aca="false">P7062*1.2</f>
        <v>4946.292</v>
      </c>
      <c r="R7062" s="131" t="n">
        <f aca="false">S7062*Q7062</f>
        <v>0</v>
      </c>
      <c r="S7062" s="132"/>
    </row>
    <row r="7063" s="76" customFormat="true" ht="27.6" hidden="false" customHeight="false" outlineLevel="0" collapsed="false">
      <c r="A7063" s="207"/>
      <c r="B7063" s="208" t="n">
        <v>82</v>
      </c>
      <c r="C7063" s="281" t="s">
        <v>19</v>
      </c>
      <c r="D7063" s="344" t="s">
        <v>19</v>
      </c>
      <c r="E7063" s="344" t="s">
        <v>19242</v>
      </c>
      <c r="F7063" s="121" t="n">
        <f aca="false">F7062+1</f>
        <v>7057</v>
      </c>
      <c r="G7063" s="299" t="s">
        <v>20761</v>
      </c>
      <c r="H7063" s="188" t="s">
        <v>20762</v>
      </c>
      <c r="I7063" s="237" t="s">
        <v>20763</v>
      </c>
      <c r="J7063" s="237" t="n">
        <v>4111</v>
      </c>
      <c r="K7063" s="164" t="n">
        <v>0</v>
      </c>
      <c r="L7063" s="164" t="n">
        <v>3104006</v>
      </c>
      <c r="M7063" s="164" t="n">
        <v>10</v>
      </c>
      <c r="N7063" s="154" t="s">
        <v>20764</v>
      </c>
      <c r="O7063" s="186"/>
      <c r="P7063" s="130" t="n">
        <v>30377.31</v>
      </c>
      <c r="Q7063" s="130" t="n">
        <f aca="false">P7063*1.2</f>
        <v>36452.772</v>
      </c>
      <c r="R7063" s="131" t="n">
        <f aca="false">S7063*Q7063</f>
        <v>0</v>
      </c>
      <c r="S7063" s="132"/>
    </row>
    <row r="7064" s="76" customFormat="true" ht="14.4" hidden="false" customHeight="false" outlineLevel="0" collapsed="false">
      <c r="A7064" s="207" t="n">
        <v>3678269</v>
      </c>
      <c r="B7064" s="208" t="n">
        <v>82</v>
      </c>
      <c r="C7064" s="281" t="s">
        <v>19</v>
      </c>
      <c r="D7064" s="344" t="s">
        <v>19</v>
      </c>
      <c r="E7064" s="344" t="s">
        <v>19242</v>
      </c>
      <c r="F7064" s="121" t="n">
        <f aca="false">F7063+1</f>
        <v>7058</v>
      </c>
      <c r="G7064" s="299" t="s">
        <v>20765</v>
      </c>
      <c r="H7064" s="188" t="s">
        <v>20766</v>
      </c>
      <c r="I7064" s="237" t="s">
        <v>20767</v>
      </c>
      <c r="J7064" s="237" t="n">
        <v>4111</v>
      </c>
      <c r="K7064" s="164" t="n">
        <v>0</v>
      </c>
      <c r="L7064" s="164" t="n">
        <v>3103015</v>
      </c>
      <c r="M7064" s="164" t="n">
        <v>10</v>
      </c>
      <c r="N7064" s="154" t="s">
        <v>10852</v>
      </c>
      <c r="O7064" s="186"/>
      <c r="P7064" s="130" t="n">
        <v>9509.87</v>
      </c>
      <c r="Q7064" s="130" t="n">
        <f aca="false">P7064*1.2</f>
        <v>11411.844</v>
      </c>
      <c r="R7064" s="131" t="n">
        <f aca="false">S7064*Q7064</f>
        <v>0</v>
      </c>
      <c r="S7064" s="132"/>
    </row>
    <row r="7065" s="76" customFormat="true" ht="27.6" hidden="false" customHeight="false" outlineLevel="0" collapsed="false">
      <c r="A7065" s="207"/>
      <c r="B7065" s="208" t="n">
        <v>82</v>
      </c>
      <c r="C7065" s="281" t="s">
        <v>19</v>
      </c>
      <c r="D7065" s="344" t="s">
        <v>19</v>
      </c>
      <c r="E7065" s="344" t="s">
        <v>19242</v>
      </c>
      <c r="F7065" s="121" t="n">
        <f aca="false">F7064+1</f>
        <v>7059</v>
      </c>
      <c r="G7065" s="299" t="s">
        <v>20768</v>
      </c>
      <c r="H7065" s="188" t="s">
        <v>20768</v>
      </c>
      <c r="I7065" s="237" t="s">
        <v>20769</v>
      </c>
      <c r="J7065" s="237" t="n">
        <v>3204</v>
      </c>
      <c r="K7065" s="149" t="n">
        <v>25</v>
      </c>
      <c r="L7065" s="149" t="n">
        <v>3103010</v>
      </c>
      <c r="M7065" s="149" t="n">
        <v>0</v>
      </c>
      <c r="N7065" s="154" t="s">
        <v>20770</v>
      </c>
      <c r="O7065" s="186"/>
      <c r="P7065" s="130" t="n">
        <v>29666.12</v>
      </c>
      <c r="Q7065" s="130" t="n">
        <f aca="false">P7065*1.2</f>
        <v>35599.344</v>
      </c>
      <c r="R7065" s="131" t="n">
        <f aca="false">S7065*Q7065</f>
        <v>0</v>
      </c>
      <c r="S7065" s="132"/>
    </row>
    <row r="7066" s="76" customFormat="true" ht="27.6" hidden="false" customHeight="false" outlineLevel="0" collapsed="false">
      <c r="A7066" s="207"/>
      <c r="B7066" s="208" t="n">
        <v>82</v>
      </c>
      <c r="C7066" s="281" t="s">
        <v>19</v>
      </c>
      <c r="D7066" s="344" t="s">
        <v>19</v>
      </c>
      <c r="E7066" s="344" t="s">
        <v>19242</v>
      </c>
      <c r="F7066" s="121" t="n">
        <f aca="false">F7065+1</f>
        <v>7060</v>
      </c>
      <c r="G7066" s="299" t="s">
        <v>20771</v>
      </c>
      <c r="H7066" s="188" t="s">
        <v>20772</v>
      </c>
      <c r="I7066" s="237" t="s">
        <v>20773</v>
      </c>
      <c r="J7066" s="237" t="n">
        <v>4013</v>
      </c>
      <c r="K7066" s="149" t="n">
        <v>0</v>
      </c>
      <c r="L7066" s="149" t="n">
        <v>3103010</v>
      </c>
      <c r="M7066" s="149" t="n">
        <v>0</v>
      </c>
      <c r="N7066" s="154" t="s">
        <v>20774</v>
      </c>
      <c r="O7066" s="186"/>
      <c r="P7066" s="130" t="n">
        <v>18203.37</v>
      </c>
      <c r="Q7066" s="130" t="n">
        <f aca="false">P7066*1.2</f>
        <v>21844.044</v>
      </c>
      <c r="R7066" s="131" t="n">
        <f aca="false">S7066*Q7066</f>
        <v>0</v>
      </c>
      <c r="S7066" s="132"/>
    </row>
    <row r="7067" s="76" customFormat="true" ht="14.4" hidden="false" customHeight="false" outlineLevel="0" collapsed="false">
      <c r="A7067" s="207"/>
      <c r="B7067" s="208" t="n">
        <v>82</v>
      </c>
      <c r="C7067" s="281" t="s">
        <v>19</v>
      </c>
      <c r="D7067" s="344" t="s">
        <v>19</v>
      </c>
      <c r="E7067" s="344"/>
      <c r="F7067" s="121" t="n">
        <f aca="false">F7066+1</f>
        <v>7061</v>
      </c>
      <c r="G7067" s="299" t="s">
        <v>20775</v>
      </c>
      <c r="H7067" s="188" t="s">
        <v>20775</v>
      </c>
      <c r="I7067" s="237" t="s">
        <v>20776</v>
      </c>
      <c r="J7067" s="237" t="n">
        <v>3204</v>
      </c>
      <c r="K7067" s="164" t="n">
        <v>25</v>
      </c>
      <c r="L7067" s="164" t="n">
        <v>3103012</v>
      </c>
      <c r="M7067" s="164" t="n">
        <v>0</v>
      </c>
      <c r="N7067" s="154" t="s">
        <v>20777</v>
      </c>
      <c r="O7067" s="186"/>
      <c r="P7067" s="610"/>
      <c r="Q7067" s="610" t="n">
        <f aca="false">P7067*1.2</f>
        <v>0</v>
      </c>
      <c r="R7067" s="131" t="n">
        <f aca="false">S7067*Q7067</f>
        <v>0</v>
      </c>
      <c r="S7067" s="132"/>
    </row>
    <row r="7068" s="76" customFormat="true" ht="27.6" hidden="false" customHeight="false" outlineLevel="0" collapsed="false">
      <c r="A7068" s="207"/>
      <c r="B7068" s="208" t="n">
        <v>82</v>
      </c>
      <c r="C7068" s="281" t="s">
        <v>19</v>
      </c>
      <c r="D7068" s="344" t="s">
        <v>19</v>
      </c>
      <c r="E7068" s="344" t="s">
        <v>19259</v>
      </c>
      <c r="F7068" s="121" t="n">
        <f aca="false">F7067+1</f>
        <v>7062</v>
      </c>
      <c r="G7068" s="118" t="s">
        <v>20778</v>
      </c>
      <c r="H7068" s="188" t="s">
        <v>20779</v>
      </c>
      <c r="I7068" s="237" t="s">
        <v>20780</v>
      </c>
      <c r="J7068" s="237" t="n">
        <v>4111</v>
      </c>
      <c r="K7068" s="164" t="n">
        <v>0</v>
      </c>
      <c r="L7068" s="164" t="n">
        <v>1701119</v>
      </c>
      <c r="M7068" s="164" t="n">
        <v>0</v>
      </c>
      <c r="N7068" s="188" t="s">
        <v>20781</v>
      </c>
      <c r="O7068" s="186"/>
      <c r="P7068" s="130" t="n">
        <v>2475.14</v>
      </c>
      <c r="Q7068" s="130" t="n">
        <f aca="false">P7068*1.2</f>
        <v>2970.168</v>
      </c>
      <c r="R7068" s="131" t="n">
        <f aca="false">S7068*Q7068</f>
        <v>0</v>
      </c>
      <c r="S7068" s="132"/>
    </row>
    <row r="7069" s="76" customFormat="true" ht="14.4" hidden="false" customHeight="false" outlineLevel="0" collapsed="false">
      <c r="A7069" s="207"/>
      <c r="B7069" s="208" t="n">
        <v>82</v>
      </c>
      <c r="C7069" s="281" t="s">
        <v>19</v>
      </c>
      <c r="D7069" s="344" t="s">
        <v>19</v>
      </c>
      <c r="E7069" s="344" t="s">
        <v>19259</v>
      </c>
      <c r="F7069" s="121" t="n">
        <f aca="false">F7068+1</f>
        <v>7063</v>
      </c>
      <c r="G7069" s="612" t="s">
        <v>20782</v>
      </c>
      <c r="H7069" s="123" t="s">
        <v>20782</v>
      </c>
      <c r="I7069" s="124" t="s">
        <v>20783</v>
      </c>
      <c r="J7069" s="125" t="n">
        <v>3309</v>
      </c>
      <c r="K7069" s="164" t="n">
        <v>0</v>
      </c>
      <c r="L7069" s="164" t="n">
        <v>1702028</v>
      </c>
      <c r="M7069" s="164" t="n">
        <v>0</v>
      </c>
      <c r="N7069" s="613" t="s">
        <v>20784</v>
      </c>
      <c r="O7069" s="186"/>
      <c r="P7069" s="130" t="n">
        <v>275.26</v>
      </c>
      <c r="Q7069" s="130" t="n">
        <f aca="false">P7069*1.2</f>
        <v>330.312</v>
      </c>
      <c r="R7069" s="131" t="n">
        <f aca="false">S7069*Q7069</f>
        <v>0</v>
      </c>
      <c r="S7069" s="132"/>
    </row>
    <row r="7070" s="76" customFormat="true" ht="14.4" hidden="false" customHeight="false" outlineLevel="0" collapsed="false">
      <c r="A7070" s="207"/>
      <c r="B7070" s="208" t="n">
        <v>82</v>
      </c>
      <c r="C7070" s="281" t="s">
        <v>19</v>
      </c>
      <c r="D7070" s="344" t="s">
        <v>19</v>
      </c>
      <c r="E7070" s="344" t="s">
        <v>19259</v>
      </c>
      <c r="F7070" s="121" t="n">
        <f aca="false">F7069+1</f>
        <v>7064</v>
      </c>
      <c r="G7070" s="612" t="s">
        <v>20785</v>
      </c>
      <c r="H7070" s="123" t="s">
        <v>20785</v>
      </c>
      <c r="I7070" s="124" t="s">
        <v>20786</v>
      </c>
      <c r="J7070" s="125" t="n">
        <v>4111</v>
      </c>
      <c r="K7070" s="164" t="n">
        <v>0</v>
      </c>
      <c r="L7070" s="164" t="n">
        <v>1702028</v>
      </c>
      <c r="M7070" s="164" t="n">
        <v>0</v>
      </c>
      <c r="N7070" s="613" t="s">
        <v>20787</v>
      </c>
      <c r="O7070" s="186"/>
      <c r="P7070" s="130" t="n">
        <v>384.85</v>
      </c>
      <c r="Q7070" s="130" t="n">
        <f aca="false">P7070*1.2</f>
        <v>461.82</v>
      </c>
      <c r="R7070" s="131" t="n">
        <f aca="false">S7070*Q7070</f>
        <v>0</v>
      </c>
      <c r="S7070" s="132"/>
    </row>
    <row r="7071" s="76" customFormat="true" ht="27.6" hidden="false" customHeight="false" outlineLevel="0" collapsed="false">
      <c r="A7071" s="207"/>
      <c r="B7071" s="208" t="n">
        <v>82</v>
      </c>
      <c r="C7071" s="281" t="s">
        <v>19</v>
      </c>
      <c r="D7071" s="344" t="s">
        <v>19</v>
      </c>
      <c r="E7071" s="344" t="s">
        <v>19259</v>
      </c>
      <c r="F7071" s="121" t="n">
        <f aca="false">F7070+1</f>
        <v>7065</v>
      </c>
      <c r="G7071" s="118" t="s">
        <v>20788</v>
      </c>
      <c r="H7071" s="188" t="s">
        <v>20789</v>
      </c>
      <c r="I7071" s="237" t="s">
        <v>20790</v>
      </c>
      <c r="J7071" s="237" t="n">
        <v>4111</v>
      </c>
      <c r="K7071" s="164" t="n">
        <v>0</v>
      </c>
      <c r="L7071" s="164" t="n">
        <v>1702028</v>
      </c>
      <c r="M7071" s="164" t="n">
        <v>10</v>
      </c>
      <c r="N7071" s="188" t="s">
        <v>20791</v>
      </c>
      <c r="O7071" s="186"/>
      <c r="P7071" s="130" t="n">
        <v>384.85</v>
      </c>
      <c r="Q7071" s="130" t="n">
        <f aca="false">P7071*1.2</f>
        <v>461.82</v>
      </c>
      <c r="R7071" s="131" t="n">
        <f aca="false">S7071*Q7071</f>
        <v>0</v>
      </c>
      <c r="S7071" s="132"/>
    </row>
    <row r="7072" s="76" customFormat="true" ht="14.4" hidden="false" customHeight="false" outlineLevel="0" collapsed="false">
      <c r="A7072" s="207"/>
      <c r="B7072" s="208" t="n">
        <v>82</v>
      </c>
      <c r="C7072" s="281" t="s">
        <v>19</v>
      </c>
      <c r="D7072" s="344" t="s">
        <v>19</v>
      </c>
      <c r="E7072" s="344" t="s">
        <v>19259</v>
      </c>
      <c r="F7072" s="121" t="n">
        <f aca="false">F7071+1</f>
        <v>7066</v>
      </c>
      <c r="G7072" s="612" t="s">
        <v>20792</v>
      </c>
      <c r="H7072" s="123" t="s">
        <v>20792</v>
      </c>
      <c r="I7072" s="124" t="s">
        <v>20793</v>
      </c>
      <c r="J7072" s="125" t="n">
        <v>53</v>
      </c>
      <c r="K7072" s="164" t="n">
        <v>1</v>
      </c>
      <c r="L7072" s="164" t="n">
        <v>1701171</v>
      </c>
      <c r="M7072" s="164" t="n">
        <v>0</v>
      </c>
      <c r="N7072" s="613" t="s">
        <v>20794</v>
      </c>
      <c r="O7072" s="186"/>
      <c r="P7072" s="130" t="n">
        <v>7.53</v>
      </c>
      <c r="Q7072" s="130" t="n">
        <f aca="false">P7072*1.2</f>
        <v>9.036</v>
      </c>
      <c r="R7072" s="131" t="n">
        <f aca="false">S7072*Q7072</f>
        <v>0</v>
      </c>
      <c r="S7072" s="132"/>
    </row>
    <row r="7073" s="76" customFormat="true" ht="14.4" hidden="false" customHeight="false" outlineLevel="0" collapsed="false">
      <c r="A7073" s="207"/>
      <c r="B7073" s="208" t="n">
        <v>82</v>
      </c>
      <c r="C7073" s="281" t="s">
        <v>19</v>
      </c>
      <c r="D7073" s="344" t="s">
        <v>19</v>
      </c>
      <c r="E7073" s="344" t="s">
        <v>19259</v>
      </c>
      <c r="F7073" s="121" t="n">
        <f aca="false">F7072+1</f>
        <v>7067</v>
      </c>
      <c r="G7073" s="612" t="s">
        <v>20795</v>
      </c>
      <c r="H7073" s="123" t="s">
        <v>20795</v>
      </c>
      <c r="I7073" s="124" t="s">
        <v>20796</v>
      </c>
      <c r="J7073" s="125" t="n">
        <v>3309</v>
      </c>
      <c r="K7073" s="164" t="n">
        <v>0</v>
      </c>
      <c r="L7073" s="164" t="n">
        <v>1701171</v>
      </c>
      <c r="M7073" s="164" t="n">
        <v>1</v>
      </c>
      <c r="N7073" s="613" t="s">
        <v>20797</v>
      </c>
      <c r="O7073" s="186"/>
      <c r="P7073" s="130" t="n">
        <v>107.32</v>
      </c>
      <c r="Q7073" s="130" t="n">
        <f aca="false">P7073*1.2</f>
        <v>128.784</v>
      </c>
      <c r="R7073" s="131" t="n">
        <f aca="false">S7073*Q7073</f>
        <v>0</v>
      </c>
      <c r="S7073" s="132"/>
    </row>
    <row r="7074" s="76" customFormat="true" ht="14.4" hidden="false" customHeight="false" outlineLevel="0" collapsed="false">
      <c r="A7074" s="207"/>
      <c r="B7074" s="208" t="n">
        <v>82</v>
      </c>
      <c r="C7074" s="281" t="s">
        <v>19</v>
      </c>
      <c r="D7074" s="344" t="s">
        <v>19</v>
      </c>
      <c r="E7074" s="344" t="s">
        <v>19865</v>
      </c>
      <c r="F7074" s="121" t="n">
        <f aca="false">F7073+1</f>
        <v>7068</v>
      </c>
      <c r="G7074" s="118" t="s">
        <v>20798</v>
      </c>
      <c r="H7074" s="188" t="s">
        <v>20799</v>
      </c>
      <c r="I7074" s="237" t="s">
        <v>20800</v>
      </c>
      <c r="J7074" s="237" t="n">
        <v>4111</v>
      </c>
      <c r="K7074" s="164" t="n">
        <v>0</v>
      </c>
      <c r="L7074" s="164" t="n">
        <v>1701171</v>
      </c>
      <c r="M7074" s="164" t="n">
        <v>0</v>
      </c>
      <c r="N7074" s="188" t="s">
        <v>20801</v>
      </c>
      <c r="O7074" s="186"/>
      <c r="P7074" s="130" t="n">
        <v>142.91</v>
      </c>
      <c r="Q7074" s="130" t="n">
        <f aca="false">P7074*1.2</f>
        <v>171.492</v>
      </c>
      <c r="R7074" s="131" t="n">
        <f aca="false">S7074*Q7074</f>
        <v>0</v>
      </c>
      <c r="S7074" s="132"/>
    </row>
    <row r="7075" s="76" customFormat="true" ht="14.4" hidden="false" customHeight="false" outlineLevel="0" collapsed="false">
      <c r="A7075" s="207"/>
      <c r="B7075" s="208" t="n">
        <v>82</v>
      </c>
      <c r="C7075" s="281" t="s">
        <v>19</v>
      </c>
      <c r="D7075" s="344" t="s">
        <v>19</v>
      </c>
      <c r="E7075" s="344" t="s">
        <v>19259</v>
      </c>
      <c r="F7075" s="121" t="n">
        <f aca="false">F7074+1</f>
        <v>7069</v>
      </c>
      <c r="G7075" s="612" t="s">
        <v>20802</v>
      </c>
      <c r="H7075" s="123" t="s">
        <v>20802</v>
      </c>
      <c r="I7075" s="124" t="s">
        <v>20803</v>
      </c>
      <c r="J7075" s="125" t="n">
        <v>4111</v>
      </c>
      <c r="K7075" s="164" t="n">
        <v>0</v>
      </c>
      <c r="L7075" s="164" t="n">
        <v>1702090</v>
      </c>
      <c r="M7075" s="164" t="n">
        <v>0</v>
      </c>
      <c r="N7075" s="613" t="s">
        <v>20804</v>
      </c>
      <c r="O7075" s="186"/>
      <c r="P7075" s="130" t="n">
        <v>188.91</v>
      </c>
      <c r="Q7075" s="130" t="n">
        <f aca="false">P7075*1.2</f>
        <v>226.692</v>
      </c>
      <c r="R7075" s="131" t="n">
        <f aca="false">S7075*Q7075</f>
        <v>0</v>
      </c>
      <c r="S7075" s="132"/>
    </row>
    <row r="7076" s="76" customFormat="true" ht="14.4" hidden="false" customHeight="false" outlineLevel="0" collapsed="false">
      <c r="A7076" s="207"/>
      <c r="B7076" s="208" t="n">
        <v>82</v>
      </c>
      <c r="C7076" s="281" t="s">
        <v>19</v>
      </c>
      <c r="D7076" s="344" t="s">
        <v>19</v>
      </c>
      <c r="E7076" s="344"/>
      <c r="F7076" s="121" t="n">
        <f aca="false">F7075+1</f>
        <v>7070</v>
      </c>
      <c r="G7076" s="299" t="s">
        <v>20805</v>
      </c>
      <c r="H7076" s="188" t="s">
        <v>20806</v>
      </c>
      <c r="I7076" s="237" t="s">
        <v>20807</v>
      </c>
      <c r="J7076" s="237" t="n">
        <v>4013</v>
      </c>
      <c r="K7076" s="149" t="n">
        <v>0</v>
      </c>
      <c r="L7076" s="149" t="n">
        <v>8134160</v>
      </c>
      <c r="M7076" s="149" t="n">
        <v>10</v>
      </c>
      <c r="N7076" s="213" t="s">
        <v>20808</v>
      </c>
      <c r="O7076" s="186"/>
      <c r="P7076" s="610"/>
      <c r="Q7076" s="610" t="n">
        <f aca="false">P7076*1.2</f>
        <v>0</v>
      </c>
      <c r="R7076" s="131" t="n">
        <f aca="false">S7076*Q7076</f>
        <v>0</v>
      </c>
      <c r="S7076" s="132"/>
    </row>
    <row r="7077" s="76" customFormat="true" ht="14.4" hidden="false" customHeight="false" outlineLevel="0" collapsed="false">
      <c r="A7077" s="207" t="n">
        <v>3532259</v>
      </c>
      <c r="B7077" s="208" t="n">
        <v>82</v>
      </c>
      <c r="C7077" s="281" t="s">
        <v>19</v>
      </c>
      <c r="D7077" s="344" t="s">
        <v>19</v>
      </c>
      <c r="E7077" s="344" t="s">
        <v>13495</v>
      </c>
      <c r="F7077" s="121" t="n">
        <f aca="false">F7076+1</f>
        <v>7071</v>
      </c>
      <c r="G7077" s="299" t="s">
        <v>20809</v>
      </c>
      <c r="H7077" s="188" t="s">
        <v>20810</v>
      </c>
      <c r="I7077" s="237" t="s">
        <v>20811</v>
      </c>
      <c r="J7077" s="237" t="n">
        <v>4111</v>
      </c>
      <c r="K7077" s="164" t="n">
        <v>0</v>
      </c>
      <c r="L7077" s="164" t="n">
        <v>3501137</v>
      </c>
      <c r="M7077" s="164" t="n">
        <v>0</v>
      </c>
      <c r="N7077" s="154" t="s">
        <v>20812</v>
      </c>
      <c r="O7077" s="186"/>
      <c r="P7077" s="130" t="n">
        <v>79254.59</v>
      </c>
      <c r="Q7077" s="130" t="n">
        <f aca="false">P7077*1.2</f>
        <v>95105.508</v>
      </c>
      <c r="R7077" s="131" t="n">
        <f aca="false">S7077*Q7077</f>
        <v>0</v>
      </c>
      <c r="S7077" s="132"/>
    </row>
    <row r="7078" s="76" customFormat="true" ht="14.4" hidden="false" customHeight="false" outlineLevel="0" collapsed="false">
      <c r="A7078" s="207" t="n">
        <v>3532254</v>
      </c>
      <c r="B7078" s="208" t="n">
        <v>82</v>
      </c>
      <c r="C7078" s="281" t="s">
        <v>19</v>
      </c>
      <c r="D7078" s="344" t="s">
        <v>19</v>
      </c>
      <c r="E7078" s="344" t="s">
        <v>13495</v>
      </c>
      <c r="F7078" s="121" t="n">
        <f aca="false">F7077+1</f>
        <v>7072</v>
      </c>
      <c r="G7078" s="299" t="s">
        <v>20813</v>
      </c>
      <c r="H7078" s="188" t="s">
        <v>20814</v>
      </c>
      <c r="I7078" s="237" t="s">
        <v>20815</v>
      </c>
      <c r="J7078" s="237" t="n">
        <v>4111</v>
      </c>
      <c r="K7078" s="164" t="n">
        <v>0</v>
      </c>
      <c r="L7078" s="164" t="n">
        <v>3501136</v>
      </c>
      <c r="M7078" s="164" t="n">
        <v>0</v>
      </c>
      <c r="N7078" s="154" t="s">
        <v>20816</v>
      </c>
      <c r="O7078" s="186"/>
      <c r="P7078" s="130" t="n">
        <v>79254.59</v>
      </c>
      <c r="Q7078" s="130" t="n">
        <f aca="false">P7078*1.2</f>
        <v>95105.508</v>
      </c>
      <c r="R7078" s="131" t="n">
        <f aca="false">S7078*Q7078</f>
        <v>0</v>
      </c>
      <c r="S7078" s="132"/>
    </row>
    <row r="7079" s="76" customFormat="true" ht="14.4" hidden="false" customHeight="false" outlineLevel="0" collapsed="false">
      <c r="A7079" s="207"/>
      <c r="B7079" s="208" t="n">
        <v>82</v>
      </c>
      <c r="C7079" s="281" t="s">
        <v>19</v>
      </c>
      <c r="D7079" s="344" t="s">
        <v>19</v>
      </c>
      <c r="E7079" s="281" t="s">
        <v>10341</v>
      </c>
      <c r="F7079" s="121" t="n">
        <f aca="false">F7078+1</f>
        <v>7073</v>
      </c>
      <c r="G7079" s="299" t="s">
        <v>20817</v>
      </c>
      <c r="H7079" s="188" t="s">
        <v>20817</v>
      </c>
      <c r="I7079" s="237" t="s">
        <v>20818</v>
      </c>
      <c r="J7079" s="237" t="n">
        <v>3307</v>
      </c>
      <c r="K7079" s="164" t="n">
        <v>0</v>
      </c>
      <c r="L7079" s="164" t="n">
        <v>3502070</v>
      </c>
      <c r="M7079" s="164" t="n">
        <v>0</v>
      </c>
      <c r="N7079" s="154" t="s">
        <v>20819</v>
      </c>
      <c r="O7079" s="186"/>
      <c r="P7079" s="130" t="n">
        <v>5558.16</v>
      </c>
      <c r="Q7079" s="130" t="n">
        <f aca="false">P7079*1.2</f>
        <v>6669.792</v>
      </c>
      <c r="R7079" s="131" t="n">
        <f aca="false">S7079*Q7079</f>
        <v>0</v>
      </c>
      <c r="S7079" s="132"/>
    </row>
    <row r="7080" s="76" customFormat="true" ht="14.4" hidden="false" customHeight="false" outlineLevel="0" collapsed="false">
      <c r="A7080" s="207" t="n">
        <v>4592643</v>
      </c>
      <c r="B7080" s="208" t="n">
        <v>82</v>
      </c>
      <c r="C7080" s="281" t="s">
        <v>19</v>
      </c>
      <c r="D7080" s="344" t="s">
        <v>19</v>
      </c>
      <c r="E7080" s="281" t="s">
        <v>10341</v>
      </c>
      <c r="F7080" s="121" t="n">
        <f aca="false">F7079+1</f>
        <v>7074</v>
      </c>
      <c r="G7080" s="299" t="s">
        <v>20820</v>
      </c>
      <c r="H7080" s="188" t="s">
        <v>20820</v>
      </c>
      <c r="I7080" s="237" t="s">
        <v>20821</v>
      </c>
      <c r="J7080" s="237" t="n">
        <v>3307</v>
      </c>
      <c r="K7080" s="164" t="n">
        <v>0</v>
      </c>
      <c r="L7080" s="164" t="n">
        <v>3501070</v>
      </c>
      <c r="M7080" s="164" t="n">
        <v>0</v>
      </c>
      <c r="N7080" s="154" t="s">
        <v>20822</v>
      </c>
      <c r="O7080" s="186"/>
      <c r="P7080" s="130" t="n">
        <v>6016.18</v>
      </c>
      <c r="Q7080" s="130" t="n">
        <f aca="false">P7080*1.2</f>
        <v>7219.416</v>
      </c>
      <c r="R7080" s="131" t="n">
        <f aca="false">S7080*Q7080</f>
        <v>0</v>
      </c>
      <c r="S7080" s="132"/>
    </row>
    <row r="7081" s="76" customFormat="true" ht="41.4" hidden="false" customHeight="false" outlineLevel="0" collapsed="false">
      <c r="A7081" s="207"/>
      <c r="B7081" s="208" t="n">
        <v>82</v>
      </c>
      <c r="C7081" s="281" t="s">
        <v>19</v>
      </c>
      <c r="D7081" s="344" t="s">
        <v>19</v>
      </c>
      <c r="E7081" s="281"/>
      <c r="F7081" s="121" t="n">
        <f aca="false">F7080+1</f>
        <v>7075</v>
      </c>
      <c r="G7081" s="299" t="s">
        <v>20823</v>
      </c>
      <c r="H7081" s="188" t="s">
        <v>20823</v>
      </c>
      <c r="I7081" s="237"/>
      <c r="J7081" s="237"/>
      <c r="K7081" s="164"/>
      <c r="L7081" s="164"/>
      <c r="M7081" s="164"/>
      <c r="N7081" s="154" t="s">
        <v>20824</v>
      </c>
      <c r="O7081" s="186"/>
      <c r="P7081" s="610"/>
      <c r="Q7081" s="610" t="n">
        <f aca="false">P7081*1.2</f>
        <v>0</v>
      </c>
      <c r="R7081" s="131" t="n">
        <f aca="false">S7081*Q7081</f>
        <v>0</v>
      </c>
      <c r="S7081" s="132"/>
    </row>
    <row r="7082" s="76" customFormat="true" ht="27.6" hidden="false" customHeight="false" outlineLevel="0" collapsed="false">
      <c r="A7082" s="207"/>
      <c r="B7082" s="208" t="n">
        <v>82</v>
      </c>
      <c r="C7082" s="281" t="s">
        <v>19</v>
      </c>
      <c r="D7082" s="344" t="s">
        <v>19</v>
      </c>
      <c r="E7082" s="281"/>
      <c r="F7082" s="121" t="n">
        <f aca="false">F7081+1</f>
        <v>7076</v>
      </c>
      <c r="G7082" s="299" t="s">
        <v>20825</v>
      </c>
      <c r="H7082" s="188" t="s">
        <v>20825</v>
      </c>
      <c r="I7082" s="237"/>
      <c r="J7082" s="237"/>
      <c r="K7082" s="164"/>
      <c r="L7082" s="164"/>
      <c r="M7082" s="164"/>
      <c r="N7082" s="154" t="s">
        <v>20826</v>
      </c>
      <c r="O7082" s="186"/>
      <c r="P7082" s="610"/>
      <c r="Q7082" s="610" t="n">
        <f aca="false">P7082*1.2</f>
        <v>0</v>
      </c>
      <c r="R7082" s="131" t="n">
        <f aca="false">S7082*Q7082</f>
        <v>0</v>
      </c>
      <c r="S7082" s="132"/>
    </row>
    <row r="7083" s="76" customFormat="true" ht="27.6" hidden="false" customHeight="false" outlineLevel="0" collapsed="false">
      <c r="A7083" s="207"/>
      <c r="B7083" s="208" t="n">
        <v>82</v>
      </c>
      <c r="C7083" s="281" t="s">
        <v>19</v>
      </c>
      <c r="D7083" s="344" t="s">
        <v>19</v>
      </c>
      <c r="E7083" s="281"/>
      <c r="F7083" s="121" t="n">
        <f aca="false">F7082+1</f>
        <v>7077</v>
      </c>
      <c r="G7083" s="299" t="s">
        <v>20827</v>
      </c>
      <c r="H7083" s="188" t="s">
        <v>20827</v>
      </c>
      <c r="I7083" s="237"/>
      <c r="J7083" s="237"/>
      <c r="K7083" s="164"/>
      <c r="L7083" s="164"/>
      <c r="M7083" s="164"/>
      <c r="N7083" s="154" t="s">
        <v>20828</v>
      </c>
      <c r="O7083" s="186"/>
      <c r="P7083" s="610"/>
      <c r="Q7083" s="610" t="n">
        <f aca="false">P7083*1.2</f>
        <v>0</v>
      </c>
      <c r="R7083" s="131" t="n">
        <f aca="false">S7083*Q7083</f>
        <v>0</v>
      </c>
      <c r="S7083" s="132"/>
    </row>
    <row r="7084" s="76" customFormat="true" ht="14.4" hidden="false" customHeight="false" outlineLevel="0" collapsed="false">
      <c r="A7084" s="207" t="n">
        <v>2792576</v>
      </c>
      <c r="B7084" s="208" t="n">
        <v>82</v>
      </c>
      <c r="C7084" s="281" t="s">
        <v>19</v>
      </c>
      <c r="D7084" s="344" t="s">
        <v>19</v>
      </c>
      <c r="E7084" s="344" t="s">
        <v>19271</v>
      </c>
      <c r="F7084" s="121" t="n">
        <f aca="false">F7083+1</f>
        <v>7078</v>
      </c>
      <c r="G7084" s="299" t="s">
        <v>20829</v>
      </c>
      <c r="H7084" s="123" t="s">
        <v>20829</v>
      </c>
      <c r="I7084" s="125" t="s">
        <v>20830</v>
      </c>
      <c r="J7084" s="125" t="n">
        <v>4013</v>
      </c>
      <c r="K7084" s="149" t="n">
        <v>0</v>
      </c>
      <c r="L7084" s="149" t="n">
        <v>1311060</v>
      </c>
      <c r="M7084" s="149" t="n">
        <v>0</v>
      </c>
      <c r="N7084" s="213" t="s">
        <v>6764</v>
      </c>
      <c r="O7084" s="186"/>
      <c r="P7084" s="130" t="n">
        <v>27.56</v>
      </c>
      <c r="Q7084" s="130" t="n">
        <f aca="false">P7084*1.2</f>
        <v>33.072</v>
      </c>
      <c r="R7084" s="131" t="n">
        <f aca="false">S7084*Q7084</f>
        <v>0</v>
      </c>
      <c r="S7084" s="132"/>
    </row>
    <row r="7085" s="76" customFormat="true" ht="14.4" hidden="false" customHeight="false" outlineLevel="0" collapsed="false">
      <c r="A7085" s="207"/>
      <c r="B7085" s="208" t="n">
        <v>82</v>
      </c>
      <c r="C7085" s="281" t="s">
        <v>19</v>
      </c>
      <c r="D7085" s="344" t="s">
        <v>19</v>
      </c>
      <c r="E7085" s="344" t="s">
        <v>19242</v>
      </c>
      <c r="F7085" s="121" t="n">
        <f aca="false">F7084+1</f>
        <v>7079</v>
      </c>
      <c r="G7085" s="299" t="s">
        <v>20831</v>
      </c>
      <c r="H7085" s="188" t="s">
        <v>20831</v>
      </c>
      <c r="I7085" s="237" t="s">
        <v>20832</v>
      </c>
      <c r="J7085" s="237" t="n">
        <v>51</v>
      </c>
      <c r="K7085" s="149" t="n">
        <v>0</v>
      </c>
      <c r="L7085" s="149" t="n">
        <v>3506033</v>
      </c>
      <c r="M7085" s="149" t="n">
        <v>0</v>
      </c>
      <c r="N7085" s="154" t="s">
        <v>20833</v>
      </c>
      <c r="O7085" s="186"/>
      <c r="P7085" s="130" t="n">
        <v>303.88</v>
      </c>
      <c r="Q7085" s="130" t="n">
        <f aca="false">P7085*1.2</f>
        <v>364.656</v>
      </c>
      <c r="R7085" s="131" t="n">
        <f aca="false">S7085*Q7085</f>
        <v>0</v>
      </c>
      <c r="S7085" s="132"/>
    </row>
    <row r="7086" s="76" customFormat="true" ht="14.4" hidden="false" customHeight="false" outlineLevel="0" collapsed="false">
      <c r="A7086" s="207" t="n">
        <v>2792594</v>
      </c>
      <c r="B7086" s="208" t="n">
        <v>82</v>
      </c>
      <c r="C7086" s="281" t="s">
        <v>19</v>
      </c>
      <c r="D7086" s="344" t="s">
        <v>19</v>
      </c>
      <c r="E7086" s="344" t="s">
        <v>20181</v>
      </c>
      <c r="F7086" s="121" t="n">
        <f aca="false">F7085+1</f>
        <v>7080</v>
      </c>
      <c r="G7086" s="299" t="s">
        <v>20834</v>
      </c>
      <c r="H7086" s="188" t="s">
        <v>20835</v>
      </c>
      <c r="I7086" s="237" t="s">
        <v>20836</v>
      </c>
      <c r="J7086" s="237" t="n">
        <v>4013</v>
      </c>
      <c r="K7086" s="164" t="n">
        <v>0</v>
      </c>
      <c r="L7086" s="164" t="n">
        <v>1703016</v>
      </c>
      <c r="M7086" s="164" t="n">
        <v>0</v>
      </c>
      <c r="N7086" s="154" t="s">
        <v>20837</v>
      </c>
      <c r="O7086" s="186"/>
      <c r="P7086" s="130" t="n">
        <v>4554.89</v>
      </c>
      <c r="Q7086" s="130" t="n">
        <f aca="false">P7086*1.2</f>
        <v>5465.868</v>
      </c>
      <c r="R7086" s="131" t="n">
        <f aca="false">S7086*Q7086</f>
        <v>0</v>
      </c>
      <c r="S7086" s="132"/>
    </row>
    <row r="7087" s="76" customFormat="true" ht="14.4" hidden="false" customHeight="false" outlineLevel="0" collapsed="false">
      <c r="A7087" s="207" t="n">
        <v>3019867</v>
      </c>
      <c r="B7087" s="208" t="n">
        <v>82</v>
      </c>
      <c r="C7087" s="281" t="s">
        <v>19</v>
      </c>
      <c r="D7087" s="344" t="s">
        <v>19</v>
      </c>
      <c r="E7087" s="344" t="s">
        <v>20181</v>
      </c>
      <c r="F7087" s="121" t="n">
        <f aca="false">F7086+1</f>
        <v>7081</v>
      </c>
      <c r="G7087" s="299" t="s">
        <v>20838</v>
      </c>
      <c r="H7087" s="188" t="s">
        <v>20839</v>
      </c>
      <c r="I7087" s="237" t="s">
        <v>20840</v>
      </c>
      <c r="J7087" s="237" t="n">
        <v>4013</v>
      </c>
      <c r="K7087" s="164" t="n">
        <v>0</v>
      </c>
      <c r="L7087" s="164" t="n">
        <v>1703017</v>
      </c>
      <c r="M7087" s="164" t="n">
        <v>0</v>
      </c>
      <c r="N7087" s="154" t="s">
        <v>20841</v>
      </c>
      <c r="O7087" s="186"/>
      <c r="P7087" s="130" t="n">
        <v>4554.89</v>
      </c>
      <c r="Q7087" s="130" t="n">
        <f aca="false">P7087*1.2</f>
        <v>5465.868</v>
      </c>
      <c r="R7087" s="131" t="n">
        <f aca="false">S7087*Q7087</f>
        <v>0</v>
      </c>
      <c r="S7087" s="132"/>
    </row>
    <row r="7088" s="76" customFormat="true" ht="14.4" hidden="false" customHeight="false" outlineLevel="0" collapsed="false">
      <c r="A7088" s="207"/>
      <c r="B7088" s="208" t="n">
        <v>82</v>
      </c>
      <c r="C7088" s="281" t="s">
        <v>19</v>
      </c>
      <c r="D7088" s="344" t="s">
        <v>19</v>
      </c>
      <c r="E7088" s="344" t="s">
        <v>19242</v>
      </c>
      <c r="F7088" s="121" t="n">
        <f aca="false">F7087+1</f>
        <v>7082</v>
      </c>
      <c r="G7088" s="299" t="s">
        <v>20842</v>
      </c>
      <c r="H7088" s="188" t="s">
        <v>20842</v>
      </c>
      <c r="I7088" s="237" t="s">
        <v>20843</v>
      </c>
      <c r="J7088" s="237" t="n">
        <v>3204</v>
      </c>
      <c r="K7088" s="164" t="n">
        <v>25</v>
      </c>
      <c r="L7088" s="164" t="n">
        <v>3414054</v>
      </c>
      <c r="M7088" s="164" t="n">
        <v>0</v>
      </c>
      <c r="N7088" s="154" t="s">
        <v>20844</v>
      </c>
      <c r="O7088" s="186"/>
      <c r="P7088" s="610"/>
      <c r="Q7088" s="610" t="n">
        <f aca="false">P7088*1.2</f>
        <v>0</v>
      </c>
      <c r="R7088" s="131" t="n">
        <f aca="false">S7088*Q7088</f>
        <v>0</v>
      </c>
      <c r="S7088" s="132"/>
    </row>
    <row r="7089" s="76" customFormat="true" ht="14.4" hidden="false" customHeight="false" outlineLevel="0" collapsed="false">
      <c r="A7089" s="207"/>
      <c r="B7089" s="208" t="n">
        <v>82</v>
      </c>
      <c r="C7089" s="281" t="s">
        <v>19</v>
      </c>
      <c r="D7089" s="344" t="s">
        <v>19</v>
      </c>
      <c r="E7089" s="344"/>
      <c r="F7089" s="121" t="n">
        <f aca="false">F7088+1</f>
        <v>7083</v>
      </c>
      <c r="G7089" s="299" t="s">
        <v>20845</v>
      </c>
      <c r="H7089" s="188" t="s">
        <v>20846</v>
      </c>
      <c r="I7089" s="237" t="s">
        <v>20847</v>
      </c>
      <c r="J7089" s="237" t="n">
        <v>4013</v>
      </c>
      <c r="K7089" s="149" t="n">
        <v>0</v>
      </c>
      <c r="L7089" s="149" t="n">
        <v>1203010</v>
      </c>
      <c r="M7089" s="149" t="n">
        <v>0</v>
      </c>
      <c r="N7089" s="154" t="s">
        <v>475</v>
      </c>
      <c r="O7089" s="186"/>
      <c r="P7089" s="610"/>
      <c r="Q7089" s="610" t="n">
        <f aca="false">P7089*1.2</f>
        <v>0</v>
      </c>
      <c r="R7089" s="131" t="n">
        <f aca="false">S7089*Q7089</f>
        <v>0</v>
      </c>
      <c r="S7089" s="132"/>
    </row>
    <row r="7090" s="76" customFormat="true" ht="14.4" hidden="false" customHeight="false" outlineLevel="0" collapsed="false">
      <c r="A7090" s="207"/>
      <c r="B7090" s="208" t="n">
        <v>82</v>
      </c>
      <c r="C7090" s="281" t="s">
        <v>19</v>
      </c>
      <c r="D7090" s="344" t="s">
        <v>19</v>
      </c>
      <c r="E7090" s="344" t="s">
        <v>19635</v>
      </c>
      <c r="F7090" s="121" t="n">
        <f aca="false">F7089+1</f>
        <v>7084</v>
      </c>
      <c r="G7090" s="299" t="s">
        <v>20848</v>
      </c>
      <c r="H7090" s="188" t="s">
        <v>20848</v>
      </c>
      <c r="I7090" s="237" t="s">
        <v>20849</v>
      </c>
      <c r="J7090" s="237" t="n">
        <v>4013</v>
      </c>
      <c r="K7090" s="149" t="n">
        <v>0</v>
      </c>
      <c r="L7090" s="149" t="n">
        <v>1203238</v>
      </c>
      <c r="M7090" s="149" t="n">
        <v>0</v>
      </c>
      <c r="N7090" s="154" t="s">
        <v>574</v>
      </c>
      <c r="O7090" s="186"/>
      <c r="P7090" s="130" t="n">
        <v>4439.38</v>
      </c>
      <c r="Q7090" s="130" t="n">
        <f aca="false">P7090*1.2</f>
        <v>5327.256</v>
      </c>
      <c r="R7090" s="131" t="n">
        <f aca="false">S7090*Q7090</f>
        <v>0</v>
      </c>
      <c r="S7090" s="132"/>
    </row>
    <row r="7091" s="76" customFormat="true" ht="14.4" hidden="false" customHeight="false" outlineLevel="0" collapsed="false">
      <c r="A7091" s="207"/>
      <c r="B7091" s="208" t="n">
        <v>82</v>
      </c>
      <c r="C7091" s="281" t="s">
        <v>19</v>
      </c>
      <c r="D7091" s="344" t="s">
        <v>19</v>
      </c>
      <c r="E7091" s="344" t="s">
        <v>20850</v>
      </c>
      <c r="F7091" s="121" t="n">
        <f aca="false">F7090+1</f>
        <v>7085</v>
      </c>
      <c r="G7091" s="299" t="s">
        <v>20851</v>
      </c>
      <c r="H7091" s="188" t="s">
        <v>20852</v>
      </c>
      <c r="I7091" s="237" t="s">
        <v>20853</v>
      </c>
      <c r="J7091" s="237" t="n">
        <v>4111</v>
      </c>
      <c r="K7091" s="164" t="n">
        <v>0</v>
      </c>
      <c r="L7091" s="164" t="n">
        <v>3506243</v>
      </c>
      <c r="M7091" s="164" t="n">
        <v>0</v>
      </c>
      <c r="N7091" s="213" t="s">
        <v>354</v>
      </c>
      <c r="O7091" s="186"/>
      <c r="P7091" s="610"/>
      <c r="Q7091" s="610" t="n">
        <f aca="false">P7091*1.2</f>
        <v>0</v>
      </c>
      <c r="R7091" s="131" t="n">
        <f aca="false">S7091*Q7091</f>
        <v>0</v>
      </c>
      <c r="S7091" s="132"/>
    </row>
    <row r="7092" s="76" customFormat="true" ht="14.4" hidden="false" customHeight="false" outlineLevel="0" collapsed="false">
      <c r="A7092" s="207"/>
      <c r="B7092" s="208" t="n">
        <v>82</v>
      </c>
      <c r="C7092" s="281" t="s">
        <v>19</v>
      </c>
      <c r="D7092" s="344" t="s">
        <v>19</v>
      </c>
      <c r="E7092" s="344" t="s">
        <v>20850</v>
      </c>
      <c r="F7092" s="121" t="n">
        <f aca="false">F7091+1</f>
        <v>7086</v>
      </c>
      <c r="G7092" s="299" t="s">
        <v>20854</v>
      </c>
      <c r="H7092" s="188" t="s">
        <v>20855</v>
      </c>
      <c r="I7092" s="237" t="s">
        <v>20856</v>
      </c>
      <c r="J7092" s="237" t="n">
        <v>4111</v>
      </c>
      <c r="K7092" s="164" t="n">
        <v>0</v>
      </c>
      <c r="L7092" s="164" t="n">
        <v>3506245</v>
      </c>
      <c r="M7092" s="164" t="n">
        <v>0</v>
      </c>
      <c r="N7092" s="213" t="s">
        <v>354</v>
      </c>
      <c r="O7092" s="186"/>
      <c r="P7092" s="130" t="n">
        <v>51.34</v>
      </c>
      <c r="Q7092" s="130" t="n">
        <f aca="false">P7092*1.2</f>
        <v>61.608</v>
      </c>
      <c r="R7092" s="131" t="n">
        <f aca="false">S7092*Q7092</f>
        <v>0</v>
      </c>
      <c r="S7092" s="132"/>
    </row>
    <row r="7093" s="76" customFormat="true" ht="14.4" hidden="false" customHeight="false" outlineLevel="0" collapsed="false">
      <c r="A7093" s="207"/>
      <c r="B7093" s="208" t="n">
        <v>82</v>
      </c>
      <c r="C7093" s="281" t="s">
        <v>19</v>
      </c>
      <c r="D7093" s="344" t="s">
        <v>19</v>
      </c>
      <c r="E7093" s="344"/>
      <c r="F7093" s="121" t="n">
        <f aca="false">F7092+1</f>
        <v>7087</v>
      </c>
      <c r="G7093" s="299" t="s">
        <v>20857</v>
      </c>
      <c r="H7093" s="188" t="s">
        <v>20858</v>
      </c>
      <c r="I7093" s="237" t="s">
        <v>20859</v>
      </c>
      <c r="J7093" s="237" t="n">
        <v>4111</v>
      </c>
      <c r="K7093" s="164" t="n">
        <v>0</v>
      </c>
      <c r="L7093" s="164" t="n">
        <v>3506247</v>
      </c>
      <c r="M7093" s="164" t="n">
        <v>0</v>
      </c>
      <c r="N7093" s="213" t="s">
        <v>354</v>
      </c>
      <c r="O7093" s="186"/>
      <c r="P7093" s="130" t="n">
        <v>39.3</v>
      </c>
      <c r="Q7093" s="130" t="n">
        <f aca="false">P7093*1.2</f>
        <v>47.16</v>
      </c>
      <c r="R7093" s="131" t="n">
        <f aca="false">S7093*Q7093</f>
        <v>0</v>
      </c>
      <c r="S7093" s="132"/>
    </row>
    <row r="7094" s="76" customFormat="true" ht="14.4" hidden="false" customHeight="false" outlineLevel="0" collapsed="false">
      <c r="A7094" s="207"/>
      <c r="B7094" s="208" t="n">
        <v>82</v>
      </c>
      <c r="C7094" s="281" t="s">
        <v>19</v>
      </c>
      <c r="D7094" s="344" t="s">
        <v>19</v>
      </c>
      <c r="E7094" s="344"/>
      <c r="F7094" s="121" t="n">
        <f aca="false">F7093+1</f>
        <v>7088</v>
      </c>
      <c r="G7094" s="299" t="s">
        <v>20860</v>
      </c>
      <c r="H7094" s="188" t="s">
        <v>20861</v>
      </c>
      <c r="I7094" s="237" t="s">
        <v>20862</v>
      </c>
      <c r="J7094" s="237" t="n">
        <v>4013</v>
      </c>
      <c r="K7094" s="164" t="n">
        <v>0</v>
      </c>
      <c r="L7094" s="164" t="n">
        <v>3506269</v>
      </c>
      <c r="M7094" s="164" t="n">
        <v>0</v>
      </c>
      <c r="N7094" s="213" t="s">
        <v>354</v>
      </c>
      <c r="O7094" s="186"/>
      <c r="P7094" s="610"/>
      <c r="Q7094" s="610" t="n">
        <f aca="false">P7094*1.2</f>
        <v>0</v>
      </c>
      <c r="R7094" s="131" t="n">
        <f aca="false">S7094*Q7094</f>
        <v>0</v>
      </c>
      <c r="S7094" s="132"/>
    </row>
    <row r="7095" s="76" customFormat="true" ht="14.4" hidden="false" customHeight="false" outlineLevel="0" collapsed="false">
      <c r="A7095" s="207"/>
      <c r="B7095" s="208" t="n">
        <v>82</v>
      </c>
      <c r="C7095" s="281" t="s">
        <v>19</v>
      </c>
      <c r="D7095" s="344" t="s">
        <v>19</v>
      </c>
      <c r="E7095" s="344"/>
      <c r="F7095" s="121" t="n">
        <f aca="false">F7094+1</f>
        <v>7089</v>
      </c>
      <c r="G7095" s="299" t="s">
        <v>20863</v>
      </c>
      <c r="H7095" s="188" t="s">
        <v>20864</v>
      </c>
      <c r="I7095" s="237" t="s">
        <v>20865</v>
      </c>
      <c r="J7095" s="237" t="n">
        <v>4013</v>
      </c>
      <c r="K7095" s="149" t="n">
        <v>0</v>
      </c>
      <c r="L7095" s="149" t="n">
        <v>3506207</v>
      </c>
      <c r="M7095" s="149" t="n">
        <v>0</v>
      </c>
      <c r="N7095" s="213" t="s">
        <v>354</v>
      </c>
      <c r="O7095" s="186"/>
      <c r="P7095" s="610"/>
      <c r="Q7095" s="610" t="n">
        <f aca="false">P7095*1.2</f>
        <v>0</v>
      </c>
      <c r="R7095" s="131" t="n">
        <f aca="false">S7095*Q7095</f>
        <v>0</v>
      </c>
      <c r="S7095" s="132"/>
    </row>
    <row r="7096" s="76" customFormat="true" ht="14.4" hidden="false" customHeight="false" outlineLevel="0" collapsed="false">
      <c r="A7096" s="207"/>
      <c r="B7096" s="208" t="n">
        <v>82</v>
      </c>
      <c r="C7096" s="281" t="s">
        <v>19</v>
      </c>
      <c r="D7096" s="344" t="s">
        <v>19</v>
      </c>
      <c r="E7096" s="344"/>
      <c r="F7096" s="121" t="n">
        <f aca="false">F7095+1</f>
        <v>7090</v>
      </c>
      <c r="G7096" s="299" t="s">
        <v>20866</v>
      </c>
      <c r="H7096" s="188" t="s">
        <v>20867</v>
      </c>
      <c r="I7096" s="237" t="s">
        <v>20868</v>
      </c>
      <c r="J7096" s="237" t="n">
        <v>4013</v>
      </c>
      <c r="K7096" s="149" t="n">
        <v>0</v>
      </c>
      <c r="L7096" s="149" t="n">
        <v>3506213</v>
      </c>
      <c r="M7096" s="149" t="n">
        <v>0</v>
      </c>
      <c r="N7096" s="213" t="s">
        <v>354</v>
      </c>
      <c r="O7096" s="186"/>
      <c r="P7096" s="610"/>
      <c r="Q7096" s="610" t="n">
        <f aca="false">P7096*1.2</f>
        <v>0</v>
      </c>
      <c r="R7096" s="131" t="n">
        <f aca="false">S7096*Q7096</f>
        <v>0</v>
      </c>
      <c r="S7096" s="132"/>
    </row>
    <row r="7097" s="76" customFormat="true" ht="14.4" hidden="false" customHeight="false" outlineLevel="0" collapsed="false">
      <c r="A7097" s="207"/>
      <c r="B7097" s="208" t="n">
        <v>82</v>
      </c>
      <c r="C7097" s="281" t="s">
        <v>19</v>
      </c>
      <c r="D7097" s="344" t="s">
        <v>19</v>
      </c>
      <c r="E7097" s="344"/>
      <c r="F7097" s="121" t="n">
        <f aca="false">F7096+1</f>
        <v>7091</v>
      </c>
      <c r="G7097" s="299" t="s">
        <v>20869</v>
      </c>
      <c r="H7097" s="188" t="s">
        <v>20870</v>
      </c>
      <c r="I7097" s="237" t="s">
        <v>20871</v>
      </c>
      <c r="J7097" s="237" t="n">
        <v>4013</v>
      </c>
      <c r="K7097" s="149" t="n">
        <v>0</v>
      </c>
      <c r="L7097" s="149" t="n">
        <v>3506215</v>
      </c>
      <c r="M7097" s="149" t="n">
        <v>0</v>
      </c>
      <c r="N7097" s="213" t="s">
        <v>354</v>
      </c>
      <c r="O7097" s="186"/>
      <c r="P7097" s="610"/>
      <c r="Q7097" s="610" t="n">
        <f aca="false">P7097*1.2</f>
        <v>0</v>
      </c>
      <c r="R7097" s="131" t="n">
        <f aca="false">S7097*Q7097</f>
        <v>0</v>
      </c>
      <c r="S7097" s="132"/>
    </row>
    <row r="7098" s="76" customFormat="true" ht="14.4" hidden="false" customHeight="false" outlineLevel="0" collapsed="false">
      <c r="A7098" s="207"/>
      <c r="B7098" s="208" t="n">
        <v>82</v>
      </c>
      <c r="C7098" s="281" t="s">
        <v>19</v>
      </c>
      <c r="D7098" s="344" t="s">
        <v>19</v>
      </c>
      <c r="E7098" s="344"/>
      <c r="F7098" s="121" t="n">
        <f aca="false">F7097+1</f>
        <v>7092</v>
      </c>
      <c r="G7098" s="299" t="s">
        <v>20872</v>
      </c>
      <c r="H7098" s="188" t="s">
        <v>20873</v>
      </c>
      <c r="I7098" s="237" t="s">
        <v>20874</v>
      </c>
      <c r="J7098" s="237" t="n">
        <v>4013</v>
      </c>
      <c r="K7098" s="149" t="n">
        <v>0</v>
      </c>
      <c r="L7098" s="149" t="n">
        <v>3506221</v>
      </c>
      <c r="M7098" s="149" t="n">
        <v>0</v>
      </c>
      <c r="N7098" s="213" t="s">
        <v>354</v>
      </c>
      <c r="O7098" s="186"/>
      <c r="P7098" s="610"/>
      <c r="Q7098" s="610" t="n">
        <f aca="false">P7098*1.2</f>
        <v>0</v>
      </c>
      <c r="R7098" s="131" t="n">
        <f aca="false">S7098*Q7098</f>
        <v>0</v>
      </c>
      <c r="S7098" s="132"/>
    </row>
    <row r="7099" s="76" customFormat="true" ht="14.4" hidden="false" customHeight="false" outlineLevel="0" collapsed="false">
      <c r="A7099" s="207"/>
      <c r="B7099" s="208" t="n">
        <v>82</v>
      </c>
      <c r="C7099" s="281" t="s">
        <v>19</v>
      </c>
      <c r="D7099" s="344" t="s">
        <v>19</v>
      </c>
      <c r="E7099" s="344"/>
      <c r="F7099" s="121" t="n">
        <f aca="false">F7098+1</f>
        <v>7093</v>
      </c>
      <c r="G7099" s="299" t="s">
        <v>20875</v>
      </c>
      <c r="H7099" s="188" t="s">
        <v>20876</v>
      </c>
      <c r="I7099" s="237" t="s">
        <v>20877</v>
      </c>
      <c r="J7099" s="237" t="n">
        <v>4013</v>
      </c>
      <c r="K7099" s="149" t="n">
        <v>0</v>
      </c>
      <c r="L7099" s="149" t="n">
        <v>3506223</v>
      </c>
      <c r="M7099" s="149" t="n">
        <v>0</v>
      </c>
      <c r="N7099" s="213" t="s">
        <v>354</v>
      </c>
      <c r="O7099" s="186"/>
      <c r="P7099" s="130" t="n">
        <v>148.67</v>
      </c>
      <c r="Q7099" s="130" t="n">
        <f aca="false">P7099*1.2</f>
        <v>178.404</v>
      </c>
      <c r="R7099" s="131" t="n">
        <f aca="false">S7099*Q7099</f>
        <v>0</v>
      </c>
      <c r="S7099" s="132"/>
    </row>
    <row r="7100" s="76" customFormat="true" ht="14.4" hidden="false" customHeight="false" outlineLevel="0" collapsed="false">
      <c r="A7100" s="207"/>
      <c r="B7100" s="208" t="n">
        <v>82</v>
      </c>
      <c r="C7100" s="281" t="s">
        <v>19</v>
      </c>
      <c r="D7100" s="344" t="s">
        <v>19</v>
      </c>
      <c r="E7100" s="344"/>
      <c r="F7100" s="121" t="n">
        <f aca="false">F7099+1</f>
        <v>7094</v>
      </c>
      <c r="G7100" s="299" t="s">
        <v>20878</v>
      </c>
      <c r="H7100" s="188" t="s">
        <v>20879</v>
      </c>
      <c r="I7100" s="237" t="s">
        <v>20880</v>
      </c>
      <c r="J7100" s="237" t="n">
        <v>4013</v>
      </c>
      <c r="K7100" s="149" t="n">
        <v>0</v>
      </c>
      <c r="L7100" s="149" t="n">
        <v>3506225</v>
      </c>
      <c r="M7100" s="149" t="n">
        <v>0</v>
      </c>
      <c r="N7100" s="213" t="s">
        <v>354</v>
      </c>
      <c r="O7100" s="186"/>
      <c r="P7100" s="610"/>
      <c r="Q7100" s="610" t="n">
        <f aca="false">P7100*1.2</f>
        <v>0</v>
      </c>
      <c r="R7100" s="131" t="n">
        <f aca="false">S7100*Q7100</f>
        <v>0</v>
      </c>
      <c r="S7100" s="132"/>
    </row>
    <row r="7101" s="76" customFormat="true" ht="14.4" hidden="false" customHeight="false" outlineLevel="0" collapsed="false">
      <c r="A7101" s="207"/>
      <c r="B7101" s="208" t="n">
        <v>82</v>
      </c>
      <c r="C7101" s="281" t="s">
        <v>19</v>
      </c>
      <c r="D7101" s="344" t="s">
        <v>19</v>
      </c>
      <c r="E7101" s="344"/>
      <c r="F7101" s="121" t="n">
        <f aca="false">F7100+1</f>
        <v>7095</v>
      </c>
      <c r="G7101" s="299" t="s">
        <v>20881</v>
      </c>
      <c r="H7101" s="188" t="s">
        <v>20882</v>
      </c>
      <c r="I7101" s="237" t="s">
        <v>20883</v>
      </c>
      <c r="J7101" s="237" t="n">
        <v>4013</v>
      </c>
      <c r="K7101" s="149" t="n">
        <v>0</v>
      </c>
      <c r="L7101" s="149" t="n">
        <v>3506227</v>
      </c>
      <c r="M7101" s="149" t="n">
        <v>0</v>
      </c>
      <c r="N7101" s="213" t="s">
        <v>354</v>
      </c>
      <c r="O7101" s="186"/>
      <c r="P7101" s="610"/>
      <c r="Q7101" s="610" t="n">
        <f aca="false">P7101*1.2</f>
        <v>0</v>
      </c>
      <c r="R7101" s="131" t="n">
        <f aca="false">S7101*Q7101</f>
        <v>0</v>
      </c>
      <c r="S7101" s="132"/>
    </row>
    <row r="7102" s="76" customFormat="true" ht="14.4" hidden="false" customHeight="false" outlineLevel="0" collapsed="false">
      <c r="A7102" s="207"/>
      <c r="B7102" s="208" t="n">
        <v>82</v>
      </c>
      <c r="C7102" s="281" t="s">
        <v>19</v>
      </c>
      <c r="D7102" s="344" t="s">
        <v>19</v>
      </c>
      <c r="E7102" s="344"/>
      <c r="F7102" s="121" t="n">
        <f aca="false">F7101+1</f>
        <v>7096</v>
      </c>
      <c r="G7102" s="299" t="s">
        <v>20884</v>
      </c>
      <c r="H7102" s="188" t="s">
        <v>20885</v>
      </c>
      <c r="I7102" s="237" t="s">
        <v>20886</v>
      </c>
      <c r="J7102" s="237" t="n">
        <v>4013</v>
      </c>
      <c r="K7102" s="149" t="n">
        <v>0</v>
      </c>
      <c r="L7102" s="149" t="n">
        <v>3506231</v>
      </c>
      <c r="M7102" s="149" t="n">
        <v>0</v>
      </c>
      <c r="N7102" s="213" t="s">
        <v>354</v>
      </c>
      <c r="O7102" s="186"/>
      <c r="P7102" s="610"/>
      <c r="Q7102" s="610" t="n">
        <f aca="false">P7102*1.2</f>
        <v>0</v>
      </c>
      <c r="R7102" s="131" t="n">
        <f aca="false">S7102*Q7102</f>
        <v>0</v>
      </c>
      <c r="S7102" s="132"/>
    </row>
    <row r="7103" s="76" customFormat="true" ht="14.4" hidden="false" customHeight="false" outlineLevel="0" collapsed="false">
      <c r="A7103" s="207"/>
      <c r="B7103" s="208" t="n">
        <v>82</v>
      </c>
      <c r="C7103" s="281" t="s">
        <v>19</v>
      </c>
      <c r="D7103" s="344" t="s">
        <v>19</v>
      </c>
      <c r="E7103" s="344"/>
      <c r="F7103" s="121" t="n">
        <f aca="false">F7102+1</f>
        <v>7097</v>
      </c>
      <c r="G7103" s="299" t="s">
        <v>20887</v>
      </c>
      <c r="H7103" s="188" t="s">
        <v>20888</v>
      </c>
      <c r="I7103" s="237" t="s">
        <v>20889</v>
      </c>
      <c r="J7103" s="237" t="n">
        <v>4013</v>
      </c>
      <c r="K7103" s="149" t="n">
        <v>0</v>
      </c>
      <c r="L7103" s="149" t="n">
        <v>3506233</v>
      </c>
      <c r="M7103" s="149" t="n">
        <v>0</v>
      </c>
      <c r="N7103" s="213" t="s">
        <v>354</v>
      </c>
      <c r="O7103" s="186"/>
      <c r="P7103" s="610"/>
      <c r="Q7103" s="610" t="n">
        <f aca="false">P7103*1.2</f>
        <v>0</v>
      </c>
      <c r="R7103" s="131" t="n">
        <f aca="false">S7103*Q7103</f>
        <v>0</v>
      </c>
      <c r="S7103" s="132"/>
    </row>
    <row r="7104" s="76" customFormat="true" ht="14.4" hidden="false" customHeight="false" outlineLevel="0" collapsed="false">
      <c r="A7104" s="207"/>
      <c r="B7104" s="208" t="n">
        <v>82</v>
      </c>
      <c r="C7104" s="281" t="s">
        <v>19</v>
      </c>
      <c r="D7104" s="344" t="s">
        <v>19</v>
      </c>
      <c r="E7104" s="344"/>
      <c r="F7104" s="121" t="n">
        <f aca="false">F7103+1</f>
        <v>7098</v>
      </c>
      <c r="G7104" s="299" t="s">
        <v>20890</v>
      </c>
      <c r="H7104" s="188" t="s">
        <v>20891</v>
      </c>
      <c r="I7104" s="237" t="s">
        <v>20892</v>
      </c>
      <c r="J7104" s="237" t="n">
        <v>4013</v>
      </c>
      <c r="K7104" s="149" t="n">
        <v>0</v>
      </c>
      <c r="L7104" s="149" t="n">
        <v>3506235</v>
      </c>
      <c r="M7104" s="149" t="n">
        <v>0</v>
      </c>
      <c r="N7104" s="213" t="s">
        <v>354</v>
      </c>
      <c r="O7104" s="186"/>
      <c r="P7104" s="610"/>
      <c r="Q7104" s="610" t="n">
        <f aca="false">P7104*1.2</f>
        <v>0</v>
      </c>
      <c r="R7104" s="131" t="n">
        <f aca="false">S7104*Q7104</f>
        <v>0</v>
      </c>
      <c r="S7104" s="132"/>
    </row>
    <row r="7105" s="76" customFormat="true" ht="14.4" hidden="false" customHeight="false" outlineLevel="0" collapsed="false">
      <c r="A7105" s="207"/>
      <c r="B7105" s="208" t="n">
        <v>82</v>
      </c>
      <c r="C7105" s="281" t="s">
        <v>19</v>
      </c>
      <c r="D7105" s="344" t="s">
        <v>19</v>
      </c>
      <c r="E7105" s="344"/>
      <c r="F7105" s="121" t="n">
        <f aca="false">F7104+1</f>
        <v>7099</v>
      </c>
      <c r="G7105" s="299" t="s">
        <v>20893</v>
      </c>
      <c r="H7105" s="188" t="s">
        <v>20894</v>
      </c>
      <c r="I7105" s="237" t="s">
        <v>20895</v>
      </c>
      <c r="J7105" s="237" t="n">
        <v>4013</v>
      </c>
      <c r="K7105" s="149" t="n">
        <v>0</v>
      </c>
      <c r="L7105" s="149" t="n">
        <v>3506245</v>
      </c>
      <c r="M7105" s="149" t="n">
        <v>0</v>
      </c>
      <c r="N7105" s="213" t="s">
        <v>354</v>
      </c>
      <c r="O7105" s="186"/>
      <c r="P7105" s="610"/>
      <c r="Q7105" s="610" t="n">
        <f aca="false">P7105*1.2</f>
        <v>0</v>
      </c>
      <c r="R7105" s="131" t="n">
        <f aca="false">S7105*Q7105</f>
        <v>0</v>
      </c>
      <c r="S7105" s="132"/>
    </row>
    <row r="7106" s="76" customFormat="true" ht="14.4" hidden="false" customHeight="false" outlineLevel="0" collapsed="false">
      <c r="A7106" s="207"/>
      <c r="B7106" s="208" t="n">
        <v>82</v>
      </c>
      <c r="C7106" s="281" t="s">
        <v>19</v>
      </c>
      <c r="D7106" s="344" t="s">
        <v>19</v>
      </c>
      <c r="E7106" s="344"/>
      <c r="F7106" s="121" t="n">
        <f aca="false">F7105+1</f>
        <v>7100</v>
      </c>
      <c r="G7106" s="299" t="s">
        <v>20896</v>
      </c>
      <c r="H7106" s="188" t="s">
        <v>20897</v>
      </c>
      <c r="I7106" s="237" t="s">
        <v>20898</v>
      </c>
      <c r="J7106" s="237" t="n">
        <v>4013</v>
      </c>
      <c r="K7106" s="149" t="n">
        <v>0</v>
      </c>
      <c r="L7106" s="149" t="n">
        <v>3506251</v>
      </c>
      <c r="M7106" s="149" t="n">
        <v>0</v>
      </c>
      <c r="N7106" s="213" t="s">
        <v>354</v>
      </c>
      <c r="O7106" s="186"/>
      <c r="P7106" s="610"/>
      <c r="Q7106" s="610" t="n">
        <f aca="false">P7106*1.2</f>
        <v>0</v>
      </c>
      <c r="R7106" s="131" t="n">
        <f aca="false">S7106*Q7106</f>
        <v>0</v>
      </c>
      <c r="S7106" s="132"/>
    </row>
    <row r="7107" s="76" customFormat="true" ht="14.4" hidden="false" customHeight="false" outlineLevel="0" collapsed="false">
      <c r="A7107" s="207"/>
      <c r="B7107" s="208" t="n">
        <v>82</v>
      </c>
      <c r="C7107" s="281" t="s">
        <v>19</v>
      </c>
      <c r="D7107" s="344" t="s">
        <v>19</v>
      </c>
      <c r="E7107" s="344"/>
      <c r="F7107" s="121" t="n">
        <f aca="false">F7106+1</f>
        <v>7101</v>
      </c>
      <c r="G7107" s="299" t="s">
        <v>20899</v>
      </c>
      <c r="H7107" s="188" t="s">
        <v>20900</v>
      </c>
      <c r="I7107" s="237" t="s">
        <v>20901</v>
      </c>
      <c r="J7107" s="237" t="n">
        <v>4013</v>
      </c>
      <c r="K7107" s="149" t="n">
        <v>0</v>
      </c>
      <c r="L7107" s="149" t="n">
        <v>3506253</v>
      </c>
      <c r="M7107" s="149" t="n">
        <v>0</v>
      </c>
      <c r="N7107" s="213" t="s">
        <v>354</v>
      </c>
      <c r="O7107" s="186"/>
      <c r="P7107" s="610"/>
      <c r="Q7107" s="610" t="n">
        <f aca="false">P7107*1.2</f>
        <v>0</v>
      </c>
      <c r="R7107" s="131" t="n">
        <f aca="false">S7107*Q7107</f>
        <v>0</v>
      </c>
      <c r="S7107" s="132"/>
    </row>
    <row r="7108" s="76" customFormat="true" ht="14.4" hidden="false" customHeight="false" outlineLevel="0" collapsed="false">
      <c r="A7108" s="207"/>
      <c r="B7108" s="208" t="n">
        <v>82</v>
      </c>
      <c r="C7108" s="281" t="s">
        <v>19</v>
      </c>
      <c r="D7108" s="344" t="s">
        <v>19</v>
      </c>
      <c r="E7108" s="344"/>
      <c r="F7108" s="121" t="n">
        <f aca="false">F7107+1</f>
        <v>7102</v>
      </c>
      <c r="G7108" s="299" t="s">
        <v>20902</v>
      </c>
      <c r="H7108" s="188" t="s">
        <v>20903</v>
      </c>
      <c r="I7108" s="237" t="s">
        <v>20904</v>
      </c>
      <c r="J7108" s="237" t="n">
        <v>4013</v>
      </c>
      <c r="K7108" s="149" t="n">
        <v>0</v>
      </c>
      <c r="L7108" s="149" t="n">
        <v>3506255</v>
      </c>
      <c r="M7108" s="149" t="n">
        <v>0</v>
      </c>
      <c r="N7108" s="213" t="s">
        <v>354</v>
      </c>
      <c r="O7108" s="186"/>
      <c r="P7108" s="610"/>
      <c r="Q7108" s="610" t="n">
        <f aca="false">P7108*1.2</f>
        <v>0</v>
      </c>
      <c r="R7108" s="131" t="n">
        <f aca="false">S7108*Q7108</f>
        <v>0</v>
      </c>
      <c r="S7108" s="132"/>
    </row>
    <row r="7109" s="76" customFormat="true" ht="14.4" hidden="false" customHeight="false" outlineLevel="0" collapsed="false">
      <c r="A7109" s="207"/>
      <c r="B7109" s="208" t="n">
        <v>82</v>
      </c>
      <c r="C7109" s="281" t="s">
        <v>19</v>
      </c>
      <c r="D7109" s="344" t="s">
        <v>19</v>
      </c>
      <c r="E7109" s="344"/>
      <c r="F7109" s="121" t="n">
        <f aca="false">F7108+1</f>
        <v>7103</v>
      </c>
      <c r="G7109" s="299" t="s">
        <v>20905</v>
      </c>
      <c r="H7109" s="188" t="s">
        <v>20906</v>
      </c>
      <c r="I7109" s="237" t="s">
        <v>20907</v>
      </c>
      <c r="J7109" s="237" t="n">
        <v>4013</v>
      </c>
      <c r="K7109" s="149" t="n">
        <v>0</v>
      </c>
      <c r="L7109" s="149" t="n">
        <v>3506257</v>
      </c>
      <c r="M7109" s="149" t="n">
        <v>0</v>
      </c>
      <c r="N7109" s="213" t="s">
        <v>354</v>
      </c>
      <c r="O7109" s="186"/>
      <c r="P7109" s="610"/>
      <c r="Q7109" s="610" t="n">
        <f aca="false">P7109*1.2</f>
        <v>0</v>
      </c>
      <c r="R7109" s="131" t="n">
        <f aca="false">S7109*Q7109</f>
        <v>0</v>
      </c>
      <c r="S7109" s="132"/>
    </row>
    <row r="7110" s="76" customFormat="true" ht="14.4" hidden="false" customHeight="false" outlineLevel="0" collapsed="false">
      <c r="A7110" s="207"/>
      <c r="B7110" s="208" t="n">
        <v>82</v>
      </c>
      <c r="C7110" s="281" t="s">
        <v>19</v>
      </c>
      <c r="D7110" s="344" t="s">
        <v>19</v>
      </c>
      <c r="E7110" s="344"/>
      <c r="F7110" s="121" t="n">
        <f aca="false">F7109+1</f>
        <v>7104</v>
      </c>
      <c r="G7110" s="299" t="s">
        <v>20908</v>
      </c>
      <c r="H7110" s="188" t="s">
        <v>20909</v>
      </c>
      <c r="I7110" s="237" t="s">
        <v>20910</v>
      </c>
      <c r="J7110" s="237" t="n">
        <v>4013</v>
      </c>
      <c r="K7110" s="149" t="n">
        <v>0</v>
      </c>
      <c r="L7110" s="149" t="n">
        <v>3506261</v>
      </c>
      <c r="M7110" s="149" t="n">
        <v>0</v>
      </c>
      <c r="N7110" s="213" t="s">
        <v>354</v>
      </c>
      <c r="O7110" s="186"/>
      <c r="P7110" s="610"/>
      <c r="Q7110" s="610" t="n">
        <f aca="false">P7110*1.2</f>
        <v>0</v>
      </c>
      <c r="R7110" s="131" t="n">
        <f aca="false">S7110*Q7110</f>
        <v>0</v>
      </c>
      <c r="S7110" s="132"/>
    </row>
    <row r="7111" s="76" customFormat="true" ht="14.4" hidden="false" customHeight="false" outlineLevel="0" collapsed="false">
      <c r="A7111" s="207"/>
      <c r="B7111" s="208" t="n">
        <v>82</v>
      </c>
      <c r="C7111" s="281" t="s">
        <v>19</v>
      </c>
      <c r="D7111" s="344" t="s">
        <v>19</v>
      </c>
      <c r="E7111" s="344"/>
      <c r="F7111" s="121" t="n">
        <f aca="false">F7110+1</f>
        <v>7105</v>
      </c>
      <c r="G7111" s="299" t="s">
        <v>20911</v>
      </c>
      <c r="H7111" s="188" t="s">
        <v>20912</v>
      </c>
      <c r="I7111" s="237" t="s">
        <v>20913</v>
      </c>
      <c r="J7111" s="237" t="n">
        <v>4013</v>
      </c>
      <c r="K7111" s="149" t="n">
        <v>0</v>
      </c>
      <c r="L7111" s="149" t="n">
        <v>3506263</v>
      </c>
      <c r="M7111" s="149" t="n">
        <v>0</v>
      </c>
      <c r="N7111" s="213" t="s">
        <v>354</v>
      </c>
      <c r="O7111" s="186"/>
      <c r="P7111" s="610"/>
      <c r="Q7111" s="610" t="n">
        <f aca="false">P7111*1.2</f>
        <v>0</v>
      </c>
      <c r="R7111" s="131" t="n">
        <f aca="false">S7111*Q7111</f>
        <v>0</v>
      </c>
      <c r="S7111" s="132"/>
    </row>
    <row r="7112" s="76" customFormat="true" ht="14.4" hidden="false" customHeight="false" outlineLevel="0" collapsed="false">
      <c r="A7112" s="207"/>
      <c r="B7112" s="208" t="n">
        <v>82</v>
      </c>
      <c r="C7112" s="281" t="s">
        <v>19</v>
      </c>
      <c r="D7112" s="344" t="s">
        <v>19</v>
      </c>
      <c r="E7112" s="344"/>
      <c r="F7112" s="121" t="n">
        <f aca="false">F7111+1</f>
        <v>7106</v>
      </c>
      <c r="G7112" s="299" t="s">
        <v>20914</v>
      </c>
      <c r="H7112" s="188" t="s">
        <v>20915</v>
      </c>
      <c r="I7112" s="237" t="s">
        <v>20916</v>
      </c>
      <c r="J7112" s="237" t="n">
        <v>4013</v>
      </c>
      <c r="K7112" s="149" t="n">
        <v>0</v>
      </c>
      <c r="L7112" s="149" t="n">
        <v>3506265</v>
      </c>
      <c r="M7112" s="149" t="n">
        <v>0</v>
      </c>
      <c r="N7112" s="213" t="s">
        <v>354</v>
      </c>
      <c r="O7112" s="186"/>
      <c r="P7112" s="610"/>
      <c r="Q7112" s="610" t="n">
        <f aca="false">P7112*1.2</f>
        <v>0</v>
      </c>
      <c r="R7112" s="131" t="n">
        <f aca="false">S7112*Q7112</f>
        <v>0</v>
      </c>
      <c r="S7112" s="132"/>
    </row>
    <row r="7113" s="76" customFormat="true" ht="14.4" hidden="false" customHeight="false" outlineLevel="0" collapsed="false">
      <c r="A7113" s="207"/>
      <c r="B7113" s="208" t="n">
        <v>82</v>
      </c>
      <c r="C7113" s="281" t="s">
        <v>19</v>
      </c>
      <c r="D7113" s="344" t="s">
        <v>19</v>
      </c>
      <c r="E7113" s="344"/>
      <c r="F7113" s="121" t="n">
        <f aca="false">F7112+1</f>
        <v>7107</v>
      </c>
      <c r="G7113" s="299" t="s">
        <v>20917</v>
      </c>
      <c r="H7113" s="188" t="s">
        <v>20918</v>
      </c>
      <c r="I7113" s="237" t="s">
        <v>20919</v>
      </c>
      <c r="J7113" s="237" t="n">
        <v>4013</v>
      </c>
      <c r="K7113" s="149" t="n">
        <v>0</v>
      </c>
      <c r="L7113" s="149" t="n">
        <v>3506267</v>
      </c>
      <c r="M7113" s="149" t="n">
        <v>0</v>
      </c>
      <c r="N7113" s="213" t="s">
        <v>354</v>
      </c>
      <c r="O7113" s="186"/>
      <c r="P7113" s="610"/>
      <c r="Q7113" s="610" t="n">
        <f aca="false">P7113*1.2</f>
        <v>0</v>
      </c>
      <c r="R7113" s="131" t="n">
        <f aca="false">S7113*Q7113</f>
        <v>0</v>
      </c>
      <c r="S7113" s="132"/>
    </row>
    <row r="7114" s="76" customFormat="true" ht="14.4" hidden="false" customHeight="false" outlineLevel="0" collapsed="false">
      <c r="A7114" s="207"/>
      <c r="B7114" s="208" t="n">
        <v>82</v>
      </c>
      <c r="C7114" s="281" t="s">
        <v>19</v>
      </c>
      <c r="D7114" s="344" t="s">
        <v>19</v>
      </c>
      <c r="E7114" s="344"/>
      <c r="F7114" s="121" t="n">
        <f aca="false">F7113+1</f>
        <v>7108</v>
      </c>
      <c r="G7114" s="299" t="s">
        <v>20920</v>
      </c>
      <c r="H7114" s="188" t="s">
        <v>20921</v>
      </c>
      <c r="I7114" s="237" t="s">
        <v>20922</v>
      </c>
      <c r="J7114" s="237" t="n">
        <v>4013</v>
      </c>
      <c r="K7114" s="149" t="n">
        <v>0</v>
      </c>
      <c r="L7114" s="149" t="n">
        <v>3506303</v>
      </c>
      <c r="M7114" s="149" t="n">
        <v>0</v>
      </c>
      <c r="N7114" s="213" t="s">
        <v>354</v>
      </c>
      <c r="O7114" s="186"/>
      <c r="P7114" s="610"/>
      <c r="Q7114" s="610" t="n">
        <f aca="false">P7114*1.2</f>
        <v>0</v>
      </c>
      <c r="R7114" s="131" t="n">
        <f aca="false">S7114*Q7114</f>
        <v>0</v>
      </c>
      <c r="S7114" s="132"/>
    </row>
    <row r="7115" s="76" customFormat="true" ht="14.4" hidden="false" customHeight="false" outlineLevel="0" collapsed="false">
      <c r="A7115" s="207"/>
      <c r="B7115" s="208" t="n">
        <v>82</v>
      </c>
      <c r="C7115" s="281" t="s">
        <v>19</v>
      </c>
      <c r="D7115" s="344" t="s">
        <v>19</v>
      </c>
      <c r="E7115" s="344"/>
      <c r="F7115" s="121" t="n">
        <f aca="false">F7114+1</f>
        <v>7109</v>
      </c>
      <c r="G7115" s="299" t="s">
        <v>20923</v>
      </c>
      <c r="H7115" s="188" t="s">
        <v>20924</v>
      </c>
      <c r="I7115" s="237" t="s">
        <v>20925</v>
      </c>
      <c r="J7115" s="237" t="n">
        <v>4013</v>
      </c>
      <c r="K7115" s="149" t="n">
        <v>0</v>
      </c>
      <c r="L7115" s="149" t="n">
        <v>3506305</v>
      </c>
      <c r="M7115" s="149" t="n">
        <v>0</v>
      </c>
      <c r="N7115" s="213" t="s">
        <v>354</v>
      </c>
      <c r="O7115" s="186"/>
      <c r="P7115" s="610"/>
      <c r="Q7115" s="610" t="n">
        <f aca="false">P7115*1.2</f>
        <v>0</v>
      </c>
      <c r="R7115" s="131" t="n">
        <f aca="false">S7115*Q7115</f>
        <v>0</v>
      </c>
      <c r="S7115" s="132"/>
    </row>
    <row r="7116" s="76" customFormat="true" ht="14.4" hidden="false" customHeight="false" outlineLevel="0" collapsed="false">
      <c r="A7116" s="207"/>
      <c r="B7116" s="208" t="n">
        <v>82</v>
      </c>
      <c r="C7116" s="281" t="s">
        <v>19</v>
      </c>
      <c r="D7116" s="344" t="s">
        <v>19</v>
      </c>
      <c r="E7116" s="344"/>
      <c r="F7116" s="121" t="n">
        <f aca="false">F7115+1</f>
        <v>7110</v>
      </c>
      <c r="G7116" s="299" t="s">
        <v>20926</v>
      </c>
      <c r="H7116" s="188" t="s">
        <v>20927</v>
      </c>
      <c r="I7116" s="237" t="s">
        <v>20928</v>
      </c>
      <c r="J7116" s="237" t="n">
        <v>4013</v>
      </c>
      <c r="K7116" s="149" t="n">
        <v>0</v>
      </c>
      <c r="L7116" s="149" t="n">
        <v>3506307</v>
      </c>
      <c r="M7116" s="149" t="n">
        <v>0</v>
      </c>
      <c r="N7116" s="213" t="s">
        <v>354</v>
      </c>
      <c r="O7116" s="186"/>
      <c r="P7116" s="610"/>
      <c r="Q7116" s="610" t="n">
        <f aca="false">P7116*1.2</f>
        <v>0</v>
      </c>
      <c r="R7116" s="131" t="n">
        <f aca="false">S7116*Q7116</f>
        <v>0</v>
      </c>
      <c r="S7116" s="132"/>
    </row>
    <row r="7117" s="76" customFormat="true" ht="14.4" hidden="false" customHeight="false" outlineLevel="0" collapsed="false">
      <c r="A7117" s="207"/>
      <c r="B7117" s="208" t="n">
        <v>82</v>
      </c>
      <c r="C7117" s="281" t="s">
        <v>19</v>
      </c>
      <c r="D7117" s="344" t="s">
        <v>19</v>
      </c>
      <c r="E7117" s="344"/>
      <c r="F7117" s="121" t="n">
        <f aca="false">F7116+1</f>
        <v>7111</v>
      </c>
      <c r="G7117" s="299" t="s">
        <v>20929</v>
      </c>
      <c r="H7117" s="188" t="s">
        <v>20930</v>
      </c>
      <c r="I7117" s="237" t="s">
        <v>20931</v>
      </c>
      <c r="J7117" s="237" t="n">
        <v>4013</v>
      </c>
      <c r="K7117" s="149" t="n">
        <v>0</v>
      </c>
      <c r="L7117" s="149" t="n">
        <v>3506311</v>
      </c>
      <c r="M7117" s="149" t="n">
        <v>0</v>
      </c>
      <c r="N7117" s="213" t="s">
        <v>354</v>
      </c>
      <c r="O7117" s="186"/>
      <c r="P7117" s="610"/>
      <c r="Q7117" s="610" t="n">
        <f aca="false">P7117*1.2</f>
        <v>0</v>
      </c>
      <c r="R7117" s="131" t="n">
        <f aca="false">S7117*Q7117</f>
        <v>0</v>
      </c>
      <c r="S7117" s="132"/>
    </row>
    <row r="7118" s="76" customFormat="true" ht="14.4" hidden="false" customHeight="false" outlineLevel="0" collapsed="false">
      <c r="A7118" s="207"/>
      <c r="B7118" s="208" t="n">
        <v>82</v>
      </c>
      <c r="C7118" s="281" t="s">
        <v>19</v>
      </c>
      <c r="D7118" s="344" t="s">
        <v>19</v>
      </c>
      <c r="E7118" s="344"/>
      <c r="F7118" s="121" t="n">
        <f aca="false">F7117+1</f>
        <v>7112</v>
      </c>
      <c r="G7118" s="299" t="s">
        <v>20932</v>
      </c>
      <c r="H7118" s="188" t="s">
        <v>20933</v>
      </c>
      <c r="I7118" s="237" t="s">
        <v>20934</v>
      </c>
      <c r="J7118" s="237" t="n">
        <v>4013</v>
      </c>
      <c r="K7118" s="149" t="n">
        <v>0</v>
      </c>
      <c r="L7118" s="149" t="n">
        <v>3506241</v>
      </c>
      <c r="M7118" s="149" t="n">
        <v>0</v>
      </c>
      <c r="N7118" s="213" t="s">
        <v>354</v>
      </c>
      <c r="O7118" s="186"/>
      <c r="P7118" s="610"/>
      <c r="Q7118" s="610" t="n">
        <f aca="false">P7118*1.2</f>
        <v>0</v>
      </c>
      <c r="R7118" s="131" t="n">
        <f aca="false">S7118*Q7118</f>
        <v>0</v>
      </c>
      <c r="S7118" s="132"/>
    </row>
    <row r="7119" s="76" customFormat="true" ht="14.4" hidden="false" customHeight="false" outlineLevel="0" collapsed="false">
      <c r="A7119" s="207"/>
      <c r="B7119" s="208" t="n">
        <v>82</v>
      </c>
      <c r="C7119" s="281" t="s">
        <v>19</v>
      </c>
      <c r="D7119" s="344" t="s">
        <v>19</v>
      </c>
      <c r="E7119" s="344"/>
      <c r="F7119" s="121" t="n">
        <f aca="false">F7118+1</f>
        <v>7113</v>
      </c>
      <c r="G7119" s="299" t="s">
        <v>20935</v>
      </c>
      <c r="H7119" s="188" t="s">
        <v>20936</v>
      </c>
      <c r="I7119" s="237" t="s">
        <v>20937</v>
      </c>
      <c r="J7119" s="237" t="n">
        <v>4013</v>
      </c>
      <c r="K7119" s="149" t="n">
        <v>0</v>
      </c>
      <c r="L7119" s="149" t="n">
        <v>1213166</v>
      </c>
      <c r="M7119" s="149" t="n">
        <v>0</v>
      </c>
      <c r="N7119" s="213" t="s">
        <v>8452</v>
      </c>
      <c r="O7119" s="186"/>
      <c r="P7119" s="610"/>
      <c r="Q7119" s="610" t="n">
        <f aca="false">P7119*1.2</f>
        <v>0</v>
      </c>
      <c r="R7119" s="131" t="n">
        <f aca="false">S7119*Q7119</f>
        <v>0</v>
      </c>
      <c r="S7119" s="132"/>
    </row>
    <row r="7120" s="76" customFormat="true" ht="14.4" hidden="false" customHeight="false" outlineLevel="0" collapsed="false">
      <c r="A7120" s="207"/>
      <c r="B7120" s="208" t="n">
        <v>82</v>
      </c>
      <c r="C7120" s="281" t="s">
        <v>19</v>
      </c>
      <c r="D7120" s="344" t="s">
        <v>19</v>
      </c>
      <c r="E7120" s="344" t="s">
        <v>20938</v>
      </c>
      <c r="F7120" s="121" t="n">
        <f aca="false">F7119+1</f>
        <v>7114</v>
      </c>
      <c r="G7120" s="299" t="s">
        <v>20939</v>
      </c>
      <c r="H7120" s="188" t="s">
        <v>20939</v>
      </c>
      <c r="I7120" s="125" t="s">
        <v>20940</v>
      </c>
      <c r="J7120" s="125" t="n">
        <v>4011</v>
      </c>
      <c r="K7120" s="149" t="n">
        <v>0</v>
      </c>
      <c r="L7120" s="149" t="n">
        <v>3506196</v>
      </c>
      <c r="M7120" s="149" t="n">
        <v>0</v>
      </c>
      <c r="N7120" s="213" t="s">
        <v>20941</v>
      </c>
      <c r="O7120" s="186"/>
      <c r="P7120" s="130" t="n">
        <v>4060.57</v>
      </c>
      <c r="Q7120" s="130" t="n">
        <f aca="false">P7120*1.2</f>
        <v>4872.684</v>
      </c>
      <c r="R7120" s="131" t="n">
        <f aca="false">S7120*Q7120</f>
        <v>0</v>
      </c>
      <c r="S7120" s="132"/>
    </row>
    <row r="7121" s="76" customFormat="true" ht="14.4" hidden="false" customHeight="false" outlineLevel="0" collapsed="false">
      <c r="A7121" s="207"/>
      <c r="B7121" s="208" t="n">
        <v>82</v>
      </c>
      <c r="C7121" s="281" t="s">
        <v>19</v>
      </c>
      <c r="D7121" s="344" t="s">
        <v>19</v>
      </c>
      <c r="E7121" s="344" t="s">
        <v>20850</v>
      </c>
      <c r="F7121" s="121" t="n">
        <f aca="false">F7120+1</f>
        <v>7115</v>
      </c>
      <c r="G7121" s="299" t="s">
        <v>20942</v>
      </c>
      <c r="H7121" s="188" t="s">
        <v>20943</v>
      </c>
      <c r="I7121" s="237" t="s">
        <v>20944</v>
      </c>
      <c r="J7121" s="237" t="n">
        <v>4013</v>
      </c>
      <c r="K7121" s="149" t="n">
        <v>0</v>
      </c>
      <c r="L7121" s="149" t="n">
        <v>1104070</v>
      </c>
      <c r="M7121" s="149" t="n">
        <v>0</v>
      </c>
      <c r="N7121" s="213" t="s">
        <v>20945</v>
      </c>
      <c r="O7121" s="186"/>
      <c r="P7121" s="130" t="n">
        <v>638.9</v>
      </c>
      <c r="Q7121" s="130" t="n">
        <f aca="false">P7121*1.2</f>
        <v>766.68</v>
      </c>
      <c r="R7121" s="131" t="n">
        <f aca="false">S7121*Q7121</f>
        <v>0</v>
      </c>
      <c r="S7121" s="132"/>
    </row>
    <row r="7122" s="76" customFormat="true" ht="14.4" hidden="false" customHeight="false" outlineLevel="0" collapsed="false">
      <c r="A7122" s="207"/>
      <c r="B7122" s="208" t="n">
        <v>82</v>
      </c>
      <c r="C7122" s="281" t="s">
        <v>19</v>
      </c>
      <c r="D7122" s="344" t="s">
        <v>19</v>
      </c>
      <c r="E7122" s="344"/>
      <c r="F7122" s="121" t="n">
        <f aca="false">F7121+1</f>
        <v>7116</v>
      </c>
      <c r="G7122" s="299" t="s">
        <v>20946</v>
      </c>
      <c r="H7122" s="188" t="s">
        <v>20947</v>
      </c>
      <c r="I7122" s="237" t="s">
        <v>20948</v>
      </c>
      <c r="J7122" s="237" t="n">
        <v>4013</v>
      </c>
      <c r="K7122" s="149" t="n">
        <v>0</v>
      </c>
      <c r="L7122" s="149" t="n">
        <v>1104075</v>
      </c>
      <c r="M7122" s="149" t="n">
        <v>0</v>
      </c>
      <c r="N7122" s="213" t="s">
        <v>20945</v>
      </c>
      <c r="O7122" s="186"/>
      <c r="P7122" s="610"/>
      <c r="Q7122" s="610" t="n">
        <f aca="false">P7122*1.2</f>
        <v>0</v>
      </c>
      <c r="R7122" s="131" t="n">
        <f aca="false">S7122*Q7122</f>
        <v>0</v>
      </c>
      <c r="S7122" s="132"/>
    </row>
    <row r="7123" s="76" customFormat="true" ht="14.4" hidden="false" customHeight="false" outlineLevel="0" collapsed="false">
      <c r="A7123" s="207"/>
      <c r="B7123" s="208" t="n">
        <v>82</v>
      </c>
      <c r="C7123" s="281" t="s">
        <v>19</v>
      </c>
      <c r="D7123" s="344" t="s">
        <v>19</v>
      </c>
      <c r="E7123" s="344"/>
      <c r="F7123" s="121" t="n">
        <f aca="false">F7122+1</f>
        <v>7117</v>
      </c>
      <c r="G7123" s="299" t="s">
        <v>20949</v>
      </c>
      <c r="H7123" s="188" t="s">
        <v>20950</v>
      </c>
      <c r="I7123" s="237" t="s">
        <v>20951</v>
      </c>
      <c r="J7123" s="237" t="n">
        <v>4013</v>
      </c>
      <c r="K7123" s="149" t="n">
        <v>0</v>
      </c>
      <c r="L7123" s="149" t="n">
        <v>1104133</v>
      </c>
      <c r="M7123" s="149" t="n">
        <v>0</v>
      </c>
      <c r="N7123" s="154" t="s">
        <v>20945</v>
      </c>
      <c r="O7123" s="186"/>
      <c r="P7123" s="610"/>
      <c r="Q7123" s="610" t="n">
        <f aca="false">P7123*1.2</f>
        <v>0</v>
      </c>
      <c r="R7123" s="131" t="n">
        <f aca="false">S7123*Q7123</f>
        <v>0</v>
      </c>
      <c r="S7123" s="132"/>
    </row>
    <row r="7124" s="76" customFormat="true" ht="14.4" hidden="false" customHeight="false" outlineLevel="0" collapsed="false">
      <c r="A7124" s="207"/>
      <c r="B7124" s="208" t="n">
        <v>82</v>
      </c>
      <c r="C7124" s="281" t="s">
        <v>19</v>
      </c>
      <c r="D7124" s="344" t="s">
        <v>19</v>
      </c>
      <c r="E7124" s="344"/>
      <c r="F7124" s="121" t="n">
        <f aca="false">F7123+1</f>
        <v>7118</v>
      </c>
      <c r="G7124" s="299" t="s">
        <v>20952</v>
      </c>
      <c r="H7124" s="188" t="s">
        <v>20953</v>
      </c>
      <c r="I7124" s="237" t="s">
        <v>20954</v>
      </c>
      <c r="J7124" s="237" t="n">
        <v>4013</v>
      </c>
      <c r="K7124" s="149" t="n">
        <v>0</v>
      </c>
      <c r="L7124" s="149" t="n">
        <v>1104080</v>
      </c>
      <c r="M7124" s="149" t="n">
        <v>0</v>
      </c>
      <c r="N7124" s="154" t="s">
        <v>20955</v>
      </c>
      <c r="O7124" s="186"/>
      <c r="P7124" s="610"/>
      <c r="Q7124" s="610" t="n">
        <f aca="false">P7124*1.2</f>
        <v>0</v>
      </c>
      <c r="R7124" s="131" t="n">
        <f aca="false">S7124*Q7124</f>
        <v>0</v>
      </c>
      <c r="S7124" s="132"/>
    </row>
    <row r="7125" s="76" customFormat="true" ht="14.4" hidden="false" customHeight="false" outlineLevel="0" collapsed="false">
      <c r="A7125" s="207" t="n">
        <v>3679467</v>
      </c>
      <c r="B7125" s="208" t="n">
        <v>82</v>
      </c>
      <c r="C7125" s="281" t="s">
        <v>19</v>
      </c>
      <c r="D7125" s="344" t="s">
        <v>19</v>
      </c>
      <c r="E7125" s="344" t="s">
        <v>20850</v>
      </c>
      <c r="F7125" s="121" t="n">
        <f aca="false">F7124+1</f>
        <v>7119</v>
      </c>
      <c r="G7125" s="299" t="s">
        <v>20956</v>
      </c>
      <c r="H7125" s="188" t="s">
        <v>20957</v>
      </c>
      <c r="I7125" s="237" t="s">
        <v>20958</v>
      </c>
      <c r="J7125" s="237" t="n">
        <v>4013</v>
      </c>
      <c r="K7125" s="149" t="n">
        <v>0</v>
      </c>
      <c r="L7125" s="149" t="n">
        <v>1104085</v>
      </c>
      <c r="M7125" s="149" t="n">
        <v>0</v>
      </c>
      <c r="N7125" s="213" t="s">
        <v>20959</v>
      </c>
      <c r="O7125" s="186"/>
      <c r="P7125" s="130" t="n">
        <v>406.04</v>
      </c>
      <c r="Q7125" s="130" t="n">
        <f aca="false">P7125*1.2</f>
        <v>487.248</v>
      </c>
      <c r="R7125" s="131" t="n">
        <f aca="false">S7125*Q7125</f>
        <v>0</v>
      </c>
      <c r="S7125" s="132"/>
    </row>
    <row r="7126" s="76" customFormat="true" ht="14.4" hidden="false" customHeight="false" outlineLevel="0" collapsed="false">
      <c r="A7126" s="207"/>
      <c r="B7126" s="208" t="n">
        <v>82</v>
      </c>
      <c r="C7126" s="281" t="s">
        <v>19</v>
      </c>
      <c r="D7126" s="344" t="s">
        <v>19</v>
      </c>
      <c r="E7126" s="344" t="s">
        <v>19635</v>
      </c>
      <c r="F7126" s="121" t="n">
        <f aca="false">F7125+1</f>
        <v>7120</v>
      </c>
      <c r="G7126" s="299" t="s">
        <v>20960</v>
      </c>
      <c r="H7126" s="188" t="s">
        <v>20961</v>
      </c>
      <c r="I7126" s="237" t="s">
        <v>20962</v>
      </c>
      <c r="J7126" s="237" t="n">
        <v>4013</v>
      </c>
      <c r="K7126" s="164" t="n">
        <v>0</v>
      </c>
      <c r="L7126" s="164" t="n">
        <v>1203010</v>
      </c>
      <c r="M7126" s="164" t="n">
        <v>20</v>
      </c>
      <c r="N7126" s="154" t="s">
        <v>20963</v>
      </c>
      <c r="O7126" s="186"/>
      <c r="P7126" s="130" t="n">
        <v>3116.67</v>
      </c>
      <c r="Q7126" s="130" t="n">
        <f aca="false">P7126*1.2</f>
        <v>3740.004</v>
      </c>
      <c r="R7126" s="131" t="n">
        <f aca="false">S7126*Q7126</f>
        <v>0</v>
      </c>
      <c r="S7126" s="132"/>
    </row>
    <row r="7127" s="76" customFormat="true" ht="14.4" hidden="false" customHeight="false" outlineLevel="0" collapsed="false">
      <c r="A7127" s="207"/>
      <c r="B7127" s="208" t="n">
        <v>82</v>
      </c>
      <c r="C7127" s="281" t="s">
        <v>19</v>
      </c>
      <c r="D7127" s="344" t="s">
        <v>19</v>
      </c>
      <c r="E7127" s="344"/>
      <c r="F7127" s="121" t="n">
        <f aca="false">F7126+1</f>
        <v>7121</v>
      </c>
      <c r="G7127" s="299" t="s">
        <v>20964</v>
      </c>
      <c r="H7127" s="188" t="s">
        <v>20965</v>
      </c>
      <c r="I7127" s="237" t="s">
        <v>20966</v>
      </c>
      <c r="J7127" s="237" t="n">
        <v>4013</v>
      </c>
      <c r="K7127" s="149" t="n">
        <v>0</v>
      </c>
      <c r="L7127" s="149" t="n">
        <v>1104188</v>
      </c>
      <c r="M7127" s="149" t="n">
        <v>0</v>
      </c>
      <c r="N7127" s="213" t="s">
        <v>20967</v>
      </c>
      <c r="O7127" s="186"/>
      <c r="P7127" s="610"/>
      <c r="Q7127" s="610" t="n">
        <f aca="false">P7127*1.2</f>
        <v>0</v>
      </c>
      <c r="R7127" s="131" t="n">
        <f aca="false">S7127*Q7127</f>
        <v>0</v>
      </c>
      <c r="S7127" s="132"/>
    </row>
    <row r="7128" s="76" customFormat="true" ht="14.4" hidden="false" customHeight="false" outlineLevel="0" collapsed="false">
      <c r="A7128" s="207"/>
      <c r="B7128" s="208" t="n">
        <v>82</v>
      </c>
      <c r="C7128" s="281" t="s">
        <v>19</v>
      </c>
      <c r="D7128" s="344" t="s">
        <v>19</v>
      </c>
      <c r="E7128" s="344"/>
      <c r="F7128" s="121" t="n">
        <f aca="false">F7127+1</f>
        <v>7122</v>
      </c>
      <c r="G7128" s="299" t="s">
        <v>20968</v>
      </c>
      <c r="H7128" s="188" t="s">
        <v>20969</v>
      </c>
      <c r="I7128" s="237" t="s">
        <v>20970</v>
      </c>
      <c r="J7128" s="237" t="n">
        <v>4013</v>
      </c>
      <c r="K7128" s="149" t="n">
        <v>0</v>
      </c>
      <c r="L7128" s="149" t="n">
        <v>1104152</v>
      </c>
      <c r="M7128" s="149" t="n">
        <v>0</v>
      </c>
      <c r="N7128" s="213" t="s">
        <v>20971</v>
      </c>
      <c r="O7128" s="186"/>
      <c r="P7128" s="610"/>
      <c r="Q7128" s="610" t="n">
        <f aca="false">P7128*1.2</f>
        <v>0</v>
      </c>
      <c r="R7128" s="131" t="n">
        <f aca="false">S7128*Q7128</f>
        <v>0</v>
      </c>
      <c r="S7128" s="132"/>
    </row>
    <row r="7129" s="76" customFormat="true" ht="14.4" hidden="false" customHeight="false" outlineLevel="0" collapsed="false">
      <c r="A7129" s="207"/>
      <c r="B7129" s="208" t="n">
        <v>82</v>
      </c>
      <c r="C7129" s="281" t="s">
        <v>19</v>
      </c>
      <c r="D7129" s="344" t="s">
        <v>19</v>
      </c>
      <c r="E7129" s="344"/>
      <c r="F7129" s="121" t="n">
        <f aca="false">F7128+1</f>
        <v>7123</v>
      </c>
      <c r="G7129" s="299" t="s">
        <v>20972</v>
      </c>
      <c r="H7129" s="188" t="s">
        <v>20973</v>
      </c>
      <c r="I7129" s="237" t="s">
        <v>20974</v>
      </c>
      <c r="J7129" s="237" t="n">
        <v>4013</v>
      </c>
      <c r="K7129" s="149" t="n">
        <v>0</v>
      </c>
      <c r="L7129" s="149" t="n">
        <v>1104095</v>
      </c>
      <c r="M7129" s="149" t="n">
        <v>0</v>
      </c>
      <c r="N7129" s="154" t="s">
        <v>20971</v>
      </c>
      <c r="O7129" s="186"/>
      <c r="P7129" s="610"/>
      <c r="Q7129" s="610" t="n">
        <f aca="false">P7129*1.2</f>
        <v>0</v>
      </c>
      <c r="R7129" s="131" t="n">
        <f aca="false">S7129*Q7129</f>
        <v>0</v>
      </c>
      <c r="S7129" s="132"/>
    </row>
    <row r="7130" s="76" customFormat="true" ht="14.4" hidden="false" customHeight="false" outlineLevel="0" collapsed="false">
      <c r="A7130" s="207" t="n">
        <v>2372415</v>
      </c>
      <c r="B7130" s="208" t="n">
        <v>82</v>
      </c>
      <c r="C7130" s="281" t="s">
        <v>19</v>
      </c>
      <c r="D7130" s="344" t="s">
        <v>19</v>
      </c>
      <c r="E7130" s="344" t="s">
        <v>20850</v>
      </c>
      <c r="F7130" s="121" t="n">
        <f aca="false">F7129+1</f>
        <v>7124</v>
      </c>
      <c r="G7130" s="299" t="s">
        <v>20975</v>
      </c>
      <c r="H7130" s="188" t="s">
        <v>20976</v>
      </c>
      <c r="I7130" s="237" t="s">
        <v>20977</v>
      </c>
      <c r="J7130" s="237" t="n">
        <v>4013</v>
      </c>
      <c r="K7130" s="149" t="n">
        <v>0</v>
      </c>
      <c r="L7130" s="149" t="n">
        <v>1104100</v>
      </c>
      <c r="M7130" s="149" t="n">
        <v>0</v>
      </c>
      <c r="N7130" s="154" t="s">
        <v>20971</v>
      </c>
      <c r="O7130" s="186"/>
      <c r="P7130" s="130" t="n">
        <v>360.91</v>
      </c>
      <c r="Q7130" s="130" t="n">
        <f aca="false">P7130*1.2</f>
        <v>433.092</v>
      </c>
      <c r="R7130" s="131" t="n">
        <f aca="false">S7130*Q7130</f>
        <v>0</v>
      </c>
      <c r="S7130" s="132"/>
    </row>
    <row r="7131" s="76" customFormat="true" ht="14.4" hidden="false" customHeight="false" outlineLevel="0" collapsed="false">
      <c r="A7131" s="207"/>
      <c r="B7131" s="208" t="n">
        <v>82</v>
      </c>
      <c r="C7131" s="281" t="s">
        <v>19</v>
      </c>
      <c r="D7131" s="344" t="s">
        <v>19</v>
      </c>
      <c r="E7131" s="344"/>
      <c r="F7131" s="121" t="n">
        <f aca="false">F7130+1</f>
        <v>7125</v>
      </c>
      <c r="G7131" s="299" t="s">
        <v>20978</v>
      </c>
      <c r="H7131" s="188" t="s">
        <v>20979</v>
      </c>
      <c r="I7131" s="237" t="s">
        <v>20980</v>
      </c>
      <c r="J7131" s="237" t="n">
        <v>4013</v>
      </c>
      <c r="K7131" s="149" t="n">
        <v>0</v>
      </c>
      <c r="L7131" s="149" t="n">
        <v>1609110</v>
      </c>
      <c r="M7131" s="149" t="n">
        <v>0</v>
      </c>
      <c r="N7131" s="213" t="s">
        <v>20981</v>
      </c>
      <c r="O7131" s="186"/>
      <c r="P7131" s="610"/>
      <c r="Q7131" s="610" t="n">
        <f aca="false">P7131*1.2</f>
        <v>0</v>
      </c>
      <c r="R7131" s="131" t="n">
        <f aca="false">S7131*Q7131</f>
        <v>0</v>
      </c>
      <c r="S7131" s="132"/>
    </row>
    <row r="7132" s="76" customFormat="true" ht="14.4" hidden="false" customHeight="false" outlineLevel="0" collapsed="false">
      <c r="A7132" s="207" t="n">
        <v>2792401</v>
      </c>
      <c r="B7132" s="208" t="n">
        <v>82</v>
      </c>
      <c r="C7132" s="281" t="s">
        <v>19</v>
      </c>
      <c r="D7132" s="344" t="s">
        <v>19</v>
      </c>
      <c r="E7132" s="344" t="s">
        <v>13495</v>
      </c>
      <c r="F7132" s="121" t="n">
        <f aca="false">F7131+1</f>
        <v>7126</v>
      </c>
      <c r="G7132" s="299" t="s">
        <v>20982</v>
      </c>
      <c r="H7132" s="188" t="s">
        <v>20983</v>
      </c>
      <c r="I7132" s="237" t="s">
        <v>20984</v>
      </c>
      <c r="J7132" s="237" t="n">
        <v>4013</v>
      </c>
      <c r="K7132" s="164" t="n">
        <v>0</v>
      </c>
      <c r="L7132" s="164" t="n">
        <v>1602580</v>
      </c>
      <c r="M7132" s="164" t="n">
        <v>0</v>
      </c>
      <c r="N7132" s="213" t="s">
        <v>20985</v>
      </c>
      <c r="O7132" s="186"/>
      <c r="P7132" s="130" t="n">
        <v>3171.63</v>
      </c>
      <c r="Q7132" s="130" t="n">
        <f aca="false">P7132*1.2</f>
        <v>3805.956</v>
      </c>
      <c r="R7132" s="131" t="n">
        <f aca="false">S7132*Q7132</f>
        <v>0</v>
      </c>
      <c r="S7132" s="132"/>
    </row>
    <row r="7133" s="76" customFormat="true" ht="14.4" hidden="false" customHeight="false" outlineLevel="0" collapsed="false">
      <c r="A7133" s="207"/>
      <c r="B7133" s="208" t="n">
        <v>82</v>
      </c>
      <c r="C7133" s="281" t="s">
        <v>19</v>
      </c>
      <c r="D7133" s="344" t="s">
        <v>19</v>
      </c>
      <c r="E7133" s="344" t="s">
        <v>19737</v>
      </c>
      <c r="F7133" s="121" t="n">
        <f aca="false">F7132+1</f>
        <v>7127</v>
      </c>
      <c r="G7133" s="299" t="s">
        <v>20986</v>
      </c>
      <c r="H7133" s="188" t="s">
        <v>20986</v>
      </c>
      <c r="I7133" s="237" t="s">
        <v>20987</v>
      </c>
      <c r="J7133" s="237" t="n">
        <v>4013</v>
      </c>
      <c r="K7133" s="164" t="n">
        <v>0</v>
      </c>
      <c r="L7133" s="164" t="n">
        <v>1000090</v>
      </c>
      <c r="M7133" s="164" t="n">
        <v>0</v>
      </c>
      <c r="N7133" s="151" t="s">
        <v>20988</v>
      </c>
      <c r="O7133" s="186"/>
      <c r="P7133" s="130" t="n">
        <v>53902.9</v>
      </c>
      <c r="Q7133" s="130" t="n">
        <f aca="false">P7133*1.2</f>
        <v>64683.48</v>
      </c>
      <c r="R7133" s="131" t="n">
        <f aca="false">S7133*Q7133</f>
        <v>0</v>
      </c>
      <c r="S7133" s="132"/>
    </row>
    <row r="7134" s="76" customFormat="true" ht="14.4" hidden="false" customHeight="false" outlineLevel="0" collapsed="false">
      <c r="A7134" s="207"/>
      <c r="B7134" s="208" t="n">
        <v>82</v>
      </c>
      <c r="C7134" s="281" t="s">
        <v>19</v>
      </c>
      <c r="D7134" s="344" t="s">
        <v>19</v>
      </c>
      <c r="E7134" s="344" t="s">
        <v>19242</v>
      </c>
      <c r="F7134" s="121" t="n">
        <f aca="false">F7133+1</f>
        <v>7128</v>
      </c>
      <c r="G7134" s="299" t="s">
        <v>20989</v>
      </c>
      <c r="H7134" s="188" t="s">
        <v>20990</v>
      </c>
      <c r="I7134" s="237" t="s">
        <v>20991</v>
      </c>
      <c r="J7134" s="237" t="n">
        <v>4013</v>
      </c>
      <c r="K7134" s="149" t="n">
        <v>0</v>
      </c>
      <c r="L7134" s="149" t="n">
        <v>2925044</v>
      </c>
      <c r="M7134" s="149" t="n">
        <v>0</v>
      </c>
      <c r="N7134" s="154" t="s">
        <v>386</v>
      </c>
      <c r="O7134" s="186"/>
      <c r="P7134" s="130" t="n">
        <v>761.21</v>
      </c>
      <c r="Q7134" s="130" t="n">
        <f aca="false">P7134*1.2</f>
        <v>913.452</v>
      </c>
      <c r="R7134" s="131" t="n">
        <f aca="false">S7134*Q7134</f>
        <v>0</v>
      </c>
      <c r="S7134" s="132"/>
    </row>
    <row r="7135" s="76" customFormat="true" ht="14.4" hidden="false" customHeight="false" outlineLevel="0" collapsed="false">
      <c r="A7135" s="207" t="n">
        <v>2569902</v>
      </c>
      <c r="B7135" s="208" t="n">
        <v>82</v>
      </c>
      <c r="C7135" s="281" t="s">
        <v>19</v>
      </c>
      <c r="D7135" s="344" t="s">
        <v>19</v>
      </c>
      <c r="E7135" s="344" t="s">
        <v>20500</v>
      </c>
      <c r="F7135" s="121" t="n">
        <f aca="false">F7134+1</f>
        <v>7129</v>
      </c>
      <c r="G7135" s="299" t="s">
        <v>20992</v>
      </c>
      <c r="H7135" s="188" t="s">
        <v>20992</v>
      </c>
      <c r="I7135" s="237" t="s">
        <v>20993</v>
      </c>
      <c r="J7135" s="237" t="n">
        <v>3306</v>
      </c>
      <c r="K7135" s="164" t="n">
        <v>10</v>
      </c>
      <c r="L7135" s="164" t="n">
        <v>1108100</v>
      </c>
      <c r="M7135" s="164" t="n">
        <v>0</v>
      </c>
      <c r="N7135" s="154" t="s">
        <v>20994</v>
      </c>
      <c r="O7135" s="186"/>
      <c r="P7135" s="130" t="n">
        <v>294.57</v>
      </c>
      <c r="Q7135" s="130" t="n">
        <f aca="false">P7135*1.2</f>
        <v>353.484</v>
      </c>
      <c r="R7135" s="131" t="n">
        <f aca="false">S7135*Q7135</f>
        <v>0</v>
      </c>
      <c r="S7135" s="132"/>
    </row>
    <row r="7136" s="76" customFormat="true" ht="14.4" hidden="false" customHeight="false" outlineLevel="0" collapsed="false">
      <c r="A7136" s="207" t="n">
        <v>3649771</v>
      </c>
      <c r="B7136" s="208" t="n">
        <v>82</v>
      </c>
      <c r="C7136" s="281" t="s">
        <v>19</v>
      </c>
      <c r="D7136" s="344" t="s">
        <v>19</v>
      </c>
      <c r="E7136" s="344" t="s">
        <v>19242</v>
      </c>
      <c r="F7136" s="121" t="n">
        <f aca="false">F7135+1</f>
        <v>7130</v>
      </c>
      <c r="G7136" s="299" t="s">
        <v>20995</v>
      </c>
      <c r="H7136" s="188" t="s">
        <v>20996</v>
      </c>
      <c r="I7136" s="237" t="s">
        <v>20997</v>
      </c>
      <c r="J7136" s="237" t="n">
        <v>4013</v>
      </c>
      <c r="K7136" s="164" t="n">
        <v>0</v>
      </c>
      <c r="L7136" s="164" t="n">
        <v>3414052</v>
      </c>
      <c r="M7136" s="164" t="n">
        <v>0</v>
      </c>
      <c r="N7136" s="154" t="s">
        <v>20998</v>
      </c>
      <c r="O7136" s="186"/>
      <c r="P7136" s="130" t="n">
        <v>10787.87</v>
      </c>
      <c r="Q7136" s="130" t="n">
        <f aca="false">P7136*1.2</f>
        <v>12945.444</v>
      </c>
      <c r="R7136" s="131" t="n">
        <f aca="false">S7136*Q7136</f>
        <v>0</v>
      </c>
      <c r="S7136" s="132"/>
    </row>
    <row r="7137" s="76" customFormat="true" ht="14.4" hidden="false" customHeight="false" outlineLevel="0" collapsed="false">
      <c r="A7137" s="207"/>
      <c r="B7137" s="208" t="n">
        <v>82</v>
      </c>
      <c r="C7137" s="281" t="s">
        <v>19</v>
      </c>
      <c r="D7137" s="344" t="s">
        <v>19</v>
      </c>
      <c r="E7137" s="344" t="s">
        <v>19242</v>
      </c>
      <c r="F7137" s="121" t="n">
        <f aca="false">F7136+1</f>
        <v>7131</v>
      </c>
      <c r="G7137" s="299" t="s">
        <v>20999</v>
      </c>
      <c r="H7137" s="188" t="s">
        <v>20999</v>
      </c>
      <c r="I7137" s="237" t="s">
        <v>21000</v>
      </c>
      <c r="J7137" s="237" t="n">
        <v>3204</v>
      </c>
      <c r="K7137" s="164" t="n">
        <v>25</v>
      </c>
      <c r="L7137" s="164" t="n">
        <v>3414052</v>
      </c>
      <c r="M7137" s="164" t="n">
        <v>0</v>
      </c>
      <c r="N7137" s="154" t="s">
        <v>20998</v>
      </c>
      <c r="O7137" s="186"/>
      <c r="P7137" s="130" t="n">
        <v>18365.04</v>
      </c>
      <c r="Q7137" s="130" t="n">
        <f aca="false">P7137*1.2</f>
        <v>22038.048</v>
      </c>
      <c r="R7137" s="131" t="n">
        <f aca="false">S7137*Q7137</f>
        <v>0</v>
      </c>
      <c r="S7137" s="132"/>
    </row>
    <row r="7138" s="76" customFormat="true" ht="41.4" hidden="false" customHeight="false" outlineLevel="0" collapsed="false">
      <c r="A7138" s="207"/>
      <c r="B7138" s="208" t="n">
        <v>82</v>
      </c>
      <c r="C7138" s="281" t="s">
        <v>19</v>
      </c>
      <c r="D7138" s="344" t="s">
        <v>19</v>
      </c>
      <c r="E7138" s="344" t="s">
        <v>19242</v>
      </c>
      <c r="F7138" s="121" t="n">
        <f aca="false">F7137+1</f>
        <v>7132</v>
      </c>
      <c r="G7138" s="299" t="s">
        <v>21001</v>
      </c>
      <c r="H7138" s="188" t="s">
        <v>21002</v>
      </c>
      <c r="I7138" s="237" t="s">
        <v>21003</v>
      </c>
      <c r="J7138" s="237" t="n">
        <v>4013</v>
      </c>
      <c r="K7138" s="164" t="n">
        <v>0</v>
      </c>
      <c r="L7138" s="164" t="n">
        <v>3414010</v>
      </c>
      <c r="M7138" s="164" t="n">
        <v>20</v>
      </c>
      <c r="N7138" s="154" t="s">
        <v>21004</v>
      </c>
      <c r="O7138" s="186"/>
      <c r="P7138" s="130" t="n">
        <v>14320.26</v>
      </c>
      <c r="Q7138" s="130" t="n">
        <f aca="false">P7138*1.2</f>
        <v>17184.312</v>
      </c>
      <c r="R7138" s="131" t="n">
        <f aca="false">S7138*Q7138</f>
        <v>0</v>
      </c>
      <c r="S7138" s="132"/>
    </row>
    <row r="7139" s="76" customFormat="true" ht="14.4" hidden="false" customHeight="false" outlineLevel="0" collapsed="false">
      <c r="A7139" s="207"/>
      <c r="B7139" s="208" t="n">
        <v>82</v>
      </c>
      <c r="C7139" s="281" t="s">
        <v>19</v>
      </c>
      <c r="D7139" s="344" t="s">
        <v>19</v>
      </c>
      <c r="E7139" s="344" t="s">
        <v>19259</v>
      </c>
      <c r="F7139" s="121" t="n">
        <f aca="false">F7138+1</f>
        <v>7133</v>
      </c>
      <c r="G7139" s="612" t="s">
        <v>21005</v>
      </c>
      <c r="H7139" s="123" t="s">
        <v>21005</v>
      </c>
      <c r="I7139" s="124" t="s">
        <v>21006</v>
      </c>
      <c r="J7139" s="125" t="n">
        <v>66</v>
      </c>
      <c r="K7139" s="164" t="n">
        <v>11</v>
      </c>
      <c r="L7139" s="164" t="n">
        <v>3508118</v>
      </c>
      <c r="M7139" s="164" t="n">
        <v>0</v>
      </c>
      <c r="N7139" s="613" t="s">
        <v>21007</v>
      </c>
      <c r="O7139" s="186"/>
      <c r="P7139" s="130" t="n">
        <v>150.26</v>
      </c>
      <c r="Q7139" s="130" t="n">
        <f aca="false">P7139*1.2</f>
        <v>180.312</v>
      </c>
      <c r="R7139" s="131" t="n">
        <f aca="false">S7139*Q7139</f>
        <v>0</v>
      </c>
      <c r="S7139" s="132"/>
    </row>
    <row r="7140" s="76" customFormat="true" ht="41.4" hidden="false" customHeight="false" outlineLevel="0" collapsed="false">
      <c r="A7140" s="207"/>
      <c r="B7140" s="208" t="n">
        <v>82</v>
      </c>
      <c r="C7140" s="281" t="s">
        <v>19</v>
      </c>
      <c r="D7140" s="344" t="s">
        <v>19</v>
      </c>
      <c r="E7140" s="344" t="s">
        <v>13495</v>
      </c>
      <c r="F7140" s="121" t="n">
        <f aca="false">F7139+1</f>
        <v>7134</v>
      </c>
      <c r="G7140" s="299" t="s">
        <v>21008</v>
      </c>
      <c r="H7140" s="188" t="s">
        <v>21009</v>
      </c>
      <c r="I7140" s="237" t="s">
        <v>21010</v>
      </c>
      <c r="J7140" s="237" t="n">
        <v>4013</v>
      </c>
      <c r="K7140" s="164" t="n">
        <v>0</v>
      </c>
      <c r="L7140" s="164" t="n">
        <v>1609010</v>
      </c>
      <c r="M7140" s="164" t="n">
        <v>0</v>
      </c>
      <c r="N7140" s="154" t="s">
        <v>21011</v>
      </c>
      <c r="O7140" s="186"/>
      <c r="P7140" s="130" t="n">
        <v>29359.27</v>
      </c>
      <c r="Q7140" s="130" t="n">
        <f aca="false">P7140*1.2</f>
        <v>35231.124</v>
      </c>
      <c r="R7140" s="131" t="n">
        <f aca="false">S7140*Q7140</f>
        <v>0</v>
      </c>
      <c r="S7140" s="132"/>
    </row>
    <row r="7141" s="76" customFormat="true" ht="27.6" hidden="false" customHeight="false" outlineLevel="0" collapsed="false">
      <c r="A7141" s="207"/>
      <c r="B7141" s="208" t="n">
        <v>82</v>
      </c>
      <c r="C7141" s="281" t="s">
        <v>19</v>
      </c>
      <c r="D7141" s="344" t="s">
        <v>19</v>
      </c>
      <c r="E7141" s="344" t="s">
        <v>21012</v>
      </c>
      <c r="F7141" s="121" t="n">
        <f aca="false">F7140+1</f>
        <v>7135</v>
      </c>
      <c r="G7141" s="299" t="s">
        <v>21013</v>
      </c>
      <c r="H7141" s="188" t="s">
        <v>21014</v>
      </c>
      <c r="I7141" s="237" t="s">
        <v>21015</v>
      </c>
      <c r="J7141" s="237" t="n">
        <v>2123</v>
      </c>
      <c r="K7141" s="164" t="n">
        <v>0</v>
      </c>
      <c r="L7141" s="164" t="n">
        <v>3732010</v>
      </c>
      <c r="M7141" s="164" t="n">
        <v>0</v>
      </c>
      <c r="N7141" s="154" t="s">
        <v>21016</v>
      </c>
      <c r="O7141" s="186"/>
      <c r="P7141" s="130" t="n">
        <v>1238</v>
      </c>
      <c r="Q7141" s="130" t="n">
        <f aca="false">P7141*1.2</f>
        <v>1485.6</v>
      </c>
      <c r="R7141" s="131" t="n">
        <f aca="false">S7141*Q7141</f>
        <v>0</v>
      </c>
      <c r="S7141" s="132"/>
    </row>
    <row r="7142" s="76" customFormat="true" ht="14.4" hidden="false" customHeight="false" outlineLevel="0" collapsed="false">
      <c r="A7142" s="207"/>
      <c r="B7142" s="208" t="n">
        <v>82</v>
      </c>
      <c r="C7142" s="281" t="s">
        <v>19</v>
      </c>
      <c r="D7142" s="344" t="s">
        <v>19</v>
      </c>
      <c r="E7142" s="344"/>
      <c r="F7142" s="121" t="n">
        <f aca="false">F7141+1</f>
        <v>7136</v>
      </c>
      <c r="G7142" s="299" t="s">
        <v>21017</v>
      </c>
      <c r="H7142" s="188" t="s">
        <v>21017</v>
      </c>
      <c r="I7142" s="237" t="s">
        <v>21018</v>
      </c>
      <c r="J7142" s="237" t="n">
        <v>24</v>
      </c>
      <c r="K7142" s="164" t="n">
        <v>0</v>
      </c>
      <c r="L7142" s="164" t="n">
        <v>6106100</v>
      </c>
      <c r="M7142" s="164" t="n">
        <v>20</v>
      </c>
      <c r="N7142" s="151" t="s">
        <v>21019</v>
      </c>
      <c r="O7142" s="186"/>
      <c r="P7142" s="610"/>
      <c r="Q7142" s="610" t="n">
        <f aca="false">P7142*1.2</f>
        <v>0</v>
      </c>
      <c r="R7142" s="131" t="n">
        <f aca="false">S7142*Q7142</f>
        <v>0</v>
      </c>
      <c r="S7142" s="132"/>
    </row>
    <row r="7143" s="76" customFormat="true" ht="14.4" hidden="false" customHeight="false" outlineLevel="0" collapsed="false">
      <c r="A7143" s="207"/>
      <c r="B7143" s="208" t="n">
        <v>82</v>
      </c>
      <c r="C7143" s="281" t="s">
        <v>19</v>
      </c>
      <c r="D7143" s="344" t="s">
        <v>19</v>
      </c>
      <c r="E7143" s="344" t="s">
        <v>19259</v>
      </c>
      <c r="F7143" s="121" t="n">
        <f aca="false">F7142+1</f>
        <v>7137</v>
      </c>
      <c r="G7143" s="612" t="s">
        <v>21020</v>
      </c>
      <c r="H7143" s="123" t="s">
        <v>21020</v>
      </c>
      <c r="I7143" s="124" t="s">
        <v>21021</v>
      </c>
      <c r="J7143" s="125" t="n">
        <v>3309</v>
      </c>
      <c r="K7143" s="164" t="n">
        <v>0</v>
      </c>
      <c r="L7143" s="164" t="n">
        <v>1701199</v>
      </c>
      <c r="M7143" s="164" t="n">
        <v>0</v>
      </c>
      <c r="N7143" s="613" t="s">
        <v>21022</v>
      </c>
      <c r="O7143" s="186"/>
      <c r="P7143" s="130" t="n">
        <v>110.63</v>
      </c>
      <c r="Q7143" s="130" t="n">
        <f aca="false">P7143*1.2</f>
        <v>132.756</v>
      </c>
      <c r="R7143" s="131" t="n">
        <f aca="false">S7143*Q7143</f>
        <v>0</v>
      </c>
      <c r="S7143" s="132"/>
    </row>
    <row r="7144" s="76" customFormat="true" ht="27.6" hidden="false" customHeight="false" outlineLevel="0" collapsed="false">
      <c r="A7144" s="207"/>
      <c r="B7144" s="208" t="n">
        <v>82</v>
      </c>
      <c r="C7144" s="281" t="s">
        <v>19</v>
      </c>
      <c r="D7144" s="344" t="s">
        <v>19</v>
      </c>
      <c r="E7144" s="344"/>
      <c r="F7144" s="121" t="n">
        <f aca="false">F7143+1</f>
        <v>7138</v>
      </c>
      <c r="G7144" s="299" t="s">
        <v>21023</v>
      </c>
      <c r="H7144" s="188" t="s">
        <v>21023</v>
      </c>
      <c r="I7144" s="237" t="s">
        <v>21024</v>
      </c>
      <c r="J7144" s="237" t="n">
        <v>4113</v>
      </c>
      <c r="K7144" s="164" t="n">
        <v>0</v>
      </c>
      <c r="L7144" s="164" t="n">
        <v>1105010</v>
      </c>
      <c r="M7144" s="164" t="n">
        <v>0</v>
      </c>
      <c r="N7144" s="151" t="s">
        <v>21025</v>
      </c>
      <c r="O7144" s="186"/>
      <c r="P7144" s="130" t="n">
        <v>14738.91</v>
      </c>
      <c r="Q7144" s="130" t="n">
        <f aca="false">P7144*1.2</f>
        <v>17686.692</v>
      </c>
      <c r="R7144" s="131" t="n">
        <f aca="false">S7144*Q7144</f>
        <v>0</v>
      </c>
      <c r="S7144" s="132"/>
    </row>
    <row r="7145" s="76" customFormat="true" ht="14.4" hidden="false" customHeight="false" outlineLevel="0" collapsed="false">
      <c r="A7145" s="207"/>
      <c r="B7145" s="208" t="n">
        <v>82</v>
      </c>
      <c r="C7145" s="281" t="s">
        <v>19</v>
      </c>
      <c r="D7145" s="344" t="s">
        <v>19</v>
      </c>
      <c r="E7145" s="344" t="s">
        <v>19635</v>
      </c>
      <c r="F7145" s="121" t="n">
        <f aca="false">F7144+1</f>
        <v>7139</v>
      </c>
      <c r="G7145" s="299" t="s">
        <v>21026</v>
      </c>
      <c r="H7145" s="188" t="s">
        <v>21027</v>
      </c>
      <c r="I7145" s="237" t="s">
        <v>21028</v>
      </c>
      <c r="J7145" s="237" t="n">
        <v>4113</v>
      </c>
      <c r="K7145" s="164" t="n">
        <v>0</v>
      </c>
      <c r="L7145" s="164" t="n">
        <v>1206004</v>
      </c>
      <c r="M7145" s="164" t="n">
        <v>1</v>
      </c>
      <c r="N7145" s="151" t="s">
        <v>21029</v>
      </c>
      <c r="O7145" s="186"/>
      <c r="P7145" s="130" t="n">
        <v>56263.35</v>
      </c>
      <c r="Q7145" s="130" t="n">
        <f aca="false">P7145*1.2</f>
        <v>67516.02</v>
      </c>
      <c r="R7145" s="131" t="n">
        <f aca="false">S7145*Q7145</f>
        <v>0</v>
      </c>
      <c r="S7145" s="132"/>
    </row>
    <row r="7146" s="76" customFormat="true" ht="41.4" hidden="false" customHeight="false" outlineLevel="0" collapsed="false">
      <c r="A7146" s="207"/>
      <c r="B7146" s="208" t="n">
        <v>82</v>
      </c>
      <c r="C7146" s="281" t="s">
        <v>19</v>
      </c>
      <c r="D7146" s="344" t="s">
        <v>19</v>
      </c>
      <c r="E7146" s="344" t="s">
        <v>21030</v>
      </c>
      <c r="F7146" s="121" t="n">
        <f aca="false">F7145+1</f>
        <v>7140</v>
      </c>
      <c r="G7146" s="612" t="s">
        <v>21031</v>
      </c>
      <c r="H7146" s="123" t="s">
        <v>21031</v>
      </c>
      <c r="I7146" s="124" t="s">
        <v>21032</v>
      </c>
      <c r="J7146" s="125" t="n">
        <v>9</v>
      </c>
      <c r="K7146" s="164" t="n">
        <v>4</v>
      </c>
      <c r="L7146" s="164" t="n">
        <v>4102227</v>
      </c>
      <c r="M7146" s="164" t="n">
        <v>1</v>
      </c>
      <c r="N7146" s="623" t="s">
        <v>21033</v>
      </c>
      <c r="O7146" s="186"/>
      <c r="P7146" s="130" t="n">
        <v>1255.81</v>
      </c>
      <c r="Q7146" s="130" t="n">
        <f aca="false">P7146*1.2</f>
        <v>1506.972</v>
      </c>
      <c r="R7146" s="131" t="n">
        <f aca="false">S7146*Q7146</f>
        <v>0</v>
      </c>
      <c r="S7146" s="132"/>
    </row>
    <row r="7147" s="76" customFormat="true" ht="14.4" hidden="false" customHeight="false" outlineLevel="0" collapsed="false">
      <c r="A7147" s="207" t="n">
        <v>2578550</v>
      </c>
      <c r="B7147" s="208" t="n">
        <v>82</v>
      </c>
      <c r="C7147" s="281" t="s">
        <v>19</v>
      </c>
      <c r="D7147" s="344" t="s">
        <v>19</v>
      </c>
      <c r="E7147" s="119" t="s">
        <v>21034</v>
      </c>
      <c r="F7147" s="121" t="n">
        <f aca="false">F7146+1</f>
        <v>7141</v>
      </c>
      <c r="G7147" s="624" t="s">
        <v>21035</v>
      </c>
      <c r="H7147" s="188" t="s">
        <v>21036</v>
      </c>
      <c r="I7147" s="237" t="s">
        <v>21037</v>
      </c>
      <c r="J7147" s="237" t="n">
        <v>0</v>
      </c>
      <c r="K7147" s="389" t="n">
        <v>0</v>
      </c>
      <c r="L7147" s="149" t="n">
        <v>951212</v>
      </c>
      <c r="M7147" s="149" t="n">
        <v>16</v>
      </c>
      <c r="N7147" s="213" t="s">
        <v>21038</v>
      </c>
      <c r="O7147" s="186"/>
      <c r="P7147" s="130" t="n">
        <v>120.34</v>
      </c>
      <c r="Q7147" s="130" t="n">
        <f aca="false">P7147*1.2</f>
        <v>144.408</v>
      </c>
      <c r="R7147" s="131" t="n">
        <f aca="false">S7147*Q7147</f>
        <v>0</v>
      </c>
      <c r="S7147" s="132"/>
    </row>
    <row r="7148" s="76" customFormat="true" ht="14.4" hidden="false" customHeight="false" outlineLevel="0" collapsed="false">
      <c r="A7148" s="207"/>
      <c r="B7148" s="208" t="n">
        <v>82</v>
      </c>
      <c r="C7148" s="281" t="s">
        <v>19</v>
      </c>
      <c r="D7148" s="344" t="s">
        <v>19</v>
      </c>
      <c r="E7148" s="119" t="s">
        <v>21034</v>
      </c>
      <c r="F7148" s="121" t="n">
        <f aca="false">F7147+1</f>
        <v>7142</v>
      </c>
      <c r="G7148" s="299" t="s">
        <v>21039</v>
      </c>
      <c r="H7148" s="188" t="s">
        <v>21040</v>
      </c>
      <c r="I7148" s="237" t="s">
        <v>21041</v>
      </c>
      <c r="J7148" s="237" t="n">
        <v>0</v>
      </c>
      <c r="K7148" s="389" t="n">
        <v>0</v>
      </c>
      <c r="L7148" s="149" t="n">
        <v>95128</v>
      </c>
      <c r="M7148" s="149" t="n">
        <v>16</v>
      </c>
      <c r="N7148" s="213" t="s">
        <v>21042</v>
      </c>
      <c r="O7148" s="186"/>
      <c r="P7148" s="130" t="n">
        <v>143.93</v>
      </c>
      <c r="Q7148" s="130" t="n">
        <f aca="false">P7148*1.2</f>
        <v>172.716</v>
      </c>
      <c r="R7148" s="131" t="n">
        <f aca="false">S7148*Q7148</f>
        <v>0</v>
      </c>
      <c r="S7148" s="132"/>
    </row>
    <row r="7149" s="76" customFormat="true" ht="14.4" hidden="false" customHeight="false" outlineLevel="0" collapsed="false">
      <c r="A7149" s="207"/>
      <c r="B7149" s="208" t="n">
        <v>82</v>
      </c>
      <c r="C7149" s="281" t="s">
        <v>19</v>
      </c>
      <c r="D7149" s="344" t="s">
        <v>19</v>
      </c>
      <c r="E7149" s="119" t="s">
        <v>21034</v>
      </c>
      <c r="F7149" s="121" t="n">
        <f aca="false">F7148+1</f>
        <v>7143</v>
      </c>
      <c r="G7149" s="299" t="s">
        <v>21043</v>
      </c>
      <c r="H7149" s="188" t="s">
        <v>21044</v>
      </c>
      <c r="I7149" s="237" t="s">
        <v>21045</v>
      </c>
      <c r="J7149" s="237" t="n">
        <v>0</v>
      </c>
      <c r="K7149" s="389" t="n">
        <v>0</v>
      </c>
      <c r="L7149" s="149" t="n">
        <v>95028</v>
      </c>
      <c r="M7149" s="149" t="n">
        <v>16</v>
      </c>
      <c r="N7149" s="213" t="s">
        <v>21046</v>
      </c>
      <c r="O7149" s="186"/>
      <c r="P7149" s="130" t="n">
        <v>202.95</v>
      </c>
      <c r="Q7149" s="130" t="n">
        <f aca="false">P7149*1.2</f>
        <v>243.54</v>
      </c>
      <c r="R7149" s="131" t="n">
        <f aca="false">S7149*Q7149</f>
        <v>0</v>
      </c>
      <c r="S7149" s="132"/>
    </row>
    <row r="7150" s="76" customFormat="true" ht="14.4" hidden="false" customHeight="false" outlineLevel="0" collapsed="false">
      <c r="A7150" s="207"/>
      <c r="B7150" s="208" t="n">
        <v>82</v>
      </c>
      <c r="C7150" s="281" t="s">
        <v>19</v>
      </c>
      <c r="D7150" s="344" t="s">
        <v>19</v>
      </c>
      <c r="E7150" s="344" t="s">
        <v>19259</v>
      </c>
      <c r="F7150" s="121" t="n">
        <f aca="false">F7149+1</f>
        <v>7144</v>
      </c>
      <c r="G7150" s="612" t="s">
        <v>21047</v>
      </c>
      <c r="H7150" s="123" t="s">
        <v>21047</v>
      </c>
      <c r="I7150" s="124" t="s">
        <v>21048</v>
      </c>
      <c r="J7150" s="125" t="n">
        <v>51</v>
      </c>
      <c r="K7150" s="164" t="n">
        <v>0</v>
      </c>
      <c r="L7150" s="164" t="n">
        <v>1701240</v>
      </c>
      <c r="M7150" s="164" t="n">
        <v>50</v>
      </c>
      <c r="N7150" s="613" t="s">
        <v>21049</v>
      </c>
      <c r="O7150" s="186"/>
      <c r="P7150" s="130" t="n">
        <v>1501.34</v>
      </c>
      <c r="Q7150" s="130" t="n">
        <f aca="false">P7150*1.2</f>
        <v>1801.608</v>
      </c>
      <c r="R7150" s="131" t="n">
        <f aca="false">S7150*Q7150</f>
        <v>0</v>
      </c>
      <c r="S7150" s="132"/>
    </row>
    <row r="7151" s="76" customFormat="true" ht="14.4" hidden="false" customHeight="false" outlineLevel="0" collapsed="false">
      <c r="A7151" s="207"/>
      <c r="B7151" s="208" t="n">
        <v>82</v>
      </c>
      <c r="C7151" s="281" t="s">
        <v>19</v>
      </c>
      <c r="D7151" s="344" t="s">
        <v>19</v>
      </c>
      <c r="E7151" s="344" t="s">
        <v>19259</v>
      </c>
      <c r="F7151" s="121" t="n">
        <f aca="false">F7150+1</f>
        <v>7145</v>
      </c>
      <c r="G7151" s="612" t="s">
        <v>21050</v>
      </c>
      <c r="H7151" s="123" t="s">
        <v>21050</v>
      </c>
      <c r="I7151" s="124" t="s">
        <v>21051</v>
      </c>
      <c r="J7151" s="125" t="n">
        <v>66</v>
      </c>
      <c r="K7151" s="164" t="n">
        <v>0</v>
      </c>
      <c r="L7151" s="164" t="n">
        <v>1701240</v>
      </c>
      <c r="M7151" s="164" t="n">
        <v>0</v>
      </c>
      <c r="N7151" s="613" t="s">
        <v>21049</v>
      </c>
      <c r="O7151" s="186"/>
      <c r="P7151" s="130" t="n">
        <v>1273.09</v>
      </c>
      <c r="Q7151" s="130" t="n">
        <f aca="false">P7151*1.2</f>
        <v>1527.708</v>
      </c>
      <c r="R7151" s="131" t="n">
        <f aca="false">S7151*Q7151</f>
        <v>0</v>
      </c>
      <c r="S7151" s="132"/>
    </row>
    <row r="7152" s="76" customFormat="true" ht="14.4" hidden="false" customHeight="false" outlineLevel="0" collapsed="false">
      <c r="A7152" s="207"/>
      <c r="B7152" s="208" t="n">
        <v>82</v>
      </c>
      <c r="C7152" s="281" t="s">
        <v>19</v>
      </c>
      <c r="D7152" s="344" t="s">
        <v>19</v>
      </c>
      <c r="E7152" s="344" t="s">
        <v>19259</v>
      </c>
      <c r="F7152" s="121" t="n">
        <f aca="false">F7151+1</f>
        <v>7146</v>
      </c>
      <c r="G7152" s="612" t="s">
        <v>21052</v>
      </c>
      <c r="H7152" s="123" t="s">
        <v>21052</v>
      </c>
      <c r="I7152" s="124" t="s">
        <v>21053</v>
      </c>
      <c r="J7152" s="125" t="n">
        <v>66</v>
      </c>
      <c r="K7152" s="164" t="n">
        <v>0</v>
      </c>
      <c r="L7152" s="164" t="n">
        <v>1701238</v>
      </c>
      <c r="M7152" s="164" t="n">
        <v>0</v>
      </c>
      <c r="N7152" s="613" t="s">
        <v>21054</v>
      </c>
      <c r="O7152" s="186"/>
      <c r="P7152" s="130" t="n">
        <v>1325.28</v>
      </c>
      <c r="Q7152" s="130" t="n">
        <f aca="false">P7152*1.2</f>
        <v>1590.336</v>
      </c>
      <c r="R7152" s="131" t="n">
        <f aca="false">S7152*Q7152</f>
        <v>0</v>
      </c>
      <c r="S7152" s="132"/>
    </row>
    <row r="7153" s="76" customFormat="true" ht="14.4" hidden="false" customHeight="false" outlineLevel="0" collapsed="false">
      <c r="A7153" s="207"/>
      <c r="B7153" s="208" t="n">
        <v>82</v>
      </c>
      <c r="C7153" s="281" t="s">
        <v>19</v>
      </c>
      <c r="D7153" s="344" t="s">
        <v>19</v>
      </c>
      <c r="E7153" s="344" t="s">
        <v>19259</v>
      </c>
      <c r="F7153" s="121" t="n">
        <f aca="false">F7152+1</f>
        <v>7147</v>
      </c>
      <c r="G7153" s="612" t="s">
        <v>21055</v>
      </c>
      <c r="H7153" s="123" t="s">
        <v>21055</v>
      </c>
      <c r="I7153" s="124" t="s">
        <v>21056</v>
      </c>
      <c r="J7153" s="125" t="n">
        <v>63</v>
      </c>
      <c r="K7153" s="164" t="n">
        <v>0</v>
      </c>
      <c r="L7153" s="164" t="n">
        <v>1802076</v>
      </c>
      <c r="M7153" s="164" t="n">
        <v>40</v>
      </c>
      <c r="N7153" s="613" t="s">
        <v>21057</v>
      </c>
      <c r="O7153" s="186"/>
      <c r="P7153" s="130" t="n">
        <v>2147.13</v>
      </c>
      <c r="Q7153" s="130" t="n">
        <f aca="false">P7153*1.2</f>
        <v>2576.556</v>
      </c>
      <c r="R7153" s="131" t="n">
        <f aca="false">S7153*Q7153</f>
        <v>0</v>
      </c>
      <c r="S7153" s="132"/>
    </row>
    <row r="7154" s="76" customFormat="true" ht="14.4" hidden="false" customHeight="false" outlineLevel="0" collapsed="false">
      <c r="A7154" s="207"/>
      <c r="B7154" s="208" t="n">
        <v>82</v>
      </c>
      <c r="C7154" s="281" t="s">
        <v>19</v>
      </c>
      <c r="D7154" s="344" t="s">
        <v>19</v>
      </c>
      <c r="E7154" s="344" t="s">
        <v>19259</v>
      </c>
      <c r="F7154" s="121" t="n">
        <f aca="false">F7153+1</f>
        <v>7148</v>
      </c>
      <c r="G7154" s="612" t="s">
        <v>21058</v>
      </c>
      <c r="H7154" s="123" t="s">
        <v>21058</v>
      </c>
      <c r="I7154" s="124" t="s">
        <v>21059</v>
      </c>
      <c r="J7154" s="125" t="n">
        <v>3309</v>
      </c>
      <c r="K7154" s="164" t="n">
        <v>0</v>
      </c>
      <c r="L7154" s="164" t="n">
        <v>1701240</v>
      </c>
      <c r="M7154" s="164" t="n">
        <v>10</v>
      </c>
      <c r="N7154" s="613" t="s">
        <v>21060</v>
      </c>
      <c r="O7154" s="186"/>
      <c r="P7154" s="130" t="n">
        <v>1795.93</v>
      </c>
      <c r="Q7154" s="130" t="n">
        <f aca="false">P7154*1.2</f>
        <v>2155.116</v>
      </c>
      <c r="R7154" s="131" t="n">
        <f aca="false">S7154*Q7154</f>
        <v>0</v>
      </c>
      <c r="S7154" s="132"/>
    </row>
    <row r="7155" s="76" customFormat="true" ht="14.4" hidden="false" customHeight="false" outlineLevel="0" collapsed="false">
      <c r="A7155" s="207"/>
      <c r="B7155" s="208" t="n">
        <v>82</v>
      </c>
      <c r="C7155" s="281" t="s">
        <v>19</v>
      </c>
      <c r="D7155" s="344" t="s">
        <v>19</v>
      </c>
      <c r="E7155" s="344" t="s">
        <v>19259</v>
      </c>
      <c r="F7155" s="121" t="n">
        <f aca="false">F7154+1</f>
        <v>7149</v>
      </c>
      <c r="G7155" s="612" t="s">
        <v>21061</v>
      </c>
      <c r="H7155" s="123" t="s">
        <v>21061</v>
      </c>
      <c r="I7155" s="124" t="s">
        <v>21062</v>
      </c>
      <c r="J7155" s="125" t="n">
        <v>3309</v>
      </c>
      <c r="K7155" s="164" t="n">
        <v>0</v>
      </c>
      <c r="L7155" s="164" t="n">
        <v>1701240</v>
      </c>
      <c r="M7155" s="164" t="n">
        <v>0</v>
      </c>
      <c r="N7155" s="613" t="s">
        <v>21063</v>
      </c>
      <c r="O7155" s="186"/>
      <c r="P7155" s="130" t="n">
        <v>1640.5</v>
      </c>
      <c r="Q7155" s="130" t="n">
        <f aca="false">P7155*1.2</f>
        <v>1968.6</v>
      </c>
      <c r="R7155" s="131" t="n">
        <f aca="false">S7155*Q7155</f>
        <v>0</v>
      </c>
      <c r="S7155" s="132"/>
    </row>
    <row r="7156" s="76" customFormat="true" ht="14.4" hidden="false" customHeight="false" outlineLevel="0" collapsed="false">
      <c r="A7156" s="207"/>
      <c r="B7156" s="208" t="n">
        <v>82</v>
      </c>
      <c r="C7156" s="281" t="s">
        <v>19</v>
      </c>
      <c r="D7156" s="344" t="s">
        <v>19</v>
      </c>
      <c r="E7156" s="344" t="s">
        <v>19259</v>
      </c>
      <c r="F7156" s="121" t="n">
        <f aca="false">F7155+1</f>
        <v>7150</v>
      </c>
      <c r="G7156" s="612" t="s">
        <v>21064</v>
      </c>
      <c r="H7156" s="123" t="s">
        <v>21064</v>
      </c>
      <c r="I7156" s="124" t="s">
        <v>21065</v>
      </c>
      <c r="J7156" s="125" t="n">
        <v>4192</v>
      </c>
      <c r="K7156" s="164" t="n">
        <v>0</v>
      </c>
      <c r="L7156" s="164" t="n">
        <v>1701238</v>
      </c>
      <c r="M7156" s="164" t="n">
        <v>0</v>
      </c>
      <c r="N7156" s="613" t="s">
        <v>21066</v>
      </c>
      <c r="O7156" s="186"/>
      <c r="P7156" s="130" t="n">
        <v>3113.38</v>
      </c>
      <c r="Q7156" s="130" t="n">
        <f aca="false">P7156*1.2</f>
        <v>3736.056</v>
      </c>
      <c r="R7156" s="131" t="n">
        <f aca="false">S7156*Q7156</f>
        <v>0</v>
      </c>
      <c r="S7156" s="132"/>
    </row>
    <row r="7157" s="76" customFormat="true" ht="14.4" hidden="false" customHeight="false" outlineLevel="0" collapsed="false">
      <c r="A7157" s="207"/>
      <c r="B7157" s="208" t="n">
        <v>82</v>
      </c>
      <c r="C7157" s="281" t="s">
        <v>19</v>
      </c>
      <c r="D7157" s="344" t="s">
        <v>19</v>
      </c>
      <c r="E7157" s="344" t="s">
        <v>19259</v>
      </c>
      <c r="F7157" s="121" t="n">
        <f aca="false">F7156+1</f>
        <v>7151</v>
      </c>
      <c r="G7157" s="612" t="s">
        <v>21067</v>
      </c>
      <c r="H7157" s="123" t="s">
        <v>21067</v>
      </c>
      <c r="I7157" s="124" t="s">
        <v>21068</v>
      </c>
      <c r="J7157" s="125" t="n">
        <v>4111</v>
      </c>
      <c r="K7157" s="164" t="n">
        <v>0</v>
      </c>
      <c r="L7157" s="164" t="n">
        <v>1701238</v>
      </c>
      <c r="M7157" s="164" t="n">
        <v>0</v>
      </c>
      <c r="N7157" s="613" t="s">
        <v>21069</v>
      </c>
      <c r="O7157" s="186"/>
      <c r="P7157" s="130" t="n">
        <v>3392.28</v>
      </c>
      <c r="Q7157" s="130" t="n">
        <f aca="false">P7157*1.2</f>
        <v>4070.736</v>
      </c>
      <c r="R7157" s="131" t="n">
        <f aca="false">S7157*Q7157</f>
        <v>0</v>
      </c>
      <c r="S7157" s="132"/>
    </row>
    <row r="7158" s="76" customFormat="true" ht="27.6" hidden="false" customHeight="false" outlineLevel="0" collapsed="false">
      <c r="A7158" s="207"/>
      <c r="B7158" s="208" t="n">
        <v>82</v>
      </c>
      <c r="C7158" s="281" t="s">
        <v>19</v>
      </c>
      <c r="D7158" s="344" t="s">
        <v>19</v>
      </c>
      <c r="E7158" s="344" t="s">
        <v>15472</v>
      </c>
      <c r="F7158" s="121" t="n">
        <f aca="false">F7157+1</f>
        <v>7152</v>
      </c>
      <c r="G7158" s="299" t="s">
        <v>21070</v>
      </c>
      <c r="H7158" s="188" t="s">
        <v>21071</v>
      </c>
      <c r="I7158" s="237" t="s">
        <v>21072</v>
      </c>
      <c r="J7158" s="237" t="n">
        <v>27</v>
      </c>
      <c r="K7158" s="149" t="n">
        <v>0</v>
      </c>
      <c r="L7158" s="149" t="n">
        <v>3717</v>
      </c>
      <c r="M7158" s="149" t="n">
        <v>0</v>
      </c>
      <c r="N7158" s="154" t="s">
        <v>15510</v>
      </c>
      <c r="O7158" s="186"/>
      <c r="P7158" s="130" t="n">
        <v>164.7</v>
      </c>
      <c r="Q7158" s="130" t="n">
        <f aca="false">P7158*1.2</f>
        <v>197.64</v>
      </c>
      <c r="R7158" s="131" t="n">
        <f aca="false">S7158*Q7158</f>
        <v>0</v>
      </c>
      <c r="S7158" s="132"/>
    </row>
    <row r="7159" s="76" customFormat="true" ht="27.6" hidden="false" customHeight="false" outlineLevel="0" collapsed="false">
      <c r="A7159" s="207"/>
      <c r="B7159" s="208" t="n">
        <v>82</v>
      </c>
      <c r="C7159" s="281" t="s">
        <v>19</v>
      </c>
      <c r="D7159" s="344" t="s">
        <v>19</v>
      </c>
      <c r="E7159" s="344"/>
      <c r="F7159" s="121" t="n">
        <f aca="false">F7158+1</f>
        <v>7153</v>
      </c>
      <c r="G7159" s="299" t="s">
        <v>21073</v>
      </c>
      <c r="H7159" s="188" t="s">
        <v>21073</v>
      </c>
      <c r="I7159" s="237" t="s">
        <v>21074</v>
      </c>
      <c r="J7159" s="237" t="n">
        <v>3123</v>
      </c>
      <c r="K7159" s="149" t="n">
        <v>0</v>
      </c>
      <c r="L7159" s="149" t="n">
        <v>3717010</v>
      </c>
      <c r="M7159" s="149" t="n">
        <v>0</v>
      </c>
      <c r="N7159" s="154" t="s">
        <v>21075</v>
      </c>
      <c r="O7159" s="186"/>
      <c r="P7159" s="130" t="n">
        <v>215.48</v>
      </c>
      <c r="Q7159" s="130" t="n">
        <f aca="false">P7159*1.2</f>
        <v>258.576</v>
      </c>
      <c r="R7159" s="131" t="n">
        <f aca="false">S7159*Q7159</f>
        <v>0</v>
      </c>
      <c r="S7159" s="132"/>
    </row>
    <row r="7160" s="76" customFormat="true" ht="14.4" hidden="false" customHeight="false" outlineLevel="0" collapsed="false">
      <c r="A7160" s="207" t="n">
        <v>3555800</v>
      </c>
      <c r="B7160" s="208" t="n">
        <v>82</v>
      </c>
      <c r="C7160" s="120" t="s">
        <v>19</v>
      </c>
      <c r="D7160" s="344" t="s">
        <v>19</v>
      </c>
      <c r="E7160" s="281" t="s">
        <v>144</v>
      </c>
      <c r="F7160" s="121" t="n">
        <f aca="false">F7159+1</f>
        <v>7154</v>
      </c>
      <c r="G7160" s="122" t="s">
        <v>21076</v>
      </c>
      <c r="H7160" s="123" t="s">
        <v>21076</v>
      </c>
      <c r="I7160" s="124" t="s">
        <v>21077</v>
      </c>
      <c r="J7160" s="125" t="n">
        <v>3237</v>
      </c>
      <c r="K7160" s="126" t="n">
        <v>0</v>
      </c>
      <c r="L7160" s="127" t="n">
        <v>3511035</v>
      </c>
      <c r="M7160" s="127" t="n">
        <v>0</v>
      </c>
      <c r="N7160" s="625" t="s">
        <v>436</v>
      </c>
      <c r="O7160" s="146"/>
      <c r="P7160" s="130" t="n">
        <v>203.33</v>
      </c>
      <c r="Q7160" s="130" t="n">
        <f aca="false">P7160*1.2</f>
        <v>243.996</v>
      </c>
      <c r="R7160" s="131" t="n">
        <f aca="false">S7160*Q7160</f>
        <v>0</v>
      </c>
      <c r="S7160" s="132"/>
    </row>
    <row r="7161" s="76" customFormat="true" ht="14.4" hidden="false" customHeight="false" outlineLevel="0" collapsed="false">
      <c r="A7161" s="207"/>
      <c r="B7161" s="208" t="n">
        <v>82</v>
      </c>
      <c r="C7161" s="281" t="s">
        <v>19</v>
      </c>
      <c r="D7161" s="344" t="s">
        <v>19</v>
      </c>
      <c r="E7161" s="344"/>
      <c r="F7161" s="121" t="n">
        <f aca="false">F7160+1</f>
        <v>7155</v>
      </c>
      <c r="G7161" s="612" t="s">
        <v>21078</v>
      </c>
      <c r="H7161" s="123" t="s">
        <v>21078</v>
      </c>
      <c r="I7161" s="124" t="s">
        <v>21079</v>
      </c>
      <c r="J7161" s="125" t="n">
        <v>4123</v>
      </c>
      <c r="K7161" s="164" t="n">
        <v>0</v>
      </c>
      <c r="L7161" s="164" t="n">
        <v>1803210</v>
      </c>
      <c r="M7161" s="164" t="n">
        <v>0</v>
      </c>
      <c r="N7161" s="613" t="s">
        <v>21080</v>
      </c>
      <c r="O7161" s="186"/>
      <c r="P7161" s="130" t="n">
        <v>6234.82</v>
      </c>
      <c r="Q7161" s="130" t="n">
        <f aca="false">P7161*1.2</f>
        <v>7481.784</v>
      </c>
      <c r="R7161" s="131" t="n">
        <f aca="false">S7161*Q7161</f>
        <v>0</v>
      </c>
      <c r="S7161" s="132"/>
    </row>
    <row r="7162" s="76" customFormat="true" ht="27.6" hidden="false" customHeight="false" outlineLevel="0" collapsed="false">
      <c r="A7162" s="207" t="n">
        <v>2569917</v>
      </c>
      <c r="B7162" s="208" t="n">
        <v>82</v>
      </c>
      <c r="C7162" s="281" t="s">
        <v>19</v>
      </c>
      <c r="D7162" s="344" t="s">
        <v>19</v>
      </c>
      <c r="E7162" s="344" t="s">
        <v>19242</v>
      </c>
      <c r="F7162" s="121" t="n">
        <f aca="false">F7161+1</f>
        <v>7156</v>
      </c>
      <c r="G7162" s="299" t="s">
        <v>21081</v>
      </c>
      <c r="H7162" s="188" t="s">
        <v>21081</v>
      </c>
      <c r="I7162" s="237" t="s">
        <v>21082</v>
      </c>
      <c r="J7162" s="237" t="n">
        <v>3205</v>
      </c>
      <c r="K7162" s="164" t="n">
        <v>0</v>
      </c>
      <c r="L7162" s="164" t="n">
        <v>1602290</v>
      </c>
      <c r="M7162" s="164" t="n">
        <v>0</v>
      </c>
      <c r="N7162" s="154" t="s">
        <v>21083</v>
      </c>
      <c r="O7162" s="186"/>
      <c r="P7162" s="130" t="n">
        <v>1288.78</v>
      </c>
      <c r="Q7162" s="130" t="n">
        <f aca="false">P7162*1.2</f>
        <v>1546.536</v>
      </c>
      <c r="R7162" s="131" t="n">
        <f aca="false">S7162*Q7162</f>
        <v>0</v>
      </c>
      <c r="S7162" s="132"/>
    </row>
    <row r="7163" s="76" customFormat="true" ht="27.6" hidden="false" customHeight="false" outlineLevel="0" collapsed="false">
      <c r="A7163" s="207"/>
      <c r="B7163" s="208" t="n">
        <v>82</v>
      </c>
      <c r="C7163" s="281" t="s">
        <v>19</v>
      </c>
      <c r="D7163" s="344" t="s">
        <v>19</v>
      </c>
      <c r="E7163" s="344" t="s">
        <v>13495</v>
      </c>
      <c r="F7163" s="121" t="n">
        <f aca="false">F7162+1</f>
        <v>7157</v>
      </c>
      <c r="G7163" s="299" t="s">
        <v>21084</v>
      </c>
      <c r="H7163" s="188" t="s">
        <v>21085</v>
      </c>
      <c r="I7163" s="237" t="s">
        <v>21086</v>
      </c>
      <c r="J7163" s="237" t="n">
        <v>4013</v>
      </c>
      <c r="K7163" s="164" t="n">
        <v>0</v>
      </c>
      <c r="L7163" s="164" t="n">
        <v>1602290</v>
      </c>
      <c r="M7163" s="164" t="n">
        <v>0</v>
      </c>
      <c r="N7163" s="154" t="s">
        <v>21087</v>
      </c>
      <c r="O7163" s="186"/>
      <c r="P7163" s="130" t="n">
        <v>18912.84</v>
      </c>
      <c r="Q7163" s="130" t="n">
        <f aca="false">P7163*1.2</f>
        <v>22695.408</v>
      </c>
      <c r="R7163" s="131" t="n">
        <f aca="false">S7163*Q7163</f>
        <v>0</v>
      </c>
      <c r="S7163" s="132"/>
    </row>
    <row r="7164" s="76" customFormat="true" ht="27.6" hidden="false" customHeight="false" outlineLevel="0" collapsed="false">
      <c r="A7164" s="207"/>
      <c r="B7164" s="208" t="n">
        <v>82</v>
      </c>
      <c r="C7164" s="281" t="s">
        <v>19</v>
      </c>
      <c r="D7164" s="344" t="s">
        <v>19</v>
      </c>
      <c r="E7164" s="344" t="s">
        <v>19242</v>
      </c>
      <c r="F7164" s="121" t="n">
        <f aca="false">F7163+1</f>
        <v>7158</v>
      </c>
      <c r="G7164" s="299" t="s">
        <v>21088</v>
      </c>
      <c r="H7164" s="188" t="s">
        <v>21088</v>
      </c>
      <c r="I7164" s="237" t="s">
        <v>21089</v>
      </c>
      <c r="J7164" s="237" t="n">
        <v>4301</v>
      </c>
      <c r="K7164" s="164" t="n">
        <v>0</v>
      </c>
      <c r="L7164" s="164" t="n">
        <v>1602510</v>
      </c>
      <c r="M7164" s="164" t="n">
        <v>0</v>
      </c>
      <c r="N7164" s="154" t="s">
        <v>21090</v>
      </c>
      <c r="O7164" s="186" t="n">
        <v>10</v>
      </c>
      <c r="P7164" s="130" t="n">
        <v>806.42</v>
      </c>
      <c r="Q7164" s="130" t="n">
        <f aca="false">P7164*1.2</f>
        <v>967.704</v>
      </c>
      <c r="R7164" s="131" t="n">
        <f aca="false">S7164*Q7164</f>
        <v>0</v>
      </c>
      <c r="S7164" s="132"/>
    </row>
    <row r="7165" s="76" customFormat="true" ht="14.4" hidden="false" customHeight="false" outlineLevel="0" collapsed="false">
      <c r="A7165" s="207"/>
      <c r="B7165" s="208" t="n">
        <v>82</v>
      </c>
      <c r="C7165" s="281" t="s">
        <v>19</v>
      </c>
      <c r="D7165" s="344" t="s">
        <v>19</v>
      </c>
      <c r="E7165" s="344" t="s">
        <v>19259</v>
      </c>
      <c r="F7165" s="121" t="n">
        <f aca="false">F7164+1</f>
        <v>7159</v>
      </c>
      <c r="G7165" s="612" t="s">
        <v>21091</v>
      </c>
      <c r="H7165" s="123" t="s">
        <v>21091</v>
      </c>
      <c r="I7165" s="124" t="s">
        <v>21092</v>
      </c>
      <c r="J7165" s="125" t="n">
        <v>51</v>
      </c>
      <c r="K7165" s="164" t="n">
        <v>0</v>
      </c>
      <c r="L7165" s="164" t="n">
        <v>3401038</v>
      </c>
      <c r="M7165" s="164" t="n">
        <v>0</v>
      </c>
      <c r="N7165" s="613" t="s">
        <v>21093</v>
      </c>
      <c r="O7165" s="186"/>
      <c r="P7165" s="130" t="n">
        <v>1141.75</v>
      </c>
      <c r="Q7165" s="130" t="n">
        <f aca="false">P7165*1.2</f>
        <v>1370.1</v>
      </c>
      <c r="R7165" s="131" t="n">
        <f aca="false">S7165*Q7165</f>
        <v>0</v>
      </c>
      <c r="S7165" s="132"/>
    </row>
    <row r="7166" s="76" customFormat="true" ht="14.4" hidden="false" customHeight="false" outlineLevel="0" collapsed="false">
      <c r="A7166" s="207"/>
      <c r="B7166" s="208" t="n">
        <v>82</v>
      </c>
      <c r="C7166" s="281" t="s">
        <v>19</v>
      </c>
      <c r="D7166" s="344" t="s">
        <v>19</v>
      </c>
      <c r="E7166" s="344" t="s">
        <v>19242</v>
      </c>
      <c r="F7166" s="121" t="n">
        <f aca="false">F7165+1</f>
        <v>7160</v>
      </c>
      <c r="G7166" s="390" t="s">
        <v>21094</v>
      </c>
      <c r="H7166" s="188" t="s">
        <v>21094</v>
      </c>
      <c r="I7166" s="237" t="s">
        <v>21095</v>
      </c>
      <c r="J7166" s="237" t="n">
        <v>51</v>
      </c>
      <c r="K7166" s="164" t="n">
        <v>0</v>
      </c>
      <c r="L7166" s="164" t="n">
        <v>2401050</v>
      </c>
      <c r="M7166" s="164" t="n">
        <v>0</v>
      </c>
      <c r="N7166" s="346" t="s">
        <v>2070</v>
      </c>
      <c r="O7166" s="186"/>
      <c r="P7166" s="130" t="n">
        <v>137.48</v>
      </c>
      <c r="Q7166" s="130" t="n">
        <f aca="false">P7166*1.2</f>
        <v>164.976</v>
      </c>
      <c r="R7166" s="131" t="n">
        <f aca="false">S7166*Q7166</f>
        <v>0</v>
      </c>
      <c r="S7166" s="132"/>
    </row>
    <row r="7167" s="76" customFormat="true" ht="14.4" hidden="false" customHeight="false" outlineLevel="0" collapsed="false">
      <c r="A7167" s="207"/>
      <c r="B7167" s="208" t="n">
        <v>82</v>
      </c>
      <c r="C7167" s="281" t="s">
        <v>19</v>
      </c>
      <c r="D7167" s="344" t="s">
        <v>19</v>
      </c>
      <c r="E7167" s="344" t="s">
        <v>19259</v>
      </c>
      <c r="F7167" s="121" t="n">
        <f aca="false">F7166+1</f>
        <v>7161</v>
      </c>
      <c r="G7167" s="612" t="s">
        <v>21096</v>
      </c>
      <c r="H7167" s="123" t="s">
        <v>21096</v>
      </c>
      <c r="I7167" s="124" t="s">
        <v>21097</v>
      </c>
      <c r="J7167" s="125" t="n">
        <v>3310</v>
      </c>
      <c r="K7167" s="164" t="n">
        <v>40</v>
      </c>
      <c r="L7167" s="164" t="n">
        <v>1701132</v>
      </c>
      <c r="M7167" s="164" t="n">
        <v>0</v>
      </c>
      <c r="N7167" s="613" t="s">
        <v>21098</v>
      </c>
      <c r="O7167" s="186"/>
      <c r="P7167" s="130" t="n">
        <v>76.73</v>
      </c>
      <c r="Q7167" s="130" t="n">
        <f aca="false">P7167*1.2</f>
        <v>92.076</v>
      </c>
      <c r="R7167" s="131" t="n">
        <f aca="false">S7167*Q7167</f>
        <v>0</v>
      </c>
      <c r="S7167" s="132"/>
    </row>
    <row r="7168" s="76" customFormat="true" ht="14.4" hidden="false" customHeight="false" outlineLevel="0" collapsed="false">
      <c r="A7168" s="207"/>
      <c r="B7168" s="208" t="n">
        <v>82</v>
      </c>
      <c r="C7168" s="281" t="s">
        <v>19</v>
      </c>
      <c r="D7168" s="344" t="s">
        <v>19</v>
      </c>
      <c r="E7168" s="344" t="s">
        <v>19259</v>
      </c>
      <c r="F7168" s="121" t="n">
        <f aca="false">F7167+1</f>
        <v>7162</v>
      </c>
      <c r="G7168" s="612" t="s">
        <v>21099</v>
      </c>
      <c r="H7168" s="123" t="s">
        <v>21099</v>
      </c>
      <c r="I7168" s="124" t="s">
        <v>21100</v>
      </c>
      <c r="J7168" s="125" t="n">
        <v>52</v>
      </c>
      <c r="K7168" s="164" t="n">
        <v>0</v>
      </c>
      <c r="L7168" s="164" t="n">
        <v>1701104</v>
      </c>
      <c r="M7168" s="164" t="n">
        <v>0</v>
      </c>
      <c r="N7168" s="613" t="s">
        <v>21098</v>
      </c>
      <c r="O7168" s="186"/>
      <c r="P7168" s="130" t="n">
        <v>125.59</v>
      </c>
      <c r="Q7168" s="130" t="n">
        <f aca="false">P7168*1.2</f>
        <v>150.708</v>
      </c>
      <c r="R7168" s="131" t="n">
        <f aca="false">S7168*Q7168</f>
        <v>0</v>
      </c>
      <c r="S7168" s="132"/>
    </row>
    <row r="7169" s="76" customFormat="true" ht="14.4" hidden="false" customHeight="false" outlineLevel="0" collapsed="false">
      <c r="A7169" s="207"/>
      <c r="B7169" s="208" t="n">
        <v>82</v>
      </c>
      <c r="C7169" s="281" t="s">
        <v>19</v>
      </c>
      <c r="D7169" s="344" t="s">
        <v>19</v>
      </c>
      <c r="E7169" s="344" t="s">
        <v>19259</v>
      </c>
      <c r="F7169" s="121" t="n">
        <f aca="false">F7168+1</f>
        <v>7163</v>
      </c>
      <c r="G7169" s="612" t="s">
        <v>21101</v>
      </c>
      <c r="H7169" s="123" t="s">
        <v>21101</v>
      </c>
      <c r="I7169" s="124" t="s">
        <v>21102</v>
      </c>
      <c r="J7169" s="125" t="n">
        <v>3309</v>
      </c>
      <c r="K7169" s="164" t="n">
        <v>0</v>
      </c>
      <c r="L7169" s="164" t="n">
        <v>1701185</v>
      </c>
      <c r="M7169" s="164" t="n">
        <v>0</v>
      </c>
      <c r="N7169" s="613" t="s">
        <v>21098</v>
      </c>
      <c r="O7169" s="186"/>
      <c r="P7169" s="130" t="n">
        <v>592.97</v>
      </c>
      <c r="Q7169" s="130" t="n">
        <f aca="false">P7169*1.2</f>
        <v>711.564</v>
      </c>
      <c r="R7169" s="131" t="n">
        <f aca="false">S7169*Q7169</f>
        <v>0</v>
      </c>
      <c r="S7169" s="132"/>
    </row>
    <row r="7170" s="76" customFormat="true" ht="14.4" hidden="false" customHeight="false" outlineLevel="0" collapsed="false">
      <c r="A7170" s="207"/>
      <c r="B7170" s="208" t="n">
        <v>82</v>
      </c>
      <c r="C7170" s="281" t="s">
        <v>19</v>
      </c>
      <c r="D7170" s="344" t="s">
        <v>19</v>
      </c>
      <c r="E7170" s="344" t="s">
        <v>19259</v>
      </c>
      <c r="F7170" s="121" t="n">
        <f aca="false">F7169+1</f>
        <v>7164</v>
      </c>
      <c r="G7170" s="612" t="s">
        <v>21103</v>
      </c>
      <c r="H7170" s="123" t="s">
        <v>21103</v>
      </c>
      <c r="I7170" s="124" t="s">
        <v>21104</v>
      </c>
      <c r="J7170" s="125" t="n">
        <v>63</v>
      </c>
      <c r="K7170" s="164" t="n">
        <v>0</v>
      </c>
      <c r="L7170" s="164" t="n">
        <v>2304024</v>
      </c>
      <c r="M7170" s="164" t="n">
        <v>12</v>
      </c>
      <c r="N7170" s="613" t="s">
        <v>21098</v>
      </c>
      <c r="O7170" s="186"/>
      <c r="P7170" s="130" t="n">
        <v>239.04</v>
      </c>
      <c r="Q7170" s="130" t="n">
        <f aca="false">P7170*1.2</f>
        <v>286.848</v>
      </c>
      <c r="R7170" s="131" t="n">
        <f aca="false">S7170*Q7170</f>
        <v>0</v>
      </c>
      <c r="S7170" s="132"/>
    </row>
    <row r="7171" s="76" customFormat="true" ht="14.4" hidden="false" customHeight="false" outlineLevel="0" collapsed="false">
      <c r="A7171" s="207"/>
      <c r="B7171" s="208" t="n">
        <v>82</v>
      </c>
      <c r="C7171" s="281" t="s">
        <v>19</v>
      </c>
      <c r="D7171" s="344" t="s">
        <v>19</v>
      </c>
      <c r="E7171" s="344" t="s">
        <v>19259</v>
      </c>
      <c r="F7171" s="121" t="n">
        <f aca="false">F7170+1</f>
        <v>7165</v>
      </c>
      <c r="G7171" s="612" t="s">
        <v>21105</v>
      </c>
      <c r="H7171" s="123" t="s">
        <v>21105</v>
      </c>
      <c r="I7171" s="124" t="s">
        <v>21106</v>
      </c>
      <c r="J7171" s="125" t="n">
        <v>52</v>
      </c>
      <c r="K7171" s="164" t="n">
        <v>0</v>
      </c>
      <c r="L7171" s="164" t="n">
        <v>1701188</v>
      </c>
      <c r="M7171" s="164" t="n">
        <v>0</v>
      </c>
      <c r="N7171" s="613" t="s">
        <v>21098</v>
      </c>
      <c r="O7171" s="186"/>
      <c r="P7171" s="130" t="n">
        <v>23.25</v>
      </c>
      <c r="Q7171" s="130" t="n">
        <f aca="false">P7171*1.2</f>
        <v>27.9</v>
      </c>
      <c r="R7171" s="131" t="n">
        <f aca="false">S7171*Q7171</f>
        <v>0</v>
      </c>
      <c r="S7171" s="132"/>
    </row>
    <row r="7172" s="76" customFormat="true" ht="14.4" hidden="false" customHeight="false" outlineLevel="0" collapsed="false">
      <c r="A7172" s="207"/>
      <c r="B7172" s="208" t="n">
        <v>82</v>
      </c>
      <c r="C7172" s="281" t="s">
        <v>19</v>
      </c>
      <c r="D7172" s="344" t="s">
        <v>19</v>
      </c>
      <c r="E7172" s="344" t="s">
        <v>19259</v>
      </c>
      <c r="F7172" s="121" t="n">
        <f aca="false">F7171+1</f>
        <v>7166</v>
      </c>
      <c r="G7172" s="612" t="s">
        <v>21107</v>
      </c>
      <c r="H7172" s="123" t="s">
        <v>21107</v>
      </c>
      <c r="I7172" s="124" t="s">
        <v>21108</v>
      </c>
      <c r="J7172" s="125" t="n">
        <v>53</v>
      </c>
      <c r="K7172" s="164" t="n">
        <v>0</v>
      </c>
      <c r="L7172" s="164" t="n">
        <v>1701094</v>
      </c>
      <c r="M7172" s="164" t="n">
        <v>0</v>
      </c>
      <c r="N7172" s="613" t="s">
        <v>21098</v>
      </c>
      <c r="O7172" s="186"/>
      <c r="P7172" s="130" t="n">
        <v>91.08</v>
      </c>
      <c r="Q7172" s="130" t="n">
        <f aca="false">P7172*1.2</f>
        <v>109.296</v>
      </c>
      <c r="R7172" s="131" t="n">
        <f aca="false">S7172*Q7172</f>
        <v>0</v>
      </c>
      <c r="S7172" s="132"/>
    </row>
    <row r="7173" s="76" customFormat="true" ht="14.4" hidden="false" customHeight="false" outlineLevel="0" collapsed="false">
      <c r="A7173" s="207" t="n">
        <v>4197040</v>
      </c>
      <c r="B7173" s="208" t="n">
        <v>82</v>
      </c>
      <c r="C7173" s="281" t="s">
        <v>19</v>
      </c>
      <c r="D7173" s="344" t="s">
        <v>19</v>
      </c>
      <c r="E7173" s="344" t="s">
        <v>19242</v>
      </c>
      <c r="F7173" s="121" t="n">
        <f aca="false">F7172+1</f>
        <v>7167</v>
      </c>
      <c r="G7173" s="299" t="s">
        <v>21109</v>
      </c>
      <c r="H7173" s="188" t="s">
        <v>21110</v>
      </c>
      <c r="I7173" s="237" t="s">
        <v>21111</v>
      </c>
      <c r="J7173" s="237" t="n">
        <v>4013</v>
      </c>
      <c r="K7173" s="149" t="n">
        <v>0</v>
      </c>
      <c r="L7173" s="149" t="n">
        <v>2914075</v>
      </c>
      <c r="M7173" s="149" t="n">
        <v>1</v>
      </c>
      <c r="N7173" s="154" t="s">
        <v>2070</v>
      </c>
      <c r="O7173" s="186"/>
      <c r="P7173" s="130" t="n">
        <v>1610.52</v>
      </c>
      <c r="Q7173" s="130" t="n">
        <f aca="false">P7173*1.2</f>
        <v>1932.624</v>
      </c>
      <c r="R7173" s="131" t="n">
        <f aca="false">S7173*Q7173</f>
        <v>0</v>
      </c>
      <c r="S7173" s="132"/>
    </row>
    <row r="7174" s="76" customFormat="true" ht="14.4" hidden="false" customHeight="false" outlineLevel="0" collapsed="false">
      <c r="A7174" s="207"/>
      <c r="B7174" s="208" t="n">
        <v>82</v>
      </c>
      <c r="C7174" s="281" t="s">
        <v>19</v>
      </c>
      <c r="D7174" s="344" t="s">
        <v>19</v>
      </c>
      <c r="E7174" s="344"/>
      <c r="F7174" s="121" t="n">
        <f aca="false">F7173+1</f>
        <v>7168</v>
      </c>
      <c r="G7174" s="299" t="s">
        <v>21112</v>
      </c>
      <c r="H7174" s="188" t="s">
        <v>21112</v>
      </c>
      <c r="I7174" s="237" t="s">
        <v>21113</v>
      </c>
      <c r="J7174" s="237" t="n">
        <v>0</v>
      </c>
      <c r="K7174" s="149" t="n">
        <v>0</v>
      </c>
      <c r="L7174" s="149" t="n">
        <v>312482</v>
      </c>
      <c r="M7174" s="149" t="n">
        <v>634</v>
      </c>
      <c r="N7174" s="154" t="s">
        <v>21114</v>
      </c>
      <c r="O7174" s="186"/>
      <c r="P7174" s="130" t="n">
        <v>73.8</v>
      </c>
      <c r="Q7174" s="130" t="n">
        <f aca="false">P7174*1.2</f>
        <v>88.56</v>
      </c>
      <c r="R7174" s="131" t="n">
        <f aca="false">S7174*Q7174</f>
        <v>0</v>
      </c>
      <c r="S7174" s="132"/>
    </row>
    <row r="7175" s="76" customFormat="true" ht="14.4" hidden="false" customHeight="false" outlineLevel="0" collapsed="false">
      <c r="A7175" s="207"/>
      <c r="B7175" s="208" t="n">
        <v>82</v>
      </c>
      <c r="C7175" s="281" t="s">
        <v>19</v>
      </c>
      <c r="D7175" s="344" t="s">
        <v>19</v>
      </c>
      <c r="E7175" s="344" t="s">
        <v>19259</v>
      </c>
      <c r="F7175" s="121" t="n">
        <f aca="false">F7174+1</f>
        <v>7169</v>
      </c>
      <c r="G7175" s="612" t="s">
        <v>21115</v>
      </c>
      <c r="H7175" s="123" t="s">
        <v>21115</v>
      </c>
      <c r="I7175" s="124" t="s">
        <v>21116</v>
      </c>
      <c r="J7175" s="125" t="n">
        <v>4301</v>
      </c>
      <c r="K7175" s="164" t="n">
        <v>0</v>
      </c>
      <c r="L7175" s="164" t="n">
        <v>1701248</v>
      </c>
      <c r="M7175" s="164" t="n">
        <v>0</v>
      </c>
      <c r="N7175" s="613" t="s">
        <v>21117</v>
      </c>
      <c r="O7175" s="186"/>
      <c r="P7175" s="130" t="n">
        <v>516.16</v>
      </c>
      <c r="Q7175" s="130" t="n">
        <f aca="false">P7175*1.2</f>
        <v>619.392</v>
      </c>
      <c r="R7175" s="131" t="n">
        <f aca="false">S7175*Q7175</f>
        <v>0</v>
      </c>
      <c r="S7175" s="132"/>
    </row>
    <row r="7176" s="76" customFormat="true" ht="14.4" hidden="false" customHeight="false" outlineLevel="0" collapsed="false">
      <c r="A7176" s="207"/>
      <c r="B7176" s="208" t="n">
        <v>82</v>
      </c>
      <c r="C7176" s="281" t="s">
        <v>19</v>
      </c>
      <c r="D7176" s="344" t="s">
        <v>19</v>
      </c>
      <c r="E7176" s="344" t="s">
        <v>19259</v>
      </c>
      <c r="F7176" s="121" t="n">
        <f aca="false">F7175+1</f>
        <v>7170</v>
      </c>
      <c r="G7176" s="612" t="s">
        <v>21118</v>
      </c>
      <c r="H7176" s="123" t="s">
        <v>21118</v>
      </c>
      <c r="I7176" s="124" t="s">
        <v>21119</v>
      </c>
      <c r="J7176" s="125" t="n">
        <v>4111</v>
      </c>
      <c r="K7176" s="164" t="n">
        <v>0</v>
      </c>
      <c r="L7176" s="164" t="n">
        <v>1701185</v>
      </c>
      <c r="M7176" s="164" t="n">
        <v>0</v>
      </c>
      <c r="N7176" s="613" t="s">
        <v>21120</v>
      </c>
      <c r="O7176" s="186"/>
      <c r="P7176" s="130" t="n">
        <v>596.27</v>
      </c>
      <c r="Q7176" s="130" t="n">
        <f aca="false">P7176*1.2</f>
        <v>715.524</v>
      </c>
      <c r="R7176" s="131" t="n">
        <f aca="false">S7176*Q7176</f>
        <v>0</v>
      </c>
      <c r="S7176" s="132"/>
    </row>
    <row r="7177" s="76" customFormat="true" ht="27.6" hidden="false" customHeight="false" outlineLevel="0" collapsed="false">
      <c r="A7177" s="207"/>
      <c r="B7177" s="208" t="n">
        <v>82</v>
      </c>
      <c r="C7177" s="281" t="s">
        <v>19</v>
      </c>
      <c r="D7177" s="344" t="s">
        <v>19</v>
      </c>
      <c r="E7177" s="344" t="s">
        <v>19242</v>
      </c>
      <c r="F7177" s="121" t="n">
        <f aca="false">F7176+1</f>
        <v>7171</v>
      </c>
      <c r="G7177" s="118" t="s">
        <v>21121</v>
      </c>
      <c r="H7177" s="123" t="s">
        <v>21121</v>
      </c>
      <c r="I7177" s="237" t="s">
        <v>21122</v>
      </c>
      <c r="J7177" s="237" t="n">
        <v>130</v>
      </c>
      <c r="K7177" s="149" t="n">
        <v>0</v>
      </c>
      <c r="L7177" s="149" t="n">
        <v>3001064</v>
      </c>
      <c r="M7177" s="149" t="n">
        <v>0</v>
      </c>
      <c r="N7177" s="213" t="s">
        <v>21123</v>
      </c>
      <c r="O7177" s="186" t="n">
        <v>100</v>
      </c>
      <c r="P7177" s="130" t="n">
        <v>16.98</v>
      </c>
      <c r="Q7177" s="130" t="n">
        <f aca="false">P7177*1.2</f>
        <v>20.376</v>
      </c>
      <c r="R7177" s="131" t="n">
        <f aca="false">S7177*Q7177</f>
        <v>203.76</v>
      </c>
      <c r="S7177" s="132" t="n">
        <v>10</v>
      </c>
    </row>
    <row r="7178" s="76" customFormat="true" ht="14.4" hidden="false" customHeight="false" outlineLevel="0" collapsed="false">
      <c r="A7178" s="207"/>
      <c r="B7178" s="208" t="n">
        <v>82</v>
      </c>
      <c r="C7178" s="281" t="s">
        <v>19</v>
      </c>
      <c r="D7178" s="344" t="s">
        <v>19</v>
      </c>
      <c r="E7178" s="344" t="s">
        <v>19259</v>
      </c>
      <c r="F7178" s="121" t="n">
        <f aca="false">F7177+1</f>
        <v>7172</v>
      </c>
      <c r="G7178" s="612" t="s">
        <v>21124</v>
      </c>
      <c r="H7178" s="123" t="s">
        <v>21124</v>
      </c>
      <c r="I7178" s="124" t="s">
        <v>21125</v>
      </c>
      <c r="J7178" s="125" t="n">
        <v>4111</v>
      </c>
      <c r="K7178" s="164" t="n">
        <v>0</v>
      </c>
      <c r="L7178" s="164" t="n">
        <v>1701132</v>
      </c>
      <c r="M7178" s="164" t="n">
        <v>0</v>
      </c>
      <c r="N7178" s="613" t="s">
        <v>21126</v>
      </c>
      <c r="O7178" s="186"/>
      <c r="P7178" s="130" t="n">
        <v>188.08</v>
      </c>
      <c r="Q7178" s="130" t="n">
        <f aca="false">P7178*1.2</f>
        <v>225.696</v>
      </c>
      <c r="R7178" s="131" t="n">
        <f aca="false">S7178*Q7178</f>
        <v>0</v>
      </c>
      <c r="S7178" s="132"/>
    </row>
    <row r="7179" s="76" customFormat="true" ht="14.4" hidden="false" customHeight="false" outlineLevel="0" collapsed="false">
      <c r="A7179" s="207"/>
      <c r="B7179" s="208" t="n">
        <v>82</v>
      </c>
      <c r="C7179" s="281" t="s">
        <v>19</v>
      </c>
      <c r="D7179" s="344" t="s">
        <v>19</v>
      </c>
      <c r="E7179" s="344" t="s">
        <v>19259</v>
      </c>
      <c r="F7179" s="121" t="n">
        <f aca="false">F7178+1</f>
        <v>7173</v>
      </c>
      <c r="G7179" s="612" t="s">
        <v>21127</v>
      </c>
      <c r="H7179" s="123" t="s">
        <v>21127</v>
      </c>
      <c r="I7179" s="124" t="s">
        <v>21128</v>
      </c>
      <c r="J7179" s="125" t="n">
        <v>3309</v>
      </c>
      <c r="K7179" s="164" t="n">
        <v>0</v>
      </c>
      <c r="L7179" s="164" t="n">
        <v>1701115</v>
      </c>
      <c r="M7179" s="164" t="n">
        <v>0</v>
      </c>
      <c r="N7179" s="613" t="s">
        <v>21129</v>
      </c>
      <c r="O7179" s="186"/>
      <c r="P7179" s="130" t="n">
        <v>96.65</v>
      </c>
      <c r="Q7179" s="130" t="n">
        <f aca="false">P7179*1.2</f>
        <v>115.98</v>
      </c>
      <c r="R7179" s="131" t="n">
        <f aca="false">S7179*Q7179</f>
        <v>0</v>
      </c>
      <c r="S7179" s="132"/>
    </row>
    <row r="7180" s="76" customFormat="true" ht="14.4" hidden="false" customHeight="false" outlineLevel="0" collapsed="false">
      <c r="A7180" s="207"/>
      <c r="B7180" s="208" t="n">
        <v>82</v>
      </c>
      <c r="C7180" s="281" t="s">
        <v>19</v>
      </c>
      <c r="D7180" s="344" t="s">
        <v>19</v>
      </c>
      <c r="E7180" s="344" t="s">
        <v>19259</v>
      </c>
      <c r="F7180" s="121" t="n">
        <f aca="false">F7179+1</f>
        <v>7174</v>
      </c>
      <c r="G7180" s="299" t="s">
        <v>21130</v>
      </c>
      <c r="H7180" s="188" t="s">
        <v>21131</v>
      </c>
      <c r="I7180" s="237" t="s">
        <v>21132</v>
      </c>
      <c r="J7180" s="237" t="n">
        <v>4111</v>
      </c>
      <c r="K7180" s="164" t="n">
        <v>0</v>
      </c>
      <c r="L7180" s="164" t="n">
        <v>1701115</v>
      </c>
      <c r="M7180" s="164" t="n">
        <v>0</v>
      </c>
      <c r="N7180" s="154" t="s">
        <v>21133</v>
      </c>
      <c r="O7180" s="186"/>
      <c r="P7180" s="130" t="n">
        <v>164.37</v>
      </c>
      <c r="Q7180" s="130" t="n">
        <f aca="false">P7180*1.2</f>
        <v>197.244</v>
      </c>
      <c r="R7180" s="131" t="n">
        <f aca="false">S7180*Q7180</f>
        <v>0</v>
      </c>
      <c r="S7180" s="132"/>
    </row>
    <row r="7181" s="76" customFormat="true" ht="14.4" hidden="false" customHeight="false" outlineLevel="0" collapsed="false">
      <c r="A7181" s="207"/>
      <c r="B7181" s="208" t="n">
        <v>82</v>
      </c>
      <c r="C7181" s="281" t="s">
        <v>19</v>
      </c>
      <c r="D7181" s="344" t="s">
        <v>19</v>
      </c>
      <c r="E7181" s="344" t="s">
        <v>19259</v>
      </c>
      <c r="F7181" s="121" t="n">
        <f aca="false">F7180+1</f>
        <v>7175</v>
      </c>
      <c r="G7181" s="612" t="s">
        <v>21134</v>
      </c>
      <c r="H7181" s="123" t="s">
        <v>21134</v>
      </c>
      <c r="I7181" s="124" t="s">
        <v>21135</v>
      </c>
      <c r="J7181" s="125" t="n">
        <v>3310</v>
      </c>
      <c r="K7181" s="164" t="n">
        <v>70</v>
      </c>
      <c r="L7181" s="164" t="n">
        <v>1701115</v>
      </c>
      <c r="M7181" s="164" t="n">
        <v>0</v>
      </c>
      <c r="N7181" s="613" t="s">
        <v>21136</v>
      </c>
      <c r="O7181" s="186"/>
      <c r="P7181" s="130" t="n">
        <v>212.79</v>
      </c>
      <c r="Q7181" s="130" t="n">
        <f aca="false">P7181*1.2</f>
        <v>255.348</v>
      </c>
      <c r="R7181" s="131" t="n">
        <f aca="false">S7181*Q7181</f>
        <v>0</v>
      </c>
      <c r="S7181" s="132"/>
    </row>
    <row r="7182" s="76" customFormat="true" ht="14.4" hidden="false" customHeight="false" outlineLevel="0" collapsed="false">
      <c r="A7182" s="207" t="n">
        <v>3641101</v>
      </c>
      <c r="B7182" s="208" t="n">
        <v>82</v>
      </c>
      <c r="C7182" s="281" t="s">
        <v>19</v>
      </c>
      <c r="D7182" s="344" t="s">
        <v>19</v>
      </c>
      <c r="E7182" s="344" t="s">
        <v>19242</v>
      </c>
      <c r="F7182" s="121" t="n">
        <f aca="false">F7181+1</f>
        <v>7176</v>
      </c>
      <c r="G7182" s="299" t="s">
        <v>21137</v>
      </c>
      <c r="H7182" s="188" t="s">
        <v>21138</v>
      </c>
      <c r="I7182" s="237" t="s">
        <v>21139</v>
      </c>
      <c r="J7182" s="237" t="n">
        <v>4013</v>
      </c>
      <c r="K7182" s="164" t="n">
        <v>0</v>
      </c>
      <c r="L7182" s="164" t="n">
        <v>3001022</v>
      </c>
      <c r="M7182" s="164" t="n">
        <v>0</v>
      </c>
      <c r="N7182" s="154" t="s">
        <v>10618</v>
      </c>
      <c r="O7182" s="186"/>
      <c r="P7182" s="130" t="n">
        <v>25.14</v>
      </c>
      <c r="Q7182" s="130" t="n">
        <f aca="false">P7182*1.2</f>
        <v>30.168</v>
      </c>
      <c r="R7182" s="131" t="n">
        <f aca="false">S7182*Q7182</f>
        <v>0</v>
      </c>
      <c r="S7182" s="132"/>
    </row>
    <row r="7183" s="76" customFormat="true" ht="14.4" hidden="false" customHeight="false" outlineLevel="0" collapsed="false">
      <c r="A7183" s="207"/>
      <c r="B7183" s="208" t="n">
        <v>82</v>
      </c>
      <c r="C7183" s="281" t="s">
        <v>19</v>
      </c>
      <c r="D7183" s="344" t="s">
        <v>19</v>
      </c>
      <c r="E7183" s="344" t="s">
        <v>13277</v>
      </c>
      <c r="F7183" s="121" t="n">
        <f aca="false">F7182+1</f>
        <v>7177</v>
      </c>
      <c r="G7183" s="299" t="s">
        <v>21140</v>
      </c>
      <c r="H7183" s="188" t="s">
        <v>21140</v>
      </c>
      <c r="I7183" s="237" t="s">
        <v>21141</v>
      </c>
      <c r="J7183" s="237" t="n">
        <v>3204</v>
      </c>
      <c r="K7183" s="164" t="n">
        <v>25</v>
      </c>
      <c r="L7183" s="164" t="n">
        <v>3001022</v>
      </c>
      <c r="M7183" s="164" t="n">
        <v>0</v>
      </c>
      <c r="N7183" s="154" t="s">
        <v>10618</v>
      </c>
      <c r="O7183" s="186"/>
      <c r="P7183" s="130" t="n">
        <v>97.55</v>
      </c>
      <c r="Q7183" s="130" t="n">
        <f aca="false">P7183*1.2</f>
        <v>117.06</v>
      </c>
      <c r="R7183" s="131" t="n">
        <f aca="false">S7183*Q7183</f>
        <v>0</v>
      </c>
      <c r="S7183" s="132"/>
    </row>
    <row r="7184" s="76" customFormat="true" ht="14.4" hidden="false" customHeight="false" outlineLevel="0" collapsed="false">
      <c r="A7184" s="207"/>
      <c r="B7184" s="208" t="n">
        <v>82</v>
      </c>
      <c r="C7184" s="281" t="s">
        <v>19</v>
      </c>
      <c r="D7184" s="344" t="s">
        <v>19</v>
      </c>
      <c r="E7184" s="344" t="s">
        <v>21142</v>
      </c>
      <c r="F7184" s="121" t="n">
        <f aca="false">F7183+1</f>
        <v>7178</v>
      </c>
      <c r="G7184" s="299" t="s">
        <v>21143</v>
      </c>
      <c r="H7184" s="188" t="s">
        <v>21143</v>
      </c>
      <c r="I7184" s="237" t="s">
        <v>21144</v>
      </c>
      <c r="J7184" s="237" t="n">
        <v>3204</v>
      </c>
      <c r="K7184" s="164" t="n">
        <v>25</v>
      </c>
      <c r="L7184" s="164" t="n">
        <v>3001024</v>
      </c>
      <c r="M7184" s="164" t="n">
        <v>0</v>
      </c>
      <c r="N7184" s="154" t="s">
        <v>10618</v>
      </c>
      <c r="O7184" s="186"/>
      <c r="P7184" s="130" t="n">
        <v>24.51</v>
      </c>
      <c r="Q7184" s="130" t="n">
        <f aca="false">P7184*1.2</f>
        <v>29.412</v>
      </c>
      <c r="R7184" s="131" t="n">
        <f aca="false">S7184*Q7184</f>
        <v>0</v>
      </c>
      <c r="S7184" s="132"/>
    </row>
    <row r="7185" s="76" customFormat="true" ht="14.4" hidden="false" customHeight="false" outlineLevel="0" collapsed="false">
      <c r="A7185" s="207"/>
      <c r="B7185" s="208" t="n">
        <v>82</v>
      </c>
      <c r="C7185" s="281" t="s">
        <v>19</v>
      </c>
      <c r="D7185" s="344" t="s">
        <v>19</v>
      </c>
      <c r="E7185" s="344" t="s">
        <v>19259</v>
      </c>
      <c r="F7185" s="121" t="n">
        <f aca="false">F7184+1</f>
        <v>7179</v>
      </c>
      <c r="G7185" s="612" t="s">
        <v>21145</v>
      </c>
      <c r="H7185" s="123" t="s">
        <v>21145</v>
      </c>
      <c r="I7185" s="124" t="s">
        <v>21146</v>
      </c>
      <c r="J7185" s="125" t="n">
        <v>53</v>
      </c>
      <c r="K7185" s="164" t="n">
        <v>1</v>
      </c>
      <c r="L7185" s="164" t="n">
        <v>1701242</v>
      </c>
      <c r="M7185" s="164" t="n">
        <v>0</v>
      </c>
      <c r="N7185" s="613" t="s">
        <v>21147</v>
      </c>
      <c r="O7185" s="186"/>
      <c r="P7185" s="130" t="n">
        <v>54.08</v>
      </c>
      <c r="Q7185" s="130" t="n">
        <f aca="false">P7185*1.2</f>
        <v>64.896</v>
      </c>
      <c r="R7185" s="131" t="n">
        <f aca="false">S7185*Q7185</f>
        <v>0</v>
      </c>
      <c r="S7185" s="132"/>
    </row>
    <row r="7186" s="76" customFormat="true" ht="14.4" hidden="false" customHeight="false" outlineLevel="0" collapsed="false">
      <c r="A7186" s="207"/>
      <c r="B7186" s="208" t="n">
        <v>82</v>
      </c>
      <c r="C7186" s="281" t="s">
        <v>19</v>
      </c>
      <c r="D7186" s="344" t="s">
        <v>19</v>
      </c>
      <c r="E7186" s="344" t="s">
        <v>19259</v>
      </c>
      <c r="F7186" s="121" t="n">
        <f aca="false">F7185+1</f>
        <v>7180</v>
      </c>
      <c r="G7186" s="612" t="s">
        <v>21148</v>
      </c>
      <c r="H7186" s="123" t="s">
        <v>21148</v>
      </c>
      <c r="I7186" s="124" t="s">
        <v>21149</v>
      </c>
      <c r="J7186" s="125" t="n">
        <v>53</v>
      </c>
      <c r="K7186" s="164" t="n">
        <v>0</v>
      </c>
      <c r="L7186" s="164" t="n">
        <v>1701093</v>
      </c>
      <c r="M7186" s="164" t="n">
        <v>0</v>
      </c>
      <c r="N7186" s="613" t="s">
        <v>21147</v>
      </c>
      <c r="O7186" s="186"/>
      <c r="P7186" s="130" t="n">
        <v>124.95</v>
      </c>
      <c r="Q7186" s="130" t="n">
        <f aca="false">P7186*1.2</f>
        <v>149.94</v>
      </c>
      <c r="R7186" s="131" t="n">
        <f aca="false">S7186*Q7186</f>
        <v>0</v>
      </c>
      <c r="S7186" s="132"/>
    </row>
    <row r="7187" s="76" customFormat="true" ht="14.4" hidden="false" customHeight="false" outlineLevel="0" collapsed="false">
      <c r="A7187" s="207"/>
      <c r="B7187" s="208" t="n">
        <v>82</v>
      </c>
      <c r="C7187" s="281" t="s">
        <v>19</v>
      </c>
      <c r="D7187" s="344" t="s">
        <v>19</v>
      </c>
      <c r="E7187" s="344" t="s">
        <v>19259</v>
      </c>
      <c r="F7187" s="121" t="n">
        <f aca="false">F7186+1</f>
        <v>7181</v>
      </c>
      <c r="G7187" s="612" t="s">
        <v>21150</v>
      </c>
      <c r="H7187" s="123" t="s">
        <v>21150</v>
      </c>
      <c r="I7187" s="124" t="s">
        <v>21151</v>
      </c>
      <c r="J7187" s="125" t="n">
        <v>66</v>
      </c>
      <c r="K7187" s="164" t="n">
        <v>40</v>
      </c>
      <c r="L7187" s="164" t="n">
        <v>1802035</v>
      </c>
      <c r="M7187" s="164" t="n">
        <v>0</v>
      </c>
      <c r="N7187" s="613" t="s">
        <v>21147</v>
      </c>
      <c r="O7187" s="186"/>
      <c r="P7187" s="130" t="n">
        <v>289.95</v>
      </c>
      <c r="Q7187" s="130" t="n">
        <f aca="false">P7187*1.2</f>
        <v>347.94</v>
      </c>
      <c r="R7187" s="131" t="n">
        <f aca="false">S7187*Q7187</f>
        <v>0</v>
      </c>
      <c r="S7187" s="132"/>
    </row>
    <row r="7188" s="76" customFormat="true" ht="14.4" hidden="false" customHeight="false" outlineLevel="0" collapsed="false">
      <c r="A7188" s="207"/>
      <c r="B7188" s="208" t="n">
        <v>82</v>
      </c>
      <c r="C7188" s="281" t="s">
        <v>19</v>
      </c>
      <c r="D7188" s="344" t="s">
        <v>19</v>
      </c>
      <c r="E7188" s="344" t="s">
        <v>19242</v>
      </c>
      <c r="F7188" s="121" t="n">
        <f aca="false">F7187+1</f>
        <v>7182</v>
      </c>
      <c r="G7188" s="299" t="s">
        <v>21152</v>
      </c>
      <c r="H7188" s="188" t="s">
        <v>21152</v>
      </c>
      <c r="I7188" s="237" t="s">
        <v>21153</v>
      </c>
      <c r="J7188" s="237" t="n">
        <v>3204</v>
      </c>
      <c r="K7188" s="164" t="n">
        <v>25</v>
      </c>
      <c r="L7188" s="164" t="n">
        <v>3103032</v>
      </c>
      <c r="M7188" s="164" t="n">
        <v>0</v>
      </c>
      <c r="N7188" s="154" t="s">
        <v>1146</v>
      </c>
      <c r="O7188" s="186"/>
      <c r="P7188" s="130" t="n">
        <v>74.04</v>
      </c>
      <c r="Q7188" s="130" t="n">
        <f aca="false">P7188*1.2</f>
        <v>88.848</v>
      </c>
      <c r="R7188" s="131" t="n">
        <f aca="false">S7188*Q7188</f>
        <v>0</v>
      </c>
      <c r="S7188" s="132"/>
    </row>
    <row r="7189" s="76" customFormat="true" ht="14.4" hidden="false" customHeight="false" outlineLevel="0" collapsed="false">
      <c r="A7189" s="207"/>
      <c r="B7189" s="208" t="n">
        <v>82</v>
      </c>
      <c r="C7189" s="281" t="s">
        <v>19</v>
      </c>
      <c r="D7189" s="344" t="s">
        <v>19</v>
      </c>
      <c r="E7189" s="344" t="s">
        <v>19259</v>
      </c>
      <c r="F7189" s="121" t="n">
        <f aca="false">F7188+1</f>
        <v>7183</v>
      </c>
      <c r="G7189" s="612" t="s">
        <v>21154</v>
      </c>
      <c r="H7189" s="123" t="s">
        <v>21154</v>
      </c>
      <c r="I7189" s="124" t="s">
        <v>21155</v>
      </c>
      <c r="J7189" s="125" t="n">
        <v>3309</v>
      </c>
      <c r="K7189" s="164" t="n">
        <v>0</v>
      </c>
      <c r="L7189" s="164" t="n">
        <v>1701104</v>
      </c>
      <c r="M7189" s="164" t="n">
        <v>0</v>
      </c>
      <c r="N7189" s="613" t="s">
        <v>21156</v>
      </c>
      <c r="O7189" s="186"/>
      <c r="P7189" s="130" t="n">
        <v>273.96</v>
      </c>
      <c r="Q7189" s="130" t="n">
        <f aca="false">P7189*1.2</f>
        <v>328.752</v>
      </c>
      <c r="R7189" s="131" t="n">
        <f aca="false">S7189*Q7189</f>
        <v>0</v>
      </c>
      <c r="S7189" s="132"/>
    </row>
    <row r="7190" s="76" customFormat="true" ht="14.4" hidden="false" customHeight="false" outlineLevel="0" collapsed="false">
      <c r="A7190" s="207"/>
      <c r="B7190" s="208" t="n">
        <v>82</v>
      </c>
      <c r="C7190" s="281" t="s">
        <v>19</v>
      </c>
      <c r="D7190" s="344" t="s">
        <v>19</v>
      </c>
      <c r="E7190" s="344" t="s">
        <v>21157</v>
      </c>
      <c r="F7190" s="121" t="n">
        <f aca="false">F7189+1</f>
        <v>7184</v>
      </c>
      <c r="G7190" s="612" t="s">
        <v>21158</v>
      </c>
      <c r="H7190" s="123" t="n">
        <v>296870</v>
      </c>
      <c r="I7190" s="124" t="s">
        <v>21159</v>
      </c>
      <c r="J7190" s="125" t="n">
        <v>0</v>
      </c>
      <c r="K7190" s="164" t="n">
        <v>0</v>
      </c>
      <c r="L7190" s="164" t="n">
        <v>296870</v>
      </c>
      <c r="M7190" s="164" t="n">
        <v>0</v>
      </c>
      <c r="N7190" s="613" t="s">
        <v>21160</v>
      </c>
      <c r="O7190" s="186"/>
      <c r="P7190" s="130" t="n">
        <v>2.81</v>
      </c>
      <c r="Q7190" s="130" t="n">
        <f aca="false">P7190*1.2</f>
        <v>3.372</v>
      </c>
      <c r="R7190" s="131" t="n">
        <f aca="false">S7190*Q7190</f>
        <v>0</v>
      </c>
      <c r="S7190" s="132"/>
    </row>
    <row r="7191" s="76" customFormat="true" ht="14.4" hidden="false" customHeight="false" outlineLevel="0" collapsed="false">
      <c r="A7191" s="207"/>
      <c r="B7191" s="208" t="n">
        <v>82</v>
      </c>
      <c r="C7191" s="281" t="s">
        <v>19</v>
      </c>
      <c r="D7191" s="344" t="s">
        <v>19</v>
      </c>
      <c r="E7191" s="344" t="s">
        <v>19242</v>
      </c>
      <c r="F7191" s="121" t="n">
        <f aca="false">F7190+1</f>
        <v>7185</v>
      </c>
      <c r="G7191" s="299" t="s">
        <v>21161</v>
      </c>
      <c r="H7191" s="188" t="s">
        <v>21162</v>
      </c>
      <c r="I7191" s="237" t="s">
        <v>21163</v>
      </c>
      <c r="J7191" s="237" t="n">
        <v>4013</v>
      </c>
      <c r="K7191" s="164" t="n">
        <v>0</v>
      </c>
      <c r="L7191" s="164" t="n">
        <v>3414029</v>
      </c>
      <c r="M7191" s="164" t="n">
        <v>1</v>
      </c>
      <c r="N7191" s="154" t="s">
        <v>15541</v>
      </c>
      <c r="O7191" s="186"/>
      <c r="P7191" s="130" t="n">
        <v>1918.14</v>
      </c>
      <c r="Q7191" s="130" t="n">
        <f aca="false">P7191*1.2</f>
        <v>2301.768</v>
      </c>
      <c r="R7191" s="131" t="n">
        <f aca="false">S7191*Q7191</f>
        <v>0</v>
      </c>
      <c r="S7191" s="132"/>
    </row>
    <row r="7192" s="76" customFormat="true" ht="27.6" hidden="false" customHeight="false" outlineLevel="0" collapsed="false">
      <c r="A7192" s="207"/>
      <c r="B7192" s="208" t="n">
        <v>82</v>
      </c>
      <c r="C7192" s="281" t="s">
        <v>19</v>
      </c>
      <c r="D7192" s="344" t="s">
        <v>19</v>
      </c>
      <c r="E7192" s="344" t="s">
        <v>19242</v>
      </c>
      <c r="F7192" s="121" t="n">
        <f aca="false">F7191+1</f>
        <v>7186</v>
      </c>
      <c r="G7192" s="299" t="s">
        <v>21164</v>
      </c>
      <c r="H7192" s="188" t="s">
        <v>21165</v>
      </c>
      <c r="I7192" s="237" t="s">
        <v>21166</v>
      </c>
      <c r="J7192" s="237" t="n">
        <v>4111</v>
      </c>
      <c r="K7192" s="164" t="n">
        <v>0</v>
      </c>
      <c r="L7192" s="164" t="n">
        <v>3401046</v>
      </c>
      <c r="M7192" s="164" t="n">
        <v>0</v>
      </c>
      <c r="N7192" s="154" t="s">
        <v>21167</v>
      </c>
      <c r="O7192" s="186"/>
      <c r="P7192" s="130" t="n">
        <v>4295.44</v>
      </c>
      <c r="Q7192" s="130" t="n">
        <f aca="false">P7192*1.2</f>
        <v>5154.528</v>
      </c>
      <c r="R7192" s="131" t="n">
        <f aca="false">S7192*Q7192</f>
        <v>0</v>
      </c>
      <c r="S7192" s="132"/>
    </row>
    <row r="7193" s="76" customFormat="true" ht="14.4" hidden="false" customHeight="false" outlineLevel="0" collapsed="false">
      <c r="A7193" s="207"/>
      <c r="B7193" s="208" t="n">
        <v>82</v>
      </c>
      <c r="C7193" s="281" t="s">
        <v>19</v>
      </c>
      <c r="D7193" s="344" t="s">
        <v>19</v>
      </c>
      <c r="E7193" s="344" t="s">
        <v>20158</v>
      </c>
      <c r="F7193" s="121" t="n">
        <f aca="false">F7192+1</f>
        <v>7187</v>
      </c>
      <c r="G7193" s="299" t="s">
        <v>21168</v>
      </c>
      <c r="H7193" s="188" t="s">
        <v>21168</v>
      </c>
      <c r="I7193" s="237" t="s">
        <v>21169</v>
      </c>
      <c r="J7193" s="237" t="n">
        <v>2108</v>
      </c>
      <c r="K7193" s="149" t="n">
        <v>0</v>
      </c>
      <c r="L7193" s="149" t="n">
        <v>2915446</v>
      </c>
      <c r="M7193" s="149" t="n">
        <v>1</v>
      </c>
      <c r="N7193" s="154" t="s">
        <v>21170</v>
      </c>
      <c r="O7193" s="186"/>
      <c r="P7193" s="130" t="n">
        <v>101.09</v>
      </c>
      <c r="Q7193" s="130" t="n">
        <f aca="false">P7193*1.2</f>
        <v>121.308</v>
      </c>
      <c r="R7193" s="131" t="n">
        <f aca="false">S7193*Q7193</f>
        <v>0</v>
      </c>
      <c r="S7193" s="132"/>
    </row>
    <row r="7194" s="76" customFormat="true" ht="14.4" hidden="false" customHeight="false" outlineLevel="0" collapsed="false">
      <c r="A7194" s="207"/>
      <c r="B7194" s="208" t="n">
        <v>82</v>
      </c>
      <c r="C7194" s="281" t="s">
        <v>19</v>
      </c>
      <c r="D7194" s="344" t="s">
        <v>19</v>
      </c>
      <c r="E7194" s="344" t="s">
        <v>20679</v>
      </c>
      <c r="F7194" s="121" t="n">
        <f aca="false">F7193+1</f>
        <v>7188</v>
      </c>
      <c r="G7194" s="299" t="s">
        <v>21171</v>
      </c>
      <c r="H7194" s="188" t="s">
        <v>21172</v>
      </c>
      <c r="I7194" s="237" t="s">
        <v>21173</v>
      </c>
      <c r="J7194" s="237" t="n">
        <v>4111</v>
      </c>
      <c r="K7194" s="164" t="n">
        <v>0</v>
      </c>
      <c r="L7194" s="164" t="n">
        <v>2902027</v>
      </c>
      <c r="M7194" s="164" t="n">
        <v>0</v>
      </c>
      <c r="N7194" s="154" t="s">
        <v>21170</v>
      </c>
      <c r="O7194" s="186"/>
      <c r="P7194" s="130" t="n">
        <v>668.06</v>
      </c>
      <c r="Q7194" s="130" t="n">
        <f aca="false">P7194*1.2</f>
        <v>801.672</v>
      </c>
      <c r="R7194" s="131" t="n">
        <f aca="false">S7194*Q7194</f>
        <v>0</v>
      </c>
      <c r="S7194" s="132"/>
    </row>
    <row r="7195" s="76" customFormat="true" ht="14.4" hidden="false" customHeight="false" outlineLevel="0" collapsed="false">
      <c r="A7195" s="207"/>
      <c r="B7195" s="208" t="n">
        <v>82</v>
      </c>
      <c r="C7195" s="281" t="s">
        <v>19</v>
      </c>
      <c r="D7195" s="344" t="s">
        <v>19</v>
      </c>
      <c r="E7195" s="344" t="s">
        <v>19242</v>
      </c>
      <c r="F7195" s="121" t="n">
        <f aca="false">F7194+1</f>
        <v>7189</v>
      </c>
      <c r="G7195" s="299" t="s">
        <v>21174</v>
      </c>
      <c r="H7195" s="188" t="s">
        <v>21175</v>
      </c>
      <c r="I7195" s="237" t="s">
        <v>21176</v>
      </c>
      <c r="J7195" s="237" t="n">
        <v>4111</v>
      </c>
      <c r="K7195" s="164" t="n">
        <v>0</v>
      </c>
      <c r="L7195" s="164" t="n">
        <v>3414029</v>
      </c>
      <c r="M7195" s="164" t="n">
        <v>0</v>
      </c>
      <c r="N7195" s="154" t="s">
        <v>21177</v>
      </c>
      <c r="O7195" s="186"/>
      <c r="P7195" s="130" t="n">
        <v>1446.23</v>
      </c>
      <c r="Q7195" s="130" t="n">
        <f aca="false">P7195*1.2</f>
        <v>1735.476</v>
      </c>
      <c r="R7195" s="131" t="n">
        <f aca="false">S7195*Q7195</f>
        <v>0</v>
      </c>
      <c r="S7195" s="132"/>
    </row>
    <row r="7196" s="76" customFormat="true" ht="14.4" hidden="false" customHeight="false" outlineLevel="0" collapsed="false">
      <c r="A7196" s="207"/>
      <c r="B7196" s="208" t="n">
        <v>82</v>
      </c>
      <c r="C7196" s="281" t="s">
        <v>19</v>
      </c>
      <c r="D7196" s="344" t="s">
        <v>19</v>
      </c>
      <c r="E7196" s="344" t="s">
        <v>19259</v>
      </c>
      <c r="F7196" s="121" t="n">
        <f aca="false">F7195+1</f>
        <v>7190</v>
      </c>
      <c r="G7196" s="612" t="s">
        <v>21178</v>
      </c>
      <c r="H7196" s="123" t="s">
        <v>21178</v>
      </c>
      <c r="I7196" s="124" t="s">
        <v>21179</v>
      </c>
      <c r="J7196" s="125" t="n">
        <v>66</v>
      </c>
      <c r="K7196" s="164" t="n">
        <v>40</v>
      </c>
      <c r="L7196" s="164" t="n">
        <v>1802039</v>
      </c>
      <c r="M7196" s="164" t="n">
        <v>0</v>
      </c>
      <c r="N7196" s="613" t="s">
        <v>21180</v>
      </c>
      <c r="O7196" s="186"/>
      <c r="P7196" s="130" t="n">
        <v>4260.39</v>
      </c>
      <c r="Q7196" s="130" t="n">
        <f aca="false">P7196*1.2</f>
        <v>5112.468</v>
      </c>
      <c r="R7196" s="131" t="n">
        <f aca="false">S7196*Q7196</f>
        <v>0</v>
      </c>
      <c r="S7196" s="132"/>
    </row>
    <row r="7197" s="76" customFormat="true" ht="14.4" hidden="false" customHeight="false" outlineLevel="0" collapsed="false">
      <c r="A7197" s="207"/>
      <c r="B7197" s="208" t="n">
        <v>82</v>
      </c>
      <c r="C7197" s="281" t="s">
        <v>19</v>
      </c>
      <c r="D7197" s="344" t="s">
        <v>19</v>
      </c>
      <c r="E7197" s="344" t="s">
        <v>19259</v>
      </c>
      <c r="F7197" s="121" t="n">
        <f aca="false">F7196+1</f>
        <v>7191</v>
      </c>
      <c r="G7197" s="612" t="s">
        <v>21181</v>
      </c>
      <c r="H7197" s="123" t="s">
        <v>21181</v>
      </c>
      <c r="I7197" s="124" t="s">
        <v>21182</v>
      </c>
      <c r="J7197" s="125" t="n">
        <v>66</v>
      </c>
      <c r="K7197" s="164" t="n">
        <v>40</v>
      </c>
      <c r="L7197" s="164" t="n">
        <v>1802088</v>
      </c>
      <c r="M7197" s="164" t="n">
        <v>0</v>
      </c>
      <c r="N7197" s="613" t="s">
        <v>21180</v>
      </c>
      <c r="O7197" s="186"/>
      <c r="P7197" s="130" t="n">
        <v>4186.16</v>
      </c>
      <c r="Q7197" s="130" t="n">
        <f aca="false">P7197*1.2</f>
        <v>5023.392</v>
      </c>
      <c r="R7197" s="131" t="n">
        <f aca="false">S7197*Q7197</f>
        <v>0</v>
      </c>
      <c r="S7197" s="132"/>
    </row>
    <row r="7198" s="76" customFormat="true" ht="14.4" hidden="false" customHeight="false" outlineLevel="0" collapsed="false">
      <c r="A7198" s="207"/>
      <c r="B7198" s="208" t="n">
        <v>82</v>
      </c>
      <c r="C7198" s="281" t="s">
        <v>19</v>
      </c>
      <c r="D7198" s="344" t="s">
        <v>19</v>
      </c>
      <c r="E7198" s="344" t="s">
        <v>19259</v>
      </c>
      <c r="F7198" s="121" t="n">
        <f aca="false">F7197+1</f>
        <v>7192</v>
      </c>
      <c r="G7198" s="612" t="s">
        <v>21183</v>
      </c>
      <c r="H7198" s="123" t="s">
        <v>21183</v>
      </c>
      <c r="I7198" s="124" t="s">
        <v>21184</v>
      </c>
      <c r="J7198" s="125" t="n">
        <v>66</v>
      </c>
      <c r="K7198" s="164" t="n">
        <v>0</v>
      </c>
      <c r="L7198" s="164" t="n">
        <v>3802034</v>
      </c>
      <c r="M7198" s="164" t="n">
        <v>1</v>
      </c>
      <c r="N7198" s="613" t="s">
        <v>21180</v>
      </c>
      <c r="O7198" s="186"/>
      <c r="P7198" s="130" t="n">
        <v>430.73</v>
      </c>
      <c r="Q7198" s="130" t="n">
        <f aca="false">P7198*1.2</f>
        <v>516.876</v>
      </c>
      <c r="R7198" s="131" t="n">
        <f aca="false">S7198*Q7198</f>
        <v>0</v>
      </c>
      <c r="S7198" s="132"/>
    </row>
    <row r="7199" s="76" customFormat="true" ht="14.4" hidden="false" customHeight="false" outlineLevel="0" collapsed="false">
      <c r="A7199" s="207"/>
      <c r="B7199" s="208" t="n">
        <v>82</v>
      </c>
      <c r="C7199" s="281" t="s">
        <v>19</v>
      </c>
      <c r="D7199" s="344" t="s">
        <v>19</v>
      </c>
      <c r="E7199" s="344" t="s">
        <v>19259</v>
      </c>
      <c r="F7199" s="121" t="n">
        <f aca="false">F7198+1</f>
        <v>7193</v>
      </c>
      <c r="G7199" s="612" t="s">
        <v>21185</v>
      </c>
      <c r="H7199" s="123" t="s">
        <v>21185</v>
      </c>
      <c r="I7199" s="124" t="s">
        <v>21186</v>
      </c>
      <c r="J7199" s="125" t="n">
        <v>52</v>
      </c>
      <c r="K7199" s="164" t="n">
        <v>0</v>
      </c>
      <c r="L7199" s="164" t="n">
        <v>1701110</v>
      </c>
      <c r="M7199" s="164" t="n">
        <v>31</v>
      </c>
      <c r="N7199" s="613" t="s">
        <v>21187</v>
      </c>
      <c r="O7199" s="186"/>
      <c r="P7199" s="130" t="n">
        <v>2222.78</v>
      </c>
      <c r="Q7199" s="130" t="n">
        <f aca="false">P7199*1.2</f>
        <v>2667.336</v>
      </c>
      <c r="R7199" s="131" t="n">
        <f aca="false">S7199*Q7199</f>
        <v>0</v>
      </c>
      <c r="S7199" s="132"/>
    </row>
    <row r="7200" s="76" customFormat="true" ht="14.4" hidden="false" customHeight="false" outlineLevel="0" collapsed="false">
      <c r="A7200" s="207"/>
      <c r="B7200" s="208" t="n">
        <v>82</v>
      </c>
      <c r="C7200" s="281" t="s">
        <v>19</v>
      </c>
      <c r="D7200" s="344" t="s">
        <v>19</v>
      </c>
      <c r="E7200" s="344" t="s">
        <v>19259</v>
      </c>
      <c r="F7200" s="121" t="n">
        <f aca="false">F7199+1</f>
        <v>7194</v>
      </c>
      <c r="G7200" s="612" t="s">
        <v>21188</v>
      </c>
      <c r="H7200" s="123" t="s">
        <v>21188</v>
      </c>
      <c r="I7200" s="124" t="s">
        <v>21189</v>
      </c>
      <c r="J7200" s="125" t="n">
        <v>3309</v>
      </c>
      <c r="K7200" s="164" t="n">
        <v>0</v>
      </c>
      <c r="L7200" s="164" t="n">
        <v>1701108</v>
      </c>
      <c r="M7200" s="164" t="n">
        <v>0</v>
      </c>
      <c r="N7200" s="613" t="s">
        <v>21190</v>
      </c>
      <c r="O7200" s="186"/>
      <c r="P7200" s="130" t="n">
        <v>6621.41</v>
      </c>
      <c r="Q7200" s="130" t="n">
        <f aca="false">P7200*1.2</f>
        <v>7945.692</v>
      </c>
      <c r="R7200" s="131" t="n">
        <f aca="false">S7200*Q7200</f>
        <v>0</v>
      </c>
      <c r="S7200" s="132"/>
    </row>
    <row r="7201" s="76" customFormat="true" ht="14.4" hidden="false" customHeight="false" outlineLevel="0" collapsed="false">
      <c r="A7201" s="207"/>
      <c r="B7201" s="208" t="n">
        <v>82</v>
      </c>
      <c r="C7201" s="281" t="s">
        <v>19</v>
      </c>
      <c r="D7201" s="344" t="s">
        <v>19</v>
      </c>
      <c r="E7201" s="344" t="s">
        <v>19259</v>
      </c>
      <c r="F7201" s="121" t="n">
        <f aca="false">F7200+1</f>
        <v>7195</v>
      </c>
      <c r="G7201" s="612" t="s">
        <v>21191</v>
      </c>
      <c r="H7201" s="123" t="s">
        <v>21191</v>
      </c>
      <c r="I7201" s="124" t="s">
        <v>21192</v>
      </c>
      <c r="J7201" s="125" t="n">
        <v>4111</v>
      </c>
      <c r="K7201" s="164" t="n">
        <v>0</v>
      </c>
      <c r="L7201" s="164" t="n">
        <v>1701108</v>
      </c>
      <c r="M7201" s="164" t="n">
        <v>0</v>
      </c>
      <c r="N7201" s="613" t="s">
        <v>21190</v>
      </c>
      <c r="O7201" s="186"/>
      <c r="P7201" s="130" t="n">
        <v>13220.7</v>
      </c>
      <c r="Q7201" s="130" t="n">
        <f aca="false">P7201*1.2</f>
        <v>15864.84</v>
      </c>
      <c r="R7201" s="131" t="n">
        <f aca="false">S7201*Q7201</f>
        <v>0</v>
      </c>
      <c r="S7201" s="132"/>
    </row>
    <row r="7202" s="76" customFormat="true" ht="14.4" hidden="false" customHeight="false" outlineLevel="0" collapsed="false">
      <c r="A7202" s="207"/>
      <c r="B7202" s="208" t="n">
        <v>82</v>
      </c>
      <c r="C7202" s="281" t="s">
        <v>19</v>
      </c>
      <c r="D7202" s="344" t="s">
        <v>19</v>
      </c>
      <c r="E7202" s="344" t="s">
        <v>19259</v>
      </c>
      <c r="F7202" s="121" t="n">
        <f aca="false">F7201+1</f>
        <v>7196</v>
      </c>
      <c r="G7202" s="612" t="s">
        <v>21193</v>
      </c>
      <c r="H7202" s="123" t="s">
        <v>21193</v>
      </c>
      <c r="I7202" s="124" t="s">
        <v>21194</v>
      </c>
      <c r="J7202" s="125" t="n">
        <v>3309</v>
      </c>
      <c r="K7202" s="164" t="n">
        <v>0</v>
      </c>
      <c r="L7202" s="164" t="n">
        <v>1701111</v>
      </c>
      <c r="M7202" s="164" t="n">
        <v>0</v>
      </c>
      <c r="N7202" s="613" t="s">
        <v>21195</v>
      </c>
      <c r="O7202" s="186"/>
      <c r="P7202" s="130" t="n">
        <v>4570.24</v>
      </c>
      <c r="Q7202" s="130" t="n">
        <f aca="false">P7202*1.2</f>
        <v>5484.288</v>
      </c>
      <c r="R7202" s="131" t="n">
        <f aca="false">S7202*Q7202</f>
        <v>0</v>
      </c>
      <c r="S7202" s="132"/>
    </row>
    <row r="7203" s="76" customFormat="true" ht="27.6" hidden="false" customHeight="false" outlineLevel="0" collapsed="false">
      <c r="A7203" s="207"/>
      <c r="B7203" s="208" t="n">
        <v>82</v>
      </c>
      <c r="C7203" s="281" t="s">
        <v>19</v>
      </c>
      <c r="D7203" s="344" t="s">
        <v>19</v>
      </c>
      <c r="E7203" s="344" t="s">
        <v>19259</v>
      </c>
      <c r="F7203" s="121" t="n">
        <f aca="false">F7202+1</f>
        <v>7197</v>
      </c>
      <c r="G7203" s="118" t="s">
        <v>21196</v>
      </c>
      <c r="H7203" s="188" t="s">
        <v>21197</v>
      </c>
      <c r="I7203" s="237" t="s">
        <v>21198</v>
      </c>
      <c r="J7203" s="237" t="n">
        <v>4111</v>
      </c>
      <c r="K7203" s="164" t="n">
        <v>0</v>
      </c>
      <c r="L7203" s="164" t="n">
        <v>1701111</v>
      </c>
      <c r="M7203" s="164" t="n">
        <v>10</v>
      </c>
      <c r="N7203" s="188" t="s">
        <v>21199</v>
      </c>
      <c r="O7203" s="186"/>
      <c r="P7203" s="130" t="n">
        <v>10833.54</v>
      </c>
      <c r="Q7203" s="130" t="n">
        <f aca="false">P7203*1.2</f>
        <v>13000.248</v>
      </c>
      <c r="R7203" s="131" t="n">
        <f aca="false">S7203*Q7203</f>
        <v>0</v>
      </c>
      <c r="S7203" s="132"/>
    </row>
    <row r="7204" s="76" customFormat="true" ht="14.4" hidden="false" customHeight="false" outlineLevel="0" collapsed="false">
      <c r="A7204" s="207"/>
      <c r="B7204" s="208" t="n">
        <v>82</v>
      </c>
      <c r="C7204" s="281" t="s">
        <v>19</v>
      </c>
      <c r="D7204" s="344" t="s">
        <v>19</v>
      </c>
      <c r="E7204" s="344" t="s">
        <v>19259</v>
      </c>
      <c r="F7204" s="121" t="n">
        <f aca="false">F7203+1</f>
        <v>7198</v>
      </c>
      <c r="G7204" s="612" t="s">
        <v>21200</v>
      </c>
      <c r="H7204" s="123" t="s">
        <v>21200</v>
      </c>
      <c r="I7204" s="124" t="s">
        <v>21201</v>
      </c>
      <c r="J7204" s="125" t="n">
        <v>3310</v>
      </c>
      <c r="K7204" s="164" t="n">
        <v>40</v>
      </c>
      <c r="L7204" s="164" t="n">
        <v>1701111</v>
      </c>
      <c r="M7204" s="164" t="n">
        <v>0</v>
      </c>
      <c r="N7204" s="613" t="s">
        <v>21202</v>
      </c>
      <c r="O7204" s="186"/>
      <c r="P7204" s="130" t="n">
        <v>7250.25</v>
      </c>
      <c r="Q7204" s="130" t="n">
        <f aca="false">P7204*1.2</f>
        <v>8700.3</v>
      </c>
      <c r="R7204" s="131" t="n">
        <f aca="false">S7204*Q7204</f>
        <v>0</v>
      </c>
      <c r="S7204" s="132"/>
    </row>
    <row r="7205" s="76" customFormat="true" ht="14.4" hidden="false" customHeight="false" outlineLevel="0" collapsed="false">
      <c r="A7205" s="207"/>
      <c r="B7205" s="208" t="n">
        <v>82</v>
      </c>
      <c r="C7205" s="281" t="s">
        <v>19</v>
      </c>
      <c r="D7205" s="344" t="s">
        <v>19</v>
      </c>
      <c r="E7205" s="344" t="s">
        <v>19259</v>
      </c>
      <c r="F7205" s="121" t="n">
        <f aca="false">F7204+1</f>
        <v>7199</v>
      </c>
      <c r="G7205" s="612" t="s">
        <v>21203</v>
      </c>
      <c r="H7205" s="123" t="s">
        <v>21203</v>
      </c>
      <c r="I7205" s="124" t="s">
        <v>21204</v>
      </c>
      <c r="J7205" s="125" t="n">
        <v>52</v>
      </c>
      <c r="K7205" s="164" t="n">
        <v>0</v>
      </c>
      <c r="L7205" s="164" t="n">
        <v>1701111</v>
      </c>
      <c r="M7205" s="164" t="n">
        <v>0</v>
      </c>
      <c r="N7205" s="613" t="s">
        <v>21205</v>
      </c>
      <c r="O7205" s="186"/>
      <c r="P7205" s="130" t="n">
        <v>2085.86</v>
      </c>
      <c r="Q7205" s="130" t="n">
        <f aca="false">P7205*1.2</f>
        <v>2503.032</v>
      </c>
      <c r="R7205" s="131" t="n">
        <f aca="false">S7205*Q7205</f>
        <v>0</v>
      </c>
      <c r="S7205" s="132"/>
    </row>
    <row r="7206" s="76" customFormat="true" ht="14.4" hidden="false" customHeight="false" outlineLevel="0" collapsed="false">
      <c r="A7206" s="207"/>
      <c r="B7206" s="208" t="n">
        <v>82</v>
      </c>
      <c r="C7206" s="281" t="s">
        <v>19</v>
      </c>
      <c r="D7206" s="344" t="s">
        <v>19</v>
      </c>
      <c r="E7206" s="344" t="s">
        <v>19259</v>
      </c>
      <c r="F7206" s="121" t="n">
        <f aca="false">F7205+1</f>
        <v>7200</v>
      </c>
      <c r="G7206" s="612" t="s">
        <v>21206</v>
      </c>
      <c r="H7206" s="123" t="s">
        <v>21206</v>
      </c>
      <c r="I7206" s="124" t="s">
        <v>21207</v>
      </c>
      <c r="J7206" s="125" t="n">
        <v>52</v>
      </c>
      <c r="K7206" s="164" t="n">
        <v>0</v>
      </c>
      <c r="L7206" s="164" t="n">
        <v>1701113</v>
      </c>
      <c r="M7206" s="164" t="n">
        <v>10</v>
      </c>
      <c r="N7206" s="613" t="s">
        <v>21208</v>
      </c>
      <c r="O7206" s="186"/>
      <c r="P7206" s="130" t="n">
        <v>1182.3</v>
      </c>
      <c r="Q7206" s="130" t="n">
        <f aca="false">P7206*1.2</f>
        <v>1418.76</v>
      </c>
      <c r="R7206" s="131" t="n">
        <f aca="false">S7206*Q7206</f>
        <v>0</v>
      </c>
      <c r="S7206" s="132"/>
    </row>
    <row r="7207" s="76" customFormat="true" ht="14.4" hidden="false" customHeight="false" outlineLevel="0" collapsed="false">
      <c r="A7207" s="207"/>
      <c r="B7207" s="208" t="n">
        <v>82</v>
      </c>
      <c r="C7207" s="281" t="s">
        <v>19</v>
      </c>
      <c r="D7207" s="344" t="s">
        <v>19</v>
      </c>
      <c r="E7207" s="344" t="s">
        <v>19259</v>
      </c>
      <c r="F7207" s="121" t="n">
        <f aca="false">F7206+1</f>
        <v>7201</v>
      </c>
      <c r="G7207" s="612" t="s">
        <v>21209</v>
      </c>
      <c r="H7207" s="123" t="s">
        <v>21209</v>
      </c>
      <c r="I7207" s="124" t="s">
        <v>21210</v>
      </c>
      <c r="J7207" s="125" t="n">
        <v>3309</v>
      </c>
      <c r="K7207" s="164" t="n">
        <v>0</v>
      </c>
      <c r="L7207" s="164" t="n">
        <v>1701114</v>
      </c>
      <c r="M7207" s="164" t="n">
        <v>0</v>
      </c>
      <c r="N7207" s="613" t="s">
        <v>21208</v>
      </c>
      <c r="O7207" s="186"/>
      <c r="P7207" s="130" t="n">
        <v>4275.96</v>
      </c>
      <c r="Q7207" s="130" t="n">
        <f aca="false">P7207*1.2</f>
        <v>5131.152</v>
      </c>
      <c r="R7207" s="131" t="n">
        <f aca="false">S7207*Q7207</f>
        <v>0</v>
      </c>
      <c r="S7207" s="132"/>
    </row>
    <row r="7208" s="76" customFormat="true" ht="27.6" hidden="false" customHeight="false" outlineLevel="0" collapsed="false">
      <c r="A7208" s="207"/>
      <c r="B7208" s="208" t="n">
        <v>82</v>
      </c>
      <c r="C7208" s="281" t="s">
        <v>19</v>
      </c>
      <c r="D7208" s="344" t="s">
        <v>19</v>
      </c>
      <c r="E7208" s="344" t="s">
        <v>19259</v>
      </c>
      <c r="F7208" s="121" t="n">
        <f aca="false">F7207+1</f>
        <v>7202</v>
      </c>
      <c r="G7208" s="118" t="s">
        <v>21211</v>
      </c>
      <c r="H7208" s="188" t="s">
        <v>21211</v>
      </c>
      <c r="I7208" s="237" t="s">
        <v>21212</v>
      </c>
      <c r="J7208" s="237" t="n">
        <v>4111</v>
      </c>
      <c r="K7208" s="164" t="n">
        <v>0</v>
      </c>
      <c r="L7208" s="164" t="n">
        <v>1701114</v>
      </c>
      <c r="M7208" s="164" t="n">
        <v>10</v>
      </c>
      <c r="N7208" s="188" t="s">
        <v>21213</v>
      </c>
      <c r="O7208" s="186"/>
      <c r="P7208" s="130" t="n">
        <v>8107.66</v>
      </c>
      <c r="Q7208" s="130" t="n">
        <f aca="false">P7208*1.2</f>
        <v>9729.192</v>
      </c>
      <c r="R7208" s="131" t="n">
        <f aca="false">S7208*Q7208</f>
        <v>0</v>
      </c>
      <c r="S7208" s="132"/>
    </row>
    <row r="7209" s="76" customFormat="true" ht="14.4" hidden="false" customHeight="false" outlineLevel="0" collapsed="false">
      <c r="A7209" s="207"/>
      <c r="B7209" s="208" t="n">
        <v>82</v>
      </c>
      <c r="C7209" s="281" t="s">
        <v>19</v>
      </c>
      <c r="D7209" s="344" t="s">
        <v>19</v>
      </c>
      <c r="E7209" s="344" t="s">
        <v>19259</v>
      </c>
      <c r="F7209" s="121" t="n">
        <f aca="false">F7208+1</f>
        <v>7203</v>
      </c>
      <c r="G7209" s="612" t="s">
        <v>21214</v>
      </c>
      <c r="H7209" s="123" t="s">
        <v>21214</v>
      </c>
      <c r="I7209" s="124" t="s">
        <v>21215</v>
      </c>
      <c r="J7209" s="125" t="n">
        <v>3309</v>
      </c>
      <c r="K7209" s="164" t="n">
        <v>0</v>
      </c>
      <c r="L7209" s="164" t="n">
        <v>1701154</v>
      </c>
      <c r="M7209" s="164" t="n">
        <v>1</v>
      </c>
      <c r="N7209" s="613" t="s">
        <v>21216</v>
      </c>
      <c r="O7209" s="186"/>
      <c r="P7209" s="130" t="n">
        <v>4291.69</v>
      </c>
      <c r="Q7209" s="130" t="n">
        <f aca="false">P7209*1.2</f>
        <v>5150.028</v>
      </c>
      <c r="R7209" s="131" t="n">
        <f aca="false">S7209*Q7209</f>
        <v>0</v>
      </c>
      <c r="S7209" s="132"/>
    </row>
    <row r="7210" s="76" customFormat="true" ht="14.4" hidden="false" customHeight="false" outlineLevel="0" collapsed="false">
      <c r="A7210" s="207"/>
      <c r="B7210" s="208" t="n">
        <v>82</v>
      </c>
      <c r="C7210" s="281" t="s">
        <v>19</v>
      </c>
      <c r="D7210" s="344" t="s">
        <v>19</v>
      </c>
      <c r="E7210" s="344" t="s">
        <v>19259</v>
      </c>
      <c r="F7210" s="121" t="n">
        <f aca="false">F7209+1</f>
        <v>7204</v>
      </c>
      <c r="G7210" s="612" t="s">
        <v>21217</v>
      </c>
      <c r="H7210" s="123" t="s">
        <v>21217</v>
      </c>
      <c r="I7210" s="124" t="s">
        <v>21218</v>
      </c>
      <c r="J7210" s="125" t="n">
        <v>3309</v>
      </c>
      <c r="K7210" s="164" t="n">
        <v>0</v>
      </c>
      <c r="L7210" s="164" t="n">
        <v>1701059</v>
      </c>
      <c r="M7210" s="164" t="n">
        <v>0</v>
      </c>
      <c r="N7210" s="613" t="s">
        <v>21219</v>
      </c>
      <c r="O7210" s="186"/>
      <c r="P7210" s="130" t="n">
        <v>3016.26</v>
      </c>
      <c r="Q7210" s="130" t="n">
        <f aca="false">P7210*1.2</f>
        <v>3619.512</v>
      </c>
      <c r="R7210" s="131" t="n">
        <f aca="false">S7210*Q7210</f>
        <v>0</v>
      </c>
      <c r="S7210" s="132"/>
    </row>
    <row r="7211" s="76" customFormat="true" ht="14.4" hidden="false" customHeight="false" outlineLevel="0" collapsed="false">
      <c r="A7211" s="207"/>
      <c r="B7211" s="208" t="n">
        <v>82</v>
      </c>
      <c r="C7211" s="281" t="s">
        <v>19</v>
      </c>
      <c r="D7211" s="344" t="s">
        <v>19</v>
      </c>
      <c r="E7211" s="344" t="s">
        <v>19259</v>
      </c>
      <c r="F7211" s="121" t="n">
        <f aca="false">F7210+1</f>
        <v>7205</v>
      </c>
      <c r="G7211" s="612" t="s">
        <v>21220</v>
      </c>
      <c r="H7211" s="123" t="s">
        <v>21220</v>
      </c>
      <c r="I7211" s="124" t="s">
        <v>21221</v>
      </c>
      <c r="J7211" s="125" t="n">
        <v>3309</v>
      </c>
      <c r="K7211" s="164" t="n">
        <v>0</v>
      </c>
      <c r="L7211" s="164" t="n">
        <v>1701154</v>
      </c>
      <c r="M7211" s="164" t="n">
        <v>0</v>
      </c>
      <c r="N7211" s="613" t="s">
        <v>21219</v>
      </c>
      <c r="O7211" s="186"/>
      <c r="P7211" s="130" t="n">
        <v>4253.04</v>
      </c>
      <c r="Q7211" s="130" t="n">
        <f aca="false">P7211*1.2</f>
        <v>5103.648</v>
      </c>
      <c r="R7211" s="131" t="n">
        <f aca="false">S7211*Q7211</f>
        <v>0</v>
      </c>
      <c r="S7211" s="132"/>
    </row>
    <row r="7212" s="76" customFormat="true" ht="14.4" hidden="false" customHeight="false" outlineLevel="0" collapsed="false">
      <c r="A7212" s="207"/>
      <c r="B7212" s="208" t="n">
        <v>82</v>
      </c>
      <c r="C7212" s="281" t="s">
        <v>19</v>
      </c>
      <c r="D7212" s="344" t="s">
        <v>19</v>
      </c>
      <c r="E7212" s="344" t="s">
        <v>19259</v>
      </c>
      <c r="F7212" s="121" t="n">
        <f aca="false">F7211+1</f>
        <v>7206</v>
      </c>
      <c r="G7212" s="612" t="s">
        <v>21222</v>
      </c>
      <c r="H7212" s="123" t="s">
        <v>21222</v>
      </c>
      <c r="I7212" s="124" t="s">
        <v>21223</v>
      </c>
      <c r="J7212" s="125" t="n">
        <v>4111</v>
      </c>
      <c r="K7212" s="164" t="n">
        <v>0</v>
      </c>
      <c r="L7212" s="164" t="n">
        <v>1701154</v>
      </c>
      <c r="M7212" s="164" t="n">
        <v>20</v>
      </c>
      <c r="N7212" s="613" t="s">
        <v>21219</v>
      </c>
      <c r="O7212" s="186"/>
      <c r="P7212" s="130" t="n">
        <v>9317.4</v>
      </c>
      <c r="Q7212" s="130" t="n">
        <f aca="false">P7212*1.2</f>
        <v>11180.88</v>
      </c>
      <c r="R7212" s="131" t="n">
        <f aca="false">S7212*Q7212</f>
        <v>0</v>
      </c>
      <c r="S7212" s="132"/>
    </row>
    <row r="7213" s="76" customFormat="true" ht="14.4" hidden="false" customHeight="false" outlineLevel="0" collapsed="false">
      <c r="A7213" s="207"/>
      <c r="B7213" s="208" t="n">
        <v>82</v>
      </c>
      <c r="C7213" s="281" t="s">
        <v>19</v>
      </c>
      <c r="D7213" s="344" t="s">
        <v>19</v>
      </c>
      <c r="E7213" s="344" t="s">
        <v>19259</v>
      </c>
      <c r="F7213" s="121" t="n">
        <f aca="false">F7212+1</f>
        <v>7207</v>
      </c>
      <c r="G7213" s="612" t="s">
        <v>21224</v>
      </c>
      <c r="H7213" s="123" t="s">
        <v>21224</v>
      </c>
      <c r="I7213" s="124" t="s">
        <v>21225</v>
      </c>
      <c r="J7213" s="125" t="n">
        <v>3309</v>
      </c>
      <c r="K7213" s="164" t="n">
        <v>0</v>
      </c>
      <c r="L7213" s="164" t="n">
        <v>1701059</v>
      </c>
      <c r="M7213" s="164" t="n">
        <v>1</v>
      </c>
      <c r="N7213" s="613" t="s">
        <v>21219</v>
      </c>
      <c r="O7213" s="186"/>
      <c r="P7213" s="130" t="n">
        <v>3896.64</v>
      </c>
      <c r="Q7213" s="130" t="n">
        <f aca="false">P7213*1.2</f>
        <v>4675.968</v>
      </c>
      <c r="R7213" s="131" t="n">
        <f aca="false">S7213*Q7213</f>
        <v>0</v>
      </c>
      <c r="S7213" s="132"/>
    </row>
    <row r="7214" s="76" customFormat="true" ht="27.6" hidden="false" customHeight="false" outlineLevel="0" collapsed="false">
      <c r="A7214" s="207"/>
      <c r="B7214" s="208" t="n">
        <v>82</v>
      </c>
      <c r="C7214" s="281" t="s">
        <v>19</v>
      </c>
      <c r="D7214" s="344" t="s">
        <v>19</v>
      </c>
      <c r="E7214" s="344" t="s">
        <v>19259</v>
      </c>
      <c r="F7214" s="121" t="n">
        <f aca="false">F7213+1</f>
        <v>7208</v>
      </c>
      <c r="G7214" s="122" t="s">
        <v>21226</v>
      </c>
      <c r="H7214" s="188" t="s">
        <v>21227</v>
      </c>
      <c r="I7214" s="237" t="s">
        <v>21228</v>
      </c>
      <c r="J7214" s="237" t="n">
        <v>4111</v>
      </c>
      <c r="K7214" s="164" t="n">
        <v>0</v>
      </c>
      <c r="L7214" s="164" t="n">
        <v>1701154</v>
      </c>
      <c r="M7214" s="164" t="n">
        <v>10</v>
      </c>
      <c r="N7214" s="220" t="s">
        <v>21229</v>
      </c>
      <c r="O7214" s="186"/>
      <c r="P7214" s="130" t="n">
        <v>8804.92</v>
      </c>
      <c r="Q7214" s="130" t="n">
        <f aca="false">P7214*1.2</f>
        <v>10565.904</v>
      </c>
      <c r="R7214" s="131" t="n">
        <f aca="false">S7214*Q7214</f>
        <v>0</v>
      </c>
      <c r="S7214" s="132"/>
    </row>
    <row r="7215" s="76" customFormat="true" ht="14.4" hidden="false" customHeight="false" outlineLevel="0" collapsed="false">
      <c r="A7215" s="207"/>
      <c r="B7215" s="208" t="n">
        <v>82</v>
      </c>
      <c r="C7215" s="281" t="s">
        <v>19</v>
      </c>
      <c r="D7215" s="344" t="s">
        <v>19</v>
      </c>
      <c r="E7215" s="344" t="s">
        <v>19259</v>
      </c>
      <c r="F7215" s="121" t="n">
        <f aca="false">F7214+1</f>
        <v>7209</v>
      </c>
      <c r="G7215" s="612" t="s">
        <v>21230</v>
      </c>
      <c r="H7215" s="123" t="s">
        <v>21230</v>
      </c>
      <c r="I7215" s="124" t="s">
        <v>21231</v>
      </c>
      <c r="J7215" s="125" t="n">
        <v>66</v>
      </c>
      <c r="K7215" s="164" t="n">
        <v>40</v>
      </c>
      <c r="L7215" s="164" t="n">
        <v>1802109</v>
      </c>
      <c r="M7215" s="164" t="n">
        <v>0</v>
      </c>
      <c r="N7215" s="613" t="s">
        <v>21232</v>
      </c>
      <c r="O7215" s="186"/>
      <c r="P7215" s="130" t="n">
        <v>5045.33</v>
      </c>
      <c r="Q7215" s="130" t="n">
        <f aca="false">P7215*1.2</f>
        <v>6054.396</v>
      </c>
      <c r="R7215" s="131" t="n">
        <f aca="false">S7215*Q7215</f>
        <v>0</v>
      </c>
      <c r="S7215" s="132"/>
    </row>
    <row r="7216" s="76" customFormat="true" ht="14.4" hidden="false" customHeight="false" outlineLevel="0" collapsed="false">
      <c r="A7216" s="207"/>
      <c r="B7216" s="208" t="n">
        <v>82</v>
      </c>
      <c r="C7216" s="281" t="s">
        <v>19</v>
      </c>
      <c r="D7216" s="344" t="s">
        <v>19</v>
      </c>
      <c r="E7216" s="344" t="s">
        <v>19259</v>
      </c>
      <c r="F7216" s="121" t="n">
        <f aca="false">F7215+1</f>
        <v>7210</v>
      </c>
      <c r="G7216" s="612" t="s">
        <v>21233</v>
      </c>
      <c r="H7216" s="123" t="s">
        <v>21233</v>
      </c>
      <c r="I7216" s="124" t="s">
        <v>21234</v>
      </c>
      <c r="J7216" s="125" t="n">
        <v>3309</v>
      </c>
      <c r="K7216" s="164" t="n">
        <v>0</v>
      </c>
      <c r="L7216" s="164" t="n">
        <v>1701080</v>
      </c>
      <c r="M7216" s="164" t="n">
        <v>0</v>
      </c>
      <c r="N7216" s="613" t="s">
        <v>21235</v>
      </c>
      <c r="O7216" s="186"/>
      <c r="P7216" s="130" t="n">
        <v>2294.55</v>
      </c>
      <c r="Q7216" s="130" t="n">
        <f aca="false">P7216*1.2</f>
        <v>2753.46</v>
      </c>
      <c r="R7216" s="131" t="n">
        <f aca="false">S7216*Q7216</f>
        <v>0</v>
      </c>
      <c r="S7216" s="132"/>
    </row>
    <row r="7217" s="76" customFormat="true" ht="14.4" hidden="false" customHeight="false" outlineLevel="0" collapsed="false">
      <c r="A7217" s="207"/>
      <c r="B7217" s="208" t="n">
        <v>82</v>
      </c>
      <c r="C7217" s="281" t="s">
        <v>19</v>
      </c>
      <c r="D7217" s="344" t="s">
        <v>19</v>
      </c>
      <c r="E7217" s="344" t="s">
        <v>19259</v>
      </c>
      <c r="F7217" s="121" t="n">
        <f aca="false">F7216+1</f>
        <v>7211</v>
      </c>
      <c r="G7217" s="612" t="s">
        <v>21236</v>
      </c>
      <c r="H7217" s="123" t="s">
        <v>21236</v>
      </c>
      <c r="I7217" s="124" t="s">
        <v>21237</v>
      </c>
      <c r="J7217" s="125" t="n">
        <v>3309</v>
      </c>
      <c r="K7217" s="164" t="n">
        <v>0</v>
      </c>
      <c r="L7217" s="164" t="n">
        <v>1701140</v>
      </c>
      <c r="M7217" s="164" t="n">
        <v>0</v>
      </c>
      <c r="N7217" s="613" t="s">
        <v>21235</v>
      </c>
      <c r="O7217" s="186"/>
      <c r="P7217" s="130" t="n">
        <v>5898.84</v>
      </c>
      <c r="Q7217" s="130" t="n">
        <f aca="false">P7217*1.2</f>
        <v>7078.608</v>
      </c>
      <c r="R7217" s="131" t="n">
        <f aca="false">S7217*Q7217</f>
        <v>0</v>
      </c>
      <c r="S7217" s="132"/>
    </row>
    <row r="7218" s="76" customFormat="true" ht="14.4" hidden="false" customHeight="false" outlineLevel="0" collapsed="false">
      <c r="A7218" s="207"/>
      <c r="B7218" s="208" t="n">
        <v>82</v>
      </c>
      <c r="C7218" s="281" t="s">
        <v>19</v>
      </c>
      <c r="D7218" s="344" t="s">
        <v>19</v>
      </c>
      <c r="E7218" s="344" t="s">
        <v>19259</v>
      </c>
      <c r="F7218" s="121" t="n">
        <f aca="false">F7217+1</f>
        <v>7212</v>
      </c>
      <c r="G7218" s="612" t="s">
        <v>21238</v>
      </c>
      <c r="H7218" s="123" t="s">
        <v>21238</v>
      </c>
      <c r="I7218" s="124" t="s">
        <v>21239</v>
      </c>
      <c r="J7218" s="125" t="n">
        <v>4111</v>
      </c>
      <c r="K7218" s="164" t="n">
        <v>0</v>
      </c>
      <c r="L7218" s="164" t="n">
        <v>1701140</v>
      </c>
      <c r="M7218" s="164" t="n">
        <v>0</v>
      </c>
      <c r="N7218" s="613" t="s">
        <v>21240</v>
      </c>
      <c r="O7218" s="186"/>
      <c r="P7218" s="130" t="n">
        <v>11145.37</v>
      </c>
      <c r="Q7218" s="130" t="n">
        <f aca="false">P7218*1.2</f>
        <v>13374.444</v>
      </c>
      <c r="R7218" s="131" t="n">
        <f aca="false">S7218*Q7218</f>
        <v>0</v>
      </c>
      <c r="S7218" s="132"/>
    </row>
    <row r="7219" s="76" customFormat="true" ht="14.4" hidden="false" customHeight="false" outlineLevel="0" collapsed="false">
      <c r="A7219" s="207"/>
      <c r="B7219" s="208" t="n">
        <v>82</v>
      </c>
      <c r="C7219" s="281" t="s">
        <v>19</v>
      </c>
      <c r="D7219" s="344" t="s">
        <v>19</v>
      </c>
      <c r="E7219" s="344" t="s">
        <v>19259</v>
      </c>
      <c r="F7219" s="121" t="n">
        <f aca="false">F7218+1</f>
        <v>7213</v>
      </c>
      <c r="G7219" s="612" t="s">
        <v>21241</v>
      </c>
      <c r="H7219" s="123" t="s">
        <v>21241</v>
      </c>
      <c r="I7219" s="124" t="s">
        <v>21242</v>
      </c>
      <c r="J7219" s="125" t="n">
        <v>3309</v>
      </c>
      <c r="K7219" s="164" t="n">
        <v>0</v>
      </c>
      <c r="L7219" s="164" t="n">
        <v>1701056</v>
      </c>
      <c r="M7219" s="164" t="n">
        <v>0</v>
      </c>
      <c r="N7219" s="613" t="s">
        <v>21243</v>
      </c>
      <c r="O7219" s="186"/>
      <c r="P7219" s="130" t="n">
        <v>3289.17</v>
      </c>
      <c r="Q7219" s="130" t="n">
        <f aca="false">P7219*1.2</f>
        <v>3947.004</v>
      </c>
      <c r="R7219" s="131" t="n">
        <f aca="false">S7219*Q7219</f>
        <v>0</v>
      </c>
      <c r="S7219" s="132"/>
    </row>
    <row r="7220" s="76" customFormat="true" ht="14.4" hidden="false" customHeight="false" outlineLevel="0" collapsed="false">
      <c r="A7220" s="207"/>
      <c r="B7220" s="208" t="n">
        <v>82</v>
      </c>
      <c r="C7220" s="281" t="s">
        <v>19</v>
      </c>
      <c r="D7220" s="344" t="s">
        <v>19</v>
      </c>
      <c r="E7220" s="344" t="s">
        <v>19259</v>
      </c>
      <c r="F7220" s="121" t="n">
        <f aca="false">F7219+1</f>
        <v>7214</v>
      </c>
      <c r="G7220" s="612" t="s">
        <v>21244</v>
      </c>
      <c r="H7220" s="123" t="s">
        <v>21244</v>
      </c>
      <c r="I7220" s="124" t="s">
        <v>21245</v>
      </c>
      <c r="J7220" s="125" t="n">
        <v>53</v>
      </c>
      <c r="K7220" s="164" t="n">
        <v>12</v>
      </c>
      <c r="L7220" s="164" t="n">
        <v>3802033</v>
      </c>
      <c r="M7220" s="164" t="n">
        <v>0</v>
      </c>
      <c r="N7220" s="613" t="s">
        <v>21243</v>
      </c>
      <c r="O7220" s="186"/>
      <c r="P7220" s="130" t="n">
        <v>196.89</v>
      </c>
      <c r="Q7220" s="130" t="n">
        <f aca="false">P7220*1.2</f>
        <v>236.268</v>
      </c>
      <c r="R7220" s="131" t="n">
        <f aca="false">S7220*Q7220</f>
        <v>0</v>
      </c>
      <c r="S7220" s="132"/>
    </row>
    <row r="7221" s="76" customFormat="true" ht="14.4" hidden="false" customHeight="false" outlineLevel="0" collapsed="false">
      <c r="A7221" s="207"/>
      <c r="B7221" s="208" t="n">
        <v>82</v>
      </c>
      <c r="C7221" s="281" t="s">
        <v>19</v>
      </c>
      <c r="D7221" s="344" t="s">
        <v>19</v>
      </c>
      <c r="E7221" s="344" t="s">
        <v>19259</v>
      </c>
      <c r="F7221" s="121" t="n">
        <f aca="false">F7220+1</f>
        <v>7215</v>
      </c>
      <c r="G7221" s="612" t="s">
        <v>21246</v>
      </c>
      <c r="H7221" s="123" t="s">
        <v>21246</v>
      </c>
      <c r="I7221" s="124" t="s">
        <v>21247</v>
      </c>
      <c r="J7221" s="125" t="n">
        <v>3309</v>
      </c>
      <c r="K7221" s="164" t="n">
        <v>60</v>
      </c>
      <c r="L7221" s="164" t="n">
        <v>3802034</v>
      </c>
      <c r="M7221" s="164" t="n">
        <v>0</v>
      </c>
      <c r="N7221" s="613" t="s">
        <v>21243</v>
      </c>
      <c r="O7221" s="186"/>
      <c r="P7221" s="130" t="n">
        <v>284.86</v>
      </c>
      <c r="Q7221" s="130" t="n">
        <f aca="false">P7221*1.2</f>
        <v>341.832</v>
      </c>
      <c r="R7221" s="131" t="n">
        <f aca="false">S7221*Q7221</f>
        <v>0</v>
      </c>
      <c r="S7221" s="132"/>
    </row>
    <row r="7222" s="76" customFormat="true" ht="14.4" hidden="false" customHeight="false" outlineLevel="0" collapsed="false">
      <c r="A7222" s="207"/>
      <c r="B7222" s="208" t="n">
        <v>82</v>
      </c>
      <c r="C7222" s="281" t="s">
        <v>19</v>
      </c>
      <c r="D7222" s="344" t="s">
        <v>19</v>
      </c>
      <c r="E7222" s="344" t="s">
        <v>19259</v>
      </c>
      <c r="F7222" s="121" t="n">
        <f aca="false">F7221+1</f>
        <v>7216</v>
      </c>
      <c r="G7222" s="612" t="s">
        <v>21248</v>
      </c>
      <c r="H7222" s="123" t="s">
        <v>21248</v>
      </c>
      <c r="I7222" s="124" t="s">
        <v>21249</v>
      </c>
      <c r="J7222" s="125" t="n">
        <v>3310</v>
      </c>
      <c r="K7222" s="164" t="n">
        <v>40</v>
      </c>
      <c r="L7222" s="164" t="n">
        <v>3802034</v>
      </c>
      <c r="M7222" s="164" t="n">
        <v>10</v>
      </c>
      <c r="N7222" s="613" t="s">
        <v>21250</v>
      </c>
      <c r="O7222" s="186"/>
      <c r="P7222" s="130" t="n">
        <v>685</v>
      </c>
      <c r="Q7222" s="130" t="n">
        <f aca="false">P7222*1.2</f>
        <v>822</v>
      </c>
      <c r="R7222" s="131" t="n">
        <f aca="false">S7222*Q7222</f>
        <v>0</v>
      </c>
      <c r="S7222" s="132"/>
    </row>
    <row r="7223" s="76" customFormat="true" ht="14.4" hidden="false" customHeight="false" outlineLevel="0" collapsed="false">
      <c r="A7223" s="207"/>
      <c r="B7223" s="208" t="n">
        <v>82</v>
      </c>
      <c r="C7223" s="281" t="s">
        <v>19</v>
      </c>
      <c r="D7223" s="344" t="s">
        <v>19</v>
      </c>
      <c r="E7223" s="344" t="s">
        <v>19259</v>
      </c>
      <c r="F7223" s="121" t="n">
        <f aca="false">F7222+1</f>
        <v>7217</v>
      </c>
      <c r="G7223" s="612" t="s">
        <v>21251</v>
      </c>
      <c r="H7223" s="123" t="s">
        <v>21251</v>
      </c>
      <c r="I7223" s="124" t="s">
        <v>21252</v>
      </c>
      <c r="J7223" s="125" t="n">
        <v>3310</v>
      </c>
      <c r="K7223" s="164" t="n">
        <v>40</v>
      </c>
      <c r="L7223" s="164" t="n">
        <v>3802033</v>
      </c>
      <c r="M7223" s="164" t="n">
        <v>10</v>
      </c>
      <c r="N7223" s="613" t="s">
        <v>21250</v>
      </c>
      <c r="O7223" s="186"/>
      <c r="P7223" s="130" t="n">
        <v>1136.67</v>
      </c>
      <c r="Q7223" s="130" t="n">
        <f aca="false">P7223*1.2</f>
        <v>1364.004</v>
      </c>
      <c r="R7223" s="131" t="n">
        <f aca="false">S7223*Q7223</f>
        <v>0</v>
      </c>
      <c r="S7223" s="132"/>
    </row>
    <row r="7224" s="76" customFormat="true" ht="14.4" hidden="false" customHeight="false" outlineLevel="0" collapsed="false">
      <c r="A7224" s="207"/>
      <c r="B7224" s="208" t="n">
        <v>82</v>
      </c>
      <c r="C7224" s="281" t="s">
        <v>19</v>
      </c>
      <c r="D7224" s="344" t="s">
        <v>19</v>
      </c>
      <c r="E7224" s="344" t="s">
        <v>19259</v>
      </c>
      <c r="F7224" s="121" t="n">
        <f aca="false">F7223+1</f>
        <v>7218</v>
      </c>
      <c r="G7224" s="612" t="s">
        <v>21253</v>
      </c>
      <c r="H7224" s="123" t="s">
        <v>21253</v>
      </c>
      <c r="I7224" s="124" t="s">
        <v>21254</v>
      </c>
      <c r="J7224" s="125" t="n">
        <v>66</v>
      </c>
      <c r="K7224" s="164" t="n">
        <v>40</v>
      </c>
      <c r="L7224" s="164" t="n">
        <v>1802090</v>
      </c>
      <c r="M7224" s="164" t="n">
        <v>0</v>
      </c>
      <c r="N7224" s="613" t="s">
        <v>21255</v>
      </c>
      <c r="O7224" s="186"/>
      <c r="P7224" s="130" t="n">
        <v>4476.21</v>
      </c>
      <c r="Q7224" s="130" t="n">
        <f aca="false">P7224*1.2</f>
        <v>5371.452</v>
      </c>
      <c r="R7224" s="131" t="n">
        <f aca="false">S7224*Q7224</f>
        <v>0</v>
      </c>
      <c r="S7224" s="132"/>
    </row>
    <row r="7225" s="76" customFormat="true" ht="14.4" hidden="false" customHeight="false" outlineLevel="0" collapsed="false">
      <c r="A7225" s="207"/>
      <c r="B7225" s="208" t="n">
        <v>82</v>
      </c>
      <c r="C7225" s="281" t="s">
        <v>19</v>
      </c>
      <c r="D7225" s="344" t="s">
        <v>19</v>
      </c>
      <c r="E7225" s="344" t="s">
        <v>19259</v>
      </c>
      <c r="F7225" s="121" t="n">
        <f aca="false">F7224+1</f>
        <v>7219</v>
      </c>
      <c r="G7225" s="612" t="s">
        <v>21256</v>
      </c>
      <c r="H7225" s="123" t="s">
        <v>21256</v>
      </c>
      <c r="I7225" s="124" t="s">
        <v>21257</v>
      </c>
      <c r="J7225" s="125" t="n">
        <v>3307</v>
      </c>
      <c r="K7225" s="164" t="n">
        <v>0</v>
      </c>
      <c r="L7225" s="164" t="n">
        <v>3802034</v>
      </c>
      <c r="M7225" s="164" t="n">
        <v>0</v>
      </c>
      <c r="N7225" s="613" t="s">
        <v>21258</v>
      </c>
      <c r="O7225" s="186"/>
      <c r="P7225" s="130" t="n">
        <v>232.03</v>
      </c>
      <c r="Q7225" s="130" t="n">
        <f aca="false">P7225*1.2</f>
        <v>278.436</v>
      </c>
      <c r="R7225" s="131" t="n">
        <f aca="false">S7225*Q7225</f>
        <v>0</v>
      </c>
      <c r="S7225" s="132"/>
    </row>
    <row r="7226" s="76" customFormat="true" ht="14.4" hidden="false" customHeight="false" outlineLevel="0" collapsed="false">
      <c r="A7226" s="207"/>
      <c r="B7226" s="208" t="n">
        <v>82</v>
      </c>
      <c r="C7226" s="281" t="s">
        <v>19</v>
      </c>
      <c r="D7226" s="344" t="s">
        <v>19</v>
      </c>
      <c r="E7226" s="344" t="s">
        <v>19259</v>
      </c>
      <c r="F7226" s="121" t="n">
        <f aca="false">F7225+1</f>
        <v>7220</v>
      </c>
      <c r="G7226" s="612" t="s">
        <v>21259</v>
      </c>
      <c r="H7226" s="123" t="s">
        <v>21259</v>
      </c>
      <c r="I7226" s="124" t="s">
        <v>21260</v>
      </c>
      <c r="J7226" s="125" t="n">
        <v>3309</v>
      </c>
      <c r="K7226" s="164" t="n">
        <v>0</v>
      </c>
      <c r="L7226" s="164" t="n">
        <v>3802034</v>
      </c>
      <c r="M7226" s="164" t="n">
        <v>10</v>
      </c>
      <c r="N7226" s="613" t="s">
        <v>21258</v>
      </c>
      <c r="O7226" s="186"/>
      <c r="P7226" s="130" t="n">
        <v>773.55</v>
      </c>
      <c r="Q7226" s="130" t="n">
        <f aca="false">P7226*1.2</f>
        <v>928.26</v>
      </c>
      <c r="R7226" s="131" t="n">
        <f aca="false">S7226*Q7226</f>
        <v>0</v>
      </c>
      <c r="S7226" s="132"/>
    </row>
    <row r="7227" s="76" customFormat="true" ht="14.4" hidden="false" customHeight="false" outlineLevel="0" collapsed="false">
      <c r="A7227" s="207"/>
      <c r="B7227" s="208" t="n">
        <v>82</v>
      </c>
      <c r="C7227" s="281" t="s">
        <v>19</v>
      </c>
      <c r="D7227" s="344" t="s">
        <v>19</v>
      </c>
      <c r="E7227" s="344" t="s">
        <v>19259</v>
      </c>
      <c r="F7227" s="121" t="n">
        <f aca="false">F7226+1</f>
        <v>7221</v>
      </c>
      <c r="G7227" s="612" t="s">
        <v>21261</v>
      </c>
      <c r="H7227" s="123" t="s">
        <v>21261</v>
      </c>
      <c r="I7227" s="124" t="s">
        <v>21262</v>
      </c>
      <c r="J7227" s="125" t="n">
        <v>3309</v>
      </c>
      <c r="K7227" s="164" t="n">
        <v>0</v>
      </c>
      <c r="L7227" s="164" t="n">
        <v>3802033</v>
      </c>
      <c r="M7227" s="164" t="n">
        <v>10</v>
      </c>
      <c r="N7227" s="613" t="s">
        <v>21258</v>
      </c>
      <c r="O7227" s="186"/>
      <c r="P7227" s="130" t="n">
        <v>1036.93</v>
      </c>
      <c r="Q7227" s="130" t="n">
        <f aca="false">P7227*1.2</f>
        <v>1244.316</v>
      </c>
      <c r="R7227" s="131" t="n">
        <f aca="false">S7227*Q7227</f>
        <v>0</v>
      </c>
      <c r="S7227" s="132"/>
    </row>
    <row r="7228" s="76" customFormat="true" ht="14.4" hidden="false" customHeight="false" outlineLevel="0" collapsed="false">
      <c r="A7228" s="207"/>
      <c r="B7228" s="208" t="n">
        <v>82</v>
      </c>
      <c r="C7228" s="281" t="s">
        <v>19</v>
      </c>
      <c r="D7228" s="344" t="s">
        <v>19</v>
      </c>
      <c r="E7228" s="344" t="s">
        <v>19259</v>
      </c>
      <c r="F7228" s="121" t="n">
        <f aca="false">F7227+1</f>
        <v>7222</v>
      </c>
      <c r="G7228" s="612" t="s">
        <v>21263</v>
      </c>
      <c r="H7228" s="123" t="s">
        <v>21263</v>
      </c>
      <c r="I7228" s="124" t="s">
        <v>21264</v>
      </c>
      <c r="J7228" s="125" t="n">
        <v>3308</v>
      </c>
      <c r="K7228" s="164" t="n">
        <v>10</v>
      </c>
      <c r="L7228" s="164" t="n">
        <v>3802034</v>
      </c>
      <c r="M7228" s="164" t="n">
        <v>0</v>
      </c>
      <c r="N7228" s="613" t="s">
        <v>21258</v>
      </c>
      <c r="O7228" s="186"/>
      <c r="P7228" s="130" t="n">
        <v>700.07</v>
      </c>
      <c r="Q7228" s="130" t="n">
        <f aca="false">P7228*1.2</f>
        <v>840.084</v>
      </c>
      <c r="R7228" s="131" t="n">
        <f aca="false">S7228*Q7228</f>
        <v>0</v>
      </c>
      <c r="S7228" s="132"/>
    </row>
    <row r="7229" s="76" customFormat="true" ht="14.4" hidden="false" customHeight="false" outlineLevel="0" collapsed="false">
      <c r="A7229" s="207"/>
      <c r="B7229" s="208" t="n">
        <v>82</v>
      </c>
      <c r="C7229" s="281" t="s">
        <v>19</v>
      </c>
      <c r="D7229" s="344" t="s">
        <v>19</v>
      </c>
      <c r="E7229" s="344" t="s">
        <v>19259</v>
      </c>
      <c r="F7229" s="121" t="n">
        <f aca="false">F7228+1</f>
        <v>7223</v>
      </c>
      <c r="G7229" s="612" t="s">
        <v>21265</v>
      </c>
      <c r="H7229" s="123" t="s">
        <v>21265</v>
      </c>
      <c r="I7229" s="124" t="s">
        <v>21266</v>
      </c>
      <c r="J7229" s="125" t="n">
        <v>3307</v>
      </c>
      <c r="K7229" s="164" t="n">
        <v>0</v>
      </c>
      <c r="L7229" s="164" t="n">
        <v>3802034</v>
      </c>
      <c r="M7229" s="164" t="n">
        <v>20</v>
      </c>
      <c r="N7229" s="613" t="s">
        <v>21258</v>
      </c>
      <c r="O7229" s="186"/>
      <c r="P7229" s="130" t="n">
        <v>857.44</v>
      </c>
      <c r="Q7229" s="130" t="n">
        <f aca="false">P7229*1.2</f>
        <v>1028.928</v>
      </c>
      <c r="R7229" s="131" t="n">
        <f aca="false">S7229*Q7229</f>
        <v>0</v>
      </c>
      <c r="S7229" s="132"/>
    </row>
    <row r="7230" s="76" customFormat="true" ht="14.4" hidden="false" customHeight="false" outlineLevel="0" collapsed="false">
      <c r="A7230" s="207"/>
      <c r="B7230" s="208" t="n">
        <v>82</v>
      </c>
      <c r="C7230" s="281" t="s">
        <v>19</v>
      </c>
      <c r="D7230" s="344" t="s">
        <v>19</v>
      </c>
      <c r="E7230" s="344" t="s">
        <v>19259</v>
      </c>
      <c r="F7230" s="121" t="n">
        <f aca="false">F7229+1</f>
        <v>7224</v>
      </c>
      <c r="G7230" s="612" t="s">
        <v>21267</v>
      </c>
      <c r="H7230" s="123" t="s">
        <v>21267</v>
      </c>
      <c r="I7230" s="124" t="s">
        <v>21268</v>
      </c>
      <c r="J7230" s="125" t="n">
        <v>3308</v>
      </c>
      <c r="K7230" s="164" t="n">
        <v>10</v>
      </c>
      <c r="L7230" s="164" t="n">
        <v>3802033</v>
      </c>
      <c r="M7230" s="164" t="n">
        <v>0</v>
      </c>
      <c r="N7230" s="613" t="s">
        <v>21258</v>
      </c>
      <c r="O7230" s="186"/>
      <c r="P7230" s="130" t="n">
        <v>852.14</v>
      </c>
      <c r="Q7230" s="130" t="n">
        <f aca="false">P7230*1.2</f>
        <v>1022.568</v>
      </c>
      <c r="R7230" s="131" t="n">
        <f aca="false">S7230*Q7230</f>
        <v>0</v>
      </c>
      <c r="S7230" s="132"/>
    </row>
    <row r="7231" s="76" customFormat="true" ht="14.4" hidden="false" customHeight="false" outlineLevel="0" collapsed="false">
      <c r="A7231" s="207"/>
      <c r="B7231" s="208" t="n">
        <v>82</v>
      </c>
      <c r="C7231" s="281" t="s">
        <v>19</v>
      </c>
      <c r="D7231" s="344" t="s">
        <v>19</v>
      </c>
      <c r="E7231" s="344" t="s">
        <v>19259</v>
      </c>
      <c r="F7231" s="121" t="n">
        <f aca="false">F7230+1</f>
        <v>7225</v>
      </c>
      <c r="G7231" s="612" t="s">
        <v>21269</v>
      </c>
      <c r="H7231" s="123" t="s">
        <v>21269</v>
      </c>
      <c r="I7231" s="124" t="s">
        <v>21270</v>
      </c>
      <c r="J7231" s="125" t="n">
        <v>3310</v>
      </c>
      <c r="K7231" s="164" t="n">
        <v>40</v>
      </c>
      <c r="L7231" s="164" t="n">
        <v>1701114</v>
      </c>
      <c r="M7231" s="164" t="n">
        <v>0</v>
      </c>
      <c r="N7231" s="613" t="s">
        <v>21271</v>
      </c>
      <c r="O7231" s="186"/>
      <c r="P7231" s="130" t="n">
        <v>5511.88</v>
      </c>
      <c r="Q7231" s="130" t="n">
        <f aca="false">P7231*1.2</f>
        <v>6614.256</v>
      </c>
      <c r="R7231" s="131" t="n">
        <f aca="false">S7231*Q7231</f>
        <v>0</v>
      </c>
      <c r="S7231" s="132"/>
    </row>
    <row r="7232" s="76" customFormat="true" ht="14.4" hidden="false" customHeight="false" outlineLevel="0" collapsed="false">
      <c r="A7232" s="207" t="n">
        <v>3114040</v>
      </c>
      <c r="B7232" s="208" t="n">
        <v>82</v>
      </c>
      <c r="C7232" s="281" t="s">
        <v>19</v>
      </c>
      <c r="D7232" s="344" t="s">
        <v>19</v>
      </c>
      <c r="E7232" s="344" t="s">
        <v>19242</v>
      </c>
      <c r="F7232" s="121" t="n">
        <f aca="false">F7231+1</f>
        <v>7226</v>
      </c>
      <c r="G7232" s="299" t="s">
        <v>21272</v>
      </c>
      <c r="H7232" s="188" t="s">
        <v>21273</v>
      </c>
      <c r="I7232" s="237" t="s">
        <v>21274</v>
      </c>
      <c r="J7232" s="237" t="n">
        <v>4013</v>
      </c>
      <c r="K7232" s="164" t="n">
        <v>0</v>
      </c>
      <c r="L7232" s="164" t="n">
        <v>3001019</v>
      </c>
      <c r="M7232" s="164" t="n">
        <v>0</v>
      </c>
      <c r="N7232" s="154" t="s">
        <v>10579</v>
      </c>
      <c r="O7232" s="186"/>
      <c r="P7232" s="130" t="n">
        <v>1414.62</v>
      </c>
      <c r="Q7232" s="130" t="n">
        <f aca="false">P7232*1.2</f>
        <v>1697.544</v>
      </c>
      <c r="R7232" s="131" t="n">
        <f aca="false">S7232*Q7232</f>
        <v>6790.176</v>
      </c>
      <c r="S7232" s="132" t="n">
        <v>4</v>
      </c>
    </row>
    <row r="7233" s="76" customFormat="true" ht="14.4" hidden="false" customHeight="false" outlineLevel="0" collapsed="false">
      <c r="A7233" s="207"/>
      <c r="B7233" s="208" t="n">
        <v>82</v>
      </c>
      <c r="C7233" s="281" t="s">
        <v>19</v>
      </c>
      <c r="D7233" s="344" t="s">
        <v>19</v>
      </c>
      <c r="E7233" s="344" t="s">
        <v>21275</v>
      </c>
      <c r="F7233" s="121" t="n">
        <f aca="false">F7232+1</f>
        <v>7227</v>
      </c>
      <c r="G7233" s="299" t="s">
        <v>21276</v>
      </c>
      <c r="H7233" s="188" t="s">
        <v>21276</v>
      </c>
      <c r="I7233" s="237" t="s">
        <v>21277</v>
      </c>
      <c r="J7233" s="237" t="n">
        <v>3204</v>
      </c>
      <c r="K7233" s="164" t="n">
        <v>25</v>
      </c>
      <c r="L7233" s="164" t="n">
        <v>3001019</v>
      </c>
      <c r="M7233" s="164" t="n">
        <v>10</v>
      </c>
      <c r="N7233" s="154" t="s">
        <v>10579</v>
      </c>
      <c r="O7233" s="186"/>
      <c r="P7233" s="130" t="n">
        <v>1322.7</v>
      </c>
      <c r="Q7233" s="130" t="n">
        <f aca="false">P7233*1.2</f>
        <v>1587.24</v>
      </c>
      <c r="R7233" s="131" t="n">
        <f aca="false">S7233*Q7233</f>
        <v>12697.92</v>
      </c>
      <c r="S7233" s="132" t="n">
        <v>8</v>
      </c>
    </row>
    <row r="7234" s="76" customFormat="true" ht="14.4" hidden="false" customHeight="false" outlineLevel="0" collapsed="false">
      <c r="A7234" s="207" t="n">
        <v>3648606</v>
      </c>
      <c r="B7234" s="208" t="n">
        <v>82</v>
      </c>
      <c r="C7234" s="281" t="s">
        <v>19</v>
      </c>
      <c r="D7234" s="344" t="s">
        <v>19</v>
      </c>
      <c r="E7234" s="344" t="s">
        <v>19911</v>
      </c>
      <c r="F7234" s="121" t="n">
        <f aca="false">F7233+1</f>
        <v>7228</v>
      </c>
      <c r="G7234" s="299" t="s">
        <v>21278</v>
      </c>
      <c r="H7234" s="188" t="s">
        <v>21279</v>
      </c>
      <c r="I7234" s="237" t="s">
        <v>21280</v>
      </c>
      <c r="J7234" s="237" t="n">
        <v>4013</v>
      </c>
      <c r="K7234" s="149" t="n">
        <v>0</v>
      </c>
      <c r="L7234" s="149" t="n">
        <v>1109300</v>
      </c>
      <c r="M7234" s="149" t="n">
        <v>0</v>
      </c>
      <c r="N7234" s="154" t="s">
        <v>283</v>
      </c>
      <c r="O7234" s="186"/>
      <c r="P7234" s="130" t="n">
        <v>674.98</v>
      </c>
      <c r="Q7234" s="130" t="n">
        <f aca="false">P7234*1.2</f>
        <v>809.976</v>
      </c>
      <c r="R7234" s="131" t="n">
        <f aca="false">S7234*Q7234</f>
        <v>0</v>
      </c>
      <c r="S7234" s="132"/>
    </row>
    <row r="7235" s="76" customFormat="true" ht="14.4" hidden="false" customHeight="false" outlineLevel="0" collapsed="false">
      <c r="A7235" s="207" t="n">
        <v>3648607</v>
      </c>
      <c r="B7235" s="208" t="n">
        <v>82</v>
      </c>
      <c r="C7235" s="281" t="s">
        <v>19</v>
      </c>
      <c r="D7235" s="344" t="s">
        <v>19</v>
      </c>
      <c r="E7235" s="344" t="s">
        <v>19911</v>
      </c>
      <c r="F7235" s="121" t="n">
        <f aca="false">F7234+1</f>
        <v>7229</v>
      </c>
      <c r="G7235" s="299" t="s">
        <v>21281</v>
      </c>
      <c r="H7235" s="188" t="s">
        <v>21282</v>
      </c>
      <c r="I7235" s="237" t="s">
        <v>21283</v>
      </c>
      <c r="J7235" s="237" t="n">
        <v>4013</v>
      </c>
      <c r="K7235" s="149" t="n">
        <v>0</v>
      </c>
      <c r="L7235" s="149" t="n">
        <v>1109192</v>
      </c>
      <c r="M7235" s="149" t="n">
        <v>0</v>
      </c>
      <c r="N7235" s="154" t="s">
        <v>283</v>
      </c>
      <c r="O7235" s="186"/>
      <c r="P7235" s="130" t="n">
        <v>725.46</v>
      </c>
      <c r="Q7235" s="130" t="n">
        <f aca="false">P7235*1.2</f>
        <v>870.552</v>
      </c>
      <c r="R7235" s="131" t="n">
        <f aca="false">S7235*Q7235</f>
        <v>0</v>
      </c>
      <c r="S7235" s="132"/>
    </row>
    <row r="7236" s="76" customFormat="true" ht="14.4" hidden="false" customHeight="false" outlineLevel="0" collapsed="false">
      <c r="A7236" s="207"/>
      <c r="B7236" s="208" t="n">
        <v>82</v>
      </c>
      <c r="C7236" s="281" t="s">
        <v>19</v>
      </c>
      <c r="D7236" s="344" t="s">
        <v>19</v>
      </c>
      <c r="E7236" s="344" t="s">
        <v>21284</v>
      </c>
      <c r="F7236" s="121" t="n">
        <f aca="false">F7235+1</f>
        <v>7230</v>
      </c>
      <c r="G7236" s="299" t="s">
        <v>21285</v>
      </c>
      <c r="H7236" s="188" t="s">
        <v>21286</v>
      </c>
      <c r="I7236" s="237" t="s">
        <v>21287</v>
      </c>
      <c r="J7236" s="237" t="n">
        <v>4013</v>
      </c>
      <c r="K7236" s="149" t="n">
        <v>0</v>
      </c>
      <c r="L7236" s="149" t="n">
        <v>1303010</v>
      </c>
      <c r="M7236" s="149" t="n">
        <v>0</v>
      </c>
      <c r="N7236" s="151" t="s">
        <v>283</v>
      </c>
      <c r="O7236" s="186"/>
      <c r="P7236" s="130" t="n">
        <v>249.76</v>
      </c>
      <c r="Q7236" s="130" t="n">
        <f aca="false">P7236*1.2</f>
        <v>299.712</v>
      </c>
      <c r="R7236" s="131" t="n">
        <f aca="false">S7236*Q7236</f>
        <v>0</v>
      </c>
      <c r="S7236" s="132"/>
    </row>
    <row r="7237" s="76" customFormat="true" ht="14.4" hidden="false" customHeight="false" outlineLevel="0" collapsed="false">
      <c r="A7237" s="207"/>
      <c r="B7237" s="208" t="n">
        <v>82</v>
      </c>
      <c r="C7237" s="281" t="s">
        <v>19</v>
      </c>
      <c r="D7237" s="344" t="s">
        <v>19</v>
      </c>
      <c r="E7237" s="344" t="s">
        <v>21288</v>
      </c>
      <c r="F7237" s="121" t="n">
        <f aca="false">F7236+1</f>
        <v>7231</v>
      </c>
      <c r="G7237" s="299" t="s">
        <v>21289</v>
      </c>
      <c r="H7237" s="188" t="s">
        <v>21290</v>
      </c>
      <c r="I7237" s="237" t="s">
        <v>21291</v>
      </c>
      <c r="J7237" s="237" t="n">
        <v>4013</v>
      </c>
      <c r="K7237" s="149" t="n">
        <v>0</v>
      </c>
      <c r="L7237" s="149" t="n">
        <v>1303025</v>
      </c>
      <c r="M7237" s="149" t="n">
        <v>0</v>
      </c>
      <c r="N7237" s="151" t="s">
        <v>283</v>
      </c>
      <c r="O7237" s="186"/>
      <c r="P7237" s="130" t="n">
        <v>258.82</v>
      </c>
      <c r="Q7237" s="130" t="n">
        <f aca="false">P7237*1.2</f>
        <v>310.584</v>
      </c>
      <c r="R7237" s="131" t="n">
        <f aca="false">S7237*Q7237</f>
        <v>0</v>
      </c>
      <c r="S7237" s="132"/>
    </row>
    <row r="7238" s="76" customFormat="true" ht="14.4" hidden="false" customHeight="false" outlineLevel="0" collapsed="false">
      <c r="A7238" s="207"/>
      <c r="B7238" s="208" t="n">
        <v>82</v>
      </c>
      <c r="C7238" s="281" t="s">
        <v>19</v>
      </c>
      <c r="D7238" s="344" t="s">
        <v>19</v>
      </c>
      <c r="E7238" s="344"/>
      <c r="F7238" s="121" t="n">
        <f aca="false">F7237+1</f>
        <v>7232</v>
      </c>
      <c r="G7238" s="299" t="s">
        <v>21292</v>
      </c>
      <c r="H7238" s="188" t="s">
        <v>21292</v>
      </c>
      <c r="I7238" s="125" t="s">
        <v>21293</v>
      </c>
      <c r="J7238" s="125" t="n">
        <v>4013</v>
      </c>
      <c r="K7238" s="149" t="n">
        <v>0</v>
      </c>
      <c r="L7238" s="149" t="n">
        <v>1014228</v>
      </c>
      <c r="M7238" s="149" t="n">
        <v>0</v>
      </c>
      <c r="N7238" s="151" t="s">
        <v>283</v>
      </c>
      <c r="O7238" s="186"/>
      <c r="P7238" s="610"/>
      <c r="Q7238" s="610" t="n">
        <f aca="false">P7238*1.2</f>
        <v>0</v>
      </c>
      <c r="R7238" s="131" t="n">
        <f aca="false">S7238*Q7238</f>
        <v>0</v>
      </c>
      <c r="S7238" s="132"/>
    </row>
    <row r="7239" s="76" customFormat="true" ht="14.4" hidden="false" customHeight="false" outlineLevel="0" collapsed="false">
      <c r="A7239" s="207"/>
      <c r="B7239" s="208" t="n">
        <v>82</v>
      </c>
      <c r="C7239" s="281" t="s">
        <v>19</v>
      </c>
      <c r="D7239" s="344" t="s">
        <v>19</v>
      </c>
      <c r="E7239" s="344" t="s">
        <v>21294</v>
      </c>
      <c r="F7239" s="121" t="n">
        <f aca="false">F7238+1</f>
        <v>7233</v>
      </c>
      <c r="G7239" s="299" t="s">
        <v>21295</v>
      </c>
      <c r="H7239" s="188" t="s">
        <v>21296</v>
      </c>
      <c r="I7239" s="237" t="s">
        <v>21297</v>
      </c>
      <c r="J7239" s="237" t="n">
        <v>4111</v>
      </c>
      <c r="K7239" s="164" t="n">
        <v>0</v>
      </c>
      <c r="L7239" s="164" t="n">
        <v>3408198</v>
      </c>
      <c r="M7239" s="164" t="n">
        <v>0</v>
      </c>
      <c r="N7239" s="154" t="s">
        <v>21298</v>
      </c>
      <c r="O7239" s="186"/>
      <c r="P7239" s="130" t="n">
        <v>2679.96</v>
      </c>
      <c r="Q7239" s="130" t="n">
        <f aca="false">P7239*1.2</f>
        <v>3215.952</v>
      </c>
      <c r="R7239" s="131" t="n">
        <f aca="false">S7239*Q7239</f>
        <v>0</v>
      </c>
      <c r="S7239" s="132"/>
    </row>
    <row r="7240" s="76" customFormat="true" ht="14.4" hidden="false" customHeight="false" outlineLevel="0" collapsed="false">
      <c r="A7240" s="207" t="n">
        <v>3114078</v>
      </c>
      <c r="B7240" s="208" t="n">
        <v>82</v>
      </c>
      <c r="C7240" s="281" t="s">
        <v>19</v>
      </c>
      <c r="D7240" s="344" t="s">
        <v>19</v>
      </c>
      <c r="E7240" s="344" t="s">
        <v>21288</v>
      </c>
      <c r="F7240" s="121" t="n">
        <f aca="false">F7239+1</f>
        <v>7234</v>
      </c>
      <c r="G7240" s="299" t="s">
        <v>21299</v>
      </c>
      <c r="H7240" s="188" t="s">
        <v>21300</v>
      </c>
      <c r="I7240" s="237" t="s">
        <v>21301</v>
      </c>
      <c r="J7240" s="237" t="n">
        <v>3310</v>
      </c>
      <c r="K7240" s="149" t="n">
        <v>40</v>
      </c>
      <c r="L7240" s="149" t="n">
        <v>3506025</v>
      </c>
      <c r="M7240" s="149" t="n">
        <v>10</v>
      </c>
      <c r="N7240" s="154" t="s">
        <v>21302</v>
      </c>
      <c r="O7240" s="186"/>
      <c r="P7240" s="130" t="n">
        <v>286.67</v>
      </c>
      <c r="Q7240" s="130" t="n">
        <f aca="false">P7240*1.2</f>
        <v>344.004</v>
      </c>
      <c r="R7240" s="131" t="n">
        <f aca="false">S7240*Q7240</f>
        <v>0</v>
      </c>
      <c r="S7240" s="132"/>
    </row>
    <row r="7241" s="76" customFormat="true" ht="14.4" hidden="false" customHeight="false" outlineLevel="0" collapsed="false">
      <c r="A7241" s="207"/>
      <c r="B7241" s="208" t="n">
        <v>82</v>
      </c>
      <c r="C7241" s="281" t="s">
        <v>19</v>
      </c>
      <c r="D7241" s="344" t="s">
        <v>19</v>
      </c>
      <c r="E7241" s="344"/>
      <c r="F7241" s="121" t="n">
        <f aca="false">F7240+1</f>
        <v>7235</v>
      </c>
      <c r="G7241" s="299" t="s">
        <v>21303</v>
      </c>
      <c r="H7241" s="188" t="s">
        <v>21304</v>
      </c>
      <c r="I7241" s="237" t="s">
        <v>21305</v>
      </c>
      <c r="J7241" s="237" t="n">
        <v>4011</v>
      </c>
      <c r="K7241" s="149" t="n">
        <v>0</v>
      </c>
      <c r="L7241" s="149" t="n">
        <v>3506025</v>
      </c>
      <c r="M7241" s="149" t="n">
        <v>0</v>
      </c>
      <c r="N7241" s="154" t="s">
        <v>21302</v>
      </c>
      <c r="O7241" s="186"/>
      <c r="P7241" s="610"/>
      <c r="Q7241" s="610" t="n">
        <f aca="false">P7241*1.2</f>
        <v>0</v>
      </c>
      <c r="R7241" s="131" t="n">
        <f aca="false">S7241*Q7241</f>
        <v>0</v>
      </c>
      <c r="S7241" s="132"/>
    </row>
    <row r="7242" s="76" customFormat="true" ht="14.4" hidden="false" customHeight="false" outlineLevel="0" collapsed="false">
      <c r="A7242" s="207"/>
      <c r="B7242" s="208" t="n">
        <v>82</v>
      </c>
      <c r="C7242" s="281" t="s">
        <v>19</v>
      </c>
      <c r="D7242" s="344" t="s">
        <v>19</v>
      </c>
      <c r="E7242" s="344" t="s">
        <v>21294</v>
      </c>
      <c r="F7242" s="121" t="n">
        <f aca="false">F7241+1</f>
        <v>7236</v>
      </c>
      <c r="G7242" s="299" t="s">
        <v>21306</v>
      </c>
      <c r="H7242" s="188" t="s">
        <v>21307</v>
      </c>
      <c r="I7242" s="237" t="s">
        <v>21308</v>
      </c>
      <c r="J7242" s="237" t="n">
        <v>4113</v>
      </c>
      <c r="K7242" s="164" t="n">
        <v>0</v>
      </c>
      <c r="L7242" s="164" t="n">
        <v>3408150</v>
      </c>
      <c r="M7242" s="164" t="n">
        <v>0</v>
      </c>
      <c r="N7242" s="154" t="s">
        <v>21309</v>
      </c>
      <c r="O7242" s="186"/>
      <c r="P7242" s="130" t="n">
        <v>4251.72</v>
      </c>
      <c r="Q7242" s="130" t="n">
        <f aca="false">P7242*1.2</f>
        <v>5102.064</v>
      </c>
      <c r="R7242" s="131" t="n">
        <f aca="false">S7242*Q7242</f>
        <v>0</v>
      </c>
      <c r="S7242" s="132"/>
    </row>
    <row r="7243" s="76" customFormat="true" ht="14.4" hidden="false" customHeight="false" outlineLevel="0" collapsed="false">
      <c r="A7243" s="207" t="n">
        <v>3683149</v>
      </c>
      <c r="B7243" s="208" t="n">
        <v>82</v>
      </c>
      <c r="C7243" s="281" t="s">
        <v>19</v>
      </c>
      <c r="D7243" s="344" t="s">
        <v>19</v>
      </c>
      <c r="E7243" s="344" t="s">
        <v>21288</v>
      </c>
      <c r="F7243" s="121" t="n">
        <f aca="false">F7242+1</f>
        <v>7237</v>
      </c>
      <c r="G7243" s="299" t="s">
        <v>21310</v>
      </c>
      <c r="H7243" s="188" t="s">
        <v>21311</v>
      </c>
      <c r="I7243" s="237" t="s">
        <v>21312</v>
      </c>
      <c r="J7243" s="237" t="n">
        <v>4013</v>
      </c>
      <c r="K7243" s="164" t="n">
        <v>0</v>
      </c>
      <c r="L7243" s="164" t="n">
        <v>3506228</v>
      </c>
      <c r="M7243" s="164" t="n">
        <v>0</v>
      </c>
      <c r="N7243" s="154" t="s">
        <v>21313</v>
      </c>
      <c r="O7243" s="186"/>
      <c r="P7243" s="130" t="n">
        <v>1753.73</v>
      </c>
      <c r="Q7243" s="130" t="n">
        <f aca="false">P7243*1.2</f>
        <v>2104.476</v>
      </c>
      <c r="R7243" s="131" t="n">
        <f aca="false">S7243*Q7243</f>
        <v>0</v>
      </c>
      <c r="S7243" s="132"/>
    </row>
    <row r="7244" s="76" customFormat="true" ht="14.4" hidden="false" customHeight="false" outlineLevel="0" collapsed="false">
      <c r="A7244" s="207"/>
      <c r="B7244" s="208" t="n">
        <v>82</v>
      </c>
      <c r="C7244" s="281" t="s">
        <v>19</v>
      </c>
      <c r="D7244" s="344" t="s">
        <v>19</v>
      </c>
      <c r="E7244" s="344" t="s">
        <v>21284</v>
      </c>
      <c r="F7244" s="121" t="n">
        <f aca="false">F7243+1</f>
        <v>7238</v>
      </c>
      <c r="G7244" s="299" t="s">
        <v>21314</v>
      </c>
      <c r="H7244" s="188" t="s">
        <v>21315</v>
      </c>
      <c r="I7244" s="237" t="s">
        <v>21316</v>
      </c>
      <c r="J7244" s="237" t="n">
        <v>4113</v>
      </c>
      <c r="K7244" s="164" t="n">
        <v>0</v>
      </c>
      <c r="L7244" s="164" t="n">
        <v>1303025</v>
      </c>
      <c r="M7244" s="164" t="n">
        <v>0</v>
      </c>
      <c r="N7244" s="151" t="s">
        <v>21317</v>
      </c>
      <c r="O7244" s="186"/>
      <c r="P7244" s="130" t="n">
        <v>147.42</v>
      </c>
      <c r="Q7244" s="130" t="n">
        <f aca="false">P7244*1.2</f>
        <v>176.904</v>
      </c>
      <c r="R7244" s="131" t="n">
        <f aca="false">S7244*Q7244</f>
        <v>0</v>
      </c>
      <c r="S7244" s="132"/>
    </row>
    <row r="7245" s="76" customFormat="true" ht="14.4" hidden="false" customHeight="false" outlineLevel="0" collapsed="false">
      <c r="A7245" s="207" t="n">
        <v>3648605</v>
      </c>
      <c r="B7245" s="208" t="n">
        <v>82</v>
      </c>
      <c r="C7245" s="281" t="s">
        <v>19</v>
      </c>
      <c r="D7245" s="344" t="s">
        <v>19</v>
      </c>
      <c r="E7245" s="344" t="s">
        <v>14809</v>
      </c>
      <c r="F7245" s="121" t="n">
        <f aca="false">F7244+1</f>
        <v>7239</v>
      </c>
      <c r="G7245" s="299" t="s">
        <v>21318</v>
      </c>
      <c r="H7245" s="188" t="s">
        <v>21319</v>
      </c>
      <c r="I7245" s="237" t="s">
        <v>21320</v>
      </c>
      <c r="J7245" s="237" t="n">
        <v>4013</v>
      </c>
      <c r="K7245" s="149" t="n">
        <v>0</v>
      </c>
      <c r="L7245" s="149" t="n">
        <v>1173114</v>
      </c>
      <c r="M7245" s="149" t="n">
        <v>0</v>
      </c>
      <c r="N7245" s="154" t="s">
        <v>21321</v>
      </c>
      <c r="O7245" s="186"/>
      <c r="P7245" s="130" t="n">
        <v>1486.38</v>
      </c>
      <c r="Q7245" s="130" t="n">
        <f aca="false">P7245*1.2</f>
        <v>1783.656</v>
      </c>
      <c r="R7245" s="131" t="n">
        <f aca="false">S7245*Q7245</f>
        <v>0</v>
      </c>
      <c r="S7245" s="132"/>
    </row>
    <row r="7246" s="76" customFormat="true" ht="14.4" hidden="false" customHeight="false" outlineLevel="0" collapsed="false">
      <c r="A7246" s="207"/>
      <c r="B7246" s="208" t="n">
        <v>82</v>
      </c>
      <c r="C7246" s="281" t="s">
        <v>19</v>
      </c>
      <c r="D7246" s="344" t="s">
        <v>19</v>
      </c>
      <c r="E7246" s="344" t="s">
        <v>14809</v>
      </c>
      <c r="F7246" s="121" t="n">
        <f aca="false">F7245+1</f>
        <v>7240</v>
      </c>
      <c r="G7246" s="299" t="s">
        <v>21322</v>
      </c>
      <c r="H7246" s="188" t="s">
        <v>21323</v>
      </c>
      <c r="I7246" s="237" t="s">
        <v>21324</v>
      </c>
      <c r="J7246" s="237" t="n">
        <v>4016</v>
      </c>
      <c r="K7246" s="149" t="n">
        <v>0</v>
      </c>
      <c r="L7246" s="149" t="n">
        <v>1173113</v>
      </c>
      <c r="M7246" s="149" t="n">
        <v>0</v>
      </c>
      <c r="N7246" s="154" t="s">
        <v>21321</v>
      </c>
      <c r="O7246" s="186"/>
      <c r="P7246" s="130" t="n">
        <v>2761.02</v>
      </c>
      <c r="Q7246" s="130" t="n">
        <f aca="false">P7246*1.2</f>
        <v>3313.224</v>
      </c>
      <c r="R7246" s="131" t="n">
        <f aca="false">S7246*Q7246</f>
        <v>0</v>
      </c>
      <c r="S7246" s="132"/>
    </row>
    <row r="7247" s="76" customFormat="true" ht="14.4" hidden="false" customHeight="false" outlineLevel="0" collapsed="false">
      <c r="A7247" s="207"/>
      <c r="B7247" s="208" t="n">
        <v>82</v>
      </c>
      <c r="C7247" s="281" t="s">
        <v>19</v>
      </c>
      <c r="D7247" s="344" t="s">
        <v>19</v>
      </c>
      <c r="E7247" s="344" t="s">
        <v>14327</v>
      </c>
      <c r="F7247" s="121" t="n">
        <f aca="false">F7246+1</f>
        <v>7241</v>
      </c>
      <c r="G7247" s="299" t="s">
        <v>21325</v>
      </c>
      <c r="H7247" s="188" t="s">
        <v>21325</v>
      </c>
      <c r="I7247" s="237" t="s">
        <v>21326</v>
      </c>
      <c r="J7247" s="237" t="n">
        <v>3308</v>
      </c>
      <c r="K7247" s="164" t="n">
        <v>10</v>
      </c>
      <c r="L7247" s="164" t="n">
        <v>3408180</v>
      </c>
      <c r="M7247" s="164" t="n">
        <v>0</v>
      </c>
      <c r="N7247" s="154" t="s">
        <v>21327</v>
      </c>
      <c r="O7247" s="186"/>
      <c r="P7247" s="130" t="n">
        <v>148.67</v>
      </c>
      <c r="Q7247" s="130" t="n">
        <f aca="false">P7247*1.2</f>
        <v>178.404</v>
      </c>
      <c r="R7247" s="131" t="n">
        <f aca="false">S7247*Q7247</f>
        <v>0</v>
      </c>
      <c r="S7247" s="132"/>
    </row>
    <row r="7248" s="76" customFormat="true" ht="14.4" hidden="false" customHeight="false" outlineLevel="0" collapsed="false">
      <c r="A7248" s="207"/>
      <c r="B7248" s="208" t="n">
        <v>82</v>
      </c>
      <c r="C7248" s="281" t="s">
        <v>19</v>
      </c>
      <c r="D7248" s="344" t="s">
        <v>19</v>
      </c>
      <c r="E7248" s="344" t="s">
        <v>15196</v>
      </c>
      <c r="F7248" s="121" t="n">
        <f aca="false">F7247+1</f>
        <v>7242</v>
      </c>
      <c r="G7248" s="299" t="s">
        <v>21328</v>
      </c>
      <c r="H7248" s="188" t="s">
        <v>21329</v>
      </c>
      <c r="I7248" s="237" t="s">
        <v>21330</v>
      </c>
      <c r="J7248" s="237" t="n">
        <v>0</v>
      </c>
      <c r="K7248" s="164" t="n">
        <v>0</v>
      </c>
      <c r="L7248" s="164" t="n">
        <v>258039</v>
      </c>
      <c r="M7248" s="164" t="n">
        <v>629</v>
      </c>
      <c r="N7248" s="154" t="s">
        <v>21331</v>
      </c>
      <c r="O7248" s="186"/>
      <c r="P7248" s="130" t="n">
        <v>1.22</v>
      </c>
      <c r="Q7248" s="130" t="n">
        <f aca="false">P7248*1.2</f>
        <v>1.464</v>
      </c>
      <c r="R7248" s="131" t="n">
        <f aca="false">S7248*Q7248</f>
        <v>0</v>
      </c>
      <c r="S7248" s="132"/>
    </row>
    <row r="7249" s="76" customFormat="true" ht="14.4" hidden="false" customHeight="false" outlineLevel="0" collapsed="false">
      <c r="A7249" s="207"/>
      <c r="B7249" s="208" t="n">
        <v>82</v>
      </c>
      <c r="C7249" s="281" t="s">
        <v>19</v>
      </c>
      <c r="D7249" s="344" t="s">
        <v>19</v>
      </c>
      <c r="E7249" s="344"/>
      <c r="F7249" s="121" t="n">
        <f aca="false">F7248+1</f>
        <v>7243</v>
      </c>
      <c r="G7249" s="299" t="s">
        <v>21332</v>
      </c>
      <c r="H7249" s="188" t="s">
        <v>21333</v>
      </c>
      <c r="I7249" s="237" t="s">
        <v>21334</v>
      </c>
      <c r="J7249" s="237" t="n">
        <v>0</v>
      </c>
      <c r="K7249" s="164" t="n">
        <v>0</v>
      </c>
      <c r="L7249" s="164" t="n">
        <v>258072</v>
      </c>
      <c r="M7249" s="164" t="n">
        <v>629</v>
      </c>
      <c r="N7249" s="154" t="s">
        <v>21335</v>
      </c>
      <c r="O7249" s="186"/>
      <c r="P7249" s="130" t="n">
        <v>2.29</v>
      </c>
      <c r="Q7249" s="130" t="n">
        <f aca="false">P7249*1.2</f>
        <v>2.748</v>
      </c>
      <c r="R7249" s="131" t="n">
        <f aca="false">S7249*Q7249</f>
        <v>0</v>
      </c>
      <c r="S7249" s="132"/>
    </row>
    <row r="7250" s="76" customFormat="true" ht="27.6" hidden="false" customHeight="false" outlineLevel="0" collapsed="false">
      <c r="A7250" s="207"/>
      <c r="B7250" s="208" t="n">
        <v>82</v>
      </c>
      <c r="C7250" s="281" t="s">
        <v>19</v>
      </c>
      <c r="D7250" s="344" t="s">
        <v>19</v>
      </c>
      <c r="E7250" s="344" t="s">
        <v>19242</v>
      </c>
      <c r="F7250" s="121" t="n">
        <f aca="false">F7249+1</f>
        <v>7244</v>
      </c>
      <c r="G7250" s="299" t="s">
        <v>21336</v>
      </c>
      <c r="H7250" s="188" t="s">
        <v>21337</v>
      </c>
      <c r="I7250" s="237" t="s">
        <v>21338</v>
      </c>
      <c r="J7250" s="237" t="n">
        <v>4013</v>
      </c>
      <c r="K7250" s="149" t="n">
        <v>0</v>
      </c>
      <c r="L7250" s="149" t="n">
        <v>2914050</v>
      </c>
      <c r="M7250" s="149" t="n">
        <v>0</v>
      </c>
      <c r="N7250" s="154" t="s">
        <v>21339</v>
      </c>
      <c r="O7250" s="186"/>
      <c r="P7250" s="130" t="n">
        <v>7461.23</v>
      </c>
      <c r="Q7250" s="130" t="n">
        <f aca="false">P7250*1.2</f>
        <v>8953.476</v>
      </c>
      <c r="R7250" s="131" t="n">
        <f aca="false">S7250*Q7250</f>
        <v>0</v>
      </c>
      <c r="S7250" s="132"/>
    </row>
    <row r="7251" s="76" customFormat="true" ht="14.4" hidden="false" customHeight="false" outlineLevel="0" collapsed="false">
      <c r="A7251" s="207"/>
      <c r="B7251" s="208" t="n">
        <v>82</v>
      </c>
      <c r="C7251" s="281" t="s">
        <v>19</v>
      </c>
      <c r="D7251" s="344" t="s">
        <v>19</v>
      </c>
      <c r="E7251" s="344" t="s">
        <v>19737</v>
      </c>
      <c r="F7251" s="121" t="n">
        <f aca="false">F7250+1</f>
        <v>7245</v>
      </c>
      <c r="G7251" s="299" t="s">
        <v>21340</v>
      </c>
      <c r="H7251" s="188" t="s">
        <v>21340</v>
      </c>
      <c r="I7251" s="237" t="s">
        <v>21341</v>
      </c>
      <c r="J7251" s="237" t="n">
        <v>3309</v>
      </c>
      <c r="K7251" s="149" t="n">
        <v>0</v>
      </c>
      <c r="L7251" s="149" t="n">
        <v>2906016</v>
      </c>
      <c r="M7251" s="149" t="n">
        <v>0</v>
      </c>
      <c r="N7251" s="154" t="s">
        <v>21342</v>
      </c>
      <c r="O7251" s="186"/>
      <c r="P7251" s="130" t="n">
        <v>6896.38</v>
      </c>
      <c r="Q7251" s="130" t="n">
        <f aca="false">P7251*1.2</f>
        <v>8275.656</v>
      </c>
      <c r="R7251" s="131" t="n">
        <f aca="false">S7251*Q7251</f>
        <v>0</v>
      </c>
      <c r="S7251" s="132"/>
    </row>
    <row r="7252" s="76" customFormat="true" ht="41.4" hidden="false" customHeight="false" outlineLevel="0" collapsed="false">
      <c r="A7252" s="298" t="n">
        <v>4030320</v>
      </c>
      <c r="B7252" s="208" t="n">
        <v>82</v>
      </c>
      <c r="C7252" s="281" t="s">
        <v>19</v>
      </c>
      <c r="D7252" s="344" t="s">
        <v>19</v>
      </c>
      <c r="E7252" s="344" t="s">
        <v>19242</v>
      </c>
      <c r="F7252" s="121" t="n">
        <f aca="false">F7251+1</f>
        <v>7246</v>
      </c>
      <c r="G7252" s="299" t="s">
        <v>21343</v>
      </c>
      <c r="H7252" s="188" t="s">
        <v>21343</v>
      </c>
      <c r="I7252" s="237" t="s">
        <v>21344</v>
      </c>
      <c r="J7252" s="237" t="n">
        <v>3204</v>
      </c>
      <c r="K7252" s="149" t="n">
        <v>25</v>
      </c>
      <c r="L7252" s="149" t="n">
        <v>2906014</v>
      </c>
      <c r="M7252" s="149" t="n">
        <v>0</v>
      </c>
      <c r="N7252" s="154" t="s">
        <v>21345</v>
      </c>
      <c r="O7252" s="186"/>
      <c r="P7252" s="130" t="n">
        <v>24654.06</v>
      </c>
      <c r="Q7252" s="130" t="n">
        <f aca="false">P7252*1.2</f>
        <v>29584.872</v>
      </c>
      <c r="R7252" s="131" t="n">
        <f aca="false">S7252*Q7252</f>
        <v>0</v>
      </c>
      <c r="S7252" s="132"/>
    </row>
    <row r="7253" s="76" customFormat="true" ht="27.6" hidden="false" customHeight="false" outlineLevel="0" collapsed="false">
      <c r="A7253" s="207" t="n">
        <v>3039156</v>
      </c>
      <c r="B7253" s="208" t="n">
        <v>82</v>
      </c>
      <c r="C7253" s="281" t="s">
        <v>19</v>
      </c>
      <c r="D7253" s="344" t="s">
        <v>19</v>
      </c>
      <c r="E7253" s="344" t="s">
        <v>19242</v>
      </c>
      <c r="F7253" s="121" t="n">
        <f aca="false">F7252+1</f>
        <v>7247</v>
      </c>
      <c r="G7253" s="299" t="s">
        <v>21346</v>
      </c>
      <c r="H7253" s="188" t="s">
        <v>21347</v>
      </c>
      <c r="I7253" s="237" t="s">
        <v>21348</v>
      </c>
      <c r="J7253" s="237" t="n">
        <v>4013</v>
      </c>
      <c r="K7253" s="149" t="n">
        <v>0</v>
      </c>
      <c r="L7253" s="149" t="n">
        <v>2916014</v>
      </c>
      <c r="M7253" s="149" t="n">
        <v>0</v>
      </c>
      <c r="N7253" s="154" t="s">
        <v>21349</v>
      </c>
      <c r="O7253" s="186"/>
      <c r="P7253" s="130" t="n">
        <v>17075.22</v>
      </c>
      <c r="Q7253" s="130" t="n">
        <f aca="false">P7253*1.2</f>
        <v>20490.264</v>
      </c>
      <c r="R7253" s="131" t="n">
        <f aca="false">S7253*Q7253</f>
        <v>0</v>
      </c>
      <c r="S7253" s="132"/>
    </row>
    <row r="7254" s="76" customFormat="true" ht="14.4" hidden="false" customHeight="false" outlineLevel="0" collapsed="false">
      <c r="A7254" s="207"/>
      <c r="B7254" s="208" t="n">
        <v>82</v>
      </c>
      <c r="C7254" s="281" t="s">
        <v>19</v>
      </c>
      <c r="D7254" s="344" t="s">
        <v>19</v>
      </c>
      <c r="E7254" s="344" t="s">
        <v>19259</v>
      </c>
      <c r="F7254" s="121" t="n">
        <f aca="false">F7253+1</f>
        <v>7248</v>
      </c>
      <c r="G7254" s="612" t="s">
        <v>21350</v>
      </c>
      <c r="H7254" s="123" t="s">
        <v>21350</v>
      </c>
      <c r="I7254" s="124" t="s">
        <v>21351</v>
      </c>
      <c r="J7254" s="125" t="n">
        <v>3309</v>
      </c>
      <c r="K7254" s="164" t="n">
        <v>0</v>
      </c>
      <c r="L7254" s="164" t="n">
        <v>1701167</v>
      </c>
      <c r="M7254" s="164" t="n">
        <v>0</v>
      </c>
      <c r="N7254" s="613" t="s">
        <v>21352</v>
      </c>
      <c r="O7254" s="186"/>
      <c r="P7254" s="130" t="n">
        <v>79.82</v>
      </c>
      <c r="Q7254" s="130" t="n">
        <f aca="false">P7254*1.2</f>
        <v>95.784</v>
      </c>
      <c r="R7254" s="131" t="n">
        <f aca="false">S7254*Q7254</f>
        <v>0</v>
      </c>
      <c r="S7254" s="132"/>
    </row>
    <row r="7255" s="76" customFormat="true" ht="14.4" hidden="false" customHeight="false" outlineLevel="0" collapsed="false">
      <c r="A7255" s="207"/>
      <c r="B7255" s="208" t="n">
        <v>82</v>
      </c>
      <c r="C7255" s="281" t="s">
        <v>19</v>
      </c>
      <c r="D7255" s="344" t="s">
        <v>19</v>
      </c>
      <c r="E7255" s="344" t="s">
        <v>19242</v>
      </c>
      <c r="F7255" s="121" t="n">
        <f aca="false">F7254+1</f>
        <v>7249</v>
      </c>
      <c r="G7255" s="299" t="s">
        <v>21353</v>
      </c>
      <c r="H7255" s="188" t="s">
        <v>21354</v>
      </c>
      <c r="I7255" s="237" t="s">
        <v>21355</v>
      </c>
      <c r="J7255" s="237" t="n">
        <v>4013</v>
      </c>
      <c r="K7255" s="164" t="n">
        <v>0</v>
      </c>
      <c r="L7255" s="164" t="n">
        <v>3001025</v>
      </c>
      <c r="M7255" s="164" t="n">
        <v>0</v>
      </c>
      <c r="N7255" s="154" t="s">
        <v>21356</v>
      </c>
      <c r="O7255" s="186"/>
      <c r="P7255" s="130" t="n">
        <v>99.37</v>
      </c>
      <c r="Q7255" s="130" t="n">
        <f aca="false">P7255*1.2</f>
        <v>119.244</v>
      </c>
      <c r="R7255" s="131" t="n">
        <f aca="false">S7255*Q7255</f>
        <v>0</v>
      </c>
      <c r="S7255" s="132"/>
    </row>
    <row r="7256" s="76" customFormat="true" ht="14.4" hidden="false" customHeight="false" outlineLevel="0" collapsed="false">
      <c r="A7256" s="207"/>
      <c r="B7256" s="208" t="n">
        <v>82</v>
      </c>
      <c r="C7256" s="281" t="s">
        <v>19</v>
      </c>
      <c r="D7256" s="344" t="s">
        <v>19</v>
      </c>
      <c r="E7256" s="344" t="s">
        <v>19242</v>
      </c>
      <c r="F7256" s="121" t="n">
        <f aca="false">F7255+1</f>
        <v>7250</v>
      </c>
      <c r="G7256" s="299" t="s">
        <v>21357</v>
      </c>
      <c r="H7256" s="188" t="s">
        <v>21357</v>
      </c>
      <c r="I7256" s="237" t="s">
        <v>21358</v>
      </c>
      <c r="J7256" s="237" t="n">
        <v>3204</v>
      </c>
      <c r="K7256" s="164" t="n">
        <v>25</v>
      </c>
      <c r="L7256" s="164" t="n">
        <v>3001025</v>
      </c>
      <c r="M7256" s="164" t="n">
        <v>0</v>
      </c>
      <c r="N7256" s="154" t="s">
        <v>21356</v>
      </c>
      <c r="O7256" s="186"/>
      <c r="P7256" s="130" t="n">
        <v>243.25</v>
      </c>
      <c r="Q7256" s="130" t="n">
        <f aca="false">P7256*1.2</f>
        <v>291.9</v>
      </c>
      <c r="R7256" s="131" t="n">
        <f aca="false">S7256*Q7256</f>
        <v>0</v>
      </c>
      <c r="S7256" s="132"/>
    </row>
    <row r="7257" s="76" customFormat="true" ht="14.4" hidden="false" customHeight="false" outlineLevel="0" collapsed="false">
      <c r="A7257" s="207"/>
      <c r="B7257" s="208" t="n">
        <v>82</v>
      </c>
      <c r="C7257" s="281" t="s">
        <v>19</v>
      </c>
      <c r="D7257" s="344" t="s">
        <v>19</v>
      </c>
      <c r="E7257" s="344" t="s">
        <v>19259</v>
      </c>
      <c r="F7257" s="121" t="n">
        <f aca="false">F7256+1</f>
        <v>7251</v>
      </c>
      <c r="G7257" s="612" t="s">
        <v>21359</v>
      </c>
      <c r="H7257" s="123" t="s">
        <v>21359</v>
      </c>
      <c r="I7257" s="124" t="s">
        <v>21360</v>
      </c>
      <c r="J7257" s="125" t="n">
        <v>3309</v>
      </c>
      <c r="K7257" s="164" t="n">
        <v>0</v>
      </c>
      <c r="L7257" s="164" t="n">
        <v>1702042</v>
      </c>
      <c r="M7257" s="164" t="n">
        <v>0</v>
      </c>
      <c r="N7257" s="613" t="s">
        <v>21361</v>
      </c>
      <c r="O7257" s="186"/>
      <c r="P7257" s="130" t="n">
        <v>660.14</v>
      </c>
      <c r="Q7257" s="130" t="n">
        <f aca="false">P7257*1.2</f>
        <v>792.168</v>
      </c>
      <c r="R7257" s="131" t="n">
        <f aca="false">S7257*Q7257</f>
        <v>0</v>
      </c>
      <c r="S7257" s="132"/>
    </row>
    <row r="7258" s="76" customFormat="true" ht="14.4" hidden="false" customHeight="false" outlineLevel="0" collapsed="false">
      <c r="A7258" s="207"/>
      <c r="B7258" s="208" t="n">
        <v>82</v>
      </c>
      <c r="C7258" s="281" t="s">
        <v>19</v>
      </c>
      <c r="D7258" s="344" t="s">
        <v>19</v>
      </c>
      <c r="E7258" s="344" t="s">
        <v>19259</v>
      </c>
      <c r="F7258" s="121" t="n">
        <f aca="false">F7257+1</f>
        <v>7252</v>
      </c>
      <c r="G7258" s="612" t="s">
        <v>21362</v>
      </c>
      <c r="H7258" s="123" t="s">
        <v>21362</v>
      </c>
      <c r="I7258" s="124" t="s">
        <v>21363</v>
      </c>
      <c r="J7258" s="125" t="n">
        <v>3309</v>
      </c>
      <c r="K7258" s="164" t="n">
        <v>0</v>
      </c>
      <c r="L7258" s="164" t="n">
        <v>1702055</v>
      </c>
      <c r="M7258" s="164" t="n">
        <v>0</v>
      </c>
      <c r="N7258" s="613" t="s">
        <v>21364</v>
      </c>
      <c r="O7258" s="186"/>
      <c r="P7258" s="130" t="n">
        <v>1126.24</v>
      </c>
      <c r="Q7258" s="130" t="n">
        <f aca="false">P7258*1.2</f>
        <v>1351.488</v>
      </c>
      <c r="R7258" s="131" t="n">
        <f aca="false">S7258*Q7258</f>
        <v>0</v>
      </c>
      <c r="S7258" s="132"/>
    </row>
    <row r="7259" s="76" customFormat="true" ht="14.4" hidden="false" customHeight="false" outlineLevel="0" collapsed="false">
      <c r="A7259" s="207"/>
      <c r="B7259" s="208" t="n">
        <v>82</v>
      </c>
      <c r="C7259" s="281" t="s">
        <v>19</v>
      </c>
      <c r="D7259" s="344" t="s">
        <v>19</v>
      </c>
      <c r="E7259" s="344" t="s">
        <v>19259</v>
      </c>
      <c r="F7259" s="121" t="n">
        <f aca="false">F7258+1</f>
        <v>7253</v>
      </c>
      <c r="G7259" s="612" t="s">
        <v>21365</v>
      </c>
      <c r="H7259" s="123" t="s">
        <v>21365</v>
      </c>
      <c r="I7259" s="124" t="s">
        <v>21366</v>
      </c>
      <c r="J7259" s="125" t="n">
        <v>3309</v>
      </c>
      <c r="K7259" s="164" t="n">
        <v>0</v>
      </c>
      <c r="L7259" s="164" t="n">
        <v>1702041</v>
      </c>
      <c r="M7259" s="164" t="n">
        <v>0</v>
      </c>
      <c r="N7259" s="613" t="s">
        <v>21364</v>
      </c>
      <c r="O7259" s="186"/>
      <c r="P7259" s="130" t="n">
        <v>712.26</v>
      </c>
      <c r="Q7259" s="130" t="n">
        <f aca="false">P7259*1.2</f>
        <v>854.712</v>
      </c>
      <c r="R7259" s="131" t="n">
        <f aca="false">S7259*Q7259</f>
        <v>0</v>
      </c>
      <c r="S7259" s="132"/>
    </row>
    <row r="7260" s="76" customFormat="true" ht="14.4" hidden="false" customHeight="false" outlineLevel="0" collapsed="false">
      <c r="A7260" s="207"/>
      <c r="B7260" s="208" t="n">
        <v>82</v>
      </c>
      <c r="C7260" s="281" t="s">
        <v>19</v>
      </c>
      <c r="D7260" s="344" t="s">
        <v>19</v>
      </c>
      <c r="E7260" s="344" t="s">
        <v>19259</v>
      </c>
      <c r="F7260" s="121" t="n">
        <f aca="false">F7259+1</f>
        <v>7254</v>
      </c>
      <c r="G7260" s="612" t="s">
        <v>21367</v>
      </c>
      <c r="H7260" s="123" t="s">
        <v>21367</v>
      </c>
      <c r="I7260" s="124" t="s">
        <v>21368</v>
      </c>
      <c r="J7260" s="125" t="n">
        <v>3309</v>
      </c>
      <c r="K7260" s="164" t="n">
        <v>0</v>
      </c>
      <c r="L7260" s="164" t="n">
        <v>1702060</v>
      </c>
      <c r="M7260" s="164" t="n">
        <v>0</v>
      </c>
      <c r="N7260" s="613" t="s">
        <v>21369</v>
      </c>
      <c r="O7260" s="186"/>
      <c r="P7260" s="130" t="n">
        <v>629.73</v>
      </c>
      <c r="Q7260" s="130" t="n">
        <f aca="false">P7260*1.2</f>
        <v>755.676</v>
      </c>
      <c r="R7260" s="131" t="n">
        <f aca="false">S7260*Q7260</f>
        <v>0</v>
      </c>
      <c r="S7260" s="132"/>
    </row>
    <row r="7261" s="76" customFormat="true" ht="14.4" hidden="false" customHeight="false" outlineLevel="0" collapsed="false">
      <c r="A7261" s="207"/>
      <c r="B7261" s="208" t="n">
        <v>82</v>
      </c>
      <c r="C7261" s="281" t="s">
        <v>19</v>
      </c>
      <c r="D7261" s="344" t="s">
        <v>19</v>
      </c>
      <c r="E7261" s="344" t="s">
        <v>19259</v>
      </c>
      <c r="F7261" s="121" t="n">
        <f aca="false">F7260+1</f>
        <v>7255</v>
      </c>
      <c r="G7261" s="299" t="s">
        <v>21370</v>
      </c>
      <c r="H7261" s="188" t="s">
        <v>21371</v>
      </c>
      <c r="I7261" s="237" t="s">
        <v>21372</v>
      </c>
      <c r="J7261" s="237" t="n">
        <v>4111</v>
      </c>
      <c r="K7261" s="164" t="n">
        <v>0</v>
      </c>
      <c r="L7261" s="164" t="n">
        <v>1702060</v>
      </c>
      <c r="M7261" s="164" t="n">
        <v>0</v>
      </c>
      <c r="N7261" s="154" t="s">
        <v>21373</v>
      </c>
      <c r="O7261" s="186"/>
      <c r="P7261" s="130" t="n">
        <v>866.83</v>
      </c>
      <c r="Q7261" s="130" t="n">
        <f aca="false">P7261*1.2</f>
        <v>1040.196</v>
      </c>
      <c r="R7261" s="131" t="n">
        <f aca="false">S7261*Q7261</f>
        <v>0</v>
      </c>
      <c r="S7261" s="132"/>
    </row>
    <row r="7262" s="76" customFormat="true" ht="14.4" hidden="false" customHeight="false" outlineLevel="0" collapsed="false">
      <c r="A7262" s="207"/>
      <c r="B7262" s="208" t="n">
        <v>82</v>
      </c>
      <c r="C7262" s="281" t="s">
        <v>19</v>
      </c>
      <c r="D7262" s="344" t="s">
        <v>19</v>
      </c>
      <c r="E7262" s="344" t="s">
        <v>19259</v>
      </c>
      <c r="F7262" s="121" t="n">
        <f aca="false">F7261+1</f>
        <v>7256</v>
      </c>
      <c r="G7262" s="612" t="s">
        <v>21374</v>
      </c>
      <c r="H7262" s="123" t="s">
        <v>21374</v>
      </c>
      <c r="I7262" s="124" t="s">
        <v>21375</v>
      </c>
      <c r="J7262" s="125" t="n">
        <v>4123</v>
      </c>
      <c r="K7262" s="164" t="n">
        <v>0</v>
      </c>
      <c r="L7262" s="164" t="n">
        <v>1802150</v>
      </c>
      <c r="M7262" s="164" t="n">
        <v>0</v>
      </c>
      <c r="N7262" s="613" t="s">
        <v>21376</v>
      </c>
      <c r="O7262" s="186"/>
      <c r="P7262" s="130" t="n">
        <v>1180.47</v>
      </c>
      <c r="Q7262" s="130" t="n">
        <f aca="false">P7262*1.2</f>
        <v>1416.564</v>
      </c>
      <c r="R7262" s="131" t="n">
        <f aca="false">S7262*Q7262</f>
        <v>0</v>
      </c>
      <c r="S7262" s="132"/>
    </row>
    <row r="7263" s="76" customFormat="true" ht="14.4" hidden="false" customHeight="false" outlineLevel="0" collapsed="false">
      <c r="A7263" s="207"/>
      <c r="B7263" s="208" t="n">
        <v>82</v>
      </c>
      <c r="C7263" s="281" t="s">
        <v>19</v>
      </c>
      <c r="D7263" s="344" t="s">
        <v>19</v>
      </c>
      <c r="E7263" s="344" t="s">
        <v>19259</v>
      </c>
      <c r="F7263" s="121" t="n">
        <f aca="false">F7262+1</f>
        <v>7257</v>
      </c>
      <c r="G7263" s="612" t="s">
        <v>21377</v>
      </c>
      <c r="H7263" s="123" t="s">
        <v>21377</v>
      </c>
      <c r="I7263" s="124" t="s">
        <v>21378</v>
      </c>
      <c r="J7263" s="125" t="n">
        <v>66</v>
      </c>
      <c r="K7263" s="164" t="n">
        <v>40</v>
      </c>
      <c r="L7263" s="164" t="n">
        <v>1802150</v>
      </c>
      <c r="M7263" s="164" t="n">
        <v>0</v>
      </c>
      <c r="N7263" s="613" t="s">
        <v>21379</v>
      </c>
      <c r="O7263" s="186"/>
      <c r="P7263" s="130" t="n">
        <v>1070.47</v>
      </c>
      <c r="Q7263" s="130" t="n">
        <f aca="false">P7263*1.2</f>
        <v>1284.564</v>
      </c>
      <c r="R7263" s="131" t="n">
        <f aca="false">S7263*Q7263</f>
        <v>0</v>
      </c>
      <c r="S7263" s="132"/>
    </row>
    <row r="7264" s="76" customFormat="true" ht="14.4" hidden="false" customHeight="false" outlineLevel="0" collapsed="false">
      <c r="A7264" s="207"/>
      <c r="B7264" s="208" t="n">
        <v>82</v>
      </c>
      <c r="C7264" s="281" t="s">
        <v>19</v>
      </c>
      <c r="D7264" s="344" t="s">
        <v>19</v>
      </c>
      <c r="E7264" s="344" t="s">
        <v>19259</v>
      </c>
      <c r="F7264" s="121" t="n">
        <f aca="false">F7263+1</f>
        <v>7258</v>
      </c>
      <c r="G7264" s="612" t="s">
        <v>21380</v>
      </c>
      <c r="H7264" s="123" t="s">
        <v>21380</v>
      </c>
      <c r="I7264" s="124" t="s">
        <v>21381</v>
      </c>
      <c r="J7264" s="125" t="n">
        <v>66</v>
      </c>
      <c r="K7264" s="164" t="n">
        <v>40</v>
      </c>
      <c r="L7264" s="164" t="n">
        <v>1802152</v>
      </c>
      <c r="M7264" s="164" t="n">
        <v>0</v>
      </c>
      <c r="N7264" s="613" t="s">
        <v>21379</v>
      </c>
      <c r="O7264" s="186"/>
      <c r="P7264" s="130" t="n">
        <v>1033.44</v>
      </c>
      <c r="Q7264" s="130" t="n">
        <f aca="false">P7264*1.2</f>
        <v>1240.128</v>
      </c>
      <c r="R7264" s="131" t="n">
        <f aca="false">S7264*Q7264</f>
        <v>0</v>
      </c>
      <c r="S7264" s="132"/>
    </row>
    <row r="7265" s="76" customFormat="true" ht="14.4" hidden="false" customHeight="false" outlineLevel="0" collapsed="false">
      <c r="A7265" s="207"/>
      <c r="B7265" s="208" t="n">
        <v>82</v>
      </c>
      <c r="C7265" s="281" t="s">
        <v>19</v>
      </c>
      <c r="D7265" s="344" t="s">
        <v>19</v>
      </c>
      <c r="E7265" s="344" t="s">
        <v>19259</v>
      </c>
      <c r="F7265" s="121" t="n">
        <f aca="false">F7264+1</f>
        <v>7259</v>
      </c>
      <c r="G7265" s="612" t="s">
        <v>21382</v>
      </c>
      <c r="H7265" s="123" t="s">
        <v>21382</v>
      </c>
      <c r="I7265" s="124" t="s">
        <v>21383</v>
      </c>
      <c r="J7265" s="125" t="n">
        <v>53</v>
      </c>
      <c r="K7265" s="164" t="n">
        <v>0</v>
      </c>
      <c r="L7265" s="164" t="n">
        <v>1702041</v>
      </c>
      <c r="M7265" s="164" t="n">
        <v>0</v>
      </c>
      <c r="N7265" s="613" t="s">
        <v>21384</v>
      </c>
      <c r="O7265" s="186"/>
      <c r="P7265" s="130" t="n">
        <v>245.88</v>
      </c>
      <c r="Q7265" s="130" t="n">
        <f aca="false">P7265*1.2</f>
        <v>295.056</v>
      </c>
      <c r="R7265" s="131" t="n">
        <f aca="false">S7265*Q7265</f>
        <v>0</v>
      </c>
      <c r="S7265" s="132"/>
    </row>
    <row r="7266" s="76" customFormat="true" ht="14.4" hidden="false" customHeight="false" outlineLevel="0" collapsed="false">
      <c r="A7266" s="207"/>
      <c r="B7266" s="208" t="n">
        <v>82</v>
      </c>
      <c r="C7266" s="281" t="s">
        <v>19</v>
      </c>
      <c r="D7266" s="344" t="s">
        <v>19</v>
      </c>
      <c r="E7266" s="344" t="s">
        <v>19259</v>
      </c>
      <c r="F7266" s="121" t="n">
        <f aca="false">F7265+1</f>
        <v>7260</v>
      </c>
      <c r="G7266" s="612" t="s">
        <v>21385</v>
      </c>
      <c r="H7266" s="123" t="s">
        <v>21385</v>
      </c>
      <c r="I7266" s="124" t="s">
        <v>21386</v>
      </c>
      <c r="J7266" s="125" t="n">
        <v>53</v>
      </c>
      <c r="K7266" s="164" t="n">
        <v>0</v>
      </c>
      <c r="L7266" s="164" t="n">
        <v>1702060</v>
      </c>
      <c r="M7266" s="164" t="n">
        <v>10</v>
      </c>
      <c r="N7266" s="613" t="s">
        <v>21384</v>
      </c>
      <c r="O7266" s="186"/>
      <c r="P7266" s="130" t="n">
        <v>212.26</v>
      </c>
      <c r="Q7266" s="130" t="n">
        <f aca="false">P7266*1.2</f>
        <v>254.712</v>
      </c>
      <c r="R7266" s="131" t="n">
        <f aca="false">S7266*Q7266</f>
        <v>0</v>
      </c>
      <c r="S7266" s="132"/>
    </row>
    <row r="7267" s="76" customFormat="true" ht="14.4" hidden="false" customHeight="false" outlineLevel="0" collapsed="false">
      <c r="A7267" s="207"/>
      <c r="B7267" s="208" t="n">
        <v>82</v>
      </c>
      <c r="C7267" s="281" t="s">
        <v>19</v>
      </c>
      <c r="D7267" s="344" t="s">
        <v>19</v>
      </c>
      <c r="E7267" s="344" t="s">
        <v>19259</v>
      </c>
      <c r="F7267" s="121" t="n">
        <f aca="false">F7266+1</f>
        <v>7261</v>
      </c>
      <c r="G7267" s="612" t="s">
        <v>21387</v>
      </c>
      <c r="H7267" s="123" t="s">
        <v>21387</v>
      </c>
      <c r="I7267" s="124" t="s">
        <v>21388</v>
      </c>
      <c r="J7267" s="125" t="n">
        <v>3309</v>
      </c>
      <c r="K7267" s="164" t="n">
        <v>0</v>
      </c>
      <c r="L7267" s="164" t="n">
        <v>1702023</v>
      </c>
      <c r="M7267" s="164" t="n">
        <v>0</v>
      </c>
      <c r="N7267" s="613" t="s">
        <v>21389</v>
      </c>
      <c r="O7267" s="186"/>
      <c r="P7267" s="130" t="n">
        <v>2073.25</v>
      </c>
      <c r="Q7267" s="130" t="n">
        <f aca="false">P7267*1.2</f>
        <v>2487.9</v>
      </c>
      <c r="R7267" s="131" t="n">
        <f aca="false">S7267*Q7267</f>
        <v>0</v>
      </c>
      <c r="S7267" s="132"/>
    </row>
    <row r="7268" s="76" customFormat="true" ht="14.4" hidden="false" customHeight="false" outlineLevel="0" collapsed="false">
      <c r="A7268" s="207"/>
      <c r="B7268" s="208" t="n">
        <v>82</v>
      </c>
      <c r="C7268" s="281" t="s">
        <v>19</v>
      </c>
      <c r="D7268" s="344" t="s">
        <v>19</v>
      </c>
      <c r="E7268" s="344" t="s">
        <v>19259</v>
      </c>
      <c r="F7268" s="121" t="n">
        <f aca="false">F7267+1</f>
        <v>7262</v>
      </c>
      <c r="G7268" s="612" t="s">
        <v>21390</v>
      </c>
      <c r="H7268" s="123" t="s">
        <v>21390</v>
      </c>
      <c r="I7268" s="124" t="s">
        <v>21391</v>
      </c>
      <c r="J7268" s="125" t="n">
        <v>4111</v>
      </c>
      <c r="K7268" s="164" t="n">
        <v>0</v>
      </c>
      <c r="L7268" s="164" t="n">
        <v>1702060</v>
      </c>
      <c r="M7268" s="164" t="n">
        <v>10</v>
      </c>
      <c r="N7268" s="613" t="s">
        <v>21392</v>
      </c>
      <c r="O7268" s="186"/>
      <c r="P7268" s="130" t="n">
        <v>892.87</v>
      </c>
      <c r="Q7268" s="130" t="n">
        <f aca="false">P7268*1.2</f>
        <v>1071.444</v>
      </c>
      <c r="R7268" s="131" t="n">
        <f aca="false">S7268*Q7268</f>
        <v>0</v>
      </c>
      <c r="S7268" s="132"/>
    </row>
    <row r="7269" s="76" customFormat="true" ht="14.4" hidden="false" customHeight="false" outlineLevel="0" collapsed="false">
      <c r="A7269" s="207"/>
      <c r="B7269" s="208" t="n">
        <v>82</v>
      </c>
      <c r="C7269" s="281" t="s">
        <v>19</v>
      </c>
      <c r="D7269" s="344" t="s">
        <v>19</v>
      </c>
      <c r="E7269" s="344" t="s">
        <v>19259</v>
      </c>
      <c r="F7269" s="121" t="n">
        <f aca="false">F7268+1</f>
        <v>7263</v>
      </c>
      <c r="G7269" s="612" t="s">
        <v>21393</v>
      </c>
      <c r="H7269" s="123" t="s">
        <v>21393</v>
      </c>
      <c r="I7269" s="124" t="s">
        <v>21394</v>
      </c>
      <c r="J7269" s="125" t="n">
        <v>4111</v>
      </c>
      <c r="K7269" s="164" t="n">
        <v>0</v>
      </c>
      <c r="L7269" s="164" t="n">
        <v>1702041</v>
      </c>
      <c r="M7269" s="164" t="n">
        <v>0</v>
      </c>
      <c r="N7269" s="613" t="s">
        <v>21389</v>
      </c>
      <c r="O7269" s="186"/>
      <c r="P7269" s="130" t="n">
        <v>841.05</v>
      </c>
      <c r="Q7269" s="130" t="n">
        <f aca="false">P7269*1.2</f>
        <v>1009.26</v>
      </c>
      <c r="R7269" s="131" t="n">
        <f aca="false">S7269*Q7269</f>
        <v>0</v>
      </c>
      <c r="S7269" s="132"/>
    </row>
    <row r="7270" s="76" customFormat="true" ht="14.4" hidden="false" customHeight="false" outlineLevel="0" collapsed="false">
      <c r="A7270" s="207"/>
      <c r="B7270" s="208" t="n">
        <v>82</v>
      </c>
      <c r="C7270" s="281" t="s">
        <v>19</v>
      </c>
      <c r="D7270" s="344" t="s">
        <v>19</v>
      </c>
      <c r="E7270" s="344" t="s">
        <v>19259</v>
      </c>
      <c r="F7270" s="121" t="n">
        <f aca="false">F7269+1</f>
        <v>7264</v>
      </c>
      <c r="G7270" s="612" t="s">
        <v>21395</v>
      </c>
      <c r="H7270" s="123" t="s">
        <v>21395</v>
      </c>
      <c r="I7270" s="124" t="s">
        <v>21396</v>
      </c>
      <c r="J7270" s="125" t="n">
        <v>4111</v>
      </c>
      <c r="K7270" s="164" t="n">
        <v>0</v>
      </c>
      <c r="L7270" s="164" t="n">
        <v>1702042</v>
      </c>
      <c r="M7270" s="164" t="n">
        <v>0</v>
      </c>
      <c r="N7270" s="613" t="s">
        <v>21389</v>
      </c>
      <c r="O7270" s="186"/>
      <c r="P7270" s="130" t="n">
        <v>693.13</v>
      </c>
      <c r="Q7270" s="130" t="n">
        <f aca="false">P7270*1.2</f>
        <v>831.756</v>
      </c>
      <c r="R7270" s="131" t="n">
        <f aca="false">S7270*Q7270</f>
        <v>0</v>
      </c>
      <c r="S7270" s="132"/>
    </row>
    <row r="7271" s="76" customFormat="true" ht="14.4" hidden="false" customHeight="false" outlineLevel="0" collapsed="false">
      <c r="A7271" s="207"/>
      <c r="B7271" s="208" t="n">
        <v>82</v>
      </c>
      <c r="C7271" s="281" t="s">
        <v>19</v>
      </c>
      <c r="D7271" s="344" t="s">
        <v>19</v>
      </c>
      <c r="E7271" s="344" t="s">
        <v>19259</v>
      </c>
      <c r="F7271" s="121" t="n">
        <f aca="false">F7270+1</f>
        <v>7265</v>
      </c>
      <c r="G7271" s="612" t="s">
        <v>21397</v>
      </c>
      <c r="H7271" s="123" t="s">
        <v>21397</v>
      </c>
      <c r="I7271" s="124" t="s">
        <v>21398</v>
      </c>
      <c r="J7271" s="125" t="n">
        <v>63</v>
      </c>
      <c r="K7271" s="164" t="n">
        <v>0</v>
      </c>
      <c r="L7271" s="164" t="n">
        <v>3802030</v>
      </c>
      <c r="M7271" s="164" t="n">
        <v>0</v>
      </c>
      <c r="N7271" s="613" t="s">
        <v>21399</v>
      </c>
      <c r="O7271" s="186"/>
      <c r="P7271" s="130" t="n">
        <v>172.1</v>
      </c>
      <c r="Q7271" s="130" t="n">
        <f aca="false">P7271*1.2</f>
        <v>206.52</v>
      </c>
      <c r="R7271" s="131" t="n">
        <f aca="false">S7271*Q7271</f>
        <v>0</v>
      </c>
      <c r="S7271" s="132"/>
    </row>
    <row r="7272" s="76" customFormat="true" ht="14.4" hidden="false" customHeight="false" outlineLevel="0" collapsed="false">
      <c r="A7272" s="207"/>
      <c r="B7272" s="208" t="n">
        <v>82</v>
      </c>
      <c r="C7272" s="281" t="s">
        <v>19</v>
      </c>
      <c r="D7272" s="344" t="s">
        <v>19</v>
      </c>
      <c r="E7272" s="344" t="s">
        <v>19259</v>
      </c>
      <c r="F7272" s="121" t="n">
        <f aca="false">F7271+1</f>
        <v>7266</v>
      </c>
      <c r="G7272" s="612" t="s">
        <v>21400</v>
      </c>
      <c r="H7272" s="123" t="s">
        <v>21400</v>
      </c>
      <c r="I7272" s="124" t="s">
        <v>21401</v>
      </c>
      <c r="J7272" s="125" t="n">
        <v>3309</v>
      </c>
      <c r="K7272" s="164" t="n">
        <v>0</v>
      </c>
      <c r="L7272" s="164" t="n">
        <v>3802029</v>
      </c>
      <c r="M7272" s="164" t="n">
        <v>0</v>
      </c>
      <c r="N7272" s="613" t="s">
        <v>21402</v>
      </c>
      <c r="O7272" s="186"/>
      <c r="P7272" s="130" t="n">
        <v>499.58</v>
      </c>
      <c r="Q7272" s="130" t="n">
        <f aca="false">P7272*1.2</f>
        <v>599.496</v>
      </c>
      <c r="R7272" s="131" t="n">
        <f aca="false">S7272*Q7272</f>
        <v>0</v>
      </c>
      <c r="S7272" s="132"/>
    </row>
    <row r="7273" s="76" customFormat="true" ht="14.4" hidden="false" customHeight="false" outlineLevel="0" collapsed="false">
      <c r="A7273" s="207"/>
      <c r="B7273" s="208" t="n">
        <v>82</v>
      </c>
      <c r="C7273" s="281" t="s">
        <v>19</v>
      </c>
      <c r="D7273" s="344" t="s">
        <v>19</v>
      </c>
      <c r="E7273" s="344" t="s">
        <v>19259</v>
      </c>
      <c r="F7273" s="121" t="n">
        <f aca="false">F7272+1</f>
        <v>7267</v>
      </c>
      <c r="G7273" s="612" t="s">
        <v>21403</v>
      </c>
      <c r="H7273" s="123" t="s">
        <v>21403</v>
      </c>
      <c r="I7273" s="124" t="s">
        <v>21404</v>
      </c>
      <c r="J7273" s="125" t="n">
        <v>3310</v>
      </c>
      <c r="K7273" s="164" t="n">
        <v>0</v>
      </c>
      <c r="L7273" s="164" t="n">
        <v>3802029</v>
      </c>
      <c r="M7273" s="164" t="n">
        <v>0</v>
      </c>
      <c r="N7273" s="613" t="s">
        <v>21405</v>
      </c>
      <c r="O7273" s="186"/>
      <c r="P7273" s="130" t="n">
        <v>704.81</v>
      </c>
      <c r="Q7273" s="130" t="n">
        <f aca="false">P7273*1.2</f>
        <v>845.772</v>
      </c>
      <c r="R7273" s="131" t="n">
        <f aca="false">S7273*Q7273</f>
        <v>0</v>
      </c>
      <c r="S7273" s="132"/>
    </row>
    <row r="7274" s="76" customFormat="true" ht="27.6" hidden="false" customHeight="false" outlineLevel="0" collapsed="false">
      <c r="A7274" s="207" t="n">
        <v>2569615</v>
      </c>
      <c r="B7274" s="208" t="n">
        <v>82</v>
      </c>
      <c r="C7274" s="281" t="s">
        <v>19</v>
      </c>
      <c r="D7274" s="344" t="s">
        <v>19</v>
      </c>
      <c r="E7274" s="344" t="s">
        <v>19242</v>
      </c>
      <c r="F7274" s="121" t="n">
        <f aca="false">F7273+1</f>
        <v>7268</v>
      </c>
      <c r="G7274" s="299" t="s">
        <v>21406</v>
      </c>
      <c r="H7274" s="188" t="s">
        <v>21407</v>
      </c>
      <c r="I7274" s="237" t="s">
        <v>21408</v>
      </c>
      <c r="J7274" s="237" t="n">
        <v>40</v>
      </c>
      <c r="K7274" s="389" t="n">
        <v>13</v>
      </c>
      <c r="L7274" s="149" t="n">
        <v>4228043</v>
      </c>
      <c r="M7274" s="149" t="n">
        <v>0</v>
      </c>
      <c r="N7274" s="154" t="s">
        <v>21409</v>
      </c>
      <c r="O7274" s="152"/>
      <c r="P7274" s="130" t="n">
        <v>161.46</v>
      </c>
      <c r="Q7274" s="130" t="n">
        <f aca="false">P7274*1.2</f>
        <v>193.752</v>
      </c>
      <c r="R7274" s="131" t="n">
        <f aca="false">S7274*Q7274</f>
        <v>0</v>
      </c>
      <c r="S7274" s="132"/>
    </row>
    <row r="7275" s="76" customFormat="true" ht="14.4" hidden="false" customHeight="false" outlineLevel="0" collapsed="false">
      <c r="A7275" s="207"/>
      <c r="B7275" s="208" t="n">
        <v>82</v>
      </c>
      <c r="C7275" s="281" t="s">
        <v>19</v>
      </c>
      <c r="D7275" s="344" t="s">
        <v>19</v>
      </c>
      <c r="E7275" s="344" t="s">
        <v>19242</v>
      </c>
      <c r="F7275" s="121" t="n">
        <f aca="false">F7274+1</f>
        <v>7269</v>
      </c>
      <c r="G7275" s="299" t="s">
        <v>21410</v>
      </c>
      <c r="H7275" s="188" t="s">
        <v>21410</v>
      </c>
      <c r="I7275" s="237" t="s">
        <v>21411</v>
      </c>
      <c r="J7275" s="237" t="n">
        <v>3204</v>
      </c>
      <c r="K7275" s="164" t="n">
        <v>25</v>
      </c>
      <c r="L7275" s="164" t="n">
        <v>3501014</v>
      </c>
      <c r="M7275" s="164" t="n">
        <v>0</v>
      </c>
      <c r="N7275" s="154" t="s">
        <v>21412</v>
      </c>
      <c r="O7275" s="186"/>
      <c r="P7275" s="130" t="n">
        <v>274.21</v>
      </c>
      <c r="Q7275" s="130" t="n">
        <f aca="false">P7275*1.2</f>
        <v>329.052</v>
      </c>
      <c r="R7275" s="131" t="n">
        <f aca="false">S7275*Q7275</f>
        <v>0</v>
      </c>
      <c r="S7275" s="132"/>
    </row>
    <row r="7276" s="76" customFormat="true" ht="14.4" hidden="false" customHeight="false" outlineLevel="0" collapsed="false">
      <c r="A7276" s="207"/>
      <c r="B7276" s="208" t="n">
        <v>82</v>
      </c>
      <c r="C7276" s="281" t="s">
        <v>19</v>
      </c>
      <c r="D7276" s="344" t="s">
        <v>19</v>
      </c>
      <c r="E7276" s="344"/>
      <c r="F7276" s="121" t="n">
        <f aca="false">F7275+1</f>
        <v>7270</v>
      </c>
      <c r="G7276" s="299" t="s">
        <v>21413</v>
      </c>
      <c r="H7276" s="188" t="s">
        <v>21413</v>
      </c>
      <c r="I7276" s="237" t="s">
        <v>21414</v>
      </c>
      <c r="J7276" s="237" t="n">
        <v>4013</v>
      </c>
      <c r="K7276" s="149" t="n">
        <v>0</v>
      </c>
      <c r="L7276" s="149" t="n">
        <v>3864030</v>
      </c>
      <c r="M7276" s="149" t="n">
        <v>0</v>
      </c>
      <c r="N7276" s="154" t="s">
        <v>21415</v>
      </c>
      <c r="O7276" s="186"/>
      <c r="P7276" s="130" t="n">
        <v>2663.49</v>
      </c>
      <c r="Q7276" s="130" t="n">
        <f aca="false">P7276*1.2</f>
        <v>3196.188</v>
      </c>
      <c r="R7276" s="131" t="n">
        <f aca="false">S7276*Q7276</f>
        <v>0</v>
      </c>
      <c r="S7276" s="132"/>
    </row>
    <row r="7277" s="76" customFormat="true" ht="14.4" hidden="false" customHeight="false" outlineLevel="0" collapsed="false">
      <c r="A7277" s="207"/>
      <c r="B7277" s="208" t="n">
        <v>82</v>
      </c>
      <c r="C7277" s="281" t="s">
        <v>19</v>
      </c>
      <c r="D7277" s="344" t="s">
        <v>19</v>
      </c>
      <c r="E7277" s="344"/>
      <c r="F7277" s="121" t="n">
        <f aca="false">F7276+1</f>
        <v>7271</v>
      </c>
      <c r="G7277" s="299" t="s">
        <v>21416</v>
      </c>
      <c r="H7277" s="188" t="s">
        <v>21416</v>
      </c>
      <c r="I7277" s="237" t="s">
        <v>21417</v>
      </c>
      <c r="J7277" s="237" t="n">
        <v>4016</v>
      </c>
      <c r="K7277" s="149" t="n">
        <v>0</v>
      </c>
      <c r="L7277" s="149" t="n">
        <v>3836008</v>
      </c>
      <c r="M7277" s="149" t="n">
        <v>0</v>
      </c>
      <c r="N7277" s="151" t="s">
        <v>15635</v>
      </c>
      <c r="O7277" s="186"/>
      <c r="P7277" s="610"/>
      <c r="Q7277" s="610" t="n">
        <f aca="false">P7277*1.2</f>
        <v>0</v>
      </c>
      <c r="R7277" s="131" t="n">
        <f aca="false">S7277*Q7277</f>
        <v>0</v>
      </c>
      <c r="S7277" s="132"/>
    </row>
    <row r="7278" s="76" customFormat="true" ht="27.6" hidden="false" customHeight="false" outlineLevel="0" collapsed="false">
      <c r="A7278" s="207"/>
      <c r="B7278" s="208" t="n">
        <v>82</v>
      </c>
      <c r="C7278" s="281" t="s">
        <v>19</v>
      </c>
      <c r="D7278" s="344" t="s">
        <v>19</v>
      </c>
      <c r="E7278" s="344"/>
      <c r="F7278" s="121" t="n">
        <f aca="false">F7277+1</f>
        <v>7272</v>
      </c>
      <c r="G7278" s="299" t="s">
        <v>21418</v>
      </c>
      <c r="H7278" s="188" t="s">
        <v>21419</v>
      </c>
      <c r="I7278" s="237" t="s">
        <v>21420</v>
      </c>
      <c r="J7278" s="237" t="n">
        <v>3102</v>
      </c>
      <c r="K7278" s="164" t="n">
        <v>90</v>
      </c>
      <c r="L7278" s="164" t="n">
        <v>1109013</v>
      </c>
      <c r="M7278" s="164" t="n">
        <v>2</v>
      </c>
      <c r="N7278" s="220" t="s">
        <v>21421</v>
      </c>
      <c r="O7278" s="186" t="n">
        <v>12</v>
      </c>
      <c r="P7278" s="610"/>
      <c r="Q7278" s="610" t="n">
        <f aca="false">P7278*1.2</f>
        <v>0</v>
      </c>
      <c r="R7278" s="131" t="n">
        <f aca="false">S7278*Q7278</f>
        <v>0</v>
      </c>
      <c r="S7278" s="132"/>
    </row>
    <row r="7279" s="76" customFormat="true" ht="27.6" hidden="false" customHeight="false" outlineLevel="0" collapsed="false">
      <c r="A7279" s="207"/>
      <c r="B7279" s="208" t="n">
        <v>82</v>
      </c>
      <c r="C7279" s="281" t="s">
        <v>19</v>
      </c>
      <c r="D7279" s="344" t="s">
        <v>19</v>
      </c>
      <c r="E7279" s="344" t="s">
        <v>21030</v>
      </c>
      <c r="F7279" s="121" t="n">
        <f aca="false">F7278+1</f>
        <v>7273</v>
      </c>
      <c r="G7279" s="299" t="s">
        <v>21422</v>
      </c>
      <c r="H7279" s="188" t="s">
        <v>21422</v>
      </c>
      <c r="I7279" s="188" t="s">
        <v>21423</v>
      </c>
      <c r="J7279" s="237" t="n">
        <v>9</v>
      </c>
      <c r="K7279" s="164" t="n">
        <v>9</v>
      </c>
      <c r="L7279" s="164" t="n">
        <v>3407359</v>
      </c>
      <c r="M7279" s="164" t="n">
        <v>8</v>
      </c>
      <c r="N7279" s="154" t="s">
        <v>21424</v>
      </c>
      <c r="O7279" s="186" t="n">
        <v>20</v>
      </c>
      <c r="P7279" s="130" t="n">
        <v>121.5</v>
      </c>
      <c r="Q7279" s="130" t="n">
        <f aca="false">P7279*1.2</f>
        <v>145.8</v>
      </c>
      <c r="R7279" s="131" t="n">
        <f aca="false">S7279*Q7279</f>
        <v>0</v>
      </c>
      <c r="S7279" s="132"/>
    </row>
    <row r="7280" s="76" customFormat="true" ht="14.4" hidden="false" customHeight="false" outlineLevel="0" collapsed="false">
      <c r="A7280" s="207"/>
      <c r="B7280" s="208" t="n">
        <v>82</v>
      </c>
      <c r="C7280" s="281" t="s">
        <v>20</v>
      </c>
      <c r="D7280" s="344" t="s">
        <v>20</v>
      </c>
      <c r="E7280" s="344" t="s">
        <v>21425</v>
      </c>
      <c r="F7280" s="121" t="n">
        <f aca="false">F7279+1</f>
        <v>7274</v>
      </c>
      <c r="G7280" s="626" t="s">
        <v>21426</v>
      </c>
      <c r="H7280" s="123" t="s">
        <v>21426</v>
      </c>
      <c r="I7280" s="124" t="s">
        <v>21426</v>
      </c>
      <c r="J7280" s="125" t="n">
        <v>7777</v>
      </c>
      <c r="K7280" s="164" t="n">
        <v>0</v>
      </c>
      <c r="L7280" s="627" t="n">
        <v>19189</v>
      </c>
      <c r="M7280" s="164" t="n">
        <v>0</v>
      </c>
      <c r="N7280" s="188" t="s">
        <v>21427</v>
      </c>
      <c r="O7280" s="628" t="n">
        <v>12</v>
      </c>
      <c r="P7280" s="130" t="n">
        <v>256.8</v>
      </c>
      <c r="Q7280" s="130" t="n">
        <f aca="false">P7280*1.2</f>
        <v>308.16</v>
      </c>
      <c r="R7280" s="131" t="n">
        <f aca="false">S7280*Q7280</f>
        <v>0</v>
      </c>
      <c r="S7280" s="132"/>
    </row>
    <row r="7281" s="76" customFormat="true" ht="14.4" hidden="false" customHeight="false" outlineLevel="0" collapsed="false">
      <c r="A7281" s="207"/>
      <c r="B7281" s="208" t="n">
        <v>82</v>
      </c>
      <c r="C7281" s="281" t="s">
        <v>20</v>
      </c>
      <c r="D7281" s="344" t="s">
        <v>20</v>
      </c>
      <c r="E7281" s="344" t="s">
        <v>21425</v>
      </c>
      <c r="F7281" s="121" t="n">
        <f aca="false">F7280+1</f>
        <v>7275</v>
      </c>
      <c r="G7281" s="626" t="s">
        <v>21428</v>
      </c>
      <c r="H7281" s="123" t="s">
        <v>21428</v>
      </c>
      <c r="I7281" s="124" t="s">
        <v>21428</v>
      </c>
      <c r="J7281" s="125" t="n">
        <v>7777</v>
      </c>
      <c r="K7281" s="164" t="n">
        <v>0</v>
      </c>
      <c r="L7281" s="627" t="n">
        <v>19190</v>
      </c>
      <c r="M7281" s="164" t="n">
        <v>0</v>
      </c>
      <c r="N7281" s="188" t="s">
        <v>21429</v>
      </c>
      <c r="O7281" s="628" t="n">
        <v>4</v>
      </c>
      <c r="P7281" s="130" t="n">
        <v>978.47</v>
      </c>
      <c r="Q7281" s="130" t="n">
        <f aca="false">P7281*1.2</f>
        <v>1174.164</v>
      </c>
      <c r="R7281" s="131" t="n">
        <f aca="false">S7281*Q7281</f>
        <v>0</v>
      </c>
      <c r="S7281" s="132"/>
    </row>
    <row r="7282" s="76" customFormat="true" ht="14.4" hidden="false" customHeight="false" outlineLevel="0" collapsed="false">
      <c r="A7282" s="207"/>
      <c r="B7282" s="208" t="n">
        <v>82</v>
      </c>
      <c r="C7282" s="281" t="s">
        <v>20</v>
      </c>
      <c r="D7282" s="344" t="s">
        <v>20</v>
      </c>
      <c r="E7282" s="344" t="s">
        <v>21425</v>
      </c>
      <c r="F7282" s="121" t="n">
        <f aca="false">F7281+1</f>
        <v>7276</v>
      </c>
      <c r="G7282" s="626" t="s">
        <v>21430</v>
      </c>
      <c r="H7282" s="123" t="s">
        <v>21430</v>
      </c>
      <c r="I7282" s="124" t="s">
        <v>21430</v>
      </c>
      <c r="J7282" s="125" t="n">
        <v>7777</v>
      </c>
      <c r="K7282" s="164" t="n">
        <v>0</v>
      </c>
      <c r="L7282" s="627" t="n">
        <v>3048591</v>
      </c>
      <c r="M7282" s="164" t="n">
        <v>0</v>
      </c>
      <c r="N7282" s="188" t="s">
        <v>21431</v>
      </c>
      <c r="O7282" s="629" t="n">
        <v>1</v>
      </c>
      <c r="P7282" s="130" t="n">
        <v>46168.07</v>
      </c>
      <c r="Q7282" s="130" t="n">
        <f aca="false">P7282*1.2</f>
        <v>55401.684</v>
      </c>
      <c r="R7282" s="131" t="n">
        <f aca="false">S7282*Q7282</f>
        <v>0</v>
      </c>
      <c r="S7282" s="132"/>
    </row>
    <row r="7283" s="76" customFormat="true" ht="27.6" hidden="false" customHeight="false" outlineLevel="0" collapsed="false">
      <c r="A7283" s="207"/>
      <c r="B7283" s="208" t="n">
        <v>82</v>
      </c>
      <c r="C7283" s="281" t="s">
        <v>20</v>
      </c>
      <c r="D7283" s="344" t="s">
        <v>20</v>
      </c>
      <c r="E7283" s="344" t="s">
        <v>21425</v>
      </c>
      <c r="F7283" s="121" t="n">
        <f aca="false">F7282+1</f>
        <v>7277</v>
      </c>
      <c r="G7283" s="626" t="s">
        <v>21432</v>
      </c>
      <c r="H7283" s="123" t="s">
        <v>21432</v>
      </c>
      <c r="I7283" s="124" t="s">
        <v>21432</v>
      </c>
      <c r="J7283" s="125" t="n">
        <v>7777</v>
      </c>
      <c r="K7283" s="164" t="n">
        <v>0</v>
      </c>
      <c r="L7283" s="627" t="n">
        <v>207464</v>
      </c>
      <c r="M7283" s="164" t="n">
        <v>1</v>
      </c>
      <c r="N7283" s="188" t="s">
        <v>21433</v>
      </c>
      <c r="O7283" s="628" t="n">
        <v>12</v>
      </c>
      <c r="P7283" s="130" t="n">
        <v>351.06</v>
      </c>
      <c r="Q7283" s="130" t="n">
        <f aca="false">P7283*1.2</f>
        <v>421.272</v>
      </c>
      <c r="R7283" s="131" t="n">
        <f aca="false">S7283*Q7283</f>
        <v>0</v>
      </c>
      <c r="S7283" s="132"/>
    </row>
    <row r="7284" s="76" customFormat="true" ht="14.4" hidden="false" customHeight="false" outlineLevel="0" collapsed="false">
      <c r="A7284" s="207"/>
      <c r="B7284" s="208" t="n">
        <v>82</v>
      </c>
      <c r="C7284" s="281" t="s">
        <v>20</v>
      </c>
      <c r="D7284" s="344" t="s">
        <v>20</v>
      </c>
      <c r="E7284" s="344" t="s">
        <v>21425</v>
      </c>
      <c r="F7284" s="121" t="n">
        <f aca="false">F7283+1</f>
        <v>7278</v>
      </c>
      <c r="G7284" s="626" t="s">
        <v>21434</v>
      </c>
      <c r="H7284" s="123" t="s">
        <v>21434</v>
      </c>
      <c r="I7284" s="124" t="s">
        <v>21434</v>
      </c>
      <c r="J7284" s="125" t="n">
        <v>7777</v>
      </c>
      <c r="K7284" s="164" t="n">
        <v>0</v>
      </c>
      <c r="L7284" s="627" t="n">
        <v>207465</v>
      </c>
      <c r="M7284" s="164" t="n">
        <v>0</v>
      </c>
      <c r="N7284" s="188" t="s">
        <v>21435</v>
      </c>
      <c r="O7284" s="628" t="n">
        <v>4</v>
      </c>
      <c r="P7284" s="130" t="n">
        <v>1353.34</v>
      </c>
      <c r="Q7284" s="130" t="n">
        <f aca="false">P7284*1.2</f>
        <v>1624.008</v>
      </c>
      <c r="R7284" s="131" t="n">
        <f aca="false">S7284*Q7284</f>
        <v>0</v>
      </c>
      <c r="S7284" s="132"/>
    </row>
    <row r="7285" s="76" customFormat="true" ht="14.4" hidden="false" customHeight="false" outlineLevel="0" collapsed="false">
      <c r="A7285" s="207"/>
      <c r="B7285" s="208" t="n">
        <v>82</v>
      </c>
      <c r="C7285" s="281" t="s">
        <v>20</v>
      </c>
      <c r="D7285" s="344" t="s">
        <v>20</v>
      </c>
      <c r="E7285" s="344" t="s">
        <v>21425</v>
      </c>
      <c r="F7285" s="121" t="n">
        <f aca="false">F7284+1</f>
        <v>7279</v>
      </c>
      <c r="G7285" s="626" t="s">
        <v>21436</v>
      </c>
      <c r="H7285" s="123" t="s">
        <v>21436</v>
      </c>
      <c r="I7285" s="124" t="s">
        <v>21436</v>
      </c>
      <c r="J7285" s="125" t="n">
        <v>7777</v>
      </c>
      <c r="K7285" s="164" t="n">
        <v>0</v>
      </c>
      <c r="L7285" s="627" t="n">
        <v>207461</v>
      </c>
      <c r="M7285" s="164" t="n">
        <v>0</v>
      </c>
      <c r="N7285" s="188" t="s">
        <v>21437</v>
      </c>
      <c r="O7285" s="629" t="n">
        <v>1</v>
      </c>
      <c r="P7285" s="130" t="n">
        <v>64622.86</v>
      </c>
      <c r="Q7285" s="130" t="n">
        <f aca="false">P7285*1.2</f>
        <v>77547.432</v>
      </c>
      <c r="R7285" s="131" t="n">
        <f aca="false">S7285*Q7285</f>
        <v>0</v>
      </c>
      <c r="S7285" s="132"/>
    </row>
    <row r="7286" s="76" customFormat="true" ht="14.4" hidden="false" customHeight="false" outlineLevel="0" collapsed="false">
      <c r="A7286" s="207"/>
      <c r="B7286" s="208" t="n">
        <v>82</v>
      </c>
      <c r="C7286" s="281" t="s">
        <v>20</v>
      </c>
      <c r="D7286" s="344" t="s">
        <v>20</v>
      </c>
      <c r="E7286" s="344" t="s">
        <v>21425</v>
      </c>
      <c r="F7286" s="121" t="n">
        <f aca="false">F7285+1</f>
        <v>7280</v>
      </c>
      <c r="G7286" s="626" t="s">
        <v>21438</v>
      </c>
      <c r="H7286" s="123" t="s">
        <v>21438</v>
      </c>
      <c r="I7286" s="124" t="s">
        <v>21438</v>
      </c>
      <c r="J7286" s="125" t="n">
        <v>7777</v>
      </c>
      <c r="K7286" s="164" t="n">
        <v>0</v>
      </c>
      <c r="L7286" s="627" t="n">
        <v>19187</v>
      </c>
      <c r="M7286" s="164" t="n">
        <v>1</v>
      </c>
      <c r="N7286" s="188" t="s">
        <v>21439</v>
      </c>
      <c r="O7286" s="628" t="n">
        <v>12</v>
      </c>
      <c r="P7286" s="130" t="n">
        <v>247.37</v>
      </c>
      <c r="Q7286" s="130" t="n">
        <f aca="false">P7286*1.2</f>
        <v>296.844</v>
      </c>
      <c r="R7286" s="131" t="n">
        <f aca="false">S7286*Q7286</f>
        <v>0</v>
      </c>
      <c r="S7286" s="132"/>
    </row>
    <row r="7287" s="76" customFormat="true" ht="14.4" hidden="false" customHeight="false" outlineLevel="0" collapsed="false">
      <c r="A7287" s="207"/>
      <c r="B7287" s="208" t="n">
        <v>82</v>
      </c>
      <c r="C7287" s="281" t="s">
        <v>20</v>
      </c>
      <c r="D7287" s="344" t="s">
        <v>20</v>
      </c>
      <c r="E7287" s="344" t="s">
        <v>21425</v>
      </c>
      <c r="F7287" s="121" t="n">
        <f aca="false">F7286+1</f>
        <v>7281</v>
      </c>
      <c r="G7287" s="626" t="s">
        <v>21440</v>
      </c>
      <c r="H7287" s="123" t="s">
        <v>21440</v>
      </c>
      <c r="I7287" s="124" t="s">
        <v>21440</v>
      </c>
      <c r="J7287" s="125" t="n">
        <v>7777</v>
      </c>
      <c r="K7287" s="164" t="n">
        <v>0</v>
      </c>
      <c r="L7287" s="627" t="n">
        <v>19188</v>
      </c>
      <c r="M7287" s="164" t="n">
        <v>0</v>
      </c>
      <c r="N7287" s="188" t="s">
        <v>21441</v>
      </c>
      <c r="O7287" s="628" t="n">
        <v>4</v>
      </c>
      <c r="P7287" s="130" t="n">
        <v>940.81</v>
      </c>
      <c r="Q7287" s="130" t="n">
        <f aca="false">P7287*1.2</f>
        <v>1128.972</v>
      </c>
      <c r="R7287" s="131" t="n">
        <f aca="false">S7287*Q7287</f>
        <v>0</v>
      </c>
      <c r="S7287" s="132"/>
    </row>
    <row r="7288" s="76" customFormat="true" ht="14.4" hidden="false" customHeight="false" outlineLevel="0" collapsed="false">
      <c r="A7288" s="207"/>
      <c r="B7288" s="208" t="n">
        <v>82</v>
      </c>
      <c r="C7288" s="281" t="s">
        <v>20</v>
      </c>
      <c r="D7288" s="344" t="s">
        <v>20</v>
      </c>
      <c r="E7288" s="344" t="s">
        <v>21425</v>
      </c>
      <c r="F7288" s="121" t="n">
        <f aca="false">F7287+1</f>
        <v>7282</v>
      </c>
      <c r="G7288" s="626" t="s">
        <v>21442</v>
      </c>
      <c r="H7288" s="123" t="s">
        <v>21442</v>
      </c>
      <c r="I7288" s="124" t="s">
        <v>21442</v>
      </c>
      <c r="J7288" s="125" t="n">
        <v>7777</v>
      </c>
      <c r="K7288" s="164" t="n">
        <v>0</v>
      </c>
      <c r="L7288" s="627" t="n">
        <v>19455</v>
      </c>
      <c r="M7288" s="164" t="n">
        <v>0</v>
      </c>
      <c r="N7288" s="188" t="s">
        <v>21443</v>
      </c>
      <c r="O7288" s="629" t="n">
        <v>1</v>
      </c>
      <c r="P7288" s="130" t="n">
        <v>45647.7</v>
      </c>
      <c r="Q7288" s="130" t="n">
        <f aca="false">P7288*1.2</f>
        <v>54777.24</v>
      </c>
      <c r="R7288" s="131" t="n">
        <f aca="false">S7288*Q7288</f>
        <v>0</v>
      </c>
      <c r="S7288" s="132"/>
    </row>
    <row r="7289" s="76" customFormat="true" ht="27.6" hidden="false" customHeight="false" outlineLevel="0" collapsed="false">
      <c r="A7289" s="207"/>
      <c r="B7289" s="208" t="n">
        <v>82</v>
      </c>
      <c r="C7289" s="281" t="s">
        <v>20</v>
      </c>
      <c r="D7289" s="344" t="s">
        <v>20</v>
      </c>
      <c r="E7289" s="344" t="s">
        <v>21425</v>
      </c>
      <c r="F7289" s="121" t="n">
        <f aca="false">F7288+1</f>
        <v>7283</v>
      </c>
      <c r="G7289" s="626" t="s">
        <v>21444</v>
      </c>
      <c r="H7289" s="123" t="s">
        <v>21444</v>
      </c>
      <c r="I7289" s="124" t="s">
        <v>21444</v>
      </c>
      <c r="J7289" s="125" t="n">
        <v>7777</v>
      </c>
      <c r="K7289" s="164" t="n">
        <v>0</v>
      </c>
      <c r="L7289" s="627" t="n">
        <v>1595288</v>
      </c>
      <c r="M7289" s="164" t="n">
        <v>0</v>
      </c>
      <c r="N7289" s="188" t="s">
        <v>21445</v>
      </c>
      <c r="O7289" s="629" t="n">
        <v>3</v>
      </c>
      <c r="P7289" s="130" t="n">
        <v>1381.91</v>
      </c>
      <c r="Q7289" s="130" t="n">
        <f aca="false">P7289*1.2</f>
        <v>1658.292</v>
      </c>
      <c r="R7289" s="131" t="n">
        <f aca="false">S7289*Q7289</f>
        <v>0</v>
      </c>
      <c r="S7289" s="132"/>
    </row>
    <row r="7290" s="76" customFormat="true" ht="27.6" hidden="false" customHeight="false" outlineLevel="0" collapsed="false">
      <c r="A7290" s="207"/>
      <c r="B7290" s="208" t="n">
        <v>82</v>
      </c>
      <c r="C7290" s="281" t="s">
        <v>20</v>
      </c>
      <c r="D7290" s="344" t="s">
        <v>20</v>
      </c>
      <c r="E7290" s="344" t="s">
        <v>21425</v>
      </c>
      <c r="F7290" s="121" t="n">
        <f aca="false">F7289+1</f>
        <v>7284</v>
      </c>
      <c r="G7290" s="626" t="s">
        <v>21446</v>
      </c>
      <c r="H7290" s="123" t="s">
        <v>21446</v>
      </c>
      <c r="I7290" s="124" t="s">
        <v>21446</v>
      </c>
      <c r="J7290" s="125" t="n">
        <v>7777</v>
      </c>
      <c r="K7290" s="164" t="n">
        <v>0</v>
      </c>
      <c r="L7290" s="627" t="n">
        <v>3037288</v>
      </c>
      <c r="M7290" s="164" t="n">
        <v>0</v>
      </c>
      <c r="N7290" s="188" t="s">
        <v>21447</v>
      </c>
      <c r="O7290" s="629" t="n">
        <v>1</v>
      </c>
      <c r="P7290" s="130" t="n">
        <v>53538.45</v>
      </c>
      <c r="Q7290" s="130" t="n">
        <f aca="false">P7290*1.2</f>
        <v>64246.14</v>
      </c>
      <c r="R7290" s="131" t="n">
        <f aca="false">S7290*Q7290</f>
        <v>0</v>
      </c>
      <c r="S7290" s="132"/>
    </row>
    <row r="7291" s="76" customFormat="true" ht="27.6" hidden="false" customHeight="false" outlineLevel="0" collapsed="false">
      <c r="A7291" s="207"/>
      <c r="B7291" s="208" t="n">
        <v>82</v>
      </c>
      <c r="C7291" s="281" t="s">
        <v>20</v>
      </c>
      <c r="D7291" s="344" t="s">
        <v>20</v>
      </c>
      <c r="E7291" s="344" t="s">
        <v>21425</v>
      </c>
      <c r="F7291" s="121" t="n">
        <f aca="false">F7290+1</f>
        <v>7285</v>
      </c>
      <c r="G7291" s="626" t="s">
        <v>21448</v>
      </c>
      <c r="H7291" s="123" t="s">
        <v>21448</v>
      </c>
      <c r="I7291" s="124" t="s">
        <v>21448</v>
      </c>
      <c r="J7291" s="125" t="n">
        <v>7777</v>
      </c>
      <c r="K7291" s="164" t="n">
        <v>0</v>
      </c>
      <c r="L7291" s="627" t="n">
        <v>1553213</v>
      </c>
      <c r="M7291" s="164" t="n">
        <v>0</v>
      </c>
      <c r="N7291" s="188" t="s">
        <v>21449</v>
      </c>
      <c r="O7291" s="629" t="n">
        <v>3</v>
      </c>
      <c r="P7291" s="130" t="n">
        <v>1228.73</v>
      </c>
      <c r="Q7291" s="130" t="n">
        <f aca="false">P7291*1.2</f>
        <v>1474.476</v>
      </c>
      <c r="R7291" s="131" t="n">
        <f aca="false">S7291*Q7291</f>
        <v>0</v>
      </c>
      <c r="S7291" s="132"/>
    </row>
    <row r="7292" s="76" customFormat="true" ht="27.6" hidden="false" customHeight="false" outlineLevel="0" collapsed="false">
      <c r="A7292" s="207"/>
      <c r="B7292" s="208" t="n">
        <v>82</v>
      </c>
      <c r="C7292" s="281" t="s">
        <v>20</v>
      </c>
      <c r="D7292" s="344" t="s">
        <v>20</v>
      </c>
      <c r="E7292" s="344" t="s">
        <v>21425</v>
      </c>
      <c r="F7292" s="121" t="n">
        <f aca="false">F7291+1</f>
        <v>7286</v>
      </c>
      <c r="G7292" s="626" t="s">
        <v>21450</v>
      </c>
      <c r="H7292" s="123" t="s">
        <v>21450</v>
      </c>
      <c r="I7292" s="124" t="s">
        <v>21450</v>
      </c>
      <c r="J7292" s="125" t="n">
        <v>7777</v>
      </c>
      <c r="K7292" s="164" t="n">
        <v>0</v>
      </c>
      <c r="L7292" s="627" t="n">
        <v>227325</v>
      </c>
      <c r="M7292" s="164" t="n">
        <v>0</v>
      </c>
      <c r="N7292" s="188" t="s">
        <v>21451</v>
      </c>
      <c r="O7292" s="629" t="n">
        <v>1</v>
      </c>
      <c r="P7292" s="130" t="n">
        <v>47988.17</v>
      </c>
      <c r="Q7292" s="130" t="n">
        <f aca="false">P7292*1.2</f>
        <v>57585.804</v>
      </c>
      <c r="R7292" s="131" t="n">
        <f aca="false">S7292*Q7292</f>
        <v>0</v>
      </c>
      <c r="S7292" s="132"/>
    </row>
    <row r="7293" s="76" customFormat="true" ht="27.6" hidden="false" customHeight="false" outlineLevel="0" collapsed="false">
      <c r="A7293" s="207"/>
      <c r="B7293" s="208" t="n">
        <v>82</v>
      </c>
      <c r="C7293" s="281" t="s">
        <v>20</v>
      </c>
      <c r="D7293" s="344" t="s">
        <v>20</v>
      </c>
      <c r="E7293" s="344" t="s">
        <v>21425</v>
      </c>
      <c r="F7293" s="121" t="n">
        <f aca="false">F7292+1</f>
        <v>7287</v>
      </c>
      <c r="G7293" s="626" t="s">
        <v>21452</v>
      </c>
      <c r="H7293" s="123" t="s">
        <v>21452</v>
      </c>
      <c r="I7293" s="124" t="s">
        <v>21452</v>
      </c>
      <c r="J7293" s="125" t="n">
        <v>7777</v>
      </c>
      <c r="K7293" s="164" t="n">
        <v>0</v>
      </c>
      <c r="L7293" s="627" t="n">
        <v>1552345</v>
      </c>
      <c r="M7293" s="164" t="n">
        <v>0</v>
      </c>
      <c r="N7293" s="188" t="s">
        <v>21453</v>
      </c>
      <c r="O7293" s="629" t="n">
        <v>3</v>
      </c>
      <c r="P7293" s="130" t="n">
        <v>1372.02</v>
      </c>
      <c r="Q7293" s="130" t="n">
        <f aca="false">P7293*1.2</f>
        <v>1646.424</v>
      </c>
      <c r="R7293" s="131" t="n">
        <f aca="false">S7293*Q7293</f>
        <v>0</v>
      </c>
      <c r="S7293" s="132"/>
    </row>
    <row r="7294" s="76" customFormat="true" ht="27.6" hidden="false" customHeight="false" outlineLevel="0" collapsed="false">
      <c r="A7294" s="207"/>
      <c r="B7294" s="208" t="n">
        <v>82</v>
      </c>
      <c r="C7294" s="281" t="s">
        <v>20</v>
      </c>
      <c r="D7294" s="344" t="s">
        <v>20</v>
      </c>
      <c r="E7294" s="344" t="s">
        <v>21425</v>
      </c>
      <c r="F7294" s="121" t="n">
        <f aca="false">F7293+1</f>
        <v>7288</v>
      </c>
      <c r="G7294" s="626" t="s">
        <v>21454</v>
      </c>
      <c r="H7294" s="123" t="s">
        <v>21454</v>
      </c>
      <c r="I7294" s="124" t="s">
        <v>21454</v>
      </c>
      <c r="J7294" s="125" t="n">
        <v>7777</v>
      </c>
      <c r="K7294" s="164" t="n">
        <v>0</v>
      </c>
      <c r="L7294" s="627" t="n">
        <v>3129165</v>
      </c>
      <c r="M7294" s="164" t="n">
        <v>0</v>
      </c>
      <c r="N7294" s="188" t="s">
        <v>21455</v>
      </c>
      <c r="O7294" s="629" t="n">
        <v>1</v>
      </c>
      <c r="P7294" s="130" t="n">
        <v>53014.52</v>
      </c>
      <c r="Q7294" s="130" t="n">
        <f aca="false">P7294*1.2</f>
        <v>63617.424</v>
      </c>
      <c r="R7294" s="131" t="n">
        <f aca="false">S7294*Q7294</f>
        <v>0</v>
      </c>
      <c r="S7294" s="132"/>
    </row>
    <row r="7295" s="76" customFormat="true" ht="27.6" hidden="false" customHeight="false" outlineLevel="0" collapsed="false">
      <c r="A7295" s="207"/>
      <c r="B7295" s="208" t="n">
        <v>82</v>
      </c>
      <c r="C7295" s="281" t="s">
        <v>20</v>
      </c>
      <c r="D7295" s="344" t="s">
        <v>20</v>
      </c>
      <c r="E7295" s="344" t="s">
        <v>21425</v>
      </c>
      <c r="F7295" s="121" t="n">
        <f aca="false">F7294+1</f>
        <v>7289</v>
      </c>
      <c r="G7295" s="626" t="s">
        <v>21456</v>
      </c>
      <c r="H7295" s="123" t="s">
        <v>21456</v>
      </c>
      <c r="I7295" s="124" t="s">
        <v>21456</v>
      </c>
      <c r="J7295" s="125" t="n">
        <v>7777</v>
      </c>
      <c r="K7295" s="164" t="n">
        <v>0</v>
      </c>
      <c r="L7295" s="627" t="n">
        <v>1552390</v>
      </c>
      <c r="M7295" s="164" t="n">
        <v>0</v>
      </c>
      <c r="N7295" s="188" t="s">
        <v>21457</v>
      </c>
      <c r="O7295" s="629" t="n">
        <v>3</v>
      </c>
      <c r="P7295" s="130" t="n">
        <v>1211.49</v>
      </c>
      <c r="Q7295" s="130" t="n">
        <f aca="false">P7295*1.2</f>
        <v>1453.788</v>
      </c>
      <c r="R7295" s="131" t="n">
        <f aca="false">S7295*Q7295</f>
        <v>0</v>
      </c>
      <c r="S7295" s="132"/>
    </row>
    <row r="7296" s="76" customFormat="true" ht="27.6" hidden="false" customHeight="false" outlineLevel="0" collapsed="false">
      <c r="A7296" s="207"/>
      <c r="B7296" s="208" t="n">
        <v>82</v>
      </c>
      <c r="C7296" s="281" t="s">
        <v>20</v>
      </c>
      <c r="D7296" s="344" t="s">
        <v>20</v>
      </c>
      <c r="E7296" s="344" t="s">
        <v>21425</v>
      </c>
      <c r="F7296" s="121" t="n">
        <f aca="false">F7295+1</f>
        <v>7290</v>
      </c>
      <c r="G7296" s="626" t="s">
        <v>21458</v>
      </c>
      <c r="H7296" s="123" t="s">
        <v>21458</v>
      </c>
      <c r="I7296" s="124" t="s">
        <v>21458</v>
      </c>
      <c r="J7296" s="125" t="n">
        <v>7777</v>
      </c>
      <c r="K7296" s="164" t="n">
        <v>0</v>
      </c>
      <c r="L7296" s="627" t="n">
        <v>227322</v>
      </c>
      <c r="M7296" s="164" t="n">
        <v>0</v>
      </c>
      <c r="N7296" s="188" t="s">
        <v>21459</v>
      </c>
      <c r="O7296" s="629" t="n">
        <v>1</v>
      </c>
      <c r="P7296" s="130" t="n">
        <v>47237.65</v>
      </c>
      <c r="Q7296" s="130" t="n">
        <f aca="false">P7296*1.2</f>
        <v>56685.18</v>
      </c>
      <c r="R7296" s="131" t="n">
        <f aca="false">S7296*Q7296</f>
        <v>0</v>
      </c>
      <c r="S7296" s="132"/>
    </row>
    <row r="7297" s="76" customFormat="true" ht="27.6" hidden="false" customHeight="false" outlineLevel="0" collapsed="false">
      <c r="A7297" s="207"/>
      <c r="B7297" s="208" t="n">
        <v>82</v>
      </c>
      <c r="C7297" s="281" t="s">
        <v>20</v>
      </c>
      <c r="D7297" s="344" t="s">
        <v>20</v>
      </c>
      <c r="E7297" s="344" t="s">
        <v>21425</v>
      </c>
      <c r="F7297" s="121" t="n">
        <f aca="false">F7296+1</f>
        <v>7291</v>
      </c>
      <c r="G7297" s="626" t="s">
        <v>21460</v>
      </c>
      <c r="H7297" s="123" t="s">
        <v>21460</v>
      </c>
      <c r="I7297" s="124" t="s">
        <v>21460</v>
      </c>
      <c r="J7297" s="125" t="n">
        <v>7777</v>
      </c>
      <c r="K7297" s="164" t="n">
        <v>0</v>
      </c>
      <c r="L7297" s="627" t="n">
        <v>1552367</v>
      </c>
      <c r="M7297" s="164" t="n">
        <v>0</v>
      </c>
      <c r="N7297" s="188" t="s">
        <v>21461</v>
      </c>
      <c r="O7297" s="629" t="n">
        <v>3</v>
      </c>
      <c r="P7297" s="130" t="n">
        <v>1282.09</v>
      </c>
      <c r="Q7297" s="130" t="n">
        <f aca="false">P7297*1.2</f>
        <v>1538.508</v>
      </c>
      <c r="R7297" s="131" t="n">
        <f aca="false">S7297*Q7297</f>
        <v>0</v>
      </c>
      <c r="S7297" s="132"/>
    </row>
    <row r="7298" s="76" customFormat="true" ht="27.6" hidden="false" customHeight="false" outlineLevel="0" collapsed="false">
      <c r="A7298" s="207"/>
      <c r="B7298" s="208" t="n">
        <v>82</v>
      </c>
      <c r="C7298" s="281" t="s">
        <v>20</v>
      </c>
      <c r="D7298" s="344" t="s">
        <v>20</v>
      </c>
      <c r="E7298" s="344" t="s">
        <v>21425</v>
      </c>
      <c r="F7298" s="121" t="n">
        <f aca="false">F7297+1</f>
        <v>7292</v>
      </c>
      <c r="G7298" s="626" t="s">
        <v>21462</v>
      </c>
      <c r="H7298" s="123" t="s">
        <v>21462</v>
      </c>
      <c r="I7298" s="124" t="s">
        <v>21462</v>
      </c>
      <c r="J7298" s="125" t="n">
        <v>7777</v>
      </c>
      <c r="K7298" s="164" t="n">
        <v>0</v>
      </c>
      <c r="L7298" s="627" t="n">
        <v>227323</v>
      </c>
      <c r="M7298" s="164" t="n">
        <v>0</v>
      </c>
      <c r="N7298" s="188" t="s">
        <v>21463</v>
      </c>
      <c r="O7298" s="629" t="n">
        <v>1</v>
      </c>
      <c r="P7298" s="130" t="n">
        <v>49438.8</v>
      </c>
      <c r="Q7298" s="130" t="n">
        <f aca="false">P7298*1.2</f>
        <v>59326.56</v>
      </c>
      <c r="R7298" s="131" t="n">
        <f aca="false">S7298*Q7298</f>
        <v>0</v>
      </c>
      <c r="S7298" s="132"/>
    </row>
    <row r="7299" s="76" customFormat="true" ht="27.6" hidden="false" customHeight="false" outlineLevel="0" collapsed="false">
      <c r="A7299" s="207"/>
      <c r="B7299" s="208" t="n">
        <v>82</v>
      </c>
      <c r="C7299" s="281" t="s">
        <v>20</v>
      </c>
      <c r="D7299" s="344" t="s">
        <v>20</v>
      </c>
      <c r="E7299" s="344" t="s">
        <v>21425</v>
      </c>
      <c r="F7299" s="121" t="n">
        <f aca="false">F7298+1</f>
        <v>7293</v>
      </c>
      <c r="G7299" s="626" t="s">
        <v>21464</v>
      </c>
      <c r="H7299" s="123" t="s">
        <v>21464</v>
      </c>
      <c r="I7299" s="124" t="s">
        <v>21464</v>
      </c>
      <c r="J7299" s="125" t="n">
        <v>7777</v>
      </c>
      <c r="K7299" s="164" t="n">
        <v>0</v>
      </c>
      <c r="L7299" s="627" t="n">
        <v>3049914</v>
      </c>
      <c r="M7299" s="164" t="n">
        <v>0</v>
      </c>
      <c r="N7299" s="188" t="s">
        <v>21465</v>
      </c>
      <c r="O7299" s="629" t="n">
        <v>1</v>
      </c>
      <c r="P7299" s="130" t="n">
        <v>126815.39</v>
      </c>
      <c r="Q7299" s="130" t="n">
        <f aca="false">P7299*1.2</f>
        <v>152178.468</v>
      </c>
      <c r="R7299" s="131" t="n">
        <f aca="false">S7299*Q7299</f>
        <v>0</v>
      </c>
      <c r="S7299" s="132"/>
    </row>
    <row r="7300" s="76" customFormat="true" ht="27.6" hidden="false" customHeight="false" outlineLevel="0" collapsed="false">
      <c r="A7300" s="207"/>
      <c r="B7300" s="208" t="n">
        <v>82</v>
      </c>
      <c r="C7300" s="281" t="s">
        <v>20</v>
      </c>
      <c r="D7300" s="344" t="s">
        <v>20</v>
      </c>
      <c r="E7300" s="344" t="s">
        <v>21425</v>
      </c>
      <c r="F7300" s="121" t="n">
        <f aca="false">F7299+1</f>
        <v>7294</v>
      </c>
      <c r="G7300" s="626" t="s">
        <v>21466</v>
      </c>
      <c r="H7300" s="123" t="s">
        <v>21466</v>
      </c>
      <c r="I7300" s="124" t="s">
        <v>21466</v>
      </c>
      <c r="J7300" s="125" t="n">
        <v>7777</v>
      </c>
      <c r="K7300" s="164" t="n">
        <v>0</v>
      </c>
      <c r="L7300" s="627" t="n">
        <v>1612456</v>
      </c>
      <c r="M7300" s="164" t="n">
        <v>0</v>
      </c>
      <c r="N7300" s="188" t="s">
        <v>21467</v>
      </c>
      <c r="O7300" s="629" t="n">
        <v>1</v>
      </c>
      <c r="P7300" s="130" t="n">
        <v>64198.08</v>
      </c>
      <c r="Q7300" s="130" t="n">
        <f aca="false">P7300*1.2</f>
        <v>77037.696</v>
      </c>
      <c r="R7300" s="131" t="n">
        <f aca="false">S7300*Q7300</f>
        <v>0</v>
      </c>
      <c r="S7300" s="132"/>
    </row>
    <row r="7301" s="76" customFormat="true" ht="27.6" hidden="false" customHeight="false" outlineLevel="0" collapsed="false">
      <c r="A7301" s="207"/>
      <c r="B7301" s="208" t="n">
        <v>82</v>
      </c>
      <c r="C7301" s="281" t="s">
        <v>20</v>
      </c>
      <c r="D7301" s="344" t="s">
        <v>20</v>
      </c>
      <c r="E7301" s="344" t="s">
        <v>21425</v>
      </c>
      <c r="F7301" s="121" t="n">
        <f aca="false">F7300+1</f>
        <v>7295</v>
      </c>
      <c r="G7301" s="626" t="s">
        <v>21468</v>
      </c>
      <c r="H7301" s="123" t="s">
        <v>21468</v>
      </c>
      <c r="I7301" s="124" t="s">
        <v>21468</v>
      </c>
      <c r="J7301" s="125" t="n">
        <v>7777</v>
      </c>
      <c r="K7301" s="164" t="n">
        <v>0</v>
      </c>
      <c r="L7301" s="627" t="n">
        <v>1629494</v>
      </c>
      <c r="M7301" s="164" t="n">
        <v>0</v>
      </c>
      <c r="N7301" s="188" t="s">
        <v>21469</v>
      </c>
      <c r="O7301" s="629" t="n">
        <v>1</v>
      </c>
      <c r="P7301" s="130" t="n">
        <v>69041.3</v>
      </c>
      <c r="Q7301" s="130" t="n">
        <f aca="false">P7301*1.2</f>
        <v>82849.56</v>
      </c>
      <c r="R7301" s="131" t="n">
        <f aca="false">S7301*Q7301</f>
        <v>0</v>
      </c>
      <c r="S7301" s="132"/>
    </row>
    <row r="7302" s="76" customFormat="true" ht="27.6" hidden="false" customHeight="false" outlineLevel="0" collapsed="false">
      <c r="A7302" s="207"/>
      <c r="B7302" s="208" t="n">
        <v>82</v>
      </c>
      <c r="C7302" s="281" t="s">
        <v>20</v>
      </c>
      <c r="D7302" s="344" t="s">
        <v>20</v>
      </c>
      <c r="E7302" s="344" t="s">
        <v>21425</v>
      </c>
      <c r="F7302" s="121" t="n">
        <f aca="false">F7301+1</f>
        <v>7296</v>
      </c>
      <c r="G7302" s="626" t="s">
        <v>21470</v>
      </c>
      <c r="H7302" s="123" t="s">
        <v>21470</v>
      </c>
      <c r="I7302" s="124" t="s">
        <v>21470</v>
      </c>
      <c r="J7302" s="125" t="n">
        <v>7777</v>
      </c>
      <c r="K7302" s="164" t="n">
        <v>0</v>
      </c>
      <c r="L7302" s="164" t="n">
        <v>3149271</v>
      </c>
      <c r="M7302" s="164" t="n">
        <v>0</v>
      </c>
      <c r="N7302" s="188" t="s">
        <v>21471</v>
      </c>
      <c r="O7302" s="629" t="n">
        <v>1</v>
      </c>
      <c r="P7302" s="130" t="n">
        <v>75408.32</v>
      </c>
      <c r="Q7302" s="130" t="n">
        <f aca="false">P7302*1.2</f>
        <v>90489.984</v>
      </c>
      <c r="R7302" s="131" t="n">
        <f aca="false">S7302*Q7302</f>
        <v>0</v>
      </c>
      <c r="S7302" s="132"/>
    </row>
    <row r="7303" s="76" customFormat="true" ht="14.4" hidden="false" customHeight="false" outlineLevel="0" collapsed="false">
      <c r="A7303" s="207"/>
      <c r="B7303" s="208" t="n">
        <v>82</v>
      </c>
      <c r="C7303" s="281" t="s">
        <v>20</v>
      </c>
      <c r="D7303" s="344" t="s">
        <v>20</v>
      </c>
      <c r="E7303" s="344" t="s">
        <v>21425</v>
      </c>
      <c r="F7303" s="121" t="n">
        <f aca="false">F7302+1</f>
        <v>7297</v>
      </c>
      <c r="G7303" s="626" t="s">
        <v>21472</v>
      </c>
      <c r="H7303" s="123" t="s">
        <v>21472</v>
      </c>
      <c r="I7303" s="124" t="s">
        <v>21472</v>
      </c>
      <c r="J7303" s="125" t="n">
        <v>7777</v>
      </c>
      <c r="K7303" s="164" t="n">
        <v>0</v>
      </c>
      <c r="L7303" s="627" t="n">
        <v>17523</v>
      </c>
      <c r="M7303" s="164" t="n">
        <v>0</v>
      </c>
      <c r="N7303" s="188" t="s">
        <v>21473</v>
      </c>
      <c r="O7303" s="628" t="n">
        <v>1</v>
      </c>
      <c r="P7303" s="130" t="n">
        <v>40635.67</v>
      </c>
      <c r="Q7303" s="130" t="n">
        <f aca="false">P7303*1.2</f>
        <v>48762.804</v>
      </c>
      <c r="R7303" s="131" t="n">
        <f aca="false">S7303*Q7303</f>
        <v>0</v>
      </c>
      <c r="S7303" s="132"/>
    </row>
    <row r="7304" s="76" customFormat="true" ht="14.4" hidden="false" customHeight="false" outlineLevel="0" collapsed="false">
      <c r="A7304" s="207"/>
      <c r="B7304" s="208" t="n">
        <v>82</v>
      </c>
      <c r="C7304" s="281" t="s">
        <v>20</v>
      </c>
      <c r="D7304" s="344" t="s">
        <v>20</v>
      </c>
      <c r="E7304" s="344" t="s">
        <v>21425</v>
      </c>
      <c r="F7304" s="121" t="n">
        <f aca="false">F7303+1</f>
        <v>7298</v>
      </c>
      <c r="G7304" s="626" t="s">
        <v>21474</v>
      </c>
      <c r="H7304" s="123" t="s">
        <v>21474</v>
      </c>
      <c r="I7304" s="124" t="s">
        <v>21474</v>
      </c>
      <c r="J7304" s="125" t="n">
        <v>7777</v>
      </c>
      <c r="K7304" s="164" t="n">
        <v>0</v>
      </c>
      <c r="L7304" s="627" t="n">
        <v>19531</v>
      </c>
      <c r="M7304" s="164" t="n">
        <v>0</v>
      </c>
      <c r="N7304" s="188" t="s">
        <v>21475</v>
      </c>
      <c r="O7304" s="629" t="n">
        <v>12</v>
      </c>
      <c r="P7304" s="130" t="n">
        <v>439.95</v>
      </c>
      <c r="Q7304" s="130" t="n">
        <f aca="false">P7304*1.2</f>
        <v>527.94</v>
      </c>
      <c r="R7304" s="131" t="n">
        <f aca="false">S7304*Q7304</f>
        <v>0</v>
      </c>
      <c r="S7304" s="132"/>
    </row>
    <row r="7305" s="76" customFormat="true" ht="14.4" hidden="false" customHeight="false" outlineLevel="0" collapsed="false">
      <c r="A7305" s="207"/>
      <c r="B7305" s="208" t="n">
        <v>82</v>
      </c>
      <c r="C7305" s="281" t="s">
        <v>20</v>
      </c>
      <c r="D7305" s="344" t="s">
        <v>20</v>
      </c>
      <c r="E7305" s="344" t="s">
        <v>21425</v>
      </c>
      <c r="F7305" s="121" t="n">
        <f aca="false">F7304+1</f>
        <v>7299</v>
      </c>
      <c r="G7305" s="626" t="s">
        <v>21476</v>
      </c>
      <c r="H7305" s="123" t="s">
        <v>21476</v>
      </c>
      <c r="I7305" s="124" t="s">
        <v>21476</v>
      </c>
      <c r="J7305" s="125" t="n">
        <v>7777</v>
      </c>
      <c r="K7305" s="164" t="n">
        <v>0</v>
      </c>
      <c r="L7305" s="627" t="n">
        <v>19532</v>
      </c>
      <c r="M7305" s="164" t="n">
        <v>0</v>
      </c>
      <c r="N7305" s="188" t="s">
        <v>21477</v>
      </c>
      <c r="O7305" s="629" t="n">
        <v>4</v>
      </c>
      <c r="P7305" s="130" t="n">
        <v>1698.41</v>
      </c>
      <c r="Q7305" s="130" t="n">
        <f aca="false">P7305*1.2</f>
        <v>2038.092</v>
      </c>
      <c r="R7305" s="131" t="n">
        <f aca="false">S7305*Q7305</f>
        <v>0</v>
      </c>
      <c r="S7305" s="132"/>
    </row>
    <row r="7306" s="76" customFormat="true" ht="14.4" hidden="false" customHeight="false" outlineLevel="0" collapsed="false">
      <c r="A7306" s="207"/>
      <c r="B7306" s="208" t="n">
        <v>82</v>
      </c>
      <c r="C7306" s="281" t="s">
        <v>20</v>
      </c>
      <c r="D7306" s="344" t="s">
        <v>20</v>
      </c>
      <c r="E7306" s="344" t="s">
        <v>21425</v>
      </c>
      <c r="F7306" s="121" t="n">
        <f aca="false">F7305+1</f>
        <v>7300</v>
      </c>
      <c r="G7306" s="626" t="s">
        <v>21478</v>
      </c>
      <c r="H7306" s="123" t="s">
        <v>21478</v>
      </c>
      <c r="I7306" s="124" t="s">
        <v>21478</v>
      </c>
      <c r="J7306" s="125" t="n">
        <v>7777</v>
      </c>
      <c r="K7306" s="164" t="n">
        <v>0</v>
      </c>
      <c r="L7306" s="627" t="n">
        <v>19529</v>
      </c>
      <c r="M7306" s="164" t="n">
        <v>0</v>
      </c>
      <c r="N7306" s="188" t="s">
        <v>21479</v>
      </c>
      <c r="O7306" s="628" t="n">
        <v>1</v>
      </c>
      <c r="P7306" s="130" t="n">
        <v>83799.95</v>
      </c>
      <c r="Q7306" s="130" t="n">
        <f aca="false">P7306*1.2</f>
        <v>100559.94</v>
      </c>
      <c r="R7306" s="131" t="n">
        <f aca="false">S7306*Q7306</f>
        <v>0</v>
      </c>
      <c r="S7306" s="132"/>
    </row>
    <row r="7307" s="76" customFormat="true" ht="14.4" hidden="false" customHeight="false" outlineLevel="0" collapsed="false">
      <c r="A7307" s="207"/>
      <c r="B7307" s="208" t="n">
        <v>82</v>
      </c>
      <c r="C7307" s="281" t="s">
        <v>20</v>
      </c>
      <c r="D7307" s="344" t="s">
        <v>20</v>
      </c>
      <c r="E7307" s="344" t="s">
        <v>21425</v>
      </c>
      <c r="F7307" s="121" t="n">
        <f aca="false">F7306+1</f>
        <v>7301</v>
      </c>
      <c r="G7307" s="626" t="s">
        <v>21480</v>
      </c>
      <c r="H7307" s="123" t="s">
        <v>21480</v>
      </c>
      <c r="I7307" s="124" t="s">
        <v>21480</v>
      </c>
      <c r="J7307" s="125" t="n">
        <v>7777</v>
      </c>
      <c r="K7307" s="164" t="n">
        <v>0</v>
      </c>
      <c r="L7307" s="627" t="n">
        <v>19539</v>
      </c>
      <c r="M7307" s="164" t="n">
        <v>0</v>
      </c>
      <c r="N7307" s="188" t="s">
        <v>21481</v>
      </c>
      <c r="O7307" s="629" t="n">
        <v>12</v>
      </c>
      <c r="P7307" s="130" t="n">
        <v>312.27</v>
      </c>
      <c r="Q7307" s="130" t="n">
        <f aca="false">P7307*1.2</f>
        <v>374.724</v>
      </c>
      <c r="R7307" s="131" t="n">
        <f aca="false">S7307*Q7307</f>
        <v>0</v>
      </c>
      <c r="S7307" s="132"/>
    </row>
    <row r="7308" s="76" customFormat="true" ht="14.4" hidden="false" customHeight="false" outlineLevel="0" collapsed="false">
      <c r="A7308" s="207"/>
      <c r="B7308" s="208" t="n">
        <v>82</v>
      </c>
      <c r="C7308" s="281" t="s">
        <v>20</v>
      </c>
      <c r="D7308" s="344" t="s">
        <v>20</v>
      </c>
      <c r="E7308" s="344" t="s">
        <v>21425</v>
      </c>
      <c r="F7308" s="121" t="n">
        <f aca="false">F7307+1</f>
        <v>7302</v>
      </c>
      <c r="G7308" s="626" t="s">
        <v>21482</v>
      </c>
      <c r="H7308" s="123" t="s">
        <v>21482</v>
      </c>
      <c r="I7308" s="124" t="s">
        <v>21482</v>
      </c>
      <c r="J7308" s="125" t="n">
        <v>7777</v>
      </c>
      <c r="K7308" s="164" t="n">
        <v>0</v>
      </c>
      <c r="L7308" s="627" t="n">
        <v>19540</v>
      </c>
      <c r="M7308" s="164" t="n">
        <v>0</v>
      </c>
      <c r="N7308" s="188" t="s">
        <v>21483</v>
      </c>
      <c r="O7308" s="629" t="n">
        <v>4</v>
      </c>
      <c r="P7308" s="130" t="n">
        <v>1199.21</v>
      </c>
      <c r="Q7308" s="130" t="n">
        <f aca="false">P7308*1.2</f>
        <v>1439.052</v>
      </c>
      <c r="R7308" s="131" t="n">
        <f aca="false">S7308*Q7308</f>
        <v>0</v>
      </c>
      <c r="S7308" s="132"/>
    </row>
    <row r="7309" s="76" customFormat="true" ht="14.4" hidden="false" customHeight="false" outlineLevel="0" collapsed="false">
      <c r="A7309" s="207"/>
      <c r="B7309" s="208" t="n">
        <v>82</v>
      </c>
      <c r="C7309" s="281" t="s">
        <v>20</v>
      </c>
      <c r="D7309" s="344" t="s">
        <v>20</v>
      </c>
      <c r="E7309" s="344" t="s">
        <v>21425</v>
      </c>
      <c r="F7309" s="121" t="n">
        <f aca="false">F7308+1</f>
        <v>7303</v>
      </c>
      <c r="G7309" s="626" t="s">
        <v>21484</v>
      </c>
      <c r="H7309" s="123" t="s">
        <v>21484</v>
      </c>
      <c r="I7309" s="124" t="s">
        <v>21484</v>
      </c>
      <c r="J7309" s="125" t="n">
        <v>7777</v>
      </c>
      <c r="K7309" s="164" t="n">
        <v>0</v>
      </c>
      <c r="L7309" s="627" t="n">
        <v>19538</v>
      </c>
      <c r="M7309" s="164" t="n">
        <v>0</v>
      </c>
      <c r="N7309" s="188" t="s">
        <v>21485</v>
      </c>
      <c r="O7309" s="628" t="n">
        <v>1</v>
      </c>
      <c r="P7309" s="130" t="n">
        <v>56906.02</v>
      </c>
      <c r="Q7309" s="130" t="n">
        <f aca="false">P7309*1.2</f>
        <v>68287.224</v>
      </c>
      <c r="R7309" s="131" t="n">
        <f aca="false">S7309*Q7309</f>
        <v>0</v>
      </c>
      <c r="S7309" s="132"/>
    </row>
    <row r="7310" s="76" customFormat="true" ht="14.4" hidden="false" customHeight="false" outlineLevel="0" collapsed="false">
      <c r="A7310" s="207"/>
      <c r="B7310" s="208" t="n">
        <v>82</v>
      </c>
      <c r="C7310" s="281" t="s">
        <v>20</v>
      </c>
      <c r="D7310" s="344" t="s">
        <v>20</v>
      </c>
      <c r="E7310" s="344" t="s">
        <v>21425</v>
      </c>
      <c r="F7310" s="121" t="n">
        <f aca="false">F7309+1</f>
        <v>7304</v>
      </c>
      <c r="G7310" s="626" t="s">
        <v>21486</v>
      </c>
      <c r="H7310" s="123" t="s">
        <v>21486</v>
      </c>
      <c r="I7310" s="124" t="s">
        <v>21486</v>
      </c>
      <c r="J7310" s="125" t="n">
        <v>7777</v>
      </c>
      <c r="K7310" s="164" t="n">
        <v>0</v>
      </c>
      <c r="L7310" s="627" t="n">
        <v>19543</v>
      </c>
      <c r="M7310" s="164" t="n">
        <v>0</v>
      </c>
      <c r="N7310" s="188" t="s">
        <v>21487</v>
      </c>
      <c r="O7310" s="628" t="n">
        <v>12</v>
      </c>
      <c r="P7310" s="130" t="n">
        <v>435.05</v>
      </c>
      <c r="Q7310" s="130" t="n">
        <f aca="false">P7310*1.2</f>
        <v>522.06</v>
      </c>
      <c r="R7310" s="131" t="n">
        <f aca="false">S7310*Q7310</f>
        <v>0</v>
      </c>
      <c r="S7310" s="132"/>
    </row>
    <row r="7311" s="76" customFormat="true" ht="14.4" hidden="false" customHeight="false" outlineLevel="0" collapsed="false">
      <c r="A7311" s="207"/>
      <c r="B7311" s="208" t="n">
        <v>82</v>
      </c>
      <c r="C7311" s="281" t="s">
        <v>20</v>
      </c>
      <c r="D7311" s="344" t="s">
        <v>20</v>
      </c>
      <c r="E7311" s="344" t="s">
        <v>21425</v>
      </c>
      <c r="F7311" s="121" t="n">
        <f aca="false">F7310+1</f>
        <v>7305</v>
      </c>
      <c r="G7311" s="626" t="s">
        <v>21488</v>
      </c>
      <c r="H7311" s="123" t="s">
        <v>21488</v>
      </c>
      <c r="I7311" s="124" t="s">
        <v>21488</v>
      </c>
      <c r="J7311" s="125" t="n">
        <v>7777</v>
      </c>
      <c r="K7311" s="164" t="n">
        <v>0</v>
      </c>
      <c r="L7311" s="627" t="n">
        <v>19545</v>
      </c>
      <c r="M7311" s="164" t="n">
        <v>0</v>
      </c>
      <c r="N7311" s="188" t="s">
        <v>21489</v>
      </c>
      <c r="O7311" s="629" t="n">
        <v>4</v>
      </c>
      <c r="P7311" s="130" t="n">
        <v>1678.75</v>
      </c>
      <c r="Q7311" s="130" t="n">
        <f aca="false">P7311*1.2</f>
        <v>2014.5</v>
      </c>
      <c r="R7311" s="131" t="n">
        <f aca="false">S7311*Q7311</f>
        <v>0</v>
      </c>
      <c r="S7311" s="132"/>
    </row>
    <row r="7312" s="76" customFormat="true" ht="14.4" hidden="false" customHeight="false" outlineLevel="0" collapsed="false">
      <c r="A7312" s="207"/>
      <c r="B7312" s="208" t="n">
        <v>82</v>
      </c>
      <c r="C7312" s="281" t="s">
        <v>20</v>
      </c>
      <c r="D7312" s="344" t="s">
        <v>20</v>
      </c>
      <c r="E7312" s="344" t="s">
        <v>21425</v>
      </c>
      <c r="F7312" s="121" t="n">
        <f aca="false">F7311+1</f>
        <v>7306</v>
      </c>
      <c r="G7312" s="626" t="s">
        <v>21490</v>
      </c>
      <c r="H7312" s="123" t="s">
        <v>21490</v>
      </c>
      <c r="I7312" s="124" t="s">
        <v>21490</v>
      </c>
      <c r="J7312" s="125" t="n">
        <v>7777</v>
      </c>
      <c r="K7312" s="164" t="n">
        <v>0</v>
      </c>
      <c r="L7312" s="627" t="n">
        <v>17775</v>
      </c>
      <c r="M7312" s="164" t="n">
        <v>0</v>
      </c>
      <c r="N7312" s="188" t="s">
        <v>21491</v>
      </c>
      <c r="O7312" s="628" t="n">
        <v>1</v>
      </c>
      <c r="P7312" s="130" t="n">
        <v>83739.71</v>
      </c>
      <c r="Q7312" s="130" t="n">
        <f aca="false">P7312*1.2</f>
        <v>100487.652</v>
      </c>
      <c r="R7312" s="131" t="n">
        <f aca="false">S7312*Q7312</f>
        <v>0</v>
      </c>
      <c r="S7312" s="132"/>
    </row>
    <row r="7313" s="76" customFormat="true" ht="14.4" hidden="false" customHeight="false" outlineLevel="0" collapsed="false">
      <c r="A7313" s="207"/>
      <c r="B7313" s="208" t="n">
        <v>82</v>
      </c>
      <c r="C7313" s="281" t="s">
        <v>20</v>
      </c>
      <c r="D7313" s="344" t="s">
        <v>20</v>
      </c>
      <c r="E7313" s="344" t="s">
        <v>21425</v>
      </c>
      <c r="F7313" s="121" t="n">
        <f aca="false">F7312+1</f>
        <v>7307</v>
      </c>
      <c r="G7313" s="626" t="s">
        <v>21492</v>
      </c>
      <c r="H7313" s="123" t="s">
        <v>21492</v>
      </c>
      <c r="I7313" s="124" t="s">
        <v>21492</v>
      </c>
      <c r="J7313" s="125" t="n">
        <v>7777</v>
      </c>
      <c r="K7313" s="164" t="n">
        <v>0</v>
      </c>
      <c r="L7313" s="627" t="n">
        <v>19550</v>
      </c>
      <c r="M7313" s="164" t="n">
        <v>0</v>
      </c>
      <c r="N7313" s="188" t="s">
        <v>21493</v>
      </c>
      <c r="O7313" s="628" t="n">
        <v>12</v>
      </c>
      <c r="P7313" s="130" t="n">
        <v>288.47</v>
      </c>
      <c r="Q7313" s="130" t="n">
        <f aca="false">P7313*1.2</f>
        <v>346.164</v>
      </c>
      <c r="R7313" s="131" t="n">
        <f aca="false">S7313*Q7313</f>
        <v>0</v>
      </c>
      <c r="S7313" s="132"/>
    </row>
    <row r="7314" s="76" customFormat="true" ht="14.4" hidden="false" customHeight="false" outlineLevel="0" collapsed="false">
      <c r="A7314" s="207"/>
      <c r="B7314" s="208" t="n">
        <v>82</v>
      </c>
      <c r="C7314" s="281" t="s">
        <v>20</v>
      </c>
      <c r="D7314" s="344" t="s">
        <v>20</v>
      </c>
      <c r="E7314" s="344" t="s">
        <v>21425</v>
      </c>
      <c r="F7314" s="121" t="n">
        <f aca="false">F7313+1</f>
        <v>7308</v>
      </c>
      <c r="G7314" s="626" t="s">
        <v>21494</v>
      </c>
      <c r="H7314" s="123" t="s">
        <v>21494</v>
      </c>
      <c r="I7314" s="124" t="s">
        <v>21494</v>
      </c>
      <c r="J7314" s="125" t="n">
        <v>7777</v>
      </c>
      <c r="K7314" s="164" t="n">
        <v>0</v>
      </c>
      <c r="L7314" s="627" t="n">
        <v>19551</v>
      </c>
      <c r="M7314" s="164" t="n">
        <v>0</v>
      </c>
      <c r="N7314" s="188" t="s">
        <v>21495</v>
      </c>
      <c r="O7314" s="629" t="n">
        <v>4</v>
      </c>
      <c r="P7314" s="130" t="n">
        <v>1096</v>
      </c>
      <c r="Q7314" s="130" t="n">
        <f aca="false">P7314*1.2</f>
        <v>1315.2</v>
      </c>
      <c r="R7314" s="131" t="n">
        <f aca="false">S7314*Q7314</f>
        <v>0</v>
      </c>
      <c r="S7314" s="132"/>
    </row>
    <row r="7315" s="76" customFormat="true" ht="14.4" hidden="false" customHeight="false" outlineLevel="0" collapsed="false">
      <c r="A7315" s="207"/>
      <c r="B7315" s="208" t="n">
        <v>82</v>
      </c>
      <c r="C7315" s="281" t="s">
        <v>20</v>
      </c>
      <c r="D7315" s="344" t="s">
        <v>20</v>
      </c>
      <c r="E7315" s="344" t="s">
        <v>21425</v>
      </c>
      <c r="F7315" s="121" t="n">
        <f aca="false">F7314+1</f>
        <v>7309</v>
      </c>
      <c r="G7315" s="626" t="s">
        <v>21496</v>
      </c>
      <c r="H7315" s="123" t="s">
        <v>21496</v>
      </c>
      <c r="I7315" s="124" t="s">
        <v>21496</v>
      </c>
      <c r="J7315" s="125" t="n">
        <v>7777</v>
      </c>
      <c r="K7315" s="164" t="n">
        <v>0</v>
      </c>
      <c r="L7315" s="627" t="n">
        <v>19549</v>
      </c>
      <c r="M7315" s="164" t="n">
        <v>0</v>
      </c>
      <c r="N7315" s="188" t="s">
        <v>21497</v>
      </c>
      <c r="O7315" s="629" t="n">
        <v>1</v>
      </c>
      <c r="P7315" s="130" t="n">
        <v>53175.12</v>
      </c>
      <c r="Q7315" s="130" t="n">
        <f aca="false">P7315*1.2</f>
        <v>63810.144</v>
      </c>
      <c r="R7315" s="131" t="n">
        <f aca="false">S7315*Q7315</f>
        <v>0</v>
      </c>
      <c r="S7315" s="132"/>
    </row>
    <row r="7316" s="76" customFormat="true" ht="14.4" hidden="false" customHeight="false" outlineLevel="0" collapsed="false">
      <c r="A7316" s="207"/>
      <c r="B7316" s="208" t="n">
        <v>82</v>
      </c>
      <c r="C7316" s="281" t="s">
        <v>20</v>
      </c>
      <c r="D7316" s="344" t="s">
        <v>20</v>
      </c>
      <c r="E7316" s="344" t="s">
        <v>21425</v>
      </c>
      <c r="F7316" s="121" t="n">
        <f aca="false">F7315+1</f>
        <v>7310</v>
      </c>
      <c r="G7316" s="626" t="s">
        <v>21498</v>
      </c>
      <c r="H7316" s="123" t="s">
        <v>21498</v>
      </c>
      <c r="I7316" s="124" t="s">
        <v>21498</v>
      </c>
      <c r="J7316" s="125" t="n">
        <v>7777</v>
      </c>
      <c r="K7316" s="164" t="n">
        <v>0</v>
      </c>
      <c r="L7316" s="627" t="n">
        <v>17722</v>
      </c>
      <c r="M7316" s="164" t="n">
        <v>0</v>
      </c>
      <c r="N7316" s="188" t="s">
        <v>21499</v>
      </c>
      <c r="O7316" s="628" t="n">
        <v>1</v>
      </c>
      <c r="P7316" s="130" t="n">
        <v>64928.6</v>
      </c>
      <c r="Q7316" s="130" t="n">
        <f aca="false">P7316*1.2</f>
        <v>77914.32</v>
      </c>
      <c r="R7316" s="131" t="n">
        <f aca="false">S7316*Q7316</f>
        <v>0</v>
      </c>
      <c r="S7316" s="132"/>
    </row>
    <row r="7317" s="76" customFormat="true" ht="14.4" hidden="false" customHeight="false" outlineLevel="0" collapsed="false">
      <c r="A7317" s="207"/>
      <c r="B7317" s="208" t="n">
        <v>82</v>
      </c>
      <c r="C7317" s="281" t="s">
        <v>20</v>
      </c>
      <c r="D7317" s="344" t="s">
        <v>20</v>
      </c>
      <c r="E7317" s="344" t="s">
        <v>21425</v>
      </c>
      <c r="F7317" s="121" t="n">
        <f aca="false">F7316+1</f>
        <v>7311</v>
      </c>
      <c r="G7317" s="626" t="s">
        <v>21500</v>
      </c>
      <c r="H7317" s="123" t="s">
        <v>21500</v>
      </c>
      <c r="I7317" s="124" t="s">
        <v>21500</v>
      </c>
      <c r="J7317" s="125" t="n">
        <v>7777</v>
      </c>
      <c r="K7317" s="164" t="n">
        <v>0</v>
      </c>
      <c r="L7317" s="627" t="n">
        <v>191352</v>
      </c>
      <c r="M7317" s="164" t="n">
        <v>0</v>
      </c>
      <c r="N7317" s="188" t="s">
        <v>21501</v>
      </c>
      <c r="O7317" s="628" t="n">
        <v>12</v>
      </c>
      <c r="P7317" s="130" t="n">
        <v>428.61</v>
      </c>
      <c r="Q7317" s="130" t="n">
        <f aca="false">P7317*1.2</f>
        <v>514.332</v>
      </c>
      <c r="R7317" s="131" t="n">
        <f aca="false">S7317*Q7317</f>
        <v>0</v>
      </c>
      <c r="S7317" s="132"/>
    </row>
    <row r="7318" s="76" customFormat="true" ht="14.4" hidden="false" customHeight="false" outlineLevel="0" collapsed="false">
      <c r="A7318" s="207"/>
      <c r="B7318" s="208" t="n">
        <v>82</v>
      </c>
      <c r="C7318" s="281" t="s">
        <v>20</v>
      </c>
      <c r="D7318" s="344" t="s">
        <v>20</v>
      </c>
      <c r="E7318" s="344" t="s">
        <v>21425</v>
      </c>
      <c r="F7318" s="121" t="n">
        <f aca="false">F7317+1</f>
        <v>7312</v>
      </c>
      <c r="G7318" s="626" t="s">
        <v>21502</v>
      </c>
      <c r="H7318" s="123" t="s">
        <v>21502</v>
      </c>
      <c r="I7318" s="124" t="s">
        <v>21502</v>
      </c>
      <c r="J7318" s="125" t="n">
        <v>7777</v>
      </c>
      <c r="K7318" s="164" t="n">
        <v>0</v>
      </c>
      <c r="L7318" s="627" t="n">
        <v>191353</v>
      </c>
      <c r="M7318" s="164" t="n">
        <v>0</v>
      </c>
      <c r="N7318" s="188" t="s">
        <v>21503</v>
      </c>
      <c r="O7318" s="629" t="n">
        <v>4</v>
      </c>
      <c r="P7318" s="130" t="n">
        <v>1654.31</v>
      </c>
      <c r="Q7318" s="130" t="n">
        <f aca="false">P7318*1.2</f>
        <v>1985.172</v>
      </c>
      <c r="R7318" s="131" t="n">
        <f aca="false">S7318*Q7318</f>
        <v>0</v>
      </c>
      <c r="S7318" s="132"/>
    </row>
    <row r="7319" s="76" customFormat="true" ht="14.4" hidden="false" customHeight="false" outlineLevel="0" collapsed="false">
      <c r="A7319" s="207"/>
      <c r="B7319" s="208" t="n">
        <v>82</v>
      </c>
      <c r="C7319" s="281" t="s">
        <v>20</v>
      </c>
      <c r="D7319" s="344" t="s">
        <v>20</v>
      </c>
      <c r="E7319" s="344" t="s">
        <v>21425</v>
      </c>
      <c r="F7319" s="121" t="n">
        <f aca="false">F7318+1</f>
        <v>7313</v>
      </c>
      <c r="G7319" s="626" t="s">
        <v>21504</v>
      </c>
      <c r="H7319" s="123" t="s">
        <v>21504</v>
      </c>
      <c r="I7319" s="124" t="s">
        <v>21504</v>
      </c>
      <c r="J7319" s="125" t="n">
        <v>7777</v>
      </c>
      <c r="K7319" s="164" t="n">
        <v>0</v>
      </c>
      <c r="L7319" s="627" t="n">
        <v>204759</v>
      </c>
      <c r="M7319" s="164" t="n">
        <v>0</v>
      </c>
      <c r="N7319" s="188" t="s">
        <v>21505</v>
      </c>
      <c r="O7319" s="629" t="n">
        <v>1</v>
      </c>
      <c r="P7319" s="130" t="n">
        <v>78234.63</v>
      </c>
      <c r="Q7319" s="130" t="n">
        <f aca="false">P7319*1.2</f>
        <v>93881.556</v>
      </c>
      <c r="R7319" s="131" t="n">
        <f aca="false">S7319*Q7319</f>
        <v>0</v>
      </c>
      <c r="S7319" s="132"/>
    </row>
    <row r="7320" s="76" customFormat="true" ht="14.4" hidden="false" customHeight="false" outlineLevel="0" collapsed="false">
      <c r="A7320" s="207"/>
      <c r="B7320" s="208" t="n">
        <v>82</v>
      </c>
      <c r="C7320" s="281" t="s">
        <v>20</v>
      </c>
      <c r="D7320" s="344" t="s">
        <v>20</v>
      </c>
      <c r="E7320" s="344" t="s">
        <v>21425</v>
      </c>
      <c r="F7320" s="121" t="n">
        <f aca="false">F7319+1</f>
        <v>7314</v>
      </c>
      <c r="G7320" s="626" t="s">
        <v>21506</v>
      </c>
      <c r="H7320" s="123" t="s">
        <v>21506</v>
      </c>
      <c r="I7320" s="124" t="s">
        <v>21506</v>
      </c>
      <c r="J7320" s="125" t="n">
        <v>7777</v>
      </c>
      <c r="K7320" s="164" t="n">
        <v>0</v>
      </c>
      <c r="L7320" s="627" t="n">
        <v>1611442</v>
      </c>
      <c r="M7320" s="164" t="n">
        <v>0</v>
      </c>
      <c r="N7320" s="188" t="s">
        <v>21507</v>
      </c>
      <c r="O7320" s="629" t="n">
        <v>1</v>
      </c>
      <c r="P7320" s="130" t="n">
        <v>666.77</v>
      </c>
      <c r="Q7320" s="130" t="n">
        <f aca="false">P7320*1.2</f>
        <v>800.124</v>
      </c>
      <c r="R7320" s="131" t="n">
        <f aca="false">S7320*Q7320</f>
        <v>0</v>
      </c>
      <c r="S7320" s="132"/>
    </row>
    <row r="7321" s="76" customFormat="true" ht="14.4" hidden="false" customHeight="false" outlineLevel="0" collapsed="false">
      <c r="A7321" s="207"/>
      <c r="B7321" s="208" t="n">
        <v>82</v>
      </c>
      <c r="C7321" s="281" t="s">
        <v>20</v>
      </c>
      <c r="D7321" s="344" t="s">
        <v>20</v>
      </c>
      <c r="E7321" s="344" t="s">
        <v>21425</v>
      </c>
      <c r="F7321" s="121" t="n">
        <f aca="false">F7320+1</f>
        <v>7315</v>
      </c>
      <c r="G7321" s="626" t="s">
        <v>21508</v>
      </c>
      <c r="H7321" s="123" t="s">
        <v>21508</v>
      </c>
      <c r="I7321" s="124" t="s">
        <v>21508</v>
      </c>
      <c r="J7321" s="125" t="n">
        <v>7777</v>
      </c>
      <c r="K7321" s="164" t="n">
        <v>0</v>
      </c>
      <c r="L7321" s="627" t="n">
        <v>1610384</v>
      </c>
      <c r="M7321" s="164" t="n">
        <v>0</v>
      </c>
      <c r="N7321" s="188" t="s">
        <v>21509</v>
      </c>
      <c r="O7321" s="629" t="n">
        <v>1</v>
      </c>
      <c r="P7321" s="130" t="n">
        <v>2597.02</v>
      </c>
      <c r="Q7321" s="130" t="n">
        <f aca="false">P7321*1.2</f>
        <v>3116.424</v>
      </c>
      <c r="R7321" s="131" t="n">
        <f aca="false">S7321*Q7321</f>
        <v>0</v>
      </c>
      <c r="S7321" s="132"/>
    </row>
    <row r="7322" s="76" customFormat="true" ht="14.4" hidden="false" customHeight="false" outlineLevel="0" collapsed="false">
      <c r="A7322" s="207"/>
      <c r="B7322" s="208" t="n">
        <v>82</v>
      </c>
      <c r="C7322" s="281" t="s">
        <v>20</v>
      </c>
      <c r="D7322" s="344" t="s">
        <v>20</v>
      </c>
      <c r="E7322" s="344" t="s">
        <v>21425</v>
      </c>
      <c r="F7322" s="121" t="n">
        <f aca="false">F7321+1</f>
        <v>7316</v>
      </c>
      <c r="G7322" s="626" t="s">
        <v>21510</v>
      </c>
      <c r="H7322" s="123" t="s">
        <v>21510</v>
      </c>
      <c r="I7322" s="124" t="s">
        <v>21510</v>
      </c>
      <c r="J7322" s="125" t="n">
        <v>7777</v>
      </c>
      <c r="K7322" s="164" t="n">
        <v>0</v>
      </c>
      <c r="L7322" s="627" t="n">
        <v>19306</v>
      </c>
      <c r="M7322" s="164" t="n">
        <v>0</v>
      </c>
      <c r="N7322" s="188" t="s">
        <v>21511</v>
      </c>
      <c r="O7322" s="629" t="n">
        <v>1</v>
      </c>
      <c r="P7322" s="130" t="n">
        <v>1084.19</v>
      </c>
      <c r="Q7322" s="130" t="n">
        <f aca="false">P7322*1.2</f>
        <v>1301.028</v>
      </c>
      <c r="R7322" s="131" t="n">
        <f aca="false">S7322*Q7322</f>
        <v>0</v>
      </c>
      <c r="S7322" s="132"/>
    </row>
    <row r="7323" s="76" customFormat="true" ht="27.6" hidden="false" customHeight="false" outlineLevel="0" collapsed="false">
      <c r="A7323" s="207"/>
      <c r="B7323" s="208" t="n">
        <v>82</v>
      </c>
      <c r="C7323" s="281" t="s">
        <v>20</v>
      </c>
      <c r="D7323" s="344" t="s">
        <v>20</v>
      </c>
      <c r="E7323" s="344" t="s">
        <v>21425</v>
      </c>
      <c r="F7323" s="121" t="n">
        <f aca="false">F7322+1</f>
        <v>7317</v>
      </c>
      <c r="G7323" s="626" t="s">
        <v>21512</v>
      </c>
      <c r="H7323" s="123" t="s">
        <v>21512</v>
      </c>
      <c r="I7323" s="124" t="s">
        <v>21512</v>
      </c>
      <c r="J7323" s="125" t="n">
        <v>7777</v>
      </c>
      <c r="K7323" s="164" t="n">
        <v>0</v>
      </c>
      <c r="L7323" s="627" t="n">
        <v>1701325</v>
      </c>
      <c r="M7323" s="164" t="n">
        <v>0</v>
      </c>
      <c r="N7323" s="188" t="s">
        <v>21513</v>
      </c>
      <c r="O7323" s="629" t="n">
        <v>3</v>
      </c>
      <c r="P7323" s="130" t="n">
        <v>1285.29</v>
      </c>
      <c r="Q7323" s="130" t="n">
        <f aca="false">P7323*1.2</f>
        <v>1542.348</v>
      </c>
      <c r="R7323" s="131" t="n">
        <f aca="false">S7323*Q7323</f>
        <v>0</v>
      </c>
      <c r="S7323" s="132"/>
    </row>
    <row r="7324" s="76" customFormat="true" ht="27.6" hidden="false" customHeight="false" outlineLevel="0" collapsed="false">
      <c r="A7324" s="207"/>
      <c r="B7324" s="208" t="n">
        <v>82</v>
      </c>
      <c r="C7324" s="281" t="s">
        <v>20</v>
      </c>
      <c r="D7324" s="344" t="s">
        <v>20</v>
      </c>
      <c r="E7324" s="344" t="s">
        <v>21425</v>
      </c>
      <c r="F7324" s="121" t="n">
        <f aca="false">F7323+1</f>
        <v>7318</v>
      </c>
      <c r="G7324" s="626" t="s">
        <v>21514</v>
      </c>
      <c r="H7324" s="123" t="s">
        <v>21514</v>
      </c>
      <c r="I7324" s="124" t="s">
        <v>21514</v>
      </c>
      <c r="J7324" s="125" t="n">
        <v>7777</v>
      </c>
      <c r="K7324" s="164" t="n">
        <v>0</v>
      </c>
      <c r="L7324" s="627" t="n">
        <v>1536767</v>
      </c>
      <c r="M7324" s="164" t="n">
        <v>0</v>
      </c>
      <c r="N7324" s="188" t="s">
        <v>21515</v>
      </c>
      <c r="O7324" s="629" t="n">
        <v>1</v>
      </c>
      <c r="P7324" s="130" t="n">
        <v>50707.4</v>
      </c>
      <c r="Q7324" s="130" t="n">
        <f aca="false">P7324*1.2</f>
        <v>60848.88</v>
      </c>
      <c r="R7324" s="131" t="n">
        <f aca="false">S7324*Q7324</f>
        <v>0</v>
      </c>
      <c r="S7324" s="132"/>
    </row>
    <row r="7325" s="76" customFormat="true" ht="27.6" hidden="false" customHeight="false" outlineLevel="0" collapsed="false">
      <c r="A7325" s="207"/>
      <c r="B7325" s="208" t="n">
        <v>82</v>
      </c>
      <c r="C7325" s="281" t="s">
        <v>20</v>
      </c>
      <c r="D7325" s="344" t="s">
        <v>20</v>
      </c>
      <c r="E7325" s="344" t="s">
        <v>21425</v>
      </c>
      <c r="F7325" s="121" t="n">
        <f aca="false">F7324+1</f>
        <v>7319</v>
      </c>
      <c r="G7325" s="626" t="s">
        <v>21516</v>
      </c>
      <c r="H7325" s="123" t="s">
        <v>21516</v>
      </c>
      <c r="I7325" s="124" t="s">
        <v>21516</v>
      </c>
      <c r="J7325" s="125" t="n">
        <v>7777</v>
      </c>
      <c r="K7325" s="164" t="n">
        <v>0</v>
      </c>
      <c r="L7325" s="627" t="n">
        <v>3048583</v>
      </c>
      <c r="M7325" s="164" t="n">
        <v>0</v>
      </c>
      <c r="N7325" s="188" t="s">
        <v>21517</v>
      </c>
      <c r="O7325" s="629" t="n">
        <v>1</v>
      </c>
      <c r="P7325" s="130" t="n">
        <v>106648.57</v>
      </c>
      <c r="Q7325" s="130" t="n">
        <f aca="false">P7325*1.2</f>
        <v>127978.284</v>
      </c>
      <c r="R7325" s="131" t="n">
        <f aca="false">S7325*Q7325</f>
        <v>0</v>
      </c>
      <c r="S7325" s="132"/>
    </row>
    <row r="7326" s="76" customFormat="true" ht="27.6" hidden="false" customHeight="false" outlineLevel="0" collapsed="false">
      <c r="A7326" s="207"/>
      <c r="B7326" s="208" t="n">
        <v>82</v>
      </c>
      <c r="C7326" s="281" t="s">
        <v>20</v>
      </c>
      <c r="D7326" s="344" t="s">
        <v>20</v>
      </c>
      <c r="E7326" s="344" t="s">
        <v>21425</v>
      </c>
      <c r="F7326" s="121" t="n">
        <f aca="false">F7325+1</f>
        <v>7320</v>
      </c>
      <c r="G7326" s="626" t="s">
        <v>21518</v>
      </c>
      <c r="H7326" s="123" t="s">
        <v>21518</v>
      </c>
      <c r="I7326" s="124" t="s">
        <v>21518</v>
      </c>
      <c r="J7326" s="125" t="n">
        <v>7777</v>
      </c>
      <c r="K7326" s="164" t="n">
        <v>0</v>
      </c>
      <c r="L7326" s="627" t="n">
        <v>3048582</v>
      </c>
      <c r="M7326" s="164" t="n">
        <v>0</v>
      </c>
      <c r="N7326" s="188" t="s">
        <v>21519</v>
      </c>
      <c r="O7326" s="629" t="n">
        <v>1</v>
      </c>
      <c r="P7326" s="130" t="n">
        <v>75738.54</v>
      </c>
      <c r="Q7326" s="130" t="n">
        <f aca="false">P7326*1.2</f>
        <v>90886.248</v>
      </c>
      <c r="R7326" s="131" t="n">
        <f aca="false">S7326*Q7326</f>
        <v>0</v>
      </c>
      <c r="S7326" s="132"/>
    </row>
    <row r="7327" s="76" customFormat="true" ht="27.6" hidden="false" customHeight="false" outlineLevel="0" collapsed="false">
      <c r="A7327" s="207"/>
      <c r="B7327" s="208" t="n">
        <v>82</v>
      </c>
      <c r="C7327" s="281" t="s">
        <v>20</v>
      </c>
      <c r="D7327" s="344" t="s">
        <v>20</v>
      </c>
      <c r="E7327" s="344" t="s">
        <v>21425</v>
      </c>
      <c r="F7327" s="121" t="n">
        <f aca="false">F7326+1</f>
        <v>7321</v>
      </c>
      <c r="G7327" s="626" t="s">
        <v>21520</v>
      </c>
      <c r="H7327" s="123" t="s">
        <v>21520</v>
      </c>
      <c r="I7327" s="124" t="s">
        <v>21520</v>
      </c>
      <c r="J7327" s="125" t="n">
        <v>7777</v>
      </c>
      <c r="K7327" s="164" t="n">
        <v>0</v>
      </c>
      <c r="L7327" s="627" t="n">
        <v>3173732</v>
      </c>
      <c r="M7327" s="164" t="n">
        <v>0</v>
      </c>
      <c r="N7327" s="188" t="s">
        <v>21521</v>
      </c>
      <c r="O7327" s="629" t="n">
        <v>1</v>
      </c>
      <c r="P7327" s="130" t="n">
        <v>95839.84</v>
      </c>
      <c r="Q7327" s="130" t="n">
        <f aca="false">P7327*1.2</f>
        <v>115007.808</v>
      </c>
      <c r="R7327" s="131" t="n">
        <f aca="false">S7327*Q7327</f>
        <v>0</v>
      </c>
      <c r="S7327" s="132"/>
    </row>
    <row r="7328" s="76" customFormat="true" ht="27.6" hidden="false" customHeight="false" outlineLevel="0" collapsed="false">
      <c r="A7328" s="207"/>
      <c r="B7328" s="208" t="n">
        <v>82</v>
      </c>
      <c r="C7328" s="281" t="s">
        <v>20</v>
      </c>
      <c r="D7328" s="344" t="s">
        <v>20</v>
      </c>
      <c r="E7328" s="344" t="s">
        <v>21425</v>
      </c>
      <c r="F7328" s="121" t="n">
        <f aca="false">F7327+1</f>
        <v>7322</v>
      </c>
      <c r="G7328" s="626" t="s">
        <v>21522</v>
      </c>
      <c r="H7328" s="123" t="s">
        <v>21522</v>
      </c>
      <c r="I7328" s="124" t="s">
        <v>21522</v>
      </c>
      <c r="J7328" s="125" t="n">
        <v>7777</v>
      </c>
      <c r="K7328" s="164" t="n">
        <v>0</v>
      </c>
      <c r="L7328" s="164" t="n">
        <v>3148646</v>
      </c>
      <c r="M7328" s="164" t="n">
        <v>0</v>
      </c>
      <c r="N7328" s="188" t="s">
        <v>21523</v>
      </c>
      <c r="O7328" s="629" t="n">
        <v>4</v>
      </c>
      <c r="P7328" s="130" t="n">
        <v>1344.9</v>
      </c>
      <c r="Q7328" s="130" t="n">
        <f aca="false">P7328*1.2</f>
        <v>1613.88</v>
      </c>
      <c r="R7328" s="131" t="n">
        <f aca="false">S7328*Q7328</f>
        <v>0</v>
      </c>
      <c r="S7328" s="132"/>
    </row>
    <row r="7329" s="76" customFormat="true" ht="27.6" hidden="false" customHeight="false" outlineLevel="0" collapsed="false">
      <c r="A7329" s="207"/>
      <c r="B7329" s="208" t="n">
        <v>82</v>
      </c>
      <c r="C7329" s="281" t="s">
        <v>20</v>
      </c>
      <c r="D7329" s="344" t="s">
        <v>20</v>
      </c>
      <c r="E7329" s="344" t="s">
        <v>21425</v>
      </c>
      <c r="F7329" s="121" t="n">
        <f aca="false">F7328+1</f>
        <v>7323</v>
      </c>
      <c r="G7329" s="626" t="s">
        <v>21524</v>
      </c>
      <c r="H7329" s="123" t="s">
        <v>21524</v>
      </c>
      <c r="I7329" s="124" t="s">
        <v>21524</v>
      </c>
      <c r="J7329" s="125" t="n">
        <v>7777</v>
      </c>
      <c r="K7329" s="164" t="n">
        <v>0</v>
      </c>
      <c r="L7329" s="164" t="n">
        <v>3148644</v>
      </c>
      <c r="M7329" s="164" t="n">
        <v>0</v>
      </c>
      <c r="N7329" s="188" t="s">
        <v>21525</v>
      </c>
      <c r="O7329" s="629" t="n">
        <v>12</v>
      </c>
      <c r="P7329" s="130" t="n">
        <v>352.44</v>
      </c>
      <c r="Q7329" s="130" t="n">
        <f aca="false">P7329*1.2</f>
        <v>422.928</v>
      </c>
      <c r="R7329" s="131" t="n">
        <f aca="false">S7329*Q7329</f>
        <v>0</v>
      </c>
      <c r="S7329" s="132"/>
    </row>
    <row r="7330" s="76" customFormat="true" ht="14.4" hidden="false" customHeight="false" outlineLevel="0" collapsed="false">
      <c r="A7330" s="207"/>
      <c r="B7330" s="208" t="n">
        <v>82</v>
      </c>
      <c r="C7330" s="281" t="s">
        <v>20</v>
      </c>
      <c r="D7330" s="344" t="s">
        <v>20</v>
      </c>
      <c r="E7330" s="344" t="s">
        <v>21425</v>
      </c>
      <c r="F7330" s="121" t="n">
        <f aca="false">F7329+1</f>
        <v>7324</v>
      </c>
      <c r="G7330" s="626" t="s">
        <v>21526</v>
      </c>
      <c r="H7330" s="123" t="s">
        <v>21526</v>
      </c>
      <c r="I7330" s="124" t="s">
        <v>21526</v>
      </c>
      <c r="J7330" s="125" t="n">
        <v>7777</v>
      </c>
      <c r="K7330" s="164" t="n">
        <v>0</v>
      </c>
      <c r="L7330" s="164" t="n">
        <v>1772987</v>
      </c>
      <c r="M7330" s="164" t="n">
        <v>0</v>
      </c>
      <c r="N7330" s="188" t="s">
        <v>21527</v>
      </c>
      <c r="O7330" s="629" t="n">
        <v>1</v>
      </c>
      <c r="P7330" s="130" t="n">
        <v>12404.83</v>
      </c>
      <c r="Q7330" s="130" t="n">
        <f aca="false">P7330*1.2</f>
        <v>14885.796</v>
      </c>
      <c r="R7330" s="131" t="n">
        <f aca="false">S7330*Q7330</f>
        <v>0</v>
      </c>
      <c r="S7330" s="132"/>
    </row>
    <row r="7331" s="76" customFormat="true" ht="27.6" hidden="false" customHeight="false" outlineLevel="0" collapsed="false">
      <c r="A7331" s="207"/>
      <c r="B7331" s="208" t="n">
        <v>82</v>
      </c>
      <c r="C7331" s="281" t="s">
        <v>20</v>
      </c>
      <c r="D7331" s="344" t="s">
        <v>20</v>
      </c>
      <c r="E7331" s="344" t="s">
        <v>21425</v>
      </c>
      <c r="F7331" s="121" t="n">
        <f aca="false">F7330+1</f>
        <v>7325</v>
      </c>
      <c r="G7331" s="626" t="s">
        <v>21528</v>
      </c>
      <c r="H7331" s="123" t="s">
        <v>21528</v>
      </c>
      <c r="I7331" s="124" t="s">
        <v>21528</v>
      </c>
      <c r="J7331" s="125" t="n">
        <v>7777</v>
      </c>
      <c r="K7331" s="164" t="n">
        <v>0</v>
      </c>
      <c r="L7331" s="164" t="n">
        <v>19434</v>
      </c>
      <c r="M7331" s="164" t="n">
        <v>0</v>
      </c>
      <c r="N7331" s="188" t="s">
        <v>21529</v>
      </c>
      <c r="O7331" s="629" t="n">
        <v>12</v>
      </c>
      <c r="P7331" s="130" t="n">
        <v>240.07</v>
      </c>
      <c r="Q7331" s="130" t="n">
        <f aca="false">P7331*1.2</f>
        <v>288.084</v>
      </c>
      <c r="R7331" s="131" t="n">
        <f aca="false">S7331*Q7331</f>
        <v>0</v>
      </c>
      <c r="S7331" s="132"/>
    </row>
    <row r="7332" s="76" customFormat="true" ht="14.4" hidden="false" customHeight="false" outlineLevel="0" collapsed="false">
      <c r="A7332" s="207"/>
      <c r="B7332" s="208" t="n">
        <v>82</v>
      </c>
      <c r="C7332" s="281" t="s">
        <v>20</v>
      </c>
      <c r="D7332" s="344" t="s">
        <v>20</v>
      </c>
      <c r="E7332" s="344" t="s">
        <v>21425</v>
      </c>
      <c r="F7332" s="121" t="n">
        <f aca="false">F7331+1</f>
        <v>7326</v>
      </c>
      <c r="G7332" s="626" t="s">
        <v>21530</v>
      </c>
      <c r="H7332" s="123" t="s">
        <v>21530</v>
      </c>
      <c r="I7332" s="124" t="s">
        <v>21530</v>
      </c>
      <c r="J7332" s="125" t="n">
        <v>7777</v>
      </c>
      <c r="K7332" s="164" t="n">
        <v>0</v>
      </c>
      <c r="L7332" s="164" t="n">
        <v>1773129</v>
      </c>
      <c r="M7332" s="164" t="n">
        <v>0</v>
      </c>
      <c r="N7332" s="188" t="s">
        <v>21531</v>
      </c>
      <c r="O7332" s="629" t="n">
        <v>1</v>
      </c>
      <c r="P7332" s="130" t="n">
        <v>11934.08</v>
      </c>
      <c r="Q7332" s="130" t="n">
        <f aca="false">P7332*1.2</f>
        <v>14320.896</v>
      </c>
      <c r="R7332" s="131" t="n">
        <f aca="false">S7332*Q7332</f>
        <v>0</v>
      </c>
      <c r="S7332" s="132"/>
    </row>
    <row r="7333" s="76" customFormat="true" ht="14.4" hidden="false" customHeight="false" outlineLevel="0" collapsed="false">
      <c r="A7333" s="207"/>
      <c r="B7333" s="208" t="n">
        <v>82</v>
      </c>
      <c r="C7333" s="281" t="s">
        <v>20</v>
      </c>
      <c r="D7333" s="344" t="s">
        <v>20</v>
      </c>
      <c r="E7333" s="344" t="s">
        <v>21425</v>
      </c>
      <c r="F7333" s="121" t="n">
        <f aca="false">F7332+1</f>
        <v>7327</v>
      </c>
      <c r="G7333" s="626" t="s">
        <v>21532</v>
      </c>
      <c r="H7333" s="123" t="s">
        <v>21532</v>
      </c>
      <c r="I7333" s="124" t="s">
        <v>21532</v>
      </c>
      <c r="J7333" s="125" t="n">
        <v>7777</v>
      </c>
      <c r="K7333" s="164" t="n">
        <v>0</v>
      </c>
      <c r="L7333" s="164" t="n">
        <v>19191</v>
      </c>
      <c r="M7333" s="164" t="n">
        <v>0</v>
      </c>
      <c r="N7333" s="188" t="s">
        <v>21533</v>
      </c>
      <c r="O7333" s="629"/>
      <c r="P7333" s="130" t="n">
        <v>238.82</v>
      </c>
      <c r="Q7333" s="130" t="n">
        <f aca="false">P7333*1.2</f>
        <v>286.584</v>
      </c>
      <c r="R7333" s="131" t="n">
        <f aca="false">S7333*Q7333</f>
        <v>0</v>
      </c>
      <c r="S7333" s="132"/>
    </row>
    <row r="7334" s="76" customFormat="true" ht="27.6" hidden="false" customHeight="false" outlineLevel="0" collapsed="false">
      <c r="A7334" s="207"/>
      <c r="B7334" s="208" t="n">
        <v>82</v>
      </c>
      <c r="C7334" s="281" t="s">
        <v>20</v>
      </c>
      <c r="D7334" s="344" t="s">
        <v>20</v>
      </c>
      <c r="E7334" s="344" t="s">
        <v>21425</v>
      </c>
      <c r="F7334" s="121" t="n">
        <f aca="false">F7333+1</f>
        <v>7328</v>
      </c>
      <c r="G7334" s="626" t="s">
        <v>21534</v>
      </c>
      <c r="H7334" s="123" t="s">
        <v>21534</v>
      </c>
      <c r="I7334" s="124" t="s">
        <v>21534</v>
      </c>
      <c r="J7334" s="125" t="n">
        <v>7777</v>
      </c>
      <c r="K7334" s="164" t="n">
        <v>0</v>
      </c>
      <c r="L7334" s="164" t="n">
        <v>19192</v>
      </c>
      <c r="M7334" s="164" t="n">
        <v>0</v>
      </c>
      <c r="N7334" s="188" t="s">
        <v>21535</v>
      </c>
      <c r="O7334" s="629" t="n">
        <v>4</v>
      </c>
      <c r="P7334" s="130" t="n">
        <v>902.67</v>
      </c>
      <c r="Q7334" s="130" t="n">
        <f aca="false">P7334*1.2</f>
        <v>1083.204</v>
      </c>
      <c r="R7334" s="131" t="n">
        <f aca="false">S7334*Q7334</f>
        <v>0</v>
      </c>
      <c r="S7334" s="132"/>
    </row>
    <row r="7335" s="76" customFormat="true" ht="14.4" hidden="false" customHeight="false" outlineLevel="0" collapsed="false">
      <c r="A7335" s="207"/>
      <c r="B7335" s="208" t="n">
        <v>82</v>
      </c>
      <c r="C7335" s="281" t="s">
        <v>20</v>
      </c>
      <c r="D7335" s="344" t="s">
        <v>20</v>
      </c>
      <c r="E7335" s="344" t="s">
        <v>21425</v>
      </c>
      <c r="F7335" s="121" t="n">
        <f aca="false">F7334+1</f>
        <v>7329</v>
      </c>
      <c r="G7335" s="626" t="s">
        <v>21536</v>
      </c>
      <c r="H7335" s="123" t="s">
        <v>21536</v>
      </c>
      <c r="I7335" s="124" t="s">
        <v>21536</v>
      </c>
      <c r="J7335" s="125" t="n">
        <v>7777</v>
      </c>
      <c r="K7335" s="164" t="n">
        <v>0</v>
      </c>
      <c r="L7335" s="164" t="n">
        <v>19193</v>
      </c>
      <c r="M7335" s="164" t="n">
        <v>0</v>
      </c>
      <c r="N7335" s="630" t="s">
        <v>21537</v>
      </c>
      <c r="O7335" s="629"/>
      <c r="P7335" s="130" t="n">
        <v>1123.5</v>
      </c>
      <c r="Q7335" s="130" t="n">
        <f aca="false">P7335*1.2</f>
        <v>1348.2</v>
      </c>
      <c r="R7335" s="131" t="n">
        <f aca="false">S7335*Q7335</f>
        <v>0</v>
      </c>
      <c r="S7335" s="132"/>
    </row>
    <row r="7336" s="76" customFormat="true" ht="14.4" hidden="false" customHeight="false" outlineLevel="0" collapsed="false">
      <c r="A7336" s="207"/>
      <c r="B7336" s="208" t="n">
        <v>82</v>
      </c>
      <c r="C7336" s="281" t="s">
        <v>20</v>
      </c>
      <c r="D7336" s="344" t="s">
        <v>20</v>
      </c>
      <c r="E7336" s="344" t="s">
        <v>21425</v>
      </c>
      <c r="F7336" s="121" t="n">
        <f aca="false">F7335+1</f>
        <v>7330</v>
      </c>
      <c r="G7336" s="626" t="s">
        <v>21538</v>
      </c>
      <c r="H7336" s="123" t="s">
        <v>21538</v>
      </c>
      <c r="I7336" s="124" t="s">
        <v>21538</v>
      </c>
      <c r="J7336" s="125" t="n">
        <v>7777</v>
      </c>
      <c r="K7336" s="164" t="n">
        <v>0</v>
      </c>
      <c r="L7336" s="164" t="n">
        <v>19465</v>
      </c>
      <c r="M7336" s="164" t="n">
        <v>0</v>
      </c>
      <c r="N7336" s="188" t="s">
        <v>21539</v>
      </c>
      <c r="O7336" s="629" t="n">
        <v>4</v>
      </c>
      <c r="P7336" s="130" t="n">
        <v>1001.9</v>
      </c>
      <c r="Q7336" s="130" t="n">
        <f aca="false">P7336*1.2</f>
        <v>1202.28</v>
      </c>
      <c r="R7336" s="131" t="n">
        <f aca="false">S7336*Q7336</f>
        <v>0</v>
      </c>
      <c r="S7336" s="132"/>
    </row>
    <row r="7337" s="76" customFormat="true" ht="27.6" hidden="false" customHeight="false" outlineLevel="0" collapsed="false">
      <c r="A7337" s="207"/>
      <c r="B7337" s="208" t="n">
        <v>82</v>
      </c>
      <c r="C7337" s="281" t="s">
        <v>20</v>
      </c>
      <c r="D7337" s="344" t="s">
        <v>20</v>
      </c>
      <c r="E7337" s="344" t="s">
        <v>21425</v>
      </c>
      <c r="F7337" s="121" t="n">
        <f aca="false">F7336+1</f>
        <v>7331</v>
      </c>
      <c r="G7337" s="626" t="s">
        <v>21540</v>
      </c>
      <c r="H7337" s="123" t="s">
        <v>21540</v>
      </c>
      <c r="I7337" s="124" t="s">
        <v>21540</v>
      </c>
      <c r="J7337" s="125" t="n">
        <v>7777</v>
      </c>
      <c r="K7337" s="164" t="n">
        <v>0</v>
      </c>
      <c r="L7337" s="164" t="n">
        <v>3149368</v>
      </c>
      <c r="M7337" s="164" t="n">
        <v>0</v>
      </c>
      <c r="N7337" s="188" t="s">
        <v>21541</v>
      </c>
      <c r="O7337" s="629" t="n">
        <v>12</v>
      </c>
      <c r="P7337" s="130" t="n">
        <v>609</v>
      </c>
      <c r="Q7337" s="130" t="n">
        <f aca="false">P7337*1.2</f>
        <v>730.8</v>
      </c>
      <c r="R7337" s="131" t="n">
        <f aca="false">S7337*Q7337</f>
        <v>0</v>
      </c>
      <c r="S7337" s="132"/>
    </row>
    <row r="7338" s="76" customFormat="true" ht="27.6" hidden="false" customHeight="false" outlineLevel="0" collapsed="false">
      <c r="A7338" s="207"/>
      <c r="B7338" s="208" t="n">
        <v>82</v>
      </c>
      <c r="C7338" s="281" t="s">
        <v>20</v>
      </c>
      <c r="D7338" s="344" t="s">
        <v>20</v>
      </c>
      <c r="E7338" s="344" t="s">
        <v>21425</v>
      </c>
      <c r="F7338" s="121" t="n">
        <f aca="false">F7337+1</f>
        <v>7332</v>
      </c>
      <c r="G7338" s="626" t="s">
        <v>21542</v>
      </c>
      <c r="H7338" s="123" t="s">
        <v>21542</v>
      </c>
      <c r="I7338" s="124" t="s">
        <v>21542</v>
      </c>
      <c r="J7338" s="125" t="n">
        <v>7777</v>
      </c>
      <c r="K7338" s="164" t="n">
        <v>0</v>
      </c>
      <c r="L7338" s="164" t="n">
        <v>3149300</v>
      </c>
      <c r="M7338" s="164" t="n">
        <v>0</v>
      </c>
      <c r="N7338" s="188" t="s">
        <v>21543</v>
      </c>
      <c r="O7338" s="629" t="n">
        <v>4</v>
      </c>
      <c r="P7338" s="130" t="n">
        <v>2377.94</v>
      </c>
      <c r="Q7338" s="130" t="n">
        <f aca="false">P7338*1.2</f>
        <v>2853.528</v>
      </c>
      <c r="R7338" s="131" t="n">
        <f aca="false">S7338*Q7338</f>
        <v>0</v>
      </c>
      <c r="S7338" s="132"/>
    </row>
    <row r="7339" s="76" customFormat="true" ht="27.6" hidden="false" customHeight="false" outlineLevel="0" collapsed="false">
      <c r="A7339" s="207"/>
      <c r="B7339" s="208" t="n">
        <v>82</v>
      </c>
      <c r="C7339" s="281" t="s">
        <v>20</v>
      </c>
      <c r="D7339" s="344" t="s">
        <v>20</v>
      </c>
      <c r="E7339" s="344" t="s">
        <v>21425</v>
      </c>
      <c r="F7339" s="121" t="n">
        <f aca="false">F7338+1</f>
        <v>7333</v>
      </c>
      <c r="G7339" s="626" t="s">
        <v>21544</v>
      </c>
      <c r="H7339" s="123" t="s">
        <v>21544</v>
      </c>
      <c r="I7339" s="124" t="s">
        <v>21544</v>
      </c>
      <c r="J7339" s="125" t="n">
        <v>7777</v>
      </c>
      <c r="K7339" s="164" t="n">
        <v>0</v>
      </c>
      <c r="L7339" s="164" t="n">
        <v>3149388</v>
      </c>
      <c r="M7339" s="164" t="n">
        <v>0</v>
      </c>
      <c r="N7339" s="188" t="s">
        <v>21545</v>
      </c>
      <c r="O7339" s="629" t="n">
        <v>1</v>
      </c>
      <c r="P7339" s="130" t="n">
        <v>115493.57</v>
      </c>
      <c r="Q7339" s="130" t="n">
        <f aca="false">P7339*1.2</f>
        <v>138592.284</v>
      </c>
      <c r="R7339" s="131" t="n">
        <f aca="false">S7339*Q7339</f>
        <v>0</v>
      </c>
      <c r="S7339" s="132"/>
    </row>
    <row r="7340" s="76" customFormat="true" ht="27.6" hidden="false" customHeight="false" outlineLevel="0" collapsed="false">
      <c r="A7340" s="207"/>
      <c r="B7340" s="208" t="n">
        <v>82</v>
      </c>
      <c r="C7340" s="281" t="s">
        <v>20</v>
      </c>
      <c r="D7340" s="344" t="s">
        <v>20</v>
      </c>
      <c r="E7340" s="344" t="s">
        <v>21425</v>
      </c>
      <c r="F7340" s="121" t="n">
        <f aca="false">F7339+1</f>
        <v>7334</v>
      </c>
      <c r="G7340" s="626" t="s">
        <v>21546</v>
      </c>
      <c r="H7340" s="123" t="s">
        <v>21546</v>
      </c>
      <c r="I7340" s="124" t="s">
        <v>21546</v>
      </c>
      <c r="J7340" s="125" t="n">
        <v>7777</v>
      </c>
      <c r="K7340" s="164" t="n">
        <v>0</v>
      </c>
      <c r="L7340" s="164" t="n">
        <v>1686400</v>
      </c>
      <c r="M7340" s="164" t="n">
        <v>0</v>
      </c>
      <c r="N7340" s="188" t="s">
        <v>21547</v>
      </c>
      <c r="O7340" s="629" t="n">
        <v>504</v>
      </c>
      <c r="P7340" s="130" t="n">
        <v>260.42</v>
      </c>
      <c r="Q7340" s="130" t="n">
        <f aca="false">P7340*1.2</f>
        <v>312.504</v>
      </c>
      <c r="R7340" s="131" t="n">
        <f aca="false">S7340*Q7340</f>
        <v>0</v>
      </c>
      <c r="S7340" s="132"/>
    </row>
    <row r="7341" s="76" customFormat="true" ht="27.6" hidden="false" customHeight="false" outlineLevel="0" collapsed="false">
      <c r="A7341" s="207"/>
      <c r="B7341" s="208" t="n">
        <v>82</v>
      </c>
      <c r="C7341" s="281" t="s">
        <v>20</v>
      </c>
      <c r="D7341" s="344" t="s">
        <v>20</v>
      </c>
      <c r="E7341" s="344" t="s">
        <v>21425</v>
      </c>
      <c r="F7341" s="121" t="n">
        <f aca="false">F7340+1</f>
        <v>7335</v>
      </c>
      <c r="G7341" s="626" t="s">
        <v>21548</v>
      </c>
      <c r="H7341" s="123" t="s">
        <v>21548</v>
      </c>
      <c r="I7341" s="124" t="s">
        <v>21548</v>
      </c>
      <c r="J7341" s="125" t="n">
        <v>7777</v>
      </c>
      <c r="K7341" s="164" t="n">
        <v>0</v>
      </c>
      <c r="L7341" s="164" t="n">
        <v>1686401</v>
      </c>
      <c r="M7341" s="164" t="n">
        <v>0</v>
      </c>
      <c r="N7341" s="188" t="s">
        <v>21549</v>
      </c>
      <c r="O7341" s="629" t="n">
        <v>112</v>
      </c>
      <c r="P7341" s="130" t="n">
        <v>1228.73</v>
      </c>
      <c r="Q7341" s="130" t="n">
        <f aca="false">P7341*1.2</f>
        <v>1474.476</v>
      </c>
      <c r="R7341" s="131" t="n">
        <f aca="false">S7341*Q7341</f>
        <v>0</v>
      </c>
      <c r="S7341" s="132"/>
    </row>
    <row r="7342" s="76" customFormat="true" ht="27.6" hidden="false" customHeight="false" outlineLevel="0" collapsed="false">
      <c r="A7342" s="207"/>
      <c r="B7342" s="208" t="n">
        <v>82</v>
      </c>
      <c r="C7342" s="281" t="s">
        <v>20</v>
      </c>
      <c r="D7342" s="344" t="s">
        <v>20</v>
      </c>
      <c r="E7342" s="344" t="s">
        <v>21425</v>
      </c>
      <c r="F7342" s="121" t="n">
        <f aca="false">F7341+1</f>
        <v>7336</v>
      </c>
      <c r="G7342" s="626" t="s">
        <v>21550</v>
      </c>
      <c r="H7342" s="123" t="s">
        <v>21550</v>
      </c>
      <c r="I7342" s="124" t="s">
        <v>21550</v>
      </c>
      <c r="J7342" s="125" t="n">
        <v>7777</v>
      </c>
      <c r="K7342" s="164" t="n">
        <v>0</v>
      </c>
      <c r="L7342" s="164" t="n">
        <v>3165729</v>
      </c>
      <c r="M7342" s="164" t="n">
        <v>0</v>
      </c>
      <c r="N7342" s="188" t="s">
        <v>21551</v>
      </c>
      <c r="O7342" s="629" t="n">
        <v>48</v>
      </c>
      <c r="P7342" s="130" t="n">
        <v>4697.19</v>
      </c>
      <c r="Q7342" s="130" t="n">
        <f aca="false">P7342*1.2</f>
        <v>5636.628</v>
      </c>
      <c r="R7342" s="131" t="n">
        <f aca="false">S7342*Q7342</f>
        <v>0</v>
      </c>
      <c r="S7342" s="132"/>
    </row>
    <row r="7343" s="76" customFormat="true" ht="27.6" hidden="false" customHeight="false" outlineLevel="0" collapsed="false">
      <c r="A7343" s="207"/>
      <c r="B7343" s="208" t="n">
        <v>82</v>
      </c>
      <c r="C7343" s="281" t="s">
        <v>20</v>
      </c>
      <c r="D7343" s="344" t="s">
        <v>20</v>
      </c>
      <c r="E7343" s="344" t="s">
        <v>21425</v>
      </c>
      <c r="F7343" s="121" t="n">
        <f aca="false">F7342+1</f>
        <v>7337</v>
      </c>
      <c r="G7343" s="626" t="s">
        <v>21552</v>
      </c>
      <c r="H7343" s="123" t="s">
        <v>21552</v>
      </c>
      <c r="I7343" s="124" t="s">
        <v>21552</v>
      </c>
      <c r="J7343" s="125" t="n">
        <v>7777</v>
      </c>
      <c r="K7343" s="164" t="n">
        <v>0</v>
      </c>
      <c r="L7343" s="164" t="n">
        <v>3165786</v>
      </c>
      <c r="M7343" s="164" t="n">
        <v>0</v>
      </c>
      <c r="N7343" s="188" t="s">
        <v>21553</v>
      </c>
      <c r="O7343" s="629" t="n">
        <v>2</v>
      </c>
      <c r="P7343" s="130" t="n">
        <v>47988.17</v>
      </c>
      <c r="Q7343" s="130" t="n">
        <f aca="false">P7343*1.2</f>
        <v>57585.804</v>
      </c>
      <c r="R7343" s="131" t="n">
        <f aca="false">S7343*Q7343</f>
        <v>0</v>
      </c>
      <c r="S7343" s="132"/>
    </row>
    <row r="7344" s="76" customFormat="true" ht="27.6" hidden="false" customHeight="false" outlineLevel="0" collapsed="false">
      <c r="A7344" s="207"/>
      <c r="B7344" s="208" t="n">
        <v>82</v>
      </c>
      <c r="C7344" s="281" t="s">
        <v>20</v>
      </c>
      <c r="D7344" s="344" t="s">
        <v>20</v>
      </c>
      <c r="E7344" s="344" t="s">
        <v>21425</v>
      </c>
      <c r="F7344" s="121" t="n">
        <f aca="false">F7343+1</f>
        <v>7338</v>
      </c>
      <c r="G7344" s="626" t="s">
        <v>21554</v>
      </c>
      <c r="H7344" s="123" t="s">
        <v>21554</v>
      </c>
      <c r="I7344" s="124" t="s">
        <v>21554</v>
      </c>
      <c r="J7344" s="125" t="n">
        <v>7777</v>
      </c>
      <c r="K7344" s="164" t="n">
        <v>0</v>
      </c>
      <c r="L7344" s="164" t="n">
        <v>1686043</v>
      </c>
      <c r="M7344" s="164" t="n">
        <v>0</v>
      </c>
      <c r="N7344" s="188" t="s">
        <v>21555</v>
      </c>
      <c r="O7344" s="629" t="n">
        <v>504</v>
      </c>
      <c r="P7344" s="130" t="n">
        <v>356.89</v>
      </c>
      <c r="Q7344" s="130" t="n">
        <f aca="false">P7344*1.2</f>
        <v>428.268</v>
      </c>
      <c r="R7344" s="131" t="n">
        <f aca="false">S7344*Q7344</f>
        <v>0</v>
      </c>
      <c r="S7344" s="132"/>
    </row>
    <row r="7345" s="76" customFormat="true" ht="27.6" hidden="false" customHeight="false" outlineLevel="0" collapsed="false">
      <c r="A7345" s="207"/>
      <c r="B7345" s="208" t="n">
        <v>82</v>
      </c>
      <c r="C7345" s="281" t="s">
        <v>20</v>
      </c>
      <c r="D7345" s="344" t="s">
        <v>20</v>
      </c>
      <c r="E7345" s="344" t="s">
        <v>21425</v>
      </c>
      <c r="F7345" s="121" t="n">
        <f aca="false">F7344+1</f>
        <v>7339</v>
      </c>
      <c r="G7345" s="626" t="s">
        <v>21556</v>
      </c>
      <c r="H7345" s="123" t="s">
        <v>21556</v>
      </c>
      <c r="I7345" s="124" t="s">
        <v>21556</v>
      </c>
      <c r="J7345" s="125" t="n">
        <v>7777</v>
      </c>
      <c r="K7345" s="164" t="n">
        <v>0</v>
      </c>
      <c r="L7345" s="164" t="n">
        <v>1685790</v>
      </c>
      <c r="M7345" s="164" t="n">
        <v>0</v>
      </c>
      <c r="N7345" s="188" t="s">
        <v>21557</v>
      </c>
      <c r="O7345" s="629" t="n">
        <v>112</v>
      </c>
      <c r="P7345" s="130" t="n">
        <v>1711.13</v>
      </c>
      <c r="Q7345" s="130" t="n">
        <f aca="false">P7345*1.2</f>
        <v>2053.356</v>
      </c>
      <c r="R7345" s="131" t="n">
        <f aca="false">S7345*Q7345</f>
        <v>0</v>
      </c>
      <c r="S7345" s="132"/>
    </row>
    <row r="7346" s="76" customFormat="true" ht="27.6" hidden="false" customHeight="false" outlineLevel="0" collapsed="false">
      <c r="A7346" s="207"/>
      <c r="B7346" s="208" t="n">
        <v>82</v>
      </c>
      <c r="C7346" s="281" t="s">
        <v>20</v>
      </c>
      <c r="D7346" s="344" t="s">
        <v>20</v>
      </c>
      <c r="E7346" s="344" t="s">
        <v>21425</v>
      </c>
      <c r="F7346" s="121" t="n">
        <f aca="false">F7345+1</f>
        <v>7340</v>
      </c>
      <c r="G7346" s="626" t="s">
        <v>21558</v>
      </c>
      <c r="H7346" s="123" t="s">
        <v>21558</v>
      </c>
      <c r="I7346" s="124" t="s">
        <v>21558</v>
      </c>
      <c r="J7346" s="125" t="n">
        <v>7777</v>
      </c>
      <c r="K7346" s="164" t="n">
        <v>0</v>
      </c>
      <c r="L7346" s="164" t="n">
        <v>3165789</v>
      </c>
      <c r="M7346" s="164" t="n">
        <v>0</v>
      </c>
      <c r="N7346" s="188" t="s">
        <v>21559</v>
      </c>
      <c r="O7346" s="629" t="n">
        <v>2</v>
      </c>
      <c r="P7346" s="130" t="n">
        <v>65746.58</v>
      </c>
      <c r="Q7346" s="130" t="n">
        <f aca="false">P7346*1.2</f>
        <v>78895.896</v>
      </c>
      <c r="R7346" s="131" t="n">
        <f aca="false">S7346*Q7346</f>
        <v>0</v>
      </c>
      <c r="S7346" s="132"/>
    </row>
    <row r="7347" s="76" customFormat="true" ht="27.6" hidden="false" customHeight="false" outlineLevel="0" collapsed="false">
      <c r="A7347" s="207"/>
      <c r="B7347" s="208" t="n">
        <v>82</v>
      </c>
      <c r="C7347" s="281" t="s">
        <v>20</v>
      </c>
      <c r="D7347" s="344" t="s">
        <v>20</v>
      </c>
      <c r="E7347" s="344" t="s">
        <v>21425</v>
      </c>
      <c r="F7347" s="121" t="n">
        <f aca="false">F7346+1</f>
        <v>7341</v>
      </c>
      <c r="G7347" s="626" t="s">
        <v>21560</v>
      </c>
      <c r="H7347" s="123" t="s">
        <v>21560</v>
      </c>
      <c r="I7347" s="124" t="s">
        <v>21560</v>
      </c>
      <c r="J7347" s="125" t="n">
        <v>7777</v>
      </c>
      <c r="K7347" s="164" t="n">
        <v>0</v>
      </c>
      <c r="L7347" s="164" t="n">
        <v>1685794</v>
      </c>
      <c r="M7347" s="164" t="n">
        <v>0</v>
      </c>
      <c r="N7347" s="188" t="s">
        <v>21561</v>
      </c>
      <c r="O7347" s="629" t="n">
        <v>504</v>
      </c>
      <c r="P7347" s="130" t="n">
        <v>238.82</v>
      </c>
      <c r="Q7347" s="130" t="n">
        <f aca="false">P7347*1.2</f>
        <v>286.584</v>
      </c>
      <c r="R7347" s="131" t="n">
        <f aca="false">S7347*Q7347</f>
        <v>0</v>
      </c>
      <c r="S7347" s="132"/>
    </row>
    <row r="7348" s="76" customFormat="true" ht="27.6" hidden="false" customHeight="false" outlineLevel="0" collapsed="false">
      <c r="A7348" s="207"/>
      <c r="B7348" s="208" t="n">
        <v>82</v>
      </c>
      <c r="C7348" s="281" t="s">
        <v>20</v>
      </c>
      <c r="D7348" s="344" t="s">
        <v>20</v>
      </c>
      <c r="E7348" s="344" t="s">
        <v>21425</v>
      </c>
      <c r="F7348" s="121" t="n">
        <f aca="false">F7347+1</f>
        <v>7342</v>
      </c>
      <c r="G7348" s="626" t="s">
        <v>21562</v>
      </c>
      <c r="H7348" s="123" t="s">
        <v>21562</v>
      </c>
      <c r="I7348" s="124" t="s">
        <v>21562</v>
      </c>
      <c r="J7348" s="125" t="n">
        <v>7777</v>
      </c>
      <c r="K7348" s="164" t="n">
        <v>0</v>
      </c>
      <c r="L7348" s="164" t="n">
        <v>1685797</v>
      </c>
      <c r="M7348" s="164" t="n">
        <v>0</v>
      </c>
      <c r="N7348" s="188" t="s">
        <v>21563</v>
      </c>
      <c r="O7348" s="629" t="n">
        <v>112</v>
      </c>
      <c r="P7348" s="130" t="n">
        <v>1123.5</v>
      </c>
      <c r="Q7348" s="130" t="n">
        <f aca="false">P7348*1.2</f>
        <v>1348.2</v>
      </c>
      <c r="R7348" s="131" t="n">
        <f aca="false">S7348*Q7348</f>
        <v>0</v>
      </c>
      <c r="S7348" s="132"/>
    </row>
    <row r="7349" s="76" customFormat="true" ht="27.6" hidden="false" customHeight="false" outlineLevel="0" collapsed="false">
      <c r="A7349" s="207"/>
      <c r="B7349" s="208" t="n">
        <v>82</v>
      </c>
      <c r="C7349" s="281" t="s">
        <v>20</v>
      </c>
      <c r="D7349" s="344" t="s">
        <v>20</v>
      </c>
      <c r="E7349" s="344" t="s">
        <v>21425</v>
      </c>
      <c r="F7349" s="121" t="n">
        <f aca="false">F7348+1</f>
        <v>7343</v>
      </c>
      <c r="G7349" s="626" t="s">
        <v>21564</v>
      </c>
      <c r="H7349" s="123" t="s">
        <v>21564</v>
      </c>
      <c r="I7349" s="124" t="s">
        <v>21564</v>
      </c>
      <c r="J7349" s="125" t="n">
        <v>7777</v>
      </c>
      <c r="K7349" s="164" t="n">
        <v>0</v>
      </c>
      <c r="L7349" s="164" t="n">
        <v>3165787</v>
      </c>
      <c r="M7349" s="164" t="n">
        <v>0</v>
      </c>
      <c r="N7349" s="188" t="s">
        <v>21565</v>
      </c>
      <c r="O7349" s="629" t="n">
        <v>2</v>
      </c>
      <c r="P7349" s="130" t="n">
        <v>43851.21</v>
      </c>
      <c r="Q7349" s="130" t="n">
        <f aca="false">P7349*1.2</f>
        <v>52621.452</v>
      </c>
      <c r="R7349" s="131" t="n">
        <f aca="false">S7349*Q7349</f>
        <v>0</v>
      </c>
      <c r="S7349" s="132"/>
    </row>
    <row r="7350" s="76" customFormat="true" ht="27.6" hidden="false" customHeight="false" outlineLevel="0" collapsed="false">
      <c r="A7350" s="207"/>
      <c r="B7350" s="208" t="n">
        <v>82</v>
      </c>
      <c r="C7350" s="281" t="s">
        <v>20</v>
      </c>
      <c r="D7350" s="344" t="s">
        <v>20</v>
      </c>
      <c r="E7350" s="344" t="s">
        <v>21425</v>
      </c>
      <c r="F7350" s="121" t="n">
        <f aca="false">F7349+1</f>
        <v>7344</v>
      </c>
      <c r="G7350" s="626" t="s">
        <v>21566</v>
      </c>
      <c r="H7350" s="123" t="s">
        <v>21566</v>
      </c>
      <c r="I7350" s="124" t="s">
        <v>21566</v>
      </c>
      <c r="J7350" s="125" t="n">
        <v>7777</v>
      </c>
      <c r="K7350" s="164" t="n">
        <v>0</v>
      </c>
      <c r="L7350" s="164" t="n">
        <v>3195783</v>
      </c>
      <c r="M7350" s="164" t="n">
        <v>0</v>
      </c>
      <c r="N7350" s="188" t="s">
        <v>21567</v>
      </c>
      <c r="O7350" s="629" t="n">
        <v>504</v>
      </c>
      <c r="P7350" s="130" t="n">
        <v>335.84</v>
      </c>
      <c r="Q7350" s="130" t="n">
        <f aca="false">P7350*1.2</f>
        <v>403.008</v>
      </c>
      <c r="R7350" s="131" t="n">
        <f aca="false">S7350*Q7350</f>
        <v>0</v>
      </c>
      <c r="S7350" s="132"/>
    </row>
    <row r="7351" s="76" customFormat="true" ht="27.6" hidden="false" customHeight="false" outlineLevel="0" collapsed="false">
      <c r="A7351" s="207"/>
      <c r="B7351" s="208" t="n">
        <v>82</v>
      </c>
      <c r="C7351" s="281" t="s">
        <v>20</v>
      </c>
      <c r="D7351" s="344" t="s">
        <v>20</v>
      </c>
      <c r="E7351" s="344" t="s">
        <v>21425</v>
      </c>
      <c r="F7351" s="121" t="n">
        <f aca="false">F7350+1</f>
        <v>7345</v>
      </c>
      <c r="G7351" s="626" t="s">
        <v>21568</v>
      </c>
      <c r="H7351" s="123" t="s">
        <v>21568</v>
      </c>
      <c r="I7351" s="124" t="s">
        <v>21568</v>
      </c>
      <c r="J7351" s="125" t="n">
        <v>7777</v>
      </c>
      <c r="K7351" s="164" t="n">
        <v>0</v>
      </c>
      <c r="L7351" s="164" t="n">
        <v>3195784</v>
      </c>
      <c r="M7351" s="164" t="n">
        <v>0</v>
      </c>
      <c r="N7351" s="188" t="s">
        <v>21569</v>
      </c>
      <c r="O7351" s="629" t="n">
        <v>112</v>
      </c>
      <c r="P7351" s="130" t="n">
        <v>1607.41</v>
      </c>
      <c r="Q7351" s="130" t="n">
        <f aca="false">P7351*1.2</f>
        <v>1928.892</v>
      </c>
      <c r="R7351" s="131" t="n">
        <f aca="false">S7351*Q7351</f>
        <v>0</v>
      </c>
      <c r="S7351" s="132"/>
    </row>
    <row r="7352" s="76" customFormat="true" ht="27.6" hidden="false" customHeight="false" outlineLevel="0" collapsed="false">
      <c r="A7352" s="207"/>
      <c r="B7352" s="208" t="n">
        <v>82</v>
      </c>
      <c r="C7352" s="281" t="s">
        <v>20</v>
      </c>
      <c r="D7352" s="344" t="s">
        <v>20</v>
      </c>
      <c r="E7352" s="344" t="s">
        <v>21425</v>
      </c>
      <c r="F7352" s="121" t="n">
        <f aca="false">F7351+1</f>
        <v>7346</v>
      </c>
      <c r="G7352" s="626" t="s">
        <v>21570</v>
      </c>
      <c r="H7352" s="123" t="s">
        <v>21570</v>
      </c>
      <c r="I7352" s="124" t="s">
        <v>21570</v>
      </c>
      <c r="J7352" s="125" t="n">
        <v>7777</v>
      </c>
      <c r="K7352" s="164" t="n">
        <v>0</v>
      </c>
      <c r="L7352" s="164" t="n">
        <v>3195785</v>
      </c>
      <c r="M7352" s="164" t="n">
        <v>0</v>
      </c>
      <c r="N7352" s="188" t="s">
        <v>21571</v>
      </c>
      <c r="O7352" s="629" t="n">
        <v>2</v>
      </c>
      <c r="P7352" s="130" t="n">
        <v>60938.49</v>
      </c>
      <c r="Q7352" s="130" t="n">
        <f aca="false">P7352*1.2</f>
        <v>73126.188</v>
      </c>
      <c r="R7352" s="131" t="n">
        <f aca="false">S7352*Q7352</f>
        <v>0</v>
      </c>
      <c r="S7352" s="132"/>
    </row>
    <row r="7353" s="76" customFormat="true" ht="14.4" hidden="false" customHeight="false" outlineLevel="0" collapsed="false">
      <c r="A7353" s="207"/>
      <c r="B7353" s="208" t="n">
        <v>83</v>
      </c>
      <c r="C7353" s="281" t="s">
        <v>20</v>
      </c>
      <c r="D7353" s="344" t="s">
        <v>20</v>
      </c>
      <c r="E7353" s="344" t="s">
        <v>21425</v>
      </c>
      <c r="F7353" s="121" t="n">
        <f aca="false">F7352+1</f>
        <v>7347</v>
      </c>
      <c r="G7353" s="631" t="s">
        <v>21572</v>
      </c>
      <c r="H7353" s="123" t="s">
        <v>21572</v>
      </c>
      <c r="I7353" s="283" t="s">
        <v>21572</v>
      </c>
      <c r="J7353" s="284" t="n">
        <v>7777</v>
      </c>
      <c r="K7353" s="164" t="n">
        <v>0</v>
      </c>
      <c r="L7353" s="164" t="n">
        <v>3289604</v>
      </c>
      <c r="M7353" s="164" t="n">
        <v>0</v>
      </c>
      <c r="N7353" s="615" t="s">
        <v>21573</v>
      </c>
      <c r="O7353" s="632" t="n">
        <v>1</v>
      </c>
      <c r="P7353" s="141" t="n">
        <v>290.36</v>
      </c>
      <c r="Q7353" s="141" t="n">
        <f aca="false">P7353*1.2</f>
        <v>348.432</v>
      </c>
      <c r="R7353" s="131" t="n">
        <f aca="false">S7353*Q7353</f>
        <v>0</v>
      </c>
      <c r="S7353" s="132"/>
    </row>
    <row r="7354" s="76" customFormat="true" ht="14.4" hidden="false" customHeight="false" outlineLevel="0" collapsed="false">
      <c r="A7354" s="207"/>
      <c r="B7354" s="208" t="n">
        <v>84</v>
      </c>
      <c r="C7354" s="281" t="s">
        <v>20</v>
      </c>
      <c r="D7354" s="344" t="s">
        <v>20</v>
      </c>
      <c r="E7354" s="344" t="s">
        <v>21425</v>
      </c>
      <c r="F7354" s="121" t="n">
        <f aca="false">F7353+1</f>
        <v>7348</v>
      </c>
      <c r="G7354" s="631" t="s">
        <v>21574</v>
      </c>
      <c r="H7354" s="123" t="s">
        <v>21574</v>
      </c>
      <c r="I7354" s="283" t="s">
        <v>21574</v>
      </c>
      <c r="J7354" s="284" t="n">
        <v>7777</v>
      </c>
      <c r="K7354" s="164" t="n">
        <v>0</v>
      </c>
      <c r="L7354" s="164" t="n">
        <v>3289608</v>
      </c>
      <c r="M7354" s="164" t="n">
        <v>0</v>
      </c>
      <c r="N7354" s="615" t="s">
        <v>21575</v>
      </c>
      <c r="O7354" s="632" t="n">
        <v>4</v>
      </c>
      <c r="P7354" s="141" t="n">
        <v>1105.34</v>
      </c>
      <c r="Q7354" s="141" t="n">
        <f aca="false">P7354*1.2</f>
        <v>1326.408</v>
      </c>
      <c r="R7354" s="131" t="n">
        <f aca="false">S7354*Q7354</f>
        <v>0</v>
      </c>
      <c r="S7354" s="132"/>
    </row>
    <row r="7355" s="76" customFormat="true" ht="14.4" hidden="false" customHeight="false" outlineLevel="0" collapsed="false">
      <c r="A7355" s="207"/>
      <c r="B7355" s="208" t="n">
        <v>85</v>
      </c>
      <c r="C7355" s="281" t="s">
        <v>20</v>
      </c>
      <c r="D7355" s="344" t="s">
        <v>20</v>
      </c>
      <c r="E7355" s="344" t="s">
        <v>21425</v>
      </c>
      <c r="F7355" s="121" t="n">
        <f aca="false">F7354+1</f>
        <v>7349</v>
      </c>
      <c r="G7355" s="631" t="s">
        <v>21576</v>
      </c>
      <c r="H7355" s="123" t="s">
        <v>21576</v>
      </c>
      <c r="I7355" s="283" t="s">
        <v>21576</v>
      </c>
      <c r="J7355" s="284" t="n">
        <v>7777</v>
      </c>
      <c r="K7355" s="164" t="n">
        <v>0</v>
      </c>
      <c r="L7355" s="164" t="n">
        <v>3289611</v>
      </c>
      <c r="M7355" s="164" t="n">
        <v>0</v>
      </c>
      <c r="N7355" s="615" t="s">
        <v>21577</v>
      </c>
      <c r="O7355" s="632" t="n">
        <v>216</v>
      </c>
      <c r="P7355" s="141" t="n">
        <v>54481.57</v>
      </c>
      <c r="Q7355" s="141" t="n">
        <f aca="false">P7355*1.2</f>
        <v>65377.884</v>
      </c>
      <c r="R7355" s="131" t="n">
        <f aca="false">S7355*Q7355</f>
        <v>0</v>
      </c>
      <c r="S7355" s="132"/>
    </row>
    <row r="7356" s="76" customFormat="true" ht="14.4" hidden="false" customHeight="false" outlineLevel="0" collapsed="false">
      <c r="A7356" s="207"/>
      <c r="B7356" s="208" t="n">
        <v>86</v>
      </c>
      <c r="C7356" s="281" t="s">
        <v>20</v>
      </c>
      <c r="D7356" s="344" t="s">
        <v>20</v>
      </c>
      <c r="E7356" s="344" t="s">
        <v>21425</v>
      </c>
      <c r="F7356" s="121" t="n">
        <f aca="false">F7355+1</f>
        <v>7350</v>
      </c>
      <c r="G7356" s="631" t="s">
        <v>21578</v>
      </c>
      <c r="H7356" s="123" t="s">
        <v>21578</v>
      </c>
      <c r="I7356" s="283" t="s">
        <v>21578</v>
      </c>
      <c r="J7356" s="284" t="n">
        <v>7777</v>
      </c>
      <c r="K7356" s="164" t="n">
        <v>0</v>
      </c>
      <c r="L7356" s="164" t="n">
        <v>3406241</v>
      </c>
      <c r="M7356" s="164" t="n">
        <v>0</v>
      </c>
      <c r="N7356" s="615" t="s">
        <v>21579</v>
      </c>
      <c r="O7356" s="632" t="n">
        <v>216</v>
      </c>
      <c r="P7356" s="141" t="n">
        <v>53538.45</v>
      </c>
      <c r="Q7356" s="141" t="n">
        <f aca="false">P7356*1.2</f>
        <v>64246.14</v>
      </c>
      <c r="R7356" s="131" t="n">
        <f aca="false">S7356*Q7356</f>
        <v>0</v>
      </c>
      <c r="S7356" s="132"/>
    </row>
    <row r="7357" s="76" customFormat="true" ht="14.4" hidden="false" customHeight="false" outlineLevel="0" collapsed="false">
      <c r="A7357" s="207"/>
      <c r="B7357" s="208" t="n">
        <v>87</v>
      </c>
      <c r="C7357" s="281" t="s">
        <v>18</v>
      </c>
      <c r="D7357" s="344"/>
      <c r="E7357" s="453" t="s">
        <v>21580</v>
      </c>
      <c r="F7357" s="121" t="n">
        <f aca="false">F7356+1</f>
        <v>7351</v>
      </c>
      <c r="G7357" s="290" t="s">
        <v>21581</v>
      </c>
      <c r="H7357" s="147" t="s">
        <v>21581</v>
      </c>
      <c r="I7357" s="284" t="s">
        <v>21582</v>
      </c>
      <c r="J7357" s="284" t="n">
        <v>5340</v>
      </c>
      <c r="K7357" s="164" t="n">
        <v>0</v>
      </c>
      <c r="L7357" s="164" t="n">
        <v>91116</v>
      </c>
      <c r="M7357" s="164" t="n">
        <v>0</v>
      </c>
      <c r="N7357" s="237" t="s">
        <v>21583</v>
      </c>
      <c r="O7357" s="633"/>
      <c r="P7357" s="610"/>
      <c r="Q7357" s="610" t="n">
        <f aca="false">P7357*1.2</f>
        <v>0</v>
      </c>
      <c r="R7357" s="131" t="n">
        <f aca="false">S7357*Q7357</f>
        <v>0</v>
      </c>
      <c r="S7357" s="132"/>
    </row>
    <row r="7358" s="76" customFormat="true" ht="14.4" hidden="false" customHeight="false" outlineLevel="0" collapsed="false">
      <c r="A7358" s="207"/>
      <c r="B7358" s="208" t="n">
        <v>82</v>
      </c>
      <c r="C7358" s="634" t="s">
        <v>18</v>
      </c>
      <c r="D7358" s="453"/>
      <c r="E7358" s="453" t="s">
        <v>21580</v>
      </c>
      <c r="F7358" s="121" t="n">
        <f aca="false">F7357+1</f>
        <v>7352</v>
      </c>
      <c r="G7358" s="290" t="s">
        <v>21584</v>
      </c>
      <c r="H7358" s="147" t="s">
        <v>21585</v>
      </c>
      <c r="I7358" s="284" t="s">
        <v>21586</v>
      </c>
      <c r="J7358" s="284" t="n">
        <v>650</v>
      </c>
      <c r="K7358" s="164" t="n">
        <v>0</v>
      </c>
      <c r="L7358" s="164" t="n">
        <v>1001013</v>
      </c>
      <c r="M7358" s="164" t="n">
        <v>0</v>
      </c>
      <c r="N7358" s="237" t="s">
        <v>21587</v>
      </c>
      <c r="O7358" s="633"/>
      <c r="P7358" s="610"/>
      <c r="Q7358" s="610" t="n">
        <f aca="false">P7358*1.2</f>
        <v>0</v>
      </c>
      <c r="R7358" s="131" t="n">
        <f aca="false">S7358*Q7358</f>
        <v>0</v>
      </c>
      <c r="S7358" s="132"/>
    </row>
    <row r="7359" s="76" customFormat="true" ht="27.6" hidden="false" customHeight="false" outlineLevel="0" collapsed="false">
      <c r="A7359" s="207"/>
      <c r="B7359" s="208" t="n">
        <v>82</v>
      </c>
      <c r="C7359" s="634" t="s">
        <v>18</v>
      </c>
      <c r="D7359" s="453" t="s">
        <v>21588</v>
      </c>
      <c r="E7359" s="453" t="s">
        <v>21580</v>
      </c>
      <c r="F7359" s="121" t="n">
        <f aca="false">F7358+1</f>
        <v>7353</v>
      </c>
      <c r="G7359" s="290" t="s">
        <v>21589</v>
      </c>
      <c r="H7359" s="147" t="s">
        <v>21590</v>
      </c>
      <c r="I7359" s="284" t="s">
        <v>21591</v>
      </c>
      <c r="J7359" s="284" t="n">
        <v>5340</v>
      </c>
      <c r="K7359" s="164" t="n">
        <v>40</v>
      </c>
      <c r="L7359" s="164" t="n">
        <v>3763010</v>
      </c>
      <c r="M7359" s="164" t="n">
        <v>0</v>
      </c>
      <c r="N7359" s="218" t="s">
        <v>21592</v>
      </c>
      <c r="O7359" s="633"/>
      <c r="P7359" s="130" t="n">
        <v>86211.01</v>
      </c>
      <c r="Q7359" s="130" t="n">
        <f aca="false">P7359*1.2</f>
        <v>103453.212</v>
      </c>
      <c r="R7359" s="131" t="n">
        <f aca="false">S7359*Q7359</f>
        <v>0</v>
      </c>
      <c r="S7359" s="132"/>
    </row>
    <row r="7360" s="76" customFormat="true" ht="14.4" hidden="false" customHeight="false" outlineLevel="0" collapsed="false">
      <c r="A7360" s="207"/>
      <c r="B7360" s="208" t="n">
        <v>82</v>
      </c>
      <c r="C7360" s="634" t="s">
        <v>18</v>
      </c>
      <c r="D7360" s="453" t="s">
        <v>21588</v>
      </c>
      <c r="E7360" s="453" t="s">
        <v>21580</v>
      </c>
      <c r="F7360" s="121" t="n">
        <f aca="false">F7359+1</f>
        <v>7354</v>
      </c>
      <c r="G7360" s="290" t="s">
        <v>21593</v>
      </c>
      <c r="H7360" s="147" t="s">
        <v>21594</v>
      </c>
      <c r="I7360" s="284" t="s">
        <v>21595</v>
      </c>
      <c r="J7360" s="284" t="n">
        <v>5340</v>
      </c>
      <c r="K7360" s="164" t="n">
        <v>30</v>
      </c>
      <c r="L7360" s="164" t="n">
        <v>3763010</v>
      </c>
      <c r="M7360" s="164" t="n">
        <v>0</v>
      </c>
      <c r="N7360" s="218" t="s">
        <v>21596</v>
      </c>
      <c r="O7360" s="635"/>
      <c r="P7360" s="130" t="n">
        <v>35592.57</v>
      </c>
      <c r="Q7360" s="130" t="n">
        <f aca="false">P7360*1.2</f>
        <v>42711.084</v>
      </c>
      <c r="R7360" s="131" t="n">
        <f aca="false">S7360*Q7360</f>
        <v>0</v>
      </c>
      <c r="S7360" s="132"/>
    </row>
    <row r="7361" s="76" customFormat="true" ht="14.4" hidden="false" customHeight="false" outlineLevel="0" collapsed="false">
      <c r="A7361" s="207"/>
      <c r="B7361" s="208" t="n">
        <v>82</v>
      </c>
      <c r="C7361" s="634" t="s">
        <v>18</v>
      </c>
      <c r="D7361" s="453"/>
      <c r="E7361" s="453" t="s">
        <v>21580</v>
      </c>
      <c r="F7361" s="121" t="n">
        <f aca="false">F7360+1</f>
        <v>7355</v>
      </c>
      <c r="G7361" s="290" t="s">
        <v>21597</v>
      </c>
      <c r="H7361" s="147" t="s">
        <v>21598</v>
      </c>
      <c r="I7361" s="284" t="s">
        <v>21599</v>
      </c>
      <c r="J7361" s="284" t="n">
        <v>536</v>
      </c>
      <c r="K7361" s="164" t="n">
        <v>0</v>
      </c>
      <c r="L7361" s="164" t="n">
        <v>1002010</v>
      </c>
      <c r="M7361" s="164" t="n">
        <v>10</v>
      </c>
      <c r="N7361" s="218" t="s">
        <v>21600</v>
      </c>
      <c r="O7361" s="633"/>
      <c r="P7361" s="610"/>
      <c r="Q7361" s="610" t="n">
        <f aca="false">P7361*1.2</f>
        <v>0</v>
      </c>
      <c r="R7361" s="131" t="n">
        <f aca="false">S7361*Q7361</f>
        <v>0</v>
      </c>
      <c r="S7361" s="132"/>
    </row>
    <row r="7362" s="76" customFormat="true" ht="14.4" hidden="false" customHeight="false" outlineLevel="0" collapsed="false">
      <c r="A7362" s="207"/>
      <c r="B7362" s="208" t="n">
        <v>82</v>
      </c>
      <c r="C7362" s="634" t="s">
        <v>18</v>
      </c>
      <c r="D7362" s="453" t="s">
        <v>21588</v>
      </c>
      <c r="E7362" s="453" t="s">
        <v>21580</v>
      </c>
      <c r="F7362" s="121" t="n">
        <f aca="false">F7361+1</f>
        <v>7356</v>
      </c>
      <c r="G7362" s="290" t="s">
        <v>21601</v>
      </c>
      <c r="H7362" s="147" t="s">
        <v>21602</v>
      </c>
      <c r="I7362" s="284" t="s">
        <v>21603</v>
      </c>
      <c r="J7362" s="284" t="n">
        <v>5340</v>
      </c>
      <c r="K7362" s="164" t="n">
        <v>0</v>
      </c>
      <c r="L7362" s="164" t="n">
        <v>1002011</v>
      </c>
      <c r="M7362" s="164" t="n">
        <v>10</v>
      </c>
      <c r="N7362" s="218" t="s">
        <v>21600</v>
      </c>
      <c r="O7362" s="633"/>
      <c r="P7362" s="130" t="n">
        <v>118724.1</v>
      </c>
      <c r="Q7362" s="130" t="n">
        <f aca="false">P7362*1.2</f>
        <v>142468.92</v>
      </c>
      <c r="R7362" s="131" t="n">
        <f aca="false">S7362*Q7362</f>
        <v>0</v>
      </c>
      <c r="S7362" s="132"/>
    </row>
    <row r="7363" s="76" customFormat="true" ht="14.4" hidden="false" customHeight="false" outlineLevel="0" collapsed="false">
      <c r="A7363" s="207"/>
      <c r="B7363" s="208" t="n">
        <v>82</v>
      </c>
      <c r="C7363" s="634" t="s">
        <v>18</v>
      </c>
      <c r="D7363" s="453" t="s">
        <v>21588</v>
      </c>
      <c r="E7363" s="453" t="s">
        <v>21580</v>
      </c>
      <c r="F7363" s="121" t="n">
        <f aca="false">F7362+1</f>
        <v>7357</v>
      </c>
      <c r="G7363" s="290" t="s">
        <v>21604</v>
      </c>
      <c r="H7363" s="147" t="s">
        <v>21605</v>
      </c>
      <c r="I7363" s="284" t="s">
        <v>21606</v>
      </c>
      <c r="J7363" s="284" t="n">
        <v>536</v>
      </c>
      <c r="K7363" s="164" t="n">
        <v>0</v>
      </c>
      <c r="L7363" s="164" t="n">
        <v>1002011</v>
      </c>
      <c r="M7363" s="164" t="n">
        <v>10</v>
      </c>
      <c r="N7363" s="218" t="s">
        <v>21600</v>
      </c>
      <c r="O7363" s="633"/>
      <c r="P7363" s="130" t="n">
        <v>113300.02</v>
      </c>
      <c r="Q7363" s="130" t="n">
        <f aca="false">P7363*1.2</f>
        <v>135960.024</v>
      </c>
      <c r="R7363" s="131" t="n">
        <f aca="false">S7363*Q7363</f>
        <v>0</v>
      </c>
      <c r="S7363" s="132"/>
    </row>
    <row r="7364" s="76" customFormat="true" ht="14.4" hidden="false" customHeight="false" outlineLevel="0" collapsed="false">
      <c r="A7364" s="207"/>
      <c r="B7364" s="208" t="n">
        <v>82</v>
      </c>
      <c r="C7364" s="634" t="s">
        <v>18</v>
      </c>
      <c r="D7364" s="453"/>
      <c r="E7364" s="453" t="s">
        <v>21580</v>
      </c>
      <c r="F7364" s="121" t="n">
        <f aca="false">F7363+1</f>
        <v>7358</v>
      </c>
      <c r="G7364" s="636" t="s">
        <v>21607</v>
      </c>
      <c r="H7364" s="147" t="s">
        <v>21608</v>
      </c>
      <c r="I7364" s="284" t="s">
        <v>21609</v>
      </c>
      <c r="J7364" s="284" t="n">
        <v>536</v>
      </c>
      <c r="K7364" s="164" t="n">
        <v>0</v>
      </c>
      <c r="L7364" s="164" t="n">
        <v>1002015</v>
      </c>
      <c r="M7364" s="164" t="n">
        <v>10</v>
      </c>
      <c r="N7364" s="218" t="s">
        <v>21600</v>
      </c>
      <c r="O7364" s="633"/>
      <c r="P7364" s="610"/>
      <c r="Q7364" s="610" t="n">
        <f aca="false">P7364*1.2</f>
        <v>0</v>
      </c>
      <c r="R7364" s="131" t="n">
        <f aca="false">S7364*Q7364</f>
        <v>0</v>
      </c>
      <c r="S7364" s="132"/>
    </row>
    <row r="7365" s="76" customFormat="true" ht="14.4" hidden="false" customHeight="false" outlineLevel="0" collapsed="false">
      <c r="A7365" s="207"/>
      <c r="B7365" s="208" t="n">
        <v>82</v>
      </c>
      <c r="C7365" s="634" t="s">
        <v>18</v>
      </c>
      <c r="D7365" s="453"/>
      <c r="E7365" s="453" t="s">
        <v>21580</v>
      </c>
      <c r="F7365" s="121" t="n">
        <f aca="false">F7364+1</f>
        <v>7359</v>
      </c>
      <c r="G7365" s="637" t="s">
        <v>21610</v>
      </c>
      <c r="H7365" s="220" t="s">
        <v>21611</v>
      </c>
      <c r="I7365" s="284" t="s">
        <v>21612</v>
      </c>
      <c r="J7365" s="284" t="n">
        <v>536</v>
      </c>
      <c r="K7365" s="164" t="n">
        <v>0</v>
      </c>
      <c r="L7365" s="164" t="n">
        <v>1002012</v>
      </c>
      <c r="M7365" s="164" t="n">
        <v>10</v>
      </c>
      <c r="N7365" s="218" t="s">
        <v>21600</v>
      </c>
      <c r="O7365" s="635"/>
      <c r="P7365" s="130" t="n">
        <v>132155.17</v>
      </c>
      <c r="Q7365" s="130" t="n">
        <f aca="false">P7365*1.2</f>
        <v>158586.204</v>
      </c>
      <c r="R7365" s="131" t="n">
        <f aca="false">S7365*Q7365</f>
        <v>0</v>
      </c>
      <c r="S7365" s="132"/>
    </row>
    <row r="7366" s="76" customFormat="true" ht="14.4" hidden="false" customHeight="false" outlineLevel="0" collapsed="false">
      <c r="A7366" s="207"/>
      <c r="B7366" s="208" t="n">
        <v>82</v>
      </c>
      <c r="C7366" s="634" t="s">
        <v>18</v>
      </c>
      <c r="D7366" s="453" t="s">
        <v>21588</v>
      </c>
      <c r="E7366" s="453" t="s">
        <v>21580</v>
      </c>
      <c r="F7366" s="121" t="n">
        <f aca="false">F7365+1</f>
        <v>7360</v>
      </c>
      <c r="G7366" s="637" t="s">
        <v>21613</v>
      </c>
      <c r="H7366" s="220" t="s">
        <v>21614</v>
      </c>
      <c r="I7366" s="284" t="s">
        <v>21615</v>
      </c>
      <c r="J7366" s="284" t="n">
        <v>5340</v>
      </c>
      <c r="K7366" s="164" t="n">
        <v>0</v>
      </c>
      <c r="L7366" s="164" t="n">
        <v>1002012</v>
      </c>
      <c r="M7366" s="164" t="n">
        <v>10</v>
      </c>
      <c r="N7366" s="218" t="s">
        <v>21600</v>
      </c>
      <c r="O7366" s="635"/>
      <c r="P7366" s="130" t="n">
        <v>127889.33</v>
      </c>
      <c r="Q7366" s="130" t="n">
        <f aca="false">P7366*1.2</f>
        <v>153467.196</v>
      </c>
      <c r="R7366" s="131" t="n">
        <f aca="false">S7366*Q7366</f>
        <v>0</v>
      </c>
      <c r="S7366" s="132"/>
    </row>
    <row r="7367" s="76" customFormat="true" ht="14.4" hidden="false" customHeight="false" outlineLevel="0" collapsed="false">
      <c r="A7367" s="207"/>
      <c r="B7367" s="208" t="n">
        <v>82</v>
      </c>
      <c r="C7367" s="634" t="s">
        <v>18</v>
      </c>
      <c r="D7367" s="453"/>
      <c r="E7367" s="453" t="s">
        <v>21580</v>
      </c>
      <c r="F7367" s="121" t="n">
        <f aca="false">F7366+1</f>
        <v>7361</v>
      </c>
      <c r="G7367" s="290" t="s">
        <v>21616</v>
      </c>
      <c r="H7367" s="147" t="s">
        <v>21617</v>
      </c>
      <c r="I7367" s="284" t="s">
        <v>21618</v>
      </c>
      <c r="J7367" s="284" t="n">
        <v>650</v>
      </c>
      <c r="K7367" s="164" t="n">
        <v>0</v>
      </c>
      <c r="L7367" s="164" t="n">
        <v>1002011</v>
      </c>
      <c r="M7367" s="164" t="n">
        <v>0</v>
      </c>
      <c r="N7367" s="237" t="s">
        <v>21619</v>
      </c>
      <c r="O7367" s="633"/>
      <c r="P7367" s="610"/>
      <c r="Q7367" s="610" t="n">
        <f aca="false">P7367*1.2</f>
        <v>0</v>
      </c>
      <c r="R7367" s="131" t="n">
        <f aca="false">S7367*Q7367</f>
        <v>0</v>
      </c>
      <c r="S7367" s="132"/>
    </row>
    <row r="7368" s="76" customFormat="true" ht="14.4" hidden="false" customHeight="false" outlineLevel="0" collapsed="false">
      <c r="A7368" s="207"/>
      <c r="B7368" s="208" t="n">
        <v>82</v>
      </c>
      <c r="C7368" s="634" t="s">
        <v>18</v>
      </c>
      <c r="D7368" s="453" t="s">
        <v>21588</v>
      </c>
      <c r="E7368" s="453" t="s">
        <v>21580</v>
      </c>
      <c r="F7368" s="121" t="n">
        <f aca="false">F7367+1</f>
        <v>7362</v>
      </c>
      <c r="G7368" s="290" t="s">
        <v>21620</v>
      </c>
      <c r="H7368" s="638" t="s">
        <v>21620</v>
      </c>
      <c r="I7368" s="284" t="s">
        <v>21621</v>
      </c>
      <c r="J7368" s="284" t="n">
        <v>5340</v>
      </c>
      <c r="K7368" s="164" t="n">
        <v>0</v>
      </c>
      <c r="L7368" s="164" t="n">
        <v>89242</v>
      </c>
      <c r="M7368" s="164" t="n">
        <v>0</v>
      </c>
      <c r="N7368" s="218" t="s">
        <v>2004</v>
      </c>
      <c r="O7368" s="633"/>
      <c r="P7368" s="130" t="n">
        <v>33.05</v>
      </c>
      <c r="Q7368" s="130" t="n">
        <f aca="false">P7368*1.2</f>
        <v>39.66</v>
      </c>
      <c r="R7368" s="131" t="n">
        <f aca="false">S7368*Q7368</f>
        <v>0</v>
      </c>
      <c r="S7368" s="132"/>
    </row>
    <row r="7369" s="76" customFormat="true" ht="14.4" hidden="false" customHeight="false" outlineLevel="0" collapsed="false">
      <c r="A7369" s="207"/>
      <c r="B7369" s="208" t="n">
        <v>82</v>
      </c>
      <c r="C7369" s="634" t="s">
        <v>18</v>
      </c>
      <c r="D7369" s="453" t="s">
        <v>21588</v>
      </c>
      <c r="E7369" s="453" t="s">
        <v>21580</v>
      </c>
      <c r="F7369" s="121" t="n">
        <f aca="false">F7368+1</f>
        <v>7363</v>
      </c>
      <c r="G7369" s="290" t="s">
        <v>21622</v>
      </c>
      <c r="H7369" s="638" t="s">
        <v>21622</v>
      </c>
      <c r="I7369" s="284" t="s">
        <v>21623</v>
      </c>
      <c r="J7369" s="284" t="n">
        <v>5340</v>
      </c>
      <c r="K7369" s="164" t="n">
        <v>0</v>
      </c>
      <c r="L7369" s="164" t="n">
        <v>89348</v>
      </c>
      <c r="M7369" s="164" t="n">
        <v>0</v>
      </c>
      <c r="N7369" s="218" t="s">
        <v>2004</v>
      </c>
      <c r="O7369" s="633"/>
      <c r="P7369" s="130" t="n">
        <v>54.21</v>
      </c>
      <c r="Q7369" s="130" t="n">
        <f aca="false">P7369*1.2</f>
        <v>65.052</v>
      </c>
      <c r="R7369" s="131" t="n">
        <f aca="false">S7369*Q7369</f>
        <v>0</v>
      </c>
      <c r="S7369" s="132"/>
    </row>
    <row r="7370" s="76" customFormat="true" ht="14.4" hidden="false" customHeight="false" outlineLevel="0" collapsed="false">
      <c r="A7370" s="207"/>
      <c r="B7370" s="208" t="n">
        <v>82</v>
      </c>
      <c r="C7370" s="634" t="s">
        <v>18</v>
      </c>
      <c r="D7370" s="453"/>
      <c r="E7370" s="453" t="s">
        <v>21580</v>
      </c>
      <c r="F7370" s="121" t="n">
        <f aca="false">F7369+1</f>
        <v>7364</v>
      </c>
      <c r="G7370" s="636" t="s">
        <v>21624</v>
      </c>
      <c r="H7370" s="638" t="s">
        <v>21624</v>
      </c>
      <c r="I7370" s="284" t="s">
        <v>21625</v>
      </c>
      <c r="J7370" s="284" t="n">
        <v>5340</v>
      </c>
      <c r="K7370" s="164" t="n">
        <v>0</v>
      </c>
      <c r="L7370" s="164" t="n">
        <v>89225</v>
      </c>
      <c r="M7370" s="164" t="n">
        <v>0</v>
      </c>
      <c r="N7370" s="218" t="s">
        <v>2004</v>
      </c>
      <c r="O7370" s="633"/>
      <c r="P7370" s="130" t="n">
        <v>14.43</v>
      </c>
      <c r="Q7370" s="130" t="n">
        <f aca="false">P7370*1.2</f>
        <v>17.316</v>
      </c>
      <c r="R7370" s="131" t="n">
        <f aca="false">S7370*Q7370</f>
        <v>0</v>
      </c>
      <c r="S7370" s="132"/>
    </row>
    <row r="7371" s="76" customFormat="true" ht="14.4" hidden="false" customHeight="false" outlineLevel="0" collapsed="false">
      <c r="A7371" s="207"/>
      <c r="B7371" s="208" t="n">
        <v>82</v>
      </c>
      <c r="C7371" s="634" t="s">
        <v>18</v>
      </c>
      <c r="D7371" s="453"/>
      <c r="E7371" s="453" t="s">
        <v>21580</v>
      </c>
      <c r="F7371" s="121" t="n">
        <f aca="false">F7370+1</f>
        <v>7365</v>
      </c>
      <c r="G7371" s="636" t="s">
        <v>21626</v>
      </c>
      <c r="H7371" s="638" t="s">
        <v>21626</v>
      </c>
      <c r="I7371" s="284" t="s">
        <v>21627</v>
      </c>
      <c r="J7371" s="284" t="n">
        <v>5340</v>
      </c>
      <c r="K7371" s="164" t="n">
        <v>0</v>
      </c>
      <c r="L7371" s="164" t="n">
        <v>89482</v>
      </c>
      <c r="M7371" s="164" t="n">
        <v>0</v>
      </c>
      <c r="N7371" s="218" t="s">
        <v>2004</v>
      </c>
      <c r="O7371" s="633"/>
      <c r="P7371" s="610"/>
      <c r="Q7371" s="610" t="n">
        <f aca="false">P7371*1.2</f>
        <v>0</v>
      </c>
      <c r="R7371" s="131" t="n">
        <f aca="false">S7371*Q7371</f>
        <v>0</v>
      </c>
      <c r="S7371" s="132"/>
    </row>
    <row r="7372" s="76" customFormat="true" ht="14.4" hidden="false" customHeight="false" outlineLevel="0" collapsed="false">
      <c r="A7372" s="207"/>
      <c r="B7372" s="208" t="n">
        <v>82</v>
      </c>
      <c r="C7372" s="634" t="s">
        <v>18</v>
      </c>
      <c r="D7372" s="453"/>
      <c r="E7372" s="453" t="s">
        <v>21580</v>
      </c>
      <c r="F7372" s="121" t="n">
        <f aca="false">F7371+1</f>
        <v>7366</v>
      </c>
      <c r="G7372" s="290" t="s">
        <v>21628</v>
      </c>
      <c r="H7372" s="147" t="s">
        <v>21629</v>
      </c>
      <c r="I7372" s="284" t="s">
        <v>21630</v>
      </c>
      <c r="J7372" s="284" t="n">
        <v>536</v>
      </c>
      <c r="K7372" s="164" t="n">
        <v>0</v>
      </c>
      <c r="L7372" s="164" t="n">
        <v>1203282</v>
      </c>
      <c r="M7372" s="164" t="n">
        <v>0</v>
      </c>
      <c r="N7372" s="218" t="s">
        <v>2004</v>
      </c>
      <c r="O7372" s="633"/>
      <c r="P7372" s="610"/>
      <c r="Q7372" s="610" t="n">
        <f aca="false">P7372*1.2</f>
        <v>0</v>
      </c>
      <c r="R7372" s="131" t="n">
        <f aca="false">S7372*Q7372</f>
        <v>0</v>
      </c>
      <c r="S7372" s="132"/>
    </row>
    <row r="7373" s="76" customFormat="true" ht="14.4" hidden="false" customHeight="false" outlineLevel="0" collapsed="false">
      <c r="A7373" s="207"/>
      <c r="B7373" s="208" t="n">
        <v>82</v>
      </c>
      <c r="C7373" s="634" t="s">
        <v>18</v>
      </c>
      <c r="D7373" s="453"/>
      <c r="E7373" s="453" t="s">
        <v>21580</v>
      </c>
      <c r="F7373" s="121" t="n">
        <f aca="false">F7372+1</f>
        <v>7367</v>
      </c>
      <c r="G7373" s="290" t="s">
        <v>21631</v>
      </c>
      <c r="H7373" s="147" t="s">
        <v>21632</v>
      </c>
      <c r="I7373" s="284" t="s">
        <v>21633</v>
      </c>
      <c r="J7373" s="284" t="n">
        <v>536</v>
      </c>
      <c r="K7373" s="164" t="n">
        <v>0</v>
      </c>
      <c r="L7373" s="164" t="n">
        <v>1203283</v>
      </c>
      <c r="M7373" s="164" t="n">
        <v>0</v>
      </c>
      <c r="N7373" s="218" t="s">
        <v>2004</v>
      </c>
      <c r="O7373" s="633"/>
      <c r="P7373" s="610"/>
      <c r="Q7373" s="610" t="n">
        <f aca="false">P7373*1.2</f>
        <v>0</v>
      </c>
      <c r="R7373" s="131" t="n">
        <f aca="false">S7373*Q7373</f>
        <v>0</v>
      </c>
      <c r="S7373" s="132"/>
    </row>
    <row r="7374" s="76" customFormat="true" ht="14.4" hidden="false" customHeight="false" outlineLevel="0" collapsed="false">
      <c r="A7374" s="207"/>
      <c r="B7374" s="208" t="n">
        <v>82</v>
      </c>
      <c r="C7374" s="634" t="s">
        <v>18</v>
      </c>
      <c r="D7374" s="453" t="s">
        <v>21588</v>
      </c>
      <c r="E7374" s="453" t="s">
        <v>21580</v>
      </c>
      <c r="F7374" s="121" t="n">
        <f aca="false">F7373+1</f>
        <v>7368</v>
      </c>
      <c r="G7374" s="636" t="s">
        <v>21634</v>
      </c>
      <c r="H7374" s="638" t="s">
        <v>21634</v>
      </c>
      <c r="I7374" s="284" t="s">
        <v>21635</v>
      </c>
      <c r="J7374" s="284" t="n">
        <v>5340</v>
      </c>
      <c r="K7374" s="164" t="n">
        <v>0</v>
      </c>
      <c r="L7374" s="164" t="n">
        <v>89064</v>
      </c>
      <c r="M7374" s="164" t="n">
        <v>0</v>
      </c>
      <c r="N7374" s="218" t="s">
        <v>2004</v>
      </c>
      <c r="O7374" s="633"/>
      <c r="P7374" s="130" t="n">
        <v>30.75</v>
      </c>
      <c r="Q7374" s="130" t="n">
        <f aca="false">P7374*1.2</f>
        <v>36.9</v>
      </c>
      <c r="R7374" s="131" t="n">
        <f aca="false">S7374*Q7374</f>
        <v>0</v>
      </c>
      <c r="S7374" s="132"/>
    </row>
    <row r="7375" s="76" customFormat="true" ht="14.4" hidden="false" customHeight="false" outlineLevel="0" collapsed="false">
      <c r="A7375" s="207"/>
      <c r="B7375" s="208" t="n">
        <v>82</v>
      </c>
      <c r="C7375" s="634" t="s">
        <v>18</v>
      </c>
      <c r="D7375" s="453" t="s">
        <v>21588</v>
      </c>
      <c r="E7375" s="453" t="s">
        <v>21580</v>
      </c>
      <c r="F7375" s="121" t="n">
        <f aca="false">F7374+1</f>
        <v>7369</v>
      </c>
      <c r="G7375" s="290" t="s">
        <v>21636</v>
      </c>
      <c r="H7375" s="147" t="s">
        <v>21637</v>
      </c>
      <c r="I7375" s="284" t="s">
        <v>21638</v>
      </c>
      <c r="J7375" s="284" t="n">
        <v>5340</v>
      </c>
      <c r="K7375" s="164" t="n">
        <v>0</v>
      </c>
      <c r="L7375" s="164" t="n">
        <v>1005157</v>
      </c>
      <c r="M7375" s="164" t="n">
        <v>10</v>
      </c>
      <c r="N7375" s="218" t="s">
        <v>2004</v>
      </c>
      <c r="O7375" s="633"/>
      <c r="P7375" s="130" t="n">
        <v>193.11</v>
      </c>
      <c r="Q7375" s="130" t="n">
        <f aca="false">P7375*1.2</f>
        <v>231.732</v>
      </c>
      <c r="R7375" s="131" t="n">
        <f aca="false">S7375*Q7375</f>
        <v>0</v>
      </c>
      <c r="S7375" s="132"/>
    </row>
    <row r="7376" s="76" customFormat="true" ht="14.4" hidden="false" customHeight="false" outlineLevel="0" collapsed="false">
      <c r="A7376" s="207"/>
      <c r="B7376" s="208" t="n">
        <v>82</v>
      </c>
      <c r="C7376" s="634" t="s">
        <v>18</v>
      </c>
      <c r="D7376" s="453"/>
      <c r="E7376" s="453" t="s">
        <v>21580</v>
      </c>
      <c r="F7376" s="121" t="n">
        <f aca="false">F7375+1</f>
        <v>7370</v>
      </c>
      <c r="G7376" s="290" t="n">
        <v>310006</v>
      </c>
      <c r="H7376" s="147" t="n">
        <v>310006</v>
      </c>
      <c r="I7376" s="284" t="s">
        <v>21639</v>
      </c>
      <c r="J7376" s="284" t="n">
        <v>0</v>
      </c>
      <c r="K7376" s="164" t="n">
        <v>0</v>
      </c>
      <c r="L7376" s="164" t="n">
        <v>310006</v>
      </c>
      <c r="M7376" s="164" t="n">
        <v>0</v>
      </c>
      <c r="N7376" s="218" t="s">
        <v>2004</v>
      </c>
      <c r="O7376" s="633"/>
      <c r="P7376" s="610"/>
      <c r="Q7376" s="610" t="n">
        <f aca="false">P7376*1.2</f>
        <v>0</v>
      </c>
      <c r="R7376" s="131" t="n">
        <f aca="false">S7376*Q7376</f>
        <v>0</v>
      </c>
      <c r="S7376" s="132"/>
    </row>
    <row r="7377" s="76" customFormat="true" ht="14.4" hidden="false" customHeight="false" outlineLevel="0" collapsed="false">
      <c r="A7377" s="207"/>
      <c r="B7377" s="208" t="n">
        <v>82</v>
      </c>
      <c r="C7377" s="634" t="s">
        <v>18</v>
      </c>
      <c r="D7377" s="453"/>
      <c r="E7377" s="453" t="s">
        <v>21580</v>
      </c>
      <c r="F7377" s="121" t="n">
        <f aca="false">F7376+1</f>
        <v>7371</v>
      </c>
      <c r="G7377" s="290" t="n">
        <v>310016</v>
      </c>
      <c r="H7377" s="147" t="n">
        <v>310016</v>
      </c>
      <c r="I7377" s="284" t="s">
        <v>21640</v>
      </c>
      <c r="J7377" s="284" t="n">
        <v>0</v>
      </c>
      <c r="K7377" s="164" t="n">
        <v>0</v>
      </c>
      <c r="L7377" s="164" t="n">
        <v>310016</v>
      </c>
      <c r="M7377" s="164" t="n">
        <v>0</v>
      </c>
      <c r="N7377" s="218" t="s">
        <v>2004</v>
      </c>
      <c r="O7377" s="633"/>
      <c r="P7377" s="610"/>
      <c r="Q7377" s="610" t="n">
        <f aca="false">P7377*1.2</f>
        <v>0</v>
      </c>
      <c r="R7377" s="131" t="n">
        <f aca="false">S7377*Q7377</f>
        <v>0</v>
      </c>
      <c r="S7377" s="132"/>
    </row>
    <row r="7378" s="76" customFormat="true" ht="14.4" hidden="false" customHeight="false" outlineLevel="0" collapsed="false">
      <c r="A7378" s="207"/>
      <c r="B7378" s="208" t="n">
        <v>82</v>
      </c>
      <c r="C7378" s="634" t="s">
        <v>18</v>
      </c>
      <c r="D7378" s="453"/>
      <c r="E7378" s="453" t="s">
        <v>21580</v>
      </c>
      <c r="F7378" s="121" t="n">
        <f aca="false">F7377+1</f>
        <v>7372</v>
      </c>
      <c r="G7378" s="290" t="n">
        <v>310017</v>
      </c>
      <c r="H7378" s="147" t="n">
        <v>310017</v>
      </c>
      <c r="I7378" s="284" t="s">
        <v>21641</v>
      </c>
      <c r="J7378" s="284" t="n">
        <v>0</v>
      </c>
      <c r="K7378" s="164" t="n">
        <v>0</v>
      </c>
      <c r="L7378" s="164" t="n">
        <v>310017</v>
      </c>
      <c r="M7378" s="164" t="n">
        <v>0</v>
      </c>
      <c r="N7378" s="218" t="s">
        <v>2004</v>
      </c>
      <c r="O7378" s="633"/>
      <c r="P7378" s="610"/>
      <c r="Q7378" s="610" t="n">
        <f aca="false">P7378*1.2</f>
        <v>0</v>
      </c>
      <c r="R7378" s="131" t="n">
        <f aca="false">S7378*Q7378</f>
        <v>0</v>
      </c>
      <c r="S7378" s="132"/>
    </row>
    <row r="7379" s="76" customFormat="true" ht="14.4" hidden="false" customHeight="false" outlineLevel="0" collapsed="false">
      <c r="A7379" s="207"/>
      <c r="B7379" s="208" t="n">
        <v>82</v>
      </c>
      <c r="C7379" s="634" t="s">
        <v>18</v>
      </c>
      <c r="D7379" s="453"/>
      <c r="E7379" s="453" t="s">
        <v>21580</v>
      </c>
      <c r="F7379" s="121" t="n">
        <f aca="false">F7378+1</f>
        <v>7373</v>
      </c>
      <c r="G7379" s="290" t="n">
        <v>310018</v>
      </c>
      <c r="H7379" s="147" t="n">
        <v>310018</v>
      </c>
      <c r="I7379" s="284" t="s">
        <v>21642</v>
      </c>
      <c r="J7379" s="284" t="n">
        <v>0</v>
      </c>
      <c r="K7379" s="164" t="n">
        <v>0</v>
      </c>
      <c r="L7379" s="164" t="n">
        <v>310018</v>
      </c>
      <c r="M7379" s="164" t="n">
        <v>0</v>
      </c>
      <c r="N7379" s="218" t="s">
        <v>2004</v>
      </c>
      <c r="O7379" s="633"/>
      <c r="P7379" s="610"/>
      <c r="Q7379" s="610" t="n">
        <f aca="false">P7379*1.2</f>
        <v>0</v>
      </c>
      <c r="R7379" s="131" t="n">
        <f aca="false">S7379*Q7379</f>
        <v>0</v>
      </c>
      <c r="S7379" s="132"/>
    </row>
    <row r="7380" s="76" customFormat="true" ht="14.4" hidden="false" customHeight="false" outlineLevel="0" collapsed="false">
      <c r="A7380" s="207"/>
      <c r="B7380" s="208" t="n">
        <v>82</v>
      </c>
      <c r="C7380" s="634" t="s">
        <v>18</v>
      </c>
      <c r="D7380" s="453"/>
      <c r="E7380" s="453" t="s">
        <v>21580</v>
      </c>
      <c r="F7380" s="121" t="n">
        <f aca="false">F7379+1</f>
        <v>7374</v>
      </c>
      <c r="G7380" s="290" t="n">
        <v>310022</v>
      </c>
      <c r="H7380" s="147" t="n">
        <v>310022</v>
      </c>
      <c r="I7380" s="284" t="s">
        <v>21643</v>
      </c>
      <c r="J7380" s="284" t="n">
        <v>0</v>
      </c>
      <c r="K7380" s="164" t="n">
        <v>0</v>
      </c>
      <c r="L7380" s="164" t="n">
        <v>310022</v>
      </c>
      <c r="M7380" s="164" t="n">
        <v>0</v>
      </c>
      <c r="N7380" s="218" t="s">
        <v>2004</v>
      </c>
      <c r="O7380" s="633"/>
      <c r="P7380" s="610"/>
      <c r="Q7380" s="610" t="n">
        <f aca="false">P7380*1.2</f>
        <v>0</v>
      </c>
      <c r="R7380" s="131" t="n">
        <f aca="false">S7380*Q7380</f>
        <v>0</v>
      </c>
      <c r="S7380" s="132"/>
    </row>
    <row r="7381" s="76" customFormat="true" ht="14.4" hidden="false" customHeight="false" outlineLevel="0" collapsed="false">
      <c r="A7381" s="207"/>
      <c r="B7381" s="208" t="n">
        <v>82</v>
      </c>
      <c r="C7381" s="634" t="s">
        <v>18</v>
      </c>
      <c r="D7381" s="453"/>
      <c r="E7381" s="453" t="s">
        <v>21580</v>
      </c>
      <c r="F7381" s="121" t="n">
        <f aca="false">F7380+1</f>
        <v>7375</v>
      </c>
      <c r="G7381" s="290" t="n">
        <v>310031</v>
      </c>
      <c r="H7381" s="147" t="n">
        <v>310031</v>
      </c>
      <c r="I7381" s="284" t="s">
        <v>21644</v>
      </c>
      <c r="J7381" s="284" t="n">
        <v>0</v>
      </c>
      <c r="K7381" s="164" t="n">
        <v>0</v>
      </c>
      <c r="L7381" s="164" t="n">
        <v>310031</v>
      </c>
      <c r="M7381" s="164" t="n">
        <v>0</v>
      </c>
      <c r="N7381" s="218" t="s">
        <v>2004</v>
      </c>
      <c r="O7381" s="633"/>
      <c r="P7381" s="610"/>
      <c r="Q7381" s="610" t="n">
        <f aca="false">P7381*1.2</f>
        <v>0</v>
      </c>
      <c r="R7381" s="131" t="n">
        <f aca="false">S7381*Q7381</f>
        <v>0</v>
      </c>
      <c r="S7381" s="132"/>
    </row>
    <row r="7382" s="76" customFormat="true" ht="14.4" hidden="false" customHeight="false" outlineLevel="0" collapsed="false">
      <c r="A7382" s="207"/>
      <c r="B7382" s="208" t="n">
        <v>82</v>
      </c>
      <c r="C7382" s="634" t="s">
        <v>18</v>
      </c>
      <c r="D7382" s="453"/>
      <c r="E7382" s="453" t="s">
        <v>21580</v>
      </c>
      <c r="F7382" s="121" t="n">
        <f aca="false">F7381+1</f>
        <v>7376</v>
      </c>
      <c r="G7382" s="636" t="s">
        <v>21645</v>
      </c>
      <c r="H7382" s="147" t="n">
        <v>310065</v>
      </c>
      <c r="I7382" s="284" t="s">
        <v>21646</v>
      </c>
      <c r="J7382" s="284" t="n">
        <v>0</v>
      </c>
      <c r="K7382" s="164" t="n">
        <v>0</v>
      </c>
      <c r="L7382" s="164" t="n">
        <v>310065</v>
      </c>
      <c r="M7382" s="164" t="n">
        <v>0</v>
      </c>
      <c r="N7382" s="218" t="s">
        <v>2004</v>
      </c>
      <c r="O7382" s="633"/>
      <c r="P7382" s="610"/>
      <c r="Q7382" s="610" t="n">
        <f aca="false">P7382*1.2</f>
        <v>0</v>
      </c>
      <c r="R7382" s="131" t="n">
        <f aca="false">S7382*Q7382</f>
        <v>0</v>
      </c>
      <c r="S7382" s="132"/>
    </row>
    <row r="7383" s="76" customFormat="true" ht="14.4" hidden="false" customHeight="false" outlineLevel="0" collapsed="false">
      <c r="A7383" s="207"/>
      <c r="B7383" s="208" t="n">
        <v>82</v>
      </c>
      <c r="C7383" s="634" t="s">
        <v>18</v>
      </c>
      <c r="D7383" s="453"/>
      <c r="E7383" s="453" t="s">
        <v>21580</v>
      </c>
      <c r="F7383" s="121" t="n">
        <f aca="false">F7382+1</f>
        <v>7377</v>
      </c>
      <c r="G7383" s="290" t="n">
        <v>310076</v>
      </c>
      <c r="H7383" s="147" t="n">
        <v>310076</v>
      </c>
      <c r="I7383" s="284" t="s">
        <v>21647</v>
      </c>
      <c r="J7383" s="284" t="n">
        <v>0</v>
      </c>
      <c r="K7383" s="164" t="n">
        <v>0</v>
      </c>
      <c r="L7383" s="164" t="n">
        <v>310076</v>
      </c>
      <c r="M7383" s="164" t="n">
        <v>0</v>
      </c>
      <c r="N7383" s="218" t="s">
        <v>2004</v>
      </c>
      <c r="O7383" s="633"/>
      <c r="P7383" s="610"/>
      <c r="Q7383" s="610" t="n">
        <f aca="false">P7383*1.2</f>
        <v>0</v>
      </c>
      <c r="R7383" s="131" t="n">
        <f aca="false">S7383*Q7383</f>
        <v>0</v>
      </c>
      <c r="S7383" s="132"/>
    </row>
    <row r="7384" s="76" customFormat="true" ht="14.4" hidden="false" customHeight="false" outlineLevel="0" collapsed="false">
      <c r="A7384" s="207"/>
      <c r="B7384" s="208" t="n">
        <v>82</v>
      </c>
      <c r="C7384" s="634" t="s">
        <v>18</v>
      </c>
      <c r="D7384" s="453"/>
      <c r="E7384" s="453" t="s">
        <v>21580</v>
      </c>
      <c r="F7384" s="121" t="n">
        <f aca="false">F7383+1</f>
        <v>7378</v>
      </c>
      <c r="G7384" s="636" t="s">
        <v>21648</v>
      </c>
      <c r="H7384" s="147" t="n">
        <v>310079</v>
      </c>
      <c r="I7384" s="284" t="s">
        <v>21649</v>
      </c>
      <c r="J7384" s="284" t="n">
        <v>0</v>
      </c>
      <c r="K7384" s="164" t="n">
        <v>0</v>
      </c>
      <c r="L7384" s="164" t="n">
        <v>310079</v>
      </c>
      <c r="M7384" s="164" t="n">
        <v>0</v>
      </c>
      <c r="N7384" s="218" t="s">
        <v>2004</v>
      </c>
      <c r="O7384" s="633"/>
      <c r="P7384" s="610"/>
      <c r="Q7384" s="610" t="n">
        <f aca="false">P7384*1.2</f>
        <v>0</v>
      </c>
      <c r="R7384" s="131" t="n">
        <f aca="false">S7384*Q7384</f>
        <v>0</v>
      </c>
      <c r="S7384" s="132"/>
    </row>
    <row r="7385" s="76" customFormat="true" ht="14.4" hidden="false" customHeight="false" outlineLevel="0" collapsed="false">
      <c r="A7385" s="207"/>
      <c r="B7385" s="208" t="n">
        <v>82</v>
      </c>
      <c r="C7385" s="634" t="s">
        <v>18</v>
      </c>
      <c r="D7385" s="453"/>
      <c r="E7385" s="453" t="s">
        <v>21580</v>
      </c>
      <c r="F7385" s="121" t="n">
        <f aca="false">F7384+1</f>
        <v>7379</v>
      </c>
      <c r="G7385" s="290" t="n">
        <v>310080</v>
      </c>
      <c r="H7385" s="147" t="n">
        <v>310080</v>
      </c>
      <c r="I7385" s="284" t="s">
        <v>21650</v>
      </c>
      <c r="J7385" s="284" t="n">
        <v>0</v>
      </c>
      <c r="K7385" s="164" t="n">
        <v>0</v>
      </c>
      <c r="L7385" s="164" t="n">
        <v>310080</v>
      </c>
      <c r="M7385" s="164" t="n">
        <v>0</v>
      </c>
      <c r="N7385" s="218" t="s">
        <v>2004</v>
      </c>
      <c r="O7385" s="633"/>
      <c r="P7385" s="610"/>
      <c r="Q7385" s="610" t="n">
        <f aca="false">P7385*1.2</f>
        <v>0</v>
      </c>
      <c r="R7385" s="131" t="n">
        <f aca="false">S7385*Q7385</f>
        <v>0</v>
      </c>
      <c r="S7385" s="132"/>
    </row>
    <row r="7386" s="76" customFormat="true" ht="14.4" hidden="false" customHeight="false" outlineLevel="0" collapsed="false">
      <c r="A7386" s="207"/>
      <c r="B7386" s="208" t="n">
        <v>82</v>
      </c>
      <c r="C7386" s="634" t="s">
        <v>18</v>
      </c>
      <c r="D7386" s="453"/>
      <c r="E7386" s="453" t="s">
        <v>21580</v>
      </c>
      <c r="F7386" s="121" t="n">
        <f aca="false">F7385+1</f>
        <v>7380</v>
      </c>
      <c r="G7386" s="636" t="s">
        <v>21651</v>
      </c>
      <c r="H7386" s="147" t="n">
        <v>310088</v>
      </c>
      <c r="I7386" s="284" t="s">
        <v>21652</v>
      </c>
      <c r="J7386" s="284" t="n">
        <v>0</v>
      </c>
      <c r="K7386" s="164" t="n">
        <v>0</v>
      </c>
      <c r="L7386" s="164" t="n">
        <v>310088</v>
      </c>
      <c r="M7386" s="164" t="n">
        <v>0</v>
      </c>
      <c r="N7386" s="237" t="s">
        <v>2004</v>
      </c>
      <c r="O7386" s="633"/>
      <c r="P7386" s="610"/>
      <c r="Q7386" s="610" t="n">
        <f aca="false">P7386*1.2</f>
        <v>0</v>
      </c>
      <c r="R7386" s="131" t="n">
        <f aca="false">S7386*Q7386</f>
        <v>0</v>
      </c>
      <c r="S7386" s="132"/>
    </row>
    <row r="7387" s="76" customFormat="true" ht="14.4" hidden="false" customHeight="false" outlineLevel="0" collapsed="false">
      <c r="A7387" s="207"/>
      <c r="B7387" s="208" t="n">
        <v>82</v>
      </c>
      <c r="C7387" s="634" t="s">
        <v>18</v>
      </c>
      <c r="D7387" s="453"/>
      <c r="E7387" s="453" t="s">
        <v>21580</v>
      </c>
      <c r="F7387" s="121" t="n">
        <f aca="false">F7386+1</f>
        <v>7381</v>
      </c>
      <c r="G7387" s="290" t="n">
        <v>310092</v>
      </c>
      <c r="H7387" s="147" t="n">
        <v>310092</v>
      </c>
      <c r="I7387" s="284" t="s">
        <v>21653</v>
      </c>
      <c r="J7387" s="284" t="n">
        <v>0</v>
      </c>
      <c r="K7387" s="164" t="n">
        <v>0</v>
      </c>
      <c r="L7387" s="164" t="n">
        <v>310092</v>
      </c>
      <c r="M7387" s="164" t="n">
        <v>0</v>
      </c>
      <c r="N7387" s="218" t="s">
        <v>2004</v>
      </c>
      <c r="O7387" s="633"/>
      <c r="P7387" s="610"/>
      <c r="Q7387" s="610" t="n">
        <f aca="false">P7387*1.2</f>
        <v>0</v>
      </c>
      <c r="R7387" s="131" t="n">
        <f aca="false">S7387*Q7387</f>
        <v>0</v>
      </c>
      <c r="S7387" s="132"/>
    </row>
    <row r="7388" s="76" customFormat="true" ht="14.4" hidden="false" customHeight="false" outlineLevel="0" collapsed="false">
      <c r="A7388" s="207"/>
      <c r="B7388" s="208" t="n">
        <v>82</v>
      </c>
      <c r="C7388" s="634" t="s">
        <v>18</v>
      </c>
      <c r="D7388" s="453" t="s">
        <v>21588</v>
      </c>
      <c r="E7388" s="453" t="s">
        <v>21580</v>
      </c>
      <c r="F7388" s="121" t="n">
        <f aca="false">F7387+1</f>
        <v>7382</v>
      </c>
      <c r="G7388" s="290" t="s">
        <v>21654</v>
      </c>
      <c r="H7388" s="147" t="s">
        <v>21654</v>
      </c>
      <c r="I7388" s="284" t="s">
        <v>21655</v>
      </c>
      <c r="J7388" s="284" t="n">
        <v>0</v>
      </c>
      <c r="K7388" s="164" t="n">
        <v>0</v>
      </c>
      <c r="L7388" s="164" t="n">
        <v>310096</v>
      </c>
      <c r="M7388" s="164" t="n">
        <v>629</v>
      </c>
      <c r="N7388" s="218" t="s">
        <v>2004</v>
      </c>
      <c r="O7388" s="635"/>
      <c r="P7388" s="130" t="n">
        <v>166.32</v>
      </c>
      <c r="Q7388" s="130" t="n">
        <f aca="false">P7388*1.2</f>
        <v>199.584</v>
      </c>
      <c r="R7388" s="131" t="n">
        <f aca="false">S7388*Q7388</f>
        <v>0</v>
      </c>
      <c r="S7388" s="132"/>
    </row>
    <row r="7389" s="76" customFormat="true" ht="14.4" hidden="false" customHeight="false" outlineLevel="0" collapsed="false">
      <c r="A7389" s="207"/>
      <c r="B7389" s="208" t="n">
        <v>82</v>
      </c>
      <c r="C7389" s="634" t="s">
        <v>18</v>
      </c>
      <c r="D7389" s="453"/>
      <c r="E7389" s="453" t="s">
        <v>21580</v>
      </c>
      <c r="F7389" s="121" t="n">
        <f aca="false">F7388+1</f>
        <v>7383</v>
      </c>
      <c r="G7389" s="290" t="n">
        <v>310104</v>
      </c>
      <c r="H7389" s="147" t="n">
        <v>310104</v>
      </c>
      <c r="I7389" s="284" t="s">
        <v>21656</v>
      </c>
      <c r="J7389" s="284" t="n">
        <v>0</v>
      </c>
      <c r="K7389" s="164" t="n">
        <v>0</v>
      </c>
      <c r="L7389" s="164" t="n">
        <v>310104</v>
      </c>
      <c r="M7389" s="164" t="n">
        <v>0</v>
      </c>
      <c r="N7389" s="237" t="s">
        <v>2004</v>
      </c>
      <c r="O7389" s="633"/>
      <c r="P7389" s="610"/>
      <c r="Q7389" s="610" t="n">
        <f aca="false">P7389*1.2</f>
        <v>0</v>
      </c>
      <c r="R7389" s="131" t="n">
        <f aca="false">S7389*Q7389</f>
        <v>0</v>
      </c>
      <c r="S7389" s="132"/>
    </row>
    <row r="7390" s="76" customFormat="true" ht="14.4" hidden="false" customHeight="false" outlineLevel="0" collapsed="false">
      <c r="A7390" s="207"/>
      <c r="B7390" s="208" t="n">
        <v>82</v>
      </c>
      <c r="C7390" s="634" t="s">
        <v>18</v>
      </c>
      <c r="D7390" s="453"/>
      <c r="E7390" s="453" t="s">
        <v>21580</v>
      </c>
      <c r="F7390" s="121" t="n">
        <f aca="false">F7389+1</f>
        <v>7384</v>
      </c>
      <c r="G7390" s="290" t="n">
        <v>310107</v>
      </c>
      <c r="H7390" s="147" t="n">
        <v>310107</v>
      </c>
      <c r="I7390" s="284" t="s">
        <v>21657</v>
      </c>
      <c r="J7390" s="284" t="n">
        <v>0</v>
      </c>
      <c r="K7390" s="164" t="n">
        <v>0</v>
      </c>
      <c r="L7390" s="164" t="n">
        <v>310107</v>
      </c>
      <c r="M7390" s="164" t="n">
        <v>0</v>
      </c>
      <c r="N7390" s="218" t="s">
        <v>2004</v>
      </c>
      <c r="O7390" s="633"/>
      <c r="P7390" s="610"/>
      <c r="Q7390" s="610" t="n">
        <f aca="false">P7390*1.2</f>
        <v>0</v>
      </c>
      <c r="R7390" s="131" t="n">
        <f aca="false">S7390*Q7390</f>
        <v>0</v>
      </c>
      <c r="S7390" s="132"/>
    </row>
    <row r="7391" s="76" customFormat="true" ht="14.4" hidden="false" customHeight="false" outlineLevel="0" collapsed="false">
      <c r="A7391" s="207"/>
      <c r="B7391" s="208" t="n">
        <v>82</v>
      </c>
      <c r="C7391" s="634" t="s">
        <v>18</v>
      </c>
      <c r="D7391" s="453" t="s">
        <v>21588</v>
      </c>
      <c r="E7391" s="453" t="s">
        <v>21580</v>
      </c>
      <c r="F7391" s="121" t="n">
        <f aca="false">F7390+1</f>
        <v>7385</v>
      </c>
      <c r="G7391" s="290" t="s">
        <v>21658</v>
      </c>
      <c r="H7391" s="147" t="s">
        <v>21658</v>
      </c>
      <c r="I7391" s="284" t="s">
        <v>21659</v>
      </c>
      <c r="J7391" s="284" t="n">
        <v>0</v>
      </c>
      <c r="K7391" s="164" t="n">
        <v>0</v>
      </c>
      <c r="L7391" s="164" t="n">
        <v>310122</v>
      </c>
      <c r="M7391" s="164" t="n">
        <v>629</v>
      </c>
      <c r="N7391" s="218" t="s">
        <v>2004</v>
      </c>
      <c r="O7391" s="635"/>
      <c r="P7391" s="130" t="n">
        <v>113.8</v>
      </c>
      <c r="Q7391" s="130" t="n">
        <f aca="false">P7391*1.2</f>
        <v>136.56</v>
      </c>
      <c r="R7391" s="131" t="n">
        <f aca="false">S7391*Q7391</f>
        <v>0</v>
      </c>
      <c r="S7391" s="132"/>
    </row>
    <row r="7392" s="76" customFormat="true" ht="14.4" hidden="false" customHeight="false" outlineLevel="0" collapsed="false">
      <c r="A7392" s="207"/>
      <c r="B7392" s="208" t="n">
        <v>82</v>
      </c>
      <c r="C7392" s="634" t="s">
        <v>18</v>
      </c>
      <c r="D7392" s="453"/>
      <c r="E7392" s="453" t="s">
        <v>21580</v>
      </c>
      <c r="F7392" s="121" t="n">
        <f aca="false">F7391+1</f>
        <v>7386</v>
      </c>
      <c r="G7392" s="636" t="s">
        <v>21660</v>
      </c>
      <c r="H7392" s="147" t="n">
        <v>310135</v>
      </c>
      <c r="I7392" s="284" t="s">
        <v>21661</v>
      </c>
      <c r="J7392" s="284" t="n">
        <v>0</v>
      </c>
      <c r="K7392" s="164" t="n">
        <v>0</v>
      </c>
      <c r="L7392" s="164" t="n">
        <v>310135</v>
      </c>
      <c r="M7392" s="164" t="n">
        <v>0</v>
      </c>
      <c r="N7392" s="218" t="s">
        <v>2004</v>
      </c>
      <c r="O7392" s="633"/>
      <c r="P7392" s="610"/>
      <c r="Q7392" s="610" t="n">
        <f aca="false">P7392*1.2</f>
        <v>0</v>
      </c>
      <c r="R7392" s="131" t="n">
        <f aca="false">S7392*Q7392</f>
        <v>0</v>
      </c>
      <c r="S7392" s="132"/>
    </row>
    <row r="7393" s="76" customFormat="true" ht="14.4" hidden="false" customHeight="false" outlineLevel="0" collapsed="false">
      <c r="A7393" s="207"/>
      <c r="B7393" s="208" t="n">
        <v>82</v>
      </c>
      <c r="C7393" s="634" t="s">
        <v>18</v>
      </c>
      <c r="D7393" s="453"/>
      <c r="E7393" s="453" t="s">
        <v>21580</v>
      </c>
      <c r="F7393" s="121" t="n">
        <f aca="false">F7392+1</f>
        <v>7387</v>
      </c>
      <c r="G7393" s="290" t="n">
        <v>310148</v>
      </c>
      <c r="H7393" s="147" t="n">
        <v>310148</v>
      </c>
      <c r="I7393" s="284" t="s">
        <v>21662</v>
      </c>
      <c r="J7393" s="284" t="n">
        <v>0</v>
      </c>
      <c r="K7393" s="164" t="n">
        <v>0</v>
      </c>
      <c r="L7393" s="164" t="n">
        <v>310148</v>
      </c>
      <c r="M7393" s="164" t="n">
        <v>0</v>
      </c>
      <c r="N7393" s="218" t="s">
        <v>2004</v>
      </c>
      <c r="O7393" s="633"/>
      <c r="P7393" s="610"/>
      <c r="Q7393" s="610" t="n">
        <f aca="false">P7393*1.2</f>
        <v>0</v>
      </c>
      <c r="R7393" s="131" t="n">
        <f aca="false">S7393*Q7393</f>
        <v>0</v>
      </c>
      <c r="S7393" s="132"/>
    </row>
    <row r="7394" s="76" customFormat="true" ht="14.4" hidden="false" customHeight="false" outlineLevel="0" collapsed="false">
      <c r="A7394" s="207"/>
      <c r="B7394" s="208" t="n">
        <v>82</v>
      </c>
      <c r="C7394" s="634" t="s">
        <v>18</v>
      </c>
      <c r="D7394" s="453"/>
      <c r="E7394" s="453" t="s">
        <v>21580</v>
      </c>
      <c r="F7394" s="121" t="n">
        <f aca="false">F7393+1</f>
        <v>7388</v>
      </c>
      <c r="G7394" s="290" t="n">
        <v>310149</v>
      </c>
      <c r="H7394" s="147" t="n">
        <v>310149</v>
      </c>
      <c r="I7394" s="284" t="s">
        <v>21663</v>
      </c>
      <c r="J7394" s="284" t="n">
        <v>0</v>
      </c>
      <c r="K7394" s="164" t="n">
        <v>0</v>
      </c>
      <c r="L7394" s="164" t="n">
        <v>310149</v>
      </c>
      <c r="M7394" s="164" t="n">
        <v>0</v>
      </c>
      <c r="N7394" s="218" t="s">
        <v>2004</v>
      </c>
      <c r="O7394" s="633"/>
      <c r="P7394" s="610"/>
      <c r="Q7394" s="610" t="n">
        <f aca="false">P7394*1.2</f>
        <v>0</v>
      </c>
      <c r="R7394" s="131" t="n">
        <f aca="false">S7394*Q7394</f>
        <v>0</v>
      </c>
      <c r="S7394" s="132"/>
    </row>
    <row r="7395" s="76" customFormat="true" ht="14.4" hidden="false" customHeight="false" outlineLevel="0" collapsed="false">
      <c r="A7395" s="207"/>
      <c r="B7395" s="208" t="n">
        <v>82</v>
      </c>
      <c r="C7395" s="634" t="s">
        <v>18</v>
      </c>
      <c r="D7395" s="453"/>
      <c r="E7395" s="453" t="s">
        <v>21580</v>
      </c>
      <c r="F7395" s="121" t="n">
        <f aca="false">F7394+1</f>
        <v>7389</v>
      </c>
      <c r="G7395" s="290" t="n">
        <v>310200</v>
      </c>
      <c r="H7395" s="147" t="n">
        <v>310200</v>
      </c>
      <c r="I7395" s="284" t="s">
        <v>21664</v>
      </c>
      <c r="J7395" s="284" t="n">
        <v>0</v>
      </c>
      <c r="K7395" s="164" t="n">
        <v>0</v>
      </c>
      <c r="L7395" s="164" t="n">
        <v>310200</v>
      </c>
      <c r="M7395" s="164" t="n">
        <v>0</v>
      </c>
      <c r="N7395" s="237" t="s">
        <v>2004</v>
      </c>
      <c r="O7395" s="633"/>
      <c r="P7395" s="610"/>
      <c r="Q7395" s="610" t="n">
        <f aca="false">P7395*1.2</f>
        <v>0</v>
      </c>
      <c r="R7395" s="131" t="n">
        <f aca="false">S7395*Q7395</f>
        <v>0</v>
      </c>
      <c r="S7395" s="132"/>
    </row>
    <row r="7396" s="76" customFormat="true" ht="14.4" hidden="false" customHeight="false" outlineLevel="0" collapsed="false">
      <c r="A7396" s="207"/>
      <c r="B7396" s="208" t="n">
        <v>82</v>
      </c>
      <c r="C7396" s="634" t="s">
        <v>18</v>
      </c>
      <c r="D7396" s="453"/>
      <c r="E7396" s="453" t="s">
        <v>21580</v>
      </c>
      <c r="F7396" s="121" t="n">
        <f aca="false">F7395+1</f>
        <v>7390</v>
      </c>
      <c r="G7396" s="290" t="n">
        <v>310202</v>
      </c>
      <c r="H7396" s="147" t="n">
        <v>310202</v>
      </c>
      <c r="I7396" s="284" t="s">
        <v>21665</v>
      </c>
      <c r="J7396" s="284" t="n">
        <v>0</v>
      </c>
      <c r="K7396" s="164" t="n">
        <v>0</v>
      </c>
      <c r="L7396" s="164" t="n">
        <v>310202</v>
      </c>
      <c r="M7396" s="164" t="n">
        <v>0</v>
      </c>
      <c r="N7396" s="218" t="s">
        <v>2004</v>
      </c>
      <c r="O7396" s="633"/>
      <c r="P7396" s="610"/>
      <c r="Q7396" s="610" t="n">
        <f aca="false">P7396*1.2</f>
        <v>0</v>
      </c>
      <c r="R7396" s="131" t="n">
        <f aca="false">S7396*Q7396</f>
        <v>0</v>
      </c>
      <c r="S7396" s="132"/>
    </row>
    <row r="7397" s="76" customFormat="true" ht="14.4" hidden="false" customHeight="false" outlineLevel="0" collapsed="false">
      <c r="A7397" s="207"/>
      <c r="B7397" s="208" t="n">
        <v>82</v>
      </c>
      <c r="C7397" s="634" t="s">
        <v>18</v>
      </c>
      <c r="D7397" s="453"/>
      <c r="E7397" s="453" t="s">
        <v>21580</v>
      </c>
      <c r="F7397" s="121" t="n">
        <f aca="false">F7396+1</f>
        <v>7391</v>
      </c>
      <c r="G7397" s="290" t="n">
        <v>310210</v>
      </c>
      <c r="H7397" s="147" t="n">
        <v>310210</v>
      </c>
      <c r="I7397" s="284" t="s">
        <v>21666</v>
      </c>
      <c r="J7397" s="284" t="n">
        <v>0</v>
      </c>
      <c r="K7397" s="164" t="n">
        <v>0</v>
      </c>
      <c r="L7397" s="164" t="n">
        <v>310210</v>
      </c>
      <c r="M7397" s="164" t="n">
        <v>0</v>
      </c>
      <c r="N7397" s="218" t="s">
        <v>2004</v>
      </c>
      <c r="O7397" s="633"/>
      <c r="P7397" s="610"/>
      <c r="Q7397" s="610" t="n">
        <f aca="false">P7397*1.2</f>
        <v>0</v>
      </c>
      <c r="R7397" s="131" t="n">
        <f aca="false">S7397*Q7397</f>
        <v>0</v>
      </c>
      <c r="S7397" s="132"/>
    </row>
    <row r="7398" s="76" customFormat="true" ht="14.4" hidden="false" customHeight="false" outlineLevel="0" collapsed="false">
      <c r="A7398" s="207"/>
      <c r="B7398" s="208" t="n">
        <v>82</v>
      </c>
      <c r="C7398" s="634" t="s">
        <v>18</v>
      </c>
      <c r="D7398" s="453"/>
      <c r="E7398" s="453" t="s">
        <v>21580</v>
      </c>
      <c r="F7398" s="121" t="n">
        <f aca="false">F7397+1</f>
        <v>7392</v>
      </c>
      <c r="G7398" s="290" t="s">
        <v>21667</v>
      </c>
      <c r="H7398" s="147" t="s">
        <v>21667</v>
      </c>
      <c r="I7398" s="284" t="s">
        <v>21668</v>
      </c>
      <c r="J7398" s="284" t="n">
        <v>0</v>
      </c>
      <c r="K7398" s="164" t="n">
        <v>0</v>
      </c>
      <c r="L7398" s="164" t="n">
        <v>310201</v>
      </c>
      <c r="M7398" s="164" t="n">
        <v>602</v>
      </c>
      <c r="N7398" s="218" t="s">
        <v>2004</v>
      </c>
      <c r="O7398" s="633"/>
      <c r="P7398" s="610"/>
      <c r="Q7398" s="610" t="n">
        <f aca="false">P7398*1.2</f>
        <v>0</v>
      </c>
      <c r="R7398" s="131" t="n">
        <f aca="false">S7398*Q7398</f>
        <v>0</v>
      </c>
      <c r="S7398" s="132"/>
    </row>
    <row r="7399" s="76" customFormat="true" ht="14.4" hidden="false" customHeight="false" outlineLevel="0" collapsed="false">
      <c r="A7399" s="207"/>
      <c r="B7399" s="208" t="n">
        <v>82</v>
      </c>
      <c r="C7399" s="634" t="s">
        <v>18</v>
      </c>
      <c r="D7399" s="453"/>
      <c r="E7399" s="453" t="s">
        <v>21580</v>
      </c>
      <c r="F7399" s="121" t="n">
        <f aca="false">F7398+1</f>
        <v>7393</v>
      </c>
      <c r="G7399" s="290" t="s">
        <v>21669</v>
      </c>
      <c r="H7399" s="147" t="s">
        <v>21669</v>
      </c>
      <c r="I7399" s="284" t="s">
        <v>21670</v>
      </c>
      <c r="J7399" s="284" t="n">
        <v>0</v>
      </c>
      <c r="K7399" s="164" t="n">
        <v>0</v>
      </c>
      <c r="L7399" s="164" t="n">
        <v>310211</v>
      </c>
      <c r="M7399" s="164" t="n">
        <v>602</v>
      </c>
      <c r="N7399" s="218" t="s">
        <v>2004</v>
      </c>
      <c r="O7399" s="633"/>
      <c r="P7399" s="610"/>
      <c r="Q7399" s="610" t="n">
        <f aca="false">P7399*1.2</f>
        <v>0</v>
      </c>
      <c r="R7399" s="131" t="n">
        <f aca="false">S7399*Q7399</f>
        <v>0</v>
      </c>
      <c r="S7399" s="132"/>
    </row>
    <row r="7400" s="76" customFormat="true" ht="14.4" hidden="false" customHeight="false" outlineLevel="0" collapsed="false">
      <c r="A7400" s="207"/>
      <c r="B7400" s="208" t="n">
        <v>82</v>
      </c>
      <c r="C7400" s="634" t="s">
        <v>18</v>
      </c>
      <c r="D7400" s="453"/>
      <c r="E7400" s="453" t="s">
        <v>21580</v>
      </c>
      <c r="F7400" s="121" t="n">
        <f aca="false">F7399+1</f>
        <v>7394</v>
      </c>
      <c r="G7400" s="290" t="s">
        <v>21671</v>
      </c>
      <c r="H7400" s="147" t="s">
        <v>21672</v>
      </c>
      <c r="I7400" s="284" t="s">
        <v>21673</v>
      </c>
      <c r="J7400" s="284" t="n">
        <v>650</v>
      </c>
      <c r="K7400" s="164" t="n">
        <v>0</v>
      </c>
      <c r="L7400" s="164" t="n">
        <v>1005157</v>
      </c>
      <c r="M7400" s="164" t="n">
        <v>0</v>
      </c>
      <c r="N7400" s="218" t="s">
        <v>2004</v>
      </c>
      <c r="O7400" s="633"/>
      <c r="P7400" s="610"/>
      <c r="Q7400" s="610" t="n">
        <f aca="false">P7400*1.2</f>
        <v>0</v>
      </c>
      <c r="R7400" s="131" t="n">
        <f aca="false">S7400*Q7400</f>
        <v>0</v>
      </c>
      <c r="S7400" s="132"/>
    </row>
    <row r="7401" s="76" customFormat="true" ht="14.4" hidden="false" customHeight="false" outlineLevel="0" collapsed="false">
      <c r="A7401" s="207"/>
      <c r="B7401" s="208" t="n">
        <v>82</v>
      </c>
      <c r="C7401" s="634" t="s">
        <v>18</v>
      </c>
      <c r="D7401" s="453"/>
      <c r="E7401" s="453" t="s">
        <v>21580</v>
      </c>
      <c r="F7401" s="121" t="n">
        <f aca="false">F7400+1</f>
        <v>7395</v>
      </c>
      <c r="G7401" s="290" t="s">
        <v>21674</v>
      </c>
      <c r="H7401" s="147" t="s">
        <v>21675</v>
      </c>
      <c r="I7401" s="284" t="s">
        <v>21676</v>
      </c>
      <c r="J7401" s="284" t="n">
        <v>650</v>
      </c>
      <c r="K7401" s="164" t="n">
        <v>0</v>
      </c>
      <c r="L7401" s="164" t="n">
        <v>8114120</v>
      </c>
      <c r="M7401" s="164" t="n">
        <v>0</v>
      </c>
      <c r="N7401" s="237" t="s">
        <v>2004</v>
      </c>
      <c r="O7401" s="633"/>
      <c r="P7401" s="610"/>
      <c r="Q7401" s="610" t="n">
        <f aca="false">P7401*1.2</f>
        <v>0</v>
      </c>
      <c r="R7401" s="131" t="n">
        <f aca="false">S7401*Q7401</f>
        <v>0</v>
      </c>
      <c r="S7401" s="132"/>
    </row>
    <row r="7402" s="76" customFormat="true" ht="14.4" hidden="false" customHeight="false" outlineLevel="0" collapsed="false">
      <c r="A7402" s="207"/>
      <c r="B7402" s="208" t="n">
        <v>82</v>
      </c>
      <c r="C7402" s="634" t="s">
        <v>18</v>
      </c>
      <c r="D7402" s="453" t="s">
        <v>21588</v>
      </c>
      <c r="E7402" s="453" t="s">
        <v>21580</v>
      </c>
      <c r="F7402" s="121" t="n">
        <f aca="false">F7401+1</f>
        <v>7396</v>
      </c>
      <c r="G7402" s="290" t="s">
        <v>21677</v>
      </c>
      <c r="H7402" s="638" t="s">
        <v>21677</v>
      </c>
      <c r="I7402" s="284" t="s">
        <v>21678</v>
      </c>
      <c r="J7402" s="284" t="n">
        <v>5340</v>
      </c>
      <c r="K7402" s="164" t="n">
        <v>0</v>
      </c>
      <c r="L7402" s="164" t="n">
        <v>89451</v>
      </c>
      <c r="M7402" s="164" t="n">
        <v>0</v>
      </c>
      <c r="N7402" s="218" t="s">
        <v>21679</v>
      </c>
      <c r="O7402" s="633"/>
      <c r="P7402" s="130" t="n">
        <v>232.97</v>
      </c>
      <c r="Q7402" s="130" t="n">
        <f aca="false">P7402*1.2</f>
        <v>279.564</v>
      </c>
      <c r="R7402" s="131" t="n">
        <f aca="false">S7402*Q7402</f>
        <v>0</v>
      </c>
      <c r="S7402" s="132"/>
    </row>
    <row r="7403" s="76" customFormat="true" ht="14.4" hidden="false" customHeight="false" outlineLevel="0" collapsed="false">
      <c r="A7403" s="207"/>
      <c r="B7403" s="208" t="n">
        <v>82</v>
      </c>
      <c r="C7403" s="634" t="s">
        <v>18</v>
      </c>
      <c r="D7403" s="453" t="s">
        <v>21588</v>
      </c>
      <c r="E7403" s="453" t="s">
        <v>21580</v>
      </c>
      <c r="F7403" s="121" t="n">
        <f aca="false">F7402+1</f>
        <v>7397</v>
      </c>
      <c r="G7403" s="290" t="s">
        <v>21680</v>
      </c>
      <c r="H7403" s="638" t="s">
        <v>21680</v>
      </c>
      <c r="I7403" s="284" t="s">
        <v>21681</v>
      </c>
      <c r="J7403" s="284" t="n">
        <v>5340</v>
      </c>
      <c r="K7403" s="164" t="n">
        <v>0</v>
      </c>
      <c r="L7403" s="164" t="n">
        <v>89244</v>
      </c>
      <c r="M7403" s="164" t="n">
        <v>0</v>
      </c>
      <c r="N7403" s="218" t="s">
        <v>21682</v>
      </c>
      <c r="O7403" s="633"/>
      <c r="P7403" s="130" t="n">
        <v>35.59</v>
      </c>
      <c r="Q7403" s="130" t="n">
        <f aca="false">P7403*1.2</f>
        <v>42.708</v>
      </c>
      <c r="R7403" s="131" t="n">
        <f aca="false">S7403*Q7403</f>
        <v>0</v>
      </c>
      <c r="S7403" s="132"/>
    </row>
    <row r="7404" s="76" customFormat="true" ht="14.4" hidden="false" customHeight="false" outlineLevel="0" collapsed="false">
      <c r="A7404" s="207"/>
      <c r="B7404" s="208" t="n">
        <v>82</v>
      </c>
      <c r="C7404" s="634" t="s">
        <v>18</v>
      </c>
      <c r="D7404" s="453" t="s">
        <v>21588</v>
      </c>
      <c r="E7404" s="453" t="s">
        <v>21580</v>
      </c>
      <c r="F7404" s="121" t="n">
        <f aca="false">F7403+1</f>
        <v>7398</v>
      </c>
      <c r="G7404" s="636" t="s">
        <v>21683</v>
      </c>
      <c r="H7404" s="147" t="s">
        <v>21684</v>
      </c>
      <c r="I7404" s="284" t="s">
        <v>21685</v>
      </c>
      <c r="J7404" s="284" t="n">
        <v>5340</v>
      </c>
      <c r="K7404" s="164" t="n">
        <v>0</v>
      </c>
      <c r="L7404" s="164" t="n">
        <v>1008504</v>
      </c>
      <c r="M7404" s="164" t="n">
        <v>0</v>
      </c>
      <c r="N7404" s="218" t="s">
        <v>21686</v>
      </c>
      <c r="O7404" s="633"/>
      <c r="P7404" s="130" t="n">
        <v>600.82</v>
      </c>
      <c r="Q7404" s="130" t="n">
        <f aca="false">P7404*1.2</f>
        <v>720.984</v>
      </c>
      <c r="R7404" s="131" t="n">
        <f aca="false">S7404*Q7404</f>
        <v>0</v>
      </c>
      <c r="S7404" s="132"/>
    </row>
    <row r="7405" s="76" customFormat="true" ht="14.4" hidden="false" customHeight="false" outlineLevel="0" collapsed="false">
      <c r="A7405" s="207"/>
      <c r="B7405" s="208" t="n">
        <v>82</v>
      </c>
      <c r="C7405" s="634" t="s">
        <v>18</v>
      </c>
      <c r="D7405" s="453" t="s">
        <v>21588</v>
      </c>
      <c r="E7405" s="453" t="s">
        <v>21580</v>
      </c>
      <c r="F7405" s="121" t="n">
        <f aca="false">F7404+1</f>
        <v>7399</v>
      </c>
      <c r="G7405" s="636" t="s">
        <v>21687</v>
      </c>
      <c r="H7405" s="638" t="s">
        <v>21687</v>
      </c>
      <c r="I7405" s="284" t="s">
        <v>21688</v>
      </c>
      <c r="J7405" s="284" t="n">
        <v>5340</v>
      </c>
      <c r="K7405" s="164" t="n">
        <v>0</v>
      </c>
      <c r="L7405" s="164" t="n">
        <v>89088</v>
      </c>
      <c r="M7405" s="164" t="n">
        <v>0</v>
      </c>
      <c r="N7405" s="218" t="s">
        <v>21689</v>
      </c>
      <c r="O7405" s="633"/>
      <c r="P7405" s="130" t="n">
        <v>15.17</v>
      </c>
      <c r="Q7405" s="130" t="n">
        <f aca="false">P7405*1.2</f>
        <v>18.204</v>
      </c>
      <c r="R7405" s="131" t="n">
        <f aca="false">S7405*Q7405</f>
        <v>0</v>
      </c>
      <c r="S7405" s="132"/>
    </row>
    <row r="7406" s="76" customFormat="true" ht="27.6" hidden="false" customHeight="false" outlineLevel="0" collapsed="false">
      <c r="A7406" s="207"/>
      <c r="B7406" s="208" t="n">
        <v>82</v>
      </c>
      <c r="C7406" s="634" t="s">
        <v>18</v>
      </c>
      <c r="D7406" s="453" t="s">
        <v>21588</v>
      </c>
      <c r="E7406" s="453" t="s">
        <v>21580</v>
      </c>
      <c r="F7406" s="121" t="n">
        <f aca="false">F7405+1</f>
        <v>7400</v>
      </c>
      <c r="G7406" s="290" t="s">
        <v>21690</v>
      </c>
      <c r="H7406" s="638" t="s">
        <v>21690</v>
      </c>
      <c r="I7406" s="284" t="s">
        <v>21691</v>
      </c>
      <c r="J7406" s="284" t="n">
        <v>5340</v>
      </c>
      <c r="K7406" s="164" t="n">
        <v>0</v>
      </c>
      <c r="L7406" s="164" t="n">
        <v>89228</v>
      </c>
      <c r="M7406" s="164" t="n">
        <v>0</v>
      </c>
      <c r="N7406" s="218" t="s">
        <v>21692</v>
      </c>
      <c r="O7406" s="635"/>
      <c r="P7406" s="130" t="n">
        <v>24.54</v>
      </c>
      <c r="Q7406" s="130" t="n">
        <f aca="false">P7406*1.2</f>
        <v>29.448</v>
      </c>
      <c r="R7406" s="131" t="n">
        <f aca="false">S7406*Q7406</f>
        <v>0</v>
      </c>
      <c r="S7406" s="132"/>
    </row>
    <row r="7407" s="76" customFormat="true" ht="27.6" hidden="false" customHeight="false" outlineLevel="0" collapsed="false">
      <c r="A7407" s="207"/>
      <c r="B7407" s="208" t="n">
        <v>82</v>
      </c>
      <c r="C7407" s="634" t="s">
        <v>18</v>
      </c>
      <c r="D7407" s="453" t="s">
        <v>21588</v>
      </c>
      <c r="E7407" s="453" t="s">
        <v>21580</v>
      </c>
      <c r="F7407" s="121" t="n">
        <f aca="false">F7406+1</f>
        <v>7401</v>
      </c>
      <c r="G7407" s="290" t="s">
        <v>21693</v>
      </c>
      <c r="H7407" s="147" t="s">
        <v>21694</v>
      </c>
      <c r="I7407" s="284" t="s">
        <v>21695</v>
      </c>
      <c r="J7407" s="284" t="n">
        <v>5340</v>
      </c>
      <c r="K7407" s="164" t="n">
        <v>0</v>
      </c>
      <c r="L7407" s="164" t="n">
        <v>1003016</v>
      </c>
      <c r="M7407" s="164" t="n">
        <v>0</v>
      </c>
      <c r="N7407" s="218" t="s">
        <v>21696</v>
      </c>
      <c r="O7407" s="633"/>
      <c r="P7407" s="130" t="n">
        <v>306.16</v>
      </c>
      <c r="Q7407" s="130" t="n">
        <f aca="false">P7407*1.2</f>
        <v>367.392</v>
      </c>
      <c r="R7407" s="131" t="n">
        <f aca="false">S7407*Q7407</f>
        <v>0</v>
      </c>
      <c r="S7407" s="132"/>
    </row>
    <row r="7408" s="76" customFormat="true" ht="27.6" hidden="false" customHeight="false" outlineLevel="0" collapsed="false">
      <c r="A7408" s="207"/>
      <c r="B7408" s="208" t="n">
        <v>82</v>
      </c>
      <c r="C7408" s="634" t="s">
        <v>18</v>
      </c>
      <c r="D7408" s="453"/>
      <c r="E7408" s="453" t="s">
        <v>21580</v>
      </c>
      <c r="F7408" s="121" t="n">
        <f aca="false">F7407+1</f>
        <v>7402</v>
      </c>
      <c r="G7408" s="290" t="s">
        <v>21697</v>
      </c>
      <c r="H7408" s="147" t="s">
        <v>21698</v>
      </c>
      <c r="I7408" s="284" t="s">
        <v>21699</v>
      </c>
      <c r="J7408" s="284" t="n">
        <v>5340</v>
      </c>
      <c r="K7408" s="164" t="n">
        <v>0</v>
      </c>
      <c r="L7408" s="164" t="n">
        <v>1003016</v>
      </c>
      <c r="M7408" s="164" t="n">
        <v>10</v>
      </c>
      <c r="N7408" s="218" t="s">
        <v>21696</v>
      </c>
      <c r="O7408" s="633"/>
      <c r="P7408" s="610"/>
      <c r="Q7408" s="610" t="n">
        <f aca="false">P7408*1.2</f>
        <v>0</v>
      </c>
      <c r="R7408" s="131" t="n">
        <f aca="false">S7408*Q7408</f>
        <v>0</v>
      </c>
      <c r="S7408" s="132"/>
    </row>
    <row r="7409" s="76" customFormat="true" ht="27.6" hidden="false" customHeight="false" outlineLevel="0" collapsed="false">
      <c r="A7409" s="207"/>
      <c r="B7409" s="208" t="n">
        <v>82</v>
      </c>
      <c r="C7409" s="634" t="s">
        <v>18</v>
      </c>
      <c r="D7409" s="453"/>
      <c r="E7409" s="453" t="s">
        <v>21580</v>
      </c>
      <c r="F7409" s="121" t="n">
        <f aca="false">F7408+1</f>
        <v>7403</v>
      </c>
      <c r="G7409" s="636" t="s">
        <v>21700</v>
      </c>
      <c r="H7409" s="147" t="s">
        <v>21701</v>
      </c>
      <c r="I7409" s="284" t="s">
        <v>21702</v>
      </c>
      <c r="J7409" s="284" t="n">
        <v>650</v>
      </c>
      <c r="K7409" s="164" t="n">
        <v>0</v>
      </c>
      <c r="L7409" s="164" t="n">
        <v>1007108</v>
      </c>
      <c r="M7409" s="164" t="n">
        <v>0</v>
      </c>
      <c r="N7409" s="237" t="s">
        <v>21703</v>
      </c>
      <c r="O7409" s="633"/>
      <c r="P7409" s="610"/>
      <c r="Q7409" s="610" t="n">
        <f aca="false">P7409*1.2</f>
        <v>0</v>
      </c>
      <c r="R7409" s="131" t="n">
        <f aca="false">S7409*Q7409</f>
        <v>0</v>
      </c>
      <c r="S7409" s="132"/>
    </row>
    <row r="7410" s="76" customFormat="true" ht="27.6" hidden="false" customHeight="false" outlineLevel="0" collapsed="false">
      <c r="A7410" s="207"/>
      <c r="B7410" s="208" t="n">
        <v>82</v>
      </c>
      <c r="C7410" s="634" t="s">
        <v>18</v>
      </c>
      <c r="D7410" s="453"/>
      <c r="E7410" s="453" t="s">
        <v>21580</v>
      </c>
      <c r="F7410" s="121" t="n">
        <f aca="false">F7409+1</f>
        <v>7404</v>
      </c>
      <c r="G7410" s="290" t="s">
        <v>21704</v>
      </c>
      <c r="H7410" s="147" t="s">
        <v>21705</v>
      </c>
      <c r="I7410" s="284" t="s">
        <v>21706</v>
      </c>
      <c r="J7410" s="284" t="n">
        <v>650</v>
      </c>
      <c r="K7410" s="164" t="n">
        <v>0</v>
      </c>
      <c r="L7410" s="164" t="n">
        <v>1005062</v>
      </c>
      <c r="M7410" s="164" t="n">
        <v>0</v>
      </c>
      <c r="N7410" s="237" t="s">
        <v>21707</v>
      </c>
      <c r="O7410" s="633"/>
      <c r="P7410" s="610"/>
      <c r="Q7410" s="610" t="n">
        <f aca="false">P7410*1.2</f>
        <v>0</v>
      </c>
      <c r="R7410" s="131" t="n">
        <f aca="false">S7410*Q7410</f>
        <v>0</v>
      </c>
      <c r="S7410" s="132"/>
    </row>
    <row r="7411" s="76" customFormat="true" ht="14.4" hidden="false" customHeight="false" outlineLevel="0" collapsed="false">
      <c r="A7411" s="207"/>
      <c r="B7411" s="208" t="n">
        <v>82</v>
      </c>
      <c r="C7411" s="634" t="s">
        <v>18</v>
      </c>
      <c r="D7411" s="453"/>
      <c r="E7411" s="453" t="s">
        <v>21580</v>
      </c>
      <c r="F7411" s="121" t="n">
        <f aca="false">F7410+1</f>
        <v>7405</v>
      </c>
      <c r="G7411" s="636" t="s">
        <v>21708</v>
      </c>
      <c r="H7411" s="638" t="s">
        <v>21708</v>
      </c>
      <c r="I7411" s="284" t="s">
        <v>21709</v>
      </c>
      <c r="J7411" s="284" t="n">
        <v>5340</v>
      </c>
      <c r="K7411" s="164" t="n">
        <v>0</v>
      </c>
      <c r="L7411" s="164" t="n">
        <v>89206</v>
      </c>
      <c r="M7411" s="164" t="n">
        <v>0</v>
      </c>
      <c r="N7411" s="218" t="s">
        <v>21710</v>
      </c>
      <c r="O7411" s="633"/>
      <c r="P7411" s="610"/>
      <c r="Q7411" s="610" t="n">
        <f aca="false">P7411*1.2</f>
        <v>0</v>
      </c>
      <c r="R7411" s="131" t="n">
        <f aca="false">S7411*Q7411</f>
        <v>0</v>
      </c>
      <c r="S7411" s="132"/>
    </row>
    <row r="7412" s="76" customFormat="true" ht="14.4" hidden="false" customHeight="false" outlineLevel="0" collapsed="false">
      <c r="A7412" s="207"/>
      <c r="B7412" s="208" t="n">
        <v>82</v>
      </c>
      <c r="C7412" s="634" t="s">
        <v>18</v>
      </c>
      <c r="D7412" s="453" t="s">
        <v>21588</v>
      </c>
      <c r="E7412" s="453" t="s">
        <v>21580</v>
      </c>
      <c r="F7412" s="121" t="n">
        <f aca="false">F7411+1</f>
        <v>7406</v>
      </c>
      <c r="G7412" s="636" t="s">
        <v>21711</v>
      </c>
      <c r="H7412" s="638" t="s">
        <v>21711</v>
      </c>
      <c r="I7412" s="284" t="s">
        <v>21712</v>
      </c>
      <c r="J7412" s="284" t="n">
        <v>5340</v>
      </c>
      <c r="K7412" s="164" t="n">
        <v>0</v>
      </c>
      <c r="L7412" s="164" t="n">
        <v>89243</v>
      </c>
      <c r="M7412" s="164" t="n">
        <v>0</v>
      </c>
      <c r="N7412" s="218" t="s">
        <v>21713</v>
      </c>
      <c r="O7412" s="633"/>
      <c r="P7412" s="130" t="n">
        <v>30.75</v>
      </c>
      <c r="Q7412" s="130" t="n">
        <f aca="false">P7412*1.2</f>
        <v>36.9</v>
      </c>
      <c r="R7412" s="131" t="n">
        <f aca="false">S7412*Q7412</f>
        <v>0</v>
      </c>
      <c r="S7412" s="132"/>
    </row>
    <row r="7413" s="76" customFormat="true" ht="14.4" hidden="false" customHeight="false" outlineLevel="0" collapsed="false">
      <c r="A7413" s="207"/>
      <c r="B7413" s="208" t="n">
        <v>82</v>
      </c>
      <c r="C7413" s="634" t="s">
        <v>18</v>
      </c>
      <c r="D7413" s="453"/>
      <c r="E7413" s="453" t="s">
        <v>21580</v>
      </c>
      <c r="F7413" s="121" t="n">
        <f aca="false">F7412+1</f>
        <v>7407</v>
      </c>
      <c r="G7413" s="636" t="s">
        <v>21714</v>
      </c>
      <c r="H7413" s="638" t="s">
        <v>21714</v>
      </c>
      <c r="I7413" s="284" t="s">
        <v>21715</v>
      </c>
      <c r="J7413" s="284" t="n">
        <v>5340</v>
      </c>
      <c r="K7413" s="164" t="n">
        <v>0</v>
      </c>
      <c r="L7413" s="164" t="n">
        <v>89205</v>
      </c>
      <c r="M7413" s="164" t="n">
        <v>0</v>
      </c>
      <c r="N7413" s="218" t="s">
        <v>21716</v>
      </c>
      <c r="O7413" s="633"/>
      <c r="P7413" s="610"/>
      <c r="Q7413" s="610" t="n">
        <f aca="false">P7413*1.2</f>
        <v>0</v>
      </c>
      <c r="R7413" s="131" t="n">
        <f aca="false">S7413*Q7413</f>
        <v>0</v>
      </c>
      <c r="S7413" s="132"/>
    </row>
    <row r="7414" s="76" customFormat="true" ht="14.4" hidden="false" customHeight="false" outlineLevel="0" collapsed="false">
      <c r="A7414" s="207"/>
      <c r="B7414" s="208" t="n">
        <v>82</v>
      </c>
      <c r="C7414" s="634" t="s">
        <v>18</v>
      </c>
      <c r="D7414" s="453" t="s">
        <v>21588</v>
      </c>
      <c r="E7414" s="453" t="s">
        <v>21580</v>
      </c>
      <c r="F7414" s="121" t="n">
        <f aca="false">F7413+1</f>
        <v>7408</v>
      </c>
      <c r="G7414" s="636" t="s">
        <v>21717</v>
      </c>
      <c r="H7414" s="638" t="s">
        <v>21717</v>
      </c>
      <c r="I7414" s="284" t="s">
        <v>21718</v>
      </c>
      <c r="J7414" s="284" t="n">
        <v>5340</v>
      </c>
      <c r="K7414" s="164" t="n">
        <v>0</v>
      </c>
      <c r="L7414" s="164" t="n">
        <v>89245</v>
      </c>
      <c r="M7414" s="164" t="n">
        <v>0</v>
      </c>
      <c r="N7414" s="218" t="s">
        <v>21719</v>
      </c>
      <c r="O7414" s="633"/>
      <c r="P7414" s="130" t="n">
        <v>39.4</v>
      </c>
      <c r="Q7414" s="130" t="n">
        <f aca="false">P7414*1.2</f>
        <v>47.28</v>
      </c>
      <c r="R7414" s="131" t="n">
        <f aca="false">S7414*Q7414</f>
        <v>0</v>
      </c>
      <c r="S7414" s="132"/>
    </row>
    <row r="7415" s="76" customFormat="true" ht="14.4" hidden="false" customHeight="false" outlineLevel="0" collapsed="false">
      <c r="A7415" s="207"/>
      <c r="B7415" s="208" t="n">
        <v>82</v>
      </c>
      <c r="C7415" s="634" t="s">
        <v>18</v>
      </c>
      <c r="D7415" s="453"/>
      <c r="E7415" s="453" t="s">
        <v>21580</v>
      </c>
      <c r="F7415" s="121" t="n">
        <f aca="false">F7414+1</f>
        <v>7409</v>
      </c>
      <c r="G7415" s="636" t="s">
        <v>21720</v>
      </c>
      <c r="H7415" s="638" t="s">
        <v>21720</v>
      </c>
      <c r="I7415" s="284" t="s">
        <v>21721</v>
      </c>
      <c r="J7415" s="284" t="n">
        <v>5340</v>
      </c>
      <c r="K7415" s="164" t="n">
        <v>0</v>
      </c>
      <c r="L7415" s="164" t="n">
        <v>89146</v>
      </c>
      <c r="M7415" s="164" t="n">
        <v>0</v>
      </c>
      <c r="N7415" s="218" t="s">
        <v>21722</v>
      </c>
      <c r="O7415" s="633"/>
      <c r="P7415" s="610"/>
      <c r="Q7415" s="610" t="n">
        <f aca="false">P7415*1.2</f>
        <v>0</v>
      </c>
      <c r="R7415" s="131" t="n">
        <f aca="false">S7415*Q7415</f>
        <v>0</v>
      </c>
      <c r="S7415" s="132"/>
    </row>
    <row r="7416" s="76" customFormat="true" ht="14.4" hidden="false" customHeight="false" outlineLevel="0" collapsed="false">
      <c r="A7416" s="207"/>
      <c r="B7416" s="208" t="n">
        <v>82</v>
      </c>
      <c r="C7416" s="634" t="s">
        <v>18</v>
      </c>
      <c r="D7416" s="453"/>
      <c r="E7416" s="453" t="s">
        <v>21580</v>
      </c>
      <c r="F7416" s="121" t="n">
        <f aca="false">F7415+1</f>
        <v>7410</v>
      </c>
      <c r="G7416" s="636" t="s">
        <v>21723</v>
      </c>
      <c r="H7416" s="638" t="s">
        <v>21723</v>
      </c>
      <c r="I7416" s="284" t="s">
        <v>21724</v>
      </c>
      <c r="J7416" s="284" t="n">
        <v>5340</v>
      </c>
      <c r="K7416" s="164" t="n">
        <v>0</v>
      </c>
      <c r="L7416" s="164" t="n">
        <v>89177</v>
      </c>
      <c r="M7416" s="164" t="n">
        <v>0</v>
      </c>
      <c r="N7416" s="218" t="s">
        <v>21725</v>
      </c>
      <c r="O7416" s="633"/>
      <c r="P7416" s="610"/>
      <c r="Q7416" s="610" t="n">
        <f aca="false">P7416*1.2</f>
        <v>0</v>
      </c>
      <c r="R7416" s="131" t="n">
        <f aca="false">S7416*Q7416</f>
        <v>0</v>
      </c>
      <c r="S7416" s="132"/>
    </row>
    <row r="7417" s="76" customFormat="true" ht="14.4" hidden="false" customHeight="false" outlineLevel="0" collapsed="false">
      <c r="A7417" s="207"/>
      <c r="B7417" s="208" t="n">
        <v>82</v>
      </c>
      <c r="C7417" s="634" t="s">
        <v>18</v>
      </c>
      <c r="D7417" s="453"/>
      <c r="E7417" s="453" t="s">
        <v>21580</v>
      </c>
      <c r="F7417" s="121" t="n">
        <f aca="false">F7416+1</f>
        <v>7411</v>
      </c>
      <c r="G7417" s="636" t="s">
        <v>21726</v>
      </c>
      <c r="H7417" s="638" t="s">
        <v>21726</v>
      </c>
      <c r="I7417" s="284" t="s">
        <v>21727</v>
      </c>
      <c r="J7417" s="284" t="n">
        <v>5340</v>
      </c>
      <c r="K7417" s="164" t="n">
        <v>0</v>
      </c>
      <c r="L7417" s="164" t="n">
        <v>89484</v>
      </c>
      <c r="M7417" s="164" t="n">
        <v>0</v>
      </c>
      <c r="N7417" s="218" t="s">
        <v>21728</v>
      </c>
      <c r="O7417" s="633"/>
      <c r="P7417" s="610"/>
      <c r="Q7417" s="610" t="n">
        <f aca="false">P7417*1.2</f>
        <v>0</v>
      </c>
      <c r="R7417" s="131" t="n">
        <f aca="false">S7417*Q7417</f>
        <v>0</v>
      </c>
      <c r="S7417" s="132"/>
    </row>
    <row r="7418" s="76" customFormat="true" ht="14.4" hidden="false" customHeight="false" outlineLevel="0" collapsed="false">
      <c r="A7418" s="207"/>
      <c r="B7418" s="208" t="n">
        <v>82</v>
      </c>
      <c r="C7418" s="634" t="s">
        <v>18</v>
      </c>
      <c r="D7418" s="453"/>
      <c r="E7418" s="453" t="s">
        <v>21580</v>
      </c>
      <c r="F7418" s="121" t="n">
        <f aca="false">F7417+1</f>
        <v>7412</v>
      </c>
      <c r="G7418" s="636" t="s">
        <v>21729</v>
      </c>
      <c r="H7418" s="638" t="s">
        <v>21729</v>
      </c>
      <c r="I7418" s="284" t="s">
        <v>21730</v>
      </c>
      <c r="J7418" s="284" t="n">
        <v>5340</v>
      </c>
      <c r="K7418" s="164" t="n">
        <v>0</v>
      </c>
      <c r="L7418" s="164" t="n">
        <v>89178</v>
      </c>
      <c r="M7418" s="164" t="n">
        <v>0</v>
      </c>
      <c r="N7418" s="218" t="s">
        <v>21731</v>
      </c>
      <c r="O7418" s="633"/>
      <c r="P7418" s="610"/>
      <c r="Q7418" s="610" t="n">
        <f aca="false">P7418*1.2</f>
        <v>0</v>
      </c>
      <c r="R7418" s="131" t="n">
        <f aca="false">S7418*Q7418</f>
        <v>0</v>
      </c>
      <c r="S7418" s="132"/>
    </row>
    <row r="7419" s="76" customFormat="true" ht="14.4" hidden="false" customHeight="false" outlineLevel="0" collapsed="false">
      <c r="A7419" s="207"/>
      <c r="B7419" s="208" t="n">
        <v>82</v>
      </c>
      <c r="C7419" s="634" t="s">
        <v>18</v>
      </c>
      <c r="D7419" s="453"/>
      <c r="E7419" s="453" t="s">
        <v>21580</v>
      </c>
      <c r="F7419" s="121" t="n">
        <f aca="false">F7418+1</f>
        <v>7413</v>
      </c>
      <c r="G7419" s="290" t="s">
        <v>21732</v>
      </c>
      <c r="H7419" s="147" t="s">
        <v>21733</v>
      </c>
      <c r="I7419" s="284" t="s">
        <v>21734</v>
      </c>
      <c r="J7419" s="284" t="n">
        <v>5340</v>
      </c>
      <c r="K7419" s="164" t="n">
        <v>0</v>
      </c>
      <c r="L7419" s="164" t="n">
        <v>1213090</v>
      </c>
      <c r="M7419" s="164" t="n">
        <v>0</v>
      </c>
      <c r="N7419" s="218" t="s">
        <v>21735</v>
      </c>
      <c r="O7419" s="635"/>
      <c r="P7419" s="130" t="n">
        <v>199.26</v>
      </c>
      <c r="Q7419" s="130" t="n">
        <f aca="false">P7419*1.2</f>
        <v>239.112</v>
      </c>
      <c r="R7419" s="131" t="n">
        <f aca="false">S7419*Q7419</f>
        <v>0</v>
      </c>
      <c r="S7419" s="132"/>
    </row>
    <row r="7420" s="76" customFormat="true" ht="14.4" hidden="false" customHeight="false" outlineLevel="0" collapsed="false">
      <c r="A7420" s="207"/>
      <c r="B7420" s="208" t="n">
        <v>82</v>
      </c>
      <c r="C7420" s="634" t="s">
        <v>18</v>
      </c>
      <c r="D7420" s="453" t="s">
        <v>21588</v>
      </c>
      <c r="E7420" s="453" t="s">
        <v>21580</v>
      </c>
      <c r="F7420" s="121" t="n">
        <f aca="false">F7419+1</f>
        <v>7414</v>
      </c>
      <c r="G7420" s="290" t="s">
        <v>21736</v>
      </c>
      <c r="H7420" s="147" t="s">
        <v>21737</v>
      </c>
      <c r="I7420" s="284" t="s">
        <v>21738</v>
      </c>
      <c r="J7420" s="284" t="n">
        <v>5340</v>
      </c>
      <c r="K7420" s="164" t="n">
        <v>0</v>
      </c>
      <c r="L7420" s="164" t="n">
        <v>1104433</v>
      </c>
      <c r="M7420" s="164" t="n">
        <v>0</v>
      </c>
      <c r="N7420" s="218" t="s">
        <v>21739</v>
      </c>
      <c r="O7420" s="635"/>
      <c r="P7420" s="130" t="n">
        <v>604.42</v>
      </c>
      <c r="Q7420" s="130" t="n">
        <f aca="false">P7420*1.2</f>
        <v>725.304</v>
      </c>
      <c r="R7420" s="131" t="n">
        <f aca="false">S7420*Q7420</f>
        <v>0</v>
      </c>
      <c r="S7420" s="132"/>
    </row>
    <row r="7421" s="76" customFormat="true" ht="14.4" hidden="false" customHeight="false" outlineLevel="0" collapsed="false">
      <c r="A7421" s="207"/>
      <c r="B7421" s="208" t="n">
        <v>82</v>
      </c>
      <c r="C7421" s="634" t="s">
        <v>18</v>
      </c>
      <c r="D7421" s="453" t="s">
        <v>21588</v>
      </c>
      <c r="E7421" s="453" t="s">
        <v>21580</v>
      </c>
      <c r="F7421" s="121" t="n">
        <f aca="false">F7420+1</f>
        <v>7415</v>
      </c>
      <c r="G7421" s="290" t="s">
        <v>21740</v>
      </c>
      <c r="H7421" s="147" t="s">
        <v>21741</v>
      </c>
      <c r="I7421" s="284" t="s">
        <v>21742</v>
      </c>
      <c r="J7421" s="284" t="n">
        <v>5344</v>
      </c>
      <c r="K7421" s="164" t="n">
        <v>0</v>
      </c>
      <c r="L7421" s="164" t="n">
        <v>1118046</v>
      </c>
      <c r="M7421" s="164" t="n">
        <v>0</v>
      </c>
      <c r="N7421" s="639" t="s">
        <v>21743</v>
      </c>
      <c r="O7421" s="633"/>
      <c r="P7421" s="130" t="n">
        <v>173.43</v>
      </c>
      <c r="Q7421" s="130" t="n">
        <f aca="false">P7421*1.2</f>
        <v>208.116</v>
      </c>
      <c r="R7421" s="131" t="n">
        <f aca="false">S7421*Q7421</f>
        <v>0</v>
      </c>
      <c r="S7421" s="132"/>
    </row>
    <row r="7422" s="76" customFormat="true" ht="14.4" hidden="false" customHeight="false" outlineLevel="0" collapsed="false">
      <c r="A7422" s="207"/>
      <c r="B7422" s="208" t="n">
        <v>82</v>
      </c>
      <c r="C7422" s="634" t="s">
        <v>18</v>
      </c>
      <c r="D7422" s="453"/>
      <c r="E7422" s="453" t="s">
        <v>21580</v>
      </c>
      <c r="F7422" s="121" t="n">
        <f aca="false">F7421+1</f>
        <v>7416</v>
      </c>
      <c r="G7422" s="290" t="s">
        <v>21744</v>
      </c>
      <c r="H7422" s="147" t="s">
        <v>21745</v>
      </c>
      <c r="I7422" s="284" t="s">
        <v>21746</v>
      </c>
      <c r="J7422" s="284" t="n">
        <v>650</v>
      </c>
      <c r="K7422" s="164" t="n">
        <v>0</v>
      </c>
      <c r="L7422" s="164" t="n">
        <v>1003017</v>
      </c>
      <c r="M7422" s="164" t="n">
        <v>0</v>
      </c>
      <c r="N7422" s="237" t="s">
        <v>21747</v>
      </c>
      <c r="O7422" s="633"/>
      <c r="P7422" s="610"/>
      <c r="Q7422" s="610" t="n">
        <f aca="false">P7422*1.2</f>
        <v>0</v>
      </c>
      <c r="R7422" s="131" t="n">
        <f aca="false">S7422*Q7422</f>
        <v>0</v>
      </c>
      <c r="S7422" s="132"/>
    </row>
    <row r="7423" s="76" customFormat="true" ht="14.4" hidden="false" customHeight="false" outlineLevel="0" collapsed="false">
      <c r="A7423" s="207"/>
      <c r="B7423" s="208" t="n">
        <v>82</v>
      </c>
      <c r="C7423" s="634" t="s">
        <v>18</v>
      </c>
      <c r="D7423" s="453"/>
      <c r="E7423" s="453" t="s">
        <v>21580</v>
      </c>
      <c r="F7423" s="121" t="n">
        <f aca="false">F7422+1</f>
        <v>7417</v>
      </c>
      <c r="G7423" s="290" t="s">
        <v>21748</v>
      </c>
      <c r="H7423" s="147" t="s">
        <v>21749</v>
      </c>
      <c r="I7423" s="284" t="s">
        <v>21750</v>
      </c>
      <c r="J7423" s="284" t="n">
        <v>650</v>
      </c>
      <c r="K7423" s="164" t="n">
        <v>0</v>
      </c>
      <c r="L7423" s="164" t="n">
        <v>1003016</v>
      </c>
      <c r="M7423" s="164" t="n">
        <v>0</v>
      </c>
      <c r="N7423" s="237" t="s">
        <v>21751</v>
      </c>
      <c r="O7423" s="633"/>
      <c r="P7423" s="610"/>
      <c r="Q7423" s="610" t="n">
        <f aca="false">P7423*1.2</f>
        <v>0</v>
      </c>
      <c r="R7423" s="131" t="n">
        <f aca="false">S7423*Q7423</f>
        <v>0</v>
      </c>
      <c r="S7423" s="132"/>
    </row>
    <row r="7424" s="76" customFormat="true" ht="14.4" hidden="false" customHeight="false" outlineLevel="0" collapsed="false">
      <c r="A7424" s="207"/>
      <c r="B7424" s="208" t="n">
        <v>82</v>
      </c>
      <c r="C7424" s="634" t="s">
        <v>18</v>
      </c>
      <c r="D7424" s="453" t="s">
        <v>21588</v>
      </c>
      <c r="E7424" s="453" t="s">
        <v>21580</v>
      </c>
      <c r="F7424" s="121" t="n">
        <f aca="false">F7423+1</f>
        <v>7418</v>
      </c>
      <c r="G7424" s="636" t="s">
        <v>21752</v>
      </c>
      <c r="H7424" s="638" t="s">
        <v>21752</v>
      </c>
      <c r="I7424" s="284" t="s">
        <v>21753</v>
      </c>
      <c r="J7424" s="284" t="n">
        <v>5340</v>
      </c>
      <c r="K7424" s="164" t="n">
        <v>0</v>
      </c>
      <c r="L7424" s="164" t="n">
        <v>89089</v>
      </c>
      <c r="M7424" s="164" t="n">
        <v>0</v>
      </c>
      <c r="N7424" s="218" t="s">
        <v>21754</v>
      </c>
      <c r="O7424" s="633"/>
      <c r="P7424" s="130" t="n">
        <v>18.08</v>
      </c>
      <c r="Q7424" s="130" t="n">
        <f aca="false">P7424*1.2</f>
        <v>21.696</v>
      </c>
      <c r="R7424" s="131" t="n">
        <f aca="false">S7424*Q7424</f>
        <v>0</v>
      </c>
      <c r="S7424" s="132"/>
    </row>
    <row r="7425" s="76" customFormat="true" ht="14.4" hidden="false" customHeight="false" outlineLevel="0" collapsed="false">
      <c r="A7425" s="207"/>
      <c r="B7425" s="208" t="n">
        <v>82</v>
      </c>
      <c r="C7425" s="634" t="s">
        <v>18</v>
      </c>
      <c r="D7425" s="453" t="s">
        <v>21588</v>
      </c>
      <c r="E7425" s="453" t="s">
        <v>21580</v>
      </c>
      <c r="F7425" s="121" t="n">
        <f aca="false">F7424+1</f>
        <v>7419</v>
      </c>
      <c r="G7425" s="636" t="s">
        <v>21755</v>
      </c>
      <c r="H7425" s="638" t="s">
        <v>21755</v>
      </c>
      <c r="I7425" s="284" t="s">
        <v>21756</v>
      </c>
      <c r="J7425" s="284" t="n">
        <v>5340</v>
      </c>
      <c r="K7425" s="164" t="n">
        <v>0</v>
      </c>
      <c r="L7425" s="164" t="n">
        <v>89094</v>
      </c>
      <c r="M7425" s="164" t="n">
        <v>0</v>
      </c>
      <c r="N7425" s="218" t="s">
        <v>21757</v>
      </c>
      <c r="O7425" s="633"/>
      <c r="P7425" s="130" t="n">
        <v>40.67</v>
      </c>
      <c r="Q7425" s="130" t="n">
        <f aca="false">P7425*1.2</f>
        <v>48.804</v>
      </c>
      <c r="R7425" s="131" t="n">
        <f aca="false">S7425*Q7425</f>
        <v>0</v>
      </c>
      <c r="S7425" s="132"/>
    </row>
    <row r="7426" s="76" customFormat="true" ht="14.4" hidden="false" customHeight="false" outlineLevel="0" collapsed="false">
      <c r="A7426" s="207"/>
      <c r="B7426" s="208" t="n">
        <v>82</v>
      </c>
      <c r="C7426" s="634" t="s">
        <v>18</v>
      </c>
      <c r="D7426" s="453" t="s">
        <v>21588</v>
      </c>
      <c r="E7426" s="453" t="s">
        <v>21580</v>
      </c>
      <c r="F7426" s="121" t="n">
        <f aca="false">F7425+1</f>
        <v>7420</v>
      </c>
      <c r="G7426" s="636" t="s">
        <v>21758</v>
      </c>
      <c r="H7426" s="147" t="s">
        <v>21759</v>
      </c>
      <c r="I7426" s="284" t="s">
        <v>21760</v>
      </c>
      <c r="J7426" s="284" t="n">
        <v>5340</v>
      </c>
      <c r="K7426" s="164" t="n">
        <v>0</v>
      </c>
      <c r="L7426" s="164" t="n">
        <v>1213504</v>
      </c>
      <c r="M7426" s="164" t="n">
        <v>0</v>
      </c>
      <c r="N7426" s="218" t="s">
        <v>21761</v>
      </c>
      <c r="O7426" s="633"/>
      <c r="P7426" s="130" t="n">
        <v>433</v>
      </c>
      <c r="Q7426" s="130" t="n">
        <f aca="false">P7426*1.2</f>
        <v>519.6</v>
      </c>
      <c r="R7426" s="131" t="n">
        <f aca="false">S7426*Q7426</f>
        <v>0</v>
      </c>
      <c r="S7426" s="132"/>
    </row>
    <row r="7427" s="76" customFormat="true" ht="14.4" hidden="false" customHeight="false" outlineLevel="0" collapsed="false">
      <c r="A7427" s="207"/>
      <c r="B7427" s="208" t="n">
        <v>82</v>
      </c>
      <c r="C7427" s="634" t="s">
        <v>18</v>
      </c>
      <c r="D7427" s="453"/>
      <c r="E7427" s="453" t="s">
        <v>21580</v>
      </c>
      <c r="F7427" s="121" t="n">
        <f aca="false">F7426+1</f>
        <v>7421</v>
      </c>
      <c r="G7427" s="290" t="s">
        <v>21762</v>
      </c>
      <c r="H7427" s="147" t="s">
        <v>21763</v>
      </c>
      <c r="I7427" s="284" t="s">
        <v>21764</v>
      </c>
      <c r="J7427" s="284" t="n">
        <v>650</v>
      </c>
      <c r="K7427" s="164" t="n">
        <v>0</v>
      </c>
      <c r="L7427" s="164" t="n">
        <v>1003272</v>
      </c>
      <c r="M7427" s="164" t="n">
        <v>0</v>
      </c>
      <c r="N7427" s="237" t="s">
        <v>21765</v>
      </c>
      <c r="O7427" s="633"/>
      <c r="P7427" s="610"/>
      <c r="Q7427" s="610" t="n">
        <f aca="false">P7427*1.2</f>
        <v>0</v>
      </c>
      <c r="R7427" s="131" t="n">
        <f aca="false">S7427*Q7427</f>
        <v>0</v>
      </c>
      <c r="S7427" s="132"/>
    </row>
    <row r="7428" s="76" customFormat="true" ht="14.4" hidden="false" customHeight="false" outlineLevel="0" collapsed="false">
      <c r="A7428" s="207"/>
      <c r="B7428" s="208" t="n">
        <v>82</v>
      </c>
      <c r="C7428" s="634" t="s">
        <v>18</v>
      </c>
      <c r="D7428" s="453" t="s">
        <v>21588</v>
      </c>
      <c r="E7428" s="453" t="s">
        <v>21580</v>
      </c>
      <c r="F7428" s="121" t="n">
        <f aca="false">F7427+1</f>
        <v>7422</v>
      </c>
      <c r="G7428" s="290" t="s">
        <v>21766</v>
      </c>
      <c r="H7428" s="147" t="s">
        <v>21767</v>
      </c>
      <c r="I7428" s="284" t="s">
        <v>21768</v>
      </c>
      <c r="J7428" s="284" t="n">
        <v>5340</v>
      </c>
      <c r="K7428" s="164" t="n">
        <v>0</v>
      </c>
      <c r="L7428" s="164" t="n">
        <v>1005127</v>
      </c>
      <c r="M7428" s="164" t="n">
        <v>0</v>
      </c>
      <c r="N7428" s="218" t="s">
        <v>21769</v>
      </c>
      <c r="O7428" s="633"/>
      <c r="P7428" s="130" t="n">
        <v>117.55</v>
      </c>
      <c r="Q7428" s="130" t="n">
        <f aca="false">P7428*1.2</f>
        <v>141.06</v>
      </c>
      <c r="R7428" s="131" t="n">
        <f aca="false">S7428*Q7428</f>
        <v>0</v>
      </c>
      <c r="S7428" s="132"/>
    </row>
    <row r="7429" s="76" customFormat="true" ht="14.4" hidden="false" customHeight="false" outlineLevel="0" collapsed="false">
      <c r="A7429" s="207"/>
      <c r="B7429" s="208" t="n">
        <v>82</v>
      </c>
      <c r="C7429" s="634" t="s">
        <v>18</v>
      </c>
      <c r="D7429" s="453"/>
      <c r="E7429" s="453" t="s">
        <v>21580</v>
      </c>
      <c r="F7429" s="121" t="n">
        <f aca="false">F7428+1</f>
        <v>7423</v>
      </c>
      <c r="G7429" s="290" t="s">
        <v>21770</v>
      </c>
      <c r="H7429" s="147" t="s">
        <v>21771</v>
      </c>
      <c r="I7429" s="284" t="s">
        <v>21772</v>
      </c>
      <c r="J7429" s="284" t="n">
        <v>5340</v>
      </c>
      <c r="K7429" s="164" t="n">
        <v>0</v>
      </c>
      <c r="L7429" s="164" t="n">
        <v>1005127</v>
      </c>
      <c r="M7429" s="164" t="n">
        <v>1</v>
      </c>
      <c r="N7429" s="218" t="s">
        <v>21769</v>
      </c>
      <c r="O7429" s="633"/>
      <c r="P7429" s="610"/>
      <c r="Q7429" s="610" t="n">
        <f aca="false">P7429*1.2</f>
        <v>0</v>
      </c>
      <c r="R7429" s="131" t="n">
        <f aca="false">S7429*Q7429</f>
        <v>0</v>
      </c>
      <c r="S7429" s="132"/>
    </row>
    <row r="7430" s="76" customFormat="true" ht="27.6" hidden="false" customHeight="false" outlineLevel="0" collapsed="false">
      <c r="A7430" s="207"/>
      <c r="B7430" s="208" t="n">
        <v>82</v>
      </c>
      <c r="C7430" s="634" t="s">
        <v>18</v>
      </c>
      <c r="D7430" s="453"/>
      <c r="E7430" s="453" t="s">
        <v>21580</v>
      </c>
      <c r="F7430" s="121" t="n">
        <f aca="false">F7429+1</f>
        <v>7424</v>
      </c>
      <c r="G7430" s="636" t="s">
        <v>21773</v>
      </c>
      <c r="H7430" s="638" t="s">
        <v>21773</v>
      </c>
      <c r="I7430" s="284" t="s">
        <v>21774</v>
      </c>
      <c r="J7430" s="284" t="n">
        <v>5340</v>
      </c>
      <c r="K7430" s="164" t="n">
        <v>0</v>
      </c>
      <c r="L7430" s="164" t="n">
        <v>89289</v>
      </c>
      <c r="M7430" s="164" t="n">
        <v>0</v>
      </c>
      <c r="N7430" s="218" t="s">
        <v>21775</v>
      </c>
      <c r="O7430" s="633"/>
      <c r="P7430" s="610"/>
      <c r="Q7430" s="610" t="n">
        <f aca="false">P7430*1.2</f>
        <v>0</v>
      </c>
      <c r="R7430" s="131" t="n">
        <f aca="false">S7430*Q7430</f>
        <v>0</v>
      </c>
      <c r="S7430" s="132"/>
    </row>
    <row r="7431" s="76" customFormat="true" ht="27.6" hidden="false" customHeight="false" outlineLevel="0" collapsed="false">
      <c r="A7431" s="207"/>
      <c r="B7431" s="208" t="n">
        <v>82</v>
      </c>
      <c r="C7431" s="634" t="s">
        <v>18</v>
      </c>
      <c r="D7431" s="453"/>
      <c r="E7431" s="453" t="s">
        <v>21580</v>
      </c>
      <c r="F7431" s="121" t="n">
        <f aca="false">F7430+1</f>
        <v>7425</v>
      </c>
      <c r="G7431" s="636" t="s">
        <v>21776</v>
      </c>
      <c r="H7431" s="147" t="s">
        <v>21777</v>
      </c>
      <c r="I7431" s="284" t="s">
        <v>21778</v>
      </c>
      <c r="J7431" s="284" t="n">
        <v>650</v>
      </c>
      <c r="K7431" s="164" t="n">
        <v>0</v>
      </c>
      <c r="L7431" s="164" t="n">
        <v>1005106</v>
      </c>
      <c r="M7431" s="164" t="n">
        <v>0</v>
      </c>
      <c r="N7431" s="237" t="s">
        <v>21779</v>
      </c>
      <c r="O7431" s="633"/>
      <c r="P7431" s="610"/>
      <c r="Q7431" s="610" t="n">
        <f aca="false">P7431*1.2</f>
        <v>0</v>
      </c>
      <c r="R7431" s="131" t="n">
        <f aca="false">S7431*Q7431</f>
        <v>0</v>
      </c>
      <c r="S7431" s="132"/>
    </row>
    <row r="7432" s="76" customFormat="true" ht="14.4" hidden="false" customHeight="false" outlineLevel="0" collapsed="false">
      <c r="A7432" s="207"/>
      <c r="B7432" s="208" t="n">
        <v>82</v>
      </c>
      <c r="C7432" s="634" t="s">
        <v>18</v>
      </c>
      <c r="D7432" s="453"/>
      <c r="E7432" s="453" t="s">
        <v>21580</v>
      </c>
      <c r="F7432" s="121" t="n">
        <f aca="false">F7431+1</f>
        <v>7426</v>
      </c>
      <c r="G7432" s="290" t="s">
        <v>21780</v>
      </c>
      <c r="H7432" s="147" t="s">
        <v>21781</v>
      </c>
      <c r="I7432" s="284" t="s">
        <v>21782</v>
      </c>
      <c r="J7432" s="284" t="n">
        <v>650</v>
      </c>
      <c r="K7432" s="164" t="n">
        <v>0</v>
      </c>
      <c r="L7432" s="164" t="n">
        <v>1005127</v>
      </c>
      <c r="M7432" s="164" t="n">
        <v>0</v>
      </c>
      <c r="N7432" s="237" t="s">
        <v>21783</v>
      </c>
      <c r="O7432" s="633"/>
      <c r="P7432" s="610"/>
      <c r="Q7432" s="610" t="n">
        <f aca="false">P7432*1.2</f>
        <v>0</v>
      </c>
      <c r="R7432" s="131" t="n">
        <f aca="false">S7432*Q7432</f>
        <v>0</v>
      </c>
      <c r="S7432" s="132"/>
    </row>
    <row r="7433" s="76" customFormat="true" ht="14.4" hidden="false" customHeight="false" outlineLevel="0" collapsed="false">
      <c r="A7433" s="207"/>
      <c r="B7433" s="208" t="n">
        <v>82</v>
      </c>
      <c r="C7433" s="634" t="s">
        <v>18</v>
      </c>
      <c r="D7433" s="453"/>
      <c r="E7433" s="453" t="s">
        <v>21580</v>
      </c>
      <c r="F7433" s="121" t="n">
        <f aca="false">F7432+1</f>
        <v>7427</v>
      </c>
      <c r="G7433" s="290" t="s">
        <v>21784</v>
      </c>
      <c r="H7433" s="147" t="s">
        <v>21785</v>
      </c>
      <c r="I7433" s="284" t="s">
        <v>21786</v>
      </c>
      <c r="J7433" s="284" t="n">
        <v>5340</v>
      </c>
      <c r="K7433" s="164" t="n">
        <v>0</v>
      </c>
      <c r="L7433" s="164" t="n">
        <v>1308050</v>
      </c>
      <c r="M7433" s="164" t="n">
        <v>0</v>
      </c>
      <c r="N7433" s="218" t="s">
        <v>21787</v>
      </c>
      <c r="O7433" s="633"/>
      <c r="P7433" s="610"/>
      <c r="Q7433" s="610" t="n">
        <f aca="false">P7433*1.2</f>
        <v>0</v>
      </c>
      <c r="R7433" s="131" t="n">
        <f aca="false">S7433*Q7433</f>
        <v>0</v>
      </c>
      <c r="S7433" s="132"/>
    </row>
    <row r="7434" s="76" customFormat="true" ht="14.4" hidden="false" customHeight="false" outlineLevel="0" collapsed="false">
      <c r="A7434" s="207"/>
      <c r="B7434" s="208" t="n">
        <v>82</v>
      </c>
      <c r="C7434" s="634" t="s">
        <v>18</v>
      </c>
      <c r="D7434" s="453" t="s">
        <v>21588</v>
      </c>
      <c r="E7434" s="453" t="s">
        <v>21580</v>
      </c>
      <c r="F7434" s="121" t="n">
        <f aca="false">F7433+1</f>
        <v>7428</v>
      </c>
      <c r="G7434" s="290" t="s">
        <v>21788</v>
      </c>
      <c r="H7434" s="147" t="s">
        <v>21789</v>
      </c>
      <c r="I7434" s="284" t="s">
        <v>21790</v>
      </c>
      <c r="J7434" s="284" t="n">
        <v>5343</v>
      </c>
      <c r="K7434" s="164" t="n">
        <v>0</v>
      </c>
      <c r="L7434" s="164" t="n">
        <v>1308050</v>
      </c>
      <c r="M7434" s="164" t="n">
        <v>0</v>
      </c>
      <c r="N7434" s="218" t="s">
        <v>21787</v>
      </c>
      <c r="O7434" s="633"/>
      <c r="P7434" s="610"/>
      <c r="Q7434" s="610" t="n">
        <f aca="false">P7434*1.2</f>
        <v>0</v>
      </c>
      <c r="R7434" s="131" t="n">
        <f aca="false">S7434*Q7434</f>
        <v>0</v>
      </c>
      <c r="S7434" s="132"/>
    </row>
    <row r="7435" s="76" customFormat="true" ht="14.4" hidden="false" customHeight="false" outlineLevel="0" collapsed="false">
      <c r="A7435" s="207"/>
      <c r="B7435" s="208" t="n">
        <v>82</v>
      </c>
      <c r="C7435" s="634" t="s">
        <v>18</v>
      </c>
      <c r="D7435" s="453"/>
      <c r="E7435" s="453" t="s">
        <v>21580</v>
      </c>
      <c r="F7435" s="121" t="n">
        <f aca="false">F7434+1</f>
        <v>7429</v>
      </c>
      <c r="G7435" s="290" t="s">
        <v>21791</v>
      </c>
      <c r="H7435" s="147" t="s">
        <v>21792</v>
      </c>
      <c r="I7435" s="284" t="s">
        <v>21793</v>
      </c>
      <c r="J7435" s="284" t="n">
        <v>650</v>
      </c>
      <c r="K7435" s="164" t="n">
        <v>0</v>
      </c>
      <c r="L7435" s="164" t="n">
        <v>1005010</v>
      </c>
      <c r="M7435" s="164" t="n">
        <v>0</v>
      </c>
      <c r="N7435" s="237" t="s">
        <v>21794</v>
      </c>
      <c r="O7435" s="633"/>
      <c r="P7435" s="610"/>
      <c r="Q7435" s="610" t="n">
        <f aca="false">P7435*1.2</f>
        <v>0</v>
      </c>
      <c r="R7435" s="131" t="n">
        <f aca="false">S7435*Q7435</f>
        <v>0</v>
      </c>
      <c r="S7435" s="132"/>
    </row>
    <row r="7436" s="76" customFormat="true" ht="14.4" hidden="false" customHeight="false" outlineLevel="0" collapsed="false">
      <c r="A7436" s="207"/>
      <c r="B7436" s="208" t="n">
        <v>82</v>
      </c>
      <c r="C7436" s="634" t="s">
        <v>18</v>
      </c>
      <c r="D7436" s="453" t="s">
        <v>21588</v>
      </c>
      <c r="E7436" s="453" t="s">
        <v>21580</v>
      </c>
      <c r="F7436" s="121" t="n">
        <f aca="false">F7435+1</f>
        <v>7430</v>
      </c>
      <c r="G7436" s="290" t="s">
        <v>21795</v>
      </c>
      <c r="H7436" s="147" t="s">
        <v>21796</v>
      </c>
      <c r="I7436" s="284" t="s">
        <v>21797</v>
      </c>
      <c r="J7436" s="284" t="n">
        <v>5340</v>
      </c>
      <c r="K7436" s="164" t="n">
        <v>0</v>
      </c>
      <c r="L7436" s="164" t="n">
        <v>1005010</v>
      </c>
      <c r="M7436" s="164" t="n">
        <v>0</v>
      </c>
      <c r="N7436" s="218" t="s">
        <v>21798</v>
      </c>
      <c r="O7436" s="635"/>
      <c r="P7436" s="130" t="n">
        <v>41641.46</v>
      </c>
      <c r="Q7436" s="130" t="n">
        <f aca="false">P7436*1.2</f>
        <v>49969.752</v>
      </c>
      <c r="R7436" s="131" t="n">
        <f aca="false">S7436*Q7436</f>
        <v>0</v>
      </c>
      <c r="S7436" s="132"/>
    </row>
    <row r="7437" s="76" customFormat="true" ht="14.4" hidden="false" customHeight="false" outlineLevel="0" collapsed="false">
      <c r="A7437" s="207"/>
      <c r="B7437" s="208" t="n">
        <v>82</v>
      </c>
      <c r="C7437" s="634" t="s">
        <v>18</v>
      </c>
      <c r="D7437" s="453" t="s">
        <v>21588</v>
      </c>
      <c r="E7437" s="453" t="s">
        <v>21580</v>
      </c>
      <c r="F7437" s="121" t="n">
        <f aca="false">F7436+1</f>
        <v>7431</v>
      </c>
      <c r="G7437" s="290" t="s">
        <v>21799</v>
      </c>
      <c r="H7437" s="147" t="s">
        <v>21800</v>
      </c>
      <c r="I7437" s="284" t="s">
        <v>21801</v>
      </c>
      <c r="J7437" s="284" t="n">
        <v>536</v>
      </c>
      <c r="K7437" s="164" t="n">
        <v>0</v>
      </c>
      <c r="L7437" s="164" t="n">
        <v>1005010</v>
      </c>
      <c r="M7437" s="164" t="n">
        <v>0</v>
      </c>
      <c r="N7437" s="218" t="s">
        <v>21798</v>
      </c>
      <c r="O7437" s="635"/>
      <c r="P7437" s="130" t="n">
        <v>55910.64</v>
      </c>
      <c r="Q7437" s="130" t="n">
        <f aca="false">P7437*1.2</f>
        <v>67092.768</v>
      </c>
      <c r="R7437" s="131" t="n">
        <f aca="false">S7437*Q7437</f>
        <v>0</v>
      </c>
      <c r="S7437" s="132"/>
    </row>
    <row r="7438" s="76" customFormat="true" ht="41.4" hidden="false" customHeight="false" outlineLevel="0" collapsed="false">
      <c r="A7438" s="207"/>
      <c r="B7438" s="208" t="n">
        <v>82</v>
      </c>
      <c r="C7438" s="634" t="s">
        <v>18</v>
      </c>
      <c r="D7438" s="453" t="s">
        <v>21588</v>
      </c>
      <c r="E7438" s="453" t="s">
        <v>21580</v>
      </c>
      <c r="F7438" s="121" t="n">
        <f aca="false">F7437+1</f>
        <v>7432</v>
      </c>
      <c r="G7438" s="290" t="s">
        <v>21802</v>
      </c>
      <c r="H7438" s="147" t="s">
        <v>21803</v>
      </c>
      <c r="I7438" s="284" t="s">
        <v>21804</v>
      </c>
      <c r="J7438" s="284" t="n">
        <v>5340</v>
      </c>
      <c r="K7438" s="164" t="n">
        <v>0</v>
      </c>
      <c r="L7438" s="164" t="n">
        <v>1000107</v>
      </c>
      <c r="M7438" s="164" t="n">
        <v>0</v>
      </c>
      <c r="N7438" s="218" t="s">
        <v>21805</v>
      </c>
      <c r="O7438" s="635"/>
      <c r="P7438" s="130" t="n">
        <v>43664.95</v>
      </c>
      <c r="Q7438" s="130" t="n">
        <f aca="false">P7438*1.2</f>
        <v>52397.94</v>
      </c>
      <c r="R7438" s="131" t="n">
        <f aca="false">S7438*Q7438</f>
        <v>0</v>
      </c>
      <c r="S7438" s="132"/>
    </row>
    <row r="7439" s="76" customFormat="true" ht="41.4" hidden="false" customHeight="false" outlineLevel="0" collapsed="false">
      <c r="A7439" s="207"/>
      <c r="B7439" s="208" t="n">
        <v>82</v>
      </c>
      <c r="C7439" s="634" t="s">
        <v>18</v>
      </c>
      <c r="D7439" s="453" t="s">
        <v>21588</v>
      </c>
      <c r="E7439" s="453" t="s">
        <v>21580</v>
      </c>
      <c r="F7439" s="121" t="n">
        <f aca="false">F7438+1</f>
        <v>7433</v>
      </c>
      <c r="G7439" s="290" t="s">
        <v>21806</v>
      </c>
      <c r="H7439" s="147" t="s">
        <v>21807</v>
      </c>
      <c r="I7439" s="284" t="s">
        <v>21808</v>
      </c>
      <c r="J7439" s="284" t="n">
        <v>536</v>
      </c>
      <c r="K7439" s="164" t="n">
        <v>0</v>
      </c>
      <c r="L7439" s="164" t="n">
        <v>1000107</v>
      </c>
      <c r="M7439" s="164" t="n">
        <v>0</v>
      </c>
      <c r="N7439" s="218" t="s">
        <v>21805</v>
      </c>
      <c r="O7439" s="635"/>
      <c r="P7439" s="130" t="n">
        <v>59463.59</v>
      </c>
      <c r="Q7439" s="130" t="n">
        <f aca="false">P7439*1.2</f>
        <v>71356.308</v>
      </c>
      <c r="R7439" s="131" t="n">
        <f aca="false">S7439*Q7439</f>
        <v>0</v>
      </c>
      <c r="S7439" s="132"/>
    </row>
    <row r="7440" s="76" customFormat="true" ht="14.4" hidden="false" customHeight="false" outlineLevel="0" collapsed="false">
      <c r="A7440" s="207"/>
      <c r="B7440" s="208" t="n">
        <v>82</v>
      </c>
      <c r="C7440" s="634" t="s">
        <v>18</v>
      </c>
      <c r="D7440" s="453" t="s">
        <v>21588</v>
      </c>
      <c r="E7440" s="453" t="s">
        <v>21580</v>
      </c>
      <c r="F7440" s="121" t="n">
        <f aca="false">F7439+1</f>
        <v>7434</v>
      </c>
      <c r="G7440" s="290" t="s">
        <v>21809</v>
      </c>
      <c r="H7440" s="147" t="s">
        <v>21810</v>
      </c>
      <c r="I7440" s="284" t="s">
        <v>21811</v>
      </c>
      <c r="J7440" s="284" t="n">
        <v>5340</v>
      </c>
      <c r="K7440" s="164" t="n">
        <v>0</v>
      </c>
      <c r="L7440" s="164" t="n">
        <v>1006010</v>
      </c>
      <c r="M7440" s="164" t="n">
        <v>0</v>
      </c>
      <c r="N7440" s="218" t="s">
        <v>21812</v>
      </c>
      <c r="O7440" s="635"/>
      <c r="P7440" s="130" t="n">
        <v>19258.12</v>
      </c>
      <c r="Q7440" s="130" t="n">
        <f aca="false">P7440*1.2</f>
        <v>23109.744</v>
      </c>
      <c r="R7440" s="131" t="n">
        <f aca="false">S7440*Q7440</f>
        <v>0</v>
      </c>
      <c r="S7440" s="132"/>
    </row>
    <row r="7441" s="76" customFormat="true" ht="14.4" hidden="false" customHeight="false" outlineLevel="0" collapsed="false">
      <c r="A7441" s="207"/>
      <c r="B7441" s="208" t="n">
        <v>82</v>
      </c>
      <c r="C7441" s="634" t="s">
        <v>18</v>
      </c>
      <c r="D7441" s="453" t="s">
        <v>21588</v>
      </c>
      <c r="E7441" s="453" t="s">
        <v>21580</v>
      </c>
      <c r="F7441" s="121" t="n">
        <f aca="false">F7440+1</f>
        <v>7435</v>
      </c>
      <c r="G7441" s="290" t="s">
        <v>21813</v>
      </c>
      <c r="H7441" s="147" t="s">
        <v>21814</v>
      </c>
      <c r="I7441" s="284" t="s">
        <v>21815</v>
      </c>
      <c r="J7441" s="284" t="n">
        <v>536</v>
      </c>
      <c r="K7441" s="164" t="n">
        <v>0</v>
      </c>
      <c r="L7441" s="164" t="n">
        <v>1006010</v>
      </c>
      <c r="M7441" s="164" t="n">
        <v>0</v>
      </c>
      <c r="N7441" s="218" t="s">
        <v>21812</v>
      </c>
      <c r="O7441" s="633"/>
      <c r="P7441" s="130" t="n">
        <v>20031.02</v>
      </c>
      <c r="Q7441" s="130" t="n">
        <f aca="false">P7441*1.2</f>
        <v>24037.224</v>
      </c>
      <c r="R7441" s="131" t="n">
        <f aca="false">S7441*Q7441</f>
        <v>0</v>
      </c>
      <c r="S7441" s="132"/>
    </row>
    <row r="7442" s="76" customFormat="true" ht="14.4" hidden="false" customHeight="false" outlineLevel="0" collapsed="false">
      <c r="A7442" s="207"/>
      <c r="B7442" s="208" t="n">
        <v>82</v>
      </c>
      <c r="C7442" s="634" t="s">
        <v>18</v>
      </c>
      <c r="D7442" s="453"/>
      <c r="E7442" s="453" t="s">
        <v>21580</v>
      </c>
      <c r="F7442" s="121" t="n">
        <f aca="false">F7441+1</f>
        <v>7436</v>
      </c>
      <c r="G7442" s="290" t="s">
        <v>21816</v>
      </c>
      <c r="H7442" s="147" t="s">
        <v>21817</v>
      </c>
      <c r="I7442" s="284" t="s">
        <v>21818</v>
      </c>
      <c r="J7442" s="284" t="n">
        <v>5340</v>
      </c>
      <c r="K7442" s="164" t="n">
        <v>0</v>
      </c>
      <c r="L7442" s="164" t="n">
        <v>1006015</v>
      </c>
      <c r="M7442" s="164" t="n">
        <v>0</v>
      </c>
      <c r="N7442" s="218" t="s">
        <v>21812</v>
      </c>
      <c r="O7442" s="633"/>
      <c r="P7442" s="610"/>
      <c r="Q7442" s="610" t="n">
        <f aca="false">P7442*1.2</f>
        <v>0</v>
      </c>
      <c r="R7442" s="131" t="n">
        <f aca="false">S7442*Q7442</f>
        <v>0</v>
      </c>
      <c r="S7442" s="132"/>
    </row>
    <row r="7443" s="76" customFormat="true" ht="14.4" hidden="false" customHeight="false" outlineLevel="0" collapsed="false">
      <c r="A7443" s="207"/>
      <c r="B7443" s="208" t="n">
        <v>82</v>
      </c>
      <c r="C7443" s="634" t="s">
        <v>18</v>
      </c>
      <c r="D7443" s="453"/>
      <c r="E7443" s="453" t="s">
        <v>21580</v>
      </c>
      <c r="F7443" s="121" t="n">
        <f aca="false">F7442+1</f>
        <v>7437</v>
      </c>
      <c r="G7443" s="290" t="s">
        <v>21819</v>
      </c>
      <c r="H7443" s="147" t="s">
        <v>21820</v>
      </c>
      <c r="I7443" s="284" t="s">
        <v>21821</v>
      </c>
      <c r="J7443" s="284" t="n">
        <v>536</v>
      </c>
      <c r="K7443" s="164" t="n">
        <v>0</v>
      </c>
      <c r="L7443" s="164" t="n">
        <v>1006015</v>
      </c>
      <c r="M7443" s="164" t="n">
        <v>0</v>
      </c>
      <c r="N7443" s="218" t="s">
        <v>21812</v>
      </c>
      <c r="O7443" s="633"/>
      <c r="P7443" s="610"/>
      <c r="Q7443" s="610" t="n">
        <f aca="false">P7443*1.2</f>
        <v>0</v>
      </c>
      <c r="R7443" s="131" t="n">
        <f aca="false">S7443*Q7443</f>
        <v>0</v>
      </c>
      <c r="S7443" s="132"/>
    </row>
    <row r="7444" s="76" customFormat="true" ht="14.4" hidden="false" customHeight="false" outlineLevel="0" collapsed="false">
      <c r="A7444" s="207"/>
      <c r="B7444" s="208" t="n">
        <v>82</v>
      </c>
      <c r="C7444" s="634" t="s">
        <v>18</v>
      </c>
      <c r="D7444" s="453"/>
      <c r="E7444" s="453" t="s">
        <v>21580</v>
      </c>
      <c r="F7444" s="121" t="n">
        <f aca="false">F7443+1</f>
        <v>7438</v>
      </c>
      <c r="G7444" s="290" t="s">
        <v>21822</v>
      </c>
      <c r="H7444" s="147" t="s">
        <v>21823</v>
      </c>
      <c r="I7444" s="284" t="s">
        <v>21824</v>
      </c>
      <c r="J7444" s="284" t="n">
        <v>650</v>
      </c>
      <c r="K7444" s="164" t="n">
        <v>0</v>
      </c>
      <c r="L7444" s="164" t="n">
        <v>1006015</v>
      </c>
      <c r="M7444" s="164" t="n">
        <v>0</v>
      </c>
      <c r="N7444" s="237" t="s">
        <v>21812</v>
      </c>
      <c r="O7444" s="633"/>
      <c r="P7444" s="610"/>
      <c r="Q7444" s="610" t="n">
        <f aca="false">P7444*1.2</f>
        <v>0</v>
      </c>
      <c r="R7444" s="131" t="n">
        <f aca="false">S7444*Q7444</f>
        <v>0</v>
      </c>
      <c r="S7444" s="132"/>
    </row>
    <row r="7445" s="76" customFormat="true" ht="14.4" hidden="false" customHeight="false" outlineLevel="0" collapsed="false">
      <c r="A7445" s="207"/>
      <c r="B7445" s="208" t="n">
        <v>82</v>
      </c>
      <c r="C7445" s="634" t="s">
        <v>18</v>
      </c>
      <c r="D7445" s="453" t="s">
        <v>21588</v>
      </c>
      <c r="E7445" s="453" t="s">
        <v>21580</v>
      </c>
      <c r="F7445" s="121" t="n">
        <f aca="false">F7444+1</f>
        <v>7439</v>
      </c>
      <c r="G7445" s="290" t="s">
        <v>21825</v>
      </c>
      <c r="H7445" s="147" t="s">
        <v>21826</v>
      </c>
      <c r="I7445" s="284" t="s">
        <v>21827</v>
      </c>
      <c r="J7445" s="284" t="n">
        <v>651</v>
      </c>
      <c r="K7445" s="164" t="n">
        <v>0</v>
      </c>
      <c r="L7445" s="164" t="n">
        <v>1111032</v>
      </c>
      <c r="M7445" s="164" t="n">
        <v>0</v>
      </c>
      <c r="N7445" s="237" t="s">
        <v>21828</v>
      </c>
      <c r="O7445" s="633"/>
      <c r="P7445" s="130" t="n">
        <v>433</v>
      </c>
      <c r="Q7445" s="130" t="n">
        <f aca="false">P7445*1.2</f>
        <v>519.6</v>
      </c>
      <c r="R7445" s="131" t="n">
        <f aca="false">S7445*Q7445</f>
        <v>0</v>
      </c>
      <c r="S7445" s="132"/>
    </row>
    <row r="7446" s="76" customFormat="true" ht="14.4" hidden="false" customHeight="false" outlineLevel="0" collapsed="false">
      <c r="A7446" s="207"/>
      <c r="B7446" s="208" t="n">
        <v>82</v>
      </c>
      <c r="C7446" s="634" t="s">
        <v>18</v>
      </c>
      <c r="D7446" s="453"/>
      <c r="E7446" s="453" t="s">
        <v>21580</v>
      </c>
      <c r="F7446" s="121" t="n">
        <f aca="false">F7445+1</f>
        <v>7440</v>
      </c>
      <c r="G7446" s="636" t="s">
        <v>21829</v>
      </c>
      <c r="H7446" s="638" t="s">
        <v>21829</v>
      </c>
      <c r="I7446" s="284" t="s">
        <v>21830</v>
      </c>
      <c r="J7446" s="284" t="n">
        <v>5340</v>
      </c>
      <c r="K7446" s="164" t="n">
        <v>0</v>
      </c>
      <c r="L7446" s="164" t="n">
        <v>89070</v>
      </c>
      <c r="M7446" s="164" t="n">
        <v>0</v>
      </c>
      <c r="N7446" s="218" t="s">
        <v>21831</v>
      </c>
      <c r="O7446" s="633"/>
      <c r="P7446" s="610"/>
      <c r="Q7446" s="610" t="n">
        <f aca="false">P7446*1.2</f>
        <v>0</v>
      </c>
      <c r="R7446" s="131" t="n">
        <f aca="false">S7446*Q7446</f>
        <v>0</v>
      </c>
      <c r="S7446" s="132"/>
    </row>
    <row r="7447" s="76" customFormat="true" ht="14.4" hidden="false" customHeight="false" outlineLevel="0" collapsed="false">
      <c r="A7447" s="207"/>
      <c r="B7447" s="208" t="n">
        <v>82</v>
      </c>
      <c r="C7447" s="634" t="s">
        <v>18</v>
      </c>
      <c r="D7447" s="453"/>
      <c r="E7447" s="453" t="s">
        <v>21580</v>
      </c>
      <c r="F7447" s="121" t="n">
        <f aca="false">F7446+1</f>
        <v>7441</v>
      </c>
      <c r="G7447" s="636" t="s">
        <v>21832</v>
      </c>
      <c r="H7447" s="638" t="s">
        <v>21832</v>
      </c>
      <c r="I7447" s="284" t="s">
        <v>21833</v>
      </c>
      <c r="J7447" s="284" t="n">
        <v>5340</v>
      </c>
      <c r="K7447" s="164" t="n">
        <v>0</v>
      </c>
      <c r="L7447" s="164" t="n">
        <v>89172</v>
      </c>
      <c r="M7447" s="164" t="n">
        <v>0</v>
      </c>
      <c r="N7447" s="218" t="s">
        <v>21834</v>
      </c>
      <c r="O7447" s="633"/>
      <c r="P7447" s="610"/>
      <c r="Q7447" s="610" t="n">
        <f aca="false">P7447*1.2</f>
        <v>0</v>
      </c>
      <c r="R7447" s="131" t="n">
        <f aca="false">S7447*Q7447</f>
        <v>0</v>
      </c>
      <c r="S7447" s="132"/>
    </row>
    <row r="7448" s="76" customFormat="true" ht="14.4" hidden="false" customHeight="false" outlineLevel="0" collapsed="false">
      <c r="A7448" s="207"/>
      <c r="B7448" s="208" t="n">
        <v>82</v>
      </c>
      <c r="C7448" s="634" t="s">
        <v>18</v>
      </c>
      <c r="D7448" s="453"/>
      <c r="E7448" s="453" t="s">
        <v>21580</v>
      </c>
      <c r="F7448" s="121" t="n">
        <f aca="false">F7447+1</f>
        <v>7442</v>
      </c>
      <c r="G7448" s="636" t="s">
        <v>21835</v>
      </c>
      <c r="H7448" s="638" t="s">
        <v>21835</v>
      </c>
      <c r="I7448" s="284" t="s">
        <v>21836</v>
      </c>
      <c r="J7448" s="284" t="n">
        <v>5340</v>
      </c>
      <c r="K7448" s="164" t="n">
        <v>0</v>
      </c>
      <c r="L7448" s="164" t="n">
        <v>89071</v>
      </c>
      <c r="M7448" s="164" t="n">
        <v>0</v>
      </c>
      <c r="N7448" s="218" t="s">
        <v>21837</v>
      </c>
      <c r="O7448" s="633"/>
      <c r="P7448" s="610"/>
      <c r="Q7448" s="610" t="n">
        <f aca="false">P7448*1.2</f>
        <v>0</v>
      </c>
      <c r="R7448" s="131" t="n">
        <f aca="false">S7448*Q7448</f>
        <v>0</v>
      </c>
      <c r="S7448" s="132"/>
    </row>
    <row r="7449" s="76" customFormat="true" ht="14.4" hidden="false" customHeight="false" outlineLevel="0" collapsed="false">
      <c r="A7449" s="207"/>
      <c r="B7449" s="208" t="n">
        <v>82</v>
      </c>
      <c r="C7449" s="634" t="s">
        <v>18</v>
      </c>
      <c r="D7449" s="453"/>
      <c r="E7449" s="453" t="s">
        <v>21580</v>
      </c>
      <c r="F7449" s="121" t="n">
        <f aca="false">F7448+1</f>
        <v>7443</v>
      </c>
      <c r="G7449" s="290" t="s">
        <v>21838</v>
      </c>
      <c r="H7449" s="147" t="s">
        <v>21839</v>
      </c>
      <c r="I7449" s="284" t="s">
        <v>21840</v>
      </c>
      <c r="J7449" s="284" t="n">
        <v>5367</v>
      </c>
      <c r="K7449" s="164" t="n">
        <v>0</v>
      </c>
      <c r="L7449" s="164" t="n">
        <v>1308010</v>
      </c>
      <c r="M7449" s="164" t="n">
        <v>0</v>
      </c>
      <c r="N7449" s="218" t="s">
        <v>13318</v>
      </c>
      <c r="O7449" s="633"/>
      <c r="P7449" s="610"/>
      <c r="Q7449" s="610" t="n">
        <f aca="false">P7449*1.2</f>
        <v>0</v>
      </c>
      <c r="R7449" s="131" t="n">
        <f aca="false">S7449*Q7449</f>
        <v>0</v>
      </c>
      <c r="S7449" s="132"/>
    </row>
    <row r="7450" s="76" customFormat="true" ht="14.4" hidden="false" customHeight="false" outlineLevel="0" collapsed="false">
      <c r="A7450" s="207"/>
      <c r="B7450" s="208" t="n">
        <v>82</v>
      </c>
      <c r="C7450" s="634" t="s">
        <v>18</v>
      </c>
      <c r="D7450" s="453"/>
      <c r="E7450" s="453" t="s">
        <v>21580</v>
      </c>
      <c r="F7450" s="121" t="n">
        <f aca="false">F7449+1</f>
        <v>7444</v>
      </c>
      <c r="G7450" s="290" t="s">
        <v>21841</v>
      </c>
      <c r="H7450" s="147" t="s">
        <v>21842</v>
      </c>
      <c r="I7450" s="284" t="s">
        <v>21843</v>
      </c>
      <c r="J7450" s="284" t="n">
        <v>5344</v>
      </c>
      <c r="K7450" s="164" t="n">
        <v>0</v>
      </c>
      <c r="L7450" s="164" t="n">
        <v>1308010</v>
      </c>
      <c r="M7450" s="164" t="n">
        <v>0</v>
      </c>
      <c r="N7450" s="218" t="s">
        <v>21844</v>
      </c>
      <c r="O7450" s="633"/>
      <c r="P7450" s="130" t="n">
        <v>19977.16</v>
      </c>
      <c r="Q7450" s="130" t="n">
        <f aca="false">P7450*1.2</f>
        <v>23972.592</v>
      </c>
      <c r="R7450" s="131" t="n">
        <f aca="false">S7450*Q7450</f>
        <v>0</v>
      </c>
      <c r="S7450" s="132"/>
    </row>
    <row r="7451" s="76" customFormat="true" ht="14.4" hidden="false" customHeight="false" outlineLevel="0" collapsed="false">
      <c r="A7451" s="207"/>
      <c r="B7451" s="208" t="n">
        <v>82</v>
      </c>
      <c r="C7451" s="634" t="s">
        <v>18</v>
      </c>
      <c r="D7451" s="453" t="s">
        <v>21588</v>
      </c>
      <c r="E7451" s="453" t="s">
        <v>21580</v>
      </c>
      <c r="F7451" s="121" t="n">
        <f aca="false">F7450+1</f>
        <v>7445</v>
      </c>
      <c r="G7451" s="290" t="s">
        <v>21845</v>
      </c>
      <c r="H7451" s="147" t="s">
        <v>21846</v>
      </c>
      <c r="I7451" s="284" t="s">
        <v>21847</v>
      </c>
      <c r="J7451" s="284" t="n">
        <v>5344</v>
      </c>
      <c r="K7451" s="164" t="n">
        <v>0</v>
      </c>
      <c r="L7451" s="164" t="n">
        <v>1308010</v>
      </c>
      <c r="M7451" s="164" t="n">
        <v>1</v>
      </c>
      <c r="N7451" s="218" t="s">
        <v>21844</v>
      </c>
      <c r="O7451" s="635"/>
      <c r="P7451" s="130" t="n">
        <v>19733.57</v>
      </c>
      <c r="Q7451" s="130" t="n">
        <f aca="false">P7451*1.2</f>
        <v>23680.284</v>
      </c>
      <c r="R7451" s="131" t="n">
        <f aca="false">S7451*Q7451</f>
        <v>0</v>
      </c>
      <c r="S7451" s="132"/>
    </row>
    <row r="7452" s="76" customFormat="true" ht="14.4" hidden="false" customHeight="false" outlineLevel="0" collapsed="false">
      <c r="A7452" s="207"/>
      <c r="B7452" s="208" t="n">
        <v>82</v>
      </c>
      <c r="C7452" s="634" t="s">
        <v>18</v>
      </c>
      <c r="D7452" s="453"/>
      <c r="E7452" s="453" t="s">
        <v>21580</v>
      </c>
      <c r="F7452" s="121" t="n">
        <f aca="false">F7451+1</f>
        <v>7446</v>
      </c>
      <c r="G7452" s="290" t="s">
        <v>21848</v>
      </c>
      <c r="H7452" s="147" t="s">
        <v>21849</v>
      </c>
      <c r="I7452" s="284" t="s">
        <v>21850</v>
      </c>
      <c r="J7452" s="284" t="n">
        <v>5344</v>
      </c>
      <c r="K7452" s="164" t="n">
        <v>0</v>
      </c>
      <c r="L7452" s="164" t="n">
        <v>1308010</v>
      </c>
      <c r="M7452" s="164" t="n">
        <v>10</v>
      </c>
      <c r="N7452" s="218" t="s">
        <v>21844</v>
      </c>
      <c r="O7452" s="633"/>
      <c r="P7452" s="610"/>
      <c r="Q7452" s="610" t="n">
        <f aca="false">P7452*1.2</f>
        <v>0</v>
      </c>
      <c r="R7452" s="131" t="n">
        <f aca="false">S7452*Q7452</f>
        <v>0</v>
      </c>
      <c r="S7452" s="132"/>
    </row>
    <row r="7453" s="76" customFormat="true" ht="14.4" hidden="false" customHeight="false" outlineLevel="0" collapsed="false">
      <c r="A7453" s="207"/>
      <c r="B7453" s="208" t="n">
        <v>82</v>
      </c>
      <c r="C7453" s="634" t="s">
        <v>18</v>
      </c>
      <c r="D7453" s="453"/>
      <c r="E7453" s="453" t="s">
        <v>21580</v>
      </c>
      <c r="F7453" s="121" t="n">
        <f aca="false">F7452+1</f>
        <v>7447</v>
      </c>
      <c r="G7453" s="290" t="s">
        <v>21851</v>
      </c>
      <c r="H7453" s="147" t="s">
        <v>21852</v>
      </c>
      <c r="I7453" s="284" t="s">
        <v>21853</v>
      </c>
      <c r="J7453" s="284" t="n">
        <v>5345</v>
      </c>
      <c r="K7453" s="164" t="n">
        <v>20</v>
      </c>
      <c r="L7453" s="164" t="n">
        <v>1308010</v>
      </c>
      <c r="M7453" s="164" t="n">
        <v>0</v>
      </c>
      <c r="N7453" s="218" t="s">
        <v>21844</v>
      </c>
      <c r="O7453" s="633"/>
      <c r="P7453" s="610"/>
      <c r="Q7453" s="610" t="n">
        <f aca="false">P7453*1.2</f>
        <v>0</v>
      </c>
      <c r="R7453" s="131" t="n">
        <f aca="false">S7453*Q7453</f>
        <v>0</v>
      </c>
      <c r="S7453" s="132"/>
    </row>
    <row r="7454" s="76" customFormat="true" ht="14.4" hidden="false" customHeight="false" outlineLevel="0" collapsed="false">
      <c r="A7454" s="207"/>
      <c r="B7454" s="208" t="n">
        <v>82</v>
      </c>
      <c r="C7454" s="634" t="s">
        <v>18</v>
      </c>
      <c r="D7454" s="453"/>
      <c r="E7454" s="453" t="s">
        <v>21580</v>
      </c>
      <c r="F7454" s="121" t="n">
        <f aca="false">F7453+1</f>
        <v>7448</v>
      </c>
      <c r="G7454" s="290" t="s">
        <v>21854</v>
      </c>
      <c r="H7454" s="147" t="s">
        <v>21855</v>
      </c>
      <c r="I7454" s="284" t="s">
        <v>21856</v>
      </c>
      <c r="J7454" s="284" t="n">
        <v>5347</v>
      </c>
      <c r="K7454" s="164" t="n">
        <v>0</v>
      </c>
      <c r="L7454" s="164" t="n">
        <v>1308010</v>
      </c>
      <c r="M7454" s="164" t="n">
        <v>0</v>
      </c>
      <c r="N7454" s="218" t="s">
        <v>21844</v>
      </c>
      <c r="O7454" s="633"/>
      <c r="P7454" s="610"/>
      <c r="Q7454" s="610" t="n">
        <f aca="false">P7454*1.2</f>
        <v>0</v>
      </c>
      <c r="R7454" s="131" t="n">
        <f aca="false">S7454*Q7454</f>
        <v>0</v>
      </c>
      <c r="S7454" s="132"/>
    </row>
    <row r="7455" s="76" customFormat="true" ht="14.4" hidden="false" customHeight="false" outlineLevel="0" collapsed="false">
      <c r="A7455" s="207"/>
      <c r="B7455" s="208" t="n">
        <v>82</v>
      </c>
      <c r="C7455" s="634" t="s">
        <v>18</v>
      </c>
      <c r="D7455" s="453"/>
      <c r="E7455" s="453" t="s">
        <v>21580</v>
      </c>
      <c r="F7455" s="121" t="n">
        <f aca="false">F7454+1</f>
        <v>7449</v>
      </c>
      <c r="G7455" s="290" t="s">
        <v>21857</v>
      </c>
      <c r="H7455" s="147" t="s">
        <v>21858</v>
      </c>
      <c r="I7455" s="284" t="s">
        <v>21859</v>
      </c>
      <c r="J7455" s="284" t="n">
        <v>536</v>
      </c>
      <c r="K7455" s="164" t="n">
        <v>0</v>
      </c>
      <c r="L7455" s="164" t="n">
        <v>1308010</v>
      </c>
      <c r="M7455" s="164" t="n">
        <v>0</v>
      </c>
      <c r="N7455" s="218" t="s">
        <v>21844</v>
      </c>
      <c r="O7455" s="633"/>
      <c r="P7455" s="610"/>
      <c r="Q7455" s="610" t="n">
        <f aca="false">P7455*1.2</f>
        <v>0</v>
      </c>
      <c r="R7455" s="131" t="n">
        <f aca="false">S7455*Q7455</f>
        <v>0</v>
      </c>
      <c r="S7455" s="132"/>
    </row>
    <row r="7456" s="76" customFormat="true" ht="14.4" hidden="false" customHeight="false" outlineLevel="0" collapsed="false">
      <c r="A7456" s="207"/>
      <c r="B7456" s="208" t="n">
        <v>82</v>
      </c>
      <c r="C7456" s="634" t="s">
        <v>18</v>
      </c>
      <c r="D7456" s="453"/>
      <c r="E7456" s="453" t="s">
        <v>21580</v>
      </c>
      <c r="F7456" s="121" t="n">
        <f aca="false">F7455+1</f>
        <v>7450</v>
      </c>
      <c r="G7456" s="290" t="s">
        <v>21860</v>
      </c>
      <c r="H7456" s="147" t="s">
        <v>21861</v>
      </c>
      <c r="I7456" s="284" t="s">
        <v>21862</v>
      </c>
      <c r="J7456" s="284" t="n">
        <v>536</v>
      </c>
      <c r="K7456" s="164" t="n">
        <v>0</v>
      </c>
      <c r="L7456" s="164" t="n">
        <v>1308010</v>
      </c>
      <c r="M7456" s="164" t="n">
        <v>3</v>
      </c>
      <c r="N7456" s="218" t="s">
        <v>21844</v>
      </c>
      <c r="O7456" s="633"/>
      <c r="P7456" s="610"/>
      <c r="Q7456" s="610" t="n">
        <f aca="false">P7456*1.2</f>
        <v>0</v>
      </c>
      <c r="R7456" s="131" t="n">
        <f aca="false">S7456*Q7456</f>
        <v>0</v>
      </c>
      <c r="S7456" s="132"/>
    </row>
    <row r="7457" s="76" customFormat="true" ht="14.4" hidden="false" customHeight="false" outlineLevel="0" collapsed="false">
      <c r="A7457" s="207"/>
      <c r="B7457" s="208" t="n">
        <v>82</v>
      </c>
      <c r="C7457" s="634" t="s">
        <v>18</v>
      </c>
      <c r="D7457" s="453"/>
      <c r="E7457" s="453" t="s">
        <v>21580</v>
      </c>
      <c r="F7457" s="121" t="n">
        <f aca="false">F7456+1</f>
        <v>7451</v>
      </c>
      <c r="G7457" s="290" t="s">
        <v>21863</v>
      </c>
      <c r="H7457" s="147" t="s">
        <v>21864</v>
      </c>
      <c r="I7457" s="284" t="s">
        <v>21865</v>
      </c>
      <c r="J7457" s="284" t="n">
        <v>536</v>
      </c>
      <c r="K7457" s="164" t="n">
        <v>0</v>
      </c>
      <c r="L7457" s="164" t="n">
        <v>1308010</v>
      </c>
      <c r="M7457" s="164" t="n">
        <v>10</v>
      </c>
      <c r="N7457" s="218" t="s">
        <v>21844</v>
      </c>
      <c r="O7457" s="633"/>
      <c r="P7457" s="610"/>
      <c r="Q7457" s="610" t="n">
        <f aca="false">P7457*1.2</f>
        <v>0</v>
      </c>
      <c r="R7457" s="131" t="n">
        <f aca="false">S7457*Q7457</f>
        <v>0</v>
      </c>
      <c r="S7457" s="132"/>
    </row>
    <row r="7458" s="76" customFormat="true" ht="14.4" hidden="false" customHeight="false" outlineLevel="0" collapsed="false">
      <c r="A7458" s="207"/>
      <c r="B7458" s="208" t="n">
        <v>82</v>
      </c>
      <c r="C7458" s="634" t="s">
        <v>18</v>
      </c>
      <c r="D7458" s="453"/>
      <c r="E7458" s="453" t="s">
        <v>21580</v>
      </c>
      <c r="F7458" s="121" t="n">
        <f aca="false">F7457+1</f>
        <v>7452</v>
      </c>
      <c r="G7458" s="290" t="s">
        <v>21866</v>
      </c>
      <c r="H7458" s="147" t="s">
        <v>21867</v>
      </c>
      <c r="I7458" s="284" t="s">
        <v>21868</v>
      </c>
      <c r="J7458" s="284" t="n">
        <v>5364</v>
      </c>
      <c r="K7458" s="164" t="n">
        <v>50</v>
      </c>
      <c r="L7458" s="164" t="n">
        <v>1308010</v>
      </c>
      <c r="M7458" s="164" t="n">
        <v>0</v>
      </c>
      <c r="N7458" s="218" t="s">
        <v>21869</v>
      </c>
      <c r="O7458" s="633"/>
      <c r="P7458" s="610"/>
      <c r="Q7458" s="610" t="n">
        <f aca="false">P7458*1.2</f>
        <v>0</v>
      </c>
      <c r="R7458" s="131" t="n">
        <f aca="false">S7458*Q7458</f>
        <v>0</v>
      </c>
      <c r="S7458" s="132"/>
    </row>
    <row r="7459" s="76" customFormat="true" ht="14.4" hidden="false" customHeight="false" outlineLevel="0" collapsed="false">
      <c r="A7459" s="207"/>
      <c r="B7459" s="208" t="n">
        <v>82</v>
      </c>
      <c r="C7459" s="634" t="s">
        <v>18</v>
      </c>
      <c r="D7459" s="453"/>
      <c r="E7459" s="453" t="s">
        <v>21580</v>
      </c>
      <c r="F7459" s="121" t="n">
        <f aca="false">F7458+1</f>
        <v>7453</v>
      </c>
      <c r="G7459" s="290" t="s">
        <v>21870</v>
      </c>
      <c r="H7459" s="147" t="s">
        <v>21871</v>
      </c>
      <c r="I7459" s="284" t="s">
        <v>21872</v>
      </c>
      <c r="J7459" s="284" t="n">
        <v>5347</v>
      </c>
      <c r="K7459" s="164" t="n">
        <v>0</v>
      </c>
      <c r="L7459" s="164" t="n">
        <v>1308010</v>
      </c>
      <c r="M7459" s="164" t="n">
        <v>10</v>
      </c>
      <c r="N7459" s="218" t="s">
        <v>21873</v>
      </c>
      <c r="O7459" s="633"/>
      <c r="P7459" s="610"/>
      <c r="Q7459" s="610" t="n">
        <f aca="false">P7459*1.2</f>
        <v>0</v>
      </c>
      <c r="R7459" s="131" t="n">
        <f aca="false">S7459*Q7459</f>
        <v>0</v>
      </c>
      <c r="S7459" s="132"/>
    </row>
    <row r="7460" s="76" customFormat="true" ht="27.6" hidden="false" customHeight="false" outlineLevel="0" collapsed="false">
      <c r="A7460" s="207"/>
      <c r="B7460" s="208" t="n">
        <v>82</v>
      </c>
      <c r="C7460" s="634" t="s">
        <v>18</v>
      </c>
      <c r="D7460" s="453"/>
      <c r="E7460" s="453" t="s">
        <v>21580</v>
      </c>
      <c r="F7460" s="121" t="n">
        <f aca="false">F7459+1</f>
        <v>7454</v>
      </c>
      <c r="G7460" s="290" t="s">
        <v>21874</v>
      </c>
      <c r="H7460" s="147" t="s">
        <v>21875</v>
      </c>
      <c r="I7460" s="284" t="s">
        <v>21876</v>
      </c>
      <c r="J7460" s="284" t="n">
        <v>650</v>
      </c>
      <c r="K7460" s="164" t="n">
        <v>0</v>
      </c>
      <c r="L7460" s="164" t="n">
        <v>1308010</v>
      </c>
      <c r="M7460" s="164" t="n">
        <v>0</v>
      </c>
      <c r="N7460" s="237" t="s">
        <v>21877</v>
      </c>
      <c r="O7460" s="633"/>
      <c r="P7460" s="610"/>
      <c r="Q7460" s="610" t="n">
        <f aca="false">P7460*1.2</f>
        <v>0</v>
      </c>
      <c r="R7460" s="131" t="n">
        <f aca="false">S7460*Q7460</f>
        <v>0</v>
      </c>
      <c r="S7460" s="132"/>
    </row>
    <row r="7461" s="76" customFormat="true" ht="27.6" hidden="false" customHeight="false" outlineLevel="0" collapsed="false">
      <c r="A7461" s="207"/>
      <c r="B7461" s="208" t="n">
        <v>82</v>
      </c>
      <c r="C7461" s="634" t="s">
        <v>18</v>
      </c>
      <c r="D7461" s="453"/>
      <c r="E7461" s="453" t="s">
        <v>21580</v>
      </c>
      <c r="F7461" s="121" t="n">
        <f aca="false">F7460+1</f>
        <v>7455</v>
      </c>
      <c r="G7461" s="290" t="s">
        <v>21878</v>
      </c>
      <c r="H7461" s="147" t="s">
        <v>21879</v>
      </c>
      <c r="I7461" s="284" t="s">
        <v>21880</v>
      </c>
      <c r="J7461" s="284" t="n">
        <v>651</v>
      </c>
      <c r="K7461" s="164" t="n">
        <v>0</v>
      </c>
      <c r="L7461" s="164" t="n">
        <v>1308010</v>
      </c>
      <c r="M7461" s="164" t="n">
        <v>0</v>
      </c>
      <c r="N7461" s="237" t="s">
        <v>21877</v>
      </c>
      <c r="O7461" s="633"/>
      <c r="P7461" s="610"/>
      <c r="Q7461" s="610" t="n">
        <f aca="false">P7461*1.2</f>
        <v>0</v>
      </c>
      <c r="R7461" s="131" t="n">
        <f aca="false">S7461*Q7461</f>
        <v>0</v>
      </c>
      <c r="S7461" s="132"/>
    </row>
    <row r="7462" s="76" customFormat="true" ht="27.6" hidden="false" customHeight="false" outlineLevel="0" collapsed="false">
      <c r="A7462" s="207"/>
      <c r="B7462" s="208" t="n">
        <v>82</v>
      </c>
      <c r="C7462" s="634" t="s">
        <v>18</v>
      </c>
      <c r="D7462" s="453" t="s">
        <v>21588</v>
      </c>
      <c r="E7462" s="453" t="s">
        <v>21580</v>
      </c>
      <c r="F7462" s="121" t="n">
        <f aca="false">F7461+1</f>
        <v>7456</v>
      </c>
      <c r="G7462" s="290" t="s">
        <v>21881</v>
      </c>
      <c r="H7462" s="147" t="s">
        <v>21882</v>
      </c>
      <c r="I7462" s="284" t="s">
        <v>21883</v>
      </c>
      <c r="J7462" s="284" t="n">
        <v>5344</v>
      </c>
      <c r="K7462" s="164" t="n">
        <v>0</v>
      </c>
      <c r="L7462" s="164" t="n">
        <v>1308010</v>
      </c>
      <c r="M7462" s="164" t="n">
        <v>11</v>
      </c>
      <c r="N7462" s="218" t="s">
        <v>21884</v>
      </c>
      <c r="O7462" s="635"/>
      <c r="P7462" s="130" t="n">
        <v>20932.74</v>
      </c>
      <c r="Q7462" s="130" t="n">
        <f aca="false">P7462*1.2</f>
        <v>25119.288</v>
      </c>
      <c r="R7462" s="131" t="n">
        <f aca="false">S7462*Q7462</f>
        <v>0</v>
      </c>
      <c r="S7462" s="132"/>
    </row>
    <row r="7463" s="76" customFormat="true" ht="14.4" hidden="false" customHeight="false" outlineLevel="0" collapsed="false">
      <c r="A7463" s="207"/>
      <c r="B7463" s="208" t="n">
        <v>82</v>
      </c>
      <c r="C7463" s="634" t="s">
        <v>18</v>
      </c>
      <c r="D7463" s="453" t="s">
        <v>21588</v>
      </c>
      <c r="E7463" s="453" t="s">
        <v>21580</v>
      </c>
      <c r="F7463" s="121" t="n">
        <f aca="false">F7462+1</f>
        <v>7457</v>
      </c>
      <c r="G7463" s="290" t="s">
        <v>21885</v>
      </c>
      <c r="H7463" s="638" t="s">
        <v>21885</v>
      </c>
      <c r="I7463" s="284" t="s">
        <v>21886</v>
      </c>
      <c r="J7463" s="284" t="n">
        <v>5340</v>
      </c>
      <c r="K7463" s="164" t="n">
        <v>0</v>
      </c>
      <c r="L7463" s="164" t="n">
        <v>89339</v>
      </c>
      <c r="M7463" s="164" t="n">
        <v>0</v>
      </c>
      <c r="N7463" s="218" t="s">
        <v>21887</v>
      </c>
      <c r="O7463" s="633"/>
      <c r="P7463" s="130" t="n">
        <v>35.59</v>
      </c>
      <c r="Q7463" s="130" t="n">
        <f aca="false">P7463*1.2</f>
        <v>42.708</v>
      </c>
      <c r="R7463" s="131" t="n">
        <f aca="false">S7463*Q7463</f>
        <v>0</v>
      </c>
      <c r="S7463" s="132"/>
    </row>
    <row r="7464" s="76" customFormat="true" ht="14.4" hidden="false" customHeight="false" outlineLevel="0" collapsed="false">
      <c r="A7464" s="207"/>
      <c r="B7464" s="208" t="n">
        <v>82</v>
      </c>
      <c r="C7464" s="634" t="s">
        <v>18</v>
      </c>
      <c r="D7464" s="453" t="s">
        <v>21588</v>
      </c>
      <c r="E7464" s="453" t="s">
        <v>21580</v>
      </c>
      <c r="F7464" s="121" t="n">
        <f aca="false">F7463+1</f>
        <v>7458</v>
      </c>
      <c r="G7464" s="636" t="s">
        <v>21888</v>
      </c>
      <c r="H7464" s="638" t="s">
        <v>21888</v>
      </c>
      <c r="I7464" s="284" t="s">
        <v>21889</v>
      </c>
      <c r="J7464" s="284" t="n">
        <v>5340</v>
      </c>
      <c r="K7464" s="164" t="n">
        <v>0</v>
      </c>
      <c r="L7464" s="164" t="n">
        <v>89207</v>
      </c>
      <c r="M7464" s="164" t="n">
        <v>0</v>
      </c>
      <c r="N7464" s="218" t="s">
        <v>21890</v>
      </c>
      <c r="O7464" s="633"/>
      <c r="P7464" s="130" t="n">
        <v>54.21</v>
      </c>
      <c r="Q7464" s="130" t="n">
        <f aca="false">P7464*1.2</f>
        <v>65.052</v>
      </c>
      <c r="R7464" s="131" t="n">
        <f aca="false">S7464*Q7464</f>
        <v>0</v>
      </c>
      <c r="S7464" s="132"/>
    </row>
    <row r="7465" s="76" customFormat="true" ht="14.4" hidden="false" customHeight="false" outlineLevel="0" collapsed="false">
      <c r="A7465" s="207"/>
      <c r="B7465" s="208" t="n">
        <v>82</v>
      </c>
      <c r="C7465" s="634" t="s">
        <v>18</v>
      </c>
      <c r="D7465" s="453" t="s">
        <v>21588</v>
      </c>
      <c r="E7465" s="453" t="s">
        <v>21580</v>
      </c>
      <c r="F7465" s="121" t="n">
        <f aca="false">F7464+1</f>
        <v>7459</v>
      </c>
      <c r="G7465" s="636" t="s">
        <v>21891</v>
      </c>
      <c r="H7465" s="638" t="s">
        <v>21891</v>
      </c>
      <c r="I7465" s="284" t="s">
        <v>21892</v>
      </c>
      <c r="J7465" s="284" t="n">
        <v>5340</v>
      </c>
      <c r="K7465" s="164" t="n">
        <v>0</v>
      </c>
      <c r="L7465" s="164" t="n">
        <v>89333</v>
      </c>
      <c r="M7465" s="164" t="n">
        <v>0</v>
      </c>
      <c r="N7465" s="218" t="s">
        <v>21893</v>
      </c>
      <c r="O7465" s="633"/>
      <c r="P7465" s="130" t="n">
        <v>66.01</v>
      </c>
      <c r="Q7465" s="130" t="n">
        <f aca="false">P7465*1.2</f>
        <v>79.212</v>
      </c>
      <c r="R7465" s="131" t="n">
        <f aca="false">S7465*Q7465</f>
        <v>0</v>
      </c>
      <c r="S7465" s="132"/>
    </row>
    <row r="7466" s="76" customFormat="true" ht="14.4" hidden="false" customHeight="false" outlineLevel="0" collapsed="false">
      <c r="A7466" s="207"/>
      <c r="B7466" s="208" t="n">
        <v>82</v>
      </c>
      <c r="C7466" s="634" t="s">
        <v>18</v>
      </c>
      <c r="D7466" s="453"/>
      <c r="E7466" s="453" t="s">
        <v>21580</v>
      </c>
      <c r="F7466" s="121" t="n">
        <f aca="false">F7465+1</f>
        <v>7460</v>
      </c>
      <c r="G7466" s="636" t="s">
        <v>21894</v>
      </c>
      <c r="H7466" s="638" t="s">
        <v>21894</v>
      </c>
      <c r="I7466" s="284" t="s">
        <v>21895</v>
      </c>
      <c r="J7466" s="284" t="n">
        <v>5340</v>
      </c>
      <c r="K7466" s="164" t="n">
        <v>0</v>
      </c>
      <c r="L7466" s="164" t="n">
        <v>89098</v>
      </c>
      <c r="M7466" s="164" t="n">
        <v>0</v>
      </c>
      <c r="N7466" s="218" t="s">
        <v>21896</v>
      </c>
      <c r="O7466" s="633"/>
      <c r="P7466" s="130" t="n">
        <v>40.67</v>
      </c>
      <c r="Q7466" s="130" t="n">
        <f aca="false">P7466*1.2</f>
        <v>48.804</v>
      </c>
      <c r="R7466" s="131" t="n">
        <f aca="false">S7466*Q7466</f>
        <v>0</v>
      </c>
      <c r="S7466" s="132"/>
    </row>
    <row r="7467" s="76" customFormat="true" ht="14.4" hidden="false" customHeight="false" outlineLevel="0" collapsed="false">
      <c r="A7467" s="207"/>
      <c r="B7467" s="208" t="n">
        <v>82</v>
      </c>
      <c r="C7467" s="634" t="s">
        <v>18</v>
      </c>
      <c r="D7467" s="453"/>
      <c r="E7467" s="453" t="s">
        <v>21580</v>
      </c>
      <c r="F7467" s="121" t="n">
        <f aca="false">F7466+1</f>
        <v>7461</v>
      </c>
      <c r="G7467" s="636" t="s">
        <v>21897</v>
      </c>
      <c r="H7467" s="638" t="s">
        <v>21897</v>
      </c>
      <c r="I7467" s="284" t="s">
        <v>21898</v>
      </c>
      <c r="J7467" s="284" t="n">
        <v>5340</v>
      </c>
      <c r="K7467" s="164" t="n">
        <v>0</v>
      </c>
      <c r="L7467" s="164" t="n">
        <v>89334</v>
      </c>
      <c r="M7467" s="164" t="n">
        <v>0</v>
      </c>
      <c r="N7467" s="218" t="s">
        <v>21899</v>
      </c>
      <c r="O7467" s="633"/>
      <c r="P7467" s="130" t="n">
        <v>634.4</v>
      </c>
      <c r="Q7467" s="130" t="n">
        <f aca="false">P7467*1.2</f>
        <v>761.28</v>
      </c>
      <c r="R7467" s="131" t="n">
        <f aca="false">S7467*Q7467</f>
        <v>0</v>
      </c>
      <c r="S7467" s="132"/>
    </row>
    <row r="7468" s="76" customFormat="true" ht="14.4" hidden="false" customHeight="false" outlineLevel="0" collapsed="false">
      <c r="A7468" s="207"/>
      <c r="B7468" s="208" t="n">
        <v>82</v>
      </c>
      <c r="C7468" s="634" t="s">
        <v>18</v>
      </c>
      <c r="D7468" s="453" t="s">
        <v>21588</v>
      </c>
      <c r="E7468" s="453" t="s">
        <v>21580</v>
      </c>
      <c r="F7468" s="121" t="n">
        <f aca="false">F7467+1</f>
        <v>7462</v>
      </c>
      <c r="G7468" s="636" t="s">
        <v>21900</v>
      </c>
      <c r="H7468" s="638" t="s">
        <v>21900</v>
      </c>
      <c r="I7468" s="284" t="s">
        <v>21901</v>
      </c>
      <c r="J7468" s="284" t="n">
        <v>5340</v>
      </c>
      <c r="K7468" s="164" t="n">
        <v>0</v>
      </c>
      <c r="L7468" s="164" t="n">
        <v>89218</v>
      </c>
      <c r="M7468" s="164" t="n">
        <v>0</v>
      </c>
      <c r="N7468" s="218" t="s">
        <v>21902</v>
      </c>
      <c r="O7468" s="633"/>
      <c r="P7468" s="130" t="n">
        <v>12.3</v>
      </c>
      <c r="Q7468" s="130" t="n">
        <f aca="false">P7468*1.2</f>
        <v>14.76</v>
      </c>
      <c r="R7468" s="131" t="n">
        <f aca="false">S7468*Q7468</f>
        <v>0</v>
      </c>
      <c r="S7468" s="132"/>
    </row>
    <row r="7469" s="76" customFormat="true" ht="14.4" hidden="false" customHeight="false" outlineLevel="0" collapsed="false">
      <c r="A7469" s="207"/>
      <c r="B7469" s="208" t="n">
        <v>82</v>
      </c>
      <c r="C7469" s="634" t="s">
        <v>18</v>
      </c>
      <c r="D7469" s="453"/>
      <c r="E7469" s="453" t="s">
        <v>21580</v>
      </c>
      <c r="F7469" s="121" t="n">
        <f aca="false">F7468+1</f>
        <v>7463</v>
      </c>
      <c r="G7469" s="636" t="s">
        <v>21903</v>
      </c>
      <c r="H7469" s="638" t="s">
        <v>21903</v>
      </c>
      <c r="I7469" s="284" t="s">
        <v>21904</v>
      </c>
      <c r="J7469" s="284" t="n">
        <v>5340</v>
      </c>
      <c r="K7469" s="164" t="n">
        <v>0</v>
      </c>
      <c r="L7469" s="164" t="n">
        <v>89368</v>
      </c>
      <c r="M7469" s="164" t="n">
        <v>0</v>
      </c>
      <c r="N7469" s="218" t="s">
        <v>21905</v>
      </c>
      <c r="O7469" s="633"/>
      <c r="P7469" s="610"/>
      <c r="Q7469" s="610" t="n">
        <f aca="false">P7469*1.2</f>
        <v>0</v>
      </c>
      <c r="R7469" s="131" t="n">
        <f aca="false">S7469*Q7469</f>
        <v>0</v>
      </c>
      <c r="S7469" s="132"/>
    </row>
    <row r="7470" s="76" customFormat="true" ht="14.4" hidden="false" customHeight="false" outlineLevel="0" collapsed="false">
      <c r="A7470" s="207"/>
      <c r="B7470" s="208" t="n">
        <v>82</v>
      </c>
      <c r="C7470" s="634" t="s">
        <v>18</v>
      </c>
      <c r="D7470" s="453"/>
      <c r="E7470" s="453" t="s">
        <v>21580</v>
      </c>
      <c r="F7470" s="121" t="n">
        <f aca="false">F7469+1</f>
        <v>7464</v>
      </c>
      <c r="G7470" s="290" t="s">
        <v>21906</v>
      </c>
      <c r="H7470" s="147" t="s">
        <v>21907</v>
      </c>
      <c r="I7470" s="284" t="s">
        <v>21908</v>
      </c>
      <c r="J7470" s="284" t="n">
        <v>650</v>
      </c>
      <c r="K7470" s="164" t="n">
        <v>0</v>
      </c>
      <c r="L7470" s="164" t="n">
        <v>1004058</v>
      </c>
      <c r="M7470" s="164" t="n">
        <v>0</v>
      </c>
      <c r="N7470" s="237" t="s">
        <v>4510</v>
      </c>
      <c r="O7470" s="633"/>
      <c r="P7470" s="610"/>
      <c r="Q7470" s="610" t="n">
        <f aca="false">P7470*1.2</f>
        <v>0</v>
      </c>
      <c r="R7470" s="131" t="n">
        <f aca="false">S7470*Q7470</f>
        <v>0</v>
      </c>
      <c r="S7470" s="132"/>
    </row>
    <row r="7471" s="76" customFormat="true" ht="14.4" hidden="false" customHeight="false" outlineLevel="0" collapsed="false">
      <c r="A7471" s="207"/>
      <c r="B7471" s="208" t="n">
        <v>82</v>
      </c>
      <c r="C7471" s="634" t="s">
        <v>18</v>
      </c>
      <c r="D7471" s="453"/>
      <c r="E7471" s="453" t="s">
        <v>21580</v>
      </c>
      <c r="F7471" s="121" t="n">
        <f aca="false">F7470+1</f>
        <v>7465</v>
      </c>
      <c r="G7471" s="290" t="s">
        <v>21909</v>
      </c>
      <c r="H7471" s="147" t="s">
        <v>21910</v>
      </c>
      <c r="I7471" s="284" t="s">
        <v>21911</v>
      </c>
      <c r="J7471" s="284" t="n">
        <v>650</v>
      </c>
      <c r="K7471" s="164" t="n">
        <v>0</v>
      </c>
      <c r="L7471" s="164" t="n">
        <v>1004059</v>
      </c>
      <c r="M7471" s="164" t="n">
        <v>0</v>
      </c>
      <c r="N7471" s="237" t="s">
        <v>4510</v>
      </c>
      <c r="O7471" s="633"/>
      <c r="P7471" s="610"/>
      <c r="Q7471" s="610" t="n">
        <f aca="false">P7471*1.2</f>
        <v>0</v>
      </c>
      <c r="R7471" s="131" t="n">
        <f aca="false">S7471*Q7471</f>
        <v>0</v>
      </c>
      <c r="S7471" s="132"/>
    </row>
    <row r="7472" s="76" customFormat="true" ht="14.4" hidden="false" customHeight="false" outlineLevel="0" collapsed="false">
      <c r="A7472" s="207"/>
      <c r="B7472" s="208" t="n">
        <v>82</v>
      </c>
      <c r="C7472" s="634" t="s">
        <v>18</v>
      </c>
      <c r="D7472" s="453"/>
      <c r="E7472" s="453" t="s">
        <v>21580</v>
      </c>
      <c r="F7472" s="121" t="n">
        <f aca="false">F7471+1</f>
        <v>7466</v>
      </c>
      <c r="G7472" s="290" t="s">
        <v>21912</v>
      </c>
      <c r="H7472" s="147" t="s">
        <v>21913</v>
      </c>
      <c r="I7472" s="284" t="s">
        <v>21914</v>
      </c>
      <c r="J7472" s="284" t="n">
        <v>650</v>
      </c>
      <c r="K7472" s="164" t="n">
        <v>0</v>
      </c>
      <c r="L7472" s="164" t="n">
        <v>1005170</v>
      </c>
      <c r="M7472" s="164" t="n">
        <v>0</v>
      </c>
      <c r="N7472" s="237" t="s">
        <v>4510</v>
      </c>
      <c r="O7472" s="633"/>
      <c r="P7472" s="610"/>
      <c r="Q7472" s="610" t="n">
        <f aca="false">P7472*1.2</f>
        <v>0</v>
      </c>
      <c r="R7472" s="131" t="n">
        <f aca="false">S7472*Q7472</f>
        <v>0</v>
      </c>
      <c r="S7472" s="132"/>
    </row>
    <row r="7473" s="76" customFormat="true" ht="14.4" hidden="false" customHeight="false" outlineLevel="0" collapsed="false">
      <c r="A7473" s="207"/>
      <c r="B7473" s="208" t="n">
        <v>82</v>
      </c>
      <c r="C7473" s="634" t="s">
        <v>18</v>
      </c>
      <c r="D7473" s="453"/>
      <c r="E7473" s="453" t="s">
        <v>21580</v>
      </c>
      <c r="F7473" s="121" t="n">
        <f aca="false">F7472+1</f>
        <v>7467</v>
      </c>
      <c r="G7473" s="290" t="s">
        <v>21915</v>
      </c>
      <c r="H7473" s="147" t="s">
        <v>21916</v>
      </c>
      <c r="I7473" s="284" t="s">
        <v>21917</v>
      </c>
      <c r="J7473" s="284" t="n">
        <v>650</v>
      </c>
      <c r="K7473" s="164" t="n">
        <v>0</v>
      </c>
      <c r="L7473" s="164" t="n">
        <v>1005171</v>
      </c>
      <c r="M7473" s="164" t="n">
        <v>0</v>
      </c>
      <c r="N7473" s="237" t="s">
        <v>4510</v>
      </c>
      <c r="O7473" s="633"/>
      <c r="P7473" s="610"/>
      <c r="Q7473" s="610" t="n">
        <f aca="false">P7473*1.2</f>
        <v>0</v>
      </c>
      <c r="R7473" s="131" t="n">
        <f aca="false">S7473*Q7473</f>
        <v>0</v>
      </c>
      <c r="S7473" s="132"/>
    </row>
    <row r="7474" s="76" customFormat="true" ht="27.6" hidden="false" customHeight="false" outlineLevel="0" collapsed="false">
      <c r="A7474" s="207"/>
      <c r="B7474" s="208" t="n">
        <v>82</v>
      </c>
      <c r="C7474" s="634" t="s">
        <v>18</v>
      </c>
      <c r="D7474" s="453"/>
      <c r="E7474" s="453" t="s">
        <v>21580</v>
      </c>
      <c r="F7474" s="121" t="n">
        <f aca="false">F7473+1</f>
        <v>7468</v>
      </c>
      <c r="G7474" s="290" t="s">
        <v>21918</v>
      </c>
      <c r="H7474" s="147" t="s">
        <v>21919</v>
      </c>
      <c r="I7474" s="284" t="s">
        <v>21920</v>
      </c>
      <c r="J7474" s="284" t="n">
        <v>5340</v>
      </c>
      <c r="K7474" s="164" t="n">
        <v>0</v>
      </c>
      <c r="L7474" s="164" t="n">
        <v>1005170</v>
      </c>
      <c r="M7474" s="164" t="n">
        <v>0</v>
      </c>
      <c r="N7474" s="218" t="s">
        <v>21921</v>
      </c>
      <c r="O7474" s="633"/>
      <c r="P7474" s="610"/>
      <c r="Q7474" s="610" t="n">
        <f aca="false">P7474*1.2</f>
        <v>0</v>
      </c>
      <c r="R7474" s="131" t="n">
        <f aca="false">S7474*Q7474</f>
        <v>0</v>
      </c>
      <c r="S7474" s="132"/>
    </row>
    <row r="7475" s="76" customFormat="true" ht="27.6" hidden="false" customHeight="false" outlineLevel="0" collapsed="false">
      <c r="A7475" s="207"/>
      <c r="B7475" s="208" t="n">
        <v>82</v>
      </c>
      <c r="C7475" s="634" t="s">
        <v>18</v>
      </c>
      <c r="D7475" s="453"/>
      <c r="E7475" s="453" t="s">
        <v>21580</v>
      </c>
      <c r="F7475" s="121" t="n">
        <f aca="false">F7474+1</f>
        <v>7469</v>
      </c>
      <c r="G7475" s="290" t="s">
        <v>21922</v>
      </c>
      <c r="H7475" s="147" t="s">
        <v>21923</v>
      </c>
      <c r="I7475" s="284" t="s">
        <v>21924</v>
      </c>
      <c r="J7475" s="284" t="n">
        <v>5340</v>
      </c>
      <c r="K7475" s="164" t="n">
        <v>0</v>
      </c>
      <c r="L7475" s="164" t="n">
        <v>1005171</v>
      </c>
      <c r="M7475" s="164" t="n">
        <v>0</v>
      </c>
      <c r="N7475" s="218" t="s">
        <v>21925</v>
      </c>
      <c r="O7475" s="633"/>
      <c r="P7475" s="610"/>
      <c r="Q7475" s="610" t="n">
        <f aca="false">P7475*1.2</f>
        <v>0</v>
      </c>
      <c r="R7475" s="131" t="n">
        <f aca="false">S7475*Q7475</f>
        <v>0</v>
      </c>
      <c r="S7475" s="132"/>
    </row>
    <row r="7476" s="76" customFormat="true" ht="14.4" hidden="false" customHeight="false" outlineLevel="0" collapsed="false">
      <c r="A7476" s="207"/>
      <c r="B7476" s="208" t="n">
        <v>82</v>
      </c>
      <c r="C7476" s="634" t="s">
        <v>18</v>
      </c>
      <c r="D7476" s="453"/>
      <c r="E7476" s="453" t="s">
        <v>21580</v>
      </c>
      <c r="F7476" s="121" t="n">
        <f aca="false">F7475+1</f>
        <v>7470</v>
      </c>
      <c r="G7476" s="290" t="s">
        <v>21926</v>
      </c>
      <c r="H7476" s="147" t="s">
        <v>21927</v>
      </c>
      <c r="I7476" s="284" t="s">
        <v>21928</v>
      </c>
      <c r="J7476" s="284" t="n">
        <v>5340</v>
      </c>
      <c r="K7476" s="164" t="n">
        <v>0</v>
      </c>
      <c r="L7476" s="164" t="n">
        <v>1004058</v>
      </c>
      <c r="M7476" s="164" t="n">
        <v>0</v>
      </c>
      <c r="N7476" s="218" t="s">
        <v>21929</v>
      </c>
      <c r="O7476" s="633"/>
      <c r="P7476" s="610"/>
      <c r="Q7476" s="610" t="n">
        <f aca="false">P7476*1.2</f>
        <v>0</v>
      </c>
      <c r="R7476" s="131" t="n">
        <f aca="false">S7476*Q7476</f>
        <v>0</v>
      </c>
      <c r="S7476" s="132"/>
    </row>
    <row r="7477" s="76" customFormat="true" ht="14.4" hidden="false" customHeight="false" outlineLevel="0" collapsed="false">
      <c r="A7477" s="207"/>
      <c r="B7477" s="208" t="n">
        <v>82</v>
      </c>
      <c r="C7477" s="634" t="s">
        <v>18</v>
      </c>
      <c r="D7477" s="453"/>
      <c r="E7477" s="453" t="s">
        <v>21580</v>
      </c>
      <c r="F7477" s="121" t="n">
        <f aca="false">F7476+1</f>
        <v>7471</v>
      </c>
      <c r="G7477" s="290" t="s">
        <v>21930</v>
      </c>
      <c r="H7477" s="147" t="s">
        <v>21931</v>
      </c>
      <c r="I7477" s="284" t="s">
        <v>21932</v>
      </c>
      <c r="J7477" s="284" t="n">
        <v>5340</v>
      </c>
      <c r="K7477" s="164" t="n">
        <v>0</v>
      </c>
      <c r="L7477" s="164" t="n">
        <v>1004059</v>
      </c>
      <c r="M7477" s="164" t="n">
        <v>0</v>
      </c>
      <c r="N7477" s="218" t="s">
        <v>21933</v>
      </c>
      <c r="O7477" s="633"/>
      <c r="P7477" s="610"/>
      <c r="Q7477" s="610" t="n">
        <f aca="false">P7477*1.2</f>
        <v>0</v>
      </c>
      <c r="R7477" s="131" t="n">
        <f aca="false">S7477*Q7477</f>
        <v>0</v>
      </c>
      <c r="S7477" s="132"/>
    </row>
    <row r="7478" s="76" customFormat="true" ht="14.4" hidden="false" customHeight="false" outlineLevel="0" collapsed="false">
      <c r="A7478" s="207"/>
      <c r="B7478" s="208" t="n">
        <v>82</v>
      </c>
      <c r="C7478" s="634" t="s">
        <v>18</v>
      </c>
      <c r="D7478" s="453"/>
      <c r="E7478" s="453" t="s">
        <v>21580</v>
      </c>
      <c r="F7478" s="121" t="n">
        <f aca="false">F7477+1</f>
        <v>7472</v>
      </c>
      <c r="G7478" s="290" t="s">
        <v>21934</v>
      </c>
      <c r="H7478" s="147" t="s">
        <v>21935</v>
      </c>
      <c r="I7478" s="284" t="s">
        <v>21936</v>
      </c>
      <c r="J7478" s="284" t="n">
        <v>650</v>
      </c>
      <c r="K7478" s="164" t="n">
        <v>0</v>
      </c>
      <c r="L7478" s="164" t="n">
        <v>1115021</v>
      </c>
      <c r="M7478" s="164" t="n">
        <v>0</v>
      </c>
      <c r="N7478" s="237" t="s">
        <v>21937</v>
      </c>
      <c r="O7478" s="633"/>
      <c r="P7478" s="610"/>
      <c r="Q7478" s="610" t="n">
        <f aca="false">P7478*1.2</f>
        <v>0</v>
      </c>
      <c r="R7478" s="131" t="n">
        <f aca="false">S7478*Q7478</f>
        <v>0</v>
      </c>
      <c r="S7478" s="132"/>
    </row>
    <row r="7479" s="76" customFormat="true" ht="14.4" hidden="false" customHeight="false" outlineLevel="0" collapsed="false">
      <c r="A7479" s="207"/>
      <c r="B7479" s="208" t="n">
        <v>82</v>
      </c>
      <c r="C7479" s="634" t="s">
        <v>18</v>
      </c>
      <c r="D7479" s="453" t="s">
        <v>21588</v>
      </c>
      <c r="E7479" s="453" t="s">
        <v>21580</v>
      </c>
      <c r="F7479" s="121" t="n">
        <f aca="false">F7478+1</f>
        <v>7473</v>
      </c>
      <c r="G7479" s="290" t="s">
        <v>21938</v>
      </c>
      <c r="H7479" s="147" t="s">
        <v>21939</v>
      </c>
      <c r="I7479" s="284" t="s">
        <v>21940</v>
      </c>
      <c r="J7479" s="284" t="n">
        <v>5340</v>
      </c>
      <c r="K7479" s="164" t="n">
        <v>0</v>
      </c>
      <c r="L7479" s="164" t="n">
        <v>1006037</v>
      </c>
      <c r="M7479" s="164" t="n">
        <v>0</v>
      </c>
      <c r="N7479" s="218" t="s">
        <v>852</v>
      </c>
      <c r="O7479" s="633"/>
      <c r="P7479" s="130" t="n">
        <v>440.26</v>
      </c>
      <c r="Q7479" s="130" t="n">
        <f aca="false">P7479*1.2</f>
        <v>528.312</v>
      </c>
      <c r="R7479" s="131" t="n">
        <f aca="false">S7479*Q7479</f>
        <v>0</v>
      </c>
      <c r="S7479" s="132"/>
    </row>
    <row r="7480" s="76" customFormat="true" ht="14.4" hidden="false" customHeight="false" outlineLevel="0" collapsed="false">
      <c r="A7480" s="207"/>
      <c r="B7480" s="208" t="n">
        <v>82</v>
      </c>
      <c r="C7480" s="634" t="s">
        <v>18</v>
      </c>
      <c r="D7480" s="453"/>
      <c r="E7480" s="453" t="s">
        <v>21580</v>
      </c>
      <c r="F7480" s="121" t="n">
        <f aca="false">F7479+1</f>
        <v>7474</v>
      </c>
      <c r="G7480" s="290" t="s">
        <v>21941</v>
      </c>
      <c r="H7480" s="147" t="s">
        <v>21942</v>
      </c>
      <c r="I7480" s="284" t="s">
        <v>21943</v>
      </c>
      <c r="J7480" s="284" t="n">
        <v>650</v>
      </c>
      <c r="K7480" s="164" t="n">
        <v>0</v>
      </c>
      <c r="L7480" s="164" t="n">
        <v>3509522</v>
      </c>
      <c r="M7480" s="164" t="n">
        <v>0</v>
      </c>
      <c r="N7480" s="237" t="s">
        <v>852</v>
      </c>
      <c r="O7480" s="633"/>
      <c r="P7480" s="610"/>
      <c r="Q7480" s="610" t="n">
        <f aca="false">P7480*1.2</f>
        <v>0</v>
      </c>
      <c r="R7480" s="131" t="n">
        <f aca="false">S7480*Q7480</f>
        <v>0</v>
      </c>
      <c r="S7480" s="132"/>
    </row>
    <row r="7481" s="76" customFormat="true" ht="14.4" hidden="false" customHeight="false" outlineLevel="0" collapsed="false">
      <c r="A7481" s="207"/>
      <c r="B7481" s="208" t="n">
        <v>82</v>
      </c>
      <c r="C7481" s="634" t="s">
        <v>18</v>
      </c>
      <c r="D7481" s="453" t="s">
        <v>21588</v>
      </c>
      <c r="E7481" s="453" t="s">
        <v>21580</v>
      </c>
      <c r="F7481" s="121" t="n">
        <f aca="false">F7480+1</f>
        <v>7475</v>
      </c>
      <c r="G7481" s="290" t="s">
        <v>21944</v>
      </c>
      <c r="H7481" s="147" t="s">
        <v>21945</v>
      </c>
      <c r="I7481" s="284" t="s">
        <v>21946</v>
      </c>
      <c r="J7481" s="284" t="n">
        <v>5340</v>
      </c>
      <c r="K7481" s="164" t="n">
        <v>0</v>
      </c>
      <c r="L7481" s="164" t="n">
        <v>1112550</v>
      </c>
      <c r="M7481" s="164" t="n">
        <v>0</v>
      </c>
      <c r="N7481" s="218" t="s">
        <v>21947</v>
      </c>
      <c r="O7481" s="633"/>
      <c r="P7481" s="130" t="n">
        <v>57.99</v>
      </c>
      <c r="Q7481" s="130" t="n">
        <f aca="false">P7481*1.2</f>
        <v>69.588</v>
      </c>
      <c r="R7481" s="131" t="n">
        <f aca="false">S7481*Q7481</f>
        <v>0</v>
      </c>
      <c r="S7481" s="132"/>
    </row>
    <row r="7482" s="76" customFormat="true" ht="14.4" hidden="false" customHeight="false" outlineLevel="0" collapsed="false">
      <c r="A7482" s="207"/>
      <c r="B7482" s="208" t="n">
        <v>82</v>
      </c>
      <c r="C7482" s="634" t="s">
        <v>18</v>
      </c>
      <c r="D7482" s="453" t="s">
        <v>21588</v>
      </c>
      <c r="E7482" s="453" t="s">
        <v>21580</v>
      </c>
      <c r="F7482" s="121" t="n">
        <f aca="false">F7481+1</f>
        <v>7476</v>
      </c>
      <c r="G7482" s="290" t="s">
        <v>21948</v>
      </c>
      <c r="H7482" s="147" t="s">
        <v>21949</v>
      </c>
      <c r="I7482" s="284" t="s">
        <v>21950</v>
      </c>
      <c r="J7482" s="284" t="n">
        <v>5340</v>
      </c>
      <c r="K7482" s="164" t="n">
        <v>0</v>
      </c>
      <c r="L7482" s="164" t="n">
        <v>1008510</v>
      </c>
      <c r="M7482" s="164" t="n">
        <v>0</v>
      </c>
      <c r="N7482" s="218" t="s">
        <v>21951</v>
      </c>
      <c r="O7482" s="635"/>
      <c r="P7482" s="130" t="n">
        <v>128.8</v>
      </c>
      <c r="Q7482" s="130" t="n">
        <f aca="false">P7482*1.2</f>
        <v>154.56</v>
      </c>
      <c r="R7482" s="131" t="n">
        <f aca="false">S7482*Q7482</f>
        <v>0</v>
      </c>
      <c r="S7482" s="132"/>
    </row>
    <row r="7483" s="76" customFormat="true" ht="14.4" hidden="false" customHeight="false" outlineLevel="0" collapsed="false">
      <c r="A7483" s="207"/>
      <c r="B7483" s="208" t="n">
        <v>82</v>
      </c>
      <c r="C7483" s="634" t="s">
        <v>18</v>
      </c>
      <c r="D7483" s="453" t="s">
        <v>21588</v>
      </c>
      <c r="E7483" s="453" t="s">
        <v>21580</v>
      </c>
      <c r="F7483" s="121" t="n">
        <f aca="false">F7482+1</f>
        <v>7477</v>
      </c>
      <c r="G7483" s="290" t="s">
        <v>21952</v>
      </c>
      <c r="H7483" s="147" t="s">
        <v>21953</v>
      </c>
      <c r="I7483" s="284" t="s">
        <v>21954</v>
      </c>
      <c r="J7483" s="284" t="n">
        <v>5340</v>
      </c>
      <c r="K7483" s="164" t="n">
        <v>0</v>
      </c>
      <c r="L7483" s="164" t="n">
        <v>1007032</v>
      </c>
      <c r="M7483" s="164" t="n">
        <v>0</v>
      </c>
      <c r="N7483" s="218" t="s">
        <v>21955</v>
      </c>
      <c r="O7483" s="633"/>
      <c r="P7483" s="130" t="n">
        <v>135.05</v>
      </c>
      <c r="Q7483" s="130" t="n">
        <f aca="false">P7483*1.2</f>
        <v>162.06</v>
      </c>
      <c r="R7483" s="131" t="n">
        <f aca="false">S7483*Q7483</f>
        <v>0</v>
      </c>
      <c r="S7483" s="132"/>
    </row>
    <row r="7484" s="76" customFormat="true" ht="14.4" hidden="false" customHeight="false" outlineLevel="0" collapsed="false">
      <c r="A7484" s="207"/>
      <c r="B7484" s="208" t="n">
        <v>82</v>
      </c>
      <c r="C7484" s="634" t="s">
        <v>18</v>
      </c>
      <c r="D7484" s="453"/>
      <c r="E7484" s="453" t="s">
        <v>21580</v>
      </c>
      <c r="F7484" s="121" t="n">
        <f aca="false">F7483+1</f>
        <v>7478</v>
      </c>
      <c r="G7484" s="290" t="s">
        <v>21956</v>
      </c>
      <c r="H7484" s="147" t="s">
        <v>21957</v>
      </c>
      <c r="I7484" s="284" t="s">
        <v>21958</v>
      </c>
      <c r="J7484" s="284" t="n">
        <v>650</v>
      </c>
      <c r="K7484" s="164" t="n">
        <v>0</v>
      </c>
      <c r="L7484" s="164" t="n">
        <v>1005040</v>
      </c>
      <c r="M7484" s="164" t="n">
        <v>0</v>
      </c>
      <c r="N7484" s="237" t="s">
        <v>529</v>
      </c>
      <c r="O7484" s="633"/>
      <c r="P7484" s="610"/>
      <c r="Q7484" s="610" t="n">
        <f aca="false">P7484*1.2</f>
        <v>0</v>
      </c>
      <c r="R7484" s="131" t="n">
        <f aca="false">S7484*Q7484</f>
        <v>0</v>
      </c>
      <c r="S7484" s="132"/>
    </row>
    <row r="7485" s="76" customFormat="true" ht="14.4" hidden="false" customHeight="false" outlineLevel="0" collapsed="false">
      <c r="A7485" s="207"/>
      <c r="B7485" s="208" t="n">
        <v>82</v>
      </c>
      <c r="C7485" s="634" t="s">
        <v>18</v>
      </c>
      <c r="D7485" s="453"/>
      <c r="E7485" s="453" t="s">
        <v>21580</v>
      </c>
      <c r="F7485" s="121" t="n">
        <f aca="false">F7484+1</f>
        <v>7479</v>
      </c>
      <c r="G7485" s="290" t="s">
        <v>21959</v>
      </c>
      <c r="H7485" s="147" t="s">
        <v>21960</v>
      </c>
      <c r="I7485" s="284" t="s">
        <v>21961</v>
      </c>
      <c r="J7485" s="284" t="n">
        <v>650</v>
      </c>
      <c r="K7485" s="164" t="n">
        <v>0</v>
      </c>
      <c r="L7485" s="164" t="n">
        <v>1006037</v>
      </c>
      <c r="M7485" s="164" t="n">
        <v>0</v>
      </c>
      <c r="N7485" s="218" t="s">
        <v>21962</v>
      </c>
      <c r="O7485" s="633"/>
      <c r="P7485" s="610"/>
      <c r="Q7485" s="610" t="n">
        <f aca="false">P7485*1.2</f>
        <v>0</v>
      </c>
      <c r="R7485" s="131" t="n">
        <f aca="false">S7485*Q7485</f>
        <v>0</v>
      </c>
      <c r="S7485" s="132"/>
    </row>
    <row r="7486" s="76" customFormat="true" ht="27.6" hidden="false" customHeight="false" outlineLevel="0" collapsed="false">
      <c r="A7486" s="207"/>
      <c r="B7486" s="208" t="n">
        <v>82</v>
      </c>
      <c r="C7486" s="634" t="s">
        <v>18</v>
      </c>
      <c r="D7486" s="453" t="s">
        <v>21588</v>
      </c>
      <c r="E7486" s="453" t="s">
        <v>21580</v>
      </c>
      <c r="F7486" s="121" t="n">
        <f aca="false">F7485+1</f>
        <v>7480</v>
      </c>
      <c r="G7486" s="290" t="s">
        <v>21963</v>
      </c>
      <c r="H7486" s="147" t="s">
        <v>21964</v>
      </c>
      <c r="I7486" s="284" t="s">
        <v>21965</v>
      </c>
      <c r="J7486" s="284" t="n">
        <v>5340</v>
      </c>
      <c r="K7486" s="164" t="n">
        <v>0</v>
      </c>
      <c r="L7486" s="164" t="n">
        <v>1006034</v>
      </c>
      <c r="M7486" s="164" t="n">
        <v>0</v>
      </c>
      <c r="N7486" s="218" t="s">
        <v>21966</v>
      </c>
      <c r="O7486" s="633"/>
      <c r="P7486" s="130" t="n">
        <v>597.23</v>
      </c>
      <c r="Q7486" s="130" t="n">
        <f aca="false">P7486*1.2</f>
        <v>716.676</v>
      </c>
      <c r="R7486" s="131" t="n">
        <f aca="false">S7486*Q7486</f>
        <v>0</v>
      </c>
      <c r="S7486" s="132"/>
    </row>
    <row r="7487" s="76" customFormat="true" ht="14.4" hidden="false" customHeight="false" outlineLevel="0" collapsed="false">
      <c r="A7487" s="207"/>
      <c r="B7487" s="208" t="n">
        <v>82</v>
      </c>
      <c r="C7487" s="634" t="s">
        <v>18</v>
      </c>
      <c r="D7487" s="453"/>
      <c r="E7487" s="453" t="s">
        <v>21580</v>
      </c>
      <c r="F7487" s="121" t="n">
        <f aca="false">F7486+1</f>
        <v>7481</v>
      </c>
      <c r="G7487" s="290" t="s">
        <v>21967</v>
      </c>
      <c r="H7487" s="147" t="s">
        <v>21968</v>
      </c>
      <c r="I7487" s="284" t="s">
        <v>21969</v>
      </c>
      <c r="J7487" s="284" t="n">
        <v>650</v>
      </c>
      <c r="K7487" s="164" t="n">
        <v>0</v>
      </c>
      <c r="L7487" s="164" t="n">
        <v>1115158</v>
      </c>
      <c r="M7487" s="164" t="n">
        <v>0</v>
      </c>
      <c r="N7487" s="237" t="s">
        <v>21970</v>
      </c>
      <c r="O7487" s="633"/>
      <c r="P7487" s="610"/>
      <c r="Q7487" s="610" t="n">
        <f aca="false">P7487*1.2</f>
        <v>0</v>
      </c>
      <c r="R7487" s="131" t="n">
        <f aca="false">S7487*Q7487</f>
        <v>0</v>
      </c>
      <c r="S7487" s="132"/>
    </row>
    <row r="7488" s="76" customFormat="true" ht="14.4" hidden="false" customHeight="false" outlineLevel="0" collapsed="false">
      <c r="A7488" s="207"/>
      <c r="B7488" s="208" t="n">
        <v>82</v>
      </c>
      <c r="C7488" s="634" t="s">
        <v>18</v>
      </c>
      <c r="D7488" s="453" t="s">
        <v>21588</v>
      </c>
      <c r="E7488" s="453" t="s">
        <v>21580</v>
      </c>
      <c r="F7488" s="121" t="n">
        <f aca="false">F7487+1</f>
        <v>7482</v>
      </c>
      <c r="G7488" s="637" t="s">
        <v>21971</v>
      </c>
      <c r="H7488" s="220" t="s">
        <v>21972</v>
      </c>
      <c r="I7488" s="284" t="s">
        <v>21973</v>
      </c>
      <c r="J7488" s="284" t="n">
        <v>5340</v>
      </c>
      <c r="K7488" s="164" t="n">
        <v>40</v>
      </c>
      <c r="L7488" s="164" t="n">
        <v>1112303</v>
      </c>
      <c r="M7488" s="164" t="n">
        <v>0</v>
      </c>
      <c r="N7488" s="639" t="s">
        <v>21974</v>
      </c>
      <c r="O7488" s="633"/>
      <c r="P7488" s="130" t="n">
        <v>134188.95</v>
      </c>
      <c r="Q7488" s="130" t="n">
        <f aca="false">P7488*1.2</f>
        <v>161026.74</v>
      </c>
      <c r="R7488" s="131" t="n">
        <f aca="false">S7488*Q7488</f>
        <v>0</v>
      </c>
      <c r="S7488" s="132"/>
    </row>
    <row r="7489" s="76" customFormat="true" ht="14.4" hidden="false" customHeight="false" outlineLevel="0" collapsed="false">
      <c r="A7489" s="207"/>
      <c r="B7489" s="208" t="n">
        <v>82</v>
      </c>
      <c r="C7489" s="634" t="s">
        <v>18</v>
      </c>
      <c r="D7489" s="453" t="s">
        <v>21588</v>
      </c>
      <c r="E7489" s="453" t="s">
        <v>21580</v>
      </c>
      <c r="F7489" s="121" t="n">
        <f aca="false">F7488+1</f>
        <v>7483</v>
      </c>
      <c r="G7489" s="637" t="s">
        <v>21975</v>
      </c>
      <c r="H7489" s="220" t="s">
        <v>21976</v>
      </c>
      <c r="I7489" s="284" t="s">
        <v>21977</v>
      </c>
      <c r="J7489" s="284" t="n">
        <v>5360</v>
      </c>
      <c r="K7489" s="164" t="n">
        <v>40</v>
      </c>
      <c r="L7489" s="164" t="n">
        <v>1112303</v>
      </c>
      <c r="M7489" s="164" t="n">
        <v>0</v>
      </c>
      <c r="N7489" s="639" t="s">
        <v>21974</v>
      </c>
      <c r="O7489" s="633"/>
      <c r="P7489" s="130" t="n">
        <v>132657.85</v>
      </c>
      <c r="Q7489" s="130" t="n">
        <f aca="false">P7489*1.2</f>
        <v>159189.42</v>
      </c>
      <c r="R7489" s="131" t="n">
        <f aca="false">S7489*Q7489</f>
        <v>0</v>
      </c>
      <c r="S7489" s="132"/>
    </row>
    <row r="7490" s="76" customFormat="true" ht="14.4" hidden="false" customHeight="false" outlineLevel="0" collapsed="false">
      <c r="A7490" s="207"/>
      <c r="B7490" s="208" t="n">
        <v>82</v>
      </c>
      <c r="C7490" s="634" t="s">
        <v>18</v>
      </c>
      <c r="D7490" s="453"/>
      <c r="E7490" s="453" t="s">
        <v>21580</v>
      </c>
      <c r="F7490" s="121" t="n">
        <f aca="false">F7489+1</f>
        <v>7484</v>
      </c>
      <c r="G7490" s="290" t="s">
        <v>21978</v>
      </c>
      <c r="H7490" s="147" t="s">
        <v>21979</v>
      </c>
      <c r="I7490" s="284" t="s">
        <v>21980</v>
      </c>
      <c r="J7490" s="284" t="n">
        <v>5360</v>
      </c>
      <c r="K7490" s="164" t="n">
        <v>40</v>
      </c>
      <c r="L7490" s="164" t="n">
        <v>1112303</v>
      </c>
      <c r="M7490" s="164" t="n">
        <v>10</v>
      </c>
      <c r="N7490" s="218" t="s">
        <v>21974</v>
      </c>
      <c r="O7490" s="633"/>
      <c r="P7490" s="610"/>
      <c r="Q7490" s="610" t="n">
        <f aca="false">P7490*1.2</f>
        <v>0</v>
      </c>
      <c r="R7490" s="131" t="n">
        <f aca="false">S7490*Q7490</f>
        <v>0</v>
      </c>
      <c r="S7490" s="132"/>
    </row>
    <row r="7491" s="76" customFormat="true" ht="14.4" hidden="false" customHeight="false" outlineLevel="0" collapsed="false">
      <c r="A7491" s="207"/>
      <c r="B7491" s="208" t="n">
        <v>82</v>
      </c>
      <c r="C7491" s="634" t="s">
        <v>18</v>
      </c>
      <c r="D7491" s="453"/>
      <c r="E7491" s="453" t="s">
        <v>21580</v>
      </c>
      <c r="F7491" s="121" t="n">
        <f aca="false">F7490+1</f>
        <v>7485</v>
      </c>
      <c r="G7491" s="290" t="s">
        <v>21981</v>
      </c>
      <c r="H7491" s="147" t="s">
        <v>21982</v>
      </c>
      <c r="I7491" s="284" t="s">
        <v>21983</v>
      </c>
      <c r="J7491" s="284" t="n">
        <v>5340</v>
      </c>
      <c r="K7491" s="164" t="n">
        <v>40</v>
      </c>
      <c r="L7491" s="164" t="n">
        <v>1104410</v>
      </c>
      <c r="M7491" s="164" t="n">
        <v>30</v>
      </c>
      <c r="N7491" s="218" t="s">
        <v>21984</v>
      </c>
      <c r="O7491" s="633"/>
      <c r="P7491" s="610"/>
      <c r="Q7491" s="610" t="n">
        <f aca="false">P7491*1.2</f>
        <v>0</v>
      </c>
      <c r="R7491" s="131" t="n">
        <f aca="false">S7491*Q7491</f>
        <v>0</v>
      </c>
      <c r="S7491" s="132"/>
    </row>
    <row r="7492" s="76" customFormat="true" ht="14.4" hidden="false" customHeight="false" outlineLevel="0" collapsed="false">
      <c r="A7492" s="207"/>
      <c r="B7492" s="208" t="n">
        <v>82</v>
      </c>
      <c r="C7492" s="634" t="s">
        <v>18</v>
      </c>
      <c r="D7492" s="453"/>
      <c r="E7492" s="453" t="s">
        <v>21580</v>
      </c>
      <c r="F7492" s="121" t="n">
        <f aca="false">F7491+1</f>
        <v>7486</v>
      </c>
      <c r="G7492" s="290" t="s">
        <v>21985</v>
      </c>
      <c r="H7492" s="147" t="s">
        <v>21986</v>
      </c>
      <c r="I7492" s="284" t="s">
        <v>21987</v>
      </c>
      <c r="J7492" s="284" t="n">
        <v>5340</v>
      </c>
      <c r="K7492" s="164" t="n">
        <v>40</v>
      </c>
      <c r="L7492" s="164" t="n">
        <v>1104410</v>
      </c>
      <c r="M7492" s="164" t="n">
        <v>0</v>
      </c>
      <c r="N7492" s="218" t="s">
        <v>21988</v>
      </c>
      <c r="O7492" s="633"/>
      <c r="P7492" s="610"/>
      <c r="Q7492" s="610" t="n">
        <f aca="false">P7492*1.2</f>
        <v>0</v>
      </c>
      <c r="R7492" s="131" t="n">
        <f aca="false">S7492*Q7492</f>
        <v>0</v>
      </c>
      <c r="S7492" s="132"/>
    </row>
    <row r="7493" s="76" customFormat="true" ht="14.4" hidden="false" customHeight="false" outlineLevel="0" collapsed="false">
      <c r="A7493" s="207"/>
      <c r="B7493" s="208" t="n">
        <v>82</v>
      </c>
      <c r="C7493" s="634" t="s">
        <v>18</v>
      </c>
      <c r="D7493" s="453"/>
      <c r="E7493" s="453" t="s">
        <v>21580</v>
      </c>
      <c r="F7493" s="121" t="n">
        <f aca="false">F7492+1</f>
        <v>7487</v>
      </c>
      <c r="G7493" s="290" t="s">
        <v>21989</v>
      </c>
      <c r="H7493" s="147" t="s">
        <v>21989</v>
      </c>
      <c r="I7493" s="284" t="s">
        <v>21990</v>
      </c>
      <c r="J7493" s="284" t="n">
        <v>0</v>
      </c>
      <c r="K7493" s="164" t="n">
        <v>0</v>
      </c>
      <c r="L7493" s="164" t="n">
        <v>250610</v>
      </c>
      <c r="M7493" s="164" t="n">
        <v>629</v>
      </c>
      <c r="N7493" s="218" t="s">
        <v>514</v>
      </c>
      <c r="O7493" s="633"/>
      <c r="P7493" s="130" t="n">
        <v>1.17</v>
      </c>
      <c r="Q7493" s="130" t="n">
        <f aca="false">P7493*1.2</f>
        <v>1.404</v>
      </c>
      <c r="R7493" s="131" t="n">
        <f aca="false">S7493*Q7493</f>
        <v>0</v>
      </c>
      <c r="S7493" s="132"/>
    </row>
    <row r="7494" s="76" customFormat="true" ht="14.4" hidden="false" customHeight="false" outlineLevel="0" collapsed="false">
      <c r="A7494" s="207"/>
      <c r="B7494" s="208" t="n">
        <v>82</v>
      </c>
      <c r="C7494" s="634" t="s">
        <v>18</v>
      </c>
      <c r="D7494" s="453" t="s">
        <v>21588</v>
      </c>
      <c r="E7494" s="453" t="s">
        <v>21580</v>
      </c>
      <c r="F7494" s="121" t="n">
        <f aca="false">F7493+1</f>
        <v>7488</v>
      </c>
      <c r="G7494" s="636" t="s">
        <v>21991</v>
      </c>
      <c r="H7494" s="147" t="s">
        <v>21991</v>
      </c>
      <c r="I7494" s="284" t="s">
        <v>21992</v>
      </c>
      <c r="J7494" s="284" t="n">
        <v>0</v>
      </c>
      <c r="K7494" s="164" t="n">
        <v>0</v>
      </c>
      <c r="L7494" s="164" t="n">
        <v>314744</v>
      </c>
      <c r="M7494" s="164" t="n">
        <v>629</v>
      </c>
      <c r="N7494" s="218" t="s">
        <v>514</v>
      </c>
      <c r="O7494" s="633"/>
      <c r="P7494" s="130" t="n">
        <v>93.79</v>
      </c>
      <c r="Q7494" s="130" t="n">
        <f aca="false">P7494*1.2</f>
        <v>112.548</v>
      </c>
      <c r="R7494" s="131" t="n">
        <f aca="false">S7494*Q7494</f>
        <v>0</v>
      </c>
      <c r="S7494" s="132"/>
    </row>
    <row r="7495" s="76" customFormat="true" ht="14.4" hidden="false" customHeight="false" outlineLevel="0" collapsed="false">
      <c r="A7495" s="207"/>
      <c r="B7495" s="208" t="n">
        <v>82</v>
      </c>
      <c r="C7495" s="634" t="s">
        <v>18</v>
      </c>
      <c r="D7495" s="453"/>
      <c r="E7495" s="453" t="s">
        <v>21580</v>
      </c>
      <c r="F7495" s="121" t="n">
        <f aca="false">F7494+1</f>
        <v>7489</v>
      </c>
      <c r="G7495" s="290" t="n">
        <v>311421</v>
      </c>
      <c r="H7495" s="147" t="n">
        <v>311421</v>
      </c>
      <c r="I7495" s="284" t="s">
        <v>21993</v>
      </c>
      <c r="J7495" s="284" t="n">
        <v>0</v>
      </c>
      <c r="K7495" s="164" t="n">
        <v>0</v>
      </c>
      <c r="L7495" s="164" t="n">
        <v>311421</v>
      </c>
      <c r="M7495" s="164" t="n">
        <v>0</v>
      </c>
      <c r="N7495" s="237" t="s">
        <v>514</v>
      </c>
      <c r="O7495" s="633"/>
      <c r="P7495" s="610"/>
      <c r="Q7495" s="610" t="n">
        <f aca="false">P7495*1.2</f>
        <v>0</v>
      </c>
      <c r="R7495" s="131" t="n">
        <f aca="false">S7495*Q7495</f>
        <v>0</v>
      </c>
      <c r="S7495" s="132"/>
    </row>
    <row r="7496" s="76" customFormat="true" ht="14.4" hidden="false" customHeight="false" outlineLevel="0" collapsed="false">
      <c r="A7496" s="207"/>
      <c r="B7496" s="208" t="n">
        <v>82</v>
      </c>
      <c r="C7496" s="634" t="s">
        <v>18</v>
      </c>
      <c r="D7496" s="453"/>
      <c r="E7496" s="453" t="s">
        <v>21580</v>
      </c>
      <c r="F7496" s="121" t="n">
        <f aca="false">F7495+1</f>
        <v>7490</v>
      </c>
      <c r="G7496" s="290" t="n">
        <v>311422</v>
      </c>
      <c r="H7496" s="147" t="n">
        <v>311422</v>
      </c>
      <c r="I7496" s="284" t="s">
        <v>21994</v>
      </c>
      <c r="J7496" s="284" t="n">
        <v>0</v>
      </c>
      <c r="K7496" s="164" t="n">
        <v>0</v>
      </c>
      <c r="L7496" s="164" t="n">
        <v>311422</v>
      </c>
      <c r="M7496" s="164" t="n">
        <v>0</v>
      </c>
      <c r="N7496" s="237" t="s">
        <v>514</v>
      </c>
      <c r="O7496" s="633"/>
      <c r="P7496" s="610"/>
      <c r="Q7496" s="610" t="n">
        <f aca="false">P7496*1.2</f>
        <v>0</v>
      </c>
      <c r="R7496" s="131" t="n">
        <f aca="false">S7496*Q7496</f>
        <v>0</v>
      </c>
      <c r="S7496" s="132"/>
    </row>
    <row r="7497" s="76" customFormat="true" ht="14.4" hidden="false" customHeight="false" outlineLevel="0" collapsed="false">
      <c r="A7497" s="207"/>
      <c r="B7497" s="208" t="n">
        <v>82</v>
      </c>
      <c r="C7497" s="634" t="s">
        <v>18</v>
      </c>
      <c r="D7497" s="453"/>
      <c r="E7497" s="453" t="s">
        <v>21580</v>
      </c>
      <c r="F7497" s="121" t="n">
        <f aca="false">F7496+1</f>
        <v>7491</v>
      </c>
      <c r="G7497" s="290" t="n">
        <v>311425</v>
      </c>
      <c r="H7497" s="147" t="n">
        <v>311425</v>
      </c>
      <c r="I7497" s="284" t="s">
        <v>21995</v>
      </c>
      <c r="J7497" s="284" t="n">
        <v>0</v>
      </c>
      <c r="K7497" s="164" t="n">
        <v>0</v>
      </c>
      <c r="L7497" s="164" t="n">
        <v>311425</v>
      </c>
      <c r="M7497" s="164" t="n">
        <v>0</v>
      </c>
      <c r="N7497" s="218" t="s">
        <v>514</v>
      </c>
      <c r="O7497" s="633"/>
      <c r="P7497" s="610"/>
      <c r="Q7497" s="610" t="n">
        <f aca="false">P7497*1.2</f>
        <v>0</v>
      </c>
      <c r="R7497" s="131" t="n">
        <f aca="false">S7497*Q7497</f>
        <v>0</v>
      </c>
      <c r="S7497" s="132"/>
    </row>
    <row r="7498" s="76" customFormat="true" ht="14.4" hidden="false" customHeight="false" outlineLevel="0" collapsed="false">
      <c r="A7498" s="207"/>
      <c r="B7498" s="208" t="n">
        <v>82</v>
      </c>
      <c r="C7498" s="634" t="s">
        <v>18</v>
      </c>
      <c r="D7498" s="453"/>
      <c r="E7498" s="453" t="s">
        <v>21580</v>
      </c>
      <c r="F7498" s="121" t="n">
        <f aca="false">F7497+1</f>
        <v>7492</v>
      </c>
      <c r="G7498" s="290" t="n">
        <v>311426</v>
      </c>
      <c r="H7498" s="147" t="n">
        <v>311426</v>
      </c>
      <c r="I7498" s="284" t="s">
        <v>21996</v>
      </c>
      <c r="J7498" s="284" t="n">
        <v>0</v>
      </c>
      <c r="K7498" s="164" t="n">
        <v>0</v>
      </c>
      <c r="L7498" s="164" t="n">
        <v>311426</v>
      </c>
      <c r="M7498" s="164" t="n">
        <v>0</v>
      </c>
      <c r="N7498" s="237" t="s">
        <v>514</v>
      </c>
      <c r="O7498" s="633"/>
      <c r="P7498" s="610"/>
      <c r="Q7498" s="610" t="n">
        <f aca="false">P7498*1.2</f>
        <v>0</v>
      </c>
      <c r="R7498" s="131" t="n">
        <f aca="false">S7498*Q7498</f>
        <v>0</v>
      </c>
      <c r="S7498" s="132"/>
    </row>
    <row r="7499" s="76" customFormat="true" ht="14.4" hidden="false" customHeight="false" outlineLevel="0" collapsed="false">
      <c r="A7499" s="207"/>
      <c r="B7499" s="208" t="n">
        <v>82</v>
      </c>
      <c r="C7499" s="634" t="s">
        <v>18</v>
      </c>
      <c r="D7499" s="453"/>
      <c r="E7499" s="453" t="s">
        <v>21580</v>
      </c>
      <c r="F7499" s="121" t="n">
        <f aca="false">F7498+1</f>
        <v>7493</v>
      </c>
      <c r="G7499" s="290" t="n">
        <v>311427</v>
      </c>
      <c r="H7499" s="147" t="n">
        <v>311427</v>
      </c>
      <c r="I7499" s="284" t="s">
        <v>21997</v>
      </c>
      <c r="J7499" s="284" t="n">
        <v>0</v>
      </c>
      <c r="K7499" s="164" t="n">
        <v>0</v>
      </c>
      <c r="L7499" s="164" t="n">
        <v>311427</v>
      </c>
      <c r="M7499" s="164" t="n">
        <v>0</v>
      </c>
      <c r="N7499" s="237" t="s">
        <v>514</v>
      </c>
      <c r="O7499" s="633"/>
      <c r="P7499" s="610"/>
      <c r="Q7499" s="610" t="n">
        <f aca="false">P7499*1.2</f>
        <v>0</v>
      </c>
      <c r="R7499" s="131" t="n">
        <f aca="false">S7499*Q7499</f>
        <v>0</v>
      </c>
      <c r="S7499" s="132"/>
    </row>
    <row r="7500" s="76" customFormat="true" ht="14.4" hidden="false" customHeight="false" outlineLevel="0" collapsed="false">
      <c r="A7500" s="207"/>
      <c r="B7500" s="208" t="n">
        <v>82</v>
      </c>
      <c r="C7500" s="634" t="s">
        <v>18</v>
      </c>
      <c r="D7500" s="453"/>
      <c r="E7500" s="453" t="s">
        <v>21580</v>
      </c>
      <c r="F7500" s="121" t="n">
        <f aca="false">F7499+1</f>
        <v>7494</v>
      </c>
      <c r="G7500" s="290" t="n">
        <v>311428</v>
      </c>
      <c r="H7500" s="147" t="n">
        <v>311428</v>
      </c>
      <c r="I7500" s="284" t="s">
        <v>21998</v>
      </c>
      <c r="J7500" s="284" t="n">
        <v>0</v>
      </c>
      <c r="K7500" s="164" t="n">
        <v>0</v>
      </c>
      <c r="L7500" s="164" t="n">
        <v>311428</v>
      </c>
      <c r="M7500" s="164" t="n">
        <v>0</v>
      </c>
      <c r="N7500" s="237" t="s">
        <v>514</v>
      </c>
      <c r="O7500" s="633"/>
      <c r="P7500" s="610"/>
      <c r="Q7500" s="610" t="n">
        <f aca="false">P7500*1.2</f>
        <v>0</v>
      </c>
      <c r="R7500" s="131" t="n">
        <f aca="false">S7500*Q7500</f>
        <v>0</v>
      </c>
      <c r="S7500" s="132"/>
    </row>
    <row r="7501" s="76" customFormat="true" ht="14.4" hidden="false" customHeight="false" outlineLevel="0" collapsed="false">
      <c r="A7501" s="207"/>
      <c r="B7501" s="208" t="n">
        <v>82</v>
      </c>
      <c r="C7501" s="634" t="s">
        <v>18</v>
      </c>
      <c r="D7501" s="453"/>
      <c r="E7501" s="453" t="s">
        <v>21580</v>
      </c>
      <c r="F7501" s="121" t="n">
        <f aca="false">F7500+1</f>
        <v>7495</v>
      </c>
      <c r="G7501" s="290" t="n">
        <v>311430</v>
      </c>
      <c r="H7501" s="147" t="n">
        <v>311430</v>
      </c>
      <c r="I7501" s="284" t="s">
        <v>21999</v>
      </c>
      <c r="J7501" s="284" t="n">
        <v>0</v>
      </c>
      <c r="K7501" s="164" t="n">
        <v>0</v>
      </c>
      <c r="L7501" s="164" t="n">
        <v>311430</v>
      </c>
      <c r="M7501" s="164" t="n">
        <v>0</v>
      </c>
      <c r="N7501" s="237" t="s">
        <v>514</v>
      </c>
      <c r="O7501" s="633"/>
      <c r="P7501" s="610"/>
      <c r="Q7501" s="610" t="n">
        <f aca="false">P7501*1.2</f>
        <v>0</v>
      </c>
      <c r="R7501" s="131" t="n">
        <f aca="false">S7501*Q7501</f>
        <v>0</v>
      </c>
      <c r="S7501" s="132"/>
    </row>
    <row r="7502" s="76" customFormat="true" ht="14.4" hidden="false" customHeight="false" outlineLevel="0" collapsed="false">
      <c r="A7502" s="207"/>
      <c r="B7502" s="208" t="n">
        <v>82</v>
      </c>
      <c r="C7502" s="634" t="s">
        <v>18</v>
      </c>
      <c r="D7502" s="453"/>
      <c r="E7502" s="453" t="s">
        <v>21580</v>
      </c>
      <c r="F7502" s="121" t="n">
        <f aca="false">F7501+1</f>
        <v>7496</v>
      </c>
      <c r="G7502" s="290" t="n">
        <v>311431</v>
      </c>
      <c r="H7502" s="147" t="n">
        <v>311431</v>
      </c>
      <c r="I7502" s="284" t="s">
        <v>22000</v>
      </c>
      <c r="J7502" s="284" t="n">
        <v>0</v>
      </c>
      <c r="K7502" s="164" t="n">
        <v>0</v>
      </c>
      <c r="L7502" s="164" t="n">
        <v>311431</v>
      </c>
      <c r="M7502" s="164" t="n">
        <v>0</v>
      </c>
      <c r="N7502" s="237" t="s">
        <v>514</v>
      </c>
      <c r="O7502" s="633"/>
      <c r="P7502" s="610"/>
      <c r="Q7502" s="610" t="n">
        <f aca="false">P7502*1.2</f>
        <v>0</v>
      </c>
      <c r="R7502" s="131" t="n">
        <f aca="false">S7502*Q7502</f>
        <v>0</v>
      </c>
      <c r="S7502" s="132"/>
    </row>
    <row r="7503" s="76" customFormat="true" ht="14.4" hidden="false" customHeight="false" outlineLevel="0" collapsed="false">
      <c r="A7503" s="207"/>
      <c r="B7503" s="208" t="n">
        <v>82</v>
      </c>
      <c r="C7503" s="634" t="s">
        <v>18</v>
      </c>
      <c r="D7503" s="453"/>
      <c r="E7503" s="453" t="s">
        <v>21580</v>
      </c>
      <c r="F7503" s="121" t="n">
        <f aca="false">F7502+1</f>
        <v>7497</v>
      </c>
      <c r="G7503" s="290" t="n">
        <v>311434</v>
      </c>
      <c r="H7503" s="147" t="n">
        <v>311434</v>
      </c>
      <c r="I7503" s="284" t="s">
        <v>22001</v>
      </c>
      <c r="J7503" s="284" t="n">
        <v>0</v>
      </c>
      <c r="K7503" s="164" t="n">
        <v>0</v>
      </c>
      <c r="L7503" s="164" t="n">
        <v>311434</v>
      </c>
      <c r="M7503" s="164" t="n">
        <v>0</v>
      </c>
      <c r="N7503" s="237" t="s">
        <v>514</v>
      </c>
      <c r="O7503" s="633"/>
      <c r="P7503" s="610"/>
      <c r="Q7503" s="610" t="n">
        <f aca="false">P7503*1.2</f>
        <v>0</v>
      </c>
      <c r="R7503" s="131" t="n">
        <f aca="false">S7503*Q7503</f>
        <v>0</v>
      </c>
      <c r="S7503" s="132"/>
    </row>
    <row r="7504" s="76" customFormat="true" ht="14.4" hidden="false" customHeight="false" outlineLevel="0" collapsed="false">
      <c r="A7504" s="207"/>
      <c r="B7504" s="208" t="n">
        <v>82</v>
      </c>
      <c r="C7504" s="634" t="s">
        <v>18</v>
      </c>
      <c r="D7504" s="453"/>
      <c r="E7504" s="453" t="s">
        <v>21580</v>
      </c>
      <c r="F7504" s="121" t="n">
        <f aca="false">F7503+1</f>
        <v>7498</v>
      </c>
      <c r="G7504" s="290" t="n">
        <v>311437</v>
      </c>
      <c r="H7504" s="147" t="n">
        <v>311437</v>
      </c>
      <c r="I7504" s="284" t="s">
        <v>22002</v>
      </c>
      <c r="J7504" s="284" t="n">
        <v>0</v>
      </c>
      <c r="K7504" s="164" t="n">
        <v>0</v>
      </c>
      <c r="L7504" s="164" t="n">
        <v>311437</v>
      </c>
      <c r="M7504" s="164" t="n">
        <v>0</v>
      </c>
      <c r="N7504" s="237" t="s">
        <v>514</v>
      </c>
      <c r="O7504" s="633"/>
      <c r="P7504" s="610"/>
      <c r="Q7504" s="610" t="n">
        <f aca="false">P7504*1.2</f>
        <v>0</v>
      </c>
      <c r="R7504" s="131" t="n">
        <f aca="false">S7504*Q7504</f>
        <v>0</v>
      </c>
      <c r="S7504" s="132"/>
    </row>
    <row r="7505" s="76" customFormat="true" ht="14.4" hidden="false" customHeight="false" outlineLevel="0" collapsed="false">
      <c r="A7505" s="207"/>
      <c r="B7505" s="208" t="n">
        <v>82</v>
      </c>
      <c r="C7505" s="634" t="s">
        <v>18</v>
      </c>
      <c r="D7505" s="453"/>
      <c r="E7505" s="453" t="s">
        <v>21580</v>
      </c>
      <c r="F7505" s="121" t="n">
        <f aca="false">F7504+1</f>
        <v>7499</v>
      </c>
      <c r="G7505" s="290" t="n">
        <v>311442</v>
      </c>
      <c r="H7505" s="147" t="n">
        <v>311442</v>
      </c>
      <c r="I7505" s="284" t="s">
        <v>22003</v>
      </c>
      <c r="J7505" s="284" t="n">
        <v>0</v>
      </c>
      <c r="K7505" s="164" t="n">
        <v>0</v>
      </c>
      <c r="L7505" s="164" t="n">
        <v>311442</v>
      </c>
      <c r="M7505" s="164" t="n">
        <v>0</v>
      </c>
      <c r="N7505" s="237" t="s">
        <v>514</v>
      </c>
      <c r="O7505" s="633"/>
      <c r="P7505" s="610"/>
      <c r="Q7505" s="610" t="n">
        <f aca="false">P7505*1.2</f>
        <v>0</v>
      </c>
      <c r="R7505" s="131" t="n">
        <f aca="false">S7505*Q7505</f>
        <v>0</v>
      </c>
      <c r="S7505" s="132"/>
    </row>
    <row r="7506" s="76" customFormat="true" ht="14.4" hidden="false" customHeight="false" outlineLevel="0" collapsed="false">
      <c r="A7506" s="207"/>
      <c r="B7506" s="208" t="n">
        <v>82</v>
      </c>
      <c r="C7506" s="634" t="s">
        <v>18</v>
      </c>
      <c r="D7506" s="453"/>
      <c r="E7506" s="453" t="s">
        <v>21580</v>
      </c>
      <c r="F7506" s="121" t="n">
        <f aca="false">F7505+1</f>
        <v>7500</v>
      </c>
      <c r="G7506" s="290" t="n">
        <v>311443</v>
      </c>
      <c r="H7506" s="147" t="n">
        <v>311443</v>
      </c>
      <c r="I7506" s="284" t="s">
        <v>22004</v>
      </c>
      <c r="J7506" s="284" t="n">
        <v>0</v>
      </c>
      <c r="K7506" s="164" t="n">
        <v>0</v>
      </c>
      <c r="L7506" s="164" t="n">
        <v>311443</v>
      </c>
      <c r="M7506" s="164" t="n">
        <v>0</v>
      </c>
      <c r="N7506" s="237" t="s">
        <v>514</v>
      </c>
      <c r="O7506" s="633"/>
      <c r="P7506" s="610"/>
      <c r="Q7506" s="610" t="n">
        <f aca="false">P7506*1.2</f>
        <v>0</v>
      </c>
      <c r="R7506" s="131" t="n">
        <f aca="false">S7506*Q7506</f>
        <v>0</v>
      </c>
      <c r="S7506" s="132"/>
    </row>
    <row r="7507" s="76" customFormat="true" ht="14.4" hidden="false" customHeight="false" outlineLevel="0" collapsed="false">
      <c r="A7507" s="207"/>
      <c r="B7507" s="208" t="n">
        <v>82</v>
      </c>
      <c r="C7507" s="634" t="s">
        <v>18</v>
      </c>
      <c r="D7507" s="453"/>
      <c r="E7507" s="453" t="s">
        <v>21580</v>
      </c>
      <c r="F7507" s="121" t="n">
        <f aca="false">F7506+1</f>
        <v>7501</v>
      </c>
      <c r="G7507" s="636" t="s">
        <v>22005</v>
      </c>
      <c r="H7507" s="638" t="s">
        <v>22005</v>
      </c>
      <c r="I7507" s="284" t="s">
        <v>22006</v>
      </c>
      <c r="J7507" s="284" t="n">
        <v>5340</v>
      </c>
      <c r="K7507" s="164" t="n">
        <v>0</v>
      </c>
      <c r="L7507" s="164" t="n">
        <v>89410</v>
      </c>
      <c r="M7507" s="164" t="n">
        <v>0</v>
      </c>
      <c r="N7507" s="218" t="s">
        <v>22007</v>
      </c>
      <c r="O7507" s="633"/>
      <c r="P7507" s="610"/>
      <c r="Q7507" s="610" t="n">
        <f aca="false">P7507*1.2</f>
        <v>0</v>
      </c>
      <c r="R7507" s="131" t="n">
        <f aca="false">S7507*Q7507</f>
        <v>0</v>
      </c>
      <c r="S7507" s="132"/>
    </row>
    <row r="7508" s="76" customFormat="true" ht="14.4" hidden="false" customHeight="false" outlineLevel="0" collapsed="false">
      <c r="A7508" s="207"/>
      <c r="B7508" s="208" t="n">
        <v>82</v>
      </c>
      <c r="C7508" s="634" t="s">
        <v>18</v>
      </c>
      <c r="D7508" s="453"/>
      <c r="E7508" s="453" t="s">
        <v>21580</v>
      </c>
      <c r="F7508" s="121" t="n">
        <f aca="false">F7507+1</f>
        <v>7502</v>
      </c>
      <c r="G7508" s="290" t="s">
        <v>22008</v>
      </c>
      <c r="H7508" s="147" t="s">
        <v>22009</v>
      </c>
      <c r="I7508" s="284" t="s">
        <v>22010</v>
      </c>
      <c r="J7508" s="284" t="n">
        <v>650</v>
      </c>
      <c r="K7508" s="164" t="n">
        <v>0</v>
      </c>
      <c r="L7508" s="164" t="n">
        <v>1111662</v>
      </c>
      <c r="M7508" s="164" t="n">
        <v>0</v>
      </c>
      <c r="N7508" s="237" t="s">
        <v>22011</v>
      </c>
      <c r="O7508" s="633"/>
      <c r="P7508" s="610"/>
      <c r="Q7508" s="610" t="n">
        <f aca="false">P7508*1.2</f>
        <v>0</v>
      </c>
      <c r="R7508" s="131" t="n">
        <f aca="false">S7508*Q7508</f>
        <v>0</v>
      </c>
      <c r="S7508" s="132"/>
    </row>
    <row r="7509" s="76" customFormat="true" ht="14.4" hidden="false" customHeight="false" outlineLevel="0" collapsed="false">
      <c r="A7509" s="207"/>
      <c r="B7509" s="208" t="n">
        <v>82</v>
      </c>
      <c r="C7509" s="634" t="s">
        <v>18</v>
      </c>
      <c r="D7509" s="453"/>
      <c r="E7509" s="453" t="s">
        <v>21580</v>
      </c>
      <c r="F7509" s="121" t="n">
        <f aca="false">F7508+1</f>
        <v>7503</v>
      </c>
      <c r="G7509" s="636" t="s">
        <v>22012</v>
      </c>
      <c r="H7509" s="638" t="s">
        <v>22012</v>
      </c>
      <c r="I7509" s="284" t="s">
        <v>22013</v>
      </c>
      <c r="J7509" s="284" t="n">
        <v>5340</v>
      </c>
      <c r="K7509" s="164" t="n">
        <v>0</v>
      </c>
      <c r="L7509" s="164" t="n">
        <v>89301</v>
      </c>
      <c r="M7509" s="164" t="n">
        <v>0</v>
      </c>
      <c r="N7509" s="218" t="s">
        <v>22014</v>
      </c>
      <c r="O7509" s="633"/>
      <c r="P7509" s="130" t="n">
        <v>15.74</v>
      </c>
      <c r="Q7509" s="130" t="n">
        <f aca="false">P7509*1.2</f>
        <v>18.888</v>
      </c>
      <c r="R7509" s="131" t="n">
        <f aca="false">S7509*Q7509</f>
        <v>0</v>
      </c>
      <c r="S7509" s="132"/>
    </row>
    <row r="7510" s="76" customFormat="true" ht="14.4" hidden="false" customHeight="false" outlineLevel="0" collapsed="false">
      <c r="A7510" s="207"/>
      <c r="B7510" s="208" t="n">
        <v>82</v>
      </c>
      <c r="C7510" s="634" t="s">
        <v>18</v>
      </c>
      <c r="D7510" s="453" t="s">
        <v>21588</v>
      </c>
      <c r="E7510" s="453" t="s">
        <v>21580</v>
      </c>
      <c r="F7510" s="121" t="n">
        <f aca="false">F7509+1</f>
        <v>7504</v>
      </c>
      <c r="G7510" s="290" t="s">
        <v>22015</v>
      </c>
      <c r="H7510" s="147" t="s">
        <v>22016</v>
      </c>
      <c r="I7510" s="284" t="s">
        <v>22017</v>
      </c>
      <c r="J7510" s="284" t="n">
        <v>5340</v>
      </c>
      <c r="K7510" s="164" t="n">
        <v>0</v>
      </c>
      <c r="L7510" s="164" t="n">
        <v>1118189</v>
      </c>
      <c r="M7510" s="164" t="n">
        <v>0</v>
      </c>
      <c r="N7510" s="218" t="s">
        <v>22018</v>
      </c>
      <c r="O7510" s="633"/>
      <c r="P7510" s="130" t="n">
        <v>55.47</v>
      </c>
      <c r="Q7510" s="130" t="n">
        <f aca="false">P7510*1.2</f>
        <v>66.564</v>
      </c>
      <c r="R7510" s="131" t="n">
        <f aca="false">S7510*Q7510</f>
        <v>0</v>
      </c>
      <c r="S7510" s="132"/>
    </row>
    <row r="7511" s="76" customFormat="true" ht="14.4" hidden="false" customHeight="false" outlineLevel="0" collapsed="false">
      <c r="A7511" s="207"/>
      <c r="B7511" s="208" t="n">
        <v>82</v>
      </c>
      <c r="C7511" s="634" t="s">
        <v>18</v>
      </c>
      <c r="D7511" s="453"/>
      <c r="E7511" s="453" t="s">
        <v>21580</v>
      </c>
      <c r="F7511" s="121" t="n">
        <f aca="false">F7510+1</f>
        <v>7505</v>
      </c>
      <c r="G7511" s="290" t="s">
        <v>22019</v>
      </c>
      <c r="H7511" s="147" t="s">
        <v>22020</v>
      </c>
      <c r="I7511" s="284" t="s">
        <v>22021</v>
      </c>
      <c r="J7511" s="284" t="n">
        <v>5340</v>
      </c>
      <c r="K7511" s="164" t="n">
        <v>40</v>
      </c>
      <c r="L7511" s="164" t="n">
        <v>1104219</v>
      </c>
      <c r="M7511" s="164" t="n">
        <v>0</v>
      </c>
      <c r="N7511" s="218" t="s">
        <v>22022</v>
      </c>
      <c r="O7511" s="633"/>
      <c r="P7511" s="610"/>
      <c r="Q7511" s="610" t="n">
        <f aca="false">P7511*1.2</f>
        <v>0</v>
      </c>
      <c r="R7511" s="131" t="n">
        <f aca="false">S7511*Q7511</f>
        <v>0</v>
      </c>
      <c r="S7511" s="132"/>
    </row>
    <row r="7512" s="76" customFormat="true" ht="14.4" hidden="false" customHeight="false" outlineLevel="0" collapsed="false">
      <c r="A7512" s="207"/>
      <c r="B7512" s="208" t="n">
        <v>82</v>
      </c>
      <c r="C7512" s="634" t="s">
        <v>18</v>
      </c>
      <c r="D7512" s="453" t="s">
        <v>21588</v>
      </c>
      <c r="E7512" s="453" t="s">
        <v>21580</v>
      </c>
      <c r="F7512" s="121" t="n">
        <f aca="false">F7511+1</f>
        <v>7506</v>
      </c>
      <c r="G7512" s="290" t="s">
        <v>22023</v>
      </c>
      <c r="H7512" s="147" t="s">
        <v>22024</v>
      </c>
      <c r="I7512" s="284" t="s">
        <v>22025</v>
      </c>
      <c r="J7512" s="284" t="n">
        <v>5340</v>
      </c>
      <c r="K7512" s="164" t="n">
        <v>40</v>
      </c>
      <c r="L7512" s="164" t="n">
        <v>3707173</v>
      </c>
      <c r="M7512" s="164" t="n">
        <v>0</v>
      </c>
      <c r="N7512" s="218" t="s">
        <v>22026</v>
      </c>
      <c r="O7512" s="635"/>
      <c r="P7512" s="130" t="n">
        <v>1020.16</v>
      </c>
      <c r="Q7512" s="130" t="n">
        <f aca="false">P7512*1.2</f>
        <v>1224.192</v>
      </c>
      <c r="R7512" s="131" t="n">
        <f aca="false">S7512*Q7512</f>
        <v>0</v>
      </c>
      <c r="S7512" s="132"/>
    </row>
    <row r="7513" s="76" customFormat="true" ht="14.4" hidden="false" customHeight="false" outlineLevel="0" collapsed="false">
      <c r="A7513" s="207"/>
      <c r="B7513" s="208" t="n">
        <v>82</v>
      </c>
      <c r="C7513" s="634" t="s">
        <v>18</v>
      </c>
      <c r="D7513" s="453" t="s">
        <v>21588</v>
      </c>
      <c r="E7513" s="453" t="s">
        <v>21580</v>
      </c>
      <c r="F7513" s="121" t="n">
        <f aca="false">F7512+1</f>
        <v>7507</v>
      </c>
      <c r="G7513" s="290" t="s">
        <v>22027</v>
      </c>
      <c r="H7513" s="147" t="s">
        <v>22028</v>
      </c>
      <c r="I7513" s="284" t="s">
        <v>22029</v>
      </c>
      <c r="J7513" s="284" t="n">
        <v>5340</v>
      </c>
      <c r="K7513" s="164" t="n">
        <v>0</v>
      </c>
      <c r="L7513" s="164" t="n">
        <v>1112173</v>
      </c>
      <c r="M7513" s="164" t="n">
        <v>0</v>
      </c>
      <c r="N7513" s="218" t="s">
        <v>22030</v>
      </c>
      <c r="O7513" s="635"/>
      <c r="P7513" s="130" t="n">
        <v>402.76</v>
      </c>
      <c r="Q7513" s="130" t="n">
        <f aca="false">P7513*1.2</f>
        <v>483.312</v>
      </c>
      <c r="R7513" s="131" t="n">
        <f aca="false">S7513*Q7513</f>
        <v>0</v>
      </c>
      <c r="S7513" s="132"/>
    </row>
    <row r="7514" s="76" customFormat="true" ht="14.4" hidden="false" customHeight="false" outlineLevel="0" collapsed="false">
      <c r="A7514" s="207"/>
      <c r="B7514" s="208" t="n">
        <v>82</v>
      </c>
      <c r="C7514" s="634" t="s">
        <v>18</v>
      </c>
      <c r="D7514" s="453" t="s">
        <v>21588</v>
      </c>
      <c r="E7514" s="453" t="s">
        <v>21580</v>
      </c>
      <c r="F7514" s="121" t="n">
        <f aca="false">F7513+1</f>
        <v>7508</v>
      </c>
      <c r="G7514" s="290" t="s">
        <v>22031</v>
      </c>
      <c r="H7514" s="147" t="s">
        <v>22032</v>
      </c>
      <c r="I7514" s="284" t="s">
        <v>22033</v>
      </c>
      <c r="J7514" s="284" t="n">
        <v>5340</v>
      </c>
      <c r="K7514" s="164" t="n">
        <v>0</v>
      </c>
      <c r="L7514" s="164" t="n">
        <v>1005070</v>
      </c>
      <c r="M7514" s="164" t="n">
        <v>0</v>
      </c>
      <c r="N7514" s="218" t="s">
        <v>22034</v>
      </c>
      <c r="O7514" s="635"/>
      <c r="P7514" s="130" t="n">
        <v>12654.02</v>
      </c>
      <c r="Q7514" s="130" t="n">
        <f aca="false">P7514*1.2</f>
        <v>15184.824</v>
      </c>
      <c r="R7514" s="131" t="n">
        <f aca="false">S7514*Q7514</f>
        <v>0</v>
      </c>
      <c r="S7514" s="132"/>
    </row>
    <row r="7515" s="76" customFormat="true" ht="14.4" hidden="false" customHeight="false" outlineLevel="0" collapsed="false">
      <c r="A7515" s="207"/>
      <c r="B7515" s="208" t="n">
        <v>82</v>
      </c>
      <c r="C7515" s="634" t="s">
        <v>18</v>
      </c>
      <c r="D7515" s="453"/>
      <c r="E7515" s="453" t="s">
        <v>21580</v>
      </c>
      <c r="F7515" s="121" t="n">
        <f aca="false">F7514+1</f>
        <v>7509</v>
      </c>
      <c r="G7515" s="290" t="s">
        <v>22035</v>
      </c>
      <c r="H7515" s="147" t="s">
        <v>22036</v>
      </c>
      <c r="I7515" s="284" t="s">
        <v>22037</v>
      </c>
      <c r="J7515" s="284" t="n">
        <v>536</v>
      </c>
      <c r="K7515" s="164" t="n">
        <v>0</v>
      </c>
      <c r="L7515" s="164" t="n">
        <v>1005070</v>
      </c>
      <c r="M7515" s="164" t="n">
        <v>0</v>
      </c>
      <c r="N7515" s="218" t="s">
        <v>22038</v>
      </c>
      <c r="O7515" s="633"/>
      <c r="P7515" s="610"/>
      <c r="Q7515" s="610" t="n">
        <f aca="false">P7515*1.2</f>
        <v>0</v>
      </c>
      <c r="R7515" s="131" t="n">
        <f aca="false">S7515*Q7515</f>
        <v>0</v>
      </c>
      <c r="S7515" s="132"/>
    </row>
    <row r="7516" s="76" customFormat="true" ht="14.4" hidden="false" customHeight="false" outlineLevel="0" collapsed="false">
      <c r="A7516" s="207"/>
      <c r="B7516" s="208" t="n">
        <v>82</v>
      </c>
      <c r="C7516" s="634" t="s">
        <v>18</v>
      </c>
      <c r="D7516" s="453"/>
      <c r="E7516" s="453" t="s">
        <v>21580</v>
      </c>
      <c r="F7516" s="121" t="n">
        <f aca="false">F7515+1</f>
        <v>7510</v>
      </c>
      <c r="G7516" s="290" t="s">
        <v>22039</v>
      </c>
      <c r="H7516" s="147" t="s">
        <v>22040</v>
      </c>
      <c r="I7516" s="284" t="s">
        <v>22041</v>
      </c>
      <c r="J7516" s="284" t="n">
        <v>5343</v>
      </c>
      <c r="K7516" s="164" t="n">
        <v>0</v>
      </c>
      <c r="L7516" s="164" t="n">
        <v>3701010</v>
      </c>
      <c r="M7516" s="164" t="n">
        <v>0</v>
      </c>
      <c r="N7516" s="218" t="s">
        <v>22042</v>
      </c>
      <c r="O7516" s="633"/>
      <c r="P7516" s="610"/>
      <c r="Q7516" s="610" t="n">
        <f aca="false">P7516*1.2</f>
        <v>0</v>
      </c>
      <c r="R7516" s="131" t="n">
        <f aca="false">S7516*Q7516</f>
        <v>0</v>
      </c>
      <c r="S7516" s="132"/>
    </row>
    <row r="7517" s="76" customFormat="true" ht="14.4" hidden="false" customHeight="false" outlineLevel="0" collapsed="false">
      <c r="A7517" s="207"/>
      <c r="B7517" s="208" t="n">
        <v>82</v>
      </c>
      <c r="C7517" s="634" t="s">
        <v>18</v>
      </c>
      <c r="D7517" s="453" t="s">
        <v>21588</v>
      </c>
      <c r="E7517" s="453" t="s">
        <v>21580</v>
      </c>
      <c r="F7517" s="121" t="n">
        <f aca="false">F7516+1</f>
        <v>7511</v>
      </c>
      <c r="G7517" s="290" t="s">
        <v>22043</v>
      </c>
      <c r="H7517" s="147" t="s">
        <v>22044</v>
      </c>
      <c r="I7517" s="284" t="s">
        <v>22045</v>
      </c>
      <c r="J7517" s="284" t="n">
        <v>5343</v>
      </c>
      <c r="K7517" s="164" t="n">
        <v>0</v>
      </c>
      <c r="L7517" s="164" t="n">
        <v>3701010</v>
      </c>
      <c r="M7517" s="164" t="n">
        <v>2</v>
      </c>
      <c r="N7517" s="218" t="s">
        <v>22042</v>
      </c>
      <c r="O7517" s="635"/>
      <c r="P7517" s="130" t="n">
        <v>21254.78</v>
      </c>
      <c r="Q7517" s="130" t="n">
        <f aca="false">P7517*1.2</f>
        <v>25505.736</v>
      </c>
      <c r="R7517" s="131" t="n">
        <f aca="false">S7517*Q7517</f>
        <v>0</v>
      </c>
      <c r="S7517" s="132"/>
    </row>
    <row r="7518" s="76" customFormat="true" ht="14.4" hidden="false" customHeight="false" outlineLevel="0" collapsed="false">
      <c r="A7518" s="207"/>
      <c r="B7518" s="208" t="n">
        <v>82</v>
      </c>
      <c r="C7518" s="634" t="s">
        <v>18</v>
      </c>
      <c r="D7518" s="453" t="s">
        <v>21588</v>
      </c>
      <c r="E7518" s="453" t="s">
        <v>21580</v>
      </c>
      <c r="F7518" s="121" t="n">
        <f aca="false">F7517+1</f>
        <v>7512</v>
      </c>
      <c r="G7518" s="290" t="s">
        <v>22046</v>
      </c>
      <c r="H7518" s="147" t="s">
        <v>22047</v>
      </c>
      <c r="I7518" s="284" t="s">
        <v>22048</v>
      </c>
      <c r="J7518" s="284" t="n">
        <v>5362</v>
      </c>
      <c r="K7518" s="164" t="n">
        <v>0</v>
      </c>
      <c r="L7518" s="164" t="n">
        <v>3701010</v>
      </c>
      <c r="M7518" s="164" t="n">
        <v>10</v>
      </c>
      <c r="N7518" s="218" t="s">
        <v>22042</v>
      </c>
      <c r="O7518" s="633"/>
      <c r="P7518" s="130" t="n">
        <v>85498.48</v>
      </c>
      <c r="Q7518" s="130" t="n">
        <f aca="false">P7518*1.2</f>
        <v>102598.176</v>
      </c>
      <c r="R7518" s="131" t="n">
        <f aca="false">S7518*Q7518</f>
        <v>0</v>
      </c>
      <c r="S7518" s="132"/>
    </row>
    <row r="7519" s="76" customFormat="true" ht="14.4" hidden="false" customHeight="false" outlineLevel="0" collapsed="false">
      <c r="A7519" s="207"/>
      <c r="B7519" s="208" t="n">
        <v>82</v>
      </c>
      <c r="C7519" s="634" t="s">
        <v>18</v>
      </c>
      <c r="D7519" s="453"/>
      <c r="E7519" s="453" t="s">
        <v>21580</v>
      </c>
      <c r="F7519" s="121" t="n">
        <f aca="false">F7518+1</f>
        <v>7513</v>
      </c>
      <c r="G7519" s="290" t="s">
        <v>22049</v>
      </c>
      <c r="H7519" s="147" t="s">
        <v>22050</v>
      </c>
      <c r="I7519" s="284" t="s">
        <v>22051</v>
      </c>
      <c r="J7519" s="284" t="n">
        <v>5362</v>
      </c>
      <c r="K7519" s="164" t="n">
        <v>0</v>
      </c>
      <c r="L7519" s="164" t="n">
        <v>3701010</v>
      </c>
      <c r="M7519" s="164" t="n">
        <v>20</v>
      </c>
      <c r="N7519" s="218" t="s">
        <v>22042</v>
      </c>
      <c r="O7519" s="633"/>
      <c r="P7519" s="610"/>
      <c r="Q7519" s="610" t="n">
        <f aca="false">P7519*1.2</f>
        <v>0</v>
      </c>
      <c r="R7519" s="131" t="n">
        <f aca="false">S7519*Q7519</f>
        <v>0</v>
      </c>
      <c r="S7519" s="132"/>
    </row>
    <row r="7520" s="76" customFormat="true" ht="14.4" hidden="false" customHeight="false" outlineLevel="0" collapsed="false">
      <c r="A7520" s="207"/>
      <c r="B7520" s="208" t="n">
        <v>82</v>
      </c>
      <c r="C7520" s="634" t="s">
        <v>18</v>
      </c>
      <c r="D7520" s="453"/>
      <c r="E7520" s="453" t="s">
        <v>21580</v>
      </c>
      <c r="F7520" s="121" t="n">
        <f aca="false">F7519+1</f>
        <v>7514</v>
      </c>
      <c r="G7520" s="290" t="s">
        <v>22052</v>
      </c>
      <c r="H7520" s="147" t="s">
        <v>22053</v>
      </c>
      <c r="I7520" s="284" t="s">
        <v>22054</v>
      </c>
      <c r="J7520" s="284" t="n">
        <v>650</v>
      </c>
      <c r="K7520" s="164" t="n">
        <v>0</v>
      </c>
      <c r="L7520" s="164" t="n">
        <v>3701010</v>
      </c>
      <c r="M7520" s="164" t="n">
        <v>10</v>
      </c>
      <c r="N7520" s="237" t="s">
        <v>22055</v>
      </c>
      <c r="O7520" s="633"/>
      <c r="P7520" s="610"/>
      <c r="Q7520" s="610" t="n">
        <f aca="false">P7520*1.2</f>
        <v>0</v>
      </c>
      <c r="R7520" s="131" t="n">
        <f aca="false">S7520*Q7520</f>
        <v>0</v>
      </c>
      <c r="S7520" s="132"/>
    </row>
    <row r="7521" s="76" customFormat="true" ht="14.4" hidden="false" customHeight="false" outlineLevel="0" collapsed="false">
      <c r="A7521" s="207"/>
      <c r="B7521" s="208" t="n">
        <v>82</v>
      </c>
      <c r="C7521" s="634" t="s">
        <v>18</v>
      </c>
      <c r="D7521" s="453" t="s">
        <v>21588</v>
      </c>
      <c r="E7521" s="453" t="s">
        <v>21580</v>
      </c>
      <c r="F7521" s="121" t="n">
        <f aca="false">F7520+1</f>
        <v>7515</v>
      </c>
      <c r="G7521" s="290" t="s">
        <v>22056</v>
      </c>
      <c r="H7521" s="147" t="s">
        <v>22057</v>
      </c>
      <c r="I7521" s="284" t="s">
        <v>22058</v>
      </c>
      <c r="J7521" s="284" t="n">
        <v>5340</v>
      </c>
      <c r="K7521" s="164" t="n">
        <v>0</v>
      </c>
      <c r="L7521" s="164" t="n">
        <v>3701010</v>
      </c>
      <c r="M7521" s="164" t="n">
        <v>2</v>
      </c>
      <c r="N7521" s="218" t="s">
        <v>22059</v>
      </c>
      <c r="O7521" s="635"/>
      <c r="P7521" s="130" t="n">
        <v>24968.51</v>
      </c>
      <c r="Q7521" s="130" t="n">
        <f aca="false">P7521*1.2</f>
        <v>29962.212</v>
      </c>
      <c r="R7521" s="131" t="n">
        <f aca="false">S7521*Q7521</f>
        <v>0</v>
      </c>
      <c r="S7521" s="132"/>
    </row>
    <row r="7522" s="76" customFormat="true" ht="14.4" hidden="false" customHeight="false" outlineLevel="0" collapsed="false">
      <c r="A7522" s="207"/>
      <c r="B7522" s="208" t="n">
        <v>82</v>
      </c>
      <c r="C7522" s="634" t="s">
        <v>18</v>
      </c>
      <c r="D7522" s="453"/>
      <c r="E7522" s="453" t="s">
        <v>21580</v>
      </c>
      <c r="F7522" s="121" t="n">
        <f aca="false">F7521+1</f>
        <v>7516</v>
      </c>
      <c r="G7522" s="290" t="s">
        <v>22060</v>
      </c>
      <c r="H7522" s="147" t="s">
        <v>22060</v>
      </c>
      <c r="I7522" s="284" t="s">
        <v>22061</v>
      </c>
      <c r="J7522" s="284" t="n">
        <v>5367</v>
      </c>
      <c r="K7522" s="164" t="n">
        <v>0</v>
      </c>
      <c r="L7522" s="164" t="n">
        <v>3701010</v>
      </c>
      <c r="M7522" s="164" t="n">
        <v>0</v>
      </c>
      <c r="N7522" s="218" t="s">
        <v>22042</v>
      </c>
      <c r="O7522" s="635"/>
      <c r="P7522" s="130" t="n">
        <v>37857.99</v>
      </c>
      <c r="Q7522" s="130" t="n">
        <f aca="false">P7522*1.2</f>
        <v>45429.588</v>
      </c>
      <c r="R7522" s="131" t="n">
        <f aca="false">S7522*Q7522</f>
        <v>0</v>
      </c>
      <c r="S7522" s="132"/>
    </row>
    <row r="7523" s="76" customFormat="true" ht="14.4" hidden="false" customHeight="false" outlineLevel="0" collapsed="false">
      <c r="A7523" s="207"/>
      <c r="B7523" s="208" t="n">
        <v>82</v>
      </c>
      <c r="C7523" s="634" t="s">
        <v>18</v>
      </c>
      <c r="D7523" s="453"/>
      <c r="E7523" s="453" t="s">
        <v>21580</v>
      </c>
      <c r="F7523" s="121" t="n">
        <f aca="false">F7522+1</f>
        <v>7517</v>
      </c>
      <c r="G7523" s="637" t="s">
        <v>22062</v>
      </c>
      <c r="H7523" s="220" t="s">
        <v>22063</v>
      </c>
      <c r="I7523" s="284" t="s">
        <v>22064</v>
      </c>
      <c r="J7523" s="284" t="n">
        <v>5344</v>
      </c>
      <c r="K7523" s="164" t="n">
        <v>30</v>
      </c>
      <c r="L7523" s="164" t="n">
        <v>1002021</v>
      </c>
      <c r="M7523" s="164" t="n">
        <v>0</v>
      </c>
      <c r="N7523" s="218" t="s">
        <v>22065</v>
      </c>
      <c r="O7523" s="635"/>
      <c r="P7523" s="130" t="n">
        <v>2693.21</v>
      </c>
      <c r="Q7523" s="130" t="n">
        <f aca="false">P7523*1.2</f>
        <v>3231.852</v>
      </c>
      <c r="R7523" s="131" t="n">
        <f aca="false">S7523*Q7523</f>
        <v>0</v>
      </c>
      <c r="S7523" s="132"/>
    </row>
    <row r="7524" s="76" customFormat="true" ht="14.4" hidden="false" customHeight="false" outlineLevel="0" collapsed="false">
      <c r="A7524" s="207"/>
      <c r="B7524" s="208" t="n">
        <v>82</v>
      </c>
      <c r="C7524" s="634" t="s">
        <v>18</v>
      </c>
      <c r="D7524" s="453"/>
      <c r="E7524" s="453" t="s">
        <v>21580</v>
      </c>
      <c r="F7524" s="121" t="n">
        <f aca="false">F7523+1</f>
        <v>7518</v>
      </c>
      <c r="G7524" s="290" t="s">
        <v>22066</v>
      </c>
      <c r="H7524" s="147" t="s">
        <v>22067</v>
      </c>
      <c r="I7524" s="284" t="s">
        <v>22068</v>
      </c>
      <c r="J7524" s="284" t="n">
        <v>650</v>
      </c>
      <c r="K7524" s="164" t="n">
        <v>0</v>
      </c>
      <c r="L7524" s="164" t="n">
        <v>1002021</v>
      </c>
      <c r="M7524" s="164" t="n">
        <v>0</v>
      </c>
      <c r="N7524" s="237" t="s">
        <v>22065</v>
      </c>
      <c r="O7524" s="633"/>
      <c r="P7524" s="610"/>
      <c r="Q7524" s="610" t="n">
        <f aca="false">P7524*1.2</f>
        <v>0</v>
      </c>
      <c r="R7524" s="131" t="n">
        <f aca="false">S7524*Q7524</f>
        <v>0</v>
      </c>
      <c r="S7524" s="132"/>
    </row>
    <row r="7525" s="76" customFormat="true" ht="41.4" hidden="false" customHeight="false" outlineLevel="0" collapsed="false">
      <c r="A7525" s="207"/>
      <c r="B7525" s="208" t="n">
        <v>82</v>
      </c>
      <c r="C7525" s="634" t="s">
        <v>18</v>
      </c>
      <c r="D7525" s="453" t="s">
        <v>21588</v>
      </c>
      <c r="E7525" s="453" t="s">
        <v>21580</v>
      </c>
      <c r="F7525" s="121" t="n">
        <f aca="false">F7524+1</f>
        <v>7519</v>
      </c>
      <c r="G7525" s="636" t="s">
        <v>22069</v>
      </c>
      <c r="H7525" s="147" t="s">
        <v>22070</v>
      </c>
      <c r="I7525" s="284" t="s">
        <v>22071</v>
      </c>
      <c r="J7525" s="284" t="n">
        <v>5344</v>
      </c>
      <c r="K7525" s="164" t="n">
        <v>30</v>
      </c>
      <c r="L7525" s="164" t="n">
        <v>1004006</v>
      </c>
      <c r="M7525" s="164" t="n">
        <v>10</v>
      </c>
      <c r="N7525" s="218" t="s">
        <v>22072</v>
      </c>
      <c r="O7525" s="633"/>
      <c r="P7525" s="130" t="n">
        <v>6354.02</v>
      </c>
      <c r="Q7525" s="130" t="n">
        <f aca="false">P7525*1.2</f>
        <v>7624.824</v>
      </c>
      <c r="R7525" s="131" t="n">
        <f aca="false">S7525*Q7525</f>
        <v>0</v>
      </c>
      <c r="S7525" s="132"/>
    </row>
    <row r="7526" s="76" customFormat="true" ht="14.4" hidden="false" customHeight="false" outlineLevel="0" collapsed="false">
      <c r="A7526" s="207"/>
      <c r="B7526" s="208" t="n">
        <v>82</v>
      </c>
      <c r="C7526" s="634" t="s">
        <v>18</v>
      </c>
      <c r="D7526" s="453"/>
      <c r="E7526" s="453" t="s">
        <v>21580</v>
      </c>
      <c r="F7526" s="121" t="n">
        <f aca="false">F7525+1</f>
        <v>7520</v>
      </c>
      <c r="G7526" s="290" t="s">
        <v>22073</v>
      </c>
      <c r="H7526" s="147" t="s">
        <v>22074</v>
      </c>
      <c r="I7526" s="284" t="s">
        <v>22075</v>
      </c>
      <c r="J7526" s="284" t="n">
        <v>651</v>
      </c>
      <c r="K7526" s="164" t="n">
        <v>0</v>
      </c>
      <c r="L7526" s="164" t="n">
        <v>1201010</v>
      </c>
      <c r="M7526" s="164" t="n">
        <v>15</v>
      </c>
      <c r="N7526" s="218" t="s">
        <v>22076</v>
      </c>
      <c r="O7526" s="633"/>
      <c r="P7526" s="610"/>
      <c r="Q7526" s="610" t="n">
        <f aca="false">P7526*1.2</f>
        <v>0</v>
      </c>
      <c r="R7526" s="131" t="n">
        <f aca="false">S7526*Q7526</f>
        <v>0</v>
      </c>
      <c r="S7526" s="132"/>
    </row>
    <row r="7527" s="76" customFormat="true" ht="14.4" hidden="false" customHeight="false" outlineLevel="0" collapsed="false">
      <c r="A7527" s="207"/>
      <c r="B7527" s="208" t="n">
        <v>82</v>
      </c>
      <c r="C7527" s="634" t="s">
        <v>18</v>
      </c>
      <c r="D7527" s="453"/>
      <c r="E7527" s="453" t="s">
        <v>21580</v>
      </c>
      <c r="F7527" s="121" t="n">
        <f aca="false">F7526+1</f>
        <v>7521</v>
      </c>
      <c r="G7527" s="290" t="s">
        <v>22077</v>
      </c>
      <c r="H7527" s="147" t="s">
        <v>22078</v>
      </c>
      <c r="I7527" s="284" t="s">
        <v>22079</v>
      </c>
      <c r="J7527" s="284" t="n">
        <v>5361</v>
      </c>
      <c r="K7527" s="164" t="n">
        <v>0</v>
      </c>
      <c r="L7527" s="164" t="n">
        <v>1201010</v>
      </c>
      <c r="M7527" s="164" t="n">
        <v>1</v>
      </c>
      <c r="N7527" s="218" t="s">
        <v>22080</v>
      </c>
      <c r="O7527" s="633"/>
      <c r="P7527" s="610"/>
      <c r="Q7527" s="610" t="n">
        <f aca="false">P7527*1.2</f>
        <v>0</v>
      </c>
      <c r="R7527" s="131" t="n">
        <f aca="false">S7527*Q7527</f>
        <v>0</v>
      </c>
      <c r="S7527" s="132"/>
    </row>
    <row r="7528" s="76" customFormat="true" ht="14.4" hidden="false" customHeight="false" outlineLevel="0" collapsed="false">
      <c r="A7528" s="207"/>
      <c r="B7528" s="208" t="n">
        <v>82</v>
      </c>
      <c r="C7528" s="634" t="s">
        <v>18</v>
      </c>
      <c r="D7528" s="453"/>
      <c r="E7528" s="453" t="s">
        <v>21580</v>
      </c>
      <c r="F7528" s="121" t="n">
        <f aca="false">F7527+1</f>
        <v>7522</v>
      </c>
      <c r="G7528" s="290" t="s">
        <v>22081</v>
      </c>
      <c r="H7528" s="147" t="s">
        <v>22082</v>
      </c>
      <c r="I7528" s="284" t="s">
        <v>22083</v>
      </c>
      <c r="J7528" s="284" t="n">
        <v>651</v>
      </c>
      <c r="K7528" s="164" t="n">
        <v>0</v>
      </c>
      <c r="L7528" s="164" t="n">
        <v>1201010</v>
      </c>
      <c r="M7528" s="164" t="n">
        <v>5</v>
      </c>
      <c r="N7528" s="237" t="s">
        <v>22080</v>
      </c>
      <c r="O7528" s="633"/>
      <c r="P7528" s="610"/>
      <c r="Q7528" s="610" t="n">
        <f aca="false">P7528*1.2</f>
        <v>0</v>
      </c>
      <c r="R7528" s="131" t="n">
        <f aca="false">S7528*Q7528</f>
        <v>0</v>
      </c>
      <c r="S7528" s="132"/>
    </row>
    <row r="7529" s="76" customFormat="true" ht="14.4" hidden="false" customHeight="false" outlineLevel="0" collapsed="false">
      <c r="A7529" s="207"/>
      <c r="B7529" s="208" t="n">
        <v>82</v>
      </c>
      <c r="C7529" s="634" t="s">
        <v>18</v>
      </c>
      <c r="D7529" s="453"/>
      <c r="E7529" s="453" t="s">
        <v>21580</v>
      </c>
      <c r="F7529" s="121" t="n">
        <f aca="false">F7528+1</f>
        <v>7523</v>
      </c>
      <c r="G7529" s="290" t="s">
        <v>22084</v>
      </c>
      <c r="H7529" s="147" t="s">
        <v>22085</v>
      </c>
      <c r="I7529" s="284" t="s">
        <v>22086</v>
      </c>
      <c r="J7529" s="284" t="n">
        <v>651</v>
      </c>
      <c r="K7529" s="164" t="n">
        <v>0</v>
      </c>
      <c r="L7529" s="164" t="n">
        <v>1201010</v>
      </c>
      <c r="M7529" s="164" t="n">
        <v>25</v>
      </c>
      <c r="N7529" s="237" t="s">
        <v>22080</v>
      </c>
      <c r="O7529" s="633"/>
      <c r="P7529" s="610"/>
      <c r="Q7529" s="610" t="n">
        <f aca="false">P7529*1.2</f>
        <v>0</v>
      </c>
      <c r="R7529" s="131" t="n">
        <f aca="false">S7529*Q7529</f>
        <v>0</v>
      </c>
      <c r="S7529" s="132"/>
    </row>
    <row r="7530" s="76" customFormat="true" ht="14.4" hidden="false" customHeight="false" outlineLevel="0" collapsed="false">
      <c r="A7530" s="207"/>
      <c r="B7530" s="208" t="n">
        <v>82</v>
      </c>
      <c r="C7530" s="634" t="s">
        <v>18</v>
      </c>
      <c r="D7530" s="453"/>
      <c r="E7530" s="453" t="s">
        <v>21580</v>
      </c>
      <c r="F7530" s="121" t="n">
        <f aca="false">F7529+1</f>
        <v>7524</v>
      </c>
      <c r="G7530" s="290" t="s">
        <v>22087</v>
      </c>
      <c r="H7530" s="147" t="s">
        <v>22088</v>
      </c>
      <c r="I7530" s="284" t="s">
        <v>22089</v>
      </c>
      <c r="J7530" s="284" t="n">
        <v>650</v>
      </c>
      <c r="K7530" s="164" t="n">
        <v>0</v>
      </c>
      <c r="L7530" s="164" t="n">
        <v>1003012</v>
      </c>
      <c r="M7530" s="164" t="n">
        <v>0</v>
      </c>
      <c r="N7530" s="237" t="s">
        <v>22090</v>
      </c>
      <c r="O7530" s="633"/>
      <c r="P7530" s="610"/>
      <c r="Q7530" s="610" t="n">
        <f aca="false">P7530*1.2</f>
        <v>0</v>
      </c>
      <c r="R7530" s="131" t="n">
        <f aca="false">S7530*Q7530</f>
        <v>0</v>
      </c>
      <c r="S7530" s="132"/>
    </row>
    <row r="7531" s="76" customFormat="true" ht="14.4" hidden="false" customHeight="false" outlineLevel="0" collapsed="false">
      <c r="A7531" s="207"/>
      <c r="B7531" s="208" t="n">
        <v>82</v>
      </c>
      <c r="C7531" s="634" t="s">
        <v>18</v>
      </c>
      <c r="D7531" s="453" t="s">
        <v>21588</v>
      </c>
      <c r="E7531" s="453" t="s">
        <v>21580</v>
      </c>
      <c r="F7531" s="121" t="n">
        <f aca="false">F7530+1</f>
        <v>7525</v>
      </c>
      <c r="G7531" s="290" t="s">
        <v>22091</v>
      </c>
      <c r="H7531" s="147" t="s">
        <v>22092</v>
      </c>
      <c r="I7531" s="284" t="s">
        <v>22093</v>
      </c>
      <c r="J7531" s="284" t="n">
        <v>5340</v>
      </c>
      <c r="K7531" s="164" t="n">
        <v>0</v>
      </c>
      <c r="L7531" s="164" t="n">
        <v>1003010</v>
      </c>
      <c r="M7531" s="164" t="n">
        <v>10</v>
      </c>
      <c r="N7531" s="218" t="s">
        <v>22094</v>
      </c>
      <c r="O7531" s="635"/>
      <c r="P7531" s="130" t="n">
        <v>90140.57</v>
      </c>
      <c r="Q7531" s="130" t="n">
        <f aca="false">P7531*1.2</f>
        <v>108168.684</v>
      </c>
      <c r="R7531" s="131" t="n">
        <f aca="false">S7531*Q7531</f>
        <v>0</v>
      </c>
      <c r="S7531" s="132"/>
    </row>
    <row r="7532" s="76" customFormat="true" ht="14.4" hidden="false" customHeight="false" outlineLevel="0" collapsed="false">
      <c r="A7532" s="207"/>
      <c r="B7532" s="208" t="n">
        <v>82</v>
      </c>
      <c r="C7532" s="634" t="s">
        <v>18</v>
      </c>
      <c r="D7532" s="453" t="s">
        <v>21588</v>
      </c>
      <c r="E7532" s="453" t="s">
        <v>21580</v>
      </c>
      <c r="F7532" s="121" t="n">
        <f aca="false">F7531+1</f>
        <v>7526</v>
      </c>
      <c r="G7532" s="290" t="s">
        <v>22095</v>
      </c>
      <c r="H7532" s="147" t="s">
        <v>22096</v>
      </c>
      <c r="I7532" s="284" t="s">
        <v>22097</v>
      </c>
      <c r="J7532" s="284" t="n">
        <v>5340</v>
      </c>
      <c r="K7532" s="164" t="n">
        <v>0</v>
      </c>
      <c r="L7532" s="164" t="n">
        <v>1003010</v>
      </c>
      <c r="M7532" s="164" t="n">
        <v>20</v>
      </c>
      <c r="N7532" s="218" t="s">
        <v>22094</v>
      </c>
      <c r="O7532" s="633"/>
      <c r="P7532" s="130" t="n">
        <v>90700.94</v>
      </c>
      <c r="Q7532" s="130" t="n">
        <f aca="false">P7532*1.2</f>
        <v>108841.128</v>
      </c>
      <c r="R7532" s="131" t="n">
        <f aca="false">S7532*Q7532</f>
        <v>0</v>
      </c>
      <c r="S7532" s="132"/>
    </row>
    <row r="7533" s="76" customFormat="true" ht="14.4" hidden="false" customHeight="false" outlineLevel="0" collapsed="false">
      <c r="A7533" s="207"/>
      <c r="B7533" s="208" t="n">
        <v>82</v>
      </c>
      <c r="C7533" s="634" t="s">
        <v>18</v>
      </c>
      <c r="D7533" s="453" t="s">
        <v>21588</v>
      </c>
      <c r="E7533" s="453" t="s">
        <v>21580</v>
      </c>
      <c r="F7533" s="121" t="n">
        <f aca="false">F7532+1</f>
        <v>7527</v>
      </c>
      <c r="G7533" s="290" t="s">
        <v>22098</v>
      </c>
      <c r="H7533" s="147" t="s">
        <v>22099</v>
      </c>
      <c r="I7533" s="284" t="s">
        <v>22100</v>
      </c>
      <c r="J7533" s="284" t="n">
        <v>5340</v>
      </c>
      <c r="K7533" s="164" t="n">
        <v>0</v>
      </c>
      <c r="L7533" s="164" t="n">
        <v>1003010</v>
      </c>
      <c r="M7533" s="164" t="n">
        <v>30</v>
      </c>
      <c r="N7533" s="218" t="s">
        <v>22094</v>
      </c>
      <c r="O7533" s="633"/>
      <c r="P7533" s="130" t="n">
        <v>89906.82</v>
      </c>
      <c r="Q7533" s="130" t="n">
        <f aca="false">P7533*1.2</f>
        <v>107888.184</v>
      </c>
      <c r="R7533" s="131" t="n">
        <f aca="false">S7533*Q7533</f>
        <v>0</v>
      </c>
      <c r="S7533" s="132"/>
    </row>
    <row r="7534" s="76" customFormat="true" ht="14.4" hidden="false" customHeight="false" outlineLevel="0" collapsed="false">
      <c r="A7534" s="207"/>
      <c r="B7534" s="208" t="n">
        <v>82</v>
      </c>
      <c r="C7534" s="634" t="s">
        <v>18</v>
      </c>
      <c r="D7534" s="453" t="s">
        <v>21588</v>
      </c>
      <c r="E7534" s="453" t="s">
        <v>21580</v>
      </c>
      <c r="F7534" s="121" t="n">
        <f aca="false">F7533+1</f>
        <v>7528</v>
      </c>
      <c r="G7534" s="290" t="s">
        <v>22101</v>
      </c>
      <c r="H7534" s="147" t="s">
        <v>22102</v>
      </c>
      <c r="I7534" s="284" t="s">
        <v>22103</v>
      </c>
      <c r="J7534" s="284" t="n">
        <v>536</v>
      </c>
      <c r="K7534" s="164" t="n">
        <v>0</v>
      </c>
      <c r="L7534" s="164" t="n">
        <v>1003010</v>
      </c>
      <c r="M7534" s="164" t="n">
        <v>10</v>
      </c>
      <c r="N7534" s="218" t="s">
        <v>22094</v>
      </c>
      <c r="O7534" s="635"/>
      <c r="P7534" s="130" t="n">
        <v>111443.56</v>
      </c>
      <c r="Q7534" s="130" t="n">
        <f aca="false">P7534*1.2</f>
        <v>133732.272</v>
      </c>
      <c r="R7534" s="131" t="n">
        <f aca="false">S7534*Q7534</f>
        <v>0</v>
      </c>
      <c r="S7534" s="132"/>
    </row>
    <row r="7535" s="76" customFormat="true" ht="14.4" hidden="false" customHeight="false" outlineLevel="0" collapsed="false">
      <c r="A7535" s="207"/>
      <c r="B7535" s="208" t="n">
        <v>82</v>
      </c>
      <c r="C7535" s="634" t="s">
        <v>18</v>
      </c>
      <c r="D7535" s="453" t="s">
        <v>21588</v>
      </c>
      <c r="E7535" s="453" t="s">
        <v>21580</v>
      </c>
      <c r="F7535" s="121" t="n">
        <f aca="false">F7534+1</f>
        <v>7529</v>
      </c>
      <c r="G7535" s="290" t="s">
        <v>22104</v>
      </c>
      <c r="H7535" s="147" t="s">
        <v>22105</v>
      </c>
      <c r="I7535" s="284" t="s">
        <v>22106</v>
      </c>
      <c r="J7535" s="284" t="n">
        <v>536</v>
      </c>
      <c r="K7535" s="164" t="n">
        <v>0</v>
      </c>
      <c r="L7535" s="164" t="n">
        <v>1003010</v>
      </c>
      <c r="M7535" s="164" t="n">
        <v>30</v>
      </c>
      <c r="N7535" s="218" t="s">
        <v>22094</v>
      </c>
      <c r="O7535" s="633"/>
      <c r="P7535" s="130" t="n">
        <v>113056.78</v>
      </c>
      <c r="Q7535" s="130" t="n">
        <f aca="false">P7535*1.2</f>
        <v>135668.136</v>
      </c>
      <c r="R7535" s="131" t="n">
        <f aca="false">S7535*Q7535</f>
        <v>0</v>
      </c>
      <c r="S7535" s="132"/>
    </row>
    <row r="7536" s="76" customFormat="true" ht="14.4" hidden="false" customHeight="false" outlineLevel="0" collapsed="false">
      <c r="A7536" s="207"/>
      <c r="B7536" s="208" t="n">
        <v>82</v>
      </c>
      <c r="C7536" s="634" t="s">
        <v>18</v>
      </c>
      <c r="D7536" s="453" t="s">
        <v>21588</v>
      </c>
      <c r="E7536" s="453" t="s">
        <v>21580</v>
      </c>
      <c r="F7536" s="121" t="n">
        <f aca="false">F7535+1</f>
        <v>7530</v>
      </c>
      <c r="G7536" s="290" t="s">
        <v>22107</v>
      </c>
      <c r="H7536" s="147" t="s">
        <v>22108</v>
      </c>
      <c r="I7536" s="284" t="s">
        <v>22109</v>
      </c>
      <c r="J7536" s="284" t="n">
        <v>5344</v>
      </c>
      <c r="K7536" s="164" t="n">
        <v>30</v>
      </c>
      <c r="L7536" s="164" t="n">
        <v>1003010</v>
      </c>
      <c r="M7536" s="164" t="n">
        <v>0</v>
      </c>
      <c r="N7536" s="218" t="s">
        <v>22110</v>
      </c>
      <c r="O7536" s="635"/>
      <c r="P7536" s="130" t="n">
        <v>82424.38</v>
      </c>
      <c r="Q7536" s="130" t="n">
        <f aca="false">P7536*1.2</f>
        <v>98909.256</v>
      </c>
      <c r="R7536" s="131" t="n">
        <f aca="false">S7536*Q7536</f>
        <v>0</v>
      </c>
      <c r="S7536" s="132"/>
    </row>
    <row r="7537" s="76" customFormat="true" ht="14.4" hidden="false" customHeight="false" outlineLevel="0" collapsed="false">
      <c r="A7537" s="207"/>
      <c r="B7537" s="208" t="n">
        <v>82</v>
      </c>
      <c r="C7537" s="634" t="s">
        <v>18</v>
      </c>
      <c r="D7537" s="453"/>
      <c r="E7537" s="453" t="s">
        <v>21580</v>
      </c>
      <c r="F7537" s="121" t="n">
        <f aca="false">F7536+1</f>
        <v>7531</v>
      </c>
      <c r="G7537" s="290" t="s">
        <v>22111</v>
      </c>
      <c r="H7537" s="147" t="s">
        <v>22112</v>
      </c>
      <c r="I7537" s="284" t="s">
        <v>22113</v>
      </c>
      <c r="J7537" s="284" t="n">
        <v>5340</v>
      </c>
      <c r="K7537" s="164" t="n">
        <v>0</v>
      </c>
      <c r="L7537" s="164" t="n">
        <v>1003012</v>
      </c>
      <c r="M7537" s="164" t="n">
        <v>30</v>
      </c>
      <c r="N7537" s="218" t="s">
        <v>22114</v>
      </c>
      <c r="O7537" s="633"/>
      <c r="P7537" s="610"/>
      <c r="Q7537" s="610" t="n">
        <f aca="false">P7537*1.2</f>
        <v>0</v>
      </c>
      <c r="R7537" s="131" t="n">
        <f aca="false">S7537*Q7537</f>
        <v>0</v>
      </c>
      <c r="S7537" s="132"/>
    </row>
    <row r="7538" s="76" customFormat="true" ht="14.4" hidden="false" customHeight="false" outlineLevel="0" collapsed="false">
      <c r="A7538" s="207"/>
      <c r="B7538" s="208" t="n">
        <v>82</v>
      </c>
      <c r="C7538" s="634" t="s">
        <v>18</v>
      </c>
      <c r="D7538" s="453"/>
      <c r="E7538" s="453" t="s">
        <v>21580</v>
      </c>
      <c r="F7538" s="121" t="n">
        <f aca="false">F7537+1</f>
        <v>7532</v>
      </c>
      <c r="G7538" s="636" t="s">
        <v>22115</v>
      </c>
      <c r="H7538" s="147" t="s">
        <v>22116</v>
      </c>
      <c r="I7538" s="284" t="s">
        <v>22117</v>
      </c>
      <c r="J7538" s="284" t="n">
        <v>536</v>
      </c>
      <c r="K7538" s="164" t="n">
        <v>0</v>
      </c>
      <c r="L7538" s="164" t="n">
        <v>1003012</v>
      </c>
      <c r="M7538" s="164" t="n">
        <v>30</v>
      </c>
      <c r="N7538" s="218" t="s">
        <v>22114</v>
      </c>
      <c r="O7538" s="633"/>
      <c r="P7538" s="610"/>
      <c r="Q7538" s="610" t="n">
        <f aca="false">P7538*1.2</f>
        <v>0</v>
      </c>
      <c r="R7538" s="131" t="n">
        <f aca="false">S7538*Q7538</f>
        <v>0</v>
      </c>
      <c r="S7538" s="132"/>
    </row>
    <row r="7539" s="76" customFormat="true" ht="27.6" hidden="false" customHeight="false" outlineLevel="0" collapsed="false">
      <c r="A7539" s="207"/>
      <c r="B7539" s="208" t="n">
        <v>82</v>
      </c>
      <c r="C7539" s="634" t="s">
        <v>18</v>
      </c>
      <c r="D7539" s="453" t="s">
        <v>21588</v>
      </c>
      <c r="E7539" s="453" t="s">
        <v>21580</v>
      </c>
      <c r="F7539" s="121" t="n">
        <f aca="false">F7538+1</f>
        <v>7533</v>
      </c>
      <c r="G7539" s="290" t="s">
        <v>22118</v>
      </c>
      <c r="H7539" s="147" t="s">
        <v>22119</v>
      </c>
      <c r="I7539" s="284" t="s">
        <v>22120</v>
      </c>
      <c r="J7539" s="284" t="n">
        <v>5340</v>
      </c>
      <c r="K7539" s="164" t="n">
        <v>0</v>
      </c>
      <c r="L7539" s="164" t="n">
        <v>1003012</v>
      </c>
      <c r="M7539" s="164" t="n">
        <v>10</v>
      </c>
      <c r="N7539" s="218" t="s">
        <v>22121</v>
      </c>
      <c r="O7539" s="633"/>
      <c r="P7539" s="130" t="n">
        <v>73542.34</v>
      </c>
      <c r="Q7539" s="130" t="n">
        <f aca="false">P7539*1.2</f>
        <v>88250.808</v>
      </c>
      <c r="R7539" s="131" t="n">
        <f aca="false">S7539*Q7539</f>
        <v>0</v>
      </c>
      <c r="S7539" s="132"/>
    </row>
    <row r="7540" s="76" customFormat="true" ht="27.6" hidden="false" customHeight="false" outlineLevel="0" collapsed="false">
      <c r="A7540" s="207"/>
      <c r="B7540" s="208" t="n">
        <v>82</v>
      </c>
      <c r="C7540" s="634" t="s">
        <v>18</v>
      </c>
      <c r="D7540" s="453"/>
      <c r="E7540" s="453" t="s">
        <v>21580</v>
      </c>
      <c r="F7540" s="121" t="n">
        <f aca="false">F7539+1</f>
        <v>7534</v>
      </c>
      <c r="G7540" s="290" t="s">
        <v>22122</v>
      </c>
      <c r="H7540" s="147" t="s">
        <v>22123</v>
      </c>
      <c r="I7540" s="284" t="s">
        <v>22124</v>
      </c>
      <c r="J7540" s="284" t="n">
        <v>536</v>
      </c>
      <c r="K7540" s="164" t="n">
        <v>0</v>
      </c>
      <c r="L7540" s="164" t="n">
        <v>1003012</v>
      </c>
      <c r="M7540" s="164" t="n">
        <v>10</v>
      </c>
      <c r="N7540" s="218" t="s">
        <v>22121</v>
      </c>
      <c r="O7540" s="633"/>
      <c r="P7540" s="610"/>
      <c r="Q7540" s="610" t="n">
        <f aca="false">P7540*1.2</f>
        <v>0</v>
      </c>
      <c r="R7540" s="131" t="n">
        <f aca="false">S7540*Q7540</f>
        <v>0</v>
      </c>
      <c r="S7540" s="132"/>
    </row>
    <row r="7541" s="76" customFormat="true" ht="14.4" hidden="false" customHeight="false" outlineLevel="0" collapsed="false">
      <c r="A7541" s="207"/>
      <c r="B7541" s="208" t="n">
        <v>82</v>
      </c>
      <c r="C7541" s="634" t="s">
        <v>18</v>
      </c>
      <c r="D7541" s="453" t="s">
        <v>21588</v>
      </c>
      <c r="E7541" s="453" t="s">
        <v>21580</v>
      </c>
      <c r="F7541" s="121" t="n">
        <f aca="false">F7540+1</f>
        <v>7535</v>
      </c>
      <c r="G7541" s="636" t="s">
        <v>22125</v>
      </c>
      <c r="H7541" s="147" t="s">
        <v>22126</v>
      </c>
      <c r="I7541" s="284" t="s">
        <v>22127</v>
      </c>
      <c r="J7541" s="284" t="n">
        <v>651</v>
      </c>
      <c r="K7541" s="164" t="n">
        <v>0</v>
      </c>
      <c r="L7541" s="164" t="n">
        <v>1130564</v>
      </c>
      <c r="M7541" s="164" t="n">
        <v>1</v>
      </c>
      <c r="N7541" s="218" t="s">
        <v>22128</v>
      </c>
      <c r="O7541" s="633"/>
      <c r="P7541" s="130" t="n">
        <v>1378.05</v>
      </c>
      <c r="Q7541" s="130" t="n">
        <f aca="false">P7541*1.2</f>
        <v>1653.66</v>
      </c>
      <c r="R7541" s="131" t="n">
        <f aca="false">S7541*Q7541</f>
        <v>0</v>
      </c>
      <c r="S7541" s="132"/>
    </row>
    <row r="7542" s="76" customFormat="true" ht="14.4" hidden="false" customHeight="false" outlineLevel="0" collapsed="false">
      <c r="A7542" s="207"/>
      <c r="B7542" s="208" t="n">
        <v>82</v>
      </c>
      <c r="C7542" s="634" t="s">
        <v>18</v>
      </c>
      <c r="D7542" s="453" t="s">
        <v>21588</v>
      </c>
      <c r="E7542" s="453" t="s">
        <v>21580</v>
      </c>
      <c r="F7542" s="121" t="n">
        <f aca="false">F7541+1</f>
        <v>7536</v>
      </c>
      <c r="G7542" s="290" t="s">
        <v>22129</v>
      </c>
      <c r="H7542" s="147" t="s">
        <v>22130</v>
      </c>
      <c r="I7542" s="284" t="s">
        <v>22131</v>
      </c>
      <c r="J7542" s="284" t="n">
        <v>5340</v>
      </c>
      <c r="K7542" s="164" t="n">
        <v>40</v>
      </c>
      <c r="L7542" s="164" t="n">
        <v>1130570</v>
      </c>
      <c r="M7542" s="164" t="n">
        <v>0</v>
      </c>
      <c r="N7542" s="218" t="s">
        <v>22132</v>
      </c>
      <c r="O7542" s="635"/>
      <c r="P7542" s="130" t="n">
        <v>21675.68</v>
      </c>
      <c r="Q7542" s="130" t="n">
        <f aca="false">P7542*1.2</f>
        <v>26010.816</v>
      </c>
      <c r="R7542" s="131" t="n">
        <f aca="false">S7542*Q7542</f>
        <v>0</v>
      </c>
      <c r="S7542" s="132"/>
    </row>
    <row r="7543" s="76" customFormat="true" ht="14.4" hidden="false" customHeight="false" outlineLevel="0" collapsed="false">
      <c r="A7543" s="207"/>
      <c r="B7543" s="208" t="n">
        <v>82</v>
      </c>
      <c r="C7543" s="634" t="s">
        <v>18</v>
      </c>
      <c r="D7543" s="453" t="s">
        <v>21588</v>
      </c>
      <c r="E7543" s="453" t="s">
        <v>21580</v>
      </c>
      <c r="F7543" s="121" t="n">
        <f aca="false">F7542+1</f>
        <v>7537</v>
      </c>
      <c r="G7543" s="290" t="s">
        <v>22133</v>
      </c>
      <c r="H7543" s="147" t="s">
        <v>22134</v>
      </c>
      <c r="I7543" s="284" t="s">
        <v>22135</v>
      </c>
      <c r="J7543" s="284" t="n">
        <v>5340</v>
      </c>
      <c r="K7543" s="164" t="n">
        <v>40</v>
      </c>
      <c r="L7543" s="164" t="n">
        <v>1130590</v>
      </c>
      <c r="M7543" s="164" t="n">
        <v>0</v>
      </c>
      <c r="N7543" s="218" t="s">
        <v>22136</v>
      </c>
      <c r="O7543" s="635"/>
      <c r="P7543" s="130" t="n">
        <v>10381.03</v>
      </c>
      <c r="Q7543" s="130" t="n">
        <f aca="false">P7543*1.2</f>
        <v>12457.236</v>
      </c>
      <c r="R7543" s="131" t="n">
        <f aca="false">S7543*Q7543</f>
        <v>0</v>
      </c>
      <c r="S7543" s="132"/>
    </row>
    <row r="7544" s="76" customFormat="true" ht="27.6" hidden="false" customHeight="false" outlineLevel="0" collapsed="false">
      <c r="A7544" s="207"/>
      <c r="B7544" s="208" t="n">
        <v>82</v>
      </c>
      <c r="C7544" s="634" t="s">
        <v>18</v>
      </c>
      <c r="D7544" s="453" t="s">
        <v>21588</v>
      </c>
      <c r="E7544" s="453" t="s">
        <v>21580</v>
      </c>
      <c r="F7544" s="121" t="n">
        <f aca="false">F7543+1</f>
        <v>7538</v>
      </c>
      <c r="G7544" s="290" t="s">
        <v>22137</v>
      </c>
      <c r="H7544" s="147" t="s">
        <v>22138</v>
      </c>
      <c r="I7544" s="284" t="s">
        <v>22139</v>
      </c>
      <c r="J7544" s="284" t="n">
        <v>5340</v>
      </c>
      <c r="K7544" s="164" t="n">
        <v>30</v>
      </c>
      <c r="L7544" s="164" t="n">
        <v>1130550</v>
      </c>
      <c r="M7544" s="164" t="n">
        <v>0</v>
      </c>
      <c r="N7544" s="218" t="s">
        <v>22140</v>
      </c>
      <c r="O7544" s="635"/>
      <c r="P7544" s="130" t="n">
        <v>1615.93</v>
      </c>
      <c r="Q7544" s="130" t="n">
        <f aca="false">P7544*1.2</f>
        <v>1939.116</v>
      </c>
      <c r="R7544" s="131" t="n">
        <f aca="false">S7544*Q7544</f>
        <v>0</v>
      </c>
      <c r="S7544" s="132"/>
    </row>
    <row r="7545" s="76" customFormat="true" ht="27.6" hidden="false" customHeight="false" outlineLevel="0" collapsed="false">
      <c r="A7545" s="207"/>
      <c r="B7545" s="208" t="n">
        <v>82</v>
      </c>
      <c r="C7545" s="634" t="s">
        <v>18</v>
      </c>
      <c r="D7545" s="453" t="s">
        <v>21588</v>
      </c>
      <c r="E7545" s="453" t="s">
        <v>21580</v>
      </c>
      <c r="F7545" s="121" t="n">
        <f aca="false">F7544+1</f>
        <v>7539</v>
      </c>
      <c r="G7545" s="290" t="s">
        <v>22141</v>
      </c>
      <c r="H7545" s="147" t="s">
        <v>22142</v>
      </c>
      <c r="I7545" s="284" t="s">
        <v>22143</v>
      </c>
      <c r="J7545" s="284" t="n">
        <v>5340</v>
      </c>
      <c r="K7545" s="164" t="n">
        <v>40</v>
      </c>
      <c r="L7545" s="164" t="n">
        <v>1130548</v>
      </c>
      <c r="M7545" s="164" t="n">
        <v>0</v>
      </c>
      <c r="N7545" s="218" t="s">
        <v>22144</v>
      </c>
      <c r="O7545" s="633"/>
      <c r="P7545" s="130" t="n">
        <v>3282.87</v>
      </c>
      <c r="Q7545" s="130" t="n">
        <f aca="false">P7545*1.2</f>
        <v>3939.444</v>
      </c>
      <c r="R7545" s="131" t="n">
        <f aca="false">S7545*Q7545</f>
        <v>0</v>
      </c>
      <c r="S7545" s="132"/>
    </row>
    <row r="7546" s="76" customFormat="true" ht="27.6" hidden="false" customHeight="false" outlineLevel="0" collapsed="false">
      <c r="A7546" s="207"/>
      <c r="B7546" s="208" t="n">
        <v>82</v>
      </c>
      <c r="C7546" s="634" t="s">
        <v>18</v>
      </c>
      <c r="D7546" s="453" t="s">
        <v>21588</v>
      </c>
      <c r="E7546" s="453" t="s">
        <v>21580</v>
      </c>
      <c r="F7546" s="121" t="n">
        <f aca="false">F7545+1</f>
        <v>7540</v>
      </c>
      <c r="G7546" s="290" t="s">
        <v>22145</v>
      </c>
      <c r="H7546" s="147" t="s">
        <v>22146</v>
      </c>
      <c r="I7546" s="284" t="s">
        <v>22147</v>
      </c>
      <c r="J7546" s="284" t="n">
        <v>650</v>
      </c>
      <c r="K7546" s="164" t="n">
        <v>0</v>
      </c>
      <c r="L7546" s="164" t="n">
        <v>1130540</v>
      </c>
      <c r="M7546" s="164" t="n">
        <v>0</v>
      </c>
      <c r="N7546" s="237" t="s">
        <v>22148</v>
      </c>
      <c r="O7546" s="633"/>
      <c r="P7546" s="130" t="n">
        <v>3248.61</v>
      </c>
      <c r="Q7546" s="130" t="n">
        <f aca="false">P7546*1.2</f>
        <v>3898.332</v>
      </c>
      <c r="R7546" s="131" t="n">
        <f aca="false">S7546*Q7546</f>
        <v>0</v>
      </c>
      <c r="S7546" s="132"/>
    </row>
    <row r="7547" s="76" customFormat="true" ht="14.4" hidden="false" customHeight="false" outlineLevel="0" collapsed="false">
      <c r="A7547" s="207"/>
      <c r="B7547" s="208" t="n">
        <v>82</v>
      </c>
      <c r="C7547" s="634" t="s">
        <v>18</v>
      </c>
      <c r="D7547" s="453" t="s">
        <v>21588</v>
      </c>
      <c r="E7547" s="453" t="s">
        <v>21580</v>
      </c>
      <c r="F7547" s="121" t="n">
        <f aca="false">F7546+1</f>
        <v>7541</v>
      </c>
      <c r="G7547" s="290" t="s">
        <v>22149</v>
      </c>
      <c r="H7547" s="147" t="s">
        <v>22150</v>
      </c>
      <c r="I7547" s="284" t="s">
        <v>22151</v>
      </c>
      <c r="J7547" s="284" t="n">
        <v>650</v>
      </c>
      <c r="K7547" s="164" t="n">
        <v>0</v>
      </c>
      <c r="L7547" s="164" t="n">
        <v>1130552</v>
      </c>
      <c r="M7547" s="164" t="n">
        <v>1</v>
      </c>
      <c r="N7547" s="218" t="s">
        <v>22152</v>
      </c>
      <c r="O7547" s="635"/>
      <c r="P7547" s="130" t="n">
        <v>7989.84</v>
      </c>
      <c r="Q7547" s="130" t="n">
        <f aca="false">P7547*1.2</f>
        <v>9587.808</v>
      </c>
      <c r="R7547" s="131" t="n">
        <f aca="false">S7547*Q7547</f>
        <v>0</v>
      </c>
      <c r="S7547" s="132"/>
    </row>
    <row r="7548" s="76" customFormat="true" ht="14.4" hidden="false" customHeight="false" outlineLevel="0" collapsed="false">
      <c r="A7548" s="207"/>
      <c r="B7548" s="208" t="n">
        <v>82</v>
      </c>
      <c r="C7548" s="634" t="s">
        <v>18</v>
      </c>
      <c r="D7548" s="453" t="s">
        <v>21588</v>
      </c>
      <c r="E7548" s="453" t="s">
        <v>21580</v>
      </c>
      <c r="F7548" s="121" t="n">
        <f aca="false">F7547+1</f>
        <v>7542</v>
      </c>
      <c r="G7548" s="290" t="s">
        <v>22153</v>
      </c>
      <c r="H7548" s="147" t="s">
        <v>22154</v>
      </c>
      <c r="I7548" s="284" t="s">
        <v>22155</v>
      </c>
      <c r="J7548" s="284" t="n">
        <v>5340</v>
      </c>
      <c r="K7548" s="164" t="n">
        <v>40</v>
      </c>
      <c r="L7548" s="164" t="n">
        <v>1130580</v>
      </c>
      <c r="M7548" s="164" t="n">
        <v>0</v>
      </c>
      <c r="N7548" s="218" t="s">
        <v>22156</v>
      </c>
      <c r="O7548" s="633"/>
      <c r="P7548" s="130" t="n">
        <v>7065.04</v>
      </c>
      <c r="Q7548" s="130" t="n">
        <f aca="false">P7548*1.2</f>
        <v>8478.048</v>
      </c>
      <c r="R7548" s="131" t="n">
        <f aca="false">S7548*Q7548</f>
        <v>0</v>
      </c>
      <c r="S7548" s="132"/>
    </row>
    <row r="7549" s="76" customFormat="true" ht="14.4" hidden="false" customHeight="false" outlineLevel="0" collapsed="false">
      <c r="A7549" s="207"/>
      <c r="B7549" s="208" t="n">
        <v>82</v>
      </c>
      <c r="C7549" s="634" t="s">
        <v>18</v>
      </c>
      <c r="D7549" s="453" t="s">
        <v>21588</v>
      </c>
      <c r="E7549" s="453" t="s">
        <v>21580</v>
      </c>
      <c r="F7549" s="121" t="n">
        <f aca="false">F7548+1</f>
        <v>7543</v>
      </c>
      <c r="G7549" s="290" t="s">
        <v>22157</v>
      </c>
      <c r="H7549" s="147" t="s">
        <v>22158</v>
      </c>
      <c r="I7549" s="284" t="s">
        <v>22159</v>
      </c>
      <c r="J7549" s="284" t="n">
        <v>5340</v>
      </c>
      <c r="K7549" s="164" t="n">
        <v>40</v>
      </c>
      <c r="L7549" s="164" t="n">
        <v>1130600</v>
      </c>
      <c r="M7549" s="164" t="n">
        <v>0</v>
      </c>
      <c r="N7549" s="218" t="s">
        <v>19665</v>
      </c>
      <c r="O7549" s="633"/>
      <c r="P7549" s="130" t="n">
        <v>5293.43</v>
      </c>
      <c r="Q7549" s="130" t="n">
        <f aca="false">P7549*1.2</f>
        <v>6352.116</v>
      </c>
      <c r="R7549" s="131" t="n">
        <f aca="false">S7549*Q7549</f>
        <v>0</v>
      </c>
      <c r="S7549" s="132"/>
    </row>
    <row r="7550" s="76" customFormat="true" ht="14.4" hidden="false" customHeight="false" outlineLevel="0" collapsed="false">
      <c r="A7550" s="207"/>
      <c r="B7550" s="208" t="n">
        <v>82</v>
      </c>
      <c r="C7550" s="634" t="s">
        <v>18</v>
      </c>
      <c r="D7550" s="453" t="s">
        <v>21588</v>
      </c>
      <c r="E7550" s="453" t="s">
        <v>21580</v>
      </c>
      <c r="F7550" s="121" t="n">
        <f aca="false">F7549+1</f>
        <v>7544</v>
      </c>
      <c r="G7550" s="636" t="s">
        <v>22160</v>
      </c>
      <c r="H7550" s="638" t="s">
        <v>22160</v>
      </c>
      <c r="I7550" s="284" t="s">
        <v>22161</v>
      </c>
      <c r="J7550" s="284" t="n">
        <v>5340</v>
      </c>
      <c r="K7550" s="164" t="n">
        <v>0</v>
      </c>
      <c r="L7550" s="164" t="n">
        <v>89548</v>
      </c>
      <c r="M7550" s="164" t="n">
        <v>0</v>
      </c>
      <c r="N7550" s="218" t="s">
        <v>22162</v>
      </c>
      <c r="O7550" s="633"/>
      <c r="P7550" s="130" t="n">
        <v>6530.28</v>
      </c>
      <c r="Q7550" s="130" t="n">
        <f aca="false">P7550*1.2</f>
        <v>7836.336</v>
      </c>
      <c r="R7550" s="131" t="n">
        <f aca="false">S7550*Q7550</f>
        <v>0</v>
      </c>
      <c r="S7550" s="132"/>
    </row>
    <row r="7551" s="76" customFormat="true" ht="27.6" hidden="false" customHeight="false" outlineLevel="0" collapsed="false">
      <c r="A7551" s="207"/>
      <c r="B7551" s="208" t="n">
        <v>82</v>
      </c>
      <c r="C7551" s="634" t="s">
        <v>18</v>
      </c>
      <c r="D7551" s="453" t="s">
        <v>21588</v>
      </c>
      <c r="E7551" s="453" t="s">
        <v>21580</v>
      </c>
      <c r="F7551" s="121" t="n">
        <f aca="false">F7550+1</f>
        <v>7545</v>
      </c>
      <c r="G7551" s="290" t="s">
        <v>22163</v>
      </c>
      <c r="H7551" s="147" t="s">
        <v>22164</v>
      </c>
      <c r="I7551" s="284" t="s">
        <v>22165</v>
      </c>
      <c r="J7551" s="284" t="n">
        <v>5344</v>
      </c>
      <c r="K7551" s="164" t="n">
        <v>0</v>
      </c>
      <c r="L7551" s="164" t="n">
        <v>1130544</v>
      </c>
      <c r="M7551" s="164" t="n">
        <v>10</v>
      </c>
      <c r="N7551" s="218" t="s">
        <v>22166</v>
      </c>
      <c r="O7551" s="635"/>
      <c r="P7551" s="130" t="n">
        <v>2132.03</v>
      </c>
      <c r="Q7551" s="130" t="n">
        <f aca="false">P7551*1.2</f>
        <v>2558.436</v>
      </c>
      <c r="R7551" s="131" t="n">
        <f aca="false">S7551*Q7551</f>
        <v>5116.872</v>
      </c>
      <c r="S7551" s="132" t="n">
        <v>2</v>
      </c>
    </row>
    <row r="7552" s="76" customFormat="true" ht="14.4" hidden="false" customHeight="false" outlineLevel="0" collapsed="false">
      <c r="A7552" s="207"/>
      <c r="B7552" s="208" t="n">
        <v>82</v>
      </c>
      <c r="C7552" s="634" t="s">
        <v>18</v>
      </c>
      <c r="D7552" s="453" t="s">
        <v>21588</v>
      </c>
      <c r="E7552" s="453" t="s">
        <v>21580</v>
      </c>
      <c r="F7552" s="121" t="n">
        <f aca="false">F7551+1</f>
        <v>7546</v>
      </c>
      <c r="G7552" s="290" t="s">
        <v>22167</v>
      </c>
      <c r="H7552" s="147" t="s">
        <v>22168</v>
      </c>
      <c r="I7552" s="284" t="s">
        <v>22169</v>
      </c>
      <c r="J7552" s="284" t="n">
        <v>650</v>
      </c>
      <c r="K7552" s="164" t="n">
        <v>0</v>
      </c>
      <c r="L7552" s="164" t="n">
        <v>1130556</v>
      </c>
      <c r="M7552" s="164" t="n">
        <v>1</v>
      </c>
      <c r="N7552" s="218" t="s">
        <v>22170</v>
      </c>
      <c r="O7552" s="633"/>
      <c r="P7552" s="130" t="n">
        <v>349.55</v>
      </c>
      <c r="Q7552" s="130" t="n">
        <f aca="false">P7552*1.2</f>
        <v>419.46</v>
      </c>
      <c r="R7552" s="131" t="n">
        <f aca="false">S7552*Q7552</f>
        <v>0</v>
      </c>
      <c r="S7552" s="132"/>
    </row>
    <row r="7553" s="76" customFormat="true" ht="27.6" hidden="false" customHeight="false" outlineLevel="0" collapsed="false">
      <c r="A7553" s="207"/>
      <c r="B7553" s="208" t="n">
        <v>82</v>
      </c>
      <c r="C7553" s="634" t="s">
        <v>18</v>
      </c>
      <c r="D7553" s="453" t="s">
        <v>21588</v>
      </c>
      <c r="E7553" s="453" t="s">
        <v>21580</v>
      </c>
      <c r="F7553" s="121" t="n">
        <f aca="false">F7552+1</f>
        <v>7547</v>
      </c>
      <c r="G7553" s="203" t="s">
        <v>22171</v>
      </c>
      <c r="H7553" s="147" t="s">
        <v>22172</v>
      </c>
      <c r="I7553" s="125" t="s">
        <v>22173</v>
      </c>
      <c r="J7553" s="125" t="n">
        <v>651</v>
      </c>
      <c r="K7553" s="164" t="n">
        <v>0</v>
      </c>
      <c r="L7553" s="164" t="n">
        <v>1130548</v>
      </c>
      <c r="M7553" s="164" t="n">
        <v>1</v>
      </c>
      <c r="N7553" s="218" t="s">
        <v>22174</v>
      </c>
      <c r="O7553" s="633"/>
      <c r="P7553" s="130" t="n">
        <v>2221.77</v>
      </c>
      <c r="Q7553" s="130" t="n">
        <f aca="false">P7553*1.2</f>
        <v>2666.124</v>
      </c>
      <c r="R7553" s="131" t="n">
        <f aca="false">S7553*Q7553</f>
        <v>0</v>
      </c>
      <c r="S7553" s="132"/>
    </row>
    <row r="7554" s="76" customFormat="true" ht="14.4" hidden="false" customHeight="false" outlineLevel="0" collapsed="false">
      <c r="A7554" s="207"/>
      <c r="B7554" s="208" t="n">
        <v>82</v>
      </c>
      <c r="C7554" s="634" t="s">
        <v>18</v>
      </c>
      <c r="D7554" s="453" t="s">
        <v>21588</v>
      </c>
      <c r="E7554" s="453" t="s">
        <v>21580</v>
      </c>
      <c r="F7554" s="121" t="n">
        <f aca="false">F7553+1</f>
        <v>7548</v>
      </c>
      <c r="G7554" s="203" t="s">
        <v>22175</v>
      </c>
      <c r="H7554" s="147" t="s">
        <v>22176</v>
      </c>
      <c r="I7554" s="125" t="s">
        <v>22177</v>
      </c>
      <c r="J7554" s="125" t="n">
        <v>5340</v>
      </c>
      <c r="K7554" s="164" t="n">
        <v>40</v>
      </c>
      <c r="L7554" s="164" t="n">
        <v>1130564</v>
      </c>
      <c r="M7554" s="164" t="n">
        <v>0</v>
      </c>
      <c r="N7554" s="218" t="s">
        <v>22178</v>
      </c>
      <c r="O7554" s="635"/>
      <c r="P7554" s="130" t="n">
        <v>3763.66</v>
      </c>
      <c r="Q7554" s="130" t="n">
        <f aca="false">P7554*1.2</f>
        <v>4516.392</v>
      </c>
      <c r="R7554" s="131" t="n">
        <f aca="false">S7554*Q7554</f>
        <v>0</v>
      </c>
      <c r="S7554" s="132"/>
    </row>
    <row r="7555" s="76" customFormat="true" ht="13.8" hidden="false" customHeight="false" outlineLevel="0" collapsed="false">
      <c r="A7555" s="207"/>
      <c r="B7555" s="208" t="n">
        <v>82</v>
      </c>
      <c r="C7555" s="634" t="s">
        <v>18</v>
      </c>
      <c r="D7555" s="453" t="s">
        <v>21588</v>
      </c>
      <c r="E7555" s="453" t="s">
        <v>21580</v>
      </c>
      <c r="F7555" s="121" t="n">
        <f aca="false">F7554+1</f>
        <v>7549</v>
      </c>
      <c r="G7555" s="582" t="s">
        <v>22179</v>
      </c>
      <c r="H7555" s="147" t="s">
        <v>22180</v>
      </c>
      <c r="I7555" s="125" t="s">
        <v>22181</v>
      </c>
      <c r="J7555" s="125" t="n">
        <v>651</v>
      </c>
      <c r="K7555" s="164" t="n">
        <v>0</v>
      </c>
      <c r="L7555" s="164" t="n">
        <v>1130564</v>
      </c>
      <c r="M7555" s="164" t="n">
        <v>0</v>
      </c>
      <c r="N7555" s="237" t="s">
        <v>22178</v>
      </c>
      <c r="O7555" s="633"/>
      <c r="P7555" s="130" t="n">
        <v>3557.16</v>
      </c>
      <c r="Q7555" s="130" t="n">
        <f aca="false">P7555*1.2</f>
        <v>4268.592</v>
      </c>
      <c r="R7555" s="131" t="n">
        <f aca="false">S7555*Q7555</f>
        <v>0</v>
      </c>
      <c r="S7555" s="132"/>
    </row>
    <row r="7556" s="76" customFormat="true" ht="27.6" hidden="false" customHeight="false" outlineLevel="0" collapsed="false">
      <c r="A7556" s="207"/>
      <c r="B7556" s="208" t="n">
        <v>82</v>
      </c>
      <c r="C7556" s="634" t="s">
        <v>18</v>
      </c>
      <c r="D7556" s="453" t="s">
        <v>21588</v>
      </c>
      <c r="E7556" s="453" t="s">
        <v>21580</v>
      </c>
      <c r="F7556" s="121" t="n">
        <f aca="false">F7555+1</f>
        <v>7550</v>
      </c>
      <c r="G7556" s="203" t="s">
        <v>22182</v>
      </c>
      <c r="H7556" s="147" t="s">
        <v>22183</v>
      </c>
      <c r="I7556" s="125" t="s">
        <v>22184</v>
      </c>
      <c r="J7556" s="125" t="n">
        <v>5340</v>
      </c>
      <c r="K7556" s="164" t="n">
        <v>40</v>
      </c>
      <c r="L7556" s="164" t="n">
        <v>1130540</v>
      </c>
      <c r="M7556" s="164" t="n">
        <v>0</v>
      </c>
      <c r="N7556" s="218" t="s">
        <v>22185</v>
      </c>
      <c r="O7556" s="633"/>
      <c r="P7556" s="130" t="n">
        <v>4770.27</v>
      </c>
      <c r="Q7556" s="130" t="n">
        <f aca="false">P7556*1.2</f>
        <v>5724.324</v>
      </c>
      <c r="R7556" s="131" t="n">
        <f aca="false">S7556*Q7556</f>
        <v>0</v>
      </c>
      <c r="S7556" s="132"/>
    </row>
    <row r="7557" s="76" customFormat="true" ht="27.6" hidden="false" customHeight="false" outlineLevel="0" collapsed="false">
      <c r="A7557" s="207"/>
      <c r="B7557" s="208" t="n">
        <v>82</v>
      </c>
      <c r="C7557" s="634" t="s">
        <v>18</v>
      </c>
      <c r="D7557" s="453" t="s">
        <v>21588</v>
      </c>
      <c r="E7557" s="453" t="s">
        <v>21580</v>
      </c>
      <c r="F7557" s="121" t="n">
        <f aca="false">F7556+1</f>
        <v>7551</v>
      </c>
      <c r="G7557" s="203" t="s">
        <v>22186</v>
      </c>
      <c r="H7557" s="147" t="s">
        <v>22187</v>
      </c>
      <c r="I7557" s="125" t="s">
        <v>22188</v>
      </c>
      <c r="J7557" s="125" t="n">
        <v>5340</v>
      </c>
      <c r="K7557" s="164" t="n">
        <v>40</v>
      </c>
      <c r="L7557" s="164" t="n">
        <v>1130410</v>
      </c>
      <c r="M7557" s="164" t="n">
        <v>0</v>
      </c>
      <c r="N7557" s="218" t="s">
        <v>22189</v>
      </c>
      <c r="O7557" s="635"/>
      <c r="P7557" s="130" t="n">
        <v>14411.1</v>
      </c>
      <c r="Q7557" s="130" t="n">
        <f aca="false">P7557*1.2</f>
        <v>17293.32</v>
      </c>
      <c r="R7557" s="131" t="n">
        <f aca="false">S7557*Q7557</f>
        <v>0</v>
      </c>
      <c r="S7557" s="132"/>
    </row>
    <row r="7558" s="76" customFormat="true" ht="27.6" hidden="false" customHeight="false" outlineLevel="0" collapsed="false">
      <c r="A7558" s="207"/>
      <c r="B7558" s="208" t="n">
        <v>82</v>
      </c>
      <c r="C7558" s="634" t="s">
        <v>18</v>
      </c>
      <c r="D7558" s="453"/>
      <c r="E7558" s="453" t="s">
        <v>21580</v>
      </c>
      <c r="F7558" s="121" t="n">
        <f aca="false">F7557+1</f>
        <v>7552</v>
      </c>
      <c r="G7558" s="203" t="s">
        <v>22190</v>
      </c>
      <c r="H7558" s="147" t="s">
        <v>22191</v>
      </c>
      <c r="I7558" s="125" t="s">
        <v>22192</v>
      </c>
      <c r="J7558" s="125" t="n">
        <v>650</v>
      </c>
      <c r="K7558" s="164" t="n">
        <v>0</v>
      </c>
      <c r="L7558" s="164" t="n">
        <v>1130556</v>
      </c>
      <c r="M7558" s="164" t="n">
        <v>0</v>
      </c>
      <c r="N7558" s="237" t="s">
        <v>22193</v>
      </c>
      <c r="O7558" s="633"/>
      <c r="P7558" s="130" t="n">
        <v>679.97</v>
      </c>
      <c r="Q7558" s="130" t="n">
        <f aca="false">P7558*1.2</f>
        <v>815.964</v>
      </c>
      <c r="R7558" s="131" t="n">
        <f aca="false">S7558*Q7558</f>
        <v>0</v>
      </c>
      <c r="S7558" s="132"/>
    </row>
    <row r="7559" s="76" customFormat="true" ht="27.6" hidden="false" customHeight="false" outlineLevel="0" collapsed="false">
      <c r="A7559" s="207"/>
      <c r="B7559" s="208" t="n">
        <v>82</v>
      </c>
      <c r="C7559" s="634" t="s">
        <v>18</v>
      </c>
      <c r="D7559" s="453" t="s">
        <v>21588</v>
      </c>
      <c r="E7559" s="453" t="s">
        <v>21580</v>
      </c>
      <c r="F7559" s="121" t="n">
        <f aca="false">F7558+1</f>
        <v>7553</v>
      </c>
      <c r="G7559" s="290" t="s">
        <v>22194</v>
      </c>
      <c r="H7559" s="147" t="s">
        <v>22195</v>
      </c>
      <c r="I7559" s="284" t="s">
        <v>22196</v>
      </c>
      <c r="J7559" s="284" t="n">
        <v>650</v>
      </c>
      <c r="K7559" s="164" t="n">
        <v>0</v>
      </c>
      <c r="L7559" s="164" t="n">
        <v>1130544</v>
      </c>
      <c r="M7559" s="164" t="n">
        <v>0</v>
      </c>
      <c r="N7559" s="237" t="s">
        <v>22197</v>
      </c>
      <c r="O7559" s="633"/>
      <c r="P7559" s="130" t="n">
        <v>1531.56</v>
      </c>
      <c r="Q7559" s="130" t="n">
        <f aca="false">P7559*1.2</f>
        <v>1837.872</v>
      </c>
      <c r="R7559" s="131" t="n">
        <f aca="false">S7559*Q7559</f>
        <v>0</v>
      </c>
      <c r="S7559" s="132"/>
    </row>
    <row r="7560" s="76" customFormat="true" ht="27.6" hidden="false" customHeight="false" outlineLevel="0" collapsed="false">
      <c r="A7560" s="207"/>
      <c r="B7560" s="208" t="n">
        <v>82</v>
      </c>
      <c r="C7560" s="634" t="s">
        <v>18</v>
      </c>
      <c r="D7560" s="453" t="s">
        <v>21588</v>
      </c>
      <c r="E7560" s="453" t="s">
        <v>21580</v>
      </c>
      <c r="F7560" s="121" t="n">
        <f aca="false">F7559+1</f>
        <v>7554</v>
      </c>
      <c r="G7560" s="290" t="s">
        <v>22198</v>
      </c>
      <c r="H7560" s="147" t="s">
        <v>22199</v>
      </c>
      <c r="I7560" s="284" t="s">
        <v>22200</v>
      </c>
      <c r="J7560" s="284" t="n">
        <v>650</v>
      </c>
      <c r="K7560" s="164" t="n">
        <v>0</v>
      </c>
      <c r="L7560" s="164" t="n">
        <v>1130544</v>
      </c>
      <c r="M7560" s="164" t="n">
        <v>1</v>
      </c>
      <c r="N7560" s="218" t="s">
        <v>22201</v>
      </c>
      <c r="O7560" s="633"/>
      <c r="P7560" s="130" t="n">
        <v>657.19</v>
      </c>
      <c r="Q7560" s="130" t="n">
        <f aca="false">P7560*1.2</f>
        <v>788.628</v>
      </c>
      <c r="R7560" s="131" t="n">
        <f aca="false">S7560*Q7560</f>
        <v>0</v>
      </c>
      <c r="S7560" s="132"/>
    </row>
    <row r="7561" s="76" customFormat="true" ht="14.4" hidden="false" customHeight="false" outlineLevel="0" collapsed="false">
      <c r="A7561" s="207"/>
      <c r="B7561" s="208" t="n">
        <v>82</v>
      </c>
      <c r="C7561" s="634" t="s">
        <v>18</v>
      </c>
      <c r="D7561" s="453" t="s">
        <v>21588</v>
      </c>
      <c r="E7561" s="453" t="s">
        <v>21580</v>
      </c>
      <c r="F7561" s="121" t="n">
        <f aca="false">F7560+1</f>
        <v>7555</v>
      </c>
      <c r="G7561" s="636" t="s">
        <v>22202</v>
      </c>
      <c r="H7561" s="147" t="s">
        <v>22203</v>
      </c>
      <c r="I7561" s="284" t="s">
        <v>22204</v>
      </c>
      <c r="J7561" s="284" t="n">
        <v>536</v>
      </c>
      <c r="K7561" s="164" t="n">
        <v>0</v>
      </c>
      <c r="L7561" s="164" t="n">
        <v>1117153</v>
      </c>
      <c r="M7561" s="164" t="n">
        <v>0</v>
      </c>
      <c r="N7561" s="218" t="s">
        <v>22205</v>
      </c>
      <c r="O7561" s="633"/>
      <c r="P7561" s="130" t="n">
        <v>417.28</v>
      </c>
      <c r="Q7561" s="130" t="n">
        <f aca="false">P7561*1.2</f>
        <v>500.736</v>
      </c>
      <c r="R7561" s="131" t="n">
        <f aca="false">S7561*Q7561</f>
        <v>0</v>
      </c>
      <c r="S7561" s="132"/>
    </row>
    <row r="7562" s="76" customFormat="true" ht="14.4" hidden="false" customHeight="false" outlineLevel="0" collapsed="false">
      <c r="A7562" s="207"/>
      <c r="B7562" s="208" t="n">
        <v>82</v>
      </c>
      <c r="C7562" s="634" t="s">
        <v>18</v>
      </c>
      <c r="D7562" s="453"/>
      <c r="E7562" s="453" t="s">
        <v>21580</v>
      </c>
      <c r="F7562" s="121" t="n">
        <f aca="false">F7561+1</f>
        <v>7556</v>
      </c>
      <c r="G7562" s="290" t="s">
        <v>22206</v>
      </c>
      <c r="H7562" s="147" t="s">
        <v>22207</v>
      </c>
      <c r="I7562" s="284" t="s">
        <v>22208</v>
      </c>
      <c r="J7562" s="284" t="n">
        <v>650</v>
      </c>
      <c r="K7562" s="164" t="n">
        <v>0</v>
      </c>
      <c r="L7562" s="164" t="n">
        <v>1005070</v>
      </c>
      <c r="M7562" s="164" t="n">
        <v>0</v>
      </c>
      <c r="N7562" s="237" t="s">
        <v>22209</v>
      </c>
      <c r="O7562" s="633"/>
      <c r="P7562" s="610"/>
      <c r="Q7562" s="610" t="n">
        <f aca="false">P7562*1.2</f>
        <v>0</v>
      </c>
      <c r="R7562" s="131" t="n">
        <f aca="false">S7562*Q7562</f>
        <v>0</v>
      </c>
      <c r="S7562" s="132"/>
    </row>
    <row r="7563" s="76" customFormat="true" ht="14.4" hidden="false" customHeight="false" outlineLevel="0" collapsed="false">
      <c r="A7563" s="207"/>
      <c r="B7563" s="208" t="n">
        <v>82</v>
      </c>
      <c r="C7563" s="634" t="s">
        <v>18</v>
      </c>
      <c r="D7563" s="453" t="s">
        <v>21588</v>
      </c>
      <c r="E7563" s="453" t="s">
        <v>21580</v>
      </c>
      <c r="F7563" s="121" t="n">
        <f aca="false">F7562+1</f>
        <v>7557</v>
      </c>
      <c r="G7563" s="290" t="s">
        <v>22210</v>
      </c>
      <c r="H7563" s="147" t="s">
        <v>22211</v>
      </c>
      <c r="I7563" s="284" t="s">
        <v>22212</v>
      </c>
      <c r="J7563" s="284" t="n">
        <v>5340</v>
      </c>
      <c r="K7563" s="164" t="n">
        <v>0</v>
      </c>
      <c r="L7563" s="164" t="n">
        <v>1104630</v>
      </c>
      <c r="M7563" s="164" t="n">
        <v>0</v>
      </c>
      <c r="N7563" s="218" t="s">
        <v>22213</v>
      </c>
      <c r="O7563" s="633"/>
      <c r="P7563" s="130" t="n">
        <v>90.04</v>
      </c>
      <c r="Q7563" s="130" t="n">
        <f aca="false">P7563*1.2</f>
        <v>108.048</v>
      </c>
      <c r="R7563" s="131" t="n">
        <f aca="false">S7563*Q7563</f>
        <v>0</v>
      </c>
      <c r="S7563" s="132"/>
    </row>
    <row r="7564" s="76" customFormat="true" ht="14.4" hidden="false" customHeight="false" outlineLevel="0" collapsed="false">
      <c r="A7564" s="207"/>
      <c r="B7564" s="208" t="n">
        <v>82</v>
      </c>
      <c r="C7564" s="634" t="s">
        <v>18</v>
      </c>
      <c r="D7564" s="453"/>
      <c r="E7564" s="453" t="s">
        <v>21580</v>
      </c>
      <c r="F7564" s="121" t="n">
        <f aca="false">F7563+1</f>
        <v>7558</v>
      </c>
      <c r="G7564" s="290" t="s">
        <v>22214</v>
      </c>
      <c r="H7564" s="638" t="s">
        <v>22214</v>
      </c>
      <c r="I7564" s="284" t="s">
        <v>22215</v>
      </c>
      <c r="J7564" s="284" t="n">
        <v>5340</v>
      </c>
      <c r="K7564" s="164" t="n">
        <v>0</v>
      </c>
      <c r="L7564" s="164" t="n">
        <v>89284</v>
      </c>
      <c r="M7564" s="164" t="n">
        <v>0</v>
      </c>
      <c r="N7564" s="218" t="s">
        <v>22216</v>
      </c>
      <c r="O7564" s="633"/>
      <c r="P7564" s="610"/>
      <c r="Q7564" s="610" t="n">
        <f aca="false">P7564*1.2</f>
        <v>0</v>
      </c>
      <c r="R7564" s="131" t="n">
        <f aca="false">S7564*Q7564</f>
        <v>0</v>
      </c>
      <c r="S7564" s="132"/>
    </row>
    <row r="7565" s="76" customFormat="true" ht="27.6" hidden="false" customHeight="false" outlineLevel="0" collapsed="false">
      <c r="A7565" s="207"/>
      <c r="B7565" s="208" t="n">
        <v>82</v>
      </c>
      <c r="C7565" s="634" t="s">
        <v>18</v>
      </c>
      <c r="D7565" s="453" t="s">
        <v>21588</v>
      </c>
      <c r="E7565" s="453" t="s">
        <v>21580</v>
      </c>
      <c r="F7565" s="121" t="n">
        <f aca="false">F7564+1</f>
        <v>7559</v>
      </c>
      <c r="G7565" s="290" t="s">
        <v>22217</v>
      </c>
      <c r="H7565" s="638" t="s">
        <v>22217</v>
      </c>
      <c r="I7565" s="284" t="s">
        <v>22218</v>
      </c>
      <c r="J7565" s="284" t="n">
        <v>5340</v>
      </c>
      <c r="K7565" s="164" t="n">
        <v>0</v>
      </c>
      <c r="L7565" s="164" t="n">
        <v>89447</v>
      </c>
      <c r="M7565" s="164" t="n">
        <v>0</v>
      </c>
      <c r="N7565" s="218" t="s">
        <v>22219</v>
      </c>
      <c r="O7565" s="635"/>
      <c r="P7565" s="130" t="n">
        <v>17931.31</v>
      </c>
      <c r="Q7565" s="130" t="n">
        <f aca="false">P7565*1.2</f>
        <v>21517.572</v>
      </c>
      <c r="R7565" s="131" t="n">
        <f aca="false">S7565*Q7565</f>
        <v>43035.144</v>
      </c>
      <c r="S7565" s="132" t="n">
        <v>2</v>
      </c>
    </row>
    <row r="7566" s="76" customFormat="true" ht="14.4" hidden="false" customHeight="false" outlineLevel="0" collapsed="false">
      <c r="A7566" s="207"/>
      <c r="B7566" s="208" t="n">
        <v>82</v>
      </c>
      <c r="C7566" s="634" t="s">
        <v>18</v>
      </c>
      <c r="D7566" s="453" t="s">
        <v>21588</v>
      </c>
      <c r="E7566" s="453" t="s">
        <v>21580</v>
      </c>
      <c r="F7566" s="121" t="n">
        <f aca="false">F7565+1</f>
        <v>7560</v>
      </c>
      <c r="G7566" s="290" t="s">
        <v>22220</v>
      </c>
      <c r="H7566" s="147" t="s">
        <v>22221</v>
      </c>
      <c r="I7566" s="284" t="s">
        <v>22222</v>
      </c>
      <c r="J7566" s="284" t="n">
        <v>362</v>
      </c>
      <c r="K7566" s="164" t="n">
        <v>31</v>
      </c>
      <c r="L7566" s="164" t="n">
        <v>1601130</v>
      </c>
      <c r="M7566" s="164" t="n">
        <v>0</v>
      </c>
      <c r="N7566" s="218" t="s">
        <v>22223</v>
      </c>
      <c r="O7566" s="635"/>
      <c r="P7566" s="130" t="n">
        <v>17659.62</v>
      </c>
      <c r="Q7566" s="130" t="n">
        <f aca="false">P7566*1.2</f>
        <v>21191.544</v>
      </c>
      <c r="R7566" s="131" t="n">
        <f aca="false">S7566*Q7566</f>
        <v>0</v>
      </c>
      <c r="S7566" s="132"/>
    </row>
    <row r="7567" s="76" customFormat="true" ht="27.6" hidden="false" customHeight="false" outlineLevel="0" collapsed="false">
      <c r="A7567" s="207"/>
      <c r="B7567" s="208" t="n">
        <v>82</v>
      </c>
      <c r="C7567" s="634" t="s">
        <v>18</v>
      </c>
      <c r="D7567" s="453"/>
      <c r="E7567" s="453" t="s">
        <v>21580</v>
      </c>
      <c r="F7567" s="121" t="n">
        <f aca="false">F7566+1</f>
        <v>7561</v>
      </c>
      <c r="G7567" s="290" t="s">
        <v>22224</v>
      </c>
      <c r="H7567" s="638" t="s">
        <v>22224</v>
      </c>
      <c r="I7567" s="284" t="s">
        <v>22225</v>
      </c>
      <c r="J7567" s="284" t="n">
        <v>5340</v>
      </c>
      <c r="K7567" s="164" t="n">
        <v>0</v>
      </c>
      <c r="L7567" s="164" t="n">
        <v>89472</v>
      </c>
      <c r="M7567" s="164" t="n">
        <v>0</v>
      </c>
      <c r="N7567" s="218" t="s">
        <v>22226</v>
      </c>
      <c r="O7567" s="633"/>
      <c r="P7567" s="610"/>
      <c r="Q7567" s="610" t="n">
        <f aca="false">P7567*1.2</f>
        <v>0</v>
      </c>
      <c r="R7567" s="131" t="n">
        <f aca="false">S7567*Q7567</f>
        <v>0</v>
      </c>
      <c r="S7567" s="132"/>
    </row>
    <row r="7568" s="76" customFormat="true" ht="27.6" hidden="false" customHeight="false" outlineLevel="0" collapsed="false">
      <c r="A7568" s="207"/>
      <c r="B7568" s="208" t="n">
        <v>82</v>
      </c>
      <c r="C7568" s="634" t="s">
        <v>18</v>
      </c>
      <c r="D7568" s="453"/>
      <c r="E7568" s="453" t="s">
        <v>21580</v>
      </c>
      <c r="F7568" s="121" t="n">
        <f aca="false">F7567+1</f>
        <v>7562</v>
      </c>
      <c r="G7568" s="636" t="s">
        <v>22227</v>
      </c>
      <c r="H7568" s="638" t="s">
        <v>22227</v>
      </c>
      <c r="I7568" s="284" t="s">
        <v>22228</v>
      </c>
      <c r="J7568" s="284" t="n">
        <v>5340</v>
      </c>
      <c r="K7568" s="164" t="n">
        <v>0</v>
      </c>
      <c r="L7568" s="164" t="n">
        <v>89569</v>
      </c>
      <c r="M7568" s="164" t="n">
        <v>0</v>
      </c>
      <c r="N7568" s="218" t="s">
        <v>22229</v>
      </c>
      <c r="O7568" s="633"/>
      <c r="P7568" s="610"/>
      <c r="Q7568" s="610" t="n">
        <f aca="false">P7568*1.2</f>
        <v>0</v>
      </c>
      <c r="R7568" s="131" t="n">
        <f aca="false">S7568*Q7568</f>
        <v>0</v>
      </c>
      <c r="S7568" s="132"/>
    </row>
    <row r="7569" s="76" customFormat="true" ht="27.6" hidden="false" customHeight="false" outlineLevel="0" collapsed="false">
      <c r="A7569" s="207"/>
      <c r="B7569" s="208" t="n">
        <v>82</v>
      </c>
      <c r="C7569" s="634" t="s">
        <v>18</v>
      </c>
      <c r="D7569" s="453"/>
      <c r="E7569" s="453" t="s">
        <v>21580</v>
      </c>
      <c r="F7569" s="121" t="n">
        <f aca="false">F7568+1</f>
        <v>7563</v>
      </c>
      <c r="G7569" s="636" t="s">
        <v>22230</v>
      </c>
      <c r="H7569" s="638" t="s">
        <v>22230</v>
      </c>
      <c r="I7569" s="284" t="s">
        <v>22231</v>
      </c>
      <c r="J7569" s="284" t="n">
        <v>5340</v>
      </c>
      <c r="K7569" s="164" t="n">
        <v>0</v>
      </c>
      <c r="L7569" s="164" t="n">
        <v>89733</v>
      </c>
      <c r="M7569" s="164" t="n">
        <v>0</v>
      </c>
      <c r="N7569" s="218" t="s">
        <v>22232</v>
      </c>
      <c r="O7569" s="633"/>
      <c r="P7569" s="610"/>
      <c r="Q7569" s="610" t="n">
        <f aca="false">P7569*1.2</f>
        <v>0</v>
      </c>
      <c r="R7569" s="131" t="n">
        <f aca="false">S7569*Q7569</f>
        <v>0</v>
      </c>
      <c r="S7569" s="132"/>
    </row>
    <row r="7570" s="76" customFormat="true" ht="14.4" hidden="false" customHeight="false" outlineLevel="0" collapsed="false">
      <c r="A7570" s="207"/>
      <c r="B7570" s="208" t="n">
        <v>82</v>
      </c>
      <c r="C7570" s="634" t="s">
        <v>18</v>
      </c>
      <c r="D7570" s="453"/>
      <c r="E7570" s="453" t="s">
        <v>21580</v>
      </c>
      <c r="F7570" s="121" t="n">
        <f aca="false">F7569+1</f>
        <v>7564</v>
      </c>
      <c r="G7570" s="636" t="s">
        <v>22233</v>
      </c>
      <c r="H7570" s="638" t="s">
        <v>22233</v>
      </c>
      <c r="I7570" s="284" t="s">
        <v>22234</v>
      </c>
      <c r="J7570" s="284" t="n">
        <v>5340</v>
      </c>
      <c r="K7570" s="164" t="n">
        <v>0</v>
      </c>
      <c r="L7570" s="164" t="n">
        <v>88915</v>
      </c>
      <c r="M7570" s="164" t="n">
        <v>0</v>
      </c>
      <c r="N7570" s="237" t="s">
        <v>22235</v>
      </c>
      <c r="O7570" s="633"/>
      <c r="P7570" s="610"/>
      <c r="Q7570" s="610" t="n">
        <f aca="false">P7570*1.2</f>
        <v>0</v>
      </c>
      <c r="R7570" s="131" t="n">
        <f aca="false">S7570*Q7570</f>
        <v>0</v>
      </c>
      <c r="S7570" s="132"/>
    </row>
    <row r="7571" s="76" customFormat="true" ht="14.4" hidden="false" customHeight="false" outlineLevel="0" collapsed="false">
      <c r="A7571" s="207"/>
      <c r="B7571" s="208" t="n">
        <v>82</v>
      </c>
      <c r="C7571" s="634" t="s">
        <v>18</v>
      </c>
      <c r="D7571" s="453"/>
      <c r="E7571" s="453" t="s">
        <v>21580</v>
      </c>
      <c r="F7571" s="121" t="n">
        <f aca="false">F7570+1</f>
        <v>7565</v>
      </c>
      <c r="G7571" s="636" t="s">
        <v>22236</v>
      </c>
      <c r="H7571" s="638" t="s">
        <v>22236</v>
      </c>
      <c r="I7571" s="284" t="s">
        <v>22237</v>
      </c>
      <c r="J7571" s="284" t="n">
        <v>5340</v>
      </c>
      <c r="K7571" s="164" t="n">
        <v>0</v>
      </c>
      <c r="L7571" s="164" t="n">
        <v>88914</v>
      </c>
      <c r="M7571" s="164" t="n">
        <v>0</v>
      </c>
      <c r="N7571" s="237" t="s">
        <v>22238</v>
      </c>
      <c r="O7571" s="633"/>
      <c r="P7571" s="610"/>
      <c r="Q7571" s="610" t="n">
        <f aca="false">P7571*1.2</f>
        <v>0</v>
      </c>
      <c r="R7571" s="131" t="n">
        <f aca="false">S7571*Q7571</f>
        <v>0</v>
      </c>
      <c r="S7571" s="132"/>
    </row>
    <row r="7572" s="76" customFormat="true" ht="27.6" hidden="false" customHeight="false" outlineLevel="0" collapsed="false">
      <c r="A7572" s="207"/>
      <c r="B7572" s="208" t="n">
        <v>82</v>
      </c>
      <c r="C7572" s="634" t="s">
        <v>18</v>
      </c>
      <c r="D7572" s="453"/>
      <c r="E7572" s="453" t="s">
        <v>21580</v>
      </c>
      <c r="F7572" s="121" t="n">
        <f aca="false">F7571+1</f>
        <v>7566</v>
      </c>
      <c r="G7572" s="290" t="s">
        <v>22239</v>
      </c>
      <c r="H7572" s="638" t="s">
        <v>22239</v>
      </c>
      <c r="I7572" s="284" t="s">
        <v>22240</v>
      </c>
      <c r="J7572" s="284" t="n">
        <v>5340</v>
      </c>
      <c r="K7572" s="164" t="n">
        <v>0</v>
      </c>
      <c r="L7572" s="164" t="n">
        <v>89473</v>
      </c>
      <c r="M7572" s="164" t="n">
        <v>0</v>
      </c>
      <c r="N7572" s="218" t="s">
        <v>22241</v>
      </c>
      <c r="O7572" s="633"/>
      <c r="P7572" s="610"/>
      <c r="Q7572" s="610" t="n">
        <f aca="false">P7572*1.2</f>
        <v>0</v>
      </c>
      <c r="R7572" s="131" t="n">
        <f aca="false">S7572*Q7572</f>
        <v>0</v>
      </c>
      <c r="S7572" s="132"/>
    </row>
    <row r="7573" s="76" customFormat="true" ht="14.4" hidden="false" customHeight="false" outlineLevel="0" collapsed="false">
      <c r="A7573" s="207"/>
      <c r="B7573" s="208" t="n">
        <v>82</v>
      </c>
      <c r="C7573" s="634" t="s">
        <v>18</v>
      </c>
      <c r="D7573" s="453" t="s">
        <v>21588</v>
      </c>
      <c r="E7573" s="453" t="s">
        <v>21580</v>
      </c>
      <c r="F7573" s="121" t="n">
        <f aca="false">F7572+1</f>
        <v>7567</v>
      </c>
      <c r="G7573" s="290" t="s">
        <v>22242</v>
      </c>
      <c r="H7573" s="147" t="s">
        <v>22243</v>
      </c>
      <c r="I7573" s="284" t="s">
        <v>22244</v>
      </c>
      <c r="J7573" s="284" t="n">
        <v>362</v>
      </c>
      <c r="K7573" s="164" t="n">
        <v>31</v>
      </c>
      <c r="L7573" s="164" t="n">
        <v>1601090</v>
      </c>
      <c r="M7573" s="164" t="n">
        <v>0</v>
      </c>
      <c r="N7573" s="218" t="s">
        <v>22245</v>
      </c>
      <c r="O7573" s="635"/>
      <c r="P7573" s="130" t="n">
        <v>19304.97</v>
      </c>
      <c r="Q7573" s="130" t="n">
        <f aca="false">P7573*1.2</f>
        <v>23165.964</v>
      </c>
      <c r="R7573" s="131" t="n">
        <f aca="false">S7573*Q7573</f>
        <v>0</v>
      </c>
      <c r="S7573" s="132"/>
    </row>
    <row r="7574" s="76" customFormat="true" ht="27.6" hidden="false" customHeight="false" outlineLevel="0" collapsed="false">
      <c r="A7574" s="207"/>
      <c r="B7574" s="208" t="n">
        <v>82</v>
      </c>
      <c r="C7574" s="634" t="s">
        <v>18</v>
      </c>
      <c r="D7574" s="453"/>
      <c r="E7574" s="453" t="s">
        <v>21580</v>
      </c>
      <c r="F7574" s="121" t="n">
        <f aca="false">F7573+1</f>
        <v>7568</v>
      </c>
      <c r="G7574" s="636" t="s">
        <v>22246</v>
      </c>
      <c r="H7574" s="638" t="s">
        <v>22246</v>
      </c>
      <c r="I7574" s="284" t="s">
        <v>22247</v>
      </c>
      <c r="J7574" s="284" t="n">
        <v>5340</v>
      </c>
      <c r="K7574" s="164" t="n">
        <v>0</v>
      </c>
      <c r="L7574" s="164" t="n">
        <v>89405</v>
      </c>
      <c r="M7574" s="164" t="n">
        <v>0</v>
      </c>
      <c r="N7574" s="218" t="s">
        <v>22248</v>
      </c>
      <c r="O7574" s="633"/>
      <c r="P7574" s="610"/>
      <c r="Q7574" s="610" t="n">
        <f aca="false">P7574*1.2</f>
        <v>0</v>
      </c>
      <c r="R7574" s="131" t="n">
        <f aca="false">S7574*Q7574</f>
        <v>0</v>
      </c>
      <c r="S7574" s="132"/>
    </row>
    <row r="7575" s="76" customFormat="true" ht="27.6" hidden="false" customHeight="false" outlineLevel="0" collapsed="false">
      <c r="A7575" s="207"/>
      <c r="B7575" s="208" t="n">
        <v>82</v>
      </c>
      <c r="C7575" s="634" t="s">
        <v>18</v>
      </c>
      <c r="D7575" s="453"/>
      <c r="E7575" s="453" t="s">
        <v>21580</v>
      </c>
      <c r="F7575" s="121" t="n">
        <f aca="false">F7574+1</f>
        <v>7569</v>
      </c>
      <c r="G7575" s="636" t="s">
        <v>22249</v>
      </c>
      <c r="H7575" s="638" t="s">
        <v>22249</v>
      </c>
      <c r="I7575" s="284" t="s">
        <v>22250</v>
      </c>
      <c r="J7575" s="284" t="n">
        <v>5340</v>
      </c>
      <c r="K7575" s="164" t="n">
        <v>0</v>
      </c>
      <c r="L7575" s="164" t="n">
        <v>89489</v>
      </c>
      <c r="M7575" s="164" t="n">
        <v>0</v>
      </c>
      <c r="N7575" s="218" t="s">
        <v>22251</v>
      </c>
      <c r="O7575" s="633"/>
      <c r="P7575" s="610"/>
      <c r="Q7575" s="610" t="n">
        <f aca="false">P7575*1.2</f>
        <v>0</v>
      </c>
      <c r="R7575" s="131" t="n">
        <f aca="false">S7575*Q7575</f>
        <v>0</v>
      </c>
      <c r="S7575" s="132"/>
    </row>
    <row r="7576" s="76" customFormat="true" ht="14.4" hidden="false" customHeight="false" outlineLevel="0" collapsed="false">
      <c r="A7576" s="207"/>
      <c r="B7576" s="208" t="n">
        <v>82</v>
      </c>
      <c r="C7576" s="634" t="s">
        <v>18</v>
      </c>
      <c r="D7576" s="453" t="s">
        <v>21588</v>
      </c>
      <c r="E7576" s="453" t="s">
        <v>21580</v>
      </c>
      <c r="F7576" s="121" t="n">
        <f aca="false">F7575+1</f>
        <v>7570</v>
      </c>
      <c r="G7576" s="637" t="s">
        <v>22252</v>
      </c>
      <c r="H7576" s="220" t="s">
        <v>22253</v>
      </c>
      <c r="I7576" s="284" t="s">
        <v>22254</v>
      </c>
      <c r="J7576" s="284" t="n">
        <v>5340</v>
      </c>
      <c r="K7576" s="164" t="n">
        <v>40</v>
      </c>
      <c r="L7576" s="164" t="n">
        <v>1115037</v>
      </c>
      <c r="M7576" s="164" t="n">
        <v>0</v>
      </c>
      <c r="N7576" s="639" t="s">
        <v>22255</v>
      </c>
      <c r="O7576" s="635"/>
      <c r="P7576" s="130" t="n">
        <v>13263.14</v>
      </c>
      <c r="Q7576" s="130" t="n">
        <f aca="false">P7576*1.2</f>
        <v>15915.768</v>
      </c>
      <c r="R7576" s="131" t="n">
        <f aca="false">S7576*Q7576</f>
        <v>0</v>
      </c>
      <c r="S7576" s="132"/>
    </row>
    <row r="7577" s="76" customFormat="true" ht="14.4" hidden="false" customHeight="false" outlineLevel="0" collapsed="false">
      <c r="A7577" s="207"/>
      <c r="B7577" s="208" t="n">
        <v>82</v>
      </c>
      <c r="C7577" s="634" t="s">
        <v>18</v>
      </c>
      <c r="D7577" s="453" t="s">
        <v>21588</v>
      </c>
      <c r="E7577" s="453" t="s">
        <v>21580</v>
      </c>
      <c r="F7577" s="121" t="n">
        <f aca="false">F7576+1</f>
        <v>7571</v>
      </c>
      <c r="G7577" s="290" t="s">
        <v>22256</v>
      </c>
      <c r="H7577" s="147" t="s">
        <v>22257</v>
      </c>
      <c r="I7577" s="284" t="s">
        <v>22258</v>
      </c>
      <c r="J7577" s="284" t="n">
        <v>536</v>
      </c>
      <c r="K7577" s="164" t="n">
        <v>40</v>
      </c>
      <c r="L7577" s="164" t="n">
        <v>1115037</v>
      </c>
      <c r="M7577" s="164" t="n">
        <v>0</v>
      </c>
      <c r="N7577" s="218" t="s">
        <v>22259</v>
      </c>
      <c r="O7577" s="633"/>
      <c r="P7577" s="130" t="n">
        <v>14231.38</v>
      </c>
      <c r="Q7577" s="130" t="n">
        <f aca="false">P7577*1.2</f>
        <v>17077.656</v>
      </c>
      <c r="R7577" s="131" t="n">
        <f aca="false">S7577*Q7577</f>
        <v>0</v>
      </c>
      <c r="S7577" s="132"/>
    </row>
    <row r="7578" s="76" customFormat="true" ht="14.4" hidden="false" customHeight="false" outlineLevel="0" collapsed="false">
      <c r="A7578" s="207"/>
      <c r="B7578" s="208" t="n">
        <v>82</v>
      </c>
      <c r="C7578" s="634" t="s">
        <v>18</v>
      </c>
      <c r="D7578" s="453"/>
      <c r="E7578" s="453" t="s">
        <v>21580</v>
      </c>
      <c r="F7578" s="121" t="n">
        <f aca="false">F7577+1</f>
        <v>7572</v>
      </c>
      <c r="G7578" s="290" t="s">
        <v>22260</v>
      </c>
      <c r="H7578" s="147" t="s">
        <v>22261</v>
      </c>
      <c r="I7578" s="284" t="s">
        <v>22262</v>
      </c>
      <c r="J7578" s="284" t="n">
        <v>5342</v>
      </c>
      <c r="K7578" s="164" t="n">
        <v>30</v>
      </c>
      <c r="L7578" s="164" t="n">
        <v>3724012</v>
      </c>
      <c r="M7578" s="164" t="n">
        <v>34</v>
      </c>
      <c r="N7578" s="218" t="s">
        <v>13513</v>
      </c>
      <c r="O7578" s="633"/>
      <c r="P7578" s="130" t="n">
        <v>20546.29</v>
      </c>
      <c r="Q7578" s="130" t="n">
        <f aca="false">P7578*1.2</f>
        <v>24655.548</v>
      </c>
      <c r="R7578" s="131" t="n">
        <f aca="false">S7578*Q7578</f>
        <v>0</v>
      </c>
      <c r="S7578" s="132"/>
    </row>
    <row r="7579" s="76" customFormat="true" ht="14.4" hidden="false" customHeight="false" outlineLevel="0" collapsed="false">
      <c r="A7579" s="207"/>
      <c r="B7579" s="208" t="n">
        <v>82</v>
      </c>
      <c r="C7579" s="634" t="s">
        <v>18</v>
      </c>
      <c r="D7579" s="453"/>
      <c r="E7579" s="453" t="s">
        <v>21580</v>
      </c>
      <c r="F7579" s="121" t="n">
        <f aca="false">F7578+1</f>
        <v>7573</v>
      </c>
      <c r="G7579" s="290" t="s">
        <v>22263</v>
      </c>
      <c r="H7579" s="147" t="s">
        <v>22264</v>
      </c>
      <c r="I7579" s="284" t="s">
        <v>22265</v>
      </c>
      <c r="J7579" s="284" t="n">
        <v>5364</v>
      </c>
      <c r="K7579" s="164" t="n">
        <v>40</v>
      </c>
      <c r="L7579" s="164" t="n">
        <v>3724012</v>
      </c>
      <c r="M7579" s="164" t="n">
        <v>0</v>
      </c>
      <c r="N7579" s="218" t="s">
        <v>13513</v>
      </c>
      <c r="O7579" s="633"/>
      <c r="P7579" s="610"/>
      <c r="Q7579" s="610" t="n">
        <f aca="false">P7579*1.2</f>
        <v>0</v>
      </c>
      <c r="R7579" s="131" t="n">
        <f aca="false">S7579*Q7579</f>
        <v>0</v>
      </c>
      <c r="S7579" s="132"/>
    </row>
    <row r="7580" s="76" customFormat="true" ht="14.4" hidden="false" customHeight="false" outlineLevel="0" collapsed="false">
      <c r="A7580" s="207"/>
      <c r="B7580" s="208" t="n">
        <v>82</v>
      </c>
      <c r="C7580" s="634" t="s">
        <v>18</v>
      </c>
      <c r="D7580" s="453"/>
      <c r="E7580" s="453" t="s">
        <v>21580</v>
      </c>
      <c r="F7580" s="121" t="n">
        <f aca="false">F7579+1</f>
        <v>7574</v>
      </c>
      <c r="G7580" s="290" t="s">
        <v>22266</v>
      </c>
      <c r="H7580" s="147" t="s">
        <v>22267</v>
      </c>
      <c r="I7580" s="284" t="s">
        <v>22268</v>
      </c>
      <c r="J7580" s="284" t="n">
        <v>5364</v>
      </c>
      <c r="K7580" s="164" t="n">
        <v>50</v>
      </c>
      <c r="L7580" s="164" t="n">
        <v>3724017</v>
      </c>
      <c r="M7580" s="164" t="n">
        <v>0</v>
      </c>
      <c r="N7580" s="218" t="s">
        <v>13513</v>
      </c>
      <c r="O7580" s="633"/>
      <c r="P7580" s="610"/>
      <c r="Q7580" s="610" t="n">
        <f aca="false">P7580*1.2</f>
        <v>0</v>
      </c>
      <c r="R7580" s="131" t="n">
        <f aca="false">S7580*Q7580</f>
        <v>0</v>
      </c>
      <c r="S7580" s="132"/>
    </row>
    <row r="7581" s="76" customFormat="true" ht="14.4" hidden="false" customHeight="false" outlineLevel="0" collapsed="false">
      <c r="A7581" s="207"/>
      <c r="B7581" s="208" t="n">
        <v>82</v>
      </c>
      <c r="C7581" s="634" t="s">
        <v>18</v>
      </c>
      <c r="D7581" s="453"/>
      <c r="E7581" s="453" t="s">
        <v>21580</v>
      </c>
      <c r="F7581" s="121" t="n">
        <f aca="false">F7580+1</f>
        <v>7575</v>
      </c>
      <c r="G7581" s="290" t="s">
        <v>22269</v>
      </c>
      <c r="H7581" s="147" t="s">
        <v>22270</v>
      </c>
      <c r="I7581" s="284" t="s">
        <v>22271</v>
      </c>
      <c r="J7581" s="284" t="n">
        <v>5340</v>
      </c>
      <c r="K7581" s="164" t="n">
        <v>0</v>
      </c>
      <c r="L7581" s="164" t="n">
        <v>3724012</v>
      </c>
      <c r="M7581" s="164" t="n">
        <v>0</v>
      </c>
      <c r="N7581" s="218" t="s">
        <v>16118</v>
      </c>
      <c r="O7581" s="633"/>
      <c r="P7581" s="610"/>
      <c r="Q7581" s="610" t="n">
        <f aca="false">P7581*1.2</f>
        <v>0</v>
      </c>
      <c r="R7581" s="131" t="n">
        <f aca="false">S7581*Q7581</f>
        <v>0</v>
      </c>
      <c r="S7581" s="132"/>
    </row>
    <row r="7582" s="76" customFormat="true" ht="14.4" hidden="false" customHeight="false" outlineLevel="0" collapsed="false">
      <c r="A7582" s="207"/>
      <c r="B7582" s="208" t="n">
        <v>82</v>
      </c>
      <c r="C7582" s="634" t="s">
        <v>18</v>
      </c>
      <c r="D7582" s="453"/>
      <c r="E7582" s="453" t="s">
        <v>21580</v>
      </c>
      <c r="F7582" s="121" t="n">
        <f aca="false">F7581+1</f>
        <v>7576</v>
      </c>
      <c r="G7582" s="290" t="s">
        <v>22272</v>
      </c>
      <c r="H7582" s="147" t="s">
        <v>22273</v>
      </c>
      <c r="I7582" s="284" t="s">
        <v>22274</v>
      </c>
      <c r="J7582" s="284" t="n">
        <v>5344</v>
      </c>
      <c r="K7582" s="164" t="n">
        <v>10</v>
      </c>
      <c r="L7582" s="164" t="n">
        <v>3724012</v>
      </c>
      <c r="M7582" s="164" t="n">
        <v>0</v>
      </c>
      <c r="N7582" s="218" t="s">
        <v>16118</v>
      </c>
      <c r="O7582" s="633"/>
      <c r="P7582" s="610"/>
      <c r="Q7582" s="610" t="n">
        <f aca="false">P7582*1.2</f>
        <v>0</v>
      </c>
      <c r="R7582" s="131" t="n">
        <f aca="false">S7582*Q7582</f>
        <v>0</v>
      </c>
      <c r="S7582" s="132"/>
    </row>
    <row r="7583" s="76" customFormat="true" ht="14.4" hidden="false" customHeight="false" outlineLevel="0" collapsed="false">
      <c r="A7583" s="207"/>
      <c r="B7583" s="208" t="n">
        <v>82</v>
      </c>
      <c r="C7583" s="634" t="s">
        <v>18</v>
      </c>
      <c r="D7583" s="453"/>
      <c r="E7583" s="453" t="s">
        <v>21580</v>
      </c>
      <c r="F7583" s="121" t="n">
        <f aca="false">F7582+1</f>
        <v>7577</v>
      </c>
      <c r="G7583" s="290" t="s">
        <v>22275</v>
      </c>
      <c r="H7583" s="147" t="s">
        <v>22276</v>
      </c>
      <c r="I7583" s="284" t="s">
        <v>22277</v>
      </c>
      <c r="J7583" s="284" t="n">
        <v>5344</v>
      </c>
      <c r="K7583" s="164" t="n">
        <v>10</v>
      </c>
      <c r="L7583" s="164" t="n">
        <v>3724012</v>
      </c>
      <c r="M7583" s="164" t="n">
        <v>1</v>
      </c>
      <c r="N7583" s="218" t="s">
        <v>16118</v>
      </c>
      <c r="O7583" s="633"/>
      <c r="P7583" s="610"/>
      <c r="Q7583" s="610" t="n">
        <f aca="false">P7583*1.2</f>
        <v>0</v>
      </c>
      <c r="R7583" s="131" t="n">
        <f aca="false">S7583*Q7583</f>
        <v>0</v>
      </c>
      <c r="S7583" s="132"/>
    </row>
    <row r="7584" s="76" customFormat="true" ht="14.4" hidden="false" customHeight="false" outlineLevel="0" collapsed="false">
      <c r="A7584" s="207"/>
      <c r="B7584" s="208" t="n">
        <v>82</v>
      </c>
      <c r="C7584" s="634" t="s">
        <v>18</v>
      </c>
      <c r="D7584" s="453" t="s">
        <v>21588</v>
      </c>
      <c r="E7584" s="453" t="s">
        <v>21580</v>
      </c>
      <c r="F7584" s="121" t="n">
        <f aca="false">F7583+1</f>
        <v>7578</v>
      </c>
      <c r="G7584" s="290" t="s">
        <v>22278</v>
      </c>
      <c r="H7584" s="147" t="s">
        <v>22279</v>
      </c>
      <c r="I7584" s="284" t="s">
        <v>22280</v>
      </c>
      <c r="J7584" s="284" t="n">
        <v>5344</v>
      </c>
      <c r="K7584" s="164" t="n">
        <v>30</v>
      </c>
      <c r="L7584" s="164" t="n">
        <v>3724012</v>
      </c>
      <c r="M7584" s="164" t="n">
        <v>20</v>
      </c>
      <c r="N7584" s="218" t="s">
        <v>16118</v>
      </c>
      <c r="O7584" s="633"/>
      <c r="P7584" s="130" t="n">
        <v>11662.32</v>
      </c>
      <c r="Q7584" s="130" t="n">
        <f aca="false">P7584*1.2</f>
        <v>13994.784</v>
      </c>
      <c r="R7584" s="131" t="n">
        <f aca="false">S7584*Q7584</f>
        <v>0</v>
      </c>
      <c r="S7584" s="132"/>
    </row>
    <row r="7585" s="76" customFormat="true" ht="14.4" hidden="false" customHeight="false" outlineLevel="0" collapsed="false">
      <c r="A7585" s="207"/>
      <c r="B7585" s="208" t="n">
        <v>82</v>
      </c>
      <c r="C7585" s="634" t="s">
        <v>18</v>
      </c>
      <c r="D7585" s="453"/>
      <c r="E7585" s="453" t="s">
        <v>21580</v>
      </c>
      <c r="F7585" s="121" t="n">
        <f aca="false">F7584+1</f>
        <v>7579</v>
      </c>
      <c r="G7585" s="290" t="s">
        <v>22281</v>
      </c>
      <c r="H7585" s="147" t="s">
        <v>22282</v>
      </c>
      <c r="I7585" s="284" t="s">
        <v>22283</v>
      </c>
      <c r="J7585" s="284" t="n">
        <v>536</v>
      </c>
      <c r="K7585" s="164" t="n">
        <v>0</v>
      </c>
      <c r="L7585" s="164" t="n">
        <v>3724012</v>
      </c>
      <c r="M7585" s="164" t="n">
        <v>0</v>
      </c>
      <c r="N7585" s="218" t="s">
        <v>16118</v>
      </c>
      <c r="O7585" s="633"/>
      <c r="P7585" s="610"/>
      <c r="Q7585" s="610" t="n">
        <f aca="false">P7585*1.2</f>
        <v>0</v>
      </c>
      <c r="R7585" s="131" t="n">
        <f aca="false">S7585*Q7585</f>
        <v>0</v>
      </c>
      <c r="S7585" s="132"/>
    </row>
    <row r="7586" s="76" customFormat="true" ht="14.4" hidden="false" customHeight="false" outlineLevel="0" collapsed="false">
      <c r="A7586" s="207"/>
      <c r="B7586" s="208" t="n">
        <v>82</v>
      </c>
      <c r="C7586" s="634" t="s">
        <v>18</v>
      </c>
      <c r="D7586" s="453"/>
      <c r="E7586" s="453" t="s">
        <v>21580</v>
      </c>
      <c r="F7586" s="121" t="n">
        <f aca="false">F7585+1</f>
        <v>7580</v>
      </c>
      <c r="G7586" s="290" t="s">
        <v>22284</v>
      </c>
      <c r="H7586" s="147" t="s">
        <v>22285</v>
      </c>
      <c r="I7586" s="284" t="s">
        <v>22286</v>
      </c>
      <c r="J7586" s="284" t="n">
        <v>5360</v>
      </c>
      <c r="K7586" s="164" t="n">
        <v>20</v>
      </c>
      <c r="L7586" s="164" t="n">
        <v>3724012</v>
      </c>
      <c r="M7586" s="164" t="n">
        <v>0</v>
      </c>
      <c r="N7586" s="218" t="s">
        <v>16118</v>
      </c>
      <c r="O7586" s="633"/>
      <c r="P7586" s="610"/>
      <c r="Q7586" s="610" t="n">
        <f aca="false">P7586*1.2</f>
        <v>0</v>
      </c>
      <c r="R7586" s="131" t="n">
        <f aca="false">S7586*Q7586</f>
        <v>0</v>
      </c>
      <c r="S7586" s="132"/>
    </row>
    <row r="7587" s="76" customFormat="true" ht="14.4" hidden="false" customHeight="false" outlineLevel="0" collapsed="false">
      <c r="A7587" s="207"/>
      <c r="B7587" s="208" t="n">
        <v>82</v>
      </c>
      <c r="C7587" s="634" t="s">
        <v>18</v>
      </c>
      <c r="D7587" s="453"/>
      <c r="E7587" s="453" t="s">
        <v>21580</v>
      </c>
      <c r="F7587" s="121" t="n">
        <f aca="false">F7586+1</f>
        <v>7581</v>
      </c>
      <c r="G7587" s="290" t="s">
        <v>22287</v>
      </c>
      <c r="H7587" s="147" t="s">
        <v>22288</v>
      </c>
      <c r="I7587" s="284" t="s">
        <v>22289</v>
      </c>
      <c r="J7587" s="284" t="n">
        <v>651</v>
      </c>
      <c r="K7587" s="164" t="n">
        <v>0</v>
      </c>
      <c r="L7587" s="164" t="n">
        <v>3724012</v>
      </c>
      <c r="M7587" s="164" t="n">
        <v>0</v>
      </c>
      <c r="N7587" s="237" t="s">
        <v>22290</v>
      </c>
      <c r="O7587" s="633"/>
      <c r="P7587" s="610"/>
      <c r="Q7587" s="610" t="n">
        <f aca="false">P7587*1.2</f>
        <v>0</v>
      </c>
      <c r="R7587" s="131" t="n">
        <f aca="false">S7587*Q7587</f>
        <v>0</v>
      </c>
      <c r="S7587" s="132"/>
    </row>
    <row r="7588" s="76" customFormat="true" ht="14.4" hidden="false" customHeight="false" outlineLevel="0" collapsed="false">
      <c r="A7588" s="207"/>
      <c r="B7588" s="208" t="n">
        <v>82</v>
      </c>
      <c r="C7588" s="634" t="s">
        <v>18</v>
      </c>
      <c r="D7588" s="453" t="s">
        <v>21588</v>
      </c>
      <c r="E7588" s="453" t="s">
        <v>21580</v>
      </c>
      <c r="F7588" s="121" t="n">
        <f aca="false">F7587+1</f>
        <v>7582</v>
      </c>
      <c r="G7588" s="290" t="s">
        <v>22291</v>
      </c>
      <c r="H7588" s="147" t="s">
        <v>22292</v>
      </c>
      <c r="I7588" s="284" t="s">
        <v>22293</v>
      </c>
      <c r="J7588" s="284" t="n">
        <v>5341</v>
      </c>
      <c r="K7588" s="164" t="n">
        <v>40</v>
      </c>
      <c r="L7588" s="164" t="n">
        <v>3724012</v>
      </c>
      <c r="M7588" s="164" t="n">
        <v>0</v>
      </c>
      <c r="N7588" s="218" t="s">
        <v>16124</v>
      </c>
      <c r="O7588" s="635"/>
      <c r="P7588" s="130" t="n">
        <v>42253.58</v>
      </c>
      <c r="Q7588" s="130" t="n">
        <f aca="false">P7588*1.2</f>
        <v>50704.296</v>
      </c>
      <c r="R7588" s="131" t="n">
        <f aca="false">S7588*Q7588</f>
        <v>0</v>
      </c>
      <c r="S7588" s="132"/>
    </row>
    <row r="7589" s="76" customFormat="true" ht="14.4" hidden="false" customHeight="false" outlineLevel="0" collapsed="false">
      <c r="A7589" s="207"/>
      <c r="B7589" s="208" t="n">
        <v>82</v>
      </c>
      <c r="C7589" s="634" t="s">
        <v>18</v>
      </c>
      <c r="D7589" s="453"/>
      <c r="E7589" s="453" t="s">
        <v>21580</v>
      </c>
      <c r="F7589" s="121" t="n">
        <f aca="false">F7588+1</f>
        <v>7583</v>
      </c>
      <c r="G7589" s="290" t="s">
        <v>22294</v>
      </c>
      <c r="H7589" s="147" t="s">
        <v>22295</v>
      </c>
      <c r="I7589" s="284" t="s">
        <v>22296</v>
      </c>
      <c r="J7589" s="284" t="n">
        <v>5344</v>
      </c>
      <c r="K7589" s="164" t="n">
        <v>40</v>
      </c>
      <c r="L7589" s="164" t="n">
        <v>3724012</v>
      </c>
      <c r="M7589" s="164" t="n">
        <v>31</v>
      </c>
      <c r="N7589" s="218" t="s">
        <v>16124</v>
      </c>
      <c r="O7589" s="633"/>
      <c r="P7589" s="130" t="n">
        <v>45222.71</v>
      </c>
      <c r="Q7589" s="130" t="n">
        <f aca="false">P7589*1.2</f>
        <v>54267.252</v>
      </c>
      <c r="R7589" s="131" t="n">
        <f aca="false">S7589*Q7589</f>
        <v>0</v>
      </c>
      <c r="S7589" s="132"/>
    </row>
    <row r="7590" s="76" customFormat="true" ht="14.4" hidden="false" customHeight="false" outlineLevel="0" collapsed="false">
      <c r="A7590" s="207"/>
      <c r="B7590" s="208" t="n">
        <v>82</v>
      </c>
      <c r="C7590" s="634" t="s">
        <v>18</v>
      </c>
      <c r="D7590" s="453" t="s">
        <v>21588</v>
      </c>
      <c r="E7590" s="453" t="s">
        <v>21580</v>
      </c>
      <c r="F7590" s="121" t="n">
        <f aca="false">F7589+1</f>
        <v>7584</v>
      </c>
      <c r="G7590" s="290" t="s">
        <v>22297</v>
      </c>
      <c r="H7590" s="147" t="s">
        <v>22298</v>
      </c>
      <c r="I7590" s="284" t="s">
        <v>22299</v>
      </c>
      <c r="J7590" s="284" t="n">
        <v>5340</v>
      </c>
      <c r="K7590" s="164" t="n">
        <v>0</v>
      </c>
      <c r="L7590" s="164" t="n">
        <v>3724010</v>
      </c>
      <c r="M7590" s="164" t="n">
        <v>11</v>
      </c>
      <c r="N7590" s="218" t="s">
        <v>22300</v>
      </c>
      <c r="O7590" s="633"/>
      <c r="P7590" s="130" t="n">
        <v>7078.12</v>
      </c>
      <c r="Q7590" s="130" t="n">
        <f aca="false">P7590*1.2</f>
        <v>8493.744</v>
      </c>
      <c r="R7590" s="131" t="n">
        <f aca="false">S7590*Q7590</f>
        <v>0</v>
      </c>
      <c r="S7590" s="132"/>
    </row>
    <row r="7591" s="76" customFormat="true" ht="14.4" hidden="false" customHeight="false" outlineLevel="0" collapsed="false">
      <c r="A7591" s="207"/>
      <c r="B7591" s="208" t="n">
        <v>82</v>
      </c>
      <c r="C7591" s="634" t="s">
        <v>18</v>
      </c>
      <c r="D7591" s="453" t="s">
        <v>21588</v>
      </c>
      <c r="E7591" s="453" t="s">
        <v>21580</v>
      </c>
      <c r="F7591" s="121" t="n">
        <f aca="false">F7590+1</f>
        <v>7585</v>
      </c>
      <c r="G7591" s="290" t="s">
        <v>22301</v>
      </c>
      <c r="H7591" s="147" t="s">
        <v>22302</v>
      </c>
      <c r="I7591" s="284" t="s">
        <v>22303</v>
      </c>
      <c r="J7591" s="284" t="n">
        <v>536</v>
      </c>
      <c r="K7591" s="164" t="n">
        <v>0</v>
      </c>
      <c r="L7591" s="164" t="n">
        <v>3724010</v>
      </c>
      <c r="M7591" s="164" t="n">
        <v>11</v>
      </c>
      <c r="N7591" s="218" t="s">
        <v>22300</v>
      </c>
      <c r="O7591" s="633"/>
      <c r="P7591" s="130" t="n">
        <v>8515.67</v>
      </c>
      <c r="Q7591" s="130" t="n">
        <f aca="false">P7591*1.2</f>
        <v>10218.804</v>
      </c>
      <c r="R7591" s="131" t="n">
        <f aca="false">S7591*Q7591</f>
        <v>0</v>
      </c>
      <c r="S7591" s="132"/>
    </row>
    <row r="7592" s="76" customFormat="true" ht="14.4" hidden="false" customHeight="false" outlineLevel="0" collapsed="false">
      <c r="A7592" s="207"/>
      <c r="B7592" s="208" t="n">
        <v>82</v>
      </c>
      <c r="C7592" s="634" t="s">
        <v>18</v>
      </c>
      <c r="D7592" s="453"/>
      <c r="E7592" s="453" t="s">
        <v>21580</v>
      </c>
      <c r="F7592" s="121" t="n">
        <f aca="false">F7591+1</f>
        <v>7586</v>
      </c>
      <c r="G7592" s="636" t="s">
        <v>22304</v>
      </c>
      <c r="H7592" s="147" t="s">
        <v>22305</v>
      </c>
      <c r="I7592" s="284" t="s">
        <v>22306</v>
      </c>
      <c r="J7592" s="284" t="n">
        <v>650</v>
      </c>
      <c r="K7592" s="164" t="n">
        <v>0</v>
      </c>
      <c r="L7592" s="164" t="n">
        <v>3724010</v>
      </c>
      <c r="M7592" s="164" t="n">
        <v>1</v>
      </c>
      <c r="N7592" s="589" t="s">
        <v>22300</v>
      </c>
      <c r="O7592" s="633"/>
      <c r="P7592" s="610"/>
      <c r="Q7592" s="610" t="n">
        <f aca="false">P7592*1.2</f>
        <v>0</v>
      </c>
      <c r="R7592" s="131" t="n">
        <f aca="false">S7592*Q7592</f>
        <v>0</v>
      </c>
      <c r="S7592" s="132"/>
    </row>
    <row r="7593" s="76" customFormat="true" ht="14.4" hidden="false" customHeight="false" outlineLevel="0" collapsed="false">
      <c r="A7593" s="207"/>
      <c r="B7593" s="208" t="n">
        <v>82</v>
      </c>
      <c r="C7593" s="634" t="s">
        <v>18</v>
      </c>
      <c r="D7593" s="453"/>
      <c r="E7593" s="453" t="s">
        <v>21580</v>
      </c>
      <c r="F7593" s="121" t="n">
        <f aca="false">F7592+1</f>
        <v>7587</v>
      </c>
      <c r="G7593" s="290" t="s">
        <v>22307</v>
      </c>
      <c r="H7593" s="147" t="s">
        <v>22308</v>
      </c>
      <c r="I7593" s="284" t="s">
        <v>22309</v>
      </c>
      <c r="J7593" s="284" t="n">
        <v>5340</v>
      </c>
      <c r="K7593" s="164" t="n">
        <v>30</v>
      </c>
      <c r="L7593" s="164" t="n">
        <v>3724010</v>
      </c>
      <c r="M7593" s="164" t="n">
        <v>0</v>
      </c>
      <c r="N7593" s="218" t="s">
        <v>13525</v>
      </c>
      <c r="O7593" s="633"/>
      <c r="P7593" s="130" t="n">
        <v>5173.72</v>
      </c>
      <c r="Q7593" s="130" t="n">
        <f aca="false">P7593*1.2</f>
        <v>6208.464</v>
      </c>
      <c r="R7593" s="131" t="n">
        <f aca="false">S7593*Q7593</f>
        <v>0</v>
      </c>
      <c r="S7593" s="132"/>
    </row>
    <row r="7594" s="76" customFormat="true" ht="14.4" hidden="false" customHeight="false" outlineLevel="0" collapsed="false">
      <c r="A7594" s="207"/>
      <c r="B7594" s="208" t="n">
        <v>82</v>
      </c>
      <c r="C7594" s="634" t="s">
        <v>18</v>
      </c>
      <c r="D7594" s="453" t="s">
        <v>21588</v>
      </c>
      <c r="E7594" s="453" t="s">
        <v>21580</v>
      </c>
      <c r="F7594" s="121" t="n">
        <f aca="false">F7593+1</f>
        <v>7588</v>
      </c>
      <c r="G7594" s="290" t="s">
        <v>22310</v>
      </c>
      <c r="H7594" s="147" t="s">
        <v>22311</v>
      </c>
      <c r="I7594" s="284" t="s">
        <v>22312</v>
      </c>
      <c r="J7594" s="284" t="n">
        <v>5340</v>
      </c>
      <c r="K7594" s="164" t="n">
        <v>30</v>
      </c>
      <c r="L7594" s="164" t="n">
        <v>3724012</v>
      </c>
      <c r="M7594" s="164" t="n">
        <v>0</v>
      </c>
      <c r="N7594" s="218" t="s">
        <v>13525</v>
      </c>
      <c r="O7594" s="635"/>
      <c r="P7594" s="130" t="n">
        <v>14524.69</v>
      </c>
      <c r="Q7594" s="130" t="n">
        <f aca="false">P7594*1.2</f>
        <v>17429.628</v>
      </c>
      <c r="R7594" s="131" t="n">
        <f aca="false">S7594*Q7594</f>
        <v>0</v>
      </c>
      <c r="S7594" s="132"/>
    </row>
    <row r="7595" s="76" customFormat="true" ht="14.4" hidden="false" customHeight="false" outlineLevel="0" collapsed="false">
      <c r="A7595" s="207"/>
      <c r="B7595" s="208" t="n">
        <v>82</v>
      </c>
      <c r="C7595" s="634" t="s">
        <v>18</v>
      </c>
      <c r="D7595" s="453" t="s">
        <v>21588</v>
      </c>
      <c r="E7595" s="453" t="s">
        <v>21580</v>
      </c>
      <c r="F7595" s="121" t="n">
        <f aca="false">F7594+1</f>
        <v>7589</v>
      </c>
      <c r="G7595" s="290" t="s">
        <v>22313</v>
      </c>
      <c r="H7595" s="147" t="s">
        <v>22314</v>
      </c>
      <c r="I7595" s="284" t="s">
        <v>22315</v>
      </c>
      <c r="J7595" s="284" t="n">
        <v>5342</v>
      </c>
      <c r="K7595" s="164" t="n">
        <v>30</v>
      </c>
      <c r="L7595" s="164" t="n">
        <v>3724012</v>
      </c>
      <c r="M7595" s="164" t="n">
        <v>35</v>
      </c>
      <c r="N7595" s="218" t="s">
        <v>13525</v>
      </c>
      <c r="O7595" s="635"/>
      <c r="P7595" s="130" t="n">
        <v>25419.55</v>
      </c>
      <c r="Q7595" s="130" t="n">
        <f aca="false">P7595*1.2</f>
        <v>30503.46</v>
      </c>
      <c r="R7595" s="131" t="n">
        <f aca="false">S7595*Q7595</f>
        <v>0</v>
      </c>
      <c r="S7595" s="132"/>
    </row>
    <row r="7596" s="76" customFormat="true" ht="14.4" hidden="false" customHeight="false" outlineLevel="0" collapsed="false">
      <c r="A7596" s="207"/>
      <c r="B7596" s="208" t="n">
        <v>82</v>
      </c>
      <c r="C7596" s="634" t="s">
        <v>18</v>
      </c>
      <c r="D7596" s="453"/>
      <c r="E7596" s="453" t="s">
        <v>21580</v>
      </c>
      <c r="F7596" s="121" t="n">
        <f aca="false">F7595+1</f>
        <v>7590</v>
      </c>
      <c r="G7596" s="290" t="s">
        <v>22316</v>
      </c>
      <c r="H7596" s="147" t="s">
        <v>22317</v>
      </c>
      <c r="I7596" s="284" t="s">
        <v>22318</v>
      </c>
      <c r="J7596" s="284" t="n">
        <v>5343</v>
      </c>
      <c r="K7596" s="164" t="n">
        <v>50</v>
      </c>
      <c r="L7596" s="164" t="n">
        <v>3724012</v>
      </c>
      <c r="M7596" s="164" t="n">
        <v>2</v>
      </c>
      <c r="N7596" s="218" t="s">
        <v>13525</v>
      </c>
      <c r="O7596" s="633"/>
      <c r="P7596" s="610"/>
      <c r="Q7596" s="610" t="n">
        <f aca="false">P7596*1.2</f>
        <v>0</v>
      </c>
      <c r="R7596" s="131" t="n">
        <f aca="false">S7596*Q7596</f>
        <v>0</v>
      </c>
      <c r="S7596" s="132"/>
    </row>
    <row r="7597" s="76" customFormat="true" ht="14.4" hidden="false" customHeight="false" outlineLevel="0" collapsed="false">
      <c r="A7597" s="207"/>
      <c r="B7597" s="208" t="n">
        <v>82</v>
      </c>
      <c r="C7597" s="634" t="s">
        <v>18</v>
      </c>
      <c r="D7597" s="453" t="s">
        <v>21588</v>
      </c>
      <c r="E7597" s="453" t="s">
        <v>21580</v>
      </c>
      <c r="F7597" s="121" t="n">
        <f aca="false">F7596+1</f>
        <v>7591</v>
      </c>
      <c r="G7597" s="290" t="s">
        <v>22319</v>
      </c>
      <c r="H7597" s="147" t="s">
        <v>22320</v>
      </c>
      <c r="I7597" s="284" t="s">
        <v>22321</v>
      </c>
      <c r="J7597" s="284" t="n">
        <v>5344</v>
      </c>
      <c r="K7597" s="164" t="n">
        <v>0</v>
      </c>
      <c r="L7597" s="164" t="n">
        <v>3724012</v>
      </c>
      <c r="M7597" s="164" t="n">
        <v>21</v>
      </c>
      <c r="N7597" s="218" t="s">
        <v>13525</v>
      </c>
      <c r="O7597" s="633"/>
      <c r="P7597" s="130" t="n">
        <v>11273.58</v>
      </c>
      <c r="Q7597" s="130" t="n">
        <f aca="false">P7597*1.2</f>
        <v>13528.296</v>
      </c>
      <c r="R7597" s="131" t="n">
        <f aca="false">S7597*Q7597</f>
        <v>0</v>
      </c>
      <c r="S7597" s="132"/>
    </row>
    <row r="7598" s="76" customFormat="true" ht="14.4" hidden="false" customHeight="false" outlineLevel="0" collapsed="false">
      <c r="A7598" s="207"/>
      <c r="B7598" s="208" t="n">
        <v>82</v>
      </c>
      <c r="C7598" s="634" t="s">
        <v>18</v>
      </c>
      <c r="D7598" s="453" t="s">
        <v>21588</v>
      </c>
      <c r="E7598" s="453" t="s">
        <v>21580</v>
      </c>
      <c r="F7598" s="121" t="n">
        <f aca="false">F7597+1</f>
        <v>7592</v>
      </c>
      <c r="G7598" s="290" t="s">
        <v>22322</v>
      </c>
      <c r="H7598" s="147" t="s">
        <v>22323</v>
      </c>
      <c r="I7598" s="284" t="s">
        <v>22324</v>
      </c>
      <c r="J7598" s="284" t="n">
        <v>5344</v>
      </c>
      <c r="K7598" s="164" t="n">
        <v>30</v>
      </c>
      <c r="L7598" s="164" t="n">
        <v>3724012</v>
      </c>
      <c r="M7598" s="164" t="n">
        <v>21</v>
      </c>
      <c r="N7598" s="218" t="s">
        <v>13525</v>
      </c>
      <c r="O7598" s="635"/>
      <c r="P7598" s="130" t="n">
        <v>10792.66</v>
      </c>
      <c r="Q7598" s="130" t="n">
        <f aca="false">P7598*1.2</f>
        <v>12951.192</v>
      </c>
      <c r="R7598" s="131" t="n">
        <f aca="false">S7598*Q7598</f>
        <v>0</v>
      </c>
      <c r="S7598" s="132"/>
    </row>
    <row r="7599" s="76" customFormat="true" ht="14.4" hidden="false" customHeight="false" outlineLevel="0" collapsed="false">
      <c r="A7599" s="207"/>
      <c r="B7599" s="208" t="n">
        <v>82</v>
      </c>
      <c r="C7599" s="634" t="s">
        <v>18</v>
      </c>
      <c r="D7599" s="453" t="s">
        <v>21588</v>
      </c>
      <c r="E7599" s="453" t="s">
        <v>21580</v>
      </c>
      <c r="F7599" s="121" t="n">
        <f aca="false">F7598+1</f>
        <v>7593</v>
      </c>
      <c r="G7599" s="290" t="s">
        <v>22325</v>
      </c>
      <c r="H7599" s="147" t="s">
        <v>22326</v>
      </c>
      <c r="I7599" s="284" t="s">
        <v>22327</v>
      </c>
      <c r="J7599" s="284" t="n">
        <v>5344</v>
      </c>
      <c r="K7599" s="164" t="n">
        <v>30</v>
      </c>
      <c r="L7599" s="164" t="n">
        <v>3724012</v>
      </c>
      <c r="M7599" s="164" t="n">
        <v>50</v>
      </c>
      <c r="N7599" s="218" t="s">
        <v>13525</v>
      </c>
      <c r="O7599" s="635"/>
      <c r="P7599" s="130" t="n">
        <v>23190.05</v>
      </c>
      <c r="Q7599" s="130" t="n">
        <f aca="false">P7599*1.2</f>
        <v>27828.06</v>
      </c>
      <c r="R7599" s="131" t="n">
        <f aca="false">S7599*Q7599</f>
        <v>0</v>
      </c>
      <c r="S7599" s="132"/>
    </row>
    <row r="7600" s="76" customFormat="true" ht="14.4" hidden="false" customHeight="false" outlineLevel="0" collapsed="false">
      <c r="A7600" s="207"/>
      <c r="B7600" s="208" t="n">
        <v>82</v>
      </c>
      <c r="C7600" s="634" t="s">
        <v>18</v>
      </c>
      <c r="D7600" s="453" t="s">
        <v>21588</v>
      </c>
      <c r="E7600" s="453" t="s">
        <v>21580</v>
      </c>
      <c r="F7600" s="121" t="n">
        <f aca="false">F7599+1</f>
        <v>7594</v>
      </c>
      <c r="G7600" s="290" t="s">
        <v>22328</v>
      </c>
      <c r="H7600" s="147" t="s">
        <v>22329</v>
      </c>
      <c r="I7600" s="284" t="s">
        <v>22330</v>
      </c>
      <c r="J7600" s="284" t="n">
        <v>5344</v>
      </c>
      <c r="K7600" s="164" t="n">
        <v>40</v>
      </c>
      <c r="L7600" s="164" t="n">
        <v>3724012</v>
      </c>
      <c r="M7600" s="164" t="n">
        <v>20</v>
      </c>
      <c r="N7600" s="218" t="s">
        <v>13525</v>
      </c>
      <c r="O7600" s="635"/>
      <c r="P7600" s="130" t="n">
        <v>36664.07</v>
      </c>
      <c r="Q7600" s="130" t="n">
        <f aca="false">P7600*1.2</f>
        <v>43996.884</v>
      </c>
      <c r="R7600" s="131" t="n">
        <f aca="false">S7600*Q7600</f>
        <v>0</v>
      </c>
      <c r="S7600" s="132"/>
    </row>
    <row r="7601" s="76" customFormat="true" ht="14.4" hidden="false" customHeight="false" outlineLevel="0" collapsed="false">
      <c r="A7601" s="207"/>
      <c r="B7601" s="208" t="n">
        <v>82</v>
      </c>
      <c r="C7601" s="634" t="s">
        <v>18</v>
      </c>
      <c r="D7601" s="453"/>
      <c r="E7601" s="453" t="s">
        <v>21580</v>
      </c>
      <c r="F7601" s="121" t="n">
        <f aca="false">F7600+1</f>
        <v>7595</v>
      </c>
      <c r="G7601" s="290" t="s">
        <v>22331</v>
      </c>
      <c r="H7601" s="147" t="s">
        <v>22332</v>
      </c>
      <c r="I7601" s="284" t="s">
        <v>22333</v>
      </c>
      <c r="J7601" s="284" t="n">
        <v>5344</v>
      </c>
      <c r="K7601" s="164" t="n">
        <v>50</v>
      </c>
      <c r="L7601" s="164" t="n">
        <v>3724012</v>
      </c>
      <c r="M7601" s="164" t="n">
        <v>20</v>
      </c>
      <c r="N7601" s="218" t="s">
        <v>13525</v>
      </c>
      <c r="O7601" s="633"/>
      <c r="P7601" s="610"/>
      <c r="Q7601" s="610" t="n">
        <f aca="false">P7601*1.2</f>
        <v>0</v>
      </c>
      <c r="R7601" s="131" t="n">
        <f aca="false">S7601*Q7601</f>
        <v>0</v>
      </c>
      <c r="S7601" s="132"/>
    </row>
    <row r="7602" s="76" customFormat="true" ht="14.4" hidden="false" customHeight="false" outlineLevel="0" collapsed="false">
      <c r="A7602" s="207"/>
      <c r="B7602" s="208" t="n">
        <v>82</v>
      </c>
      <c r="C7602" s="634" t="s">
        <v>18</v>
      </c>
      <c r="D7602" s="453" t="s">
        <v>21588</v>
      </c>
      <c r="E7602" s="453" t="s">
        <v>21580</v>
      </c>
      <c r="F7602" s="121" t="n">
        <f aca="false">F7601+1</f>
        <v>7596</v>
      </c>
      <c r="G7602" s="290" t="s">
        <v>22334</v>
      </c>
      <c r="H7602" s="147" t="s">
        <v>22335</v>
      </c>
      <c r="I7602" s="284" t="s">
        <v>22336</v>
      </c>
      <c r="J7602" s="284" t="n">
        <v>5344</v>
      </c>
      <c r="K7602" s="164" t="n">
        <v>50</v>
      </c>
      <c r="L7602" s="164" t="n">
        <v>3724012</v>
      </c>
      <c r="M7602" s="164" t="n">
        <v>22</v>
      </c>
      <c r="N7602" s="218" t="s">
        <v>13525</v>
      </c>
      <c r="O7602" s="635"/>
      <c r="P7602" s="130" t="n">
        <v>18753.39</v>
      </c>
      <c r="Q7602" s="130" t="n">
        <f aca="false">P7602*1.2</f>
        <v>22504.068</v>
      </c>
      <c r="R7602" s="131" t="n">
        <f aca="false">S7602*Q7602</f>
        <v>0</v>
      </c>
      <c r="S7602" s="132"/>
    </row>
    <row r="7603" s="76" customFormat="true" ht="14.4" hidden="false" customHeight="false" outlineLevel="0" collapsed="false">
      <c r="A7603" s="207"/>
      <c r="B7603" s="208" t="n">
        <v>82</v>
      </c>
      <c r="C7603" s="634" t="s">
        <v>18</v>
      </c>
      <c r="D7603" s="453" t="s">
        <v>21588</v>
      </c>
      <c r="E7603" s="453" t="s">
        <v>21580</v>
      </c>
      <c r="F7603" s="121" t="n">
        <f aca="false">F7602+1</f>
        <v>7597</v>
      </c>
      <c r="G7603" s="290" t="s">
        <v>22337</v>
      </c>
      <c r="H7603" s="147" t="s">
        <v>22338</v>
      </c>
      <c r="I7603" s="284" t="s">
        <v>22339</v>
      </c>
      <c r="J7603" s="284" t="n">
        <v>5362</v>
      </c>
      <c r="K7603" s="164" t="n">
        <v>40</v>
      </c>
      <c r="L7603" s="164" t="n">
        <v>3724012</v>
      </c>
      <c r="M7603" s="164" t="n">
        <v>0</v>
      </c>
      <c r="N7603" s="218" t="s">
        <v>13525</v>
      </c>
      <c r="O7603" s="633"/>
      <c r="P7603" s="130" t="n">
        <v>35034.09</v>
      </c>
      <c r="Q7603" s="130" t="n">
        <f aca="false">P7603*1.2</f>
        <v>42040.908</v>
      </c>
      <c r="R7603" s="131" t="n">
        <f aca="false">S7603*Q7603</f>
        <v>0</v>
      </c>
      <c r="S7603" s="132"/>
    </row>
    <row r="7604" s="76" customFormat="true" ht="14.4" hidden="false" customHeight="false" outlineLevel="0" collapsed="false">
      <c r="A7604" s="207"/>
      <c r="B7604" s="208" t="n">
        <v>82</v>
      </c>
      <c r="C7604" s="634" t="s">
        <v>18</v>
      </c>
      <c r="D7604" s="453"/>
      <c r="E7604" s="453" t="s">
        <v>21580</v>
      </c>
      <c r="F7604" s="121" t="n">
        <f aca="false">F7603+1</f>
        <v>7598</v>
      </c>
      <c r="G7604" s="290" t="s">
        <v>22340</v>
      </c>
      <c r="H7604" s="147" t="s">
        <v>22341</v>
      </c>
      <c r="I7604" s="284" t="s">
        <v>22342</v>
      </c>
      <c r="J7604" s="284" t="n">
        <v>5364</v>
      </c>
      <c r="K7604" s="164" t="n">
        <v>60</v>
      </c>
      <c r="L7604" s="164" t="n">
        <v>3724012</v>
      </c>
      <c r="M7604" s="164" t="n">
        <v>1</v>
      </c>
      <c r="N7604" s="218" t="s">
        <v>13525</v>
      </c>
      <c r="O7604" s="633"/>
      <c r="P7604" s="610"/>
      <c r="Q7604" s="610" t="n">
        <f aca="false">P7604*1.2</f>
        <v>0</v>
      </c>
      <c r="R7604" s="131" t="n">
        <f aca="false">S7604*Q7604</f>
        <v>0</v>
      </c>
      <c r="S7604" s="132"/>
    </row>
    <row r="7605" s="76" customFormat="true" ht="14.4" hidden="false" customHeight="false" outlineLevel="0" collapsed="false">
      <c r="A7605" s="207"/>
      <c r="B7605" s="208" t="n">
        <v>82</v>
      </c>
      <c r="C7605" s="634" t="s">
        <v>18</v>
      </c>
      <c r="D7605" s="453" t="s">
        <v>21588</v>
      </c>
      <c r="E7605" s="453" t="s">
        <v>21580</v>
      </c>
      <c r="F7605" s="121" t="n">
        <f aca="false">F7604+1</f>
        <v>7599</v>
      </c>
      <c r="G7605" s="290" t="s">
        <v>22343</v>
      </c>
      <c r="H7605" s="147" t="s">
        <v>22344</v>
      </c>
      <c r="I7605" s="284" t="s">
        <v>22345</v>
      </c>
      <c r="J7605" s="284" t="n">
        <v>5365</v>
      </c>
      <c r="K7605" s="164" t="n">
        <v>40</v>
      </c>
      <c r="L7605" s="164" t="n">
        <v>3724012</v>
      </c>
      <c r="M7605" s="164" t="n">
        <v>1</v>
      </c>
      <c r="N7605" s="218" t="s">
        <v>13525</v>
      </c>
      <c r="O7605" s="633"/>
      <c r="P7605" s="130" t="n">
        <v>49437.62</v>
      </c>
      <c r="Q7605" s="130" t="n">
        <f aca="false">P7605*1.2</f>
        <v>59325.144</v>
      </c>
      <c r="R7605" s="131" t="n">
        <f aca="false">S7605*Q7605</f>
        <v>0</v>
      </c>
      <c r="S7605" s="132"/>
    </row>
    <row r="7606" s="76" customFormat="true" ht="14.4" hidden="false" customHeight="false" outlineLevel="0" collapsed="false">
      <c r="A7606" s="207"/>
      <c r="B7606" s="208" t="n">
        <v>82</v>
      </c>
      <c r="C7606" s="634" t="s">
        <v>18</v>
      </c>
      <c r="D7606" s="453"/>
      <c r="E7606" s="453" t="s">
        <v>21580</v>
      </c>
      <c r="F7606" s="121" t="n">
        <f aca="false">F7605+1</f>
        <v>7600</v>
      </c>
      <c r="G7606" s="290" t="s">
        <v>22346</v>
      </c>
      <c r="H7606" s="147" t="s">
        <v>22347</v>
      </c>
      <c r="I7606" s="284" t="s">
        <v>22348</v>
      </c>
      <c r="J7606" s="284" t="n">
        <v>536</v>
      </c>
      <c r="K7606" s="164" t="n">
        <v>0</v>
      </c>
      <c r="L7606" s="164" t="n">
        <v>3724014</v>
      </c>
      <c r="M7606" s="164" t="n">
        <v>21</v>
      </c>
      <c r="N7606" s="218" t="s">
        <v>13525</v>
      </c>
      <c r="O7606" s="633"/>
      <c r="P7606" s="610"/>
      <c r="Q7606" s="610" t="n">
        <f aca="false">P7606*1.2</f>
        <v>0</v>
      </c>
      <c r="R7606" s="131" t="n">
        <f aca="false">S7606*Q7606</f>
        <v>0</v>
      </c>
      <c r="S7606" s="132"/>
    </row>
    <row r="7607" s="76" customFormat="true" ht="14.4" hidden="false" customHeight="false" outlineLevel="0" collapsed="false">
      <c r="A7607" s="207"/>
      <c r="B7607" s="208" t="n">
        <v>82</v>
      </c>
      <c r="C7607" s="634" t="s">
        <v>18</v>
      </c>
      <c r="D7607" s="453"/>
      <c r="E7607" s="453" t="s">
        <v>21580</v>
      </c>
      <c r="F7607" s="121" t="n">
        <f aca="false">F7606+1</f>
        <v>7601</v>
      </c>
      <c r="G7607" s="290" t="s">
        <v>22349</v>
      </c>
      <c r="H7607" s="147" t="s">
        <v>22350</v>
      </c>
      <c r="I7607" s="284" t="s">
        <v>22351</v>
      </c>
      <c r="J7607" s="284" t="n">
        <v>536</v>
      </c>
      <c r="K7607" s="164" t="n">
        <v>0</v>
      </c>
      <c r="L7607" s="164" t="n">
        <v>3724017</v>
      </c>
      <c r="M7607" s="164" t="n">
        <v>11</v>
      </c>
      <c r="N7607" s="218" t="s">
        <v>13525</v>
      </c>
      <c r="O7607" s="633"/>
      <c r="P7607" s="610"/>
      <c r="Q7607" s="610" t="n">
        <f aca="false">P7607*1.2</f>
        <v>0</v>
      </c>
      <c r="R7607" s="131" t="n">
        <f aca="false">S7607*Q7607</f>
        <v>0</v>
      </c>
      <c r="S7607" s="132"/>
    </row>
    <row r="7608" s="76" customFormat="true" ht="14.4" hidden="false" customHeight="false" outlineLevel="0" collapsed="false">
      <c r="A7608" s="207"/>
      <c r="B7608" s="208" t="n">
        <v>82</v>
      </c>
      <c r="C7608" s="634" t="s">
        <v>18</v>
      </c>
      <c r="D7608" s="453"/>
      <c r="E7608" s="453" t="s">
        <v>21580</v>
      </c>
      <c r="F7608" s="121" t="n">
        <f aca="false">F7607+1</f>
        <v>7602</v>
      </c>
      <c r="G7608" s="290" t="s">
        <v>22352</v>
      </c>
      <c r="H7608" s="147" t="s">
        <v>22353</v>
      </c>
      <c r="I7608" s="284" t="s">
        <v>22354</v>
      </c>
      <c r="J7608" s="284" t="n">
        <v>5360</v>
      </c>
      <c r="K7608" s="164" t="n">
        <v>10</v>
      </c>
      <c r="L7608" s="164" t="n">
        <v>3724113</v>
      </c>
      <c r="M7608" s="164" t="n">
        <v>0</v>
      </c>
      <c r="N7608" s="218" t="s">
        <v>13525</v>
      </c>
      <c r="O7608" s="633"/>
      <c r="P7608" s="610"/>
      <c r="Q7608" s="610" t="n">
        <f aca="false">P7608*1.2</f>
        <v>0</v>
      </c>
      <c r="R7608" s="131" t="n">
        <f aca="false">S7608*Q7608</f>
        <v>0</v>
      </c>
      <c r="S7608" s="132"/>
    </row>
    <row r="7609" s="76" customFormat="true" ht="14.4" hidden="false" customHeight="false" outlineLevel="0" collapsed="false">
      <c r="A7609" s="207"/>
      <c r="B7609" s="208" t="n">
        <v>82</v>
      </c>
      <c r="C7609" s="634" t="s">
        <v>18</v>
      </c>
      <c r="D7609" s="453"/>
      <c r="E7609" s="453" t="s">
        <v>21580</v>
      </c>
      <c r="F7609" s="121" t="n">
        <f aca="false">F7608+1</f>
        <v>7603</v>
      </c>
      <c r="G7609" s="290" t="s">
        <v>22355</v>
      </c>
      <c r="H7609" s="147" t="s">
        <v>22356</v>
      </c>
      <c r="I7609" s="284" t="s">
        <v>22357</v>
      </c>
      <c r="J7609" s="284" t="n">
        <v>536</v>
      </c>
      <c r="K7609" s="164" t="n">
        <v>0</v>
      </c>
      <c r="L7609" s="164" t="n">
        <v>3724014</v>
      </c>
      <c r="M7609" s="164" t="n">
        <v>11</v>
      </c>
      <c r="N7609" s="218" t="s">
        <v>22358</v>
      </c>
      <c r="O7609" s="633"/>
      <c r="P7609" s="610"/>
      <c r="Q7609" s="610" t="n">
        <f aca="false">P7609*1.2</f>
        <v>0</v>
      </c>
      <c r="R7609" s="131" t="n">
        <f aca="false">S7609*Q7609</f>
        <v>0</v>
      </c>
      <c r="S7609" s="132"/>
    </row>
    <row r="7610" s="76" customFormat="true" ht="14.4" hidden="false" customHeight="false" outlineLevel="0" collapsed="false">
      <c r="A7610" s="207"/>
      <c r="B7610" s="208" t="n">
        <v>82</v>
      </c>
      <c r="C7610" s="634" t="s">
        <v>18</v>
      </c>
      <c r="D7610" s="453"/>
      <c r="E7610" s="453" t="s">
        <v>21580</v>
      </c>
      <c r="F7610" s="121" t="n">
        <f aca="false">F7609+1</f>
        <v>7604</v>
      </c>
      <c r="G7610" s="636" t="s">
        <v>22359</v>
      </c>
      <c r="H7610" s="147" t="s">
        <v>22360</v>
      </c>
      <c r="I7610" s="284" t="s">
        <v>22361</v>
      </c>
      <c r="J7610" s="284" t="n">
        <v>6510</v>
      </c>
      <c r="K7610" s="164" t="n">
        <v>10</v>
      </c>
      <c r="L7610" s="164" t="n">
        <v>3724014</v>
      </c>
      <c r="M7610" s="164" t="n">
        <v>1</v>
      </c>
      <c r="N7610" s="237" t="s">
        <v>22358</v>
      </c>
      <c r="O7610" s="633"/>
      <c r="P7610" s="610"/>
      <c r="Q7610" s="610" t="n">
        <f aca="false">P7610*1.2</f>
        <v>0</v>
      </c>
      <c r="R7610" s="131" t="n">
        <f aca="false">S7610*Q7610</f>
        <v>0</v>
      </c>
      <c r="S7610" s="132"/>
    </row>
    <row r="7611" s="76" customFormat="true" ht="14.4" hidden="false" customHeight="false" outlineLevel="0" collapsed="false">
      <c r="A7611" s="207"/>
      <c r="B7611" s="208" t="n">
        <v>82</v>
      </c>
      <c r="C7611" s="634" t="s">
        <v>18</v>
      </c>
      <c r="D7611" s="453"/>
      <c r="E7611" s="453" t="s">
        <v>21580</v>
      </c>
      <c r="F7611" s="121" t="n">
        <f aca="false">F7610+1</f>
        <v>7605</v>
      </c>
      <c r="G7611" s="290" t="s">
        <v>22362</v>
      </c>
      <c r="H7611" s="147" t="s">
        <v>22363</v>
      </c>
      <c r="I7611" s="284" t="s">
        <v>22364</v>
      </c>
      <c r="J7611" s="284" t="n">
        <v>650</v>
      </c>
      <c r="K7611" s="164" t="n">
        <v>0</v>
      </c>
      <c r="L7611" s="164" t="n">
        <v>3724014</v>
      </c>
      <c r="M7611" s="164" t="n">
        <v>1</v>
      </c>
      <c r="N7611" s="218" t="s">
        <v>22365</v>
      </c>
      <c r="O7611" s="633"/>
      <c r="P7611" s="610"/>
      <c r="Q7611" s="610" t="n">
        <f aca="false">P7611*1.2</f>
        <v>0</v>
      </c>
      <c r="R7611" s="131" t="n">
        <f aca="false">S7611*Q7611</f>
        <v>0</v>
      </c>
      <c r="S7611" s="132"/>
    </row>
    <row r="7612" s="76" customFormat="true" ht="14.4" hidden="false" customHeight="false" outlineLevel="0" collapsed="false">
      <c r="A7612" s="207"/>
      <c r="B7612" s="208" t="n">
        <v>82</v>
      </c>
      <c r="C7612" s="634" t="s">
        <v>18</v>
      </c>
      <c r="D7612" s="453"/>
      <c r="E7612" s="453" t="s">
        <v>21580</v>
      </c>
      <c r="F7612" s="121" t="n">
        <f aca="false">F7611+1</f>
        <v>7606</v>
      </c>
      <c r="G7612" s="290" t="s">
        <v>22366</v>
      </c>
      <c r="H7612" s="147" t="s">
        <v>22367</v>
      </c>
      <c r="I7612" s="284" t="s">
        <v>22368</v>
      </c>
      <c r="J7612" s="284" t="n">
        <v>650</v>
      </c>
      <c r="K7612" s="164" t="n">
        <v>0</v>
      </c>
      <c r="L7612" s="164" t="n">
        <v>3724017</v>
      </c>
      <c r="M7612" s="164" t="n">
        <v>0</v>
      </c>
      <c r="N7612" s="237" t="s">
        <v>22365</v>
      </c>
      <c r="O7612" s="633"/>
      <c r="P7612" s="610"/>
      <c r="Q7612" s="610" t="n">
        <f aca="false">P7612*1.2</f>
        <v>0</v>
      </c>
      <c r="R7612" s="131" t="n">
        <f aca="false">S7612*Q7612</f>
        <v>0</v>
      </c>
      <c r="S7612" s="132"/>
    </row>
    <row r="7613" s="76" customFormat="true" ht="14.4" hidden="false" customHeight="false" outlineLevel="0" collapsed="false">
      <c r="A7613" s="207"/>
      <c r="B7613" s="208" t="n">
        <v>82</v>
      </c>
      <c r="C7613" s="634" t="s">
        <v>18</v>
      </c>
      <c r="D7613" s="453"/>
      <c r="E7613" s="453" t="s">
        <v>21580</v>
      </c>
      <c r="F7613" s="121" t="n">
        <f aca="false">F7612+1</f>
        <v>7607</v>
      </c>
      <c r="G7613" s="290" t="s">
        <v>22369</v>
      </c>
      <c r="H7613" s="147" t="s">
        <v>22370</v>
      </c>
      <c r="I7613" s="284" t="s">
        <v>22371</v>
      </c>
      <c r="J7613" s="284" t="n">
        <v>650</v>
      </c>
      <c r="K7613" s="164" t="n">
        <v>0</v>
      </c>
      <c r="L7613" s="164" t="n">
        <v>3724017</v>
      </c>
      <c r="M7613" s="164" t="n">
        <v>1</v>
      </c>
      <c r="N7613" s="237" t="s">
        <v>22365</v>
      </c>
      <c r="O7613" s="633"/>
      <c r="P7613" s="610"/>
      <c r="Q7613" s="610" t="n">
        <f aca="false">P7613*1.2</f>
        <v>0</v>
      </c>
      <c r="R7613" s="131" t="n">
        <f aca="false">S7613*Q7613</f>
        <v>0</v>
      </c>
      <c r="S7613" s="132"/>
    </row>
    <row r="7614" s="76" customFormat="true" ht="14.4" hidden="false" customHeight="false" outlineLevel="0" collapsed="false">
      <c r="A7614" s="207"/>
      <c r="B7614" s="208" t="n">
        <v>82</v>
      </c>
      <c r="C7614" s="634" t="s">
        <v>18</v>
      </c>
      <c r="D7614" s="453"/>
      <c r="E7614" s="453" t="s">
        <v>21580</v>
      </c>
      <c r="F7614" s="121" t="n">
        <f aca="false">F7613+1</f>
        <v>7608</v>
      </c>
      <c r="G7614" s="290" t="s">
        <v>22372</v>
      </c>
      <c r="H7614" s="147" t="s">
        <v>22373</v>
      </c>
      <c r="I7614" s="284" t="s">
        <v>22374</v>
      </c>
      <c r="J7614" s="284" t="n">
        <v>651</v>
      </c>
      <c r="K7614" s="164" t="n">
        <v>0</v>
      </c>
      <c r="L7614" s="164" t="n">
        <v>3724014</v>
      </c>
      <c r="M7614" s="164" t="n">
        <v>1</v>
      </c>
      <c r="N7614" s="218" t="s">
        <v>22365</v>
      </c>
      <c r="O7614" s="633"/>
      <c r="P7614" s="610"/>
      <c r="Q7614" s="610" t="n">
        <f aca="false">P7614*1.2</f>
        <v>0</v>
      </c>
      <c r="R7614" s="131" t="n">
        <f aca="false">S7614*Q7614</f>
        <v>0</v>
      </c>
      <c r="S7614" s="132"/>
    </row>
    <row r="7615" s="76" customFormat="true" ht="14.4" hidden="false" customHeight="false" outlineLevel="0" collapsed="false">
      <c r="A7615" s="207"/>
      <c r="B7615" s="208" t="n">
        <v>82</v>
      </c>
      <c r="C7615" s="634" t="s">
        <v>18</v>
      </c>
      <c r="D7615" s="453"/>
      <c r="E7615" s="453" t="s">
        <v>21580</v>
      </c>
      <c r="F7615" s="121" t="n">
        <f aca="false">F7614+1</f>
        <v>7609</v>
      </c>
      <c r="G7615" s="290" t="s">
        <v>22375</v>
      </c>
      <c r="H7615" s="147" t="s">
        <v>22376</v>
      </c>
      <c r="I7615" s="284" t="s">
        <v>22377</v>
      </c>
      <c r="J7615" s="284" t="n">
        <v>651</v>
      </c>
      <c r="K7615" s="164" t="n">
        <v>0</v>
      </c>
      <c r="L7615" s="164" t="n">
        <v>3724014</v>
      </c>
      <c r="M7615" s="164" t="n">
        <v>0</v>
      </c>
      <c r="N7615" s="237" t="s">
        <v>22378</v>
      </c>
      <c r="O7615" s="633"/>
      <c r="P7615" s="610"/>
      <c r="Q7615" s="610" t="n">
        <f aca="false">P7615*1.2</f>
        <v>0</v>
      </c>
      <c r="R7615" s="131" t="n">
        <f aca="false">S7615*Q7615</f>
        <v>0</v>
      </c>
      <c r="S7615" s="132"/>
    </row>
    <row r="7616" s="76" customFormat="true" ht="14.4" hidden="false" customHeight="false" outlineLevel="0" collapsed="false">
      <c r="A7616" s="207"/>
      <c r="B7616" s="208" t="n">
        <v>82</v>
      </c>
      <c r="C7616" s="634" t="s">
        <v>18</v>
      </c>
      <c r="D7616" s="453" t="s">
        <v>21588</v>
      </c>
      <c r="E7616" s="453" t="s">
        <v>21580</v>
      </c>
      <c r="F7616" s="121" t="n">
        <f aca="false">F7615+1</f>
        <v>7610</v>
      </c>
      <c r="G7616" s="290" t="s">
        <v>22379</v>
      </c>
      <c r="H7616" s="147" t="s">
        <v>22380</v>
      </c>
      <c r="I7616" s="284" t="s">
        <v>22381</v>
      </c>
      <c r="J7616" s="284" t="n">
        <v>5340</v>
      </c>
      <c r="K7616" s="164" t="n">
        <v>0</v>
      </c>
      <c r="L7616" s="164" t="n">
        <v>3724012</v>
      </c>
      <c r="M7616" s="164" t="n">
        <v>1</v>
      </c>
      <c r="N7616" s="218" t="s">
        <v>22382</v>
      </c>
      <c r="O7616" s="635"/>
      <c r="P7616" s="130" t="n">
        <v>8895.51</v>
      </c>
      <c r="Q7616" s="130" t="n">
        <f aca="false">P7616*1.2</f>
        <v>10674.612</v>
      </c>
      <c r="R7616" s="131" t="n">
        <f aca="false">S7616*Q7616</f>
        <v>0</v>
      </c>
      <c r="S7616" s="132"/>
    </row>
    <row r="7617" s="76" customFormat="true" ht="14.4" hidden="false" customHeight="false" outlineLevel="0" collapsed="false">
      <c r="A7617" s="207"/>
      <c r="B7617" s="208" t="n">
        <v>82</v>
      </c>
      <c r="C7617" s="634" t="s">
        <v>18</v>
      </c>
      <c r="D7617" s="453" t="s">
        <v>21588</v>
      </c>
      <c r="E7617" s="453" t="s">
        <v>21580</v>
      </c>
      <c r="F7617" s="121" t="n">
        <f aca="false">F7616+1</f>
        <v>7611</v>
      </c>
      <c r="G7617" s="290" t="s">
        <v>22383</v>
      </c>
      <c r="H7617" s="147" t="s">
        <v>22384</v>
      </c>
      <c r="I7617" s="284" t="s">
        <v>22385</v>
      </c>
      <c r="J7617" s="284" t="n">
        <v>536</v>
      </c>
      <c r="K7617" s="164" t="n">
        <v>0</v>
      </c>
      <c r="L7617" s="164" t="n">
        <v>3724012</v>
      </c>
      <c r="M7617" s="164" t="n">
        <v>1</v>
      </c>
      <c r="N7617" s="218" t="s">
        <v>22382</v>
      </c>
      <c r="O7617" s="635"/>
      <c r="P7617" s="130" t="n">
        <v>13080.05</v>
      </c>
      <c r="Q7617" s="130" t="n">
        <f aca="false">P7617*1.2</f>
        <v>15696.06</v>
      </c>
      <c r="R7617" s="131" t="n">
        <f aca="false">S7617*Q7617</f>
        <v>0</v>
      </c>
      <c r="S7617" s="132"/>
    </row>
    <row r="7618" s="76" customFormat="true" ht="14.4" hidden="false" customHeight="false" outlineLevel="0" collapsed="false">
      <c r="A7618" s="207"/>
      <c r="B7618" s="208" t="n">
        <v>82</v>
      </c>
      <c r="C7618" s="634" t="s">
        <v>18</v>
      </c>
      <c r="D7618" s="453"/>
      <c r="E7618" s="453" t="s">
        <v>21580</v>
      </c>
      <c r="F7618" s="121" t="n">
        <f aca="false">F7617+1</f>
        <v>7612</v>
      </c>
      <c r="G7618" s="290" t="s">
        <v>22386</v>
      </c>
      <c r="H7618" s="147" t="s">
        <v>22387</v>
      </c>
      <c r="I7618" s="284" t="s">
        <v>22388</v>
      </c>
      <c r="J7618" s="284" t="n">
        <v>5360</v>
      </c>
      <c r="K7618" s="164" t="n">
        <v>20</v>
      </c>
      <c r="L7618" s="164" t="n">
        <v>3724012</v>
      </c>
      <c r="M7618" s="164" t="n">
        <v>1</v>
      </c>
      <c r="N7618" s="218" t="s">
        <v>22382</v>
      </c>
      <c r="O7618" s="635"/>
      <c r="P7618" s="610"/>
      <c r="Q7618" s="610" t="n">
        <f aca="false">P7618*1.2</f>
        <v>0</v>
      </c>
      <c r="R7618" s="131" t="n">
        <f aca="false">S7618*Q7618</f>
        <v>0</v>
      </c>
      <c r="S7618" s="132"/>
    </row>
    <row r="7619" s="76" customFormat="true" ht="14.4" hidden="false" customHeight="false" outlineLevel="0" collapsed="false">
      <c r="A7619" s="207"/>
      <c r="B7619" s="208" t="n">
        <v>82</v>
      </c>
      <c r="C7619" s="634" t="s">
        <v>18</v>
      </c>
      <c r="D7619" s="453"/>
      <c r="E7619" s="453" t="s">
        <v>21580</v>
      </c>
      <c r="F7619" s="121" t="n">
        <f aca="false">F7618+1</f>
        <v>7613</v>
      </c>
      <c r="G7619" s="290" t="s">
        <v>22389</v>
      </c>
      <c r="H7619" s="147" t="s">
        <v>22390</v>
      </c>
      <c r="I7619" s="284" t="s">
        <v>22391</v>
      </c>
      <c r="J7619" s="284" t="n">
        <v>650</v>
      </c>
      <c r="K7619" s="164" t="n">
        <v>0</v>
      </c>
      <c r="L7619" s="164" t="n">
        <v>3724012</v>
      </c>
      <c r="M7619" s="164" t="n">
        <v>1</v>
      </c>
      <c r="N7619" s="237" t="s">
        <v>22382</v>
      </c>
      <c r="O7619" s="633"/>
      <c r="P7619" s="610"/>
      <c r="Q7619" s="610" t="n">
        <f aca="false">P7619*1.2</f>
        <v>0</v>
      </c>
      <c r="R7619" s="131" t="n">
        <f aca="false">S7619*Q7619</f>
        <v>0</v>
      </c>
      <c r="S7619" s="132"/>
    </row>
    <row r="7620" s="76" customFormat="true" ht="14.4" hidden="false" customHeight="false" outlineLevel="0" collapsed="false">
      <c r="A7620" s="207"/>
      <c r="B7620" s="208" t="n">
        <v>82</v>
      </c>
      <c r="C7620" s="634" t="s">
        <v>18</v>
      </c>
      <c r="D7620" s="453"/>
      <c r="E7620" s="453" t="s">
        <v>21580</v>
      </c>
      <c r="F7620" s="121" t="n">
        <f aca="false">F7619+1</f>
        <v>7614</v>
      </c>
      <c r="G7620" s="290" t="s">
        <v>22392</v>
      </c>
      <c r="H7620" s="147" t="s">
        <v>22393</v>
      </c>
      <c r="I7620" s="284" t="s">
        <v>22394</v>
      </c>
      <c r="J7620" s="284" t="n">
        <v>651</v>
      </c>
      <c r="K7620" s="164" t="n">
        <v>0</v>
      </c>
      <c r="L7620" s="164" t="n">
        <v>3724012</v>
      </c>
      <c r="M7620" s="164" t="n">
        <v>1</v>
      </c>
      <c r="N7620" s="218" t="s">
        <v>22382</v>
      </c>
      <c r="O7620" s="633"/>
      <c r="P7620" s="610"/>
      <c r="Q7620" s="610" t="n">
        <f aca="false">P7620*1.2</f>
        <v>0</v>
      </c>
      <c r="R7620" s="131" t="n">
        <f aca="false">S7620*Q7620</f>
        <v>0</v>
      </c>
      <c r="S7620" s="132"/>
    </row>
    <row r="7621" s="76" customFormat="true" ht="14.4" hidden="false" customHeight="false" outlineLevel="0" collapsed="false">
      <c r="A7621" s="207"/>
      <c r="B7621" s="208" t="n">
        <v>82</v>
      </c>
      <c r="C7621" s="634" t="s">
        <v>18</v>
      </c>
      <c r="D7621" s="453"/>
      <c r="E7621" s="453" t="s">
        <v>21580</v>
      </c>
      <c r="F7621" s="121" t="n">
        <f aca="false">F7620+1</f>
        <v>7615</v>
      </c>
      <c r="G7621" s="290" t="s">
        <v>22395</v>
      </c>
      <c r="H7621" s="147" t="s">
        <v>22396</v>
      </c>
      <c r="I7621" s="284" t="s">
        <v>22397</v>
      </c>
      <c r="J7621" s="284" t="n">
        <v>650</v>
      </c>
      <c r="K7621" s="164" t="n">
        <v>0</v>
      </c>
      <c r="L7621" s="164" t="n">
        <v>3724010</v>
      </c>
      <c r="M7621" s="164" t="n">
        <v>0</v>
      </c>
      <c r="N7621" s="237" t="s">
        <v>22398</v>
      </c>
      <c r="O7621" s="633"/>
      <c r="P7621" s="610"/>
      <c r="Q7621" s="610" t="n">
        <f aca="false">P7621*1.2</f>
        <v>0</v>
      </c>
      <c r="R7621" s="131" t="n">
        <f aca="false">S7621*Q7621</f>
        <v>0</v>
      </c>
      <c r="S7621" s="132"/>
    </row>
    <row r="7622" s="76" customFormat="true" ht="14.4" hidden="false" customHeight="false" outlineLevel="0" collapsed="false">
      <c r="A7622" s="207"/>
      <c r="B7622" s="208" t="n">
        <v>82</v>
      </c>
      <c r="C7622" s="634" t="s">
        <v>18</v>
      </c>
      <c r="D7622" s="453"/>
      <c r="E7622" s="453" t="s">
        <v>21580</v>
      </c>
      <c r="F7622" s="121" t="n">
        <f aca="false">F7621+1</f>
        <v>7616</v>
      </c>
      <c r="G7622" s="290" t="s">
        <v>22399</v>
      </c>
      <c r="H7622" s="147" t="s">
        <v>22400</v>
      </c>
      <c r="I7622" s="284" t="s">
        <v>22401</v>
      </c>
      <c r="J7622" s="284" t="n">
        <v>5344</v>
      </c>
      <c r="K7622" s="164" t="n">
        <v>40</v>
      </c>
      <c r="L7622" s="164" t="n">
        <v>3724012</v>
      </c>
      <c r="M7622" s="164" t="n">
        <v>32</v>
      </c>
      <c r="N7622" s="218" t="s">
        <v>22402</v>
      </c>
      <c r="O7622" s="633"/>
      <c r="P7622" s="610"/>
      <c r="Q7622" s="610" t="n">
        <f aca="false">P7622*1.2</f>
        <v>0</v>
      </c>
      <c r="R7622" s="131" t="n">
        <f aca="false">S7622*Q7622</f>
        <v>0</v>
      </c>
      <c r="S7622" s="132"/>
    </row>
    <row r="7623" s="76" customFormat="true" ht="14.4" hidden="false" customHeight="false" outlineLevel="0" collapsed="false">
      <c r="A7623" s="207"/>
      <c r="B7623" s="208" t="n">
        <v>82</v>
      </c>
      <c r="C7623" s="634" t="s">
        <v>18</v>
      </c>
      <c r="D7623" s="453"/>
      <c r="E7623" s="453" t="s">
        <v>21580</v>
      </c>
      <c r="F7623" s="121" t="n">
        <f aca="false">F7622+1</f>
        <v>7617</v>
      </c>
      <c r="G7623" s="290" t="s">
        <v>22403</v>
      </c>
      <c r="H7623" s="147" t="s">
        <v>22404</v>
      </c>
      <c r="I7623" s="284" t="s">
        <v>22405</v>
      </c>
      <c r="J7623" s="284" t="n">
        <v>5340</v>
      </c>
      <c r="K7623" s="164" t="n">
        <v>40</v>
      </c>
      <c r="L7623" s="164" t="n">
        <v>1111282</v>
      </c>
      <c r="M7623" s="164" t="n">
        <v>0</v>
      </c>
      <c r="N7623" s="218" t="s">
        <v>1285</v>
      </c>
      <c r="O7623" s="633"/>
      <c r="P7623" s="610"/>
      <c r="Q7623" s="610" t="n">
        <f aca="false">P7623*1.2</f>
        <v>0</v>
      </c>
      <c r="R7623" s="131" t="n">
        <f aca="false">S7623*Q7623</f>
        <v>0</v>
      </c>
      <c r="S7623" s="132"/>
    </row>
    <row r="7624" s="76" customFormat="true" ht="14.4" hidden="false" customHeight="false" outlineLevel="0" collapsed="false">
      <c r="A7624" s="207"/>
      <c r="B7624" s="208" t="n">
        <v>82</v>
      </c>
      <c r="C7624" s="634" t="s">
        <v>18</v>
      </c>
      <c r="D7624" s="453" t="s">
        <v>21588</v>
      </c>
      <c r="E7624" s="453" t="s">
        <v>21580</v>
      </c>
      <c r="F7624" s="121" t="n">
        <f aca="false">F7623+1</f>
        <v>7618</v>
      </c>
      <c r="G7624" s="290" t="s">
        <v>22406</v>
      </c>
      <c r="H7624" s="147" t="s">
        <v>22407</v>
      </c>
      <c r="I7624" s="284" t="s">
        <v>22408</v>
      </c>
      <c r="J7624" s="284" t="n">
        <v>5340</v>
      </c>
      <c r="K7624" s="164" t="n">
        <v>0</v>
      </c>
      <c r="L7624" s="164" t="n">
        <v>1003436</v>
      </c>
      <c r="M7624" s="164" t="n">
        <v>0</v>
      </c>
      <c r="N7624" s="218" t="s">
        <v>1285</v>
      </c>
      <c r="O7624" s="633"/>
      <c r="P7624" s="130" t="n">
        <v>11.99</v>
      </c>
      <c r="Q7624" s="130" t="n">
        <f aca="false">P7624*1.2</f>
        <v>14.388</v>
      </c>
      <c r="R7624" s="131" t="n">
        <f aca="false">S7624*Q7624</f>
        <v>0</v>
      </c>
      <c r="S7624" s="132"/>
    </row>
    <row r="7625" s="76" customFormat="true" ht="14.4" hidden="false" customHeight="false" outlineLevel="0" collapsed="false">
      <c r="A7625" s="207"/>
      <c r="B7625" s="208" t="n">
        <v>82</v>
      </c>
      <c r="C7625" s="634" t="s">
        <v>18</v>
      </c>
      <c r="D7625" s="453" t="s">
        <v>21588</v>
      </c>
      <c r="E7625" s="453" t="s">
        <v>21580</v>
      </c>
      <c r="F7625" s="121" t="n">
        <f aca="false">F7624+1</f>
        <v>7619</v>
      </c>
      <c r="G7625" s="636" t="s">
        <v>22409</v>
      </c>
      <c r="H7625" s="147" t="s">
        <v>22410</v>
      </c>
      <c r="I7625" s="284" t="s">
        <v>22411</v>
      </c>
      <c r="J7625" s="284" t="n">
        <v>5340</v>
      </c>
      <c r="K7625" s="164" t="n">
        <v>0</v>
      </c>
      <c r="L7625" s="164" t="n">
        <v>3509530</v>
      </c>
      <c r="M7625" s="164" t="n">
        <v>0</v>
      </c>
      <c r="N7625" s="218" t="s">
        <v>1285</v>
      </c>
      <c r="O7625" s="633"/>
      <c r="P7625" s="130" t="n">
        <v>527.67</v>
      </c>
      <c r="Q7625" s="130" t="n">
        <f aca="false">P7625*1.2</f>
        <v>633.204</v>
      </c>
      <c r="R7625" s="131" t="n">
        <f aca="false">S7625*Q7625</f>
        <v>0</v>
      </c>
      <c r="S7625" s="132"/>
    </row>
    <row r="7626" s="76" customFormat="true" ht="14.4" hidden="false" customHeight="false" outlineLevel="0" collapsed="false">
      <c r="A7626" s="207"/>
      <c r="B7626" s="208" t="n">
        <v>82</v>
      </c>
      <c r="C7626" s="634" t="s">
        <v>18</v>
      </c>
      <c r="D7626" s="453" t="s">
        <v>21588</v>
      </c>
      <c r="E7626" s="453" t="s">
        <v>21580</v>
      </c>
      <c r="F7626" s="121" t="n">
        <f aca="false">F7625+1</f>
        <v>7620</v>
      </c>
      <c r="G7626" s="636" t="s">
        <v>22412</v>
      </c>
      <c r="H7626" s="147" t="s">
        <v>22412</v>
      </c>
      <c r="I7626" s="284" t="s">
        <v>22413</v>
      </c>
      <c r="J7626" s="284" t="n">
        <v>5340</v>
      </c>
      <c r="K7626" s="164" t="n">
        <v>0</v>
      </c>
      <c r="L7626" s="164" t="n">
        <v>313992</v>
      </c>
      <c r="M7626" s="164" t="n">
        <v>600</v>
      </c>
      <c r="N7626" s="218" t="s">
        <v>1285</v>
      </c>
      <c r="O7626" s="635"/>
      <c r="P7626" s="130" t="n">
        <v>178.35</v>
      </c>
      <c r="Q7626" s="130" t="n">
        <f aca="false">P7626*1.2</f>
        <v>214.02</v>
      </c>
      <c r="R7626" s="131" t="n">
        <f aca="false">S7626*Q7626</f>
        <v>0</v>
      </c>
      <c r="S7626" s="132"/>
    </row>
    <row r="7627" s="76" customFormat="true" ht="14.4" hidden="false" customHeight="false" outlineLevel="0" collapsed="false">
      <c r="A7627" s="207"/>
      <c r="B7627" s="208" t="n">
        <v>82</v>
      </c>
      <c r="C7627" s="634" t="s">
        <v>18</v>
      </c>
      <c r="D7627" s="453" t="s">
        <v>21588</v>
      </c>
      <c r="E7627" s="453" t="s">
        <v>21580</v>
      </c>
      <c r="F7627" s="121" t="n">
        <f aca="false">F7626+1</f>
        <v>7621</v>
      </c>
      <c r="G7627" s="636" t="s">
        <v>22414</v>
      </c>
      <c r="H7627" s="147" t="s">
        <v>22414</v>
      </c>
      <c r="I7627" s="284" t="s">
        <v>22415</v>
      </c>
      <c r="J7627" s="284" t="n">
        <v>5340</v>
      </c>
      <c r="K7627" s="164" t="n">
        <v>0</v>
      </c>
      <c r="L7627" s="164" t="n">
        <v>313901</v>
      </c>
      <c r="M7627" s="164" t="n">
        <v>600</v>
      </c>
      <c r="N7627" s="218" t="s">
        <v>22416</v>
      </c>
      <c r="O7627" s="635"/>
      <c r="P7627" s="130" t="n">
        <v>113.8</v>
      </c>
      <c r="Q7627" s="130" t="n">
        <f aca="false">P7627*1.2</f>
        <v>136.56</v>
      </c>
      <c r="R7627" s="131" t="n">
        <f aca="false">S7627*Q7627</f>
        <v>0</v>
      </c>
      <c r="S7627" s="132"/>
    </row>
    <row r="7628" s="76" customFormat="true" ht="14.4" hidden="false" customHeight="false" outlineLevel="0" collapsed="false">
      <c r="A7628" s="207"/>
      <c r="B7628" s="208" t="n">
        <v>82</v>
      </c>
      <c r="C7628" s="634" t="s">
        <v>18</v>
      </c>
      <c r="D7628" s="453"/>
      <c r="E7628" s="453" t="s">
        <v>21580</v>
      </c>
      <c r="F7628" s="121" t="n">
        <f aca="false">F7627+1</f>
        <v>7622</v>
      </c>
      <c r="G7628" s="290" t="s">
        <v>22417</v>
      </c>
      <c r="H7628" s="147" t="s">
        <v>22418</v>
      </c>
      <c r="I7628" s="284" t="s">
        <v>22419</v>
      </c>
      <c r="J7628" s="284" t="n">
        <v>536</v>
      </c>
      <c r="K7628" s="164" t="n">
        <v>0</v>
      </c>
      <c r="L7628" s="164" t="n">
        <v>3570010</v>
      </c>
      <c r="M7628" s="164" t="n">
        <v>0</v>
      </c>
      <c r="N7628" s="218" t="s">
        <v>22420</v>
      </c>
      <c r="O7628" s="633"/>
      <c r="P7628" s="610"/>
      <c r="Q7628" s="610" t="n">
        <f aca="false">P7628*1.2</f>
        <v>0</v>
      </c>
      <c r="R7628" s="131" t="n">
        <f aca="false">S7628*Q7628</f>
        <v>0</v>
      </c>
      <c r="S7628" s="132"/>
    </row>
    <row r="7629" s="76" customFormat="true" ht="14.4" hidden="false" customHeight="false" outlineLevel="0" collapsed="false">
      <c r="A7629" s="207"/>
      <c r="B7629" s="208" t="n">
        <v>82</v>
      </c>
      <c r="C7629" s="634" t="s">
        <v>18</v>
      </c>
      <c r="D7629" s="453"/>
      <c r="E7629" s="453" t="s">
        <v>21580</v>
      </c>
      <c r="F7629" s="121" t="n">
        <f aca="false">F7628+1</f>
        <v>7623</v>
      </c>
      <c r="G7629" s="290" t="s">
        <v>22421</v>
      </c>
      <c r="H7629" s="147" t="s">
        <v>22422</v>
      </c>
      <c r="I7629" s="284" t="s">
        <v>22423</v>
      </c>
      <c r="J7629" s="284" t="n">
        <v>536</v>
      </c>
      <c r="K7629" s="164" t="n">
        <v>0</v>
      </c>
      <c r="L7629" s="164" t="n">
        <v>3570010</v>
      </c>
      <c r="M7629" s="164" t="n">
        <v>2</v>
      </c>
      <c r="N7629" s="218" t="s">
        <v>22424</v>
      </c>
      <c r="O7629" s="633"/>
      <c r="P7629" s="610"/>
      <c r="Q7629" s="610" t="n">
        <f aca="false">P7629*1.2</f>
        <v>0</v>
      </c>
      <c r="R7629" s="131" t="n">
        <f aca="false">S7629*Q7629</f>
        <v>0</v>
      </c>
      <c r="S7629" s="132"/>
    </row>
    <row r="7630" s="76" customFormat="true" ht="14.4" hidden="false" customHeight="false" outlineLevel="0" collapsed="false">
      <c r="A7630" s="207"/>
      <c r="B7630" s="208" t="n">
        <v>82</v>
      </c>
      <c r="C7630" s="634" t="s">
        <v>18</v>
      </c>
      <c r="D7630" s="453"/>
      <c r="E7630" s="453" t="s">
        <v>21580</v>
      </c>
      <c r="F7630" s="121" t="n">
        <f aca="false">F7629+1</f>
        <v>7624</v>
      </c>
      <c r="G7630" s="290" t="s">
        <v>22425</v>
      </c>
      <c r="H7630" s="147" t="s">
        <v>22426</v>
      </c>
      <c r="I7630" s="284" t="s">
        <v>22427</v>
      </c>
      <c r="J7630" s="284" t="n">
        <v>650</v>
      </c>
      <c r="K7630" s="164" t="n">
        <v>0</v>
      </c>
      <c r="L7630" s="164" t="n">
        <v>3570010</v>
      </c>
      <c r="M7630" s="164" t="n">
        <v>0</v>
      </c>
      <c r="N7630" s="237" t="s">
        <v>22428</v>
      </c>
      <c r="O7630" s="633"/>
      <c r="P7630" s="610"/>
      <c r="Q7630" s="610" t="n">
        <f aca="false">P7630*1.2</f>
        <v>0</v>
      </c>
      <c r="R7630" s="131" t="n">
        <f aca="false">S7630*Q7630</f>
        <v>0</v>
      </c>
      <c r="S7630" s="132"/>
    </row>
    <row r="7631" s="76" customFormat="true" ht="14.4" hidden="false" customHeight="false" outlineLevel="0" collapsed="false">
      <c r="A7631" s="207"/>
      <c r="B7631" s="208" t="n">
        <v>82</v>
      </c>
      <c r="C7631" s="634" t="s">
        <v>18</v>
      </c>
      <c r="D7631" s="453"/>
      <c r="E7631" s="453" t="s">
        <v>21580</v>
      </c>
      <c r="F7631" s="121" t="n">
        <f aca="false">F7630+1</f>
        <v>7625</v>
      </c>
      <c r="G7631" s="290" t="s">
        <v>22429</v>
      </c>
      <c r="H7631" s="147" t="s">
        <v>22430</v>
      </c>
      <c r="I7631" s="284" t="s">
        <v>22431</v>
      </c>
      <c r="J7631" s="284" t="n">
        <v>651</v>
      </c>
      <c r="K7631" s="164" t="n">
        <v>0</v>
      </c>
      <c r="L7631" s="164" t="n">
        <v>3570010</v>
      </c>
      <c r="M7631" s="164" t="n">
        <v>0</v>
      </c>
      <c r="N7631" s="237" t="s">
        <v>22428</v>
      </c>
      <c r="O7631" s="633"/>
      <c r="P7631" s="610"/>
      <c r="Q7631" s="610" t="n">
        <f aca="false">P7631*1.2</f>
        <v>0</v>
      </c>
      <c r="R7631" s="131" t="n">
        <f aca="false">S7631*Q7631</f>
        <v>0</v>
      </c>
      <c r="S7631" s="132"/>
    </row>
    <row r="7632" s="76" customFormat="true" ht="14.4" hidden="false" customHeight="false" outlineLevel="0" collapsed="false">
      <c r="A7632" s="207"/>
      <c r="B7632" s="208" t="n">
        <v>82</v>
      </c>
      <c r="C7632" s="634" t="s">
        <v>18</v>
      </c>
      <c r="D7632" s="453"/>
      <c r="E7632" s="453" t="s">
        <v>21580</v>
      </c>
      <c r="F7632" s="121" t="n">
        <f aca="false">F7631+1</f>
        <v>7626</v>
      </c>
      <c r="G7632" s="290" t="s">
        <v>22432</v>
      </c>
      <c r="H7632" s="147" t="s">
        <v>22433</v>
      </c>
      <c r="I7632" s="284" t="s">
        <v>22434</v>
      </c>
      <c r="J7632" s="284" t="n">
        <v>5340</v>
      </c>
      <c r="K7632" s="164" t="n">
        <v>0</v>
      </c>
      <c r="L7632" s="164" t="n">
        <v>1213015</v>
      </c>
      <c r="M7632" s="164" t="n">
        <v>11</v>
      </c>
      <c r="N7632" s="218" t="s">
        <v>22435</v>
      </c>
      <c r="O7632" s="635"/>
      <c r="P7632" s="610"/>
      <c r="Q7632" s="610" t="n">
        <f aca="false">P7632*1.2</f>
        <v>0</v>
      </c>
      <c r="R7632" s="131" t="n">
        <f aca="false">S7632*Q7632</f>
        <v>0</v>
      </c>
      <c r="S7632" s="132"/>
    </row>
    <row r="7633" s="76" customFormat="true" ht="14.4" hidden="false" customHeight="false" outlineLevel="0" collapsed="false">
      <c r="A7633" s="207"/>
      <c r="B7633" s="208" t="n">
        <v>82</v>
      </c>
      <c r="C7633" s="634" t="s">
        <v>18</v>
      </c>
      <c r="D7633" s="453" t="s">
        <v>21588</v>
      </c>
      <c r="E7633" s="453" t="s">
        <v>21580</v>
      </c>
      <c r="F7633" s="121" t="n">
        <f aca="false">F7632+1</f>
        <v>7627</v>
      </c>
      <c r="G7633" s="290" t="s">
        <v>22436</v>
      </c>
      <c r="H7633" s="147" t="s">
        <v>22437</v>
      </c>
      <c r="I7633" s="284" t="s">
        <v>22438</v>
      </c>
      <c r="J7633" s="284" t="n">
        <v>5340</v>
      </c>
      <c r="K7633" s="164" t="n">
        <v>0</v>
      </c>
      <c r="L7633" s="164" t="n">
        <v>1213015</v>
      </c>
      <c r="M7633" s="164" t="n">
        <v>30</v>
      </c>
      <c r="N7633" s="218" t="s">
        <v>22435</v>
      </c>
      <c r="O7633" s="635"/>
      <c r="P7633" s="130" t="n">
        <v>44906.28</v>
      </c>
      <c r="Q7633" s="130" t="n">
        <f aca="false">P7633*1.2</f>
        <v>53887.536</v>
      </c>
      <c r="R7633" s="131" t="n">
        <f aca="false">S7633*Q7633</f>
        <v>0</v>
      </c>
      <c r="S7633" s="132"/>
    </row>
    <row r="7634" s="76" customFormat="true" ht="27.6" hidden="false" customHeight="false" outlineLevel="0" collapsed="false">
      <c r="A7634" s="207"/>
      <c r="B7634" s="208" t="n">
        <v>82</v>
      </c>
      <c r="C7634" s="634" t="s">
        <v>18</v>
      </c>
      <c r="D7634" s="453" t="s">
        <v>21588</v>
      </c>
      <c r="E7634" s="453" t="s">
        <v>21580</v>
      </c>
      <c r="F7634" s="121" t="n">
        <f aca="false">F7633+1</f>
        <v>7628</v>
      </c>
      <c r="G7634" s="290" t="s">
        <v>22439</v>
      </c>
      <c r="H7634" s="147" t="s">
        <v>22440</v>
      </c>
      <c r="I7634" s="284" t="s">
        <v>22441</v>
      </c>
      <c r="J7634" s="284" t="n">
        <v>5340</v>
      </c>
      <c r="K7634" s="164" t="n">
        <v>40</v>
      </c>
      <c r="L7634" s="164" t="n">
        <v>1213015</v>
      </c>
      <c r="M7634" s="164" t="n">
        <v>1</v>
      </c>
      <c r="N7634" s="218" t="s">
        <v>22442</v>
      </c>
      <c r="O7634" s="633"/>
      <c r="P7634" s="130" t="n">
        <v>35165.84</v>
      </c>
      <c r="Q7634" s="130" t="n">
        <f aca="false">P7634*1.2</f>
        <v>42199.008</v>
      </c>
      <c r="R7634" s="131" t="n">
        <f aca="false">S7634*Q7634</f>
        <v>0</v>
      </c>
      <c r="S7634" s="132"/>
    </row>
    <row r="7635" s="76" customFormat="true" ht="14.4" hidden="false" customHeight="false" outlineLevel="0" collapsed="false">
      <c r="A7635" s="207"/>
      <c r="B7635" s="208" t="n">
        <v>82</v>
      </c>
      <c r="C7635" s="634" t="s">
        <v>18</v>
      </c>
      <c r="D7635" s="453"/>
      <c r="E7635" s="453" t="s">
        <v>21580</v>
      </c>
      <c r="F7635" s="121" t="n">
        <f aca="false">F7634+1</f>
        <v>7629</v>
      </c>
      <c r="G7635" s="636" t="s">
        <v>22443</v>
      </c>
      <c r="H7635" s="147" t="s">
        <v>22444</v>
      </c>
      <c r="I7635" s="284" t="s">
        <v>22445</v>
      </c>
      <c r="J7635" s="284" t="n">
        <v>651</v>
      </c>
      <c r="K7635" s="164" t="n">
        <v>0</v>
      </c>
      <c r="L7635" s="164" t="n">
        <v>1213015</v>
      </c>
      <c r="M7635" s="164" t="n">
        <v>0</v>
      </c>
      <c r="N7635" s="237" t="s">
        <v>22446</v>
      </c>
      <c r="O7635" s="633"/>
      <c r="P7635" s="610"/>
      <c r="Q7635" s="610" t="n">
        <f aca="false">P7635*1.2</f>
        <v>0</v>
      </c>
      <c r="R7635" s="131" t="n">
        <f aca="false">S7635*Q7635</f>
        <v>0</v>
      </c>
      <c r="S7635" s="132"/>
    </row>
    <row r="7636" s="76" customFormat="true" ht="14.4" hidden="false" customHeight="false" outlineLevel="0" collapsed="false">
      <c r="A7636" s="207"/>
      <c r="B7636" s="208" t="n">
        <v>82</v>
      </c>
      <c r="C7636" s="634" t="s">
        <v>18</v>
      </c>
      <c r="D7636" s="453" t="s">
        <v>21588</v>
      </c>
      <c r="E7636" s="453" t="s">
        <v>21580</v>
      </c>
      <c r="F7636" s="121" t="n">
        <f aca="false">F7635+1</f>
        <v>7630</v>
      </c>
      <c r="G7636" s="290" t="s">
        <v>22447</v>
      </c>
      <c r="H7636" s="147" t="s">
        <v>22448</v>
      </c>
      <c r="I7636" s="284" t="s">
        <v>22449</v>
      </c>
      <c r="J7636" s="284" t="n">
        <v>5340</v>
      </c>
      <c r="K7636" s="164" t="n">
        <v>0</v>
      </c>
      <c r="L7636" s="164" t="n">
        <v>1112010</v>
      </c>
      <c r="M7636" s="164" t="n">
        <v>0</v>
      </c>
      <c r="N7636" s="218" t="s">
        <v>22450</v>
      </c>
      <c r="O7636" s="635"/>
      <c r="P7636" s="130" t="n">
        <v>26909.39</v>
      </c>
      <c r="Q7636" s="130" t="n">
        <f aca="false">P7636*1.2</f>
        <v>32291.268</v>
      </c>
      <c r="R7636" s="131" t="n">
        <f aca="false">S7636*Q7636</f>
        <v>0</v>
      </c>
      <c r="S7636" s="132"/>
    </row>
    <row r="7637" s="76" customFormat="true" ht="14.4" hidden="false" customHeight="false" outlineLevel="0" collapsed="false">
      <c r="A7637" s="207"/>
      <c r="B7637" s="208" t="n">
        <v>82</v>
      </c>
      <c r="C7637" s="634" t="s">
        <v>18</v>
      </c>
      <c r="D7637" s="453" t="s">
        <v>21588</v>
      </c>
      <c r="E7637" s="453" t="s">
        <v>21580</v>
      </c>
      <c r="F7637" s="121" t="n">
        <f aca="false">F7636+1</f>
        <v>7631</v>
      </c>
      <c r="G7637" s="290" t="s">
        <v>22451</v>
      </c>
      <c r="H7637" s="147" t="s">
        <v>22452</v>
      </c>
      <c r="I7637" s="284" t="s">
        <v>22453</v>
      </c>
      <c r="J7637" s="284" t="n">
        <v>5344</v>
      </c>
      <c r="K7637" s="164" t="n">
        <v>30</v>
      </c>
      <c r="L7637" s="164" t="n">
        <v>1112010</v>
      </c>
      <c r="M7637" s="164" t="n">
        <v>0</v>
      </c>
      <c r="N7637" s="218" t="s">
        <v>22450</v>
      </c>
      <c r="O7637" s="635"/>
      <c r="P7637" s="130" t="n">
        <v>29111.13</v>
      </c>
      <c r="Q7637" s="130" t="n">
        <f aca="false">P7637*1.2</f>
        <v>34933.356</v>
      </c>
      <c r="R7637" s="131" t="n">
        <f aca="false">S7637*Q7637</f>
        <v>0</v>
      </c>
      <c r="S7637" s="132"/>
    </row>
    <row r="7638" s="76" customFormat="true" ht="14.4" hidden="false" customHeight="false" outlineLevel="0" collapsed="false">
      <c r="A7638" s="207"/>
      <c r="B7638" s="208" t="n">
        <v>82</v>
      </c>
      <c r="C7638" s="634" t="s">
        <v>18</v>
      </c>
      <c r="D7638" s="453"/>
      <c r="E7638" s="453" t="s">
        <v>21580</v>
      </c>
      <c r="F7638" s="121" t="n">
        <f aca="false">F7637+1</f>
        <v>7632</v>
      </c>
      <c r="G7638" s="290" t="s">
        <v>22454</v>
      </c>
      <c r="H7638" s="147" t="s">
        <v>22455</v>
      </c>
      <c r="I7638" s="284" t="s">
        <v>22456</v>
      </c>
      <c r="J7638" s="284" t="n">
        <v>650</v>
      </c>
      <c r="K7638" s="164" t="n">
        <v>0</v>
      </c>
      <c r="L7638" s="164" t="n">
        <v>3901010</v>
      </c>
      <c r="M7638" s="164" t="n">
        <v>0</v>
      </c>
      <c r="N7638" s="218" t="s">
        <v>22457</v>
      </c>
      <c r="O7638" s="633"/>
      <c r="P7638" s="610"/>
      <c r="Q7638" s="610" t="n">
        <f aca="false">P7638*1.2</f>
        <v>0</v>
      </c>
      <c r="R7638" s="131" t="n">
        <f aca="false">S7638*Q7638</f>
        <v>0</v>
      </c>
      <c r="S7638" s="132"/>
    </row>
    <row r="7639" s="76" customFormat="true" ht="27.6" hidden="false" customHeight="false" outlineLevel="0" collapsed="false">
      <c r="A7639" s="207"/>
      <c r="B7639" s="208" t="n">
        <v>82</v>
      </c>
      <c r="C7639" s="634" t="s">
        <v>18</v>
      </c>
      <c r="D7639" s="453"/>
      <c r="E7639" s="453" t="s">
        <v>21580</v>
      </c>
      <c r="F7639" s="121" t="n">
        <f aca="false">F7638+1</f>
        <v>7633</v>
      </c>
      <c r="G7639" s="290" t="s">
        <v>22458</v>
      </c>
      <c r="H7639" s="147" t="s">
        <v>22459</v>
      </c>
      <c r="I7639" s="284" t="s">
        <v>22460</v>
      </c>
      <c r="J7639" s="284" t="n">
        <v>5340</v>
      </c>
      <c r="K7639" s="164" t="n">
        <v>40</v>
      </c>
      <c r="L7639" s="164" t="n">
        <v>3901010</v>
      </c>
      <c r="M7639" s="164" t="n">
        <v>0</v>
      </c>
      <c r="N7639" s="218" t="s">
        <v>22461</v>
      </c>
      <c r="O7639" s="633"/>
      <c r="P7639" s="610"/>
      <c r="Q7639" s="610" t="n">
        <f aca="false">P7639*1.2</f>
        <v>0</v>
      </c>
      <c r="R7639" s="131" t="n">
        <f aca="false">S7639*Q7639</f>
        <v>0</v>
      </c>
      <c r="S7639" s="132"/>
    </row>
    <row r="7640" s="76" customFormat="true" ht="14.4" hidden="false" customHeight="false" outlineLevel="0" collapsed="false">
      <c r="A7640" s="207"/>
      <c r="B7640" s="208" t="n">
        <v>82</v>
      </c>
      <c r="C7640" s="634" t="s">
        <v>18</v>
      </c>
      <c r="D7640" s="453"/>
      <c r="E7640" s="453" t="s">
        <v>21580</v>
      </c>
      <c r="F7640" s="121" t="n">
        <f aca="false">F7639+1</f>
        <v>7634</v>
      </c>
      <c r="G7640" s="290" t="s">
        <v>22462</v>
      </c>
      <c r="H7640" s="147" t="s">
        <v>22463</v>
      </c>
      <c r="I7640" s="284" t="s">
        <v>22464</v>
      </c>
      <c r="J7640" s="284" t="n">
        <v>5340</v>
      </c>
      <c r="K7640" s="164" t="n">
        <v>0</v>
      </c>
      <c r="L7640" s="164" t="n">
        <v>1009010</v>
      </c>
      <c r="M7640" s="164" t="n">
        <v>1</v>
      </c>
      <c r="N7640" s="218" t="s">
        <v>22465</v>
      </c>
      <c r="O7640" s="633"/>
      <c r="P7640" s="610"/>
      <c r="Q7640" s="610" t="n">
        <f aca="false">P7640*1.2</f>
        <v>0</v>
      </c>
      <c r="R7640" s="131" t="n">
        <f aca="false">S7640*Q7640</f>
        <v>0</v>
      </c>
      <c r="S7640" s="132"/>
    </row>
    <row r="7641" s="76" customFormat="true" ht="14.4" hidden="false" customHeight="false" outlineLevel="0" collapsed="false">
      <c r="A7641" s="207"/>
      <c r="B7641" s="208" t="n">
        <v>82</v>
      </c>
      <c r="C7641" s="634" t="s">
        <v>18</v>
      </c>
      <c r="D7641" s="453"/>
      <c r="E7641" s="453" t="s">
        <v>21580</v>
      </c>
      <c r="F7641" s="121" t="n">
        <f aca="false">F7640+1</f>
        <v>7635</v>
      </c>
      <c r="G7641" s="290" t="s">
        <v>22466</v>
      </c>
      <c r="H7641" s="147" t="s">
        <v>22467</v>
      </c>
      <c r="I7641" s="284" t="s">
        <v>22468</v>
      </c>
      <c r="J7641" s="284" t="n">
        <v>5340</v>
      </c>
      <c r="K7641" s="164" t="n">
        <v>30</v>
      </c>
      <c r="L7641" s="164" t="n">
        <v>1009010</v>
      </c>
      <c r="M7641" s="164" t="n">
        <v>0</v>
      </c>
      <c r="N7641" s="218" t="s">
        <v>22465</v>
      </c>
      <c r="O7641" s="633"/>
      <c r="P7641" s="610"/>
      <c r="Q7641" s="610" t="n">
        <f aca="false">P7641*1.2</f>
        <v>0</v>
      </c>
      <c r="R7641" s="131" t="n">
        <f aca="false">S7641*Q7641</f>
        <v>0</v>
      </c>
      <c r="S7641" s="132"/>
    </row>
    <row r="7642" s="76" customFormat="true" ht="14.4" hidden="false" customHeight="false" outlineLevel="0" collapsed="false">
      <c r="A7642" s="207"/>
      <c r="B7642" s="208" t="n">
        <v>82</v>
      </c>
      <c r="C7642" s="634" t="s">
        <v>18</v>
      </c>
      <c r="D7642" s="453"/>
      <c r="E7642" s="453" t="s">
        <v>21580</v>
      </c>
      <c r="F7642" s="121" t="n">
        <f aca="false">F7641+1</f>
        <v>7636</v>
      </c>
      <c r="G7642" s="290" t="s">
        <v>22469</v>
      </c>
      <c r="H7642" s="147" t="s">
        <v>22470</v>
      </c>
      <c r="I7642" s="284" t="s">
        <v>22471</v>
      </c>
      <c r="J7642" s="284" t="n">
        <v>5347</v>
      </c>
      <c r="K7642" s="164" t="n">
        <v>0</v>
      </c>
      <c r="L7642" s="164" t="n">
        <v>1009010</v>
      </c>
      <c r="M7642" s="164" t="n">
        <v>30</v>
      </c>
      <c r="N7642" s="218" t="s">
        <v>22465</v>
      </c>
      <c r="O7642" s="633"/>
      <c r="P7642" s="610"/>
      <c r="Q7642" s="610" t="n">
        <f aca="false">P7642*1.2</f>
        <v>0</v>
      </c>
      <c r="R7642" s="131" t="n">
        <f aca="false">S7642*Q7642</f>
        <v>0</v>
      </c>
      <c r="S7642" s="132"/>
    </row>
    <row r="7643" s="76" customFormat="true" ht="14.4" hidden="false" customHeight="false" outlineLevel="0" collapsed="false">
      <c r="A7643" s="207"/>
      <c r="B7643" s="208" t="n">
        <v>82</v>
      </c>
      <c r="C7643" s="634" t="s">
        <v>18</v>
      </c>
      <c r="D7643" s="453"/>
      <c r="E7643" s="453" t="s">
        <v>21580</v>
      </c>
      <c r="F7643" s="121" t="n">
        <f aca="false">F7642+1</f>
        <v>7637</v>
      </c>
      <c r="G7643" s="290" t="s">
        <v>22472</v>
      </c>
      <c r="H7643" s="147" t="s">
        <v>22473</v>
      </c>
      <c r="I7643" s="284" t="s">
        <v>22474</v>
      </c>
      <c r="J7643" s="284" t="n">
        <v>536</v>
      </c>
      <c r="K7643" s="164" t="n">
        <v>0</v>
      </c>
      <c r="L7643" s="164" t="n">
        <v>1009010</v>
      </c>
      <c r="M7643" s="164" t="n">
        <v>0</v>
      </c>
      <c r="N7643" s="218" t="s">
        <v>22465</v>
      </c>
      <c r="O7643" s="633"/>
      <c r="P7643" s="610"/>
      <c r="Q7643" s="610" t="n">
        <f aca="false">P7643*1.2</f>
        <v>0</v>
      </c>
      <c r="R7643" s="131" t="n">
        <f aca="false">S7643*Q7643</f>
        <v>0</v>
      </c>
      <c r="S7643" s="132"/>
    </row>
    <row r="7644" s="76" customFormat="true" ht="14.4" hidden="false" customHeight="false" outlineLevel="0" collapsed="false">
      <c r="A7644" s="207"/>
      <c r="B7644" s="208" t="n">
        <v>82</v>
      </c>
      <c r="C7644" s="634" t="s">
        <v>18</v>
      </c>
      <c r="D7644" s="453"/>
      <c r="E7644" s="453" t="s">
        <v>21580</v>
      </c>
      <c r="F7644" s="121" t="n">
        <f aca="false">F7643+1</f>
        <v>7638</v>
      </c>
      <c r="G7644" s="290" t="s">
        <v>22475</v>
      </c>
      <c r="H7644" s="147" t="s">
        <v>22476</v>
      </c>
      <c r="I7644" s="284" t="s">
        <v>22477</v>
      </c>
      <c r="J7644" s="284" t="n">
        <v>5360</v>
      </c>
      <c r="K7644" s="164" t="n">
        <v>20</v>
      </c>
      <c r="L7644" s="164" t="n">
        <v>1009010</v>
      </c>
      <c r="M7644" s="164" t="n">
        <v>0</v>
      </c>
      <c r="N7644" s="218" t="s">
        <v>22465</v>
      </c>
      <c r="O7644" s="633"/>
      <c r="P7644" s="610"/>
      <c r="Q7644" s="610" t="n">
        <f aca="false">P7644*1.2</f>
        <v>0</v>
      </c>
      <c r="R7644" s="131" t="n">
        <f aca="false">S7644*Q7644</f>
        <v>0</v>
      </c>
      <c r="S7644" s="132"/>
    </row>
    <row r="7645" s="76" customFormat="true" ht="14.4" hidden="false" customHeight="false" outlineLevel="0" collapsed="false">
      <c r="A7645" s="207"/>
      <c r="B7645" s="208" t="n">
        <v>82</v>
      </c>
      <c r="C7645" s="634" t="s">
        <v>18</v>
      </c>
      <c r="D7645" s="453"/>
      <c r="E7645" s="453" t="s">
        <v>21580</v>
      </c>
      <c r="F7645" s="121" t="n">
        <f aca="false">F7644+1</f>
        <v>7639</v>
      </c>
      <c r="G7645" s="290" t="s">
        <v>22478</v>
      </c>
      <c r="H7645" s="147" t="s">
        <v>22479</v>
      </c>
      <c r="I7645" s="284" t="s">
        <v>22480</v>
      </c>
      <c r="J7645" s="284" t="n">
        <v>5362</v>
      </c>
      <c r="K7645" s="164" t="n">
        <v>0</v>
      </c>
      <c r="L7645" s="164" t="n">
        <v>1009010</v>
      </c>
      <c r="M7645" s="164" t="n">
        <v>0</v>
      </c>
      <c r="N7645" s="218" t="s">
        <v>22465</v>
      </c>
      <c r="O7645" s="633"/>
      <c r="P7645" s="610"/>
      <c r="Q7645" s="610" t="n">
        <f aca="false">P7645*1.2</f>
        <v>0</v>
      </c>
      <c r="R7645" s="131" t="n">
        <f aca="false">S7645*Q7645</f>
        <v>0</v>
      </c>
      <c r="S7645" s="132"/>
    </row>
    <row r="7646" s="76" customFormat="true" ht="14.4" hidden="false" customHeight="false" outlineLevel="0" collapsed="false">
      <c r="A7646" s="207"/>
      <c r="B7646" s="208" t="n">
        <v>82</v>
      </c>
      <c r="C7646" s="634" t="s">
        <v>18</v>
      </c>
      <c r="D7646" s="453" t="s">
        <v>21588</v>
      </c>
      <c r="E7646" s="453" t="s">
        <v>21580</v>
      </c>
      <c r="F7646" s="121" t="n">
        <f aca="false">F7645+1</f>
        <v>7640</v>
      </c>
      <c r="G7646" s="290" t="s">
        <v>22481</v>
      </c>
      <c r="H7646" s="147" t="s">
        <v>22482</v>
      </c>
      <c r="I7646" s="284" t="s">
        <v>22483</v>
      </c>
      <c r="J7646" s="284" t="n">
        <v>5362</v>
      </c>
      <c r="K7646" s="164" t="n">
        <v>0</v>
      </c>
      <c r="L7646" s="164" t="n">
        <v>1009010</v>
      </c>
      <c r="M7646" s="164" t="n">
        <v>1</v>
      </c>
      <c r="N7646" s="218" t="s">
        <v>22465</v>
      </c>
      <c r="O7646" s="633"/>
      <c r="P7646" s="130" t="n">
        <v>5251.33</v>
      </c>
      <c r="Q7646" s="130" t="n">
        <f aca="false">P7646*1.2</f>
        <v>6301.596</v>
      </c>
      <c r="R7646" s="131" t="n">
        <f aca="false">S7646*Q7646</f>
        <v>0</v>
      </c>
      <c r="S7646" s="132"/>
    </row>
    <row r="7647" s="76" customFormat="true" ht="14.4" hidden="false" customHeight="false" outlineLevel="0" collapsed="false">
      <c r="A7647" s="207"/>
      <c r="B7647" s="208" t="n">
        <v>82</v>
      </c>
      <c r="C7647" s="634" t="s">
        <v>18</v>
      </c>
      <c r="D7647" s="453"/>
      <c r="E7647" s="453" t="s">
        <v>21580</v>
      </c>
      <c r="F7647" s="121" t="n">
        <f aca="false">F7646+1</f>
        <v>7641</v>
      </c>
      <c r="G7647" s="290" t="s">
        <v>22484</v>
      </c>
      <c r="H7647" s="147" t="s">
        <v>22485</v>
      </c>
      <c r="I7647" s="284" t="s">
        <v>22486</v>
      </c>
      <c r="J7647" s="284" t="n">
        <v>650</v>
      </c>
      <c r="K7647" s="164" t="n">
        <v>0</v>
      </c>
      <c r="L7647" s="164" t="n">
        <v>1009010</v>
      </c>
      <c r="M7647" s="164" t="n">
        <v>0</v>
      </c>
      <c r="N7647" s="237" t="s">
        <v>22465</v>
      </c>
      <c r="O7647" s="633"/>
      <c r="P7647" s="610"/>
      <c r="Q7647" s="610" t="n">
        <f aca="false">P7647*1.2</f>
        <v>0</v>
      </c>
      <c r="R7647" s="131" t="n">
        <f aca="false">S7647*Q7647</f>
        <v>0</v>
      </c>
      <c r="S7647" s="132"/>
    </row>
    <row r="7648" s="76" customFormat="true" ht="14.4" hidden="false" customHeight="false" outlineLevel="0" collapsed="false">
      <c r="A7648" s="207"/>
      <c r="B7648" s="208" t="n">
        <v>82</v>
      </c>
      <c r="C7648" s="634" t="s">
        <v>18</v>
      </c>
      <c r="D7648" s="453"/>
      <c r="E7648" s="453" t="s">
        <v>21580</v>
      </c>
      <c r="F7648" s="121" t="n">
        <f aca="false">F7647+1</f>
        <v>7642</v>
      </c>
      <c r="G7648" s="290" t="s">
        <v>22487</v>
      </c>
      <c r="H7648" s="147" t="s">
        <v>22488</v>
      </c>
      <c r="I7648" s="284" t="s">
        <v>22489</v>
      </c>
      <c r="J7648" s="284" t="n">
        <v>651</v>
      </c>
      <c r="K7648" s="164" t="n">
        <v>0</v>
      </c>
      <c r="L7648" s="164" t="n">
        <v>1009015</v>
      </c>
      <c r="M7648" s="164" t="n">
        <v>1</v>
      </c>
      <c r="N7648" s="237" t="s">
        <v>22465</v>
      </c>
      <c r="O7648" s="633"/>
      <c r="P7648" s="610"/>
      <c r="Q7648" s="610" t="n">
        <f aca="false">P7648*1.2</f>
        <v>0</v>
      </c>
      <c r="R7648" s="131" t="n">
        <f aca="false">S7648*Q7648</f>
        <v>0</v>
      </c>
      <c r="S7648" s="132"/>
    </row>
    <row r="7649" s="76" customFormat="true" ht="14.4" hidden="false" customHeight="false" outlineLevel="0" collapsed="false">
      <c r="A7649" s="207"/>
      <c r="B7649" s="208" t="n">
        <v>82</v>
      </c>
      <c r="C7649" s="634" t="s">
        <v>18</v>
      </c>
      <c r="D7649" s="453"/>
      <c r="E7649" s="453" t="s">
        <v>21580</v>
      </c>
      <c r="F7649" s="121" t="n">
        <f aca="false">F7648+1</f>
        <v>7643</v>
      </c>
      <c r="G7649" s="290" t="s">
        <v>22490</v>
      </c>
      <c r="H7649" s="147" t="s">
        <v>22491</v>
      </c>
      <c r="I7649" s="284" t="s">
        <v>22492</v>
      </c>
      <c r="J7649" s="284" t="n">
        <v>5341</v>
      </c>
      <c r="K7649" s="164" t="n">
        <v>0</v>
      </c>
      <c r="L7649" s="164" t="n">
        <v>1009010</v>
      </c>
      <c r="M7649" s="164" t="n">
        <v>0</v>
      </c>
      <c r="N7649" s="218" t="s">
        <v>22493</v>
      </c>
      <c r="O7649" s="633"/>
      <c r="P7649" s="610"/>
      <c r="Q7649" s="610" t="n">
        <f aca="false">P7649*1.2</f>
        <v>0</v>
      </c>
      <c r="R7649" s="131" t="n">
        <f aca="false">S7649*Q7649</f>
        <v>0</v>
      </c>
      <c r="S7649" s="132"/>
    </row>
    <row r="7650" s="76" customFormat="true" ht="14.4" hidden="false" customHeight="false" outlineLevel="0" collapsed="false">
      <c r="A7650" s="207"/>
      <c r="B7650" s="208" t="n">
        <v>82</v>
      </c>
      <c r="C7650" s="634" t="s">
        <v>18</v>
      </c>
      <c r="D7650" s="453" t="s">
        <v>21588</v>
      </c>
      <c r="E7650" s="453" t="s">
        <v>21580</v>
      </c>
      <c r="F7650" s="121" t="n">
        <f aca="false">F7649+1</f>
        <v>7644</v>
      </c>
      <c r="G7650" s="290" t="s">
        <v>22494</v>
      </c>
      <c r="H7650" s="147" t="s">
        <v>22495</v>
      </c>
      <c r="I7650" s="284" t="s">
        <v>22496</v>
      </c>
      <c r="J7650" s="284" t="n">
        <v>5344</v>
      </c>
      <c r="K7650" s="164" t="n">
        <v>0</v>
      </c>
      <c r="L7650" s="164" t="n">
        <v>1009010</v>
      </c>
      <c r="M7650" s="164" t="n">
        <v>0</v>
      </c>
      <c r="N7650" s="218" t="s">
        <v>22493</v>
      </c>
      <c r="O7650" s="633"/>
      <c r="P7650" s="130" t="n">
        <v>3613.63</v>
      </c>
      <c r="Q7650" s="130" t="n">
        <f aca="false">P7650*1.2</f>
        <v>4336.356</v>
      </c>
      <c r="R7650" s="131" t="n">
        <f aca="false">S7650*Q7650</f>
        <v>0</v>
      </c>
      <c r="S7650" s="132"/>
    </row>
    <row r="7651" s="76" customFormat="true" ht="14.4" hidden="false" customHeight="false" outlineLevel="0" collapsed="false">
      <c r="A7651" s="207"/>
      <c r="B7651" s="208" t="n">
        <v>82</v>
      </c>
      <c r="C7651" s="634" t="s">
        <v>18</v>
      </c>
      <c r="D7651" s="453" t="s">
        <v>21588</v>
      </c>
      <c r="E7651" s="453" t="s">
        <v>21580</v>
      </c>
      <c r="F7651" s="121" t="n">
        <f aca="false">F7650+1</f>
        <v>7645</v>
      </c>
      <c r="G7651" s="290" t="s">
        <v>22497</v>
      </c>
      <c r="H7651" s="147" t="s">
        <v>22498</v>
      </c>
      <c r="I7651" s="284" t="s">
        <v>22499</v>
      </c>
      <c r="J7651" s="284" t="n">
        <v>5344</v>
      </c>
      <c r="K7651" s="164" t="n">
        <v>0</v>
      </c>
      <c r="L7651" s="164" t="n">
        <v>1009010</v>
      </c>
      <c r="M7651" s="164" t="n">
        <v>10</v>
      </c>
      <c r="N7651" s="218" t="s">
        <v>22493</v>
      </c>
      <c r="O7651" s="633"/>
      <c r="P7651" s="130" t="n">
        <v>3200.18</v>
      </c>
      <c r="Q7651" s="130" t="n">
        <f aca="false">P7651*1.2</f>
        <v>3840.216</v>
      </c>
      <c r="R7651" s="131" t="n">
        <f aca="false">S7651*Q7651</f>
        <v>0</v>
      </c>
      <c r="S7651" s="132"/>
    </row>
    <row r="7652" s="76" customFormat="true" ht="14.4" hidden="false" customHeight="false" outlineLevel="0" collapsed="false">
      <c r="A7652" s="207"/>
      <c r="B7652" s="208" t="n">
        <v>82</v>
      </c>
      <c r="C7652" s="634" t="s">
        <v>18</v>
      </c>
      <c r="D7652" s="453"/>
      <c r="E7652" s="453" t="s">
        <v>21580</v>
      </c>
      <c r="F7652" s="121" t="n">
        <f aca="false">F7651+1</f>
        <v>7646</v>
      </c>
      <c r="G7652" s="290" t="s">
        <v>22500</v>
      </c>
      <c r="H7652" s="147" t="s">
        <v>22501</v>
      </c>
      <c r="I7652" s="284" t="s">
        <v>22502</v>
      </c>
      <c r="J7652" s="284" t="n">
        <v>5347</v>
      </c>
      <c r="K7652" s="164" t="n">
        <v>0</v>
      </c>
      <c r="L7652" s="164" t="n">
        <v>1009010</v>
      </c>
      <c r="M7652" s="164" t="n">
        <v>0</v>
      </c>
      <c r="N7652" s="218" t="s">
        <v>22493</v>
      </c>
      <c r="O7652" s="633"/>
      <c r="P7652" s="610"/>
      <c r="Q7652" s="610" t="n">
        <f aca="false">P7652*1.2</f>
        <v>0</v>
      </c>
      <c r="R7652" s="131" t="n">
        <f aca="false">S7652*Q7652</f>
        <v>0</v>
      </c>
      <c r="S7652" s="132"/>
    </row>
    <row r="7653" s="76" customFormat="true" ht="14.4" hidden="false" customHeight="false" outlineLevel="0" collapsed="false">
      <c r="A7653" s="207"/>
      <c r="B7653" s="208" t="n">
        <v>82</v>
      </c>
      <c r="C7653" s="634" t="s">
        <v>18</v>
      </c>
      <c r="D7653" s="453"/>
      <c r="E7653" s="453" t="s">
        <v>21580</v>
      </c>
      <c r="F7653" s="121" t="n">
        <f aca="false">F7652+1</f>
        <v>7647</v>
      </c>
      <c r="G7653" s="290" t="s">
        <v>22503</v>
      </c>
      <c r="H7653" s="147" t="s">
        <v>22504</v>
      </c>
      <c r="I7653" s="284" t="s">
        <v>22505</v>
      </c>
      <c r="J7653" s="284" t="n">
        <v>5347</v>
      </c>
      <c r="K7653" s="164" t="n">
        <v>0</v>
      </c>
      <c r="L7653" s="164" t="n">
        <v>1009010</v>
      </c>
      <c r="M7653" s="164" t="n">
        <v>20</v>
      </c>
      <c r="N7653" s="218" t="s">
        <v>22493</v>
      </c>
      <c r="O7653" s="633"/>
      <c r="P7653" s="610"/>
      <c r="Q7653" s="610" t="n">
        <f aca="false">P7653*1.2</f>
        <v>0</v>
      </c>
      <c r="R7653" s="131" t="n">
        <f aca="false">S7653*Q7653</f>
        <v>0</v>
      </c>
      <c r="S7653" s="132"/>
    </row>
    <row r="7654" s="76" customFormat="true" ht="14.4" hidden="false" customHeight="false" outlineLevel="0" collapsed="false">
      <c r="A7654" s="207"/>
      <c r="B7654" s="208" t="n">
        <v>82</v>
      </c>
      <c r="C7654" s="634" t="s">
        <v>18</v>
      </c>
      <c r="D7654" s="453"/>
      <c r="E7654" s="453" t="s">
        <v>21580</v>
      </c>
      <c r="F7654" s="121" t="n">
        <f aca="false">F7653+1</f>
        <v>7648</v>
      </c>
      <c r="G7654" s="290" t="s">
        <v>22506</v>
      </c>
      <c r="H7654" s="147" t="s">
        <v>22507</v>
      </c>
      <c r="I7654" s="284" t="s">
        <v>22508</v>
      </c>
      <c r="J7654" s="284" t="n">
        <v>5340</v>
      </c>
      <c r="K7654" s="164" t="n">
        <v>0</v>
      </c>
      <c r="L7654" s="164" t="n">
        <v>1002310</v>
      </c>
      <c r="M7654" s="164" t="n">
        <v>20</v>
      </c>
      <c r="N7654" s="218" t="s">
        <v>22509</v>
      </c>
      <c r="O7654" s="633"/>
      <c r="P7654" s="610"/>
      <c r="Q7654" s="610" t="n">
        <f aca="false">P7654*1.2</f>
        <v>0</v>
      </c>
      <c r="R7654" s="131" t="n">
        <f aca="false">S7654*Q7654</f>
        <v>0</v>
      </c>
      <c r="S7654" s="132"/>
    </row>
    <row r="7655" s="76" customFormat="true" ht="14.4" hidden="false" customHeight="false" outlineLevel="0" collapsed="false">
      <c r="A7655" s="207"/>
      <c r="B7655" s="208" t="n">
        <v>82</v>
      </c>
      <c r="C7655" s="634" t="s">
        <v>18</v>
      </c>
      <c r="D7655" s="453"/>
      <c r="E7655" s="453" t="s">
        <v>21580</v>
      </c>
      <c r="F7655" s="121" t="n">
        <f aca="false">F7654+1</f>
        <v>7649</v>
      </c>
      <c r="G7655" s="290" t="s">
        <v>22510</v>
      </c>
      <c r="H7655" s="147" t="s">
        <v>22511</v>
      </c>
      <c r="I7655" s="284" t="s">
        <v>22512</v>
      </c>
      <c r="J7655" s="284" t="n">
        <v>5341</v>
      </c>
      <c r="K7655" s="164" t="n">
        <v>0</v>
      </c>
      <c r="L7655" s="164" t="n">
        <v>1002310</v>
      </c>
      <c r="M7655" s="164" t="n">
        <v>10</v>
      </c>
      <c r="N7655" s="218" t="s">
        <v>22509</v>
      </c>
      <c r="O7655" s="633"/>
      <c r="P7655" s="610"/>
      <c r="Q7655" s="610" t="n">
        <f aca="false">P7655*1.2</f>
        <v>0</v>
      </c>
      <c r="R7655" s="131" t="n">
        <f aca="false">S7655*Q7655</f>
        <v>0</v>
      </c>
      <c r="S7655" s="132"/>
    </row>
    <row r="7656" s="76" customFormat="true" ht="14.4" hidden="false" customHeight="false" outlineLevel="0" collapsed="false">
      <c r="A7656" s="207"/>
      <c r="B7656" s="208" t="n">
        <v>82</v>
      </c>
      <c r="C7656" s="634" t="s">
        <v>18</v>
      </c>
      <c r="D7656" s="453"/>
      <c r="E7656" s="453" t="s">
        <v>21580</v>
      </c>
      <c r="F7656" s="121" t="n">
        <f aca="false">F7655+1</f>
        <v>7650</v>
      </c>
      <c r="G7656" s="290" t="s">
        <v>22513</v>
      </c>
      <c r="H7656" s="147" t="s">
        <v>22514</v>
      </c>
      <c r="I7656" s="284" t="s">
        <v>22515</v>
      </c>
      <c r="J7656" s="284" t="n">
        <v>5341</v>
      </c>
      <c r="K7656" s="164" t="n">
        <v>0</v>
      </c>
      <c r="L7656" s="164" t="n">
        <v>1002310</v>
      </c>
      <c r="M7656" s="164" t="n">
        <v>11</v>
      </c>
      <c r="N7656" s="218" t="s">
        <v>22509</v>
      </c>
      <c r="O7656" s="633"/>
      <c r="P7656" s="610"/>
      <c r="Q7656" s="610" t="n">
        <f aca="false">P7656*1.2</f>
        <v>0</v>
      </c>
      <c r="R7656" s="131" t="n">
        <f aca="false">S7656*Q7656</f>
        <v>0</v>
      </c>
      <c r="S7656" s="132"/>
    </row>
    <row r="7657" s="76" customFormat="true" ht="14.4" hidden="false" customHeight="false" outlineLevel="0" collapsed="false">
      <c r="A7657" s="207"/>
      <c r="B7657" s="208" t="n">
        <v>82</v>
      </c>
      <c r="C7657" s="634" t="s">
        <v>18</v>
      </c>
      <c r="D7657" s="453"/>
      <c r="E7657" s="453" t="s">
        <v>21580</v>
      </c>
      <c r="F7657" s="121" t="n">
        <f aca="false">F7656+1</f>
        <v>7651</v>
      </c>
      <c r="G7657" s="290" t="s">
        <v>22516</v>
      </c>
      <c r="H7657" s="147" t="s">
        <v>22517</v>
      </c>
      <c r="I7657" s="284" t="s">
        <v>22518</v>
      </c>
      <c r="J7657" s="284" t="n">
        <v>5341</v>
      </c>
      <c r="K7657" s="164" t="n">
        <v>0</v>
      </c>
      <c r="L7657" s="164" t="n">
        <v>1002310</v>
      </c>
      <c r="M7657" s="164" t="n">
        <v>20</v>
      </c>
      <c r="N7657" s="218" t="s">
        <v>22509</v>
      </c>
      <c r="O7657" s="633"/>
      <c r="P7657" s="610"/>
      <c r="Q7657" s="610" t="n">
        <f aca="false">P7657*1.2</f>
        <v>0</v>
      </c>
      <c r="R7657" s="131" t="n">
        <f aca="false">S7657*Q7657</f>
        <v>0</v>
      </c>
      <c r="S7657" s="132"/>
    </row>
    <row r="7658" s="76" customFormat="true" ht="14.4" hidden="false" customHeight="false" outlineLevel="0" collapsed="false">
      <c r="A7658" s="207"/>
      <c r="B7658" s="208" t="n">
        <v>82</v>
      </c>
      <c r="C7658" s="634" t="s">
        <v>18</v>
      </c>
      <c r="D7658" s="453"/>
      <c r="E7658" s="453" t="s">
        <v>21580</v>
      </c>
      <c r="F7658" s="121" t="n">
        <f aca="false">F7657+1</f>
        <v>7652</v>
      </c>
      <c r="G7658" s="636" t="s">
        <v>22519</v>
      </c>
      <c r="H7658" s="147" t="s">
        <v>22520</v>
      </c>
      <c r="I7658" s="284" t="s">
        <v>22521</v>
      </c>
      <c r="J7658" s="284" t="n">
        <v>536</v>
      </c>
      <c r="K7658" s="164" t="n">
        <v>0</v>
      </c>
      <c r="L7658" s="164" t="n">
        <v>1002310</v>
      </c>
      <c r="M7658" s="164" t="n">
        <v>10</v>
      </c>
      <c r="N7658" s="218" t="s">
        <v>22509</v>
      </c>
      <c r="O7658" s="633"/>
      <c r="P7658" s="130" t="n">
        <v>19636.38</v>
      </c>
      <c r="Q7658" s="130" t="n">
        <f aca="false">P7658*1.2</f>
        <v>23563.656</v>
      </c>
      <c r="R7658" s="131" t="n">
        <f aca="false">S7658*Q7658</f>
        <v>0</v>
      </c>
      <c r="S7658" s="132"/>
    </row>
    <row r="7659" s="76" customFormat="true" ht="14.4" hidden="false" customHeight="false" outlineLevel="0" collapsed="false">
      <c r="A7659" s="207"/>
      <c r="B7659" s="208" t="n">
        <v>82</v>
      </c>
      <c r="C7659" s="634" t="s">
        <v>18</v>
      </c>
      <c r="D7659" s="453" t="s">
        <v>21588</v>
      </c>
      <c r="E7659" s="453" t="s">
        <v>21580</v>
      </c>
      <c r="F7659" s="121" t="n">
        <f aca="false">F7658+1</f>
        <v>7653</v>
      </c>
      <c r="G7659" s="290" t="s">
        <v>22522</v>
      </c>
      <c r="H7659" s="147" t="s">
        <v>22523</v>
      </c>
      <c r="I7659" s="284" t="s">
        <v>22524</v>
      </c>
      <c r="J7659" s="284" t="n">
        <v>5340</v>
      </c>
      <c r="K7659" s="164" t="n">
        <v>0</v>
      </c>
      <c r="L7659" s="164" t="n">
        <v>1002311</v>
      </c>
      <c r="M7659" s="164" t="n">
        <v>10</v>
      </c>
      <c r="N7659" s="218" t="s">
        <v>22509</v>
      </c>
      <c r="O7659" s="633"/>
      <c r="P7659" s="130" t="n">
        <v>16241.14</v>
      </c>
      <c r="Q7659" s="130" t="n">
        <f aca="false">P7659*1.2</f>
        <v>19489.368</v>
      </c>
      <c r="R7659" s="131" t="n">
        <f aca="false">S7659*Q7659</f>
        <v>0</v>
      </c>
      <c r="S7659" s="132"/>
    </row>
    <row r="7660" s="76" customFormat="true" ht="14.4" hidden="false" customHeight="false" outlineLevel="0" collapsed="false">
      <c r="A7660" s="207"/>
      <c r="B7660" s="208" t="n">
        <v>82</v>
      </c>
      <c r="C7660" s="634" t="s">
        <v>18</v>
      </c>
      <c r="D7660" s="453"/>
      <c r="E7660" s="453" t="s">
        <v>21580</v>
      </c>
      <c r="F7660" s="121" t="n">
        <f aca="false">F7659+1</f>
        <v>7654</v>
      </c>
      <c r="G7660" s="290" t="s">
        <v>22525</v>
      </c>
      <c r="H7660" s="147" t="s">
        <v>22526</v>
      </c>
      <c r="I7660" s="284" t="s">
        <v>22527</v>
      </c>
      <c r="J7660" s="284" t="n">
        <v>5341</v>
      </c>
      <c r="K7660" s="164" t="n">
        <v>0</v>
      </c>
      <c r="L7660" s="164" t="n">
        <v>1002311</v>
      </c>
      <c r="M7660" s="164" t="n">
        <v>10</v>
      </c>
      <c r="N7660" s="218" t="s">
        <v>22509</v>
      </c>
      <c r="O7660" s="633"/>
      <c r="P7660" s="610"/>
      <c r="Q7660" s="610" t="n">
        <f aca="false">P7660*1.2</f>
        <v>0</v>
      </c>
      <c r="R7660" s="131" t="n">
        <f aca="false">S7660*Q7660</f>
        <v>0</v>
      </c>
      <c r="S7660" s="132"/>
    </row>
    <row r="7661" s="76" customFormat="true" ht="14.4" hidden="false" customHeight="false" outlineLevel="0" collapsed="false">
      <c r="A7661" s="207"/>
      <c r="B7661" s="208" t="n">
        <v>82</v>
      </c>
      <c r="C7661" s="634" t="s">
        <v>18</v>
      </c>
      <c r="D7661" s="453"/>
      <c r="E7661" s="453" t="s">
        <v>21580</v>
      </c>
      <c r="F7661" s="121" t="n">
        <f aca="false">F7660+1</f>
        <v>7655</v>
      </c>
      <c r="G7661" s="290" t="s">
        <v>22528</v>
      </c>
      <c r="H7661" s="147" t="s">
        <v>22529</v>
      </c>
      <c r="I7661" s="284" t="s">
        <v>22530</v>
      </c>
      <c r="J7661" s="284" t="n">
        <v>536</v>
      </c>
      <c r="K7661" s="164" t="n">
        <v>0</v>
      </c>
      <c r="L7661" s="164" t="n">
        <v>1002311</v>
      </c>
      <c r="M7661" s="164" t="n">
        <v>10</v>
      </c>
      <c r="N7661" s="218" t="s">
        <v>22509</v>
      </c>
      <c r="O7661" s="633"/>
      <c r="P7661" s="610"/>
      <c r="Q7661" s="610" t="n">
        <f aca="false">P7661*1.2</f>
        <v>0</v>
      </c>
      <c r="R7661" s="131" t="n">
        <f aca="false">S7661*Q7661</f>
        <v>0</v>
      </c>
      <c r="S7661" s="132"/>
    </row>
    <row r="7662" s="76" customFormat="true" ht="14.4" hidden="false" customHeight="false" outlineLevel="0" collapsed="false">
      <c r="A7662" s="207"/>
      <c r="B7662" s="208" t="n">
        <v>82</v>
      </c>
      <c r="C7662" s="634" t="s">
        <v>18</v>
      </c>
      <c r="D7662" s="453"/>
      <c r="E7662" s="453" t="s">
        <v>21580</v>
      </c>
      <c r="F7662" s="121" t="n">
        <f aca="false">F7661+1</f>
        <v>7656</v>
      </c>
      <c r="G7662" s="290" t="s">
        <v>22531</v>
      </c>
      <c r="H7662" s="147" t="s">
        <v>22532</v>
      </c>
      <c r="I7662" s="284" t="s">
        <v>22533</v>
      </c>
      <c r="J7662" s="284" t="n">
        <v>650</v>
      </c>
      <c r="K7662" s="164" t="n">
        <v>0</v>
      </c>
      <c r="L7662" s="164" t="n">
        <v>1002312</v>
      </c>
      <c r="M7662" s="164" t="n">
        <v>0</v>
      </c>
      <c r="N7662" s="237" t="s">
        <v>22509</v>
      </c>
      <c r="O7662" s="633"/>
      <c r="P7662" s="610"/>
      <c r="Q7662" s="610" t="n">
        <f aca="false">P7662*1.2</f>
        <v>0</v>
      </c>
      <c r="R7662" s="131" t="n">
        <f aca="false">S7662*Q7662</f>
        <v>0</v>
      </c>
      <c r="S7662" s="132"/>
    </row>
    <row r="7663" s="76" customFormat="true" ht="14.4" hidden="false" customHeight="false" outlineLevel="0" collapsed="false">
      <c r="A7663" s="207"/>
      <c r="B7663" s="208" t="n">
        <v>82</v>
      </c>
      <c r="C7663" s="634" t="s">
        <v>18</v>
      </c>
      <c r="D7663" s="453" t="s">
        <v>21588</v>
      </c>
      <c r="E7663" s="453" t="s">
        <v>21580</v>
      </c>
      <c r="F7663" s="121" t="n">
        <f aca="false">F7662+1</f>
        <v>7657</v>
      </c>
      <c r="G7663" s="290" t="s">
        <v>22534</v>
      </c>
      <c r="H7663" s="147" t="s">
        <v>22535</v>
      </c>
      <c r="I7663" s="284" t="s">
        <v>22536</v>
      </c>
      <c r="J7663" s="284" t="n">
        <v>5340</v>
      </c>
      <c r="K7663" s="164" t="n">
        <v>0</v>
      </c>
      <c r="L7663" s="164" t="n">
        <v>1002310</v>
      </c>
      <c r="M7663" s="164" t="n">
        <v>10</v>
      </c>
      <c r="N7663" s="218" t="s">
        <v>22537</v>
      </c>
      <c r="O7663" s="633"/>
      <c r="P7663" s="130" t="n">
        <v>17053.49</v>
      </c>
      <c r="Q7663" s="130" t="n">
        <f aca="false">P7663*1.2</f>
        <v>20464.188</v>
      </c>
      <c r="R7663" s="131" t="n">
        <f aca="false">S7663*Q7663</f>
        <v>0</v>
      </c>
      <c r="S7663" s="132"/>
    </row>
    <row r="7664" s="76" customFormat="true" ht="14.4" hidden="false" customHeight="false" outlineLevel="0" collapsed="false">
      <c r="A7664" s="207"/>
      <c r="B7664" s="208" t="n">
        <v>82</v>
      </c>
      <c r="C7664" s="634" t="s">
        <v>18</v>
      </c>
      <c r="D7664" s="453" t="s">
        <v>21588</v>
      </c>
      <c r="E7664" s="453" t="s">
        <v>21580</v>
      </c>
      <c r="F7664" s="121" t="n">
        <f aca="false">F7663+1</f>
        <v>7658</v>
      </c>
      <c r="G7664" s="290" t="s">
        <v>22538</v>
      </c>
      <c r="H7664" s="147" t="s">
        <v>22539</v>
      </c>
      <c r="I7664" s="284" t="s">
        <v>22540</v>
      </c>
      <c r="J7664" s="284" t="n">
        <v>5340</v>
      </c>
      <c r="K7664" s="164" t="n">
        <v>40</v>
      </c>
      <c r="L7664" s="164" t="n">
        <v>1112640</v>
      </c>
      <c r="M7664" s="164" t="n">
        <v>0</v>
      </c>
      <c r="N7664" s="218" t="s">
        <v>13684</v>
      </c>
      <c r="O7664" s="635"/>
      <c r="P7664" s="130" t="n">
        <v>9754.12</v>
      </c>
      <c r="Q7664" s="130" t="n">
        <f aca="false">P7664*1.2</f>
        <v>11704.944</v>
      </c>
      <c r="R7664" s="131" t="n">
        <f aca="false">S7664*Q7664</f>
        <v>0</v>
      </c>
      <c r="S7664" s="132"/>
    </row>
    <row r="7665" s="76" customFormat="true" ht="14.4" hidden="false" customHeight="false" outlineLevel="0" collapsed="false">
      <c r="A7665" s="207"/>
      <c r="B7665" s="208" t="n">
        <v>82</v>
      </c>
      <c r="C7665" s="634" t="s">
        <v>18</v>
      </c>
      <c r="D7665" s="453"/>
      <c r="E7665" s="453" t="s">
        <v>21580</v>
      </c>
      <c r="F7665" s="121" t="n">
        <f aca="false">F7664+1</f>
        <v>7659</v>
      </c>
      <c r="G7665" s="290" t="s">
        <v>22541</v>
      </c>
      <c r="H7665" s="147" t="s">
        <v>22542</v>
      </c>
      <c r="I7665" s="284" t="s">
        <v>22543</v>
      </c>
      <c r="J7665" s="284" t="n">
        <v>5340</v>
      </c>
      <c r="K7665" s="164" t="n">
        <v>0</v>
      </c>
      <c r="L7665" s="164" t="n">
        <v>1007010</v>
      </c>
      <c r="M7665" s="164" t="n">
        <v>0</v>
      </c>
      <c r="N7665" s="218" t="s">
        <v>22544</v>
      </c>
      <c r="O7665" s="635"/>
      <c r="P7665" s="130" t="n">
        <v>1020.16</v>
      </c>
      <c r="Q7665" s="130" t="n">
        <f aca="false">P7665*1.2</f>
        <v>1224.192</v>
      </c>
      <c r="R7665" s="131" t="n">
        <f aca="false">S7665*Q7665</f>
        <v>0</v>
      </c>
      <c r="S7665" s="132"/>
    </row>
    <row r="7666" s="76" customFormat="true" ht="14.4" hidden="false" customHeight="false" outlineLevel="0" collapsed="false">
      <c r="A7666" s="207"/>
      <c r="B7666" s="208" t="n">
        <v>82</v>
      </c>
      <c r="C7666" s="634" t="s">
        <v>18</v>
      </c>
      <c r="D7666" s="453"/>
      <c r="E7666" s="453" t="s">
        <v>21580</v>
      </c>
      <c r="F7666" s="121" t="n">
        <f aca="false">F7665+1</f>
        <v>7660</v>
      </c>
      <c r="G7666" s="290" t="s">
        <v>22545</v>
      </c>
      <c r="H7666" s="147" t="s">
        <v>22546</v>
      </c>
      <c r="I7666" s="284" t="s">
        <v>22547</v>
      </c>
      <c r="J7666" s="284" t="n">
        <v>650</v>
      </c>
      <c r="K7666" s="164" t="n">
        <v>0</v>
      </c>
      <c r="L7666" s="164" t="n">
        <v>1007008</v>
      </c>
      <c r="M7666" s="164" t="n">
        <v>0</v>
      </c>
      <c r="N7666" s="237" t="s">
        <v>22544</v>
      </c>
      <c r="O7666" s="633"/>
      <c r="P7666" s="610"/>
      <c r="Q7666" s="610" t="n">
        <f aca="false">P7666*1.2</f>
        <v>0</v>
      </c>
      <c r="R7666" s="131" t="n">
        <f aca="false">S7666*Q7666</f>
        <v>0</v>
      </c>
      <c r="S7666" s="132"/>
    </row>
    <row r="7667" s="76" customFormat="true" ht="14.4" hidden="false" customHeight="false" outlineLevel="0" collapsed="false">
      <c r="A7667" s="207"/>
      <c r="B7667" s="208" t="n">
        <v>82</v>
      </c>
      <c r="C7667" s="634" t="s">
        <v>18</v>
      </c>
      <c r="D7667" s="453"/>
      <c r="E7667" s="453" t="s">
        <v>21580</v>
      </c>
      <c r="F7667" s="121" t="n">
        <f aca="false">F7666+1</f>
        <v>7661</v>
      </c>
      <c r="G7667" s="290" t="s">
        <v>22548</v>
      </c>
      <c r="H7667" s="147" t="s">
        <v>22549</v>
      </c>
      <c r="I7667" s="284" t="s">
        <v>22550</v>
      </c>
      <c r="J7667" s="284" t="n">
        <v>5340</v>
      </c>
      <c r="K7667" s="164" t="n">
        <v>0</v>
      </c>
      <c r="L7667" s="164" t="n">
        <v>1007012</v>
      </c>
      <c r="M7667" s="164" t="n">
        <v>0</v>
      </c>
      <c r="N7667" s="218" t="s">
        <v>22551</v>
      </c>
      <c r="O7667" s="633"/>
      <c r="P7667" s="130" t="n">
        <v>1782.03</v>
      </c>
      <c r="Q7667" s="130" t="n">
        <f aca="false">P7667*1.2</f>
        <v>2138.436</v>
      </c>
      <c r="R7667" s="131" t="n">
        <f aca="false">S7667*Q7667</f>
        <v>0</v>
      </c>
      <c r="S7667" s="132"/>
    </row>
    <row r="7668" s="76" customFormat="true" ht="14.4" hidden="false" customHeight="false" outlineLevel="0" collapsed="false">
      <c r="A7668" s="207"/>
      <c r="B7668" s="208" t="n">
        <v>82</v>
      </c>
      <c r="C7668" s="634" t="s">
        <v>18</v>
      </c>
      <c r="D7668" s="453"/>
      <c r="E7668" s="453" t="s">
        <v>21580</v>
      </c>
      <c r="F7668" s="121" t="n">
        <f aca="false">F7667+1</f>
        <v>7662</v>
      </c>
      <c r="G7668" s="290" t="s">
        <v>22552</v>
      </c>
      <c r="H7668" s="147" t="s">
        <v>22553</v>
      </c>
      <c r="I7668" s="284" t="s">
        <v>22554</v>
      </c>
      <c r="J7668" s="284" t="n">
        <v>650</v>
      </c>
      <c r="K7668" s="164" t="n">
        <v>0</v>
      </c>
      <c r="L7668" s="164" t="n">
        <v>1007012</v>
      </c>
      <c r="M7668" s="164" t="n">
        <v>0</v>
      </c>
      <c r="N7668" s="237" t="s">
        <v>22551</v>
      </c>
      <c r="O7668" s="633"/>
      <c r="P7668" s="610"/>
      <c r="Q7668" s="610" t="n">
        <f aca="false">P7668*1.2</f>
        <v>0</v>
      </c>
      <c r="R7668" s="131" t="n">
        <f aca="false">S7668*Q7668</f>
        <v>0</v>
      </c>
      <c r="S7668" s="132"/>
    </row>
    <row r="7669" s="76" customFormat="true" ht="14.4" hidden="false" customHeight="false" outlineLevel="0" collapsed="false">
      <c r="A7669" s="207"/>
      <c r="B7669" s="208" t="n">
        <v>82</v>
      </c>
      <c r="C7669" s="634" t="s">
        <v>18</v>
      </c>
      <c r="D7669" s="453" t="s">
        <v>21588</v>
      </c>
      <c r="E7669" s="453" t="s">
        <v>21580</v>
      </c>
      <c r="F7669" s="121" t="n">
        <f aca="false">F7668+1</f>
        <v>7663</v>
      </c>
      <c r="G7669" s="290" t="s">
        <v>22555</v>
      </c>
      <c r="H7669" s="147" t="s">
        <v>22556</v>
      </c>
      <c r="I7669" s="284" t="s">
        <v>22557</v>
      </c>
      <c r="J7669" s="284" t="n">
        <v>5340</v>
      </c>
      <c r="K7669" s="164" t="n">
        <v>0</v>
      </c>
      <c r="L7669" s="164" t="n">
        <v>1011055</v>
      </c>
      <c r="M7669" s="164" t="n">
        <v>10</v>
      </c>
      <c r="N7669" s="218" t="s">
        <v>22558</v>
      </c>
      <c r="O7669" s="633"/>
      <c r="P7669" s="130" t="n">
        <v>441.47</v>
      </c>
      <c r="Q7669" s="130" t="n">
        <f aca="false">P7669*1.2</f>
        <v>529.764</v>
      </c>
      <c r="R7669" s="131" t="n">
        <f aca="false">S7669*Q7669</f>
        <v>0</v>
      </c>
      <c r="S7669" s="132"/>
    </row>
    <row r="7670" s="76" customFormat="true" ht="14.4" hidden="false" customHeight="false" outlineLevel="0" collapsed="false">
      <c r="A7670" s="207"/>
      <c r="B7670" s="208" t="n">
        <v>82</v>
      </c>
      <c r="C7670" s="634" t="s">
        <v>18</v>
      </c>
      <c r="D7670" s="453"/>
      <c r="E7670" s="453" t="s">
        <v>21580</v>
      </c>
      <c r="F7670" s="121" t="n">
        <f aca="false">F7669+1</f>
        <v>7664</v>
      </c>
      <c r="G7670" s="290" t="s">
        <v>22559</v>
      </c>
      <c r="H7670" s="147" t="s">
        <v>22560</v>
      </c>
      <c r="I7670" s="284" t="s">
        <v>22561</v>
      </c>
      <c r="J7670" s="284" t="n">
        <v>651</v>
      </c>
      <c r="K7670" s="164" t="n">
        <v>0</v>
      </c>
      <c r="L7670" s="164" t="n">
        <v>1213014</v>
      </c>
      <c r="M7670" s="164" t="n">
        <v>0</v>
      </c>
      <c r="N7670" s="218" t="s">
        <v>22558</v>
      </c>
      <c r="O7670" s="633"/>
      <c r="P7670" s="610"/>
      <c r="Q7670" s="610" t="n">
        <f aca="false">P7670*1.2</f>
        <v>0</v>
      </c>
      <c r="R7670" s="131" t="n">
        <f aca="false">S7670*Q7670</f>
        <v>0</v>
      </c>
      <c r="S7670" s="132"/>
    </row>
    <row r="7671" s="76" customFormat="true" ht="14.4" hidden="false" customHeight="false" outlineLevel="0" collapsed="false">
      <c r="A7671" s="207"/>
      <c r="B7671" s="208" t="n">
        <v>82</v>
      </c>
      <c r="C7671" s="634" t="s">
        <v>18</v>
      </c>
      <c r="D7671" s="453" t="s">
        <v>21588</v>
      </c>
      <c r="E7671" s="453" t="s">
        <v>21580</v>
      </c>
      <c r="F7671" s="121" t="n">
        <f aca="false">F7670+1</f>
        <v>7665</v>
      </c>
      <c r="G7671" s="290" t="s">
        <v>22562</v>
      </c>
      <c r="H7671" s="147" t="s">
        <v>22563</v>
      </c>
      <c r="I7671" s="284" t="s">
        <v>22564</v>
      </c>
      <c r="J7671" s="284" t="n">
        <v>5340</v>
      </c>
      <c r="K7671" s="164" t="n">
        <v>0</v>
      </c>
      <c r="L7671" s="164" t="n">
        <v>1213017</v>
      </c>
      <c r="M7671" s="164" t="n">
        <v>0</v>
      </c>
      <c r="N7671" s="218" t="s">
        <v>22565</v>
      </c>
      <c r="O7671" s="635"/>
      <c r="P7671" s="130" t="n">
        <v>19338.93</v>
      </c>
      <c r="Q7671" s="130" t="n">
        <f aca="false">P7671*1.2</f>
        <v>23206.716</v>
      </c>
      <c r="R7671" s="131" t="n">
        <f aca="false">S7671*Q7671</f>
        <v>0</v>
      </c>
      <c r="S7671" s="132"/>
    </row>
    <row r="7672" s="76" customFormat="true" ht="14.4" hidden="false" customHeight="false" outlineLevel="0" collapsed="false">
      <c r="A7672" s="207"/>
      <c r="B7672" s="208" t="n">
        <v>82</v>
      </c>
      <c r="C7672" s="634" t="s">
        <v>18</v>
      </c>
      <c r="D7672" s="453" t="s">
        <v>21588</v>
      </c>
      <c r="E7672" s="453" t="s">
        <v>21580</v>
      </c>
      <c r="F7672" s="121" t="n">
        <f aca="false">F7671+1</f>
        <v>7666</v>
      </c>
      <c r="G7672" s="290" t="s">
        <v>22566</v>
      </c>
      <c r="H7672" s="147" t="s">
        <v>22567</v>
      </c>
      <c r="I7672" s="284" t="s">
        <v>22568</v>
      </c>
      <c r="J7672" s="284" t="n">
        <v>5340</v>
      </c>
      <c r="K7672" s="164" t="n">
        <v>0</v>
      </c>
      <c r="L7672" s="164" t="n">
        <v>1213017</v>
      </c>
      <c r="M7672" s="164" t="n">
        <v>10</v>
      </c>
      <c r="N7672" s="218" t="s">
        <v>22565</v>
      </c>
      <c r="O7672" s="635"/>
      <c r="P7672" s="130" t="n">
        <v>27649.05</v>
      </c>
      <c r="Q7672" s="130" t="n">
        <f aca="false">P7672*1.2</f>
        <v>33178.86</v>
      </c>
      <c r="R7672" s="131" t="n">
        <f aca="false">S7672*Q7672</f>
        <v>0</v>
      </c>
      <c r="S7672" s="132"/>
    </row>
    <row r="7673" s="76" customFormat="true" ht="28.2" hidden="false" customHeight="true" outlineLevel="0" collapsed="false">
      <c r="A7673" s="207"/>
      <c r="B7673" s="208" t="n">
        <v>82</v>
      </c>
      <c r="C7673" s="634" t="s">
        <v>18</v>
      </c>
      <c r="D7673" s="453" t="s">
        <v>21588</v>
      </c>
      <c r="E7673" s="453" t="s">
        <v>21580</v>
      </c>
      <c r="F7673" s="121" t="n">
        <f aca="false">F7672+1</f>
        <v>7667</v>
      </c>
      <c r="G7673" s="290" t="s">
        <v>22569</v>
      </c>
      <c r="H7673" s="147" t="s">
        <v>22570</v>
      </c>
      <c r="I7673" s="284" t="s">
        <v>22571</v>
      </c>
      <c r="J7673" s="284" t="n">
        <v>5340</v>
      </c>
      <c r="K7673" s="164" t="n">
        <v>40</v>
      </c>
      <c r="L7673" s="164" t="n">
        <v>1115295</v>
      </c>
      <c r="M7673" s="164" t="n">
        <v>0</v>
      </c>
      <c r="N7673" s="218" t="s">
        <v>22572</v>
      </c>
      <c r="O7673" s="633"/>
      <c r="P7673" s="130" t="n">
        <v>14501.27</v>
      </c>
      <c r="Q7673" s="130" t="n">
        <f aca="false">P7673*1.2</f>
        <v>17401.524</v>
      </c>
      <c r="R7673" s="131" t="n">
        <f aca="false">S7673*Q7673</f>
        <v>0</v>
      </c>
      <c r="S7673" s="132"/>
    </row>
    <row r="7674" s="76" customFormat="true" ht="14.4" hidden="false" customHeight="false" outlineLevel="0" collapsed="false">
      <c r="A7674" s="207"/>
      <c r="B7674" s="208" t="n">
        <v>82</v>
      </c>
      <c r="C7674" s="634" t="s">
        <v>18</v>
      </c>
      <c r="D7674" s="453" t="s">
        <v>21588</v>
      </c>
      <c r="E7674" s="453" t="s">
        <v>21580</v>
      </c>
      <c r="F7674" s="121" t="n">
        <f aca="false">F7673+1</f>
        <v>7668</v>
      </c>
      <c r="G7674" s="290" t="s">
        <v>22573</v>
      </c>
      <c r="H7674" s="147" t="s">
        <v>22574</v>
      </c>
      <c r="I7674" s="284" t="s">
        <v>22575</v>
      </c>
      <c r="J7674" s="284" t="n">
        <v>5340</v>
      </c>
      <c r="K7674" s="164" t="n">
        <v>0</v>
      </c>
      <c r="L7674" s="164" t="n">
        <v>1011048</v>
      </c>
      <c r="M7674" s="164" t="n">
        <v>1</v>
      </c>
      <c r="N7674" s="218" t="s">
        <v>22576</v>
      </c>
      <c r="O7674" s="635"/>
      <c r="P7674" s="130" t="n">
        <v>1795.08</v>
      </c>
      <c r="Q7674" s="130" t="n">
        <f aca="false">P7674*1.2</f>
        <v>2154.096</v>
      </c>
      <c r="R7674" s="131" t="n">
        <f aca="false">S7674*Q7674</f>
        <v>0</v>
      </c>
      <c r="S7674" s="132"/>
    </row>
    <row r="7675" s="76" customFormat="true" ht="14.4" hidden="false" customHeight="false" outlineLevel="0" collapsed="false">
      <c r="A7675" s="207"/>
      <c r="B7675" s="208" t="n">
        <v>82</v>
      </c>
      <c r="C7675" s="634" t="s">
        <v>18</v>
      </c>
      <c r="D7675" s="453"/>
      <c r="E7675" s="453" t="s">
        <v>21580</v>
      </c>
      <c r="F7675" s="121" t="n">
        <f aca="false">F7674+1</f>
        <v>7669</v>
      </c>
      <c r="G7675" s="290" t="s">
        <v>22577</v>
      </c>
      <c r="H7675" s="147" t="s">
        <v>22578</v>
      </c>
      <c r="I7675" s="284" t="s">
        <v>22579</v>
      </c>
      <c r="J7675" s="284" t="n">
        <v>5341</v>
      </c>
      <c r="K7675" s="164" t="n">
        <v>0</v>
      </c>
      <c r="L7675" s="164" t="n">
        <v>1011048</v>
      </c>
      <c r="M7675" s="164" t="n">
        <v>0</v>
      </c>
      <c r="N7675" s="218" t="s">
        <v>22576</v>
      </c>
      <c r="O7675" s="633"/>
      <c r="P7675" s="610"/>
      <c r="Q7675" s="130" t="n">
        <f aca="false">P7675*1.2</f>
        <v>0</v>
      </c>
      <c r="R7675" s="131" t="n">
        <f aca="false">S7675*Q7675</f>
        <v>0</v>
      </c>
      <c r="S7675" s="132"/>
    </row>
    <row r="7676" s="76" customFormat="true" ht="14.4" hidden="false" customHeight="false" outlineLevel="0" collapsed="false">
      <c r="A7676" s="207"/>
      <c r="B7676" s="208" t="n">
        <v>82</v>
      </c>
      <c r="C7676" s="634" t="s">
        <v>18</v>
      </c>
      <c r="D7676" s="453" t="s">
        <v>21588</v>
      </c>
      <c r="E7676" s="453" t="s">
        <v>21580</v>
      </c>
      <c r="F7676" s="121" t="n">
        <f aca="false">F7675+1</f>
        <v>7670</v>
      </c>
      <c r="G7676" s="290" t="s">
        <v>22580</v>
      </c>
      <c r="H7676" s="147" t="s">
        <v>22581</v>
      </c>
      <c r="I7676" s="284" t="s">
        <v>22582</v>
      </c>
      <c r="J7676" s="284" t="n">
        <v>5340</v>
      </c>
      <c r="K7676" s="164" t="n">
        <v>40</v>
      </c>
      <c r="L7676" s="164" t="n">
        <v>1118430</v>
      </c>
      <c r="M7676" s="164" t="n">
        <v>0</v>
      </c>
      <c r="N7676" s="218" t="s">
        <v>22583</v>
      </c>
      <c r="O7676" s="633"/>
      <c r="P7676" s="130" t="n">
        <v>9578.87</v>
      </c>
      <c r="Q7676" s="130" t="n">
        <f aca="false">P7676*1.2</f>
        <v>11494.644</v>
      </c>
      <c r="R7676" s="131" t="n">
        <f aca="false">S7676*Q7676</f>
        <v>0</v>
      </c>
      <c r="S7676" s="132"/>
    </row>
    <row r="7677" s="76" customFormat="true" ht="14.4" hidden="false" customHeight="false" outlineLevel="0" collapsed="false">
      <c r="A7677" s="207"/>
      <c r="B7677" s="208" t="n">
        <v>82</v>
      </c>
      <c r="C7677" s="634" t="s">
        <v>18</v>
      </c>
      <c r="D7677" s="453" t="s">
        <v>21588</v>
      </c>
      <c r="E7677" s="453" t="s">
        <v>21580</v>
      </c>
      <c r="F7677" s="121" t="n">
        <f aca="false">F7676+1</f>
        <v>7671</v>
      </c>
      <c r="G7677" s="290" t="s">
        <v>22584</v>
      </c>
      <c r="H7677" s="147" t="s">
        <v>22585</v>
      </c>
      <c r="I7677" s="284" t="s">
        <v>22586</v>
      </c>
      <c r="J7677" s="284" t="n">
        <v>5340</v>
      </c>
      <c r="K7677" s="164" t="n">
        <v>40</v>
      </c>
      <c r="L7677" s="164" t="n">
        <v>1118430</v>
      </c>
      <c r="M7677" s="164" t="n">
        <v>10</v>
      </c>
      <c r="N7677" s="218" t="s">
        <v>22583</v>
      </c>
      <c r="O7677" s="635"/>
      <c r="P7677" s="130" t="n">
        <v>9535.35</v>
      </c>
      <c r="Q7677" s="130" t="n">
        <f aca="false">P7677*1.2</f>
        <v>11442.42</v>
      </c>
      <c r="R7677" s="131" t="n">
        <f aca="false">S7677*Q7677</f>
        <v>0</v>
      </c>
      <c r="S7677" s="132"/>
    </row>
    <row r="7678" s="76" customFormat="true" ht="27.6" hidden="false" customHeight="false" outlineLevel="0" collapsed="false">
      <c r="A7678" s="207"/>
      <c r="B7678" s="208" t="n">
        <v>82</v>
      </c>
      <c r="C7678" s="634" t="s">
        <v>18</v>
      </c>
      <c r="D7678" s="453"/>
      <c r="E7678" s="453" t="s">
        <v>21580</v>
      </c>
      <c r="F7678" s="121" t="n">
        <f aca="false">F7677+1</f>
        <v>7672</v>
      </c>
      <c r="G7678" s="290" t="s">
        <v>22587</v>
      </c>
      <c r="H7678" s="147" t="s">
        <v>22588</v>
      </c>
      <c r="I7678" s="284" t="s">
        <v>22589</v>
      </c>
      <c r="J7678" s="284" t="n">
        <v>650</v>
      </c>
      <c r="K7678" s="164" t="n">
        <v>0</v>
      </c>
      <c r="L7678" s="164" t="n">
        <v>3570012</v>
      </c>
      <c r="M7678" s="164" t="n">
        <v>0</v>
      </c>
      <c r="N7678" s="237" t="s">
        <v>22590</v>
      </c>
      <c r="O7678" s="633"/>
      <c r="P7678" s="610"/>
      <c r="Q7678" s="610" t="n">
        <f aca="false">P7678*1.2</f>
        <v>0</v>
      </c>
      <c r="R7678" s="131" t="n">
        <f aca="false">S7678*Q7678</f>
        <v>0</v>
      </c>
      <c r="S7678" s="132"/>
    </row>
    <row r="7679" s="76" customFormat="true" ht="14.4" hidden="false" customHeight="false" outlineLevel="0" collapsed="false">
      <c r="A7679" s="207"/>
      <c r="B7679" s="208" t="n">
        <v>82</v>
      </c>
      <c r="C7679" s="634" t="s">
        <v>18</v>
      </c>
      <c r="D7679" s="453"/>
      <c r="E7679" s="453" t="s">
        <v>21580</v>
      </c>
      <c r="F7679" s="121" t="n">
        <f aca="false">F7678+1</f>
        <v>7673</v>
      </c>
      <c r="G7679" s="290" t="s">
        <v>22591</v>
      </c>
      <c r="H7679" s="147" t="s">
        <v>22592</v>
      </c>
      <c r="I7679" s="284" t="s">
        <v>22593</v>
      </c>
      <c r="J7679" s="284" t="n">
        <v>5340</v>
      </c>
      <c r="K7679" s="164" t="n">
        <v>0</v>
      </c>
      <c r="L7679" s="164" t="n">
        <v>1117147</v>
      </c>
      <c r="M7679" s="164" t="n">
        <v>0</v>
      </c>
      <c r="N7679" s="218" t="s">
        <v>22594</v>
      </c>
      <c r="O7679" s="633"/>
      <c r="P7679" s="610"/>
      <c r="Q7679" s="610" t="n">
        <f aca="false">P7679*1.2</f>
        <v>0</v>
      </c>
      <c r="R7679" s="131" t="n">
        <f aca="false">S7679*Q7679</f>
        <v>0</v>
      </c>
      <c r="S7679" s="132"/>
    </row>
    <row r="7680" s="76" customFormat="true" ht="14.4" hidden="false" customHeight="false" outlineLevel="0" collapsed="false">
      <c r="A7680" s="207"/>
      <c r="B7680" s="208" t="n">
        <v>82</v>
      </c>
      <c r="C7680" s="634" t="s">
        <v>18</v>
      </c>
      <c r="D7680" s="453"/>
      <c r="E7680" s="453" t="s">
        <v>21580</v>
      </c>
      <c r="F7680" s="121" t="n">
        <f aca="false">F7679+1</f>
        <v>7674</v>
      </c>
      <c r="G7680" s="290" t="s">
        <v>22595</v>
      </c>
      <c r="H7680" s="638" t="s">
        <v>22595</v>
      </c>
      <c r="I7680" s="284" t="s">
        <v>22596</v>
      </c>
      <c r="J7680" s="284" t="n">
        <v>5340</v>
      </c>
      <c r="K7680" s="164" t="n">
        <v>0</v>
      </c>
      <c r="L7680" s="164" t="n">
        <v>89139</v>
      </c>
      <c r="M7680" s="164" t="n">
        <v>0</v>
      </c>
      <c r="N7680" s="218" t="s">
        <v>22597</v>
      </c>
      <c r="O7680" s="633"/>
      <c r="P7680" s="610"/>
      <c r="Q7680" s="610" t="n">
        <f aca="false">P7680*1.2</f>
        <v>0</v>
      </c>
      <c r="R7680" s="131" t="n">
        <f aca="false">S7680*Q7680</f>
        <v>0</v>
      </c>
      <c r="S7680" s="132"/>
    </row>
    <row r="7681" s="76" customFormat="true" ht="14.4" hidden="false" customHeight="false" outlineLevel="0" collapsed="false">
      <c r="A7681" s="207"/>
      <c r="B7681" s="208" t="n">
        <v>82</v>
      </c>
      <c r="C7681" s="634" t="s">
        <v>18</v>
      </c>
      <c r="D7681" s="453"/>
      <c r="E7681" s="453" t="s">
        <v>21580</v>
      </c>
      <c r="F7681" s="121" t="n">
        <f aca="false">F7680+1</f>
        <v>7675</v>
      </c>
      <c r="G7681" s="290" t="s">
        <v>22598</v>
      </c>
      <c r="H7681" s="638" t="s">
        <v>22598</v>
      </c>
      <c r="I7681" s="284" t="s">
        <v>22599</v>
      </c>
      <c r="J7681" s="284" t="n">
        <v>5340</v>
      </c>
      <c r="K7681" s="164" t="n">
        <v>0</v>
      </c>
      <c r="L7681" s="164" t="n">
        <v>89140</v>
      </c>
      <c r="M7681" s="164" t="n">
        <v>0</v>
      </c>
      <c r="N7681" s="218" t="s">
        <v>22597</v>
      </c>
      <c r="O7681" s="633"/>
      <c r="P7681" s="610"/>
      <c r="Q7681" s="130" t="n">
        <f aca="false">P7681*1.2</f>
        <v>0</v>
      </c>
      <c r="R7681" s="131" t="n">
        <f aca="false">S7681*Q7681</f>
        <v>0</v>
      </c>
      <c r="S7681" s="132"/>
    </row>
    <row r="7682" s="76" customFormat="true" ht="14.4" hidden="false" customHeight="false" outlineLevel="0" collapsed="false">
      <c r="A7682" s="207"/>
      <c r="B7682" s="208" t="n">
        <v>82</v>
      </c>
      <c r="C7682" s="634" t="s">
        <v>18</v>
      </c>
      <c r="D7682" s="453"/>
      <c r="E7682" s="453" t="s">
        <v>21580</v>
      </c>
      <c r="F7682" s="121" t="n">
        <f aca="false">F7681+1</f>
        <v>7676</v>
      </c>
      <c r="G7682" s="290" t="s">
        <v>22600</v>
      </c>
      <c r="H7682" s="638" t="s">
        <v>22600</v>
      </c>
      <c r="I7682" s="284" t="s">
        <v>22601</v>
      </c>
      <c r="J7682" s="284" t="n">
        <v>5340</v>
      </c>
      <c r="K7682" s="164" t="n">
        <v>0</v>
      </c>
      <c r="L7682" s="164" t="n">
        <v>89142</v>
      </c>
      <c r="M7682" s="164" t="n">
        <v>0</v>
      </c>
      <c r="N7682" s="218" t="s">
        <v>22597</v>
      </c>
      <c r="O7682" s="633"/>
      <c r="P7682" s="610"/>
      <c r="Q7682" s="610" t="n">
        <f aca="false">P7682*1.2</f>
        <v>0</v>
      </c>
      <c r="R7682" s="131" t="n">
        <f aca="false">S7682*Q7682</f>
        <v>0</v>
      </c>
      <c r="S7682" s="132"/>
    </row>
    <row r="7683" s="76" customFormat="true" ht="14.4" hidden="false" customHeight="false" outlineLevel="0" collapsed="false">
      <c r="A7683" s="207"/>
      <c r="B7683" s="208" t="n">
        <v>82</v>
      </c>
      <c r="C7683" s="634" t="s">
        <v>18</v>
      </c>
      <c r="D7683" s="453"/>
      <c r="E7683" s="453" t="s">
        <v>21580</v>
      </c>
      <c r="F7683" s="121" t="n">
        <f aca="false">F7682+1</f>
        <v>7677</v>
      </c>
      <c r="G7683" s="290" t="s">
        <v>22602</v>
      </c>
      <c r="H7683" s="638" t="s">
        <v>22602</v>
      </c>
      <c r="I7683" s="284" t="s">
        <v>22603</v>
      </c>
      <c r="J7683" s="284" t="n">
        <v>5340</v>
      </c>
      <c r="K7683" s="164" t="n">
        <v>0</v>
      </c>
      <c r="L7683" s="164" t="n">
        <v>89217</v>
      </c>
      <c r="M7683" s="164" t="n">
        <v>0</v>
      </c>
      <c r="N7683" s="218" t="s">
        <v>22597</v>
      </c>
      <c r="O7683" s="633"/>
      <c r="P7683" s="610"/>
      <c r="Q7683" s="610" t="n">
        <f aca="false">P7683*1.2</f>
        <v>0</v>
      </c>
      <c r="R7683" s="131" t="n">
        <f aca="false">S7683*Q7683</f>
        <v>0</v>
      </c>
      <c r="S7683" s="132"/>
    </row>
    <row r="7684" s="76" customFormat="true" ht="14.4" hidden="false" customHeight="false" outlineLevel="0" collapsed="false">
      <c r="A7684" s="207"/>
      <c r="B7684" s="208" t="n">
        <v>82</v>
      </c>
      <c r="C7684" s="634" t="s">
        <v>18</v>
      </c>
      <c r="D7684" s="453"/>
      <c r="E7684" s="453" t="s">
        <v>21580</v>
      </c>
      <c r="F7684" s="121" t="n">
        <f aca="false">F7683+1</f>
        <v>7678</v>
      </c>
      <c r="G7684" s="290" t="s">
        <v>22604</v>
      </c>
      <c r="H7684" s="638" t="s">
        <v>22604</v>
      </c>
      <c r="I7684" s="284" t="s">
        <v>22605</v>
      </c>
      <c r="J7684" s="284" t="n">
        <v>5340</v>
      </c>
      <c r="K7684" s="164" t="n">
        <v>0</v>
      </c>
      <c r="L7684" s="164" t="n">
        <v>89465</v>
      </c>
      <c r="M7684" s="164" t="n">
        <v>0</v>
      </c>
      <c r="N7684" s="218" t="s">
        <v>22597</v>
      </c>
      <c r="O7684" s="633"/>
      <c r="P7684" s="610"/>
      <c r="Q7684" s="610" t="n">
        <f aca="false">P7684*1.2</f>
        <v>0</v>
      </c>
      <c r="R7684" s="131" t="n">
        <f aca="false">S7684*Q7684</f>
        <v>0</v>
      </c>
      <c r="S7684" s="132"/>
    </row>
    <row r="7685" s="76" customFormat="true" ht="14.4" hidden="false" customHeight="false" outlineLevel="0" collapsed="false">
      <c r="A7685" s="207"/>
      <c r="B7685" s="208" t="n">
        <v>82</v>
      </c>
      <c r="C7685" s="634" t="s">
        <v>18</v>
      </c>
      <c r="D7685" s="453"/>
      <c r="E7685" s="453" t="s">
        <v>21580</v>
      </c>
      <c r="F7685" s="121" t="n">
        <f aca="false">F7684+1</f>
        <v>7679</v>
      </c>
      <c r="G7685" s="636" t="s">
        <v>22606</v>
      </c>
      <c r="H7685" s="638" t="s">
        <v>22606</v>
      </c>
      <c r="I7685" s="284" t="s">
        <v>22607</v>
      </c>
      <c r="J7685" s="284" t="n">
        <v>5340</v>
      </c>
      <c r="K7685" s="164" t="n">
        <v>0</v>
      </c>
      <c r="L7685" s="164" t="n">
        <v>89851</v>
      </c>
      <c r="M7685" s="164" t="n">
        <v>0</v>
      </c>
      <c r="N7685" s="218" t="s">
        <v>22597</v>
      </c>
      <c r="O7685" s="633"/>
      <c r="P7685" s="610"/>
      <c r="Q7685" s="610" t="n">
        <f aca="false">P7685*1.2</f>
        <v>0</v>
      </c>
      <c r="R7685" s="131" t="n">
        <f aca="false">S7685*Q7685</f>
        <v>0</v>
      </c>
      <c r="S7685" s="132"/>
    </row>
    <row r="7686" s="76" customFormat="true" ht="14.4" hidden="false" customHeight="false" outlineLevel="0" collapsed="false">
      <c r="A7686" s="207"/>
      <c r="B7686" s="208" t="n">
        <v>82</v>
      </c>
      <c r="C7686" s="634" t="s">
        <v>18</v>
      </c>
      <c r="D7686" s="453" t="s">
        <v>21588</v>
      </c>
      <c r="E7686" s="453" t="s">
        <v>21580</v>
      </c>
      <c r="F7686" s="121" t="n">
        <f aca="false">F7685+1</f>
        <v>7680</v>
      </c>
      <c r="G7686" s="290" t="s">
        <v>22608</v>
      </c>
      <c r="H7686" s="147" t="s">
        <v>22609</v>
      </c>
      <c r="I7686" s="284" t="s">
        <v>22610</v>
      </c>
      <c r="J7686" s="284" t="n">
        <v>5340</v>
      </c>
      <c r="K7686" s="164" t="n">
        <v>40</v>
      </c>
      <c r="L7686" s="164" t="n">
        <v>3918600</v>
      </c>
      <c r="M7686" s="164" t="n">
        <v>0</v>
      </c>
      <c r="N7686" s="237" t="s">
        <v>22611</v>
      </c>
      <c r="O7686" s="633"/>
      <c r="P7686" s="130" t="n">
        <v>990.44</v>
      </c>
      <c r="Q7686" s="130" t="n">
        <f aca="false">P7686*1.2</f>
        <v>1188.528</v>
      </c>
      <c r="R7686" s="131" t="n">
        <f aca="false">S7686*Q7686</f>
        <v>0</v>
      </c>
      <c r="S7686" s="132"/>
    </row>
    <row r="7687" s="76" customFormat="true" ht="27.6" hidden="false" customHeight="false" outlineLevel="0" collapsed="false">
      <c r="A7687" s="207"/>
      <c r="B7687" s="208" t="n">
        <v>82</v>
      </c>
      <c r="C7687" s="634" t="s">
        <v>18</v>
      </c>
      <c r="D7687" s="453"/>
      <c r="E7687" s="453" t="s">
        <v>21580</v>
      </c>
      <c r="F7687" s="121" t="n">
        <f aca="false">F7686+1</f>
        <v>7681</v>
      </c>
      <c r="G7687" s="290" t="s">
        <v>22612</v>
      </c>
      <c r="H7687" s="147" t="s">
        <v>22613</v>
      </c>
      <c r="I7687" s="284" t="s">
        <v>22614</v>
      </c>
      <c r="J7687" s="284" t="n">
        <v>650</v>
      </c>
      <c r="K7687" s="164" t="n">
        <v>0</v>
      </c>
      <c r="L7687" s="164" t="n">
        <v>3724164</v>
      </c>
      <c r="M7687" s="164" t="n">
        <v>0</v>
      </c>
      <c r="N7687" s="237" t="s">
        <v>22615</v>
      </c>
      <c r="O7687" s="633"/>
      <c r="P7687" s="610"/>
      <c r="Q7687" s="610" t="n">
        <f aca="false">P7687*1.2</f>
        <v>0</v>
      </c>
      <c r="R7687" s="131" t="n">
        <f aca="false">S7687*Q7687</f>
        <v>0</v>
      </c>
      <c r="S7687" s="132"/>
    </row>
    <row r="7688" s="76" customFormat="true" ht="14.4" hidden="false" customHeight="false" outlineLevel="0" collapsed="false">
      <c r="A7688" s="207"/>
      <c r="B7688" s="208" t="n">
        <v>82</v>
      </c>
      <c r="C7688" s="634" t="s">
        <v>18</v>
      </c>
      <c r="D7688" s="453"/>
      <c r="E7688" s="453" t="s">
        <v>21580</v>
      </c>
      <c r="F7688" s="121" t="n">
        <f aca="false">F7687+1</f>
        <v>7682</v>
      </c>
      <c r="G7688" s="290" t="s">
        <v>22616</v>
      </c>
      <c r="H7688" s="147" t="s">
        <v>22617</v>
      </c>
      <c r="I7688" s="284" t="s">
        <v>22618</v>
      </c>
      <c r="J7688" s="284" t="n">
        <v>651</v>
      </c>
      <c r="K7688" s="164" t="n">
        <v>0</v>
      </c>
      <c r="L7688" s="164" t="n">
        <v>1309010</v>
      </c>
      <c r="M7688" s="164" t="n">
        <v>0</v>
      </c>
      <c r="N7688" s="218" t="s">
        <v>880</v>
      </c>
      <c r="O7688" s="633"/>
      <c r="P7688" s="610"/>
      <c r="Q7688" s="610" t="n">
        <f aca="false">P7688*1.2</f>
        <v>0</v>
      </c>
      <c r="R7688" s="131" t="n">
        <f aca="false">S7688*Q7688</f>
        <v>0</v>
      </c>
      <c r="S7688" s="132"/>
    </row>
    <row r="7689" s="76" customFormat="true" ht="14.4" hidden="false" customHeight="false" outlineLevel="0" collapsed="false">
      <c r="A7689" s="207"/>
      <c r="B7689" s="208" t="n">
        <v>82</v>
      </c>
      <c r="C7689" s="634" t="s">
        <v>18</v>
      </c>
      <c r="D7689" s="453"/>
      <c r="E7689" s="453" t="s">
        <v>21580</v>
      </c>
      <c r="F7689" s="121" t="n">
        <f aca="false">F7688+1</f>
        <v>7683</v>
      </c>
      <c r="G7689" s="290" t="s">
        <v>22619</v>
      </c>
      <c r="H7689" s="147" t="s">
        <v>22620</v>
      </c>
      <c r="I7689" s="284" t="s">
        <v>22621</v>
      </c>
      <c r="J7689" s="284" t="n">
        <v>536</v>
      </c>
      <c r="K7689" s="164" t="n">
        <v>0</v>
      </c>
      <c r="L7689" s="164" t="n">
        <v>1309010</v>
      </c>
      <c r="M7689" s="164" t="n">
        <v>11</v>
      </c>
      <c r="N7689" s="218" t="s">
        <v>884</v>
      </c>
      <c r="O7689" s="633"/>
      <c r="P7689" s="610"/>
      <c r="Q7689" s="610" t="n">
        <f aca="false">P7689*1.2</f>
        <v>0</v>
      </c>
      <c r="R7689" s="131" t="n">
        <f aca="false">S7689*Q7689</f>
        <v>0</v>
      </c>
      <c r="S7689" s="132"/>
    </row>
    <row r="7690" s="76" customFormat="true" ht="14.4" hidden="false" customHeight="false" outlineLevel="0" collapsed="false">
      <c r="A7690" s="207"/>
      <c r="B7690" s="208" t="n">
        <v>82</v>
      </c>
      <c r="C7690" s="634" t="s">
        <v>18</v>
      </c>
      <c r="D7690" s="453"/>
      <c r="E7690" s="453" t="s">
        <v>21580</v>
      </c>
      <c r="F7690" s="121" t="n">
        <f aca="false">F7689+1</f>
        <v>7684</v>
      </c>
      <c r="G7690" s="290" t="s">
        <v>22622</v>
      </c>
      <c r="H7690" s="147" t="s">
        <v>22623</v>
      </c>
      <c r="I7690" s="284" t="s">
        <v>22624</v>
      </c>
      <c r="J7690" s="284" t="n">
        <v>650</v>
      </c>
      <c r="K7690" s="164" t="n">
        <v>0</v>
      </c>
      <c r="L7690" s="164" t="n">
        <v>1309012</v>
      </c>
      <c r="M7690" s="164" t="n">
        <v>0</v>
      </c>
      <c r="N7690" s="237" t="s">
        <v>884</v>
      </c>
      <c r="O7690" s="633"/>
      <c r="P7690" s="610"/>
      <c r="Q7690" s="610" t="n">
        <f aca="false">P7690*1.2</f>
        <v>0</v>
      </c>
      <c r="R7690" s="131" t="n">
        <f aca="false">S7690*Q7690</f>
        <v>0</v>
      </c>
      <c r="S7690" s="132"/>
    </row>
    <row r="7691" s="76" customFormat="true" ht="14.4" hidden="false" customHeight="false" outlineLevel="0" collapsed="false">
      <c r="A7691" s="207"/>
      <c r="B7691" s="208" t="n">
        <v>82</v>
      </c>
      <c r="C7691" s="634" t="s">
        <v>18</v>
      </c>
      <c r="D7691" s="453"/>
      <c r="E7691" s="453" t="s">
        <v>21580</v>
      </c>
      <c r="F7691" s="121" t="n">
        <f aca="false">F7690+1</f>
        <v>7685</v>
      </c>
      <c r="G7691" s="290" t="s">
        <v>22625</v>
      </c>
      <c r="H7691" s="147" t="s">
        <v>22626</v>
      </c>
      <c r="I7691" s="284" t="s">
        <v>22627</v>
      </c>
      <c r="J7691" s="284" t="n">
        <v>651</v>
      </c>
      <c r="K7691" s="164" t="n">
        <v>0</v>
      </c>
      <c r="L7691" s="164" t="n">
        <v>1309012</v>
      </c>
      <c r="M7691" s="164" t="n">
        <v>0</v>
      </c>
      <c r="N7691" s="218" t="s">
        <v>884</v>
      </c>
      <c r="O7691" s="633"/>
      <c r="P7691" s="610"/>
      <c r="Q7691" s="610" t="n">
        <f aca="false">P7691*1.2</f>
        <v>0</v>
      </c>
      <c r="R7691" s="131" t="n">
        <f aca="false">S7691*Q7691</f>
        <v>0</v>
      </c>
      <c r="S7691" s="132"/>
    </row>
    <row r="7692" s="76" customFormat="true" ht="14.4" hidden="false" customHeight="false" outlineLevel="0" collapsed="false">
      <c r="A7692" s="207"/>
      <c r="B7692" s="208" t="n">
        <v>82</v>
      </c>
      <c r="C7692" s="634" t="s">
        <v>18</v>
      </c>
      <c r="D7692" s="453"/>
      <c r="E7692" s="453" t="s">
        <v>21580</v>
      </c>
      <c r="F7692" s="121" t="n">
        <f aca="false">F7691+1</f>
        <v>7686</v>
      </c>
      <c r="G7692" s="290" t="s">
        <v>22628</v>
      </c>
      <c r="H7692" s="147" t="s">
        <v>22629</v>
      </c>
      <c r="I7692" s="284" t="s">
        <v>22630</v>
      </c>
      <c r="J7692" s="284" t="n">
        <v>5347</v>
      </c>
      <c r="K7692" s="164" t="n">
        <v>0</v>
      </c>
      <c r="L7692" s="164" t="n">
        <v>1309010</v>
      </c>
      <c r="M7692" s="164" t="n">
        <v>0</v>
      </c>
      <c r="N7692" s="218" t="s">
        <v>22631</v>
      </c>
      <c r="O7692" s="633"/>
      <c r="P7692" s="610"/>
      <c r="Q7692" s="610" t="n">
        <f aca="false">P7692*1.2</f>
        <v>0</v>
      </c>
      <c r="R7692" s="131" t="n">
        <f aca="false">S7692*Q7692</f>
        <v>0</v>
      </c>
      <c r="S7692" s="132"/>
    </row>
    <row r="7693" s="76" customFormat="true" ht="14.4" hidden="false" customHeight="false" outlineLevel="0" collapsed="false">
      <c r="A7693" s="207"/>
      <c r="B7693" s="208" t="n">
        <v>82</v>
      </c>
      <c r="C7693" s="634" t="s">
        <v>18</v>
      </c>
      <c r="D7693" s="453" t="s">
        <v>21588</v>
      </c>
      <c r="E7693" s="453" t="s">
        <v>21580</v>
      </c>
      <c r="F7693" s="121" t="n">
        <f aca="false">F7692+1</f>
        <v>7687</v>
      </c>
      <c r="G7693" s="290" t="s">
        <v>22632</v>
      </c>
      <c r="H7693" s="147" t="s">
        <v>22633</v>
      </c>
      <c r="I7693" s="284" t="s">
        <v>22634</v>
      </c>
      <c r="J7693" s="284" t="n">
        <v>5347</v>
      </c>
      <c r="K7693" s="164" t="n">
        <v>0</v>
      </c>
      <c r="L7693" s="164" t="n">
        <v>1008022</v>
      </c>
      <c r="M7693" s="164" t="n">
        <v>0</v>
      </c>
      <c r="N7693" s="218" t="s">
        <v>22635</v>
      </c>
      <c r="O7693" s="633"/>
      <c r="P7693" s="130" t="n">
        <v>3429.35</v>
      </c>
      <c r="Q7693" s="130" t="n">
        <f aca="false">P7693*1.2</f>
        <v>4115.22</v>
      </c>
      <c r="R7693" s="131" t="n">
        <f aca="false">S7693*Q7693</f>
        <v>0</v>
      </c>
      <c r="S7693" s="132"/>
    </row>
    <row r="7694" s="76" customFormat="true" ht="14.4" hidden="false" customHeight="false" outlineLevel="0" collapsed="false">
      <c r="A7694" s="207"/>
      <c r="B7694" s="208" t="n">
        <v>82</v>
      </c>
      <c r="C7694" s="634" t="s">
        <v>18</v>
      </c>
      <c r="D7694" s="453" t="s">
        <v>21588</v>
      </c>
      <c r="E7694" s="453" t="s">
        <v>21580</v>
      </c>
      <c r="F7694" s="121" t="n">
        <f aca="false">F7693+1</f>
        <v>7688</v>
      </c>
      <c r="G7694" s="290" t="s">
        <v>22636</v>
      </c>
      <c r="H7694" s="147" t="s">
        <v>22637</v>
      </c>
      <c r="I7694" s="284" t="s">
        <v>22638</v>
      </c>
      <c r="J7694" s="284" t="n">
        <v>5347</v>
      </c>
      <c r="K7694" s="164" t="n">
        <v>0</v>
      </c>
      <c r="L7694" s="164" t="n">
        <v>1008022</v>
      </c>
      <c r="M7694" s="164" t="n">
        <v>20</v>
      </c>
      <c r="N7694" s="218" t="s">
        <v>22635</v>
      </c>
      <c r="O7694" s="633"/>
      <c r="P7694" s="130" t="n">
        <v>4489.86</v>
      </c>
      <c r="Q7694" s="130" t="n">
        <f aca="false">P7694*1.2</f>
        <v>5387.832</v>
      </c>
      <c r="R7694" s="131" t="n">
        <f aca="false">S7694*Q7694</f>
        <v>0</v>
      </c>
      <c r="S7694" s="132"/>
    </row>
    <row r="7695" s="76" customFormat="true" ht="14.4" hidden="false" customHeight="false" outlineLevel="0" collapsed="false">
      <c r="A7695" s="207"/>
      <c r="B7695" s="208" t="n">
        <v>82</v>
      </c>
      <c r="C7695" s="634" t="s">
        <v>18</v>
      </c>
      <c r="D7695" s="453"/>
      <c r="E7695" s="453" t="s">
        <v>21580</v>
      </c>
      <c r="F7695" s="121" t="n">
        <f aca="false">F7694+1</f>
        <v>7689</v>
      </c>
      <c r="G7695" s="290" t="s">
        <v>22639</v>
      </c>
      <c r="H7695" s="147" t="s">
        <v>22640</v>
      </c>
      <c r="I7695" s="284" t="s">
        <v>22641</v>
      </c>
      <c r="J7695" s="284" t="n">
        <v>5347</v>
      </c>
      <c r="K7695" s="164" t="n">
        <v>0</v>
      </c>
      <c r="L7695" s="164" t="n">
        <v>1008022</v>
      </c>
      <c r="M7695" s="164" t="n">
        <v>30</v>
      </c>
      <c r="N7695" s="218" t="s">
        <v>22635</v>
      </c>
      <c r="O7695" s="633"/>
      <c r="P7695" s="610"/>
      <c r="Q7695" s="610" t="n">
        <f aca="false">P7695*1.2</f>
        <v>0</v>
      </c>
      <c r="R7695" s="131" t="n">
        <f aca="false">S7695*Q7695</f>
        <v>0</v>
      </c>
      <c r="S7695" s="132"/>
    </row>
    <row r="7696" s="76" customFormat="true" ht="14.4" hidden="false" customHeight="false" outlineLevel="0" collapsed="false">
      <c r="A7696" s="207"/>
      <c r="B7696" s="208" t="n">
        <v>82</v>
      </c>
      <c r="C7696" s="634" t="s">
        <v>18</v>
      </c>
      <c r="D7696" s="453" t="s">
        <v>21588</v>
      </c>
      <c r="E7696" s="453" t="s">
        <v>21580</v>
      </c>
      <c r="F7696" s="121" t="n">
        <f aca="false">F7695+1</f>
        <v>7690</v>
      </c>
      <c r="G7696" s="290" t="s">
        <v>22642</v>
      </c>
      <c r="H7696" s="147" t="s">
        <v>22643</v>
      </c>
      <c r="I7696" s="284" t="s">
        <v>22644</v>
      </c>
      <c r="J7696" s="284" t="n">
        <v>5340</v>
      </c>
      <c r="K7696" s="164" t="n">
        <v>0</v>
      </c>
      <c r="L7696" s="164" t="n">
        <v>1008022</v>
      </c>
      <c r="M7696" s="164" t="n">
        <v>0</v>
      </c>
      <c r="N7696" s="218" t="s">
        <v>22645</v>
      </c>
      <c r="O7696" s="633"/>
      <c r="P7696" s="130" t="n">
        <v>2200.84</v>
      </c>
      <c r="Q7696" s="130" t="n">
        <f aca="false">P7696*1.2</f>
        <v>2641.008</v>
      </c>
      <c r="R7696" s="131" t="n">
        <f aca="false">S7696*Q7696</f>
        <v>0</v>
      </c>
      <c r="S7696" s="132"/>
    </row>
    <row r="7697" s="76" customFormat="true" ht="14.4" hidden="false" customHeight="false" outlineLevel="0" collapsed="false">
      <c r="A7697" s="207"/>
      <c r="B7697" s="208" t="n">
        <v>82</v>
      </c>
      <c r="C7697" s="634" t="s">
        <v>18</v>
      </c>
      <c r="D7697" s="453" t="s">
        <v>21588</v>
      </c>
      <c r="E7697" s="453" t="s">
        <v>21580</v>
      </c>
      <c r="F7697" s="121" t="n">
        <f aca="false">F7696+1</f>
        <v>7691</v>
      </c>
      <c r="G7697" s="290" t="s">
        <v>22646</v>
      </c>
      <c r="H7697" s="147" t="s">
        <v>22647</v>
      </c>
      <c r="I7697" s="284" t="s">
        <v>22648</v>
      </c>
      <c r="J7697" s="284" t="n">
        <v>5340</v>
      </c>
      <c r="K7697" s="164" t="n">
        <v>0</v>
      </c>
      <c r="L7697" s="164" t="n">
        <v>1008022</v>
      </c>
      <c r="M7697" s="164" t="n">
        <v>10</v>
      </c>
      <c r="N7697" s="218" t="s">
        <v>22645</v>
      </c>
      <c r="O7697" s="635"/>
      <c r="P7697" s="130" t="n">
        <v>24742.99</v>
      </c>
      <c r="Q7697" s="130" t="n">
        <f aca="false">P7697*1.2</f>
        <v>29691.588</v>
      </c>
      <c r="R7697" s="131" t="n">
        <f aca="false">S7697*Q7697</f>
        <v>0</v>
      </c>
      <c r="S7697" s="132"/>
    </row>
    <row r="7698" s="76" customFormat="true" ht="14.4" hidden="false" customHeight="false" outlineLevel="0" collapsed="false">
      <c r="A7698" s="207"/>
      <c r="B7698" s="208" t="n">
        <v>82</v>
      </c>
      <c r="C7698" s="634" t="s">
        <v>18</v>
      </c>
      <c r="D7698" s="453"/>
      <c r="E7698" s="453" t="s">
        <v>21580</v>
      </c>
      <c r="F7698" s="121" t="n">
        <f aca="false">F7697+1</f>
        <v>7692</v>
      </c>
      <c r="G7698" s="290" t="s">
        <v>22649</v>
      </c>
      <c r="H7698" s="147" t="s">
        <v>22650</v>
      </c>
      <c r="I7698" s="284" t="s">
        <v>22651</v>
      </c>
      <c r="J7698" s="284" t="n">
        <v>5340</v>
      </c>
      <c r="K7698" s="164" t="n">
        <v>0</v>
      </c>
      <c r="L7698" s="164" t="n">
        <v>1008022</v>
      </c>
      <c r="M7698" s="164" t="n">
        <v>20</v>
      </c>
      <c r="N7698" s="218" t="s">
        <v>22645</v>
      </c>
      <c r="O7698" s="633"/>
      <c r="P7698" s="610"/>
      <c r="Q7698" s="610" t="n">
        <f aca="false">P7698*1.2</f>
        <v>0</v>
      </c>
      <c r="R7698" s="131" t="n">
        <f aca="false">S7698*Q7698</f>
        <v>0</v>
      </c>
      <c r="S7698" s="132"/>
    </row>
    <row r="7699" s="76" customFormat="true" ht="14.4" hidden="false" customHeight="false" outlineLevel="0" collapsed="false">
      <c r="A7699" s="207"/>
      <c r="B7699" s="208" t="n">
        <v>82</v>
      </c>
      <c r="C7699" s="634" t="s">
        <v>18</v>
      </c>
      <c r="D7699" s="453" t="s">
        <v>21588</v>
      </c>
      <c r="E7699" s="453" t="s">
        <v>21580</v>
      </c>
      <c r="F7699" s="121" t="n">
        <f aca="false">F7698+1</f>
        <v>7693</v>
      </c>
      <c r="G7699" s="290" t="s">
        <v>22652</v>
      </c>
      <c r="H7699" s="147" t="s">
        <v>22653</v>
      </c>
      <c r="I7699" s="284" t="s">
        <v>22654</v>
      </c>
      <c r="J7699" s="284" t="n">
        <v>5347</v>
      </c>
      <c r="K7699" s="164" t="n">
        <v>0</v>
      </c>
      <c r="L7699" s="164" t="n">
        <v>1008022</v>
      </c>
      <c r="M7699" s="164" t="n">
        <v>10</v>
      </c>
      <c r="N7699" s="218" t="s">
        <v>22645</v>
      </c>
      <c r="O7699" s="635"/>
      <c r="P7699" s="130" t="n">
        <v>20932.74</v>
      </c>
      <c r="Q7699" s="130" t="n">
        <f aca="false">P7699*1.2</f>
        <v>25119.288</v>
      </c>
      <c r="R7699" s="131" t="n">
        <f aca="false">S7699*Q7699</f>
        <v>0</v>
      </c>
      <c r="S7699" s="132"/>
    </row>
    <row r="7700" s="76" customFormat="true" ht="14.4" hidden="false" customHeight="false" outlineLevel="0" collapsed="false">
      <c r="A7700" s="207"/>
      <c r="B7700" s="208" t="n">
        <v>82</v>
      </c>
      <c r="C7700" s="634" t="s">
        <v>18</v>
      </c>
      <c r="D7700" s="453"/>
      <c r="E7700" s="453" t="s">
        <v>21580</v>
      </c>
      <c r="F7700" s="121" t="n">
        <f aca="false">F7699+1</f>
        <v>7694</v>
      </c>
      <c r="G7700" s="636" t="s">
        <v>22655</v>
      </c>
      <c r="H7700" s="147" t="s">
        <v>22656</v>
      </c>
      <c r="I7700" s="284" t="s">
        <v>22657</v>
      </c>
      <c r="J7700" s="284" t="n">
        <v>651</v>
      </c>
      <c r="K7700" s="164" t="n">
        <v>0</v>
      </c>
      <c r="L7700" s="164" t="n">
        <v>1008026</v>
      </c>
      <c r="M7700" s="164" t="n">
        <v>0</v>
      </c>
      <c r="N7700" s="237" t="s">
        <v>22645</v>
      </c>
      <c r="O7700" s="633"/>
      <c r="P7700" s="610"/>
      <c r="Q7700" s="610" t="n">
        <f aca="false">P7700*1.2</f>
        <v>0</v>
      </c>
      <c r="R7700" s="131" t="n">
        <f aca="false">S7700*Q7700</f>
        <v>0</v>
      </c>
      <c r="S7700" s="132"/>
    </row>
    <row r="7701" s="76" customFormat="true" ht="14.4" hidden="false" customHeight="false" outlineLevel="0" collapsed="false">
      <c r="A7701" s="207"/>
      <c r="B7701" s="208" t="n">
        <v>82</v>
      </c>
      <c r="C7701" s="634" t="s">
        <v>18</v>
      </c>
      <c r="D7701" s="453" t="s">
        <v>21588</v>
      </c>
      <c r="E7701" s="453" t="s">
        <v>21580</v>
      </c>
      <c r="F7701" s="121" t="n">
        <f aca="false">F7700+1</f>
        <v>7695</v>
      </c>
      <c r="G7701" s="290" t="s">
        <v>22658</v>
      </c>
      <c r="H7701" s="147" t="s">
        <v>22659</v>
      </c>
      <c r="I7701" s="284" t="s">
        <v>22660</v>
      </c>
      <c r="J7701" s="284" t="n">
        <v>536</v>
      </c>
      <c r="K7701" s="164" t="n">
        <v>0</v>
      </c>
      <c r="L7701" s="164" t="n">
        <v>1008026</v>
      </c>
      <c r="M7701" s="164" t="n">
        <v>0</v>
      </c>
      <c r="N7701" s="218" t="s">
        <v>22661</v>
      </c>
      <c r="O7701" s="633"/>
      <c r="P7701" s="130" t="n">
        <v>1451.01</v>
      </c>
      <c r="Q7701" s="130" t="n">
        <f aca="false">P7701*1.2</f>
        <v>1741.212</v>
      </c>
      <c r="R7701" s="131" t="n">
        <f aca="false">S7701*Q7701</f>
        <v>0</v>
      </c>
      <c r="S7701" s="132"/>
    </row>
    <row r="7702" s="76" customFormat="true" ht="14.4" hidden="false" customHeight="false" outlineLevel="0" collapsed="false">
      <c r="A7702" s="207"/>
      <c r="B7702" s="208" t="n">
        <v>82</v>
      </c>
      <c r="C7702" s="634" t="s">
        <v>18</v>
      </c>
      <c r="D7702" s="453"/>
      <c r="E7702" s="453" t="s">
        <v>21580</v>
      </c>
      <c r="F7702" s="121" t="n">
        <f aca="false">F7701+1</f>
        <v>7696</v>
      </c>
      <c r="G7702" s="290" t="s">
        <v>22662</v>
      </c>
      <c r="H7702" s="147" t="s">
        <v>22663</v>
      </c>
      <c r="I7702" s="284" t="s">
        <v>22664</v>
      </c>
      <c r="J7702" s="284" t="n">
        <v>650</v>
      </c>
      <c r="K7702" s="164" t="n">
        <v>0</v>
      </c>
      <c r="L7702" s="164" t="n">
        <v>1008022</v>
      </c>
      <c r="M7702" s="164" t="n">
        <v>0</v>
      </c>
      <c r="N7702" s="237" t="s">
        <v>22661</v>
      </c>
      <c r="O7702" s="633"/>
      <c r="P7702" s="610"/>
      <c r="Q7702" s="610" t="n">
        <f aca="false">P7702*1.2</f>
        <v>0</v>
      </c>
      <c r="R7702" s="131" t="n">
        <f aca="false">S7702*Q7702</f>
        <v>0</v>
      </c>
      <c r="S7702" s="132"/>
    </row>
    <row r="7703" s="76" customFormat="true" ht="14.4" hidden="false" customHeight="false" outlineLevel="0" collapsed="false">
      <c r="A7703" s="207"/>
      <c r="B7703" s="208" t="n">
        <v>82</v>
      </c>
      <c r="C7703" s="634" t="s">
        <v>18</v>
      </c>
      <c r="D7703" s="453" t="s">
        <v>21588</v>
      </c>
      <c r="E7703" s="453" t="s">
        <v>21580</v>
      </c>
      <c r="F7703" s="121" t="n">
        <f aca="false">F7702+1</f>
        <v>7697</v>
      </c>
      <c r="G7703" s="290" t="s">
        <v>22665</v>
      </c>
      <c r="H7703" s="147" t="s">
        <v>22666</v>
      </c>
      <c r="I7703" s="284" t="s">
        <v>22667</v>
      </c>
      <c r="J7703" s="284" t="n">
        <v>536</v>
      </c>
      <c r="K7703" s="164" t="n">
        <v>0</v>
      </c>
      <c r="L7703" s="164" t="n">
        <v>1008022</v>
      </c>
      <c r="M7703" s="164" t="n">
        <v>0</v>
      </c>
      <c r="N7703" s="218" t="s">
        <v>22668</v>
      </c>
      <c r="O7703" s="633"/>
      <c r="P7703" s="130" t="n">
        <v>1040.38</v>
      </c>
      <c r="Q7703" s="130" t="n">
        <f aca="false">P7703*1.2</f>
        <v>1248.456</v>
      </c>
      <c r="R7703" s="131" t="n">
        <f aca="false">S7703*Q7703</f>
        <v>0</v>
      </c>
      <c r="S7703" s="132"/>
    </row>
    <row r="7704" s="76" customFormat="true" ht="14.4" hidden="false" customHeight="false" outlineLevel="0" collapsed="false">
      <c r="A7704" s="207"/>
      <c r="B7704" s="208" t="n">
        <v>82</v>
      </c>
      <c r="C7704" s="634" t="s">
        <v>18</v>
      </c>
      <c r="D7704" s="453"/>
      <c r="E7704" s="453" t="s">
        <v>21580</v>
      </c>
      <c r="F7704" s="121" t="n">
        <f aca="false">F7703+1</f>
        <v>7698</v>
      </c>
      <c r="G7704" s="290" t="s">
        <v>22669</v>
      </c>
      <c r="H7704" s="147" t="s">
        <v>22670</v>
      </c>
      <c r="I7704" s="284" t="s">
        <v>22671</v>
      </c>
      <c r="J7704" s="284" t="n">
        <v>650</v>
      </c>
      <c r="K7704" s="164" t="n">
        <v>0</v>
      </c>
      <c r="L7704" s="164" t="n">
        <v>1008026</v>
      </c>
      <c r="M7704" s="164" t="n">
        <v>0</v>
      </c>
      <c r="N7704" s="237" t="s">
        <v>22668</v>
      </c>
      <c r="O7704" s="633"/>
      <c r="P7704" s="610"/>
      <c r="Q7704" s="610" t="n">
        <f aca="false">P7704*1.2</f>
        <v>0</v>
      </c>
      <c r="R7704" s="131" t="n">
        <f aca="false">S7704*Q7704</f>
        <v>0</v>
      </c>
      <c r="S7704" s="132"/>
    </row>
    <row r="7705" s="76" customFormat="true" ht="14.4" hidden="false" customHeight="false" outlineLevel="0" collapsed="false">
      <c r="A7705" s="207"/>
      <c r="B7705" s="208" t="n">
        <v>82</v>
      </c>
      <c r="C7705" s="634" t="s">
        <v>18</v>
      </c>
      <c r="D7705" s="453" t="s">
        <v>21588</v>
      </c>
      <c r="E7705" s="453" t="s">
        <v>21580</v>
      </c>
      <c r="F7705" s="121" t="n">
        <f aca="false">F7704+1</f>
        <v>7699</v>
      </c>
      <c r="G7705" s="290" t="s">
        <v>22672</v>
      </c>
      <c r="H7705" s="147" t="s">
        <v>22673</v>
      </c>
      <c r="I7705" s="284" t="s">
        <v>22674</v>
      </c>
      <c r="J7705" s="284" t="n">
        <v>536</v>
      </c>
      <c r="K7705" s="164" t="n">
        <v>0</v>
      </c>
      <c r="L7705" s="164" t="n">
        <v>1008024</v>
      </c>
      <c r="M7705" s="164" t="n">
        <v>0</v>
      </c>
      <c r="N7705" s="218" t="s">
        <v>22675</v>
      </c>
      <c r="O7705" s="633"/>
      <c r="P7705" s="130" t="n">
        <v>1750</v>
      </c>
      <c r="Q7705" s="130" t="n">
        <f aca="false">P7705*1.2</f>
        <v>2100</v>
      </c>
      <c r="R7705" s="131" t="n">
        <f aca="false">S7705*Q7705</f>
        <v>0</v>
      </c>
      <c r="S7705" s="132"/>
    </row>
    <row r="7706" s="76" customFormat="true" ht="14.4" hidden="false" customHeight="false" outlineLevel="0" collapsed="false">
      <c r="A7706" s="207"/>
      <c r="B7706" s="208" t="n">
        <v>82</v>
      </c>
      <c r="C7706" s="634" t="s">
        <v>18</v>
      </c>
      <c r="D7706" s="453"/>
      <c r="E7706" s="453" t="s">
        <v>21580</v>
      </c>
      <c r="F7706" s="121" t="n">
        <f aca="false">F7705+1</f>
        <v>7700</v>
      </c>
      <c r="G7706" s="290" t="s">
        <v>22676</v>
      </c>
      <c r="H7706" s="147" t="s">
        <v>22677</v>
      </c>
      <c r="I7706" s="284" t="s">
        <v>22678</v>
      </c>
      <c r="J7706" s="284" t="n">
        <v>650</v>
      </c>
      <c r="K7706" s="164" t="n">
        <v>0</v>
      </c>
      <c r="L7706" s="164" t="n">
        <v>1008024</v>
      </c>
      <c r="M7706" s="164" t="n">
        <v>0</v>
      </c>
      <c r="N7706" s="237" t="s">
        <v>22675</v>
      </c>
      <c r="O7706" s="633"/>
      <c r="P7706" s="610"/>
      <c r="Q7706" s="610" t="n">
        <f aca="false">P7706*1.2</f>
        <v>0</v>
      </c>
      <c r="R7706" s="131" t="n">
        <f aca="false">S7706*Q7706</f>
        <v>0</v>
      </c>
      <c r="S7706" s="132"/>
    </row>
    <row r="7707" s="76" customFormat="true" ht="14.4" hidden="false" customHeight="false" outlineLevel="0" collapsed="false">
      <c r="A7707" s="207"/>
      <c r="B7707" s="208" t="n">
        <v>82</v>
      </c>
      <c r="C7707" s="634" t="s">
        <v>18</v>
      </c>
      <c r="D7707" s="453"/>
      <c r="E7707" s="453" t="s">
        <v>21580</v>
      </c>
      <c r="F7707" s="121" t="n">
        <f aca="false">F7706+1</f>
        <v>7701</v>
      </c>
      <c r="G7707" s="290" t="s">
        <v>22679</v>
      </c>
      <c r="H7707" s="147" t="s">
        <v>22680</v>
      </c>
      <c r="I7707" s="284" t="s">
        <v>22681</v>
      </c>
      <c r="J7707" s="284" t="n">
        <v>5340</v>
      </c>
      <c r="K7707" s="164" t="n">
        <v>30</v>
      </c>
      <c r="L7707" s="164" t="n">
        <v>1008022</v>
      </c>
      <c r="M7707" s="164" t="n">
        <v>20</v>
      </c>
      <c r="N7707" s="218" t="s">
        <v>22682</v>
      </c>
      <c r="O7707" s="633"/>
      <c r="P7707" s="610"/>
      <c r="Q7707" s="610" t="n">
        <f aca="false">P7707*1.2</f>
        <v>0</v>
      </c>
      <c r="R7707" s="131" t="n">
        <f aca="false">S7707*Q7707</f>
        <v>0</v>
      </c>
      <c r="S7707" s="132"/>
    </row>
    <row r="7708" s="76" customFormat="true" ht="14.4" hidden="false" customHeight="false" outlineLevel="0" collapsed="false">
      <c r="A7708" s="207"/>
      <c r="B7708" s="208" t="n">
        <v>82</v>
      </c>
      <c r="C7708" s="634" t="s">
        <v>18</v>
      </c>
      <c r="D7708" s="453"/>
      <c r="E7708" s="453" t="s">
        <v>21580</v>
      </c>
      <c r="F7708" s="121" t="n">
        <f aca="false">F7707+1</f>
        <v>7702</v>
      </c>
      <c r="G7708" s="290" t="s">
        <v>22683</v>
      </c>
      <c r="H7708" s="147" t="s">
        <v>22684</v>
      </c>
      <c r="I7708" s="284" t="s">
        <v>22685</v>
      </c>
      <c r="J7708" s="284" t="n">
        <v>5347</v>
      </c>
      <c r="K7708" s="164" t="n">
        <v>0</v>
      </c>
      <c r="L7708" s="164" t="n">
        <v>1008022</v>
      </c>
      <c r="M7708" s="164" t="n">
        <v>50</v>
      </c>
      <c r="N7708" s="218" t="s">
        <v>22686</v>
      </c>
      <c r="O7708" s="633"/>
      <c r="P7708" s="610"/>
      <c r="Q7708" s="610" t="n">
        <f aca="false">P7708*1.2</f>
        <v>0</v>
      </c>
      <c r="R7708" s="131" t="n">
        <f aca="false">S7708*Q7708</f>
        <v>0</v>
      </c>
      <c r="S7708" s="132"/>
    </row>
    <row r="7709" s="76" customFormat="true" ht="14.4" hidden="false" customHeight="false" outlineLevel="0" collapsed="false">
      <c r="A7709" s="207"/>
      <c r="B7709" s="208" t="n">
        <v>82</v>
      </c>
      <c r="C7709" s="634" t="s">
        <v>18</v>
      </c>
      <c r="D7709" s="453" t="s">
        <v>21588</v>
      </c>
      <c r="E7709" s="453" t="s">
        <v>21580</v>
      </c>
      <c r="F7709" s="121" t="n">
        <f aca="false">F7708+1</f>
        <v>7703</v>
      </c>
      <c r="G7709" s="290" t="s">
        <v>22687</v>
      </c>
      <c r="H7709" s="147" t="s">
        <v>22688</v>
      </c>
      <c r="I7709" s="284" t="s">
        <v>22689</v>
      </c>
      <c r="J7709" s="284" t="n">
        <v>5340</v>
      </c>
      <c r="K7709" s="164" t="n">
        <v>40</v>
      </c>
      <c r="L7709" s="164" t="n">
        <v>3707020</v>
      </c>
      <c r="M7709" s="164" t="n">
        <v>0</v>
      </c>
      <c r="N7709" s="218" t="s">
        <v>22690</v>
      </c>
      <c r="O7709" s="633"/>
      <c r="P7709" s="130" t="n">
        <v>785.73</v>
      </c>
      <c r="Q7709" s="130" t="n">
        <f aca="false">P7709*1.2</f>
        <v>942.876</v>
      </c>
      <c r="R7709" s="131" t="n">
        <f aca="false">S7709*Q7709</f>
        <v>0</v>
      </c>
      <c r="S7709" s="132"/>
    </row>
    <row r="7710" s="76" customFormat="true" ht="41.4" hidden="false" customHeight="false" outlineLevel="0" collapsed="false">
      <c r="A7710" s="207"/>
      <c r="B7710" s="208" t="n">
        <v>82</v>
      </c>
      <c r="C7710" s="634" t="s">
        <v>18</v>
      </c>
      <c r="D7710" s="453"/>
      <c r="E7710" s="453" t="s">
        <v>21580</v>
      </c>
      <c r="F7710" s="121" t="n">
        <f aca="false">F7709+1</f>
        <v>7704</v>
      </c>
      <c r="G7710" s="636" t="s">
        <v>22691</v>
      </c>
      <c r="H7710" s="147" t="s">
        <v>22692</v>
      </c>
      <c r="I7710" s="284" t="s">
        <v>22693</v>
      </c>
      <c r="J7710" s="284" t="n">
        <v>5344</v>
      </c>
      <c r="K7710" s="164" t="n">
        <v>30</v>
      </c>
      <c r="L7710" s="164" t="n">
        <v>1004002</v>
      </c>
      <c r="M7710" s="164" t="n">
        <v>10</v>
      </c>
      <c r="N7710" s="218" t="s">
        <v>22694</v>
      </c>
      <c r="O7710" s="633"/>
      <c r="P7710" s="130" t="n">
        <v>1225.86</v>
      </c>
      <c r="Q7710" s="130" t="n">
        <f aca="false">P7710*1.2</f>
        <v>1471.032</v>
      </c>
      <c r="R7710" s="131" t="n">
        <f aca="false">S7710*Q7710</f>
        <v>0</v>
      </c>
      <c r="S7710" s="132"/>
    </row>
    <row r="7711" s="76" customFormat="true" ht="14.4" hidden="false" customHeight="false" outlineLevel="0" collapsed="false">
      <c r="A7711" s="207"/>
      <c r="B7711" s="208" t="n">
        <v>82</v>
      </c>
      <c r="C7711" s="634" t="s">
        <v>18</v>
      </c>
      <c r="D7711" s="453"/>
      <c r="E7711" s="453" t="s">
        <v>21580</v>
      </c>
      <c r="F7711" s="121" t="n">
        <f aca="false">F7710+1</f>
        <v>7705</v>
      </c>
      <c r="G7711" s="290" t="s">
        <v>22695</v>
      </c>
      <c r="H7711" s="147" t="s">
        <v>22696</v>
      </c>
      <c r="I7711" s="284" t="s">
        <v>22697</v>
      </c>
      <c r="J7711" s="284" t="n">
        <v>650</v>
      </c>
      <c r="K7711" s="164" t="n">
        <v>0</v>
      </c>
      <c r="L7711" s="164" t="n">
        <v>1118434</v>
      </c>
      <c r="M7711" s="164" t="n">
        <v>0</v>
      </c>
      <c r="N7711" s="218" t="s">
        <v>7936</v>
      </c>
      <c r="O7711" s="633"/>
      <c r="P7711" s="610"/>
      <c r="Q7711" s="610" t="n">
        <f aca="false">P7711*1.2</f>
        <v>0</v>
      </c>
      <c r="R7711" s="131" t="n">
        <f aca="false">S7711*Q7711</f>
        <v>0</v>
      </c>
      <c r="S7711" s="132"/>
    </row>
    <row r="7712" s="76" customFormat="true" ht="14.4" hidden="false" customHeight="false" outlineLevel="0" collapsed="false">
      <c r="A7712" s="207"/>
      <c r="B7712" s="208" t="n">
        <v>82</v>
      </c>
      <c r="C7712" s="634" t="s">
        <v>18</v>
      </c>
      <c r="D7712" s="453"/>
      <c r="E7712" s="453" t="s">
        <v>21580</v>
      </c>
      <c r="F7712" s="121" t="n">
        <f aca="false">F7711+1</f>
        <v>7706</v>
      </c>
      <c r="G7712" s="290" t="s">
        <v>22698</v>
      </c>
      <c r="H7712" s="147" t="s">
        <v>22699</v>
      </c>
      <c r="I7712" s="284" t="s">
        <v>22700</v>
      </c>
      <c r="J7712" s="284" t="n">
        <v>650</v>
      </c>
      <c r="K7712" s="164" t="n">
        <v>0</v>
      </c>
      <c r="L7712" s="164" t="n">
        <v>1303248</v>
      </c>
      <c r="M7712" s="164" t="n">
        <v>0</v>
      </c>
      <c r="N7712" s="237" t="s">
        <v>7936</v>
      </c>
      <c r="O7712" s="633"/>
      <c r="P7712" s="610"/>
      <c r="Q7712" s="610" t="n">
        <f aca="false">P7712*1.2</f>
        <v>0</v>
      </c>
      <c r="R7712" s="131" t="n">
        <f aca="false">S7712*Q7712</f>
        <v>0</v>
      </c>
      <c r="S7712" s="132"/>
    </row>
    <row r="7713" s="76" customFormat="true" ht="14.4" hidden="false" customHeight="false" outlineLevel="0" collapsed="false">
      <c r="A7713" s="207"/>
      <c r="B7713" s="208" t="n">
        <v>82</v>
      </c>
      <c r="C7713" s="634" t="s">
        <v>18</v>
      </c>
      <c r="D7713" s="453"/>
      <c r="E7713" s="453" t="s">
        <v>21580</v>
      </c>
      <c r="F7713" s="121" t="n">
        <f aca="false">F7712+1</f>
        <v>7707</v>
      </c>
      <c r="G7713" s="290" t="s">
        <v>22701</v>
      </c>
      <c r="H7713" s="147" t="s">
        <v>22702</v>
      </c>
      <c r="I7713" s="284" t="s">
        <v>22703</v>
      </c>
      <c r="J7713" s="284" t="n">
        <v>650</v>
      </c>
      <c r="K7713" s="164" t="n">
        <v>0</v>
      </c>
      <c r="L7713" s="164" t="n">
        <v>1308924</v>
      </c>
      <c r="M7713" s="164" t="n">
        <v>0</v>
      </c>
      <c r="N7713" s="218" t="s">
        <v>7936</v>
      </c>
      <c r="O7713" s="633"/>
      <c r="P7713" s="610"/>
      <c r="Q7713" s="610" t="n">
        <f aca="false">P7713*1.2</f>
        <v>0</v>
      </c>
      <c r="R7713" s="131" t="n">
        <f aca="false">S7713*Q7713</f>
        <v>0</v>
      </c>
      <c r="S7713" s="132"/>
    </row>
    <row r="7714" s="76" customFormat="true" ht="14.4" hidden="false" customHeight="false" outlineLevel="0" collapsed="false">
      <c r="A7714" s="207"/>
      <c r="B7714" s="208" t="n">
        <v>82</v>
      </c>
      <c r="C7714" s="634" t="s">
        <v>18</v>
      </c>
      <c r="D7714" s="453"/>
      <c r="E7714" s="453" t="s">
        <v>21580</v>
      </c>
      <c r="F7714" s="121" t="n">
        <f aca="false">F7713+1</f>
        <v>7708</v>
      </c>
      <c r="G7714" s="636" t="s">
        <v>22704</v>
      </c>
      <c r="H7714" s="638" t="s">
        <v>22704</v>
      </c>
      <c r="I7714" s="284" t="s">
        <v>22705</v>
      </c>
      <c r="J7714" s="284" t="n">
        <v>5340</v>
      </c>
      <c r="K7714" s="164" t="n">
        <v>0</v>
      </c>
      <c r="L7714" s="164" t="n">
        <v>89215</v>
      </c>
      <c r="M7714" s="164" t="n">
        <v>0</v>
      </c>
      <c r="N7714" s="218" t="s">
        <v>7936</v>
      </c>
      <c r="O7714" s="633"/>
      <c r="P7714" s="610"/>
      <c r="Q7714" s="610" t="n">
        <f aca="false">P7714*1.2</f>
        <v>0</v>
      </c>
      <c r="R7714" s="131" t="n">
        <f aca="false">S7714*Q7714</f>
        <v>0</v>
      </c>
      <c r="S7714" s="132"/>
    </row>
    <row r="7715" s="76" customFormat="true" ht="27.6" hidden="false" customHeight="false" outlineLevel="0" collapsed="false">
      <c r="A7715" s="207"/>
      <c r="B7715" s="208" t="n">
        <v>82</v>
      </c>
      <c r="C7715" s="634" t="s">
        <v>18</v>
      </c>
      <c r="D7715" s="453" t="s">
        <v>21588</v>
      </c>
      <c r="E7715" s="453" t="s">
        <v>21580</v>
      </c>
      <c r="F7715" s="121" t="n">
        <f aca="false">F7714+1</f>
        <v>7709</v>
      </c>
      <c r="G7715" s="636" t="s">
        <v>22706</v>
      </c>
      <c r="H7715" s="638" t="s">
        <v>22706</v>
      </c>
      <c r="I7715" s="284" t="s">
        <v>22707</v>
      </c>
      <c r="J7715" s="284" t="n">
        <v>5340</v>
      </c>
      <c r="K7715" s="164" t="n">
        <v>0</v>
      </c>
      <c r="L7715" s="164" t="n">
        <v>89492</v>
      </c>
      <c r="M7715" s="164" t="n">
        <v>0</v>
      </c>
      <c r="N7715" s="218" t="s">
        <v>22708</v>
      </c>
      <c r="O7715" s="633"/>
      <c r="P7715" s="130" t="n">
        <v>11.99</v>
      </c>
      <c r="Q7715" s="130" t="n">
        <f aca="false">P7715*1.2</f>
        <v>14.388</v>
      </c>
      <c r="R7715" s="131" t="n">
        <f aca="false">S7715*Q7715</f>
        <v>0</v>
      </c>
      <c r="S7715" s="132"/>
    </row>
    <row r="7716" s="76" customFormat="true" ht="14.4" hidden="false" customHeight="false" outlineLevel="0" collapsed="false">
      <c r="A7716" s="207"/>
      <c r="B7716" s="208" t="n">
        <v>82</v>
      </c>
      <c r="C7716" s="634" t="s">
        <v>18</v>
      </c>
      <c r="D7716" s="453"/>
      <c r="E7716" s="453" t="s">
        <v>21580</v>
      </c>
      <c r="F7716" s="121" t="n">
        <f aca="false">F7715+1</f>
        <v>7710</v>
      </c>
      <c r="G7716" s="290" t="s">
        <v>22709</v>
      </c>
      <c r="H7716" s="147" t="s">
        <v>22710</v>
      </c>
      <c r="I7716" s="284" t="s">
        <v>22711</v>
      </c>
      <c r="J7716" s="284" t="n">
        <v>650</v>
      </c>
      <c r="K7716" s="164" t="n">
        <v>0</v>
      </c>
      <c r="L7716" s="164" t="n">
        <v>1004030</v>
      </c>
      <c r="M7716" s="164" t="n">
        <v>0</v>
      </c>
      <c r="N7716" s="237" t="s">
        <v>22712</v>
      </c>
      <c r="O7716" s="633"/>
      <c r="P7716" s="610"/>
      <c r="Q7716" s="610" t="n">
        <f aca="false">P7716*1.2</f>
        <v>0</v>
      </c>
      <c r="R7716" s="131" t="n">
        <f aca="false">S7716*Q7716</f>
        <v>0</v>
      </c>
      <c r="S7716" s="132"/>
    </row>
    <row r="7717" s="76" customFormat="true" ht="14.4" hidden="false" customHeight="false" outlineLevel="0" collapsed="false">
      <c r="A7717" s="207"/>
      <c r="B7717" s="208" t="n">
        <v>82</v>
      </c>
      <c r="C7717" s="634" t="s">
        <v>18</v>
      </c>
      <c r="D7717" s="453"/>
      <c r="E7717" s="453" t="s">
        <v>21580</v>
      </c>
      <c r="F7717" s="121" t="n">
        <f aca="false">F7716+1</f>
        <v>7711</v>
      </c>
      <c r="G7717" s="636" t="s">
        <v>22713</v>
      </c>
      <c r="H7717" s="147" t="s">
        <v>22714</v>
      </c>
      <c r="I7717" s="284" t="s">
        <v>22715</v>
      </c>
      <c r="J7717" s="284" t="n">
        <v>651</v>
      </c>
      <c r="K7717" s="164" t="n">
        <v>0</v>
      </c>
      <c r="L7717" s="164" t="n">
        <v>1004030</v>
      </c>
      <c r="M7717" s="164" t="n">
        <v>0</v>
      </c>
      <c r="N7717" s="237" t="s">
        <v>22712</v>
      </c>
      <c r="O7717" s="633"/>
      <c r="P7717" s="610"/>
      <c r="Q7717" s="610" t="n">
        <f aca="false">P7717*1.2</f>
        <v>0</v>
      </c>
      <c r="R7717" s="131" t="n">
        <f aca="false">S7717*Q7717</f>
        <v>0</v>
      </c>
      <c r="S7717" s="132"/>
    </row>
    <row r="7718" s="76" customFormat="true" ht="14.4" hidden="false" customHeight="false" outlineLevel="0" collapsed="false">
      <c r="A7718" s="207"/>
      <c r="B7718" s="208" t="n">
        <v>82</v>
      </c>
      <c r="C7718" s="634" t="s">
        <v>18</v>
      </c>
      <c r="D7718" s="453"/>
      <c r="E7718" s="453" t="s">
        <v>21580</v>
      </c>
      <c r="F7718" s="121" t="n">
        <f aca="false">F7717+1</f>
        <v>7712</v>
      </c>
      <c r="G7718" s="290" t="s">
        <v>22716</v>
      </c>
      <c r="H7718" s="147" t="s">
        <v>22717</v>
      </c>
      <c r="I7718" s="284" t="s">
        <v>22718</v>
      </c>
      <c r="J7718" s="284" t="n">
        <v>650</v>
      </c>
      <c r="K7718" s="164" t="n">
        <v>0</v>
      </c>
      <c r="L7718" s="164" t="n">
        <v>1004034</v>
      </c>
      <c r="M7718" s="164" t="n">
        <v>0</v>
      </c>
      <c r="N7718" s="237" t="s">
        <v>22719</v>
      </c>
      <c r="O7718" s="633"/>
      <c r="P7718" s="610"/>
      <c r="Q7718" s="610" t="n">
        <f aca="false">P7718*1.2</f>
        <v>0</v>
      </c>
      <c r="R7718" s="131" t="n">
        <f aca="false">S7718*Q7718</f>
        <v>0</v>
      </c>
      <c r="S7718" s="132"/>
    </row>
    <row r="7719" s="76" customFormat="true" ht="14.4" hidden="false" customHeight="false" outlineLevel="0" collapsed="false">
      <c r="A7719" s="207"/>
      <c r="B7719" s="208" t="n">
        <v>82</v>
      </c>
      <c r="C7719" s="634" t="s">
        <v>18</v>
      </c>
      <c r="D7719" s="453"/>
      <c r="E7719" s="453" t="s">
        <v>21580</v>
      </c>
      <c r="F7719" s="121" t="n">
        <f aca="false">F7718+1</f>
        <v>7713</v>
      </c>
      <c r="G7719" s="290" t="s">
        <v>22720</v>
      </c>
      <c r="H7719" s="147" t="s">
        <v>22721</v>
      </c>
      <c r="I7719" s="284" t="s">
        <v>22722</v>
      </c>
      <c r="J7719" s="284" t="n">
        <v>650</v>
      </c>
      <c r="K7719" s="164" t="n">
        <v>0</v>
      </c>
      <c r="L7719" s="164" t="n">
        <v>1004032</v>
      </c>
      <c r="M7719" s="164" t="n">
        <v>0</v>
      </c>
      <c r="N7719" s="237" t="s">
        <v>22723</v>
      </c>
      <c r="O7719" s="633"/>
      <c r="P7719" s="610"/>
      <c r="Q7719" s="610" t="n">
        <f aca="false">P7719*1.2</f>
        <v>0</v>
      </c>
      <c r="R7719" s="131" t="n">
        <f aca="false">S7719*Q7719</f>
        <v>0</v>
      </c>
      <c r="S7719" s="132"/>
    </row>
    <row r="7720" s="76" customFormat="true" ht="14.4" hidden="false" customHeight="false" outlineLevel="0" collapsed="false">
      <c r="A7720" s="207"/>
      <c r="B7720" s="208" t="n">
        <v>82</v>
      </c>
      <c r="C7720" s="634" t="s">
        <v>18</v>
      </c>
      <c r="D7720" s="453"/>
      <c r="E7720" s="453" t="s">
        <v>21580</v>
      </c>
      <c r="F7720" s="121" t="n">
        <f aca="false">F7719+1</f>
        <v>7714</v>
      </c>
      <c r="G7720" s="290" t="s">
        <v>22724</v>
      </c>
      <c r="H7720" s="147" t="s">
        <v>22725</v>
      </c>
      <c r="I7720" s="284" t="s">
        <v>22726</v>
      </c>
      <c r="J7720" s="284" t="n">
        <v>5341</v>
      </c>
      <c r="K7720" s="164" t="n">
        <v>0</v>
      </c>
      <c r="L7720" s="164" t="n">
        <v>1002313</v>
      </c>
      <c r="M7720" s="164" t="n">
        <v>10</v>
      </c>
      <c r="N7720" s="218" t="s">
        <v>22727</v>
      </c>
      <c r="O7720" s="633"/>
      <c r="P7720" s="610"/>
      <c r="Q7720" s="610" t="n">
        <f aca="false">P7720*1.2</f>
        <v>0</v>
      </c>
      <c r="R7720" s="131" t="n">
        <f aca="false">S7720*Q7720</f>
        <v>0</v>
      </c>
      <c r="S7720" s="132"/>
    </row>
    <row r="7721" s="76" customFormat="true" ht="14.4" hidden="false" customHeight="false" outlineLevel="0" collapsed="false">
      <c r="A7721" s="207"/>
      <c r="B7721" s="208" t="n">
        <v>82</v>
      </c>
      <c r="C7721" s="634" t="s">
        <v>18</v>
      </c>
      <c r="D7721" s="453"/>
      <c r="E7721" s="453" t="s">
        <v>21580</v>
      </c>
      <c r="F7721" s="121" t="n">
        <f aca="false">F7720+1</f>
        <v>7715</v>
      </c>
      <c r="G7721" s="290" t="s">
        <v>22728</v>
      </c>
      <c r="H7721" s="147" t="s">
        <v>22729</v>
      </c>
      <c r="I7721" s="284" t="s">
        <v>22730</v>
      </c>
      <c r="J7721" s="284" t="n">
        <v>650</v>
      </c>
      <c r="K7721" s="164" t="n">
        <v>0</v>
      </c>
      <c r="L7721" s="164" t="n">
        <v>1002602</v>
      </c>
      <c r="M7721" s="164" t="n">
        <v>0</v>
      </c>
      <c r="N7721" s="237" t="s">
        <v>22731</v>
      </c>
      <c r="O7721" s="633"/>
      <c r="P7721" s="610"/>
      <c r="Q7721" s="610" t="n">
        <f aca="false">P7721*1.2</f>
        <v>0</v>
      </c>
      <c r="R7721" s="131" t="n">
        <f aca="false">S7721*Q7721</f>
        <v>0</v>
      </c>
      <c r="S7721" s="132"/>
    </row>
    <row r="7722" s="76" customFormat="true" ht="14.4" hidden="false" customHeight="false" outlineLevel="0" collapsed="false">
      <c r="A7722" s="207"/>
      <c r="B7722" s="208" t="n">
        <v>82</v>
      </c>
      <c r="C7722" s="634" t="s">
        <v>18</v>
      </c>
      <c r="D7722" s="453"/>
      <c r="E7722" s="453" t="s">
        <v>21580</v>
      </c>
      <c r="F7722" s="121" t="n">
        <f aca="false">F7721+1</f>
        <v>7716</v>
      </c>
      <c r="G7722" s="290" t="s">
        <v>22732</v>
      </c>
      <c r="H7722" s="147" t="s">
        <v>22733</v>
      </c>
      <c r="I7722" s="284" t="s">
        <v>22734</v>
      </c>
      <c r="J7722" s="284" t="n">
        <v>650</v>
      </c>
      <c r="K7722" s="164" t="n">
        <v>0</v>
      </c>
      <c r="L7722" s="164" t="n">
        <v>1005041</v>
      </c>
      <c r="M7722" s="164" t="n">
        <v>0</v>
      </c>
      <c r="N7722" s="237" t="s">
        <v>22731</v>
      </c>
      <c r="O7722" s="633"/>
      <c r="P7722" s="610"/>
      <c r="Q7722" s="610" t="n">
        <f aca="false">P7722*1.2</f>
        <v>0</v>
      </c>
      <c r="R7722" s="131" t="n">
        <f aca="false">S7722*Q7722</f>
        <v>0</v>
      </c>
      <c r="S7722" s="132"/>
    </row>
    <row r="7723" s="76" customFormat="true" ht="14.4" hidden="false" customHeight="false" outlineLevel="0" collapsed="false">
      <c r="A7723" s="207"/>
      <c r="B7723" s="208" t="n">
        <v>82</v>
      </c>
      <c r="C7723" s="634" t="s">
        <v>18</v>
      </c>
      <c r="D7723" s="453"/>
      <c r="E7723" s="453" t="s">
        <v>21580</v>
      </c>
      <c r="F7723" s="121" t="n">
        <f aca="false">F7722+1</f>
        <v>7717</v>
      </c>
      <c r="G7723" s="290" t="s">
        <v>22735</v>
      </c>
      <c r="H7723" s="147" t="s">
        <v>22736</v>
      </c>
      <c r="I7723" s="284" t="s">
        <v>22737</v>
      </c>
      <c r="J7723" s="284" t="n">
        <v>650</v>
      </c>
      <c r="K7723" s="164" t="n">
        <v>0</v>
      </c>
      <c r="L7723" s="164" t="n">
        <v>1011560</v>
      </c>
      <c r="M7723" s="164" t="n">
        <v>0</v>
      </c>
      <c r="N7723" s="237" t="s">
        <v>22731</v>
      </c>
      <c r="O7723" s="633"/>
      <c r="P7723" s="610"/>
      <c r="Q7723" s="610" t="n">
        <f aca="false">P7723*1.2</f>
        <v>0</v>
      </c>
      <c r="R7723" s="131" t="n">
        <f aca="false">S7723*Q7723</f>
        <v>0</v>
      </c>
      <c r="S7723" s="132"/>
    </row>
    <row r="7724" s="76" customFormat="true" ht="14.4" hidden="false" customHeight="false" outlineLevel="0" collapsed="false">
      <c r="A7724" s="207"/>
      <c r="B7724" s="208" t="n">
        <v>82</v>
      </c>
      <c r="C7724" s="634" t="s">
        <v>18</v>
      </c>
      <c r="D7724" s="453"/>
      <c r="E7724" s="453" t="s">
        <v>21580</v>
      </c>
      <c r="F7724" s="121" t="n">
        <f aca="false">F7723+1</f>
        <v>7718</v>
      </c>
      <c r="G7724" s="290" t="s">
        <v>22738</v>
      </c>
      <c r="H7724" s="147" t="s">
        <v>22739</v>
      </c>
      <c r="I7724" s="284" t="s">
        <v>22740</v>
      </c>
      <c r="J7724" s="284" t="n">
        <v>650</v>
      </c>
      <c r="K7724" s="164" t="n">
        <v>0</v>
      </c>
      <c r="L7724" s="164" t="n">
        <v>1013638</v>
      </c>
      <c r="M7724" s="164" t="n">
        <v>0</v>
      </c>
      <c r="N7724" s="237" t="s">
        <v>22731</v>
      </c>
      <c r="O7724" s="633"/>
      <c r="P7724" s="610"/>
      <c r="Q7724" s="610" t="n">
        <f aca="false">P7724*1.2</f>
        <v>0</v>
      </c>
      <c r="R7724" s="131" t="n">
        <f aca="false">S7724*Q7724</f>
        <v>0</v>
      </c>
      <c r="S7724" s="132"/>
    </row>
    <row r="7725" s="76" customFormat="true" ht="14.4" hidden="false" customHeight="false" outlineLevel="0" collapsed="false">
      <c r="A7725" s="207"/>
      <c r="B7725" s="208" t="n">
        <v>82</v>
      </c>
      <c r="C7725" s="634" t="s">
        <v>18</v>
      </c>
      <c r="D7725" s="453"/>
      <c r="E7725" s="453" t="s">
        <v>21580</v>
      </c>
      <c r="F7725" s="121" t="n">
        <f aca="false">F7724+1</f>
        <v>7719</v>
      </c>
      <c r="G7725" s="290" t="s">
        <v>22741</v>
      </c>
      <c r="H7725" s="147" t="s">
        <v>22742</v>
      </c>
      <c r="I7725" s="284" t="s">
        <v>22743</v>
      </c>
      <c r="J7725" s="284" t="n">
        <v>650</v>
      </c>
      <c r="K7725" s="164" t="n">
        <v>0</v>
      </c>
      <c r="L7725" s="164" t="n">
        <v>1013642</v>
      </c>
      <c r="M7725" s="164" t="n">
        <v>0</v>
      </c>
      <c r="N7725" s="237" t="s">
        <v>22731</v>
      </c>
      <c r="O7725" s="633"/>
      <c r="P7725" s="610"/>
      <c r="Q7725" s="610" t="n">
        <f aca="false">P7725*1.2</f>
        <v>0</v>
      </c>
      <c r="R7725" s="131" t="n">
        <f aca="false">S7725*Q7725</f>
        <v>0</v>
      </c>
      <c r="S7725" s="132"/>
    </row>
    <row r="7726" s="76" customFormat="true" ht="14.4" hidden="false" customHeight="false" outlineLevel="0" collapsed="false">
      <c r="A7726" s="207"/>
      <c r="B7726" s="208" t="n">
        <v>82</v>
      </c>
      <c r="C7726" s="634" t="s">
        <v>18</v>
      </c>
      <c r="D7726" s="453"/>
      <c r="E7726" s="453" t="s">
        <v>21580</v>
      </c>
      <c r="F7726" s="121" t="n">
        <f aca="false">F7725+1</f>
        <v>7720</v>
      </c>
      <c r="G7726" s="290" t="s">
        <v>22744</v>
      </c>
      <c r="H7726" s="147" t="s">
        <v>22745</v>
      </c>
      <c r="I7726" s="284" t="s">
        <v>22746</v>
      </c>
      <c r="J7726" s="284" t="n">
        <v>650</v>
      </c>
      <c r="K7726" s="164" t="n">
        <v>0</v>
      </c>
      <c r="L7726" s="164" t="n">
        <v>1014606</v>
      </c>
      <c r="M7726" s="164" t="n">
        <v>0</v>
      </c>
      <c r="N7726" s="237" t="s">
        <v>22731</v>
      </c>
      <c r="O7726" s="633"/>
      <c r="P7726" s="610"/>
      <c r="Q7726" s="610" t="n">
        <f aca="false">P7726*1.2</f>
        <v>0</v>
      </c>
      <c r="R7726" s="131" t="n">
        <f aca="false">S7726*Q7726</f>
        <v>0</v>
      </c>
      <c r="S7726" s="132"/>
    </row>
    <row r="7727" s="76" customFormat="true" ht="14.4" hidden="false" customHeight="false" outlineLevel="0" collapsed="false">
      <c r="A7727" s="207"/>
      <c r="B7727" s="208" t="n">
        <v>82</v>
      </c>
      <c r="C7727" s="634" t="s">
        <v>18</v>
      </c>
      <c r="D7727" s="453"/>
      <c r="E7727" s="453" t="s">
        <v>21580</v>
      </c>
      <c r="F7727" s="121" t="n">
        <f aca="false">F7726+1</f>
        <v>7721</v>
      </c>
      <c r="G7727" s="290" t="s">
        <v>22747</v>
      </c>
      <c r="H7727" s="147" t="s">
        <v>22748</v>
      </c>
      <c r="I7727" s="284" t="s">
        <v>22749</v>
      </c>
      <c r="J7727" s="284" t="n">
        <v>650</v>
      </c>
      <c r="K7727" s="164" t="n">
        <v>0</v>
      </c>
      <c r="L7727" s="164" t="n">
        <v>1014608</v>
      </c>
      <c r="M7727" s="164" t="n">
        <v>0</v>
      </c>
      <c r="N7727" s="237" t="s">
        <v>22731</v>
      </c>
      <c r="O7727" s="633"/>
      <c r="P7727" s="610"/>
      <c r="Q7727" s="610" t="n">
        <f aca="false">P7727*1.2</f>
        <v>0</v>
      </c>
      <c r="R7727" s="131" t="n">
        <f aca="false">S7727*Q7727</f>
        <v>0</v>
      </c>
      <c r="S7727" s="132"/>
    </row>
    <row r="7728" s="76" customFormat="true" ht="14.4" hidden="false" customHeight="false" outlineLevel="0" collapsed="false">
      <c r="A7728" s="207"/>
      <c r="B7728" s="208" t="n">
        <v>82</v>
      </c>
      <c r="C7728" s="634" t="s">
        <v>18</v>
      </c>
      <c r="D7728" s="453"/>
      <c r="E7728" s="453" t="s">
        <v>21580</v>
      </c>
      <c r="F7728" s="121" t="n">
        <f aca="false">F7727+1</f>
        <v>7722</v>
      </c>
      <c r="G7728" s="290" t="s">
        <v>22750</v>
      </c>
      <c r="H7728" s="147" t="s">
        <v>22751</v>
      </c>
      <c r="I7728" s="284" t="s">
        <v>22752</v>
      </c>
      <c r="J7728" s="284" t="n">
        <v>650</v>
      </c>
      <c r="K7728" s="164" t="n">
        <v>0</v>
      </c>
      <c r="L7728" s="164" t="n">
        <v>1111047</v>
      </c>
      <c r="M7728" s="164" t="n">
        <v>0</v>
      </c>
      <c r="N7728" s="237" t="s">
        <v>22731</v>
      </c>
      <c r="O7728" s="633"/>
      <c r="P7728" s="610"/>
      <c r="Q7728" s="610" t="n">
        <f aca="false">P7728*1.2</f>
        <v>0</v>
      </c>
      <c r="R7728" s="131" t="n">
        <f aca="false">S7728*Q7728</f>
        <v>0</v>
      </c>
      <c r="S7728" s="132"/>
    </row>
    <row r="7729" s="76" customFormat="true" ht="14.4" hidden="false" customHeight="false" outlineLevel="0" collapsed="false">
      <c r="A7729" s="207"/>
      <c r="B7729" s="208" t="n">
        <v>82</v>
      </c>
      <c r="C7729" s="634" t="s">
        <v>18</v>
      </c>
      <c r="D7729" s="453"/>
      <c r="E7729" s="453" t="s">
        <v>21580</v>
      </c>
      <c r="F7729" s="121" t="n">
        <f aca="false">F7728+1</f>
        <v>7723</v>
      </c>
      <c r="G7729" s="290" t="s">
        <v>22753</v>
      </c>
      <c r="H7729" s="147" t="s">
        <v>22754</v>
      </c>
      <c r="I7729" s="284" t="s">
        <v>22755</v>
      </c>
      <c r="J7729" s="284" t="n">
        <v>650</v>
      </c>
      <c r="K7729" s="164" t="n">
        <v>0</v>
      </c>
      <c r="L7729" s="164" t="n">
        <v>1115436</v>
      </c>
      <c r="M7729" s="164" t="n">
        <v>0</v>
      </c>
      <c r="N7729" s="237" t="s">
        <v>22731</v>
      </c>
      <c r="O7729" s="633"/>
      <c r="P7729" s="610"/>
      <c r="Q7729" s="610" t="n">
        <f aca="false">P7729*1.2</f>
        <v>0</v>
      </c>
      <c r="R7729" s="131" t="n">
        <f aca="false">S7729*Q7729</f>
        <v>0</v>
      </c>
      <c r="S7729" s="132"/>
    </row>
    <row r="7730" s="76" customFormat="true" ht="14.4" hidden="false" customHeight="false" outlineLevel="0" collapsed="false">
      <c r="A7730" s="207"/>
      <c r="B7730" s="208" t="n">
        <v>82</v>
      </c>
      <c r="C7730" s="634" t="s">
        <v>18</v>
      </c>
      <c r="D7730" s="453"/>
      <c r="E7730" s="453" t="s">
        <v>21580</v>
      </c>
      <c r="F7730" s="121" t="n">
        <f aca="false">F7729+1</f>
        <v>7724</v>
      </c>
      <c r="G7730" s="290" t="s">
        <v>22756</v>
      </c>
      <c r="H7730" s="147" t="s">
        <v>22757</v>
      </c>
      <c r="I7730" s="284" t="s">
        <v>22758</v>
      </c>
      <c r="J7730" s="284" t="n">
        <v>650</v>
      </c>
      <c r="K7730" s="164" t="n">
        <v>0</v>
      </c>
      <c r="L7730" s="164" t="n">
        <v>1303314</v>
      </c>
      <c r="M7730" s="164" t="n">
        <v>0</v>
      </c>
      <c r="N7730" s="237" t="s">
        <v>22731</v>
      </c>
      <c r="O7730" s="633"/>
      <c r="P7730" s="610"/>
      <c r="Q7730" s="610" t="n">
        <f aca="false">P7730*1.2</f>
        <v>0</v>
      </c>
      <c r="R7730" s="131" t="n">
        <f aca="false">S7730*Q7730</f>
        <v>0</v>
      </c>
      <c r="S7730" s="132"/>
    </row>
    <row r="7731" s="76" customFormat="true" ht="14.4" hidden="false" customHeight="false" outlineLevel="0" collapsed="false">
      <c r="A7731" s="207"/>
      <c r="B7731" s="208" t="n">
        <v>82</v>
      </c>
      <c r="C7731" s="634" t="s">
        <v>18</v>
      </c>
      <c r="D7731" s="453"/>
      <c r="E7731" s="453" t="s">
        <v>21580</v>
      </c>
      <c r="F7731" s="121" t="n">
        <f aca="false">F7730+1</f>
        <v>7725</v>
      </c>
      <c r="G7731" s="290" t="s">
        <v>22759</v>
      </c>
      <c r="H7731" s="147" t="s">
        <v>22760</v>
      </c>
      <c r="I7731" s="284" t="s">
        <v>22761</v>
      </c>
      <c r="J7731" s="284" t="n">
        <v>650</v>
      </c>
      <c r="K7731" s="164" t="n">
        <v>0</v>
      </c>
      <c r="L7731" s="164" t="n">
        <v>3509075</v>
      </c>
      <c r="M7731" s="164" t="n">
        <v>0</v>
      </c>
      <c r="N7731" s="237" t="s">
        <v>22731</v>
      </c>
      <c r="O7731" s="633"/>
      <c r="P7731" s="610"/>
      <c r="Q7731" s="610" t="n">
        <f aca="false">P7731*1.2</f>
        <v>0</v>
      </c>
      <c r="R7731" s="131" t="n">
        <f aca="false">S7731*Q7731</f>
        <v>0</v>
      </c>
      <c r="S7731" s="132"/>
    </row>
    <row r="7732" s="76" customFormat="true" ht="14.4" hidden="false" customHeight="false" outlineLevel="0" collapsed="false">
      <c r="A7732" s="207"/>
      <c r="B7732" s="208" t="n">
        <v>82</v>
      </c>
      <c r="C7732" s="634" t="s">
        <v>18</v>
      </c>
      <c r="D7732" s="453"/>
      <c r="E7732" s="453" t="s">
        <v>21580</v>
      </c>
      <c r="F7732" s="121" t="n">
        <f aca="false">F7731+1</f>
        <v>7726</v>
      </c>
      <c r="G7732" s="290" t="s">
        <v>22762</v>
      </c>
      <c r="H7732" s="147" t="s">
        <v>22763</v>
      </c>
      <c r="I7732" s="284" t="s">
        <v>22764</v>
      </c>
      <c r="J7732" s="284" t="n">
        <v>650</v>
      </c>
      <c r="K7732" s="164" t="n">
        <v>0</v>
      </c>
      <c r="L7732" s="164" t="n">
        <v>1005122</v>
      </c>
      <c r="M7732" s="164" t="n">
        <v>0</v>
      </c>
      <c r="N7732" s="237" t="s">
        <v>22765</v>
      </c>
      <c r="O7732" s="633"/>
      <c r="P7732" s="610"/>
      <c r="Q7732" s="610" t="n">
        <f aca="false">P7732*1.2</f>
        <v>0</v>
      </c>
      <c r="R7732" s="131" t="n">
        <f aca="false">S7732*Q7732</f>
        <v>0</v>
      </c>
      <c r="S7732" s="132"/>
    </row>
    <row r="7733" s="76" customFormat="true" ht="14.4" hidden="false" customHeight="false" outlineLevel="0" collapsed="false">
      <c r="A7733" s="207"/>
      <c r="B7733" s="208" t="n">
        <v>82</v>
      </c>
      <c r="C7733" s="634" t="s">
        <v>18</v>
      </c>
      <c r="D7733" s="453"/>
      <c r="E7733" s="453" t="s">
        <v>21580</v>
      </c>
      <c r="F7733" s="121" t="n">
        <f aca="false">F7732+1</f>
        <v>7727</v>
      </c>
      <c r="G7733" s="290" t="s">
        <v>22766</v>
      </c>
      <c r="H7733" s="147" t="s">
        <v>22767</v>
      </c>
      <c r="I7733" s="284" t="s">
        <v>22768</v>
      </c>
      <c r="J7733" s="284" t="n">
        <v>650</v>
      </c>
      <c r="K7733" s="164" t="n">
        <v>0</v>
      </c>
      <c r="L7733" s="164" t="n">
        <v>1029077</v>
      </c>
      <c r="M7733" s="164" t="n">
        <v>0</v>
      </c>
      <c r="N7733" s="237" t="s">
        <v>22765</v>
      </c>
      <c r="O7733" s="633"/>
      <c r="P7733" s="610"/>
      <c r="Q7733" s="610" t="n">
        <f aca="false">P7733*1.2</f>
        <v>0</v>
      </c>
      <c r="R7733" s="131" t="n">
        <f aca="false">S7733*Q7733</f>
        <v>0</v>
      </c>
      <c r="S7733" s="132"/>
    </row>
    <row r="7734" s="76" customFormat="true" ht="14.4" hidden="false" customHeight="false" outlineLevel="0" collapsed="false">
      <c r="A7734" s="207"/>
      <c r="B7734" s="208" t="n">
        <v>82</v>
      </c>
      <c r="C7734" s="634" t="s">
        <v>18</v>
      </c>
      <c r="D7734" s="453" t="s">
        <v>21588</v>
      </c>
      <c r="E7734" s="453" t="s">
        <v>21580</v>
      </c>
      <c r="F7734" s="121" t="n">
        <f aca="false">F7733+1</f>
        <v>7728</v>
      </c>
      <c r="G7734" s="290" t="s">
        <v>22769</v>
      </c>
      <c r="H7734" s="147" t="s">
        <v>22770</v>
      </c>
      <c r="I7734" s="284" t="s">
        <v>22771</v>
      </c>
      <c r="J7734" s="284" t="n">
        <v>5340</v>
      </c>
      <c r="K7734" s="164" t="n">
        <v>0</v>
      </c>
      <c r="L7734" s="164" t="n">
        <v>1009294</v>
      </c>
      <c r="M7734" s="164" t="n">
        <v>0</v>
      </c>
      <c r="N7734" s="218" t="s">
        <v>11437</v>
      </c>
      <c r="O7734" s="635"/>
      <c r="P7734" s="130" t="n">
        <v>28.19</v>
      </c>
      <c r="Q7734" s="130" t="n">
        <f aca="false">P7734*1.2</f>
        <v>33.828</v>
      </c>
      <c r="R7734" s="131" t="n">
        <f aca="false">S7734*Q7734</f>
        <v>0</v>
      </c>
      <c r="S7734" s="132"/>
    </row>
    <row r="7735" s="76" customFormat="true" ht="14.4" hidden="false" customHeight="false" outlineLevel="0" collapsed="false">
      <c r="A7735" s="207"/>
      <c r="B7735" s="208" t="n">
        <v>82</v>
      </c>
      <c r="C7735" s="634" t="s">
        <v>18</v>
      </c>
      <c r="D7735" s="453"/>
      <c r="E7735" s="453" t="s">
        <v>21580</v>
      </c>
      <c r="F7735" s="121" t="n">
        <f aca="false">F7734+1</f>
        <v>7729</v>
      </c>
      <c r="G7735" s="290" t="s">
        <v>22772</v>
      </c>
      <c r="H7735" s="147" t="s">
        <v>22773</v>
      </c>
      <c r="I7735" s="284" t="s">
        <v>22774</v>
      </c>
      <c r="J7735" s="284" t="n">
        <v>5340</v>
      </c>
      <c r="K7735" s="164" t="n">
        <v>0</v>
      </c>
      <c r="L7735" s="164" t="n">
        <v>1003114</v>
      </c>
      <c r="M7735" s="164" t="n">
        <v>0</v>
      </c>
      <c r="N7735" s="218" t="s">
        <v>11437</v>
      </c>
      <c r="O7735" s="633"/>
      <c r="P7735" s="610"/>
      <c r="Q7735" s="610" t="n">
        <f aca="false">P7735*1.2</f>
        <v>0</v>
      </c>
      <c r="R7735" s="131" t="n">
        <f aca="false">S7735*Q7735</f>
        <v>0</v>
      </c>
      <c r="S7735" s="132"/>
    </row>
    <row r="7736" s="76" customFormat="true" ht="14.4" hidden="false" customHeight="false" outlineLevel="0" collapsed="false">
      <c r="A7736" s="207"/>
      <c r="B7736" s="208" t="n">
        <v>82</v>
      </c>
      <c r="C7736" s="634" t="s">
        <v>18</v>
      </c>
      <c r="D7736" s="453"/>
      <c r="E7736" s="453" t="s">
        <v>21580</v>
      </c>
      <c r="F7736" s="121" t="n">
        <f aca="false">F7735+1</f>
        <v>7730</v>
      </c>
      <c r="G7736" s="290" t="s">
        <v>22775</v>
      </c>
      <c r="H7736" s="147" t="s">
        <v>22776</v>
      </c>
      <c r="I7736" s="284" t="s">
        <v>22777</v>
      </c>
      <c r="J7736" s="284" t="n">
        <v>5344</v>
      </c>
      <c r="K7736" s="164" t="n">
        <v>30</v>
      </c>
      <c r="L7736" s="164" t="n">
        <v>1213054</v>
      </c>
      <c r="M7736" s="164" t="n">
        <v>0</v>
      </c>
      <c r="N7736" s="218" t="s">
        <v>11437</v>
      </c>
      <c r="O7736" s="635"/>
      <c r="P7736" s="610"/>
      <c r="Q7736" s="610" t="n">
        <f aca="false">P7736*1.2</f>
        <v>0</v>
      </c>
      <c r="R7736" s="131" t="n">
        <f aca="false">S7736*Q7736</f>
        <v>0</v>
      </c>
      <c r="S7736" s="132"/>
    </row>
    <row r="7737" s="76" customFormat="true" ht="14.4" hidden="false" customHeight="false" outlineLevel="0" collapsed="false">
      <c r="A7737" s="207"/>
      <c r="B7737" s="208" t="n">
        <v>82</v>
      </c>
      <c r="C7737" s="634" t="s">
        <v>18</v>
      </c>
      <c r="D7737" s="453" t="s">
        <v>21588</v>
      </c>
      <c r="E7737" s="453" t="s">
        <v>21580</v>
      </c>
      <c r="F7737" s="121" t="n">
        <f aca="false">F7736+1</f>
        <v>7731</v>
      </c>
      <c r="G7737" s="636" t="s">
        <v>22778</v>
      </c>
      <c r="H7737" s="147" t="s">
        <v>22779</v>
      </c>
      <c r="I7737" s="284" t="s">
        <v>22780</v>
      </c>
      <c r="J7737" s="284" t="n">
        <v>5344</v>
      </c>
      <c r="K7737" s="164" t="n">
        <v>30</v>
      </c>
      <c r="L7737" s="164" t="n">
        <v>1213054</v>
      </c>
      <c r="M7737" s="164" t="n">
        <v>1</v>
      </c>
      <c r="N7737" s="218" t="s">
        <v>11437</v>
      </c>
      <c r="O7737" s="635"/>
      <c r="P7737" s="130" t="n">
        <v>91.29</v>
      </c>
      <c r="Q7737" s="130" t="n">
        <f aca="false">P7737*1.2</f>
        <v>109.548</v>
      </c>
      <c r="R7737" s="131" t="n">
        <f aca="false">S7737*Q7737</f>
        <v>0</v>
      </c>
      <c r="S7737" s="132"/>
    </row>
    <row r="7738" s="76" customFormat="true" ht="14.4" hidden="false" customHeight="false" outlineLevel="0" collapsed="false">
      <c r="A7738" s="207"/>
      <c r="B7738" s="208" t="n">
        <v>82</v>
      </c>
      <c r="C7738" s="634" t="s">
        <v>18</v>
      </c>
      <c r="D7738" s="453" t="s">
        <v>21588</v>
      </c>
      <c r="E7738" s="453" t="s">
        <v>21580</v>
      </c>
      <c r="F7738" s="121" t="n">
        <f aca="false">F7737+1</f>
        <v>7732</v>
      </c>
      <c r="G7738" s="636" t="s">
        <v>22781</v>
      </c>
      <c r="H7738" s="147" t="s">
        <v>22782</v>
      </c>
      <c r="I7738" s="284" t="s">
        <v>22783</v>
      </c>
      <c r="J7738" s="284" t="n">
        <v>5340</v>
      </c>
      <c r="K7738" s="164" t="n">
        <v>0</v>
      </c>
      <c r="L7738" s="164" t="n">
        <v>1117304</v>
      </c>
      <c r="M7738" s="164" t="n">
        <v>0</v>
      </c>
      <c r="N7738" s="218" t="s">
        <v>11437</v>
      </c>
      <c r="O7738" s="633"/>
      <c r="P7738" s="130" t="n">
        <v>120.05</v>
      </c>
      <c r="Q7738" s="130" t="n">
        <f aca="false">P7738*1.2</f>
        <v>144.06</v>
      </c>
      <c r="R7738" s="131" t="n">
        <f aca="false">S7738*Q7738</f>
        <v>0</v>
      </c>
      <c r="S7738" s="132"/>
    </row>
    <row r="7739" s="76" customFormat="true" ht="14.4" hidden="false" customHeight="false" outlineLevel="0" collapsed="false">
      <c r="A7739" s="207"/>
      <c r="B7739" s="208" t="n">
        <v>82</v>
      </c>
      <c r="C7739" s="634" t="s">
        <v>18</v>
      </c>
      <c r="D7739" s="453" t="s">
        <v>21588</v>
      </c>
      <c r="E7739" s="453" t="s">
        <v>21580</v>
      </c>
      <c r="F7739" s="121" t="n">
        <f aca="false">F7738+1</f>
        <v>7733</v>
      </c>
      <c r="G7739" s="290" t="s">
        <v>22784</v>
      </c>
      <c r="H7739" s="147" t="s">
        <v>22785</v>
      </c>
      <c r="I7739" s="284" t="s">
        <v>22786</v>
      </c>
      <c r="J7739" s="284" t="n">
        <v>5340</v>
      </c>
      <c r="K7739" s="164" t="n">
        <v>0</v>
      </c>
      <c r="L7739" s="164" t="n">
        <v>1115285</v>
      </c>
      <c r="M7739" s="164" t="n">
        <v>0</v>
      </c>
      <c r="N7739" s="218" t="s">
        <v>11437</v>
      </c>
      <c r="O7739" s="635"/>
      <c r="P7739" s="130" t="n">
        <v>30.75</v>
      </c>
      <c r="Q7739" s="130" t="n">
        <f aca="false">P7739*1.2</f>
        <v>36.9</v>
      </c>
      <c r="R7739" s="131" t="n">
        <f aca="false">S7739*Q7739</f>
        <v>0</v>
      </c>
      <c r="S7739" s="132"/>
    </row>
    <row r="7740" s="76" customFormat="true" ht="14.4" hidden="false" customHeight="false" outlineLevel="0" collapsed="false">
      <c r="A7740" s="207"/>
      <c r="B7740" s="208" t="n">
        <v>82</v>
      </c>
      <c r="C7740" s="634" t="s">
        <v>18</v>
      </c>
      <c r="D7740" s="453" t="s">
        <v>21588</v>
      </c>
      <c r="E7740" s="453" t="s">
        <v>21580</v>
      </c>
      <c r="F7740" s="121" t="n">
        <f aca="false">F7739+1</f>
        <v>7734</v>
      </c>
      <c r="G7740" s="290" t="s">
        <v>22787</v>
      </c>
      <c r="H7740" s="147" t="s">
        <v>22788</v>
      </c>
      <c r="I7740" s="284" t="s">
        <v>22789</v>
      </c>
      <c r="J7740" s="284" t="n">
        <v>5340</v>
      </c>
      <c r="K7740" s="164" t="n">
        <v>40</v>
      </c>
      <c r="L7740" s="164" t="n">
        <v>1115285</v>
      </c>
      <c r="M7740" s="164" t="n">
        <v>10</v>
      </c>
      <c r="N7740" s="218" t="s">
        <v>11437</v>
      </c>
      <c r="O7740" s="635"/>
      <c r="P7740" s="130" t="n">
        <v>54.21</v>
      </c>
      <c r="Q7740" s="130" t="n">
        <f aca="false">P7740*1.2</f>
        <v>65.052</v>
      </c>
      <c r="R7740" s="131" t="n">
        <f aca="false">S7740*Q7740</f>
        <v>0</v>
      </c>
      <c r="S7740" s="132"/>
    </row>
    <row r="7741" s="76" customFormat="true" ht="14.4" hidden="false" customHeight="false" outlineLevel="0" collapsed="false">
      <c r="A7741" s="207"/>
      <c r="B7741" s="208" t="n">
        <v>82</v>
      </c>
      <c r="C7741" s="634" t="s">
        <v>18</v>
      </c>
      <c r="D7741" s="453"/>
      <c r="E7741" s="453" t="s">
        <v>21580</v>
      </c>
      <c r="F7741" s="121" t="n">
        <f aca="false">F7740+1</f>
        <v>7735</v>
      </c>
      <c r="G7741" s="290" t="s">
        <v>22790</v>
      </c>
      <c r="H7741" s="147" t="s">
        <v>22791</v>
      </c>
      <c r="I7741" s="284" t="s">
        <v>22792</v>
      </c>
      <c r="J7741" s="284" t="n">
        <v>536</v>
      </c>
      <c r="K7741" s="164" t="n">
        <v>0</v>
      </c>
      <c r="L7741" s="164" t="n">
        <v>1115285</v>
      </c>
      <c r="M7741" s="164" t="n">
        <v>0</v>
      </c>
      <c r="N7741" s="218" t="s">
        <v>11437</v>
      </c>
      <c r="O7741" s="633"/>
      <c r="P7741" s="610"/>
      <c r="Q7741" s="610" t="n">
        <f aca="false">P7741*1.2</f>
        <v>0</v>
      </c>
      <c r="R7741" s="131" t="n">
        <f aca="false">S7741*Q7741</f>
        <v>0</v>
      </c>
      <c r="S7741" s="132"/>
    </row>
    <row r="7742" s="76" customFormat="true" ht="14.4" hidden="false" customHeight="false" outlineLevel="0" collapsed="false">
      <c r="A7742" s="207"/>
      <c r="B7742" s="208" t="n">
        <v>82</v>
      </c>
      <c r="C7742" s="634" t="s">
        <v>18</v>
      </c>
      <c r="D7742" s="453" t="s">
        <v>21588</v>
      </c>
      <c r="E7742" s="453" t="s">
        <v>21580</v>
      </c>
      <c r="F7742" s="121" t="n">
        <f aca="false">F7741+1</f>
        <v>7736</v>
      </c>
      <c r="G7742" s="290" t="s">
        <v>22793</v>
      </c>
      <c r="H7742" s="147" t="s">
        <v>22794</v>
      </c>
      <c r="I7742" s="284" t="s">
        <v>22795</v>
      </c>
      <c r="J7742" s="284" t="n">
        <v>5340</v>
      </c>
      <c r="K7742" s="164" t="n">
        <v>40</v>
      </c>
      <c r="L7742" s="164" t="n">
        <v>1115039</v>
      </c>
      <c r="M7742" s="164" t="n">
        <v>0</v>
      </c>
      <c r="N7742" s="218" t="s">
        <v>11437</v>
      </c>
      <c r="O7742" s="633"/>
      <c r="P7742" s="130" t="n">
        <v>465.31</v>
      </c>
      <c r="Q7742" s="130" t="n">
        <f aca="false">P7742*1.2</f>
        <v>558.372</v>
      </c>
      <c r="R7742" s="131" t="n">
        <f aca="false">S7742*Q7742</f>
        <v>0</v>
      </c>
      <c r="S7742" s="132"/>
    </row>
    <row r="7743" s="76" customFormat="true" ht="14.4" hidden="false" customHeight="false" outlineLevel="0" collapsed="false">
      <c r="A7743" s="207"/>
      <c r="B7743" s="208" t="n">
        <v>82</v>
      </c>
      <c r="C7743" s="634" t="s">
        <v>18</v>
      </c>
      <c r="D7743" s="453"/>
      <c r="E7743" s="453" t="s">
        <v>21580</v>
      </c>
      <c r="F7743" s="121" t="n">
        <f aca="false">F7742+1</f>
        <v>7737</v>
      </c>
      <c r="G7743" s="290" t="s">
        <v>22796</v>
      </c>
      <c r="H7743" s="147" t="s">
        <v>22797</v>
      </c>
      <c r="I7743" s="284" t="s">
        <v>22798</v>
      </c>
      <c r="J7743" s="284" t="n">
        <v>5360</v>
      </c>
      <c r="K7743" s="164" t="n">
        <v>40</v>
      </c>
      <c r="L7743" s="164" t="n">
        <v>1115039</v>
      </c>
      <c r="M7743" s="164" t="n">
        <v>0</v>
      </c>
      <c r="N7743" s="218" t="s">
        <v>11437</v>
      </c>
      <c r="O7743" s="633"/>
      <c r="P7743" s="610"/>
      <c r="Q7743" s="610" t="n">
        <f aca="false">P7743*1.2</f>
        <v>0</v>
      </c>
      <c r="R7743" s="131" t="n">
        <f aca="false">S7743*Q7743</f>
        <v>0</v>
      </c>
      <c r="S7743" s="132"/>
    </row>
    <row r="7744" s="76" customFormat="true" ht="14.4" hidden="false" customHeight="false" outlineLevel="0" collapsed="false">
      <c r="A7744" s="207"/>
      <c r="B7744" s="208" t="n">
        <v>82</v>
      </c>
      <c r="C7744" s="634" t="s">
        <v>18</v>
      </c>
      <c r="D7744" s="453"/>
      <c r="E7744" s="453" t="s">
        <v>21580</v>
      </c>
      <c r="F7744" s="121" t="n">
        <f aca="false">F7743+1</f>
        <v>7738</v>
      </c>
      <c r="G7744" s="290" t="s">
        <v>22799</v>
      </c>
      <c r="H7744" s="147" t="s">
        <v>22800</v>
      </c>
      <c r="I7744" s="284" t="s">
        <v>22801</v>
      </c>
      <c r="J7744" s="284" t="n">
        <v>5340</v>
      </c>
      <c r="K7744" s="164" t="n">
        <v>40</v>
      </c>
      <c r="L7744" s="164" t="n">
        <v>1112043</v>
      </c>
      <c r="M7744" s="164" t="n">
        <v>0</v>
      </c>
      <c r="N7744" s="218" t="s">
        <v>11437</v>
      </c>
      <c r="O7744" s="633"/>
      <c r="P7744" s="130" t="n">
        <v>1901.86</v>
      </c>
      <c r="Q7744" s="130" t="n">
        <f aca="false">P7744*1.2</f>
        <v>2282.232</v>
      </c>
      <c r="R7744" s="131" t="n">
        <f aca="false">S7744*Q7744</f>
        <v>0</v>
      </c>
      <c r="S7744" s="132"/>
    </row>
    <row r="7745" s="76" customFormat="true" ht="14.4" hidden="false" customHeight="false" outlineLevel="0" collapsed="false">
      <c r="A7745" s="207"/>
      <c r="B7745" s="208" t="n">
        <v>82</v>
      </c>
      <c r="C7745" s="634" t="s">
        <v>18</v>
      </c>
      <c r="D7745" s="453" t="s">
        <v>21588</v>
      </c>
      <c r="E7745" s="453" t="s">
        <v>21580</v>
      </c>
      <c r="F7745" s="121" t="n">
        <f aca="false">F7744+1</f>
        <v>7739</v>
      </c>
      <c r="G7745" s="290" t="s">
        <v>22802</v>
      </c>
      <c r="H7745" s="147" t="s">
        <v>22802</v>
      </c>
      <c r="I7745" s="284" t="s">
        <v>22803</v>
      </c>
      <c r="J7745" s="284" t="n">
        <v>5340</v>
      </c>
      <c r="K7745" s="164" t="n">
        <v>0</v>
      </c>
      <c r="L7745" s="164" t="n">
        <v>90078</v>
      </c>
      <c r="M7745" s="164" t="n">
        <v>0</v>
      </c>
      <c r="N7745" s="218" t="s">
        <v>11437</v>
      </c>
      <c r="O7745" s="633"/>
      <c r="P7745" s="130" t="n">
        <v>361.64</v>
      </c>
      <c r="Q7745" s="130" t="n">
        <f aca="false">P7745*1.2</f>
        <v>433.968</v>
      </c>
      <c r="R7745" s="131" t="n">
        <f aca="false">S7745*Q7745</f>
        <v>0</v>
      </c>
      <c r="S7745" s="132"/>
    </row>
    <row r="7746" s="76" customFormat="true" ht="14.4" hidden="false" customHeight="false" outlineLevel="0" collapsed="false">
      <c r="A7746" s="207"/>
      <c r="B7746" s="208" t="n">
        <v>82</v>
      </c>
      <c r="C7746" s="634" t="s">
        <v>18</v>
      </c>
      <c r="D7746" s="453"/>
      <c r="E7746" s="453" t="s">
        <v>21580</v>
      </c>
      <c r="F7746" s="121" t="n">
        <f aca="false">F7745+1</f>
        <v>7740</v>
      </c>
      <c r="G7746" s="290" t="s">
        <v>22804</v>
      </c>
      <c r="H7746" s="147" t="s">
        <v>22805</v>
      </c>
      <c r="I7746" s="284" t="s">
        <v>22806</v>
      </c>
      <c r="J7746" s="284" t="n">
        <v>650</v>
      </c>
      <c r="K7746" s="164" t="n">
        <v>0</v>
      </c>
      <c r="L7746" s="164" t="n">
        <v>1112230</v>
      </c>
      <c r="M7746" s="164" t="n">
        <v>0</v>
      </c>
      <c r="N7746" s="237" t="s">
        <v>11437</v>
      </c>
      <c r="O7746" s="633"/>
      <c r="P7746" s="610"/>
      <c r="Q7746" s="610" t="n">
        <f aca="false">P7746*1.2</f>
        <v>0</v>
      </c>
      <c r="R7746" s="131" t="n">
        <f aca="false">S7746*Q7746</f>
        <v>0</v>
      </c>
      <c r="S7746" s="132"/>
    </row>
    <row r="7747" s="76" customFormat="true" ht="14.4" hidden="false" customHeight="false" outlineLevel="0" collapsed="false">
      <c r="A7747" s="207"/>
      <c r="B7747" s="208" t="n">
        <v>82</v>
      </c>
      <c r="C7747" s="634" t="s">
        <v>18</v>
      </c>
      <c r="D7747" s="453"/>
      <c r="E7747" s="453" t="s">
        <v>21580</v>
      </c>
      <c r="F7747" s="121" t="n">
        <f aca="false">F7746+1</f>
        <v>7741</v>
      </c>
      <c r="G7747" s="290" t="s">
        <v>22807</v>
      </c>
      <c r="H7747" s="147" t="s">
        <v>22808</v>
      </c>
      <c r="I7747" s="284" t="s">
        <v>22809</v>
      </c>
      <c r="J7747" s="284" t="n">
        <v>650</v>
      </c>
      <c r="K7747" s="164" t="n">
        <v>0</v>
      </c>
      <c r="L7747" s="164" t="n">
        <v>1303018</v>
      </c>
      <c r="M7747" s="164" t="n">
        <v>0</v>
      </c>
      <c r="N7747" s="237" t="s">
        <v>11437</v>
      </c>
      <c r="O7747" s="633"/>
      <c r="P7747" s="610"/>
      <c r="Q7747" s="610" t="n">
        <f aca="false">P7747*1.2</f>
        <v>0</v>
      </c>
      <c r="R7747" s="131" t="n">
        <f aca="false">S7747*Q7747</f>
        <v>0</v>
      </c>
      <c r="S7747" s="132"/>
    </row>
    <row r="7748" s="76" customFormat="true" ht="14.4" hidden="false" customHeight="false" outlineLevel="0" collapsed="false">
      <c r="A7748" s="207"/>
      <c r="B7748" s="208" t="n">
        <v>82</v>
      </c>
      <c r="C7748" s="634" t="s">
        <v>18</v>
      </c>
      <c r="D7748" s="453"/>
      <c r="E7748" s="453" t="s">
        <v>21580</v>
      </c>
      <c r="F7748" s="121" t="n">
        <f aca="false">F7747+1</f>
        <v>7742</v>
      </c>
      <c r="G7748" s="636" t="s">
        <v>22810</v>
      </c>
      <c r="H7748" s="147" t="s">
        <v>22811</v>
      </c>
      <c r="I7748" s="284" t="s">
        <v>22812</v>
      </c>
      <c r="J7748" s="284" t="n">
        <v>651</v>
      </c>
      <c r="K7748" s="164" t="n">
        <v>0</v>
      </c>
      <c r="L7748" s="164" t="n">
        <v>1008662</v>
      </c>
      <c r="M7748" s="164" t="n">
        <v>0</v>
      </c>
      <c r="N7748" s="237" t="s">
        <v>11437</v>
      </c>
      <c r="O7748" s="633"/>
      <c r="P7748" s="610"/>
      <c r="Q7748" s="610" t="n">
        <f aca="false">P7748*1.2</f>
        <v>0</v>
      </c>
      <c r="R7748" s="131" t="n">
        <f aca="false">S7748*Q7748</f>
        <v>0</v>
      </c>
      <c r="S7748" s="132"/>
    </row>
    <row r="7749" s="76" customFormat="true" ht="41.4" hidden="false" customHeight="false" outlineLevel="0" collapsed="false">
      <c r="A7749" s="207"/>
      <c r="B7749" s="208" t="n">
        <v>82</v>
      </c>
      <c r="C7749" s="634" t="s">
        <v>18</v>
      </c>
      <c r="D7749" s="453" t="s">
        <v>21588</v>
      </c>
      <c r="E7749" s="453" t="s">
        <v>21580</v>
      </c>
      <c r="F7749" s="121" t="n">
        <f aca="false">F7748+1</f>
        <v>7743</v>
      </c>
      <c r="G7749" s="290" t="s">
        <v>22813</v>
      </c>
      <c r="H7749" s="147" t="s">
        <v>22814</v>
      </c>
      <c r="I7749" s="284" t="s">
        <v>22815</v>
      </c>
      <c r="J7749" s="284" t="n">
        <v>5340</v>
      </c>
      <c r="K7749" s="164" t="n">
        <v>0</v>
      </c>
      <c r="L7749" s="164" t="n">
        <v>1002031</v>
      </c>
      <c r="M7749" s="164" t="n">
        <v>10</v>
      </c>
      <c r="N7749" s="218" t="s">
        <v>22816</v>
      </c>
      <c r="O7749" s="635"/>
      <c r="P7749" s="130" t="n">
        <v>402.76</v>
      </c>
      <c r="Q7749" s="130" t="n">
        <f aca="false">P7749*1.2</f>
        <v>483.312</v>
      </c>
      <c r="R7749" s="131" t="n">
        <f aca="false">S7749*Q7749</f>
        <v>0</v>
      </c>
      <c r="S7749" s="132"/>
    </row>
    <row r="7750" s="76" customFormat="true" ht="27.6" hidden="false" customHeight="false" outlineLevel="0" collapsed="false">
      <c r="A7750" s="207"/>
      <c r="B7750" s="208" t="n">
        <v>82</v>
      </c>
      <c r="C7750" s="634" t="s">
        <v>18</v>
      </c>
      <c r="D7750" s="453"/>
      <c r="E7750" s="453" t="s">
        <v>21580</v>
      </c>
      <c r="F7750" s="121" t="n">
        <f aca="false">F7749+1</f>
        <v>7744</v>
      </c>
      <c r="G7750" s="290" t="s">
        <v>22817</v>
      </c>
      <c r="H7750" s="147" t="s">
        <v>22818</v>
      </c>
      <c r="I7750" s="284" t="s">
        <v>22819</v>
      </c>
      <c r="J7750" s="284" t="n">
        <v>5340</v>
      </c>
      <c r="K7750" s="164" t="n">
        <v>0</v>
      </c>
      <c r="L7750" s="164" t="n">
        <v>1213044</v>
      </c>
      <c r="M7750" s="164" t="n">
        <v>1</v>
      </c>
      <c r="N7750" s="218" t="s">
        <v>22820</v>
      </c>
      <c r="O7750" s="635"/>
      <c r="P7750" s="130" t="n">
        <v>59.26</v>
      </c>
      <c r="Q7750" s="130" t="n">
        <f aca="false">P7750*1.2</f>
        <v>71.112</v>
      </c>
      <c r="R7750" s="131" t="n">
        <f aca="false">S7750*Q7750</f>
        <v>0</v>
      </c>
      <c r="S7750" s="132"/>
    </row>
    <row r="7751" s="76" customFormat="true" ht="27.6" hidden="false" customHeight="false" outlineLevel="0" collapsed="false">
      <c r="A7751" s="207"/>
      <c r="B7751" s="208" t="n">
        <v>82</v>
      </c>
      <c r="C7751" s="634" t="s">
        <v>18</v>
      </c>
      <c r="D7751" s="453" t="s">
        <v>21588</v>
      </c>
      <c r="E7751" s="453" t="s">
        <v>21580</v>
      </c>
      <c r="F7751" s="121" t="n">
        <f aca="false">F7750+1</f>
        <v>7745</v>
      </c>
      <c r="G7751" s="290" t="s">
        <v>22821</v>
      </c>
      <c r="H7751" s="147" t="s">
        <v>22822</v>
      </c>
      <c r="I7751" s="284" t="s">
        <v>22823</v>
      </c>
      <c r="J7751" s="284" t="n">
        <v>5340</v>
      </c>
      <c r="K7751" s="164" t="n">
        <v>0</v>
      </c>
      <c r="L7751" s="164" t="n">
        <v>1003114</v>
      </c>
      <c r="M7751" s="164" t="n">
        <v>10</v>
      </c>
      <c r="N7751" s="218" t="s">
        <v>22824</v>
      </c>
      <c r="O7751" s="635"/>
      <c r="P7751" s="130" t="n">
        <v>76.91</v>
      </c>
      <c r="Q7751" s="130" t="n">
        <f aca="false">P7751*1.2</f>
        <v>92.292</v>
      </c>
      <c r="R7751" s="131" t="n">
        <f aca="false">S7751*Q7751</f>
        <v>0</v>
      </c>
      <c r="S7751" s="132"/>
    </row>
    <row r="7752" s="76" customFormat="true" ht="27.6" hidden="false" customHeight="false" outlineLevel="0" collapsed="false">
      <c r="A7752" s="207"/>
      <c r="B7752" s="208" t="n">
        <v>82</v>
      </c>
      <c r="C7752" s="634" t="s">
        <v>18</v>
      </c>
      <c r="D7752" s="453"/>
      <c r="E7752" s="453" t="s">
        <v>21580</v>
      </c>
      <c r="F7752" s="121" t="n">
        <f aca="false">F7751+1</f>
        <v>7746</v>
      </c>
      <c r="G7752" s="290" t="s">
        <v>22825</v>
      </c>
      <c r="H7752" s="147" t="s">
        <v>22826</v>
      </c>
      <c r="I7752" s="284" t="s">
        <v>22827</v>
      </c>
      <c r="J7752" s="284" t="n">
        <v>5340</v>
      </c>
      <c r="K7752" s="164" t="n">
        <v>0</v>
      </c>
      <c r="L7752" s="164" t="n">
        <v>1213054</v>
      </c>
      <c r="M7752" s="164" t="n">
        <v>0</v>
      </c>
      <c r="N7752" s="218" t="s">
        <v>22828</v>
      </c>
      <c r="O7752" s="635"/>
      <c r="P7752" s="130" t="n">
        <v>20.77</v>
      </c>
      <c r="Q7752" s="130" t="n">
        <f aca="false">P7752*1.2</f>
        <v>24.924</v>
      </c>
      <c r="R7752" s="131" t="n">
        <f aca="false">S7752*Q7752</f>
        <v>0</v>
      </c>
      <c r="S7752" s="132"/>
    </row>
    <row r="7753" s="76" customFormat="true" ht="27.6" hidden="false" customHeight="false" outlineLevel="0" collapsed="false">
      <c r="A7753" s="207"/>
      <c r="B7753" s="208" t="n">
        <v>82</v>
      </c>
      <c r="C7753" s="634" t="s">
        <v>18</v>
      </c>
      <c r="D7753" s="453" t="s">
        <v>21588</v>
      </c>
      <c r="E7753" s="453" t="s">
        <v>21580</v>
      </c>
      <c r="F7753" s="121" t="n">
        <f aca="false">F7752+1</f>
        <v>7747</v>
      </c>
      <c r="G7753" s="290" t="s">
        <v>22829</v>
      </c>
      <c r="H7753" s="147" t="s">
        <v>22830</v>
      </c>
      <c r="I7753" s="284" t="s">
        <v>22831</v>
      </c>
      <c r="J7753" s="284" t="n">
        <v>5340</v>
      </c>
      <c r="K7753" s="164" t="n">
        <v>0</v>
      </c>
      <c r="L7753" s="164" t="n">
        <v>1213054</v>
      </c>
      <c r="M7753" s="164" t="n">
        <v>1</v>
      </c>
      <c r="N7753" s="218" t="s">
        <v>22828</v>
      </c>
      <c r="O7753" s="633"/>
      <c r="P7753" s="130" t="n">
        <v>95.04</v>
      </c>
      <c r="Q7753" s="130" t="n">
        <f aca="false">P7753*1.2</f>
        <v>114.048</v>
      </c>
      <c r="R7753" s="131" t="n">
        <f aca="false">S7753*Q7753</f>
        <v>0</v>
      </c>
      <c r="S7753" s="132"/>
    </row>
    <row r="7754" s="76" customFormat="true" ht="27.6" hidden="false" customHeight="false" outlineLevel="0" collapsed="false">
      <c r="A7754" s="207"/>
      <c r="B7754" s="208" t="n">
        <v>82</v>
      </c>
      <c r="C7754" s="634" t="s">
        <v>18</v>
      </c>
      <c r="D7754" s="453"/>
      <c r="E7754" s="453" t="s">
        <v>21580</v>
      </c>
      <c r="F7754" s="121" t="n">
        <f aca="false">F7753+1</f>
        <v>7748</v>
      </c>
      <c r="G7754" s="290" t="s">
        <v>22832</v>
      </c>
      <c r="H7754" s="147" t="s">
        <v>22833</v>
      </c>
      <c r="I7754" s="284" t="s">
        <v>22834</v>
      </c>
      <c r="J7754" s="284" t="n">
        <v>536</v>
      </c>
      <c r="K7754" s="164" t="n">
        <v>0</v>
      </c>
      <c r="L7754" s="164" t="n">
        <v>1115288</v>
      </c>
      <c r="M7754" s="164" t="n">
        <v>0</v>
      </c>
      <c r="N7754" s="218" t="s">
        <v>22835</v>
      </c>
      <c r="O7754" s="633"/>
      <c r="P7754" s="610"/>
      <c r="Q7754" s="610" t="n">
        <f aca="false">P7754*1.2</f>
        <v>0</v>
      </c>
      <c r="R7754" s="131" t="n">
        <f aca="false">S7754*Q7754</f>
        <v>0</v>
      </c>
      <c r="S7754" s="132"/>
    </row>
    <row r="7755" s="76" customFormat="true" ht="27.6" hidden="false" customHeight="false" outlineLevel="0" collapsed="false">
      <c r="A7755" s="207"/>
      <c r="B7755" s="208" t="n">
        <v>82</v>
      </c>
      <c r="C7755" s="634" t="s">
        <v>18</v>
      </c>
      <c r="D7755" s="453"/>
      <c r="E7755" s="453" t="s">
        <v>21580</v>
      </c>
      <c r="F7755" s="121" t="n">
        <f aca="false">F7754+1</f>
        <v>7749</v>
      </c>
      <c r="G7755" s="636" t="s">
        <v>22836</v>
      </c>
      <c r="H7755" s="147" t="s">
        <v>22837</v>
      </c>
      <c r="I7755" s="284" t="s">
        <v>22838</v>
      </c>
      <c r="J7755" s="284" t="n">
        <v>651</v>
      </c>
      <c r="K7755" s="164" t="n">
        <v>0</v>
      </c>
      <c r="L7755" s="164" t="n">
        <v>1213025</v>
      </c>
      <c r="M7755" s="164" t="n">
        <v>0</v>
      </c>
      <c r="N7755" s="237" t="s">
        <v>22839</v>
      </c>
      <c r="O7755" s="633"/>
      <c r="P7755" s="610"/>
      <c r="Q7755" s="610" t="n">
        <f aca="false">P7755*1.2</f>
        <v>0</v>
      </c>
      <c r="R7755" s="131" t="n">
        <f aca="false">S7755*Q7755</f>
        <v>0</v>
      </c>
      <c r="S7755" s="132"/>
    </row>
    <row r="7756" s="76" customFormat="true" ht="27.6" hidden="false" customHeight="false" outlineLevel="0" collapsed="false">
      <c r="A7756" s="207"/>
      <c r="B7756" s="208" t="n">
        <v>82</v>
      </c>
      <c r="C7756" s="634" t="s">
        <v>18</v>
      </c>
      <c r="D7756" s="453"/>
      <c r="E7756" s="453" t="s">
        <v>21580</v>
      </c>
      <c r="F7756" s="121" t="n">
        <f aca="false">F7755+1</f>
        <v>7750</v>
      </c>
      <c r="G7756" s="290" t="s">
        <v>22840</v>
      </c>
      <c r="H7756" s="147" t="s">
        <v>22841</v>
      </c>
      <c r="I7756" s="284" t="s">
        <v>22842</v>
      </c>
      <c r="J7756" s="284" t="n">
        <v>650</v>
      </c>
      <c r="K7756" s="164" t="n">
        <v>0</v>
      </c>
      <c r="L7756" s="164" t="n">
        <v>1002031</v>
      </c>
      <c r="M7756" s="164" t="n">
        <v>0</v>
      </c>
      <c r="N7756" s="237" t="s">
        <v>22843</v>
      </c>
      <c r="O7756" s="633"/>
      <c r="P7756" s="610"/>
      <c r="Q7756" s="610" t="n">
        <f aca="false">P7756*1.2</f>
        <v>0</v>
      </c>
      <c r="R7756" s="131" t="n">
        <f aca="false">S7756*Q7756</f>
        <v>0</v>
      </c>
      <c r="S7756" s="132"/>
    </row>
    <row r="7757" s="76" customFormat="true" ht="27.6" hidden="false" customHeight="false" outlineLevel="0" collapsed="false">
      <c r="A7757" s="207"/>
      <c r="B7757" s="208" t="n">
        <v>82</v>
      </c>
      <c r="C7757" s="634" t="s">
        <v>18</v>
      </c>
      <c r="D7757" s="453"/>
      <c r="E7757" s="453" t="s">
        <v>21580</v>
      </c>
      <c r="F7757" s="121" t="n">
        <f aca="false">F7756+1</f>
        <v>7751</v>
      </c>
      <c r="G7757" s="290" t="s">
        <v>22844</v>
      </c>
      <c r="H7757" s="147" t="s">
        <v>22845</v>
      </c>
      <c r="I7757" s="284" t="s">
        <v>22846</v>
      </c>
      <c r="J7757" s="284" t="n">
        <v>650</v>
      </c>
      <c r="K7757" s="164" t="n">
        <v>0</v>
      </c>
      <c r="L7757" s="164" t="n">
        <v>1002023</v>
      </c>
      <c r="M7757" s="164" t="n">
        <v>0</v>
      </c>
      <c r="N7757" s="237" t="s">
        <v>22847</v>
      </c>
      <c r="O7757" s="633"/>
      <c r="P7757" s="610"/>
      <c r="Q7757" s="610" t="n">
        <f aca="false">P7757*1.2</f>
        <v>0</v>
      </c>
      <c r="R7757" s="131" t="n">
        <f aca="false">S7757*Q7757</f>
        <v>0</v>
      </c>
      <c r="S7757" s="132"/>
    </row>
    <row r="7758" s="76" customFormat="true" ht="14.4" hidden="false" customHeight="false" outlineLevel="0" collapsed="false">
      <c r="A7758" s="207"/>
      <c r="B7758" s="208" t="n">
        <v>82</v>
      </c>
      <c r="C7758" s="634" t="s">
        <v>18</v>
      </c>
      <c r="D7758" s="453" t="s">
        <v>21588</v>
      </c>
      <c r="E7758" s="453" t="s">
        <v>21580</v>
      </c>
      <c r="F7758" s="121" t="n">
        <f aca="false">F7757+1</f>
        <v>7752</v>
      </c>
      <c r="G7758" s="290" t="s">
        <v>22848</v>
      </c>
      <c r="H7758" s="147" t="s">
        <v>22849</v>
      </c>
      <c r="I7758" s="284" t="s">
        <v>22850</v>
      </c>
      <c r="J7758" s="284" t="n">
        <v>5340</v>
      </c>
      <c r="K7758" s="164" t="n">
        <v>40</v>
      </c>
      <c r="L7758" s="164" t="n">
        <v>1112042</v>
      </c>
      <c r="M7758" s="164" t="n">
        <v>0</v>
      </c>
      <c r="N7758" s="218" t="s">
        <v>22851</v>
      </c>
      <c r="O7758" s="633"/>
      <c r="P7758" s="130" t="n">
        <v>131.3</v>
      </c>
      <c r="Q7758" s="130" t="n">
        <f aca="false">P7758*1.2</f>
        <v>157.56</v>
      </c>
      <c r="R7758" s="131" t="n">
        <f aca="false">S7758*Q7758</f>
        <v>0</v>
      </c>
      <c r="S7758" s="132"/>
    </row>
    <row r="7759" s="76" customFormat="true" ht="14.4" hidden="false" customHeight="false" outlineLevel="0" collapsed="false">
      <c r="A7759" s="207"/>
      <c r="B7759" s="208" t="n">
        <v>82</v>
      </c>
      <c r="C7759" s="634" t="s">
        <v>18</v>
      </c>
      <c r="D7759" s="453" t="s">
        <v>21588</v>
      </c>
      <c r="E7759" s="453" t="s">
        <v>21580</v>
      </c>
      <c r="F7759" s="121" t="n">
        <f aca="false">F7758+1</f>
        <v>7753</v>
      </c>
      <c r="G7759" s="290" t="s">
        <v>22852</v>
      </c>
      <c r="H7759" s="147" t="s">
        <v>22853</v>
      </c>
      <c r="I7759" s="284" t="s">
        <v>22854</v>
      </c>
      <c r="J7759" s="284" t="n">
        <v>5340</v>
      </c>
      <c r="K7759" s="164" t="n">
        <v>0</v>
      </c>
      <c r="L7759" s="164" t="n">
        <v>1213024</v>
      </c>
      <c r="M7759" s="164" t="n">
        <v>0</v>
      </c>
      <c r="N7759" s="218" t="s">
        <v>16450</v>
      </c>
      <c r="O7759" s="633"/>
      <c r="P7759" s="130" t="n">
        <v>1952.88</v>
      </c>
      <c r="Q7759" s="130" t="n">
        <f aca="false">P7759*1.2</f>
        <v>2343.456</v>
      </c>
      <c r="R7759" s="131" t="n">
        <f aca="false">S7759*Q7759</f>
        <v>0</v>
      </c>
      <c r="S7759" s="132"/>
    </row>
    <row r="7760" s="76" customFormat="true" ht="27.6" hidden="false" customHeight="false" outlineLevel="0" collapsed="false">
      <c r="A7760" s="207"/>
      <c r="B7760" s="208" t="n">
        <v>82</v>
      </c>
      <c r="C7760" s="634" t="s">
        <v>18</v>
      </c>
      <c r="D7760" s="453" t="s">
        <v>21588</v>
      </c>
      <c r="E7760" s="453" t="s">
        <v>21580</v>
      </c>
      <c r="F7760" s="121" t="n">
        <f aca="false">F7759+1</f>
        <v>7754</v>
      </c>
      <c r="G7760" s="290" t="s">
        <v>22855</v>
      </c>
      <c r="H7760" s="147" t="s">
        <v>22856</v>
      </c>
      <c r="I7760" s="284" t="s">
        <v>22857</v>
      </c>
      <c r="J7760" s="284" t="n">
        <v>5340</v>
      </c>
      <c r="K7760" s="164" t="n">
        <v>0</v>
      </c>
      <c r="L7760" s="164" t="n">
        <v>1000102</v>
      </c>
      <c r="M7760" s="164" t="n">
        <v>0</v>
      </c>
      <c r="N7760" s="218" t="s">
        <v>22858</v>
      </c>
      <c r="O7760" s="633"/>
      <c r="P7760" s="130" t="n">
        <v>1335.25</v>
      </c>
      <c r="Q7760" s="130" t="n">
        <f aca="false">P7760*1.2</f>
        <v>1602.3</v>
      </c>
      <c r="R7760" s="131" t="n">
        <f aca="false">S7760*Q7760</f>
        <v>0</v>
      </c>
      <c r="S7760" s="132"/>
    </row>
    <row r="7761" s="76" customFormat="true" ht="27.6" hidden="false" customHeight="false" outlineLevel="0" collapsed="false">
      <c r="A7761" s="207"/>
      <c r="B7761" s="208" t="n">
        <v>82</v>
      </c>
      <c r="C7761" s="634" t="s">
        <v>18</v>
      </c>
      <c r="D7761" s="453"/>
      <c r="E7761" s="453" t="s">
        <v>21580</v>
      </c>
      <c r="F7761" s="121" t="n">
        <f aca="false">F7760+1</f>
        <v>7755</v>
      </c>
      <c r="G7761" s="290" t="s">
        <v>22859</v>
      </c>
      <c r="H7761" s="147" t="s">
        <v>22860</v>
      </c>
      <c r="I7761" s="284" t="s">
        <v>22861</v>
      </c>
      <c r="J7761" s="284" t="n">
        <v>5340</v>
      </c>
      <c r="K7761" s="164" t="n">
        <v>0</v>
      </c>
      <c r="L7761" s="164" t="n">
        <v>1000102</v>
      </c>
      <c r="M7761" s="164" t="n">
        <v>101</v>
      </c>
      <c r="N7761" s="218" t="s">
        <v>22858</v>
      </c>
      <c r="O7761" s="633"/>
      <c r="P7761" s="130" t="n">
        <v>1530.5</v>
      </c>
      <c r="Q7761" s="130" t="n">
        <f aca="false">P7761*1.2</f>
        <v>1836.6</v>
      </c>
      <c r="R7761" s="131" t="n">
        <f aca="false">S7761*Q7761</f>
        <v>3673.2</v>
      </c>
      <c r="S7761" s="132" t="n">
        <v>2</v>
      </c>
    </row>
    <row r="7762" s="76" customFormat="true" ht="27.6" hidden="false" customHeight="false" outlineLevel="0" collapsed="false">
      <c r="A7762" s="207"/>
      <c r="B7762" s="208" t="n">
        <v>82</v>
      </c>
      <c r="C7762" s="634" t="s">
        <v>18</v>
      </c>
      <c r="D7762" s="453"/>
      <c r="E7762" s="453" t="s">
        <v>21580</v>
      </c>
      <c r="F7762" s="121" t="n">
        <f aca="false">F7761+1</f>
        <v>7756</v>
      </c>
      <c r="G7762" s="290" t="s">
        <v>22862</v>
      </c>
      <c r="H7762" s="147" t="s">
        <v>22863</v>
      </c>
      <c r="I7762" s="284" t="s">
        <v>22864</v>
      </c>
      <c r="J7762" s="284" t="n">
        <v>5340</v>
      </c>
      <c r="K7762" s="164" t="n">
        <v>0</v>
      </c>
      <c r="L7762" s="164" t="n">
        <v>1000102</v>
      </c>
      <c r="M7762" s="164" t="n">
        <v>102</v>
      </c>
      <c r="N7762" s="218" t="s">
        <v>22858</v>
      </c>
      <c r="O7762" s="633"/>
      <c r="P7762" s="610"/>
      <c r="Q7762" s="610" t="n">
        <f aca="false">P7762*1.2</f>
        <v>0</v>
      </c>
      <c r="R7762" s="131" t="n">
        <f aca="false">S7762*Q7762</f>
        <v>0</v>
      </c>
      <c r="S7762" s="132"/>
    </row>
    <row r="7763" s="76" customFormat="true" ht="27.6" hidden="false" customHeight="false" outlineLevel="0" collapsed="false">
      <c r="A7763" s="207"/>
      <c r="B7763" s="208" t="n">
        <v>82</v>
      </c>
      <c r="C7763" s="634" t="s">
        <v>18</v>
      </c>
      <c r="D7763" s="453"/>
      <c r="E7763" s="453" t="s">
        <v>21580</v>
      </c>
      <c r="F7763" s="121" t="n">
        <f aca="false">F7762+1</f>
        <v>7757</v>
      </c>
      <c r="G7763" s="290" t="s">
        <v>22865</v>
      </c>
      <c r="H7763" s="147" t="s">
        <v>22866</v>
      </c>
      <c r="I7763" s="284" t="s">
        <v>22867</v>
      </c>
      <c r="J7763" s="284" t="n">
        <v>5340</v>
      </c>
      <c r="K7763" s="164" t="n">
        <v>0</v>
      </c>
      <c r="L7763" s="164" t="n">
        <v>1000102</v>
      </c>
      <c r="M7763" s="164" t="n">
        <v>103</v>
      </c>
      <c r="N7763" s="218" t="s">
        <v>22858</v>
      </c>
      <c r="O7763" s="633"/>
      <c r="P7763" s="610"/>
      <c r="Q7763" s="610" t="n">
        <f aca="false">P7763*1.2</f>
        <v>0</v>
      </c>
      <c r="R7763" s="131" t="n">
        <f aca="false">S7763*Q7763</f>
        <v>0</v>
      </c>
      <c r="S7763" s="132"/>
    </row>
    <row r="7764" s="76" customFormat="true" ht="27.6" hidden="false" customHeight="false" outlineLevel="0" collapsed="false">
      <c r="A7764" s="207"/>
      <c r="B7764" s="208" t="n">
        <v>82</v>
      </c>
      <c r="C7764" s="634" t="s">
        <v>18</v>
      </c>
      <c r="D7764" s="453"/>
      <c r="E7764" s="453" t="s">
        <v>21580</v>
      </c>
      <c r="F7764" s="121" t="n">
        <f aca="false">F7763+1</f>
        <v>7758</v>
      </c>
      <c r="G7764" s="290" t="s">
        <v>22868</v>
      </c>
      <c r="H7764" s="147" t="s">
        <v>22869</v>
      </c>
      <c r="I7764" s="284" t="s">
        <v>22870</v>
      </c>
      <c r="J7764" s="284" t="n">
        <v>5340</v>
      </c>
      <c r="K7764" s="164" t="n">
        <v>0</v>
      </c>
      <c r="L7764" s="164" t="n">
        <v>1000102</v>
      </c>
      <c r="M7764" s="164" t="n">
        <v>104</v>
      </c>
      <c r="N7764" s="218" t="s">
        <v>22858</v>
      </c>
      <c r="O7764" s="633"/>
      <c r="P7764" s="610"/>
      <c r="Q7764" s="610" t="n">
        <f aca="false">P7764*1.2</f>
        <v>0</v>
      </c>
      <c r="R7764" s="131" t="n">
        <f aca="false">S7764*Q7764</f>
        <v>0</v>
      </c>
      <c r="S7764" s="132"/>
    </row>
    <row r="7765" s="76" customFormat="true" ht="27.6" hidden="false" customHeight="false" outlineLevel="0" collapsed="false">
      <c r="A7765" s="207"/>
      <c r="B7765" s="208" t="n">
        <v>82</v>
      </c>
      <c r="C7765" s="634" t="s">
        <v>18</v>
      </c>
      <c r="D7765" s="453"/>
      <c r="E7765" s="453" t="s">
        <v>21580</v>
      </c>
      <c r="F7765" s="121" t="n">
        <f aca="false">F7764+1</f>
        <v>7759</v>
      </c>
      <c r="G7765" s="290" t="s">
        <v>22871</v>
      </c>
      <c r="H7765" s="147" t="s">
        <v>22872</v>
      </c>
      <c r="I7765" s="284" t="s">
        <v>22873</v>
      </c>
      <c r="J7765" s="284" t="n">
        <v>5340</v>
      </c>
      <c r="K7765" s="164" t="n">
        <v>0</v>
      </c>
      <c r="L7765" s="164" t="n">
        <v>1000102</v>
      </c>
      <c r="M7765" s="164" t="n">
        <v>105</v>
      </c>
      <c r="N7765" s="218" t="s">
        <v>22858</v>
      </c>
      <c r="O7765" s="633"/>
      <c r="P7765" s="610"/>
      <c r="Q7765" s="610" t="n">
        <f aca="false">P7765*1.2</f>
        <v>0</v>
      </c>
      <c r="R7765" s="131" t="n">
        <f aca="false">S7765*Q7765</f>
        <v>0</v>
      </c>
      <c r="S7765" s="132"/>
    </row>
    <row r="7766" s="76" customFormat="true" ht="27.6" hidden="false" customHeight="false" outlineLevel="0" collapsed="false">
      <c r="A7766" s="207"/>
      <c r="B7766" s="208" t="n">
        <v>82</v>
      </c>
      <c r="C7766" s="634" t="s">
        <v>18</v>
      </c>
      <c r="D7766" s="453" t="s">
        <v>21588</v>
      </c>
      <c r="E7766" s="453" t="s">
        <v>21580</v>
      </c>
      <c r="F7766" s="121" t="n">
        <f aca="false">F7765+1</f>
        <v>7760</v>
      </c>
      <c r="G7766" s="290" t="s">
        <v>22874</v>
      </c>
      <c r="H7766" s="147" t="s">
        <v>22875</v>
      </c>
      <c r="I7766" s="284" t="s">
        <v>22876</v>
      </c>
      <c r="J7766" s="284" t="n">
        <v>536</v>
      </c>
      <c r="K7766" s="164" t="n">
        <v>0</v>
      </c>
      <c r="L7766" s="164" t="n">
        <v>1000102</v>
      </c>
      <c r="M7766" s="164" t="n">
        <v>0</v>
      </c>
      <c r="N7766" s="218" t="s">
        <v>22858</v>
      </c>
      <c r="O7766" s="633"/>
      <c r="P7766" s="130" t="n">
        <v>1889.99</v>
      </c>
      <c r="Q7766" s="130" t="n">
        <f aca="false">P7766*1.2</f>
        <v>2267.988</v>
      </c>
      <c r="R7766" s="131" t="n">
        <f aca="false">S7766*Q7766</f>
        <v>0</v>
      </c>
      <c r="S7766" s="132"/>
    </row>
    <row r="7767" s="76" customFormat="true" ht="27.6" hidden="false" customHeight="false" outlineLevel="0" collapsed="false">
      <c r="A7767" s="207"/>
      <c r="B7767" s="208" t="n">
        <v>82</v>
      </c>
      <c r="C7767" s="634" t="s">
        <v>18</v>
      </c>
      <c r="D7767" s="453"/>
      <c r="E7767" s="453" t="s">
        <v>21580</v>
      </c>
      <c r="F7767" s="121" t="n">
        <f aca="false">F7766+1</f>
        <v>7761</v>
      </c>
      <c r="G7767" s="290" t="s">
        <v>22877</v>
      </c>
      <c r="H7767" s="147" t="s">
        <v>22878</v>
      </c>
      <c r="I7767" s="284" t="s">
        <v>22879</v>
      </c>
      <c r="J7767" s="284" t="n">
        <v>536</v>
      </c>
      <c r="K7767" s="164" t="n">
        <v>0</v>
      </c>
      <c r="L7767" s="164" t="n">
        <v>1000102</v>
      </c>
      <c r="M7767" s="164" t="n">
        <v>101</v>
      </c>
      <c r="N7767" s="218" t="s">
        <v>22858</v>
      </c>
      <c r="O7767" s="633"/>
      <c r="P7767" s="610"/>
      <c r="Q7767" s="610" t="n">
        <f aca="false">P7767*1.2</f>
        <v>0</v>
      </c>
      <c r="R7767" s="131" t="n">
        <f aca="false">S7767*Q7767</f>
        <v>0</v>
      </c>
      <c r="S7767" s="132"/>
    </row>
    <row r="7768" s="76" customFormat="true" ht="27.6" hidden="false" customHeight="false" outlineLevel="0" collapsed="false">
      <c r="A7768" s="207"/>
      <c r="B7768" s="208" t="n">
        <v>82</v>
      </c>
      <c r="C7768" s="634" t="s">
        <v>18</v>
      </c>
      <c r="D7768" s="453"/>
      <c r="E7768" s="453" t="s">
        <v>21580</v>
      </c>
      <c r="F7768" s="121" t="n">
        <f aca="false">F7767+1</f>
        <v>7762</v>
      </c>
      <c r="G7768" s="290" t="s">
        <v>22880</v>
      </c>
      <c r="H7768" s="147" t="s">
        <v>22881</v>
      </c>
      <c r="I7768" s="284" t="s">
        <v>22882</v>
      </c>
      <c r="J7768" s="284" t="n">
        <v>536</v>
      </c>
      <c r="K7768" s="164" t="n">
        <v>0</v>
      </c>
      <c r="L7768" s="164" t="n">
        <v>1000102</v>
      </c>
      <c r="M7768" s="164" t="n">
        <v>102</v>
      </c>
      <c r="N7768" s="218" t="s">
        <v>22858</v>
      </c>
      <c r="O7768" s="633"/>
      <c r="P7768" s="610"/>
      <c r="Q7768" s="610" t="n">
        <f aca="false">P7768*1.2</f>
        <v>0</v>
      </c>
      <c r="R7768" s="131" t="n">
        <f aca="false">S7768*Q7768</f>
        <v>0</v>
      </c>
      <c r="S7768" s="132"/>
    </row>
    <row r="7769" s="76" customFormat="true" ht="27.6" hidden="false" customHeight="false" outlineLevel="0" collapsed="false">
      <c r="A7769" s="207"/>
      <c r="B7769" s="208" t="n">
        <v>82</v>
      </c>
      <c r="C7769" s="634" t="s">
        <v>18</v>
      </c>
      <c r="D7769" s="453"/>
      <c r="E7769" s="453" t="s">
        <v>21580</v>
      </c>
      <c r="F7769" s="121" t="n">
        <f aca="false">F7768+1</f>
        <v>7763</v>
      </c>
      <c r="G7769" s="290" t="s">
        <v>22883</v>
      </c>
      <c r="H7769" s="147" t="s">
        <v>22884</v>
      </c>
      <c r="I7769" s="284" t="s">
        <v>22885</v>
      </c>
      <c r="J7769" s="284" t="n">
        <v>536</v>
      </c>
      <c r="K7769" s="164" t="n">
        <v>0</v>
      </c>
      <c r="L7769" s="164" t="n">
        <v>1000102</v>
      </c>
      <c r="M7769" s="164" t="n">
        <v>103</v>
      </c>
      <c r="N7769" s="218" t="s">
        <v>22858</v>
      </c>
      <c r="O7769" s="633"/>
      <c r="P7769" s="610"/>
      <c r="Q7769" s="610" t="n">
        <f aca="false">P7769*1.2</f>
        <v>0</v>
      </c>
      <c r="R7769" s="131" t="n">
        <f aca="false">S7769*Q7769</f>
        <v>0</v>
      </c>
      <c r="S7769" s="132"/>
    </row>
    <row r="7770" s="76" customFormat="true" ht="27.6" hidden="false" customHeight="false" outlineLevel="0" collapsed="false">
      <c r="A7770" s="207"/>
      <c r="B7770" s="208" t="n">
        <v>82</v>
      </c>
      <c r="C7770" s="634" t="s">
        <v>18</v>
      </c>
      <c r="D7770" s="453"/>
      <c r="E7770" s="453" t="s">
        <v>21580</v>
      </c>
      <c r="F7770" s="121" t="n">
        <f aca="false">F7769+1</f>
        <v>7764</v>
      </c>
      <c r="G7770" s="290" t="s">
        <v>22886</v>
      </c>
      <c r="H7770" s="147" t="s">
        <v>22887</v>
      </c>
      <c r="I7770" s="284" t="s">
        <v>22888</v>
      </c>
      <c r="J7770" s="284" t="n">
        <v>536</v>
      </c>
      <c r="K7770" s="164" t="n">
        <v>0</v>
      </c>
      <c r="L7770" s="164" t="n">
        <v>1000102</v>
      </c>
      <c r="M7770" s="164" t="n">
        <v>104</v>
      </c>
      <c r="N7770" s="218" t="s">
        <v>22858</v>
      </c>
      <c r="O7770" s="633"/>
      <c r="P7770" s="610"/>
      <c r="Q7770" s="610" t="n">
        <f aca="false">P7770*1.2</f>
        <v>0</v>
      </c>
      <c r="R7770" s="131" t="n">
        <f aca="false">S7770*Q7770</f>
        <v>0</v>
      </c>
      <c r="S7770" s="132"/>
    </row>
    <row r="7771" s="76" customFormat="true" ht="27.6" hidden="false" customHeight="false" outlineLevel="0" collapsed="false">
      <c r="A7771" s="207"/>
      <c r="B7771" s="208" t="n">
        <v>82</v>
      </c>
      <c r="C7771" s="634" t="s">
        <v>18</v>
      </c>
      <c r="D7771" s="453"/>
      <c r="E7771" s="453" t="s">
        <v>21580</v>
      </c>
      <c r="F7771" s="121" t="n">
        <f aca="false">F7770+1</f>
        <v>7765</v>
      </c>
      <c r="G7771" s="290" t="s">
        <v>22889</v>
      </c>
      <c r="H7771" s="147" t="s">
        <v>22890</v>
      </c>
      <c r="I7771" s="284" t="s">
        <v>22891</v>
      </c>
      <c r="J7771" s="284" t="n">
        <v>536</v>
      </c>
      <c r="K7771" s="164" t="n">
        <v>0</v>
      </c>
      <c r="L7771" s="164" t="n">
        <v>1000102</v>
      </c>
      <c r="M7771" s="164" t="n">
        <v>105</v>
      </c>
      <c r="N7771" s="218" t="s">
        <v>22858</v>
      </c>
      <c r="O7771" s="633"/>
      <c r="P7771" s="610"/>
      <c r="Q7771" s="610" t="n">
        <f aca="false">P7771*1.2</f>
        <v>0</v>
      </c>
      <c r="R7771" s="131" t="n">
        <f aca="false">S7771*Q7771</f>
        <v>0</v>
      </c>
      <c r="S7771" s="132"/>
    </row>
    <row r="7772" s="76" customFormat="true" ht="27.6" hidden="false" customHeight="false" outlineLevel="0" collapsed="false">
      <c r="A7772" s="207"/>
      <c r="B7772" s="208" t="n">
        <v>82</v>
      </c>
      <c r="C7772" s="634" t="s">
        <v>18</v>
      </c>
      <c r="D7772" s="453"/>
      <c r="E7772" s="453" t="s">
        <v>21580</v>
      </c>
      <c r="F7772" s="121" t="n">
        <f aca="false">F7771+1</f>
        <v>7766</v>
      </c>
      <c r="G7772" s="290" t="s">
        <v>22892</v>
      </c>
      <c r="H7772" s="147" t="s">
        <v>22893</v>
      </c>
      <c r="I7772" s="284" t="s">
        <v>22894</v>
      </c>
      <c r="J7772" s="284" t="n">
        <v>5342</v>
      </c>
      <c r="K7772" s="164" t="n">
        <v>30</v>
      </c>
      <c r="L7772" s="164" t="n">
        <v>3906006</v>
      </c>
      <c r="M7772" s="164" t="n">
        <v>0</v>
      </c>
      <c r="N7772" s="218" t="s">
        <v>22895</v>
      </c>
      <c r="O7772" s="633"/>
      <c r="P7772" s="610"/>
      <c r="Q7772" s="610" t="n">
        <f aca="false">P7772*1.2</f>
        <v>0</v>
      </c>
      <c r="R7772" s="131" t="n">
        <f aca="false">S7772*Q7772</f>
        <v>0</v>
      </c>
      <c r="S7772" s="132"/>
    </row>
    <row r="7773" s="76" customFormat="true" ht="27.6" hidden="false" customHeight="false" outlineLevel="0" collapsed="false">
      <c r="A7773" s="207"/>
      <c r="B7773" s="208" t="n">
        <v>82</v>
      </c>
      <c r="C7773" s="634" t="s">
        <v>18</v>
      </c>
      <c r="D7773" s="453"/>
      <c r="E7773" s="453" t="s">
        <v>21580</v>
      </c>
      <c r="F7773" s="121" t="n">
        <f aca="false">F7772+1</f>
        <v>7767</v>
      </c>
      <c r="G7773" s="290" t="s">
        <v>22896</v>
      </c>
      <c r="H7773" s="147" t="s">
        <v>22897</v>
      </c>
      <c r="I7773" s="284" t="s">
        <v>22898</v>
      </c>
      <c r="J7773" s="284" t="n">
        <v>5344</v>
      </c>
      <c r="K7773" s="164" t="n">
        <v>30</v>
      </c>
      <c r="L7773" s="164" t="n">
        <v>3906006</v>
      </c>
      <c r="M7773" s="164" t="n">
        <v>10</v>
      </c>
      <c r="N7773" s="218" t="s">
        <v>22895</v>
      </c>
      <c r="O7773" s="633"/>
      <c r="P7773" s="610"/>
      <c r="Q7773" s="610" t="n">
        <f aca="false">P7773*1.2</f>
        <v>0</v>
      </c>
      <c r="R7773" s="131" t="n">
        <f aca="false">S7773*Q7773</f>
        <v>0</v>
      </c>
      <c r="S7773" s="132"/>
    </row>
    <row r="7774" s="76" customFormat="true" ht="27.6" hidden="false" customHeight="false" outlineLevel="0" collapsed="false">
      <c r="A7774" s="207"/>
      <c r="B7774" s="208" t="n">
        <v>82</v>
      </c>
      <c r="C7774" s="634" t="s">
        <v>18</v>
      </c>
      <c r="D7774" s="453"/>
      <c r="E7774" s="453" t="s">
        <v>21580</v>
      </c>
      <c r="F7774" s="121" t="n">
        <f aca="false">F7773+1</f>
        <v>7768</v>
      </c>
      <c r="G7774" s="290" t="s">
        <v>22899</v>
      </c>
      <c r="H7774" s="147" t="s">
        <v>22900</v>
      </c>
      <c r="I7774" s="284" t="s">
        <v>22901</v>
      </c>
      <c r="J7774" s="284" t="n">
        <v>5344</v>
      </c>
      <c r="K7774" s="164" t="n">
        <v>30</v>
      </c>
      <c r="L7774" s="164" t="n">
        <v>3906006</v>
      </c>
      <c r="M7774" s="164" t="n">
        <v>20</v>
      </c>
      <c r="N7774" s="218" t="s">
        <v>22895</v>
      </c>
      <c r="O7774" s="633"/>
      <c r="P7774" s="130" t="n">
        <v>35413.02</v>
      </c>
      <c r="Q7774" s="130" t="n">
        <f aca="false">P7774*1.2</f>
        <v>42495.624</v>
      </c>
      <c r="R7774" s="131" t="n">
        <f aca="false">S7774*Q7774</f>
        <v>0</v>
      </c>
      <c r="S7774" s="132"/>
    </row>
    <row r="7775" s="76" customFormat="true" ht="27.6" hidden="false" customHeight="false" outlineLevel="0" collapsed="false">
      <c r="A7775" s="207"/>
      <c r="B7775" s="208" t="n">
        <v>82</v>
      </c>
      <c r="C7775" s="634" t="s">
        <v>18</v>
      </c>
      <c r="D7775" s="453"/>
      <c r="E7775" s="453" t="s">
        <v>21580</v>
      </c>
      <c r="F7775" s="121" t="n">
        <f aca="false">F7774+1</f>
        <v>7769</v>
      </c>
      <c r="G7775" s="290" t="s">
        <v>22902</v>
      </c>
      <c r="H7775" s="147" t="s">
        <v>22903</v>
      </c>
      <c r="I7775" s="284" t="s">
        <v>22904</v>
      </c>
      <c r="J7775" s="284" t="n">
        <v>5344</v>
      </c>
      <c r="K7775" s="164" t="n">
        <v>30</v>
      </c>
      <c r="L7775" s="164" t="n">
        <v>3906006</v>
      </c>
      <c r="M7775" s="164" t="n">
        <v>30</v>
      </c>
      <c r="N7775" s="218" t="s">
        <v>22895</v>
      </c>
      <c r="O7775" s="633"/>
      <c r="P7775" s="610"/>
      <c r="Q7775" s="610" t="n">
        <f aca="false">P7775*1.2</f>
        <v>0</v>
      </c>
      <c r="R7775" s="131" t="n">
        <f aca="false">S7775*Q7775</f>
        <v>0</v>
      </c>
      <c r="S7775" s="132"/>
    </row>
    <row r="7776" s="76" customFormat="true" ht="27.6" hidden="false" customHeight="false" outlineLevel="0" collapsed="false">
      <c r="A7776" s="207"/>
      <c r="B7776" s="208" t="n">
        <v>82</v>
      </c>
      <c r="C7776" s="634" t="s">
        <v>18</v>
      </c>
      <c r="D7776" s="453"/>
      <c r="E7776" s="453" t="s">
        <v>21580</v>
      </c>
      <c r="F7776" s="121" t="n">
        <f aca="false">F7775+1</f>
        <v>7770</v>
      </c>
      <c r="G7776" s="290" t="s">
        <v>22905</v>
      </c>
      <c r="H7776" s="147" t="s">
        <v>22906</v>
      </c>
      <c r="I7776" s="284" t="s">
        <v>22907</v>
      </c>
      <c r="J7776" s="284" t="n">
        <v>5342</v>
      </c>
      <c r="K7776" s="164" t="n">
        <v>30</v>
      </c>
      <c r="L7776" s="164" t="n">
        <v>3906006</v>
      </c>
      <c r="M7776" s="164" t="n">
        <v>35</v>
      </c>
      <c r="N7776" s="218" t="s">
        <v>22895</v>
      </c>
      <c r="O7776" s="633"/>
      <c r="P7776" s="610"/>
      <c r="Q7776" s="610" t="n">
        <f aca="false">P7776*1.2</f>
        <v>0</v>
      </c>
      <c r="R7776" s="131" t="n">
        <f aca="false">S7776*Q7776</f>
        <v>0</v>
      </c>
      <c r="S7776" s="132"/>
    </row>
    <row r="7777" s="76" customFormat="true" ht="14.4" hidden="false" customHeight="false" outlineLevel="0" collapsed="false">
      <c r="A7777" s="207"/>
      <c r="B7777" s="208" t="n">
        <v>82</v>
      </c>
      <c r="C7777" s="634" t="s">
        <v>18</v>
      </c>
      <c r="D7777" s="453" t="s">
        <v>21588</v>
      </c>
      <c r="E7777" s="453" t="s">
        <v>21580</v>
      </c>
      <c r="F7777" s="121" t="n">
        <f aca="false">F7776+1</f>
        <v>7771</v>
      </c>
      <c r="G7777" s="290" t="s">
        <v>22908</v>
      </c>
      <c r="H7777" s="147" t="s">
        <v>22909</v>
      </c>
      <c r="I7777" s="284" t="s">
        <v>22910</v>
      </c>
      <c r="J7777" s="284" t="n">
        <v>5340</v>
      </c>
      <c r="K7777" s="164" t="n">
        <v>40</v>
      </c>
      <c r="L7777" s="164" t="n">
        <v>3707004</v>
      </c>
      <c r="M7777" s="164" t="n">
        <v>0</v>
      </c>
      <c r="N7777" s="218" t="s">
        <v>22911</v>
      </c>
      <c r="O7777" s="635"/>
      <c r="P7777" s="130" t="n">
        <v>10985.13</v>
      </c>
      <c r="Q7777" s="130" t="n">
        <f aca="false">P7777*1.2</f>
        <v>13182.156</v>
      </c>
      <c r="R7777" s="131" t="n">
        <f aca="false">S7777*Q7777</f>
        <v>0</v>
      </c>
      <c r="S7777" s="132"/>
    </row>
    <row r="7778" s="76" customFormat="true" ht="14.4" hidden="false" customHeight="false" outlineLevel="0" collapsed="false">
      <c r="A7778" s="207"/>
      <c r="B7778" s="208" t="n">
        <v>82</v>
      </c>
      <c r="C7778" s="634" t="s">
        <v>18</v>
      </c>
      <c r="D7778" s="453"/>
      <c r="E7778" s="453" t="s">
        <v>21580</v>
      </c>
      <c r="F7778" s="121" t="n">
        <f aca="false">F7777+1</f>
        <v>7772</v>
      </c>
      <c r="G7778" s="290" t="s">
        <v>22912</v>
      </c>
      <c r="H7778" s="147" t="s">
        <v>22913</v>
      </c>
      <c r="I7778" s="284" t="s">
        <v>22914</v>
      </c>
      <c r="J7778" s="284" t="n">
        <v>5340</v>
      </c>
      <c r="K7778" s="164" t="n">
        <v>0</v>
      </c>
      <c r="L7778" s="164" t="n">
        <v>1007930</v>
      </c>
      <c r="M7778" s="164" t="n">
        <v>0</v>
      </c>
      <c r="N7778" s="218" t="s">
        <v>22915</v>
      </c>
      <c r="O7778" s="633"/>
      <c r="P7778" s="610"/>
      <c r="Q7778" s="610" t="n">
        <f aca="false">P7778*1.2</f>
        <v>0</v>
      </c>
      <c r="R7778" s="131" t="n">
        <f aca="false">S7778*Q7778</f>
        <v>0</v>
      </c>
      <c r="S7778" s="132"/>
    </row>
    <row r="7779" s="76" customFormat="true" ht="14.4" hidden="false" customHeight="false" outlineLevel="0" collapsed="false">
      <c r="A7779" s="207"/>
      <c r="B7779" s="208" t="n">
        <v>82</v>
      </c>
      <c r="C7779" s="634" t="s">
        <v>18</v>
      </c>
      <c r="D7779" s="453"/>
      <c r="E7779" s="453" t="s">
        <v>21580</v>
      </c>
      <c r="F7779" s="121" t="n">
        <f aca="false">F7778+1</f>
        <v>7773</v>
      </c>
      <c r="G7779" s="290" t="s">
        <v>22916</v>
      </c>
      <c r="H7779" s="147" t="s">
        <v>22917</v>
      </c>
      <c r="I7779" s="284" t="s">
        <v>22918</v>
      </c>
      <c r="J7779" s="284" t="n">
        <v>536</v>
      </c>
      <c r="K7779" s="164" t="n">
        <v>0</v>
      </c>
      <c r="L7779" s="164" t="n">
        <v>1007930</v>
      </c>
      <c r="M7779" s="164" t="n">
        <v>0</v>
      </c>
      <c r="N7779" s="218" t="s">
        <v>22915</v>
      </c>
      <c r="O7779" s="633"/>
      <c r="P7779" s="610"/>
      <c r="Q7779" s="610" t="n">
        <f aca="false">P7779*1.2</f>
        <v>0</v>
      </c>
      <c r="R7779" s="131" t="n">
        <f aca="false">S7779*Q7779</f>
        <v>0</v>
      </c>
      <c r="S7779" s="132"/>
    </row>
    <row r="7780" s="76" customFormat="true" ht="14.4" hidden="false" customHeight="false" outlineLevel="0" collapsed="false">
      <c r="A7780" s="207"/>
      <c r="B7780" s="208" t="n">
        <v>82</v>
      </c>
      <c r="C7780" s="634" t="s">
        <v>18</v>
      </c>
      <c r="D7780" s="453"/>
      <c r="E7780" s="453" t="s">
        <v>21580</v>
      </c>
      <c r="F7780" s="121" t="n">
        <f aca="false">F7779+1</f>
        <v>7774</v>
      </c>
      <c r="G7780" s="290" t="s">
        <v>22919</v>
      </c>
      <c r="H7780" s="147" t="s">
        <v>22920</v>
      </c>
      <c r="I7780" s="284" t="s">
        <v>22921</v>
      </c>
      <c r="J7780" s="284" t="n">
        <v>5340</v>
      </c>
      <c r="K7780" s="164" t="n">
        <v>40</v>
      </c>
      <c r="L7780" s="164" t="n">
        <v>3906012</v>
      </c>
      <c r="M7780" s="164" t="n">
        <v>0</v>
      </c>
      <c r="N7780" s="218" t="s">
        <v>22915</v>
      </c>
      <c r="O7780" s="633"/>
      <c r="P7780" s="610"/>
      <c r="Q7780" s="610" t="n">
        <f aca="false">P7780*1.2</f>
        <v>0</v>
      </c>
      <c r="R7780" s="131" t="n">
        <f aca="false">S7780*Q7780</f>
        <v>0</v>
      </c>
      <c r="S7780" s="132"/>
    </row>
    <row r="7781" s="76" customFormat="true" ht="14.4" hidden="false" customHeight="false" outlineLevel="0" collapsed="false">
      <c r="A7781" s="207"/>
      <c r="B7781" s="208" t="n">
        <v>82</v>
      </c>
      <c r="C7781" s="634" t="s">
        <v>18</v>
      </c>
      <c r="D7781" s="453"/>
      <c r="E7781" s="453" t="s">
        <v>21580</v>
      </c>
      <c r="F7781" s="121" t="n">
        <f aca="false">F7780+1</f>
        <v>7775</v>
      </c>
      <c r="G7781" s="290" t="s">
        <v>22922</v>
      </c>
      <c r="H7781" s="147" t="s">
        <v>22923</v>
      </c>
      <c r="I7781" s="284" t="s">
        <v>22924</v>
      </c>
      <c r="J7781" s="284" t="n">
        <v>652</v>
      </c>
      <c r="K7781" s="164" t="n">
        <v>0</v>
      </c>
      <c r="L7781" s="164" t="n">
        <v>3906010</v>
      </c>
      <c r="M7781" s="164" t="n">
        <v>0</v>
      </c>
      <c r="N7781" s="218" t="s">
        <v>22915</v>
      </c>
      <c r="O7781" s="633"/>
      <c r="P7781" s="610"/>
      <c r="Q7781" s="610" t="n">
        <f aca="false">P7781*1.2</f>
        <v>0</v>
      </c>
      <c r="R7781" s="131" t="n">
        <f aca="false">S7781*Q7781</f>
        <v>0</v>
      </c>
      <c r="S7781" s="132"/>
    </row>
    <row r="7782" s="76" customFormat="true" ht="41.4" hidden="false" customHeight="false" outlineLevel="0" collapsed="false">
      <c r="A7782" s="207"/>
      <c r="B7782" s="208" t="n">
        <v>82</v>
      </c>
      <c r="C7782" s="634" t="s">
        <v>18</v>
      </c>
      <c r="D7782" s="453"/>
      <c r="E7782" s="453" t="s">
        <v>21580</v>
      </c>
      <c r="F7782" s="121" t="n">
        <f aca="false">F7781+1</f>
        <v>7776</v>
      </c>
      <c r="G7782" s="290" t="s">
        <v>22925</v>
      </c>
      <c r="H7782" s="147" t="s">
        <v>22926</v>
      </c>
      <c r="I7782" s="284" t="s">
        <v>22927</v>
      </c>
      <c r="J7782" s="284" t="n">
        <v>5340</v>
      </c>
      <c r="K7782" s="164" t="n">
        <v>0</v>
      </c>
      <c r="L7782" s="164" t="n">
        <v>3509004</v>
      </c>
      <c r="M7782" s="164" t="n">
        <v>0</v>
      </c>
      <c r="N7782" s="218" t="s">
        <v>22928</v>
      </c>
      <c r="O7782" s="633"/>
      <c r="P7782" s="610"/>
      <c r="Q7782" s="610" t="n">
        <f aca="false">P7782*1.2</f>
        <v>0</v>
      </c>
      <c r="R7782" s="131" t="n">
        <f aca="false">S7782*Q7782</f>
        <v>0</v>
      </c>
      <c r="S7782" s="132"/>
    </row>
    <row r="7783" s="76" customFormat="true" ht="41.4" hidden="false" customHeight="false" outlineLevel="0" collapsed="false">
      <c r="A7783" s="207"/>
      <c r="B7783" s="208" t="n">
        <v>82</v>
      </c>
      <c r="C7783" s="634" t="s">
        <v>18</v>
      </c>
      <c r="D7783" s="453"/>
      <c r="E7783" s="453" t="s">
        <v>21580</v>
      </c>
      <c r="F7783" s="121" t="n">
        <f aca="false">F7782+1</f>
        <v>7777</v>
      </c>
      <c r="G7783" s="290" t="s">
        <v>22929</v>
      </c>
      <c r="H7783" s="147" t="s">
        <v>22930</v>
      </c>
      <c r="I7783" s="284" t="s">
        <v>22931</v>
      </c>
      <c r="J7783" s="284" t="n">
        <v>536</v>
      </c>
      <c r="K7783" s="164" t="n">
        <v>0</v>
      </c>
      <c r="L7783" s="164" t="n">
        <v>3509004</v>
      </c>
      <c r="M7783" s="164" t="n">
        <v>0</v>
      </c>
      <c r="N7783" s="218" t="s">
        <v>22928</v>
      </c>
      <c r="O7783" s="633"/>
      <c r="P7783" s="610"/>
      <c r="Q7783" s="610" t="n">
        <f aca="false">P7783*1.2</f>
        <v>0</v>
      </c>
      <c r="R7783" s="131" t="n">
        <f aca="false">S7783*Q7783</f>
        <v>0</v>
      </c>
      <c r="S7783" s="132"/>
    </row>
    <row r="7784" s="76" customFormat="true" ht="27.6" hidden="false" customHeight="false" outlineLevel="0" collapsed="false">
      <c r="A7784" s="207"/>
      <c r="B7784" s="208" t="n">
        <v>82</v>
      </c>
      <c r="C7784" s="634" t="s">
        <v>18</v>
      </c>
      <c r="D7784" s="453"/>
      <c r="E7784" s="453" t="s">
        <v>21580</v>
      </c>
      <c r="F7784" s="121" t="n">
        <f aca="false">F7783+1</f>
        <v>7778</v>
      </c>
      <c r="G7784" s="290" t="s">
        <v>22932</v>
      </c>
      <c r="H7784" s="147" t="s">
        <v>22933</v>
      </c>
      <c r="I7784" s="284" t="s">
        <v>22934</v>
      </c>
      <c r="J7784" s="284" t="n">
        <v>650</v>
      </c>
      <c r="K7784" s="164" t="n">
        <v>0</v>
      </c>
      <c r="L7784" s="164" t="n">
        <v>1007004</v>
      </c>
      <c r="M7784" s="164" t="n">
        <v>0</v>
      </c>
      <c r="N7784" s="237" t="s">
        <v>22935</v>
      </c>
      <c r="O7784" s="633"/>
      <c r="P7784" s="610"/>
      <c r="Q7784" s="610" t="n">
        <f aca="false">P7784*1.2</f>
        <v>0</v>
      </c>
      <c r="R7784" s="131" t="n">
        <f aca="false">S7784*Q7784</f>
        <v>0</v>
      </c>
      <c r="S7784" s="132"/>
    </row>
    <row r="7785" s="76" customFormat="true" ht="14.4" hidden="false" customHeight="false" outlineLevel="0" collapsed="false">
      <c r="A7785" s="207"/>
      <c r="B7785" s="208" t="n">
        <v>82</v>
      </c>
      <c r="C7785" s="634" t="s">
        <v>18</v>
      </c>
      <c r="D7785" s="453" t="s">
        <v>21588</v>
      </c>
      <c r="E7785" s="453" t="s">
        <v>21580</v>
      </c>
      <c r="F7785" s="121" t="n">
        <f aca="false">F7784+1</f>
        <v>7779</v>
      </c>
      <c r="G7785" s="290" t="s">
        <v>22936</v>
      </c>
      <c r="H7785" s="147" t="s">
        <v>22937</v>
      </c>
      <c r="I7785" s="284" t="s">
        <v>22938</v>
      </c>
      <c r="J7785" s="284" t="n">
        <v>5340</v>
      </c>
      <c r="K7785" s="164" t="n">
        <v>0</v>
      </c>
      <c r="L7785" s="164" t="n">
        <v>1000104</v>
      </c>
      <c r="M7785" s="164" t="n">
        <v>0</v>
      </c>
      <c r="N7785" s="218" t="s">
        <v>22939</v>
      </c>
      <c r="O7785" s="633"/>
      <c r="P7785" s="130" t="n">
        <v>1140.25</v>
      </c>
      <c r="Q7785" s="130" t="n">
        <f aca="false">P7785*1.2</f>
        <v>1368.3</v>
      </c>
      <c r="R7785" s="131" t="n">
        <f aca="false">S7785*Q7785</f>
        <v>2736.6</v>
      </c>
      <c r="S7785" s="132" t="n">
        <v>2</v>
      </c>
    </row>
    <row r="7786" s="76" customFormat="true" ht="14.4" hidden="false" customHeight="false" outlineLevel="0" collapsed="false">
      <c r="A7786" s="207"/>
      <c r="B7786" s="208" t="n">
        <v>82</v>
      </c>
      <c r="C7786" s="634" t="s">
        <v>18</v>
      </c>
      <c r="D7786" s="453"/>
      <c r="E7786" s="453" t="s">
        <v>21580</v>
      </c>
      <c r="F7786" s="121" t="n">
        <f aca="false">F7785+1</f>
        <v>7780</v>
      </c>
      <c r="G7786" s="290" t="s">
        <v>22940</v>
      </c>
      <c r="H7786" s="147" t="s">
        <v>22941</v>
      </c>
      <c r="I7786" s="284" t="s">
        <v>22942</v>
      </c>
      <c r="J7786" s="284" t="n">
        <v>5340</v>
      </c>
      <c r="K7786" s="164" t="n">
        <v>0</v>
      </c>
      <c r="L7786" s="164" t="n">
        <v>1000104</v>
      </c>
      <c r="M7786" s="164" t="n">
        <v>101</v>
      </c>
      <c r="N7786" s="218" t="s">
        <v>22939</v>
      </c>
      <c r="O7786" s="633"/>
      <c r="P7786" s="130" t="n">
        <v>1517.45</v>
      </c>
      <c r="Q7786" s="130" t="n">
        <f aca="false">P7786*1.2</f>
        <v>1820.94</v>
      </c>
      <c r="R7786" s="131" t="n">
        <f aca="false">S7786*Q7786</f>
        <v>3641.88</v>
      </c>
      <c r="S7786" s="132" t="n">
        <v>2</v>
      </c>
    </row>
    <row r="7787" s="76" customFormat="true" ht="14.4" hidden="false" customHeight="false" outlineLevel="0" collapsed="false">
      <c r="A7787" s="207"/>
      <c r="B7787" s="208" t="n">
        <v>82</v>
      </c>
      <c r="C7787" s="634" t="s">
        <v>18</v>
      </c>
      <c r="D7787" s="453"/>
      <c r="E7787" s="453" t="s">
        <v>21580</v>
      </c>
      <c r="F7787" s="121" t="n">
        <f aca="false">F7786+1</f>
        <v>7781</v>
      </c>
      <c r="G7787" s="290" t="s">
        <v>22943</v>
      </c>
      <c r="H7787" s="147" t="s">
        <v>22944</v>
      </c>
      <c r="I7787" s="284" t="s">
        <v>22945</v>
      </c>
      <c r="J7787" s="284" t="n">
        <v>5340</v>
      </c>
      <c r="K7787" s="164" t="n">
        <v>0</v>
      </c>
      <c r="L7787" s="164" t="n">
        <v>1000104</v>
      </c>
      <c r="M7787" s="164" t="n">
        <v>102</v>
      </c>
      <c r="N7787" s="218" t="s">
        <v>22939</v>
      </c>
      <c r="O7787" s="633"/>
      <c r="P7787" s="130" t="n">
        <v>1517.45</v>
      </c>
      <c r="Q7787" s="130" t="n">
        <f aca="false">P7787*1.2</f>
        <v>1820.94</v>
      </c>
      <c r="R7787" s="131" t="n">
        <f aca="false">S7787*Q7787</f>
        <v>3641.88</v>
      </c>
      <c r="S7787" s="132" t="n">
        <v>2</v>
      </c>
    </row>
    <row r="7788" s="76" customFormat="true" ht="14.4" hidden="false" customHeight="false" outlineLevel="0" collapsed="false">
      <c r="A7788" s="207"/>
      <c r="B7788" s="208" t="n">
        <v>82</v>
      </c>
      <c r="C7788" s="634" t="s">
        <v>18</v>
      </c>
      <c r="D7788" s="453"/>
      <c r="E7788" s="453" t="s">
        <v>21580</v>
      </c>
      <c r="F7788" s="121" t="n">
        <f aca="false">F7787+1</f>
        <v>7782</v>
      </c>
      <c r="G7788" s="290" t="s">
        <v>22946</v>
      </c>
      <c r="H7788" s="147" t="s">
        <v>22947</v>
      </c>
      <c r="I7788" s="284" t="s">
        <v>22948</v>
      </c>
      <c r="J7788" s="284" t="n">
        <v>5340</v>
      </c>
      <c r="K7788" s="164" t="n">
        <v>0</v>
      </c>
      <c r="L7788" s="164" t="n">
        <v>1000104</v>
      </c>
      <c r="M7788" s="164" t="n">
        <v>103</v>
      </c>
      <c r="N7788" s="218" t="s">
        <v>22939</v>
      </c>
      <c r="O7788" s="633"/>
      <c r="P7788" s="610"/>
      <c r="Q7788" s="610" t="n">
        <f aca="false">P7788*1.2</f>
        <v>0</v>
      </c>
      <c r="R7788" s="131" t="n">
        <f aca="false">S7788*Q7788</f>
        <v>0</v>
      </c>
      <c r="S7788" s="132"/>
    </row>
    <row r="7789" s="76" customFormat="true" ht="14.4" hidden="false" customHeight="false" outlineLevel="0" collapsed="false">
      <c r="A7789" s="207"/>
      <c r="B7789" s="208" t="n">
        <v>82</v>
      </c>
      <c r="C7789" s="634" t="s">
        <v>18</v>
      </c>
      <c r="D7789" s="453"/>
      <c r="E7789" s="453" t="s">
        <v>21580</v>
      </c>
      <c r="F7789" s="121" t="n">
        <f aca="false">F7788+1</f>
        <v>7783</v>
      </c>
      <c r="G7789" s="290" t="s">
        <v>22949</v>
      </c>
      <c r="H7789" s="147" t="s">
        <v>22950</v>
      </c>
      <c r="I7789" s="284" t="s">
        <v>22951</v>
      </c>
      <c r="J7789" s="284" t="n">
        <v>5340</v>
      </c>
      <c r="K7789" s="164" t="n">
        <v>0</v>
      </c>
      <c r="L7789" s="164" t="n">
        <v>1000104</v>
      </c>
      <c r="M7789" s="164" t="n">
        <v>104</v>
      </c>
      <c r="N7789" s="218" t="s">
        <v>22939</v>
      </c>
      <c r="O7789" s="633"/>
      <c r="P7789" s="610"/>
      <c r="Q7789" s="610" t="n">
        <f aca="false">P7789*1.2</f>
        <v>0</v>
      </c>
      <c r="R7789" s="131" t="n">
        <f aca="false">S7789*Q7789</f>
        <v>0</v>
      </c>
      <c r="S7789" s="132"/>
    </row>
    <row r="7790" s="76" customFormat="true" ht="14.4" hidden="false" customHeight="false" outlineLevel="0" collapsed="false">
      <c r="A7790" s="207"/>
      <c r="B7790" s="208" t="n">
        <v>82</v>
      </c>
      <c r="C7790" s="634" t="s">
        <v>18</v>
      </c>
      <c r="D7790" s="453"/>
      <c r="E7790" s="453" t="s">
        <v>21580</v>
      </c>
      <c r="F7790" s="121" t="n">
        <f aca="false">F7789+1</f>
        <v>7784</v>
      </c>
      <c r="G7790" s="290" t="s">
        <v>22952</v>
      </c>
      <c r="H7790" s="147" t="s">
        <v>22953</v>
      </c>
      <c r="I7790" s="284" t="s">
        <v>22954</v>
      </c>
      <c r="J7790" s="284" t="n">
        <v>5340</v>
      </c>
      <c r="K7790" s="164" t="n">
        <v>0</v>
      </c>
      <c r="L7790" s="164" t="n">
        <v>1000104</v>
      </c>
      <c r="M7790" s="164" t="n">
        <v>105</v>
      </c>
      <c r="N7790" s="218" t="s">
        <v>22939</v>
      </c>
      <c r="O7790" s="633"/>
      <c r="P7790" s="610"/>
      <c r="Q7790" s="610" t="n">
        <f aca="false">P7790*1.2</f>
        <v>0</v>
      </c>
      <c r="R7790" s="131" t="n">
        <f aca="false">S7790*Q7790</f>
        <v>0</v>
      </c>
      <c r="S7790" s="132"/>
    </row>
    <row r="7791" s="76" customFormat="true" ht="14.4" hidden="false" customHeight="false" outlineLevel="0" collapsed="false">
      <c r="A7791" s="207"/>
      <c r="B7791" s="208" t="n">
        <v>82</v>
      </c>
      <c r="C7791" s="634" t="s">
        <v>18</v>
      </c>
      <c r="D7791" s="453" t="s">
        <v>21588</v>
      </c>
      <c r="E7791" s="453" t="s">
        <v>21580</v>
      </c>
      <c r="F7791" s="121" t="n">
        <f aca="false">F7790+1</f>
        <v>7785</v>
      </c>
      <c r="G7791" s="290" t="s">
        <v>22955</v>
      </c>
      <c r="H7791" s="147" t="s">
        <v>22956</v>
      </c>
      <c r="I7791" s="284" t="s">
        <v>22957</v>
      </c>
      <c r="J7791" s="284" t="n">
        <v>536</v>
      </c>
      <c r="K7791" s="164" t="n">
        <v>0</v>
      </c>
      <c r="L7791" s="164" t="n">
        <v>1000104</v>
      </c>
      <c r="M7791" s="164" t="n">
        <v>0</v>
      </c>
      <c r="N7791" s="218" t="s">
        <v>22939</v>
      </c>
      <c r="O7791" s="633"/>
      <c r="P7791" s="130" t="n">
        <v>1735.76</v>
      </c>
      <c r="Q7791" s="130" t="n">
        <f aca="false">P7791*1.2</f>
        <v>2082.912</v>
      </c>
      <c r="R7791" s="131" t="n">
        <f aca="false">S7791*Q7791</f>
        <v>0</v>
      </c>
      <c r="S7791" s="132"/>
    </row>
    <row r="7792" s="76" customFormat="true" ht="14.4" hidden="false" customHeight="false" outlineLevel="0" collapsed="false">
      <c r="A7792" s="207"/>
      <c r="B7792" s="208" t="n">
        <v>82</v>
      </c>
      <c r="C7792" s="634" t="s">
        <v>18</v>
      </c>
      <c r="D7792" s="453"/>
      <c r="E7792" s="453" t="s">
        <v>21580</v>
      </c>
      <c r="F7792" s="121" t="n">
        <f aca="false">F7791+1</f>
        <v>7786</v>
      </c>
      <c r="G7792" s="290" t="s">
        <v>22958</v>
      </c>
      <c r="H7792" s="147" t="s">
        <v>22959</v>
      </c>
      <c r="I7792" s="284" t="s">
        <v>22960</v>
      </c>
      <c r="J7792" s="284" t="n">
        <v>536</v>
      </c>
      <c r="K7792" s="164" t="n">
        <v>0</v>
      </c>
      <c r="L7792" s="164" t="n">
        <v>1000104</v>
      </c>
      <c r="M7792" s="164" t="n">
        <v>101</v>
      </c>
      <c r="N7792" s="218" t="s">
        <v>22939</v>
      </c>
      <c r="O7792" s="633"/>
      <c r="P7792" s="610"/>
      <c r="Q7792" s="610" t="n">
        <f aca="false">P7792*1.2</f>
        <v>0</v>
      </c>
      <c r="R7792" s="131" t="n">
        <f aca="false">S7792*Q7792</f>
        <v>0</v>
      </c>
      <c r="S7792" s="132"/>
    </row>
    <row r="7793" s="76" customFormat="true" ht="14.4" hidden="false" customHeight="false" outlineLevel="0" collapsed="false">
      <c r="A7793" s="207"/>
      <c r="B7793" s="208" t="n">
        <v>82</v>
      </c>
      <c r="C7793" s="634" t="s">
        <v>18</v>
      </c>
      <c r="D7793" s="453"/>
      <c r="E7793" s="453" t="s">
        <v>21580</v>
      </c>
      <c r="F7793" s="121" t="n">
        <f aca="false">F7792+1</f>
        <v>7787</v>
      </c>
      <c r="G7793" s="290" t="s">
        <v>22961</v>
      </c>
      <c r="H7793" s="147" t="s">
        <v>22962</v>
      </c>
      <c r="I7793" s="284" t="s">
        <v>22963</v>
      </c>
      <c r="J7793" s="284" t="n">
        <v>536</v>
      </c>
      <c r="K7793" s="164" t="n">
        <v>0</v>
      </c>
      <c r="L7793" s="164" t="n">
        <v>1000104</v>
      </c>
      <c r="M7793" s="164" t="n">
        <v>102</v>
      </c>
      <c r="N7793" s="218" t="s">
        <v>22939</v>
      </c>
      <c r="O7793" s="633"/>
      <c r="P7793" s="610"/>
      <c r="Q7793" s="610" t="n">
        <f aca="false">P7793*1.2</f>
        <v>0</v>
      </c>
      <c r="R7793" s="131" t="n">
        <f aca="false">S7793*Q7793</f>
        <v>0</v>
      </c>
      <c r="S7793" s="132"/>
    </row>
    <row r="7794" s="76" customFormat="true" ht="14.4" hidden="false" customHeight="false" outlineLevel="0" collapsed="false">
      <c r="A7794" s="207"/>
      <c r="B7794" s="208" t="n">
        <v>82</v>
      </c>
      <c r="C7794" s="634" t="s">
        <v>18</v>
      </c>
      <c r="D7794" s="453"/>
      <c r="E7794" s="453" t="s">
        <v>21580</v>
      </c>
      <c r="F7794" s="121" t="n">
        <f aca="false">F7793+1</f>
        <v>7788</v>
      </c>
      <c r="G7794" s="290" t="s">
        <v>22964</v>
      </c>
      <c r="H7794" s="147" t="s">
        <v>22965</v>
      </c>
      <c r="I7794" s="284" t="s">
        <v>22966</v>
      </c>
      <c r="J7794" s="284" t="n">
        <v>536</v>
      </c>
      <c r="K7794" s="164" t="n">
        <v>0</v>
      </c>
      <c r="L7794" s="164" t="n">
        <v>1000104</v>
      </c>
      <c r="M7794" s="164" t="n">
        <v>103</v>
      </c>
      <c r="N7794" s="218" t="s">
        <v>22939</v>
      </c>
      <c r="O7794" s="633"/>
      <c r="P7794" s="610"/>
      <c r="Q7794" s="610" t="n">
        <f aca="false">P7794*1.2</f>
        <v>0</v>
      </c>
      <c r="R7794" s="131" t="n">
        <f aca="false">S7794*Q7794</f>
        <v>0</v>
      </c>
      <c r="S7794" s="132"/>
    </row>
    <row r="7795" s="76" customFormat="true" ht="14.4" hidden="false" customHeight="false" outlineLevel="0" collapsed="false">
      <c r="A7795" s="207"/>
      <c r="B7795" s="208" t="n">
        <v>82</v>
      </c>
      <c r="C7795" s="634" t="s">
        <v>18</v>
      </c>
      <c r="D7795" s="453"/>
      <c r="E7795" s="453" t="s">
        <v>21580</v>
      </c>
      <c r="F7795" s="121" t="n">
        <f aca="false">F7794+1</f>
        <v>7789</v>
      </c>
      <c r="G7795" s="290" t="s">
        <v>22967</v>
      </c>
      <c r="H7795" s="147" t="s">
        <v>22968</v>
      </c>
      <c r="I7795" s="284" t="s">
        <v>22969</v>
      </c>
      <c r="J7795" s="284" t="n">
        <v>536</v>
      </c>
      <c r="K7795" s="164" t="n">
        <v>0</v>
      </c>
      <c r="L7795" s="164" t="n">
        <v>1000104</v>
      </c>
      <c r="M7795" s="164" t="n">
        <v>104</v>
      </c>
      <c r="N7795" s="218" t="s">
        <v>22939</v>
      </c>
      <c r="O7795" s="633"/>
      <c r="P7795" s="610"/>
      <c r="Q7795" s="610" t="n">
        <f aca="false">P7795*1.2</f>
        <v>0</v>
      </c>
      <c r="R7795" s="131" t="n">
        <f aca="false">S7795*Q7795</f>
        <v>0</v>
      </c>
      <c r="S7795" s="132"/>
    </row>
    <row r="7796" s="76" customFormat="true" ht="14.4" hidden="false" customHeight="false" outlineLevel="0" collapsed="false">
      <c r="A7796" s="207"/>
      <c r="B7796" s="208" t="n">
        <v>82</v>
      </c>
      <c r="C7796" s="634" t="s">
        <v>18</v>
      </c>
      <c r="D7796" s="453"/>
      <c r="E7796" s="453" t="s">
        <v>21580</v>
      </c>
      <c r="F7796" s="121" t="n">
        <f aca="false">F7795+1</f>
        <v>7790</v>
      </c>
      <c r="G7796" s="290" t="s">
        <v>22970</v>
      </c>
      <c r="H7796" s="147" t="s">
        <v>22971</v>
      </c>
      <c r="I7796" s="284" t="s">
        <v>22972</v>
      </c>
      <c r="J7796" s="284" t="n">
        <v>536</v>
      </c>
      <c r="K7796" s="164" t="n">
        <v>0</v>
      </c>
      <c r="L7796" s="164" t="n">
        <v>1000104</v>
      </c>
      <c r="M7796" s="164" t="n">
        <v>105</v>
      </c>
      <c r="N7796" s="218" t="s">
        <v>22939</v>
      </c>
      <c r="O7796" s="633"/>
      <c r="P7796" s="610"/>
      <c r="Q7796" s="610" t="n">
        <f aca="false">P7796*1.2</f>
        <v>0</v>
      </c>
      <c r="R7796" s="131" t="n">
        <f aca="false">S7796*Q7796</f>
        <v>0</v>
      </c>
      <c r="S7796" s="132"/>
    </row>
    <row r="7797" s="76" customFormat="true" ht="14.4" hidden="false" customHeight="false" outlineLevel="0" collapsed="false">
      <c r="A7797" s="207"/>
      <c r="B7797" s="208" t="n">
        <v>82</v>
      </c>
      <c r="C7797" s="634" t="s">
        <v>18</v>
      </c>
      <c r="D7797" s="453" t="s">
        <v>21588</v>
      </c>
      <c r="E7797" s="453" t="s">
        <v>21580</v>
      </c>
      <c r="F7797" s="121" t="n">
        <f aca="false">F7796+1</f>
        <v>7791</v>
      </c>
      <c r="G7797" s="290" t="s">
        <v>22973</v>
      </c>
      <c r="H7797" s="147" t="s">
        <v>22974</v>
      </c>
      <c r="I7797" s="284" t="s">
        <v>22975</v>
      </c>
      <c r="J7797" s="284" t="n">
        <v>536</v>
      </c>
      <c r="K7797" s="164" t="n">
        <v>0</v>
      </c>
      <c r="L7797" s="164" t="n">
        <v>3509010</v>
      </c>
      <c r="M7797" s="164" t="n">
        <v>10</v>
      </c>
      <c r="N7797" s="218" t="s">
        <v>16575</v>
      </c>
      <c r="O7797" s="633"/>
      <c r="P7797" s="130" t="n">
        <v>51442.03</v>
      </c>
      <c r="Q7797" s="130" t="n">
        <f aca="false">P7797*1.2</f>
        <v>61730.436</v>
      </c>
      <c r="R7797" s="131" t="n">
        <f aca="false">S7797*Q7797</f>
        <v>0</v>
      </c>
      <c r="S7797" s="132"/>
    </row>
    <row r="7798" s="76" customFormat="true" ht="14.4" hidden="false" customHeight="false" outlineLevel="0" collapsed="false">
      <c r="A7798" s="207"/>
      <c r="B7798" s="208" t="n">
        <v>82</v>
      </c>
      <c r="C7798" s="634" t="s">
        <v>18</v>
      </c>
      <c r="D7798" s="453"/>
      <c r="E7798" s="453" t="s">
        <v>21580</v>
      </c>
      <c r="F7798" s="121" t="n">
        <f aca="false">F7797+1</f>
        <v>7792</v>
      </c>
      <c r="G7798" s="290" t="s">
        <v>22976</v>
      </c>
      <c r="H7798" s="147" t="s">
        <v>22977</v>
      </c>
      <c r="I7798" s="284" t="s">
        <v>22978</v>
      </c>
      <c r="J7798" s="284" t="n">
        <v>536</v>
      </c>
      <c r="K7798" s="164" t="n">
        <v>0</v>
      </c>
      <c r="L7798" s="164" t="n">
        <v>3509015</v>
      </c>
      <c r="M7798" s="164" t="n">
        <v>0</v>
      </c>
      <c r="N7798" s="218" t="s">
        <v>16575</v>
      </c>
      <c r="O7798" s="633"/>
      <c r="P7798" s="610"/>
      <c r="Q7798" s="610" t="n">
        <f aca="false">P7798*1.2</f>
        <v>0</v>
      </c>
      <c r="R7798" s="131" t="n">
        <f aca="false">S7798*Q7798</f>
        <v>0</v>
      </c>
      <c r="S7798" s="132"/>
    </row>
    <row r="7799" s="76" customFormat="true" ht="14.4" hidden="false" customHeight="false" outlineLevel="0" collapsed="false">
      <c r="A7799" s="207"/>
      <c r="B7799" s="208" t="n">
        <v>82</v>
      </c>
      <c r="C7799" s="634" t="s">
        <v>18</v>
      </c>
      <c r="D7799" s="453" t="s">
        <v>21588</v>
      </c>
      <c r="E7799" s="453" t="s">
        <v>21580</v>
      </c>
      <c r="F7799" s="121" t="n">
        <f aca="false">F7798+1</f>
        <v>7793</v>
      </c>
      <c r="G7799" s="290" t="s">
        <v>22979</v>
      </c>
      <c r="H7799" s="147" t="s">
        <v>22980</v>
      </c>
      <c r="I7799" s="284" t="s">
        <v>22981</v>
      </c>
      <c r="J7799" s="284" t="n">
        <v>5340</v>
      </c>
      <c r="K7799" s="164" t="n">
        <v>0</v>
      </c>
      <c r="L7799" s="164" t="n">
        <v>3509010</v>
      </c>
      <c r="M7799" s="164" t="n">
        <v>40</v>
      </c>
      <c r="N7799" s="218" t="s">
        <v>22982</v>
      </c>
      <c r="O7799" s="635"/>
      <c r="P7799" s="130" t="n">
        <v>24259.23</v>
      </c>
      <c r="Q7799" s="130" t="n">
        <f aca="false">P7799*1.2</f>
        <v>29111.076</v>
      </c>
      <c r="R7799" s="131" t="n">
        <f aca="false">S7799*Q7799</f>
        <v>0</v>
      </c>
      <c r="S7799" s="132"/>
    </row>
    <row r="7800" s="76" customFormat="true" ht="14.4" hidden="false" customHeight="false" outlineLevel="0" collapsed="false">
      <c r="A7800" s="207"/>
      <c r="B7800" s="208" t="n">
        <v>82</v>
      </c>
      <c r="C7800" s="634" t="s">
        <v>18</v>
      </c>
      <c r="D7800" s="453" t="s">
        <v>21588</v>
      </c>
      <c r="E7800" s="453" t="s">
        <v>21580</v>
      </c>
      <c r="F7800" s="121" t="n">
        <f aca="false">F7799+1</f>
        <v>7794</v>
      </c>
      <c r="G7800" s="290" t="s">
        <v>22983</v>
      </c>
      <c r="H7800" s="147" t="s">
        <v>22984</v>
      </c>
      <c r="I7800" s="284" t="s">
        <v>22985</v>
      </c>
      <c r="J7800" s="284" t="n">
        <v>536</v>
      </c>
      <c r="K7800" s="164" t="n">
        <v>0</v>
      </c>
      <c r="L7800" s="164" t="n">
        <v>3509015</v>
      </c>
      <c r="M7800" s="164" t="n">
        <v>10</v>
      </c>
      <c r="N7800" s="218" t="s">
        <v>22986</v>
      </c>
      <c r="O7800" s="633"/>
      <c r="P7800" s="130" t="n">
        <v>46617.6</v>
      </c>
      <c r="Q7800" s="130" t="n">
        <f aca="false">P7800*1.2</f>
        <v>55941.12</v>
      </c>
      <c r="R7800" s="131" t="n">
        <f aca="false">S7800*Q7800</f>
        <v>0</v>
      </c>
      <c r="S7800" s="132"/>
    </row>
    <row r="7801" s="76" customFormat="true" ht="14.4" hidden="false" customHeight="false" outlineLevel="0" collapsed="false">
      <c r="A7801" s="207"/>
      <c r="B7801" s="208" t="n">
        <v>82</v>
      </c>
      <c r="C7801" s="634" t="s">
        <v>18</v>
      </c>
      <c r="D7801" s="453"/>
      <c r="E7801" s="453" t="s">
        <v>21580</v>
      </c>
      <c r="F7801" s="121" t="n">
        <f aca="false">F7800+1</f>
        <v>7795</v>
      </c>
      <c r="G7801" s="290" t="s">
        <v>22987</v>
      </c>
      <c r="H7801" s="147" t="s">
        <v>22988</v>
      </c>
      <c r="I7801" s="284" t="s">
        <v>22989</v>
      </c>
      <c r="J7801" s="284" t="n">
        <v>650</v>
      </c>
      <c r="K7801" s="164" t="n">
        <v>0</v>
      </c>
      <c r="L7801" s="164" t="n">
        <v>3509009</v>
      </c>
      <c r="M7801" s="164" t="n">
        <v>0</v>
      </c>
      <c r="N7801" s="237" t="s">
        <v>22990</v>
      </c>
      <c r="O7801" s="633"/>
      <c r="P7801" s="610"/>
      <c r="Q7801" s="610" t="n">
        <f aca="false">P7801*1.2</f>
        <v>0</v>
      </c>
      <c r="R7801" s="131" t="n">
        <f aca="false">S7801*Q7801</f>
        <v>0</v>
      </c>
      <c r="S7801" s="132"/>
    </row>
    <row r="7802" s="76" customFormat="true" ht="14.4" hidden="false" customHeight="false" outlineLevel="0" collapsed="false">
      <c r="A7802" s="207"/>
      <c r="B7802" s="208" t="n">
        <v>82</v>
      </c>
      <c r="C7802" s="634" t="s">
        <v>18</v>
      </c>
      <c r="D7802" s="453" t="s">
        <v>21588</v>
      </c>
      <c r="E7802" s="453" t="s">
        <v>21580</v>
      </c>
      <c r="F7802" s="121" t="n">
        <f aca="false">F7801+1</f>
        <v>7796</v>
      </c>
      <c r="G7802" s="290" t="s">
        <v>22991</v>
      </c>
      <c r="H7802" s="147" t="s">
        <v>22992</v>
      </c>
      <c r="I7802" s="284" t="s">
        <v>22993</v>
      </c>
      <c r="J7802" s="284" t="n">
        <v>5340</v>
      </c>
      <c r="K7802" s="164" t="n">
        <v>0</v>
      </c>
      <c r="L7802" s="164" t="n">
        <v>8114010</v>
      </c>
      <c r="M7802" s="164" t="n">
        <v>0</v>
      </c>
      <c r="N7802" s="218" t="s">
        <v>22994</v>
      </c>
      <c r="O7802" s="635"/>
      <c r="P7802" s="130" t="n">
        <v>35669.53</v>
      </c>
      <c r="Q7802" s="130" t="n">
        <f aca="false">P7802*1.2</f>
        <v>42803.436</v>
      </c>
      <c r="R7802" s="131" t="n">
        <f aca="false">S7802*Q7802</f>
        <v>0</v>
      </c>
      <c r="S7802" s="132"/>
    </row>
    <row r="7803" s="76" customFormat="true" ht="14.4" hidden="false" customHeight="false" outlineLevel="0" collapsed="false">
      <c r="A7803" s="207"/>
      <c r="B7803" s="208" t="n">
        <v>82</v>
      </c>
      <c r="C7803" s="634" t="s">
        <v>18</v>
      </c>
      <c r="D7803" s="453"/>
      <c r="E7803" s="453" t="s">
        <v>21580</v>
      </c>
      <c r="F7803" s="121" t="n">
        <f aca="false">F7802+1</f>
        <v>7797</v>
      </c>
      <c r="G7803" s="290" t="s">
        <v>22995</v>
      </c>
      <c r="H7803" s="147" t="s">
        <v>22996</v>
      </c>
      <c r="I7803" s="284" t="s">
        <v>22997</v>
      </c>
      <c r="J7803" s="284" t="n">
        <v>5340</v>
      </c>
      <c r="K7803" s="164" t="n">
        <v>0</v>
      </c>
      <c r="L7803" s="164" t="n">
        <v>8114010</v>
      </c>
      <c r="M7803" s="164" t="n">
        <v>1</v>
      </c>
      <c r="N7803" s="218" t="s">
        <v>22994</v>
      </c>
      <c r="O7803" s="635"/>
      <c r="P7803" s="130" t="n">
        <v>32612.44</v>
      </c>
      <c r="Q7803" s="130" t="n">
        <f aca="false">P7803*1.2</f>
        <v>39134.928</v>
      </c>
      <c r="R7803" s="131" t="n">
        <f aca="false">S7803*Q7803</f>
        <v>0</v>
      </c>
      <c r="S7803" s="132"/>
    </row>
    <row r="7804" s="76" customFormat="true" ht="14.4" hidden="false" customHeight="false" outlineLevel="0" collapsed="false">
      <c r="A7804" s="207"/>
      <c r="B7804" s="208" t="n">
        <v>82</v>
      </c>
      <c r="C7804" s="634" t="s">
        <v>18</v>
      </c>
      <c r="D7804" s="453"/>
      <c r="E7804" s="453" t="s">
        <v>21580</v>
      </c>
      <c r="F7804" s="121" t="n">
        <f aca="false">F7803+1</f>
        <v>7798</v>
      </c>
      <c r="G7804" s="290" t="s">
        <v>22998</v>
      </c>
      <c r="H7804" s="147" t="s">
        <v>22999</v>
      </c>
      <c r="I7804" s="284" t="s">
        <v>23000</v>
      </c>
      <c r="J7804" s="284" t="n">
        <v>5343</v>
      </c>
      <c r="K7804" s="164" t="n">
        <v>0</v>
      </c>
      <c r="L7804" s="164" t="n">
        <v>8114010</v>
      </c>
      <c r="M7804" s="164" t="n">
        <v>10</v>
      </c>
      <c r="N7804" s="218" t="s">
        <v>22994</v>
      </c>
      <c r="O7804" s="633"/>
      <c r="P7804" s="610"/>
      <c r="Q7804" s="610" t="n">
        <f aca="false">P7804*1.2</f>
        <v>0</v>
      </c>
      <c r="R7804" s="131" t="n">
        <f aca="false">S7804*Q7804</f>
        <v>0</v>
      </c>
      <c r="S7804" s="132"/>
    </row>
    <row r="7805" s="76" customFormat="true" ht="27.6" hidden="false" customHeight="false" outlineLevel="0" collapsed="false">
      <c r="A7805" s="207"/>
      <c r="B7805" s="208" t="n">
        <v>82</v>
      </c>
      <c r="C7805" s="634" t="s">
        <v>18</v>
      </c>
      <c r="D7805" s="453"/>
      <c r="E7805" s="453" t="s">
        <v>21580</v>
      </c>
      <c r="F7805" s="121" t="n">
        <f aca="false">F7804+1</f>
        <v>7799</v>
      </c>
      <c r="G7805" s="290" t="s">
        <v>23001</v>
      </c>
      <c r="H7805" s="147" t="s">
        <v>23002</v>
      </c>
      <c r="I7805" s="284" t="s">
        <v>23003</v>
      </c>
      <c r="J7805" s="284" t="n">
        <v>536</v>
      </c>
      <c r="K7805" s="164" t="n">
        <v>0</v>
      </c>
      <c r="L7805" s="164" t="n">
        <v>3509010</v>
      </c>
      <c r="M7805" s="164" t="n">
        <v>0</v>
      </c>
      <c r="N7805" s="218" t="s">
        <v>23004</v>
      </c>
      <c r="O7805" s="633"/>
      <c r="P7805" s="610"/>
      <c r="Q7805" s="610" t="n">
        <f aca="false">P7805*1.2</f>
        <v>0</v>
      </c>
      <c r="R7805" s="131" t="n">
        <f aca="false">S7805*Q7805</f>
        <v>0</v>
      </c>
      <c r="S7805" s="132"/>
    </row>
    <row r="7806" s="76" customFormat="true" ht="27.6" hidden="false" customHeight="false" outlineLevel="0" collapsed="false">
      <c r="A7806" s="207"/>
      <c r="B7806" s="208" t="n">
        <v>82</v>
      </c>
      <c r="C7806" s="634" t="s">
        <v>18</v>
      </c>
      <c r="D7806" s="453"/>
      <c r="E7806" s="453" t="s">
        <v>21580</v>
      </c>
      <c r="F7806" s="121" t="n">
        <f aca="false">F7805+1</f>
        <v>7800</v>
      </c>
      <c r="G7806" s="290" t="s">
        <v>23005</v>
      </c>
      <c r="H7806" s="147" t="s">
        <v>23006</v>
      </c>
      <c r="I7806" s="284" t="s">
        <v>23007</v>
      </c>
      <c r="J7806" s="284" t="n">
        <v>650</v>
      </c>
      <c r="K7806" s="164" t="n">
        <v>0</v>
      </c>
      <c r="L7806" s="164" t="n">
        <v>1303178</v>
      </c>
      <c r="M7806" s="164" t="n">
        <v>0</v>
      </c>
      <c r="N7806" s="237" t="s">
        <v>23008</v>
      </c>
      <c r="O7806" s="633"/>
      <c r="P7806" s="610"/>
      <c r="Q7806" s="610" t="n">
        <f aca="false">P7806*1.2</f>
        <v>0</v>
      </c>
      <c r="R7806" s="131" t="n">
        <f aca="false">S7806*Q7806</f>
        <v>0</v>
      </c>
      <c r="S7806" s="132"/>
    </row>
    <row r="7807" s="76" customFormat="true" ht="27.6" hidden="false" customHeight="false" outlineLevel="0" collapsed="false">
      <c r="A7807" s="207"/>
      <c r="B7807" s="208" t="n">
        <v>82</v>
      </c>
      <c r="C7807" s="634" t="s">
        <v>18</v>
      </c>
      <c r="D7807" s="453"/>
      <c r="E7807" s="453" t="s">
        <v>21580</v>
      </c>
      <c r="F7807" s="121" t="n">
        <f aca="false">F7806+1</f>
        <v>7801</v>
      </c>
      <c r="G7807" s="290" t="s">
        <v>23009</v>
      </c>
      <c r="H7807" s="147" t="s">
        <v>23010</v>
      </c>
      <c r="I7807" s="284" t="s">
        <v>23011</v>
      </c>
      <c r="J7807" s="284" t="n">
        <v>650</v>
      </c>
      <c r="K7807" s="164" t="n">
        <v>0</v>
      </c>
      <c r="L7807" s="164" t="n">
        <v>1007088</v>
      </c>
      <c r="M7807" s="164" t="n">
        <v>0</v>
      </c>
      <c r="N7807" s="237" t="s">
        <v>23012</v>
      </c>
      <c r="O7807" s="633"/>
      <c r="P7807" s="610"/>
      <c r="Q7807" s="610" t="n">
        <f aca="false">P7807*1.2</f>
        <v>0</v>
      </c>
      <c r="R7807" s="131" t="n">
        <f aca="false">S7807*Q7807</f>
        <v>0</v>
      </c>
      <c r="S7807" s="132"/>
    </row>
    <row r="7808" s="76" customFormat="true" ht="14.4" hidden="false" customHeight="false" outlineLevel="0" collapsed="false">
      <c r="A7808" s="207"/>
      <c r="B7808" s="208" t="n">
        <v>82</v>
      </c>
      <c r="C7808" s="634" t="s">
        <v>18</v>
      </c>
      <c r="D7808" s="453"/>
      <c r="E7808" s="453" t="s">
        <v>21580</v>
      </c>
      <c r="F7808" s="121" t="n">
        <f aca="false">F7807+1</f>
        <v>7802</v>
      </c>
      <c r="G7808" s="290" t="s">
        <v>23013</v>
      </c>
      <c r="H7808" s="147" t="s">
        <v>23014</v>
      </c>
      <c r="I7808" s="284" t="s">
        <v>23015</v>
      </c>
      <c r="J7808" s="284" t="n">
        <v>650</v>
      </c>
      <c r="K7808" s="164" t="n">
        <v>0</v>
      </c>
      <c r="L7808" s="164" t="n">
        <v>1130538</v>
      </c>
      <c r="M7808" s="164" t="n">
        <v>0</v>
      </c>
      <c r="N7808" s="237" t="s">
        <v>19968</v>
      </c>
      <c r="O7808" s="633"/>
      <c r="P7808" s="610"/>
      <c r="Q7808" s="610" t="n">
        <f aca="false">P7808*1.2</f>
        <v>0</v>
      </c>
      <c r="R7808" s="131" t="n">
        <f aca="false">S7808*Q7808</f>
        <v>0</v>
      </c>
      <c r="S7808" s="132"/>
    </row>
    <row r="7809" s="76" customFormat="true" ht="14.4" hidden="false" customHeight="false" outlineLevel="0" collapsed="false">
      <c r="A7809" s="207"/>
      <c r="B7809" s="208" t="n">
        <v>82</v>
      </c>
      <c r="C7809" s="634" t="s">
        <v>18</v>
      </c>
      <c r="D7809" s="453"/>
      <c r="E7809" s="453" t="s">
        <v>21580</v>
      </c>
      <c r="F7809" s="121" t="n">
        <f aca="false">F7808+1</f>
        <v>7803</v>
      </c>
      <c r="G7809" s="290" t="s">
        <v>23016</v>
      </c>
      <c r="H7809" s="147" t="s">
        <v>23017</v>
      </c>
      <c r="I7809" s="284" t="s">
        <v>23018</v>
      </c>
      <c r="J7809" s="284" t="n">
        <v>5340</v>
      </c>
      <c r="K7809" s="164" t="n">
        <v>0</v>
      </c>
      <c r="L7809" s="164" t="n">
        <v>1012020</v>
      </c>
      <c r="M7809" s="164" t="n">
        <v>0</v>
      </c>
      <c r="N7809" s="218" t="s">
        <v>23019</v>
      </c>
      <c r="O7809" s="633"/>
      <c r="P7809" s="610"/>
      <c r="Q7809" s="610" t="n">
        <f aca="false">P7809*1.2</f>
        <v>0</v>
      </c>
      <c r="R7809" s="131" t="n">
        <f aca="false">S7809*Q7809</f>
        <v>0</v>
      </c>
      <c r="S7809" s="132"/>
    </row>
    <row r="7810" s="76" customFormat="true" ht="14.4" hidden="false" customHeight="false" outlineLevel="0" collapsed="false">
      <c r="A7810" s="207"/>
      <c r="B7810" s="208" t="n">
        <v>82</v>
      </c>
      <c r="C7810" s="634" t="s">
        <v>18</v>
      </c>
      <c r="D7810" s="453"/>
      <c r="E7810" s="453" t="s">
        <v>21580</v>
      </c>
      <c r="F7810" s="121" t="n">
        <f aca="false">F7809+1</f>
        <v>7804</v>
      </c>
      <c r="G7810" s="290" t="s">
        <v>23020</v>
      </c>
      <c r="H7810" s="147" t="s">
        <v>23021</v>
      </c>
      <c r="I7810" s="284" t="s">
        <v>23022</v>
      </c>
      <c r="J7810" s="284" t="n">
        <v>5340</v>
      </c>
      <c r="K7810" s="164" t="n">
        <v>0</v>
      </c>
      <c r="L7810" s="164" t="n">
        <v>1012020</v>
      </c>
      <c r="M7810" s="164" t="n">
        <v>1</v>
      </c>
      <c r="N7810" s="218" t="s">
        <v>23019</v>
      </c>
      <c r="O7810" s="633"/>
      <c r="P7810" s="610"/>
      <c r="Q7810" s="610" t="n">
        <f aca="false">P7810*1.2</f>
        <v>0</v>
      </c>
      <c r="R7810" s="131" t="n">
        <f aca="false">S7810*Q7810</f>
        <v>0</v>
      </c>
      <c r="S7810" s="132"/>
    </row>
    <row r="7811" s="76" customFormat="true" ht="14.4" hidden="false" customHeight="false" outlineLevel="0" collapsed="false">
      <c r="A7811" s="207"/>
      <c r="B7811" s="208" t="n">
        <v>82</v>
      </c>
      <c r="C7811" s="634" t="s">
        <v>18</v>
      </c>
      <c r="D7811" s="453" t="s">
        <v>21588</v>
      </c>
      <c r="E7811" s="453" t="s">
        <v>21580</v>
      </c>
      <c r="F7811" s="121" t="n">
        <f aca="false">F7810+1</f>
        <v>7805</v>
      </c>
      <c r="G7811" s="290" t="s">
        <v>23023</v>
      </c>
      <c r="H7811" s="147" t="s">
        <v>23024</v>
      </c>
      <c r="I7811" s="284" t="s">
        <v>23025</v>
      </c>
      <c r="J7811" s="284" t="n">
        <v>5344</v>
      </c>
      <c r="K7811" s="164" t="n">
        <v>30</v>
      </c>
      <c r="L7811" s="164" t="n">
        <v>1213102</v>
      </c>
      <c r="M7811" s="164" t="n">
        <v>0</v>
      </c>
      <c r="N7811" s="218" t="s">
        <v>23026</v>
      </c>
      <c r="O7811" s="633"/>
      <c r="P7811" s="130" t="n">
        <v>7299.97</v>
      </c>
      <c r="Q7811" s="130" t="n">
        <f aca="false">P7811*1.2</f>
        <v>8759.964</v>
      </c>
      <c r="R7811" s="131" t="n">
        <f aca="false">S7811*Q7811</f>
        <v>0</v>
      </c>
      <c r="S7811" s="132"/>
    </row>
    <row r="7812" s="76" customFormat="true" ht="14.4" hidden="false" customHeight="false" outlineLevel="0" collapsed="false">
      <c r="A7812" s="207"/>
      <c r="B7812" s="208" t="n">
        <v>82</v>
      </c>
      <c r="C7812" s="634" t="s">
        <v>18</v>
      </c>
      <c r="D7812" s="453" t="s">
        <v>21588</v>
      </c>
      <c r="E7812" s="453" t="s">
        <v>21580</v>
      </c>
      <c r="F7812" s="121" t="n">
        <f aca="false">F7811+1</f>
        <v>7806</v>
      </c>
      <c r="G7812" s="290" t="s">
        <v>23027</v>
      </c>
      <c r="H7812" s="147" t="s">
        <v>23028</v>
      </c>
      <c r="I7812" s="284" t="s">
        <v>23029</v>
      </c>
      <c r="J7812" s="284" t="n">
        <v>5343</v>
      </c>
      <c r="K7812" s="164" t="n">
        <v>0</v>
      </c>
      <c r="L7812" s="164" t="n">
        <v>1308102</v>
      </c>
      <c r="M7812" s="164" t="n">
        <v>0</v>
      </c>
      <c r="N7812" s="218" t="s">
        <v>898</v>
      </c>
      <c r="O7812" s="633"/>
      <c r="P7812" s="130" t="n">
        <v>3645.53</v>
      </c>
      <c r="Q7812" s="130" t="n">
        <f aca="false">P7812*1.2</f>
        <v>4374.636</v>
      </c>
      <c r="R7812" s="131" t="n">
        <f aca="false">S7812*Q7812</f>
        <v>0</v>
      </c>
      <c r="S7812" s="132"/>
    </row>
    <row r="7813" s="76" customFormat="true" ht="27.6" hidden="false" customHeight="false" outlineLevel="0" collapsed="false">
      <c r="A7813" s="207"/>
      <c r="B7813" s="208" t="n">
        <v>82</v>
      </c>
      <c r="C7813" s="634" t="s">
        <v>18</v>
      </c>
      <c r="D7813" s="453" t="s">
        <v>21588</v>
      </c>
      <c r="E7813" s="453" t="s">
        <v>21580</v>
      </c>
      <c r="F7813" s="121" t="n">
        <f aca="false">F7812+1</f>
        <v>7807</v>
      </c>
      <c r="G7813" s="290" t="s">
        <v>23030</v>
      </c>
      <c r="H7813" s="147" t="s">
        <v>23031</v>
      </c>
      <c r="I7813" s="284" t="s">
        <v>23032</v>
      </c>
      <c r="J7813" s="284" t="n">
        <v>5344</v>
      </c>
      <c r="K7813" s="164" t="n">
        <v>30</v>
      </c>
      <c r="L7813" s="164" t="n">
        <v>1213100</v>
      </c>
      <c r="M7813" s="164" t="n">
        <v>0</v>
      </c>
      <c r="N7813" s="218" t="s">
        <v>23033</v>
      </c>
      <c r="O7813" s="633"/>
      <c r="P7813" s="130" t="n">
        <v>7797.69</v>
      </c>
      <c r="Q7813" s="130" t="n">
        <f aca="false">P7813*1.2</f>
        <v>9357.228</v>
      </c>
      <c r="R7813" s="131" t="n">
        <f aca="false">S7813*Q7813</f>
        <v>0</v>
      </c>
      <c r="S7813" s="132"/>
    </row>
    <row r="7814" s="76" customFormat="true" ht="27.6" hidden="false" customHeight="false" outlineLevel="0" collapsed="false">
      <c r="A7814" s="207"/>
      <c r="B7814" s="208" t="n">
        <v>82</v>
      </c>
      <c r="C7814" s="634" t="s">
        <v>18</v>
      </c>
      <c r="D7814" s="453" t="s">
        <v>21588</v>
      </c>
      <c r="E7814" s="453" t="s">
        <v>21580</v>
      </c>
      <c r="F7814" s="121" t="n">
        <f aca="false">F7813+1</f>
        <v>7808</v>
      </c>
      <c r="G7814" s="290" t="s">
        <v>23034</v>
      </c>
      <c r="H7814" s="147" t="s">
        <v>23035</v>
      </c>
      <c r="I7814" s="284" t="s">
        <v>23036</v>
      </c>
      <c r="J7814" s="284" t="n">
        <v>5344</v>
      </c>
      <c r="K7814" s="164" t="n">
        <v>50</v>
      </c>
      <c r="L7814" s="164" t="n">
        <v>1213102</v>
      </c>
      <c r="M7814" s="164" t="n">
        <v>0</v>
      </c>
      <c r="N7814" s="218" t="s">
        <v>23033</v>
      </c>
      <c r="O7814" s="635"/>
      <c r="P7814" s="130" t="n">
        <v>8198.03</v>
      </c>
      <c r="Q7814" s="130" t="n">
        <f aca="false">P7814*1.2</f>
        <v>9837.636</v>
      </c>
      <c r="R7814" s="131" t="n">
        <f aca="false">S7814*Q7814</f>
        <v>0</v>
      </c>
      <c r="S7814" s="132"/>
    </row>
    <row r="7815" s="76" customFormat="true" ht="27.6" hidden="false" customHeight="false" outlineLevel="0" collapsed="false">
      <c r="A7815" s="207"/>
      <c r="B7815" s="208" t="n">
        <v>82</v>
      </c>
      <c r="C7815" s="634" t="s">
        <v>18</v>
      </c>
      <c r="D7815" s="453" t="s">
        <v>21588</v>
      </c>
      <c r="E7815" s="453" t="s">
        <v>21580</v>
      </c>
      <c r="F7815" s="121" t="n">
        <f aca="false">F7814+1</f>
        <v>7809</v>
      </c>
      <c r="G7815" s="290" t="s">
        <v>23037</v>
      </c>
      <c r="H7815" s="147" t="s">
        <v>23038</v>
      </c>
      <c r="I7815" s="284" t="s">
        <v>23039</v>
      </c>
      <c r="J7815" s="284" t="n">
        <v>5340</v>
      </c>
      <c r="K7815" s="164" t="n">
        <v>0</v>
      </c>
      <c r="L7815" s="164" t="n">
        <v>1117012</v>
      </c>
      <c r="M7815" s="164" t="n">
        <v>0</v>
      </c>
      <c r="N7815" s="218" t="s">
        <v>23040</v>
      </c>
      <c r="O7815" s="633"/>
      <c r="P7815" s="130" t="n">
        <v>785.93</v>
      </c>
      <c r="Q7815" s="130" t="n">
        <f aca="false">P7815*1.2</f>
        <v>943.116</v>
      </c>
      <c r="R7815" s="131" t="n">
        <f aca="false">S7815*Q7815</f>
        <v>0</v>
      </c>
      <c r="S7815" s="132"/>
    </row>
    <row r="7816" s="76" customFormat="true" ht="27.6" hidden="false" customHeight="false" outlineLevel="0" collapsed="false">
      <c r="A7816" s="207"/>
      <c r="B7816" s="208" t="n">
        <v>82</v>
      </c>
      <c r="C7816" s="634" t="s">
        <v>18</v>
      </c>
      <c r="D7816" s="453" t="s">
        <v>21588</v>
      </c>
      <c r="E7816" s="453" t="s">
        <v>21580</v>
      </c>
      <c r="F7816" s="121" t="n">
        <f aca="false">F7815+1</f>
        <v>7810</v>
      </c>
      <c r="G7816" s="290" t="s">
        <v>23041</v>
      </c>
      <c r="H7816" s="147" t="s">
        <v>23042</v>
      </c>
      <c r="I7816" s="284" t="s">
        <v>23043</v>
      </c>
      <c r="J7816" s="284" t="n">
        <v>536</v>
      </c>
      <c r="K7816" s="164" t="n">
        <v>0</v>
      </c>
      <c r="L7816" s="164" t="n">
        <v>1117012</v>
      </c>
      <c r="M7816" s="164" t="n">
        <v>0</v>
      </c>
      <c r="N7816" s="218" t="s">
        <v>23040</v>
      </c>
      <c r="O7816" s="633"/>
      <c r="P7816" s="130" t="n">
        <v>1187.81</v>
      </c>
      <c r="Q7816" s="130" t="n">
        <f aca="false">P7816*1.2</f>
        <v>1425.372</v>
      </c>
      <c r="R7816" s="131" t="n">
        <f aca="false">S7816*Q7816</f>
        <v>0</v>
      </c>
      <c r="S7816" s="132"/>
    </row>
    <row r="7817" s="76" customFormat="true" ht="14.4" hidden="false" customHeight="false" outlineLevel="0" collapsed="false">
      <c r="A7817" s="207"/>
      <c r="B7817" s="208" t="n">
        <v>82</v>
      </c>
      <c r="C7817" s="634" t="s">
        <v>18</v>
      </c>
      <c r="D7817" s="453" t="s">
        <v>21588</v>
      </c>
      <c r="E7817" s="453" t="s">
        <v>21580</v>
      </c>
      <c r="F7817" s="121" t="n">
        <f aca="false">F7816+1</f>
        <v>7811</v>
      </c>
      <c r="G7817" s="290" t="s">
        <v>23044</v>
      </c>
      <c r="H7817" s="147" t="s">
        <v>23045</v>
      </c>
      <c r="I7817" s="284" t="s">
        <v>23046</v>
      </c>
      <c r="J7817" s="284" t="n">
        <v>5340</v>
      </c>
      <c r="K7817" s="164" t="n">
        <v>0</v>
      </c>
      <c r="L7817" s="164" t="n">
        <v>1012012</v>
      </c>
      <c r="M7817" s="164" t="n">
        <v>0</v>
      </c>
      <c r="N7817" s="218" t="s">
        <v>23047</v>
      </c>
      <c r="O7817" s="633"/>
      <c r="P7817" s="130" t="n">
        <v>1811.69</v>
      </c>
      <c r="Q7817" s="130" t="n">
        <f aca="false">P7817*1.2</f>
        <v>2174.028</v>
      </c>
      <c r="R7817" s="131" t="n">
        <f aca="false">S7817*Q7817</f>
        <v>0</v>
      </c>
      <c r="S7817" s="132"/>
    </row>
    <row r="7818" s="76" customFormat="true" ht="14.4" hidden="false" customHeight="false" outlineLevel="0" collapsed="false">
      <c r="A7818" s="207"/>
      <c r="B7818" s="208" t="n">
        <v>82</v>
      </c>
      <c r="C7818" s="634" t="s">
        <v>18</v>
      </c>
      <c r="D7818" s="453" t="s">
        <v>21588</v>
      </c>
      <c r="E7818" s="453" t="s">
        <v>21580</v>
      </c>
      <c r="F7818" s="121" t="n">
        <f aca="false">F7817+1</f>
        <v>7812</v>
      </c>
      <c r="G7818" s="290" t="s">
        <v>23048</v>
      </c>
      <c r="H7818" s="147" t="s">
        <v>23049</v>
      </c>
      <c r="I7818" s="284" t="s">
        <v>23050</v>
      </c>
      <c r="J7818" s="284" t="n">
        <v>5344</v>
      </c>
      <c r="K7818" s="164" t="n">
        <v>0</v>
      </c>
      <c r="L7818" s="164" t="n">
        <v>1012012</v>
      </c>
      <c r="M7818" s="164" t="n">
        <v>0</v>
      </c>
      <c r="N7818" s="218" t="s">
        <v>23047</v>
      </c>
      <c r="O7818" s="633"/>
      <c r="P7818" s="130" t="n">
        <v>5020.3</v>
      </c>
      <c r="Q7818" s="130" t="n">
        <f aca="false">P7818*1.2</f>
        <v>6024.36</v>
      </c>
      <c r="R7818" s="131" t="n">
        <f aca="false">S7818*Q7818</f>
        <v>0</v>
      </c>
      <c r="S7818" s="132"/>
    </row>
    <row r="7819" s="76" customFormat="true" ht="14.4" hidden="false" customHeight="false" outlineLevel="0" collapsed="false">
      <c r="A7819" s="207"/>
      <c r="B7819" s="208" t="n">
        <v>82</v>
      </c>
      <c r="C7819" s="634" t="s">
        <v>18</v>
      </c>
      <c r="D7819" s="453" t="s">
        <v>21588</v>
      </c>
      <c r="E7819" s="453" t="s">
        <v>21580</v>
      </c>
      <c r="F7819" s="121" t="n">
        <f aca="false">F7818+1</f>
        <v>7813</v>
      </c>
      <c r="G7819" s="636" t="s">
        <v>23051</v>
      </c>
      <c r="H7819" s="147" t="s">
        <v>23052</v>
      </c>
      <c r="I7819" s="284" t="s">
        <v>23053</v>
      </c>
      <c r="J7819" s="284" t="n">
        <v>5340</v>
      </c>
      <c r="K7819" s="164" t="n">
        <v>0</v>
      </c>
      <c r="L7819" s="164" t="n">
        <v>1002301</v>
      </c>
      <c r="M7819" s="164" t="n">
        <v>11</v>
      </c>
      <c r="N7819" s="218" t="s">
        <v>23054</v>
      </c>
      <c r="O7819" s="635"/>
      <c r="P7819" s="130" t="n">
        <v>9380.1</v>
      </c>
      <c r="Q7819" s="130" t="n">
        <f aca="false">P7819*1.2</f>
        <v>11256.12</v>
      </c>
      <c r="R7819" s="131" t="n">
        <f aca="false">S7819*Q7819</f>
        <v>0</v>
      </c>
      <c r="S7819" s="132"/>
    </row>
    <row r="7820" s="76" customFormat="true" ht="14.4" hidden="false" customHeight="false" outlineLevel="0" collapsed="false">
      <c r="A7820" s="207"/>
      <c r="B7820" s="208" t="n">
        <v>82</v>
      </c>
      <c r="C7820" s="634" t="s">
        <v>18</v>
      </c>
      <c r="D7820" s="453" t="s">
        <v>21588</v>
      </c>
      <c r="E7820" s="453" t="s">
        <v>21580</v>
      </c>
      <c r="F7820" s="121" t="n">
        <f aca="false">F7819+1</f>
        <v>7814</v>
      </c>
      <c r="G7820" s="290" t="s">
        <v>23055</v>
      </c>
      <c r="H7820" s="147" t="s">
        <v>23056</v>
      </c>
      <c r="I7820" s="284" t="s">
        <v>23057</v>
      </c>
      <c r="J7820" s="284" t="n">
        <v>5340</v>
      </c>
      <c r="K7820" s="164" t="n">
        <v>0</v>
      </c>
      <c r="L7820" s="164" t="n">
        <v>1002301</v>
      </c>
      <c r="M7820" s="164" t="n">
        <v>70</v>
      </c>
      <c r="N7820" s="218" t="s">
        <v>23054</v>
      </c>
      <c r="O7820" s="635"/>
      <c r="P7820" s="130" t="n">
        <v>8405.04</v>
      </c>
      <c r="Q7820" s="130" t="n">
        <f aca="false">P7820*1.2</f>
        <v>10086.048</v>
      </c>
      <c r="R7820" s="131" t="n">
        <f aca="false">S7820*Q7820</f>
        <v>0</v>
      </c>
      <c r="S7820" s="132"/>
    </row>
    <row r="7821" s="76" customFormat="true" ht="14.4" hidden="false" customHeight="false" outlineLevel="0" collapsed="false">
      <c r="A7821" s="207"/>
      <c r="B7821" s="208" t="n">
        <v>82</v>
      </c>
      <c r="C7821" s="634" t="s">
        <v>18</v>
      </c>
      <c r="D7821" s="453"/>
      <c r="E7821" s="453" t="s">
        <v>21580</v>
      </c>
      <c r="F7821" s="121" t="n">
        <f aca="false">F7820+1</f>
        <v>7815</v>
      </c>
      <c r="G7821" s="290" t="s">
        <v>23058</v>
      </c>
      <c r="H7821" s="147" t="s">
        <v>23059</v>
      </c>
      <c r="I7821" s="284" t="s">
        <v>23060</v>
      </c>
      <c r="J7821" s="284" t="n">
        <v>5340</v>
      </c>
      <c r="K7821" s="164" t="n">
        <v>0</v>
      </c>
      <c r="L7821" s="164" t="n">
        <v>1002303</v>
      </c>
      <c r="M7821" s="164" t="n">
        <v>70</v>
      </c>
      <c r="N7821" s="218" t="s">
        <v>23061</v>
      </c>
      <c r="O7821" s="633"/>
      <c r="P7821" s="610"/>
      <c r="Q7821" s="610" t="n">
        <f aca="false">P7821*1.2</f>
        <v>0</v>
      </c>
      <c r="R7821" s="131" t="n">
        <f aca="false">S7821*Q7821</f>
        <v>0</v>
      </c>
      <c r="S7821" s="132"/>
    </row>
    <row r="7822" s="76" customFormat="true" ht="14.4" hidden="false" customHeight="false" outlineLevel="0" collapsed="false">
      <c r="A7822" s="207"/>
      <c r="B7822" s="208" t="n">
        <v>82</v>
      </c>
      <c r="C7822" s="634" t="s">
        <v>18</v>
      </c>
      <c r="D7822" s="453" t="s">
        <v>21588</v>
      </c>
      <c r="E7822" s="453" t="s">
        <v>21580</v>
      </c>
      <c r="F7822" s="121" t="n">
        <f aca="false">F7821+1</f>
        <v>7816</v>
      </c>
      <c r="G7822" s="290" t="s">
        <v>23062</v>
      </c>
      <c r="H7822" s="147" t="s">
        <v>23063</v>
      </c>
      <c r="I7822" s="284" t="s">
        <v>23064</v>
      </c>
      <c r="J7822" s="284" t="n">
        <v>536</v>
      </c>
      <c r="K7822" s="164" t="n">
        <v>0</v>
      </c>
      <c r="L7822" s="164" t="n">
        <v>1117152</v>
      </c>
      <c r="M7822" s="164" t="n">
        <v>0</v>
      </c>
      <c r="N7822" s="218" t="s">
        <v>153</v>
      </c>
      <c r="O7822" s="633"/>
      <c r="P7822" s="130" t="n">
        <v>414.86</v>
      </c>
      <c r="Q7822" s="130" t="n">
        <f aca="false">P7822*1.2</f>
        <v>497.832</v>
      </c>
      <c r="R7822" s="131" t="n">
        <f aca="false">S7822*Q7822</f>
        <v>0</v>
      </c>
      <c r="S7822" s="132"/>
    </row>
    <row r="7823" s="76" customFormat="true" ht="14.4" hidden="false" customHeight="false" outlineLevel="0" collapsed="false">
      <c r="A7823" s="207"/>
      <c r="B7823" s="208" t="n">
        <v>82</v>
      </c>
      <c r="C7823" s="634" t="s">
        <v>18</v>
      </c>
      <c r="D7823" s="453"/>
      <c r="E7823" s="453" t="s">
        <v>21580</v>
      </c>
      <c r="F7823" s="121" t="n">
        <f aca="false">F7822+1</f>
        <v>7817</v>
      </c>
      <c r="G7823" s="290" t="s">
        <v>23065</v>
      </c>
      <c r="H7823" s="147" t="s">
        <v>23066</v>
      </c>
      <c r="I7823" s="284" t="s">
        <v>23067</v>
      </c>
      <c r="J7823" s="284" t="n">
        <v>5342</v>
      </c>
      <c r="K7823" s="164" t="n">
        <v>30</v>
      </c>
      <c r="L7823" s="164" t="n">
        <v>8114112</v>
      </c>
      <c r="M7823" s="164" t="n">
        <v>0</v>
      </c>
      <c r="N7823" s="218" t="s">
        <v>153</v>
      </c>
      <c r="O7823" s="633"/>
      <c r="P7823" s="610"/>
      <c r="Q7823" s="610" t="n">
        <f aca="false">P7823*1.2</f>
        <v>0</v>
      </c>
      <c r="R7823" s="131" t="n">
        <f aca="false">S7823*Q7823</f>
        <v>0</v>
      </c>
      <c r="S7823" s="132"/>
    </row>
    <row r="7824" s="76" customFormat="true" ht="14.4" hidden="false" customHeight="false" outlineLevel="0" collapsed="false">
      <c r="A7824" s="207"/>
      <c r="B7824" s="208" t="n">
        <v>82</v>
      </c>
      <c r="C7824" s="634" t="s">
        <v>18</v>
      </c>
      <c r="D7824" s="453"/>
      <c r="E7824" s="453" t="s">
        <v>21580</v>
      </c>
      <c r="F7824" s="121" t="n">
        <f aca="false">F7823+1</f>
        <v>7818</v>
      </c>
      <c r="G7824" s="290" t="s">
        <v>23068</v>
      </c>
      <c r="H7824" s="147" t="s">
        <v>23069</v>
      </c>
      <c r="I7824" s="284" t="s">
        <v>23070</v>
      </c>
      <c r="J7824" s="284" t="n">
        <v>5342</v>
      </c>
      <c r="K7824" s="164" t="n">
        <v>30</v>
      </c>
      <c r="L7824" s="164" t="n">
        <v>8114122</v>
      </c>
      <c r="M7824" s="164" t="n">
        <v>0</v>
      </c>
      <c r="N7824" s="218" t="s">
        <v>153</v>
      </c>
      <c r="O7824" s="633"/>
      <c r="P7824" s="610"/>
      <c r="Q7824" s="610" t="n">
        <f aca="false">P7824*1.2</f>
        <v>0</v>
      </c>
      <c r="R7824" s="131" t="n">
        <f aca="false">S7824*Q7824</f>
        <v>0</v>
      </c>
      <c r="S7824" s="132"/>
    </row>
    <row r="7825" s="76" customFormat="true" ht="14.4" hidden="false" customHeight="false" outlineLevel="0" collapsed="false">
      <c r="A7825" s="207"/>
      <c r="B7825" s="208" t="n">
        <v>82</v>
      </c>
      <c r="C7825" s="634" t="s">
        <v>18</v>
      </c>
      <c r="D7825" s="453"/>
      <c r="E7825" s="453" t="s">
        <v>21580</v>
      </c>
      <c r="F7825" s="121" t="n">
        <f aca="false">F7824+1</f>
        <v>7819</v>
      </c>
      <c r="G7825" s="290" t="s">
        <v>23071</v>
      </c>
      <c r="H7825" s="147" t="s">
        <v>23072</v>
      </c>
      <c r="I7825" s="284" t="s">
        <v>23073</v>
      </c>
      <c r="J7825" s="284" t="n">
        <v>5362</v>
      </c>
      <c r="K7825" s="164" t="n">
        <v>0</v>
      </c>
      <c r="L7825" s="164" t="n">
        <v>3701774</v>
      </c>
      <c r="M7825" s="164" t="n">
        <v>10</v>
      </c>
      <c r="N7825" s="218" t="s">
        <v>153</v>
      </c>
      <c r="O7825" s="633"/>
      <c r="P7825" s="610"/>
      <c r="Q7825" s="610" t="n">
        <f aca="false">P7825*1.2</f>
        <v>0</v>
      </c>
      <c r="R7825" s="131" t="n">
        <f aca="false">S7825*Q7825</f>
        <v>0</v>
      </c>
      <c r="S7825" s="132"/>
    </row>
    <row r="7826" s="76" customFormat="true" ht="14.4" hidden="false" customHeight="false" outlineLevel="0" collapsed="false">
      <c r="A7826" s="207"/>
      <c r="B7826" s="208" t="n">
        <v>82</v>
      </c>
      <c r="C7826" s="634" t="s">
        <v>18</v>
      </c>
      <c r="D7826" s="453"/>
      <c r="E7826" s="453" t="s">
        <v>21580</v>
      </c>
      <c r="F7826" s="121" t="n">
        <f aca="false">F7825+1</f>
        <v>7820</v>
      </c>
      <c r="G7826" s="290" t="s">
        <v>23074</v>
      </c>
      <c r="H7826" s="147" t="s">
        <v>23075</v>
      </c>
      <c r="I7826" s="284" t="s">
        <v>23076</v>
      </c>
      <c r="J7826" s="284" t="n">
        <v>5362</v>
      </c>
      <c r="K7826" s="164" t="n">
        <v>0</v>
      </c>
      <c r="L7826" s="164" t="n">
        <v>3701021</v>
      </c>
      <c r="M7826" s="164" t="n">
        <v>0</v>
      </c>
      <c r="N7826" s="218" t="s">
        <v>153</v>
      </c>
      <c r="O7826" s="633"/>
      <c r="P7826" s="610"/>
      <c r="Q7826" s="610" t="n">
        <f aca="false">P7826*1.2</f>
        <v>0</v>
      </c>
      <c r="R7826" s="131" t="n">
        <f aca="false">S7826*Q7826</f>
        <v>0</v>
      </c>
      <c r="S7826" s="132"/>
    </row>
    <row r="7827" s="76" customFormat="true" ht="14.4" hidden="false" customHeight="false" outlineLevel="0" collapsed="false">
      <c r="A7827" s="207"/>
      <c r="B7827" s="208" t="n">
        <v>82</v>
      </c>
      <c r="C7827" s="634" t="s">
        <v>18</v>
      </c>
      <c r="D7827" s="453"/>
      <c r="E7827" s="453" t="s">
        <v>21580</v>
      </c>
      <c r="F7827" s="121" t="n">
        <f aca="false">F7826+1</f>
        <v>7821</v>
      </c>
      <c r="G7827" s="636" t="s">
        <v>23077</v>
      </c>
      <c r="H7827" s="638" t="s">
        <v>23077</v>
      </c>
      <c r="I7827" s="284" t="s">
        <v>23078</v>
      </c>
      <c r="J7827" s="284" t="n">
        <v>5340</v>
      </c>
      <c r="K7827" s="164" t="n">
        <v>0</v>
      </c>
      <c r="L7827" s="164" t="n">
        <v>89744</v>
      </c>
      <c r="M7827" s="164" t="n">
        <v>0</v>
      </c>
      <c r="N7827" s="218" t="s">
        <v>153</v>
      </c>
      <c r="O7827" s="633"/>
      <c r="P7827" s="610"/>
      <c r="Q7827" s="610" t="n">
        <f aca="false">P7827*1.2</f>
        <v>0</v>
      </c>
      <c r="R7827" s="131" t="n">
        <f aca="false">S7827*Q7827</f>
        <v>0</v>
      </c>
      <c r="S7827" s="132"/>
    </row>
    <row r="7828" s="76" customFormat="true" ht="14.4" hidden="false" customHeight="false" outlineLevel="0" collapsed="false">
      <c r="A7828" s="207"/>
      <c r="B7828" s="208" t="n">
        <v>82</v>
      </c>
      <c r="C7828" s="634" t="s">
        <v>18</v>
      </c>
      <c r="D7828" s="453"/>
      <c r="E7828" s="453" t="s">
        <v>21580</v>
      </c>
      <c r="F7828" s="121" t="n">
        <f aca="false">F7827+1</f>
        <v>7822</v>
      </c>
      <c r="G7828" s="290" t="s">
        <v>23079</v>
      </c>
      <c r="H7828" s="147" t="s">
        <v>23080</v>
      </c>
      <c r="I7828" s="284" t="s">
        <v>23081</v>
      </c>
      <c r="J7828" s="284" t="n">
        <v>536</v>
      </c>
      <c r="K7828" s="164" t="n">
        <v>0</v>
      </c>
      <c r="L7828" s="164" t="n">
        <v>1203252</v>
      </c>
      <c r="M7828" s="164" t="n">
        <v>0</v>
      </c>
      <c r="N7828" s="218" t="s">
        <v>153</v>
      </c>
      <c r="O7828" s="633"/>
      <c r="P7828" s="610"/>
      <c r="Q7828" s="610" t="n">
        <f aca="false">P7828*1.2</f>
        <v>0</v>
      </c>
      <c r="R7828" s="131" t="n">
        <f aca="false">S7828*Q7828</f>
        <v>0</v>
      </c>
      <c r="S7828" s="132"/>
    </row>
    <row r="7829" s="76" customFormat="true" ht="14.4" hidden="false" customHeight="false" outlineLevel="0" collapsed="false">
      <c r="A7829" s="207"/>
      <c r="B7829" s="208" t="n">
        <v>82</v>
      </c>
      <c r="C7829" s="634" t="s">
        <v>18</v>
      </c>
      <c r="D7829" s="453"/>
      <c r="E7829" s="453" t="s">
        <v>21580</v>
      </c>
      <c r="F7829" s="121" t="n">
        <f aca="false">F7828+1</f>
        <v>7823</v>
      </c>
      <c r="G7829" s="290" t="s">
        <v>23082</v>
      </c>
      <c r="H7829" s="147" t="s">
        <v>23083</v>
      </c>
      <c r="I7829" s="284" t="s">
        <v>23084</v>
      </c>
      <c r="J7829" s="284" t="n">
        <v>5340</v>
      </c>
      <c r="K7829" s="164" t="n">
        <v>0</v>
      </c>
      <c r="L7829" s="164" t="n">
        <v>3763150</v>
      </c>
      <c r="M7829" s="164" t="n">
        <v>0</v>
      </c>
      <c r="N7829" s="218" t="s">
        <v>153</v>
      </c>
      <c r="O7829" s="633"/>
      <c r="P7829" s="610"/>
      <c r="Q7829" s="610" t="n">
        <f aca="false">P7829*1.2</f>
        <v>0</v>
      </c>
      <c r="R7829" s="131" t="n">
        <f aca="false">S7829*Q7829</f>
        <v>0</v>
      </c>
      <c r="S7829" s="132"/>
    </row>
    <row r="7830" s="76" customFormat="true" ht="14.4" hidden="false" customHeight="false" outlineLevel="0" collapsed="false">
      <c r="A7830" s="207"/>
      <c r="B7830" s="208" t="n">
        <v>82</v>
      </c>
      <c r="C7830" s="634" t="s">
        <v>18</v>
      </c>
      <c r="D7830" s="453"/>
      <c r="E7830" s="453" t="s">
        <v>21580</v>
      </c>
      <c r="F7830" s="121" t="n">
        <f aca="false">F7829+1</f>
        <v>7824</v>
      </c>
      <c r="G7830" s="290" t="s">
        <v>23085</v>
      </c>
      <c r="H7830" s="147" t="s">
        <v>23086</v>
      </c>
      <c r="I7830" s="284" t="s">
        <v>23087</v>
      </c>
      <c r="J7830" s="284" t="n">
        <v>5344</v>
      </c>
      <c r="K7830" s="164" t="n">
        <v>50</v>
      </c>
      <c r="L7830" s="164" t="n">
        <v>3724150</v>
      </c>
      <c r="M7830" s="164" t="n">
        <v>0</v>
      </c>
      <c r="N7830" s="218" t="s">
        <v>153</v>
      </c>
      <c r="O7830" s="633"/>
      <c r="P7830" s="610"/>
      <c r="Q7830" s="610" t="n">
        <f aca="false">P7830*1.2</f>
        <v>0</v>
      </c>
      <c r="R7830" s="131" t="n">
        <f aca="false">S7830*Q7830</f>
        <v>0</v>
      </c>
      <c r="S7830" s="132"/>
    </row>
    <row r="7831" s="76" customFormat="true" ht="14.4" hidden="false" customHeight="false" outlineLevel="0" collapsed="false">
      <c r="A7831" s="207"/>
      <c r="B7831" s="208" t="n">
        <v>82</v>
      </c>
      <c r="C7831" s="634" t="s">
        <v>18</v>
      </c>
      <c r="D7831" s="453"/>
      <c r="E7831" s="453" t="s">
        <v>21580</v>
      </c>
      <c r="F7831" s="121" t="n">
        <f aca="false">F7830+1</f>
        <v>7825</v>
      </c>
      <c r="G7831" s="290" t="s">
        <v>23088</v>
      </c>
      <c r="H7831" s="147" t="s">
        <v>23089</v>
      </c>
      <c r="I7831" s="284" t="s">
        <v>23090</v>
      </c>
      <c r="J7831" s="284" t="n">
        <v>5340</v>
      </c>
      <c r="K7831" s="164" t="n">
        <v>40</v>
      </c>
      <c r="L7831" s="164" t="n">
        <v>3724155</v>
      </c>
      <c r="M7831" s="164" t="n">
        <v>0</v>
      </c>
      <c r="N7831" s="218" t="s">
        <v>153</v>
      </c>
      <c r="O7831" s="633"/>
      <c r="P7831" s="610"/>
      <c r="Q7831" s="610" t="n">
        <f aca="false">P7831*1.2</f>
        <v>0</v>
      </c>
      <c r="R7831" s="131" t="n">
        <f aca="false">S7831*Q7831</f>
        <v>0</v>
      </c>
      <c r="S7831" s="132"/>
    </row>
    <row r="7832" s="76" customFormat="true" ht="14.4" hidden="false" customHeight="false" outlineLevel="0" collapsed="false">
      <c r="A7832" s="207"/>
      <c r="B7832" s="208" t="n">
        <v>82</v>
      </c>
      <c r="C7832" s="634" t="s">
        <v>18</v>
      </c>
      <c r="D7832" s="453"/>
      <c r="E7832" s="453" t="s">
        <v>21580</v>
      </c>
      <c r="F7832" s="121" t="n">
        <f aca="false">F7831+1</f>
        <v>7826</v>
      </c>
      <c r="G7832" s="290" t="s">
        <v>23091</v>
      </c>
      <c r="H7832" s="147" t="s">
        <v>23092</v>
      </c>
      <c r="I7832" s="284" t="s">
        <v>23093</v>
      </c>
      <c r="J7832" s="284" t="n">
        <v>5344</v>
      </c>
      <c r="K7832" s="164" t="n">
        <v>50</v>
      </c>
      <c r="L7832" s="164" t="n">
        <v>1104155</v>
      </c>
      <c r="M7832" s="164" t="n">
        <v>0</v>
      </c>
      <c r="N7832" s="218" t="s">
        <v>153</v>
      </c>
      <c r="O7832" s="633"/>
      <c r="P7832" s="610"/>
      <c r="Q7832" s="610" t="n">
        <f aca="false">P7832*1.2</f>
        <v>0</v>
      </c>
      <c r="R7832" s="131" t="n">
        <f aca="false">S7832*Q7832</f>
        <v>0</v>
      </c>
      <c r="S7832" s="132"/>
    </row>
    <row r="7833" s="76" customFormat="true" ht="14.4" hidden="false" customHeight="false" outlineLevel="0" collapsed="false">
      <c r="A7833" s="207"/>
      <c r="B7833" s="208" t="n">
        <v>82</v>
      </c>
      <c r="C7833" s="634" t="s">
        <v>18</v>
      </c>
      <c r="D7833" s="453"/>
      <c r="E7833" s="453" t="s">
        <v>21580</v>
      </c>
      <c r="F7833" s="121" t="n">
        <f aca="false">F7832+1</f>
        <v>7827</v>
      </c>
      <c r="G7833" s="290" t="s">
        <v>23094</v>
      </c>
      <c r="H7833" s="147" t="s">
        <v>23095</v>
      </c>
      <c r="I7833" s="284" t="s">
        <v>23096</v>
      </c>
      <c r="J7833" s="284" t="n">
        <v>650</v>
      </c>
      <c r="K7833" s="164" t="n">
        <v>0</v>
      </c>
      <c r="L7833" s="164" t="n">
        <v>1002136</v>
      </c>
      <c r="M7833" s="164" t="n">
        <v>0</v>
      </c>
      <c r="N7833" s="237" t="s">
        <v>153</v>
      </c>
      <c r="O7833" s="633"/>
      <c r="P7833" s="610"/>
      <c r="Q7833" s="610" t="n">
        <f aca="false">P7833*1.2</f>
        <v>0</v>
      </c>
      <c r="R7833" s="131" t="n">
        <f aca="false">S7833*Q7833</f>
        <v>0</v>
      </c>
      <c r="S7833" s="132"/>
    </row>
    <row r="7834" s="76" customFormat="true" ht="14.4" hidden="false" customHeight="false" outlineLevel="0" collapsed="false">
      <c r="A7834" s="207"/>
      <c r="B7834" s="208" t="n">
        <v>82</v>
      </c>
      <c r="C7834" s="634" t="s">
        <v>18</v>
      </c>
      <c r="D7834" s="453"/>
      <c r="E7834" s="453" t="s">
        <v>21580</v>
      </c>
      <c r="F7834" s="121" t="n">
        <f aca="false">F7833+1</f>
        <v>7828</v>
      </c>
      <c r="G7834" s="290" t="s">
        <v>23097</v>
      </c>
      <c r="H7834" s="147" t="s">
        <v>23098</v>
      </c>
      <c r="I7834" s="284" t="s">
        <v>23099</v>
      </c>
      <c r="J7834" s="284" t="n">
        <v>650</v>
      </c>
      <c r="K7834" s="164" t="n">
        <v>0</v>
      </c>
      <c r="L7834" s="164" t="n">
        <v>1002138</v>
      </c>
      <c r="M7834" s="164" t="n">
        <v>0</v>
      </c>
      <c r="N7834" s="237" t="s">
        <v>153</v>
      </c>
      <c r="O7834" s="633"/>
      <c r="P7834" s="610"/>
      <c r="Q7834" s="610" t="n">
        <f aca="false">P7834*1.2</f>
        <v>0</v>
      </c>
      <c r="R7834" s="131" t="n">
        <f aca="false">S7834*Q7834</f>
        <v>0</v>
      </c>
      <c r="S7834" s="132"/>
    </row>
    <row r="7835" s="76" customFormat="true" ht="14.4" hidden="false" customHeight="false" outlineLevel="0" collapsed="false">
      <c r="A7835" s="207"/>
      <c r="B7835" s="208" t="n">
        <v>82</v>
      </c>
      <c r="C7835" s="634" t="s">
        <v>18</v>
      </c>
      <c r="D7835" s="453"/>
      <c r="E7835" s="453" t="s">
        <v>21580</v>
      </c>
      <c r="F7835" s="121" t="n">
        <f aca="false">F7834+1</f>
        <v>7829</v>
      </c>
      <c r="G7835" s="636" t="s">
        <v>23100</v>
      </c>
      <c r="H7835" s="147" t="s">
        <v>23101</v>
      </c>
      <c r="I7835" s="284" t="s">
        <v>23102</v>
      </c>
      <c r="J7835" s="284" t="n">
        <v>650</v>
      </c>
      <c r="K7835" s="164" t="n">
        <v>0</v>
      </c>
      <c r="L7835" s="164" t="n">
        <v>8114112</v>
      </c>
      <c r="M7835" s="164" t="n">
        <v>0</v>
      </c>
      <c r="N7835" s="237" t="s">
        <v>153</v>
      </c>
      <c r="O7835" s="633"/>
      <c r="P7835" s="610"/>
      <c r="Q7835" s="610" t="n">
        <f aca="false">P7835*1.2</f>
        <v>0</v>
      </c>
      <c r="R7835" s="131" t="n">
        <f aca="false">S7835*Q7835</f>
        <v>0</v>
      </c>
      <c r="S7835" s="132"/>
    </row>
    <row r="7836" s="76" customFormat="true" ht="14.4" hidden="false" customHeight="false" outlineLevel="0" collapsed="false">
      <c r="A7836" s="207"/>
      <c r="B7836" s="208" t="n">
        <v>82</v>
      </c>
      <c r="C7836" s="634" t="s">
        <v>18</v>
      </c>
      <c r="D7836" s="453"/>
      <c r="E7836" s="453" t="s">
        <v>21580</v>
      </c>
      <c r="F7836" s="121" t="n">
        <f aca="false">F7835+1</f>
        <v>7830</v>
      </c>
      <c r="G7836" s="636" t="s">
        <v>23103</v>
      </c>
      <c r="H7836" s="147" t="s">
        <v>23104</v>
      </c>
      <c r="I7836" s="284" t="s">
        <v>23105</v>
      </c>
      <c r="J7836" s="284" t="n">
        <v>651</v>
      </c>
      <c r="K7836" s="164" t="n">
        <v>0</v>
      </c>
      <c r="L7836" s="164" t="n">
        <v>1213012</v>
      </c>
      <c r="M7836" s="164" t="n">
        <v>0</v>
      </c>
      <c r="N7836" s="237" t="s">
        <v>153</v>
      </c>
      <c r="O7836" s="633"/>
      <c r="P7836" s="610"/>
      <c r="Q7836" s="610" t="n">
        <f aca="false">P7836*1.2</f>
        <v>0</v>
      </c>
      <c r="R7836" s="131" t="n">
        <f aca="false">S7836*Q7836</f>
        <v>0</v>
      </c>
      <c r="S7836" s="132"/>
    </row>
    <row r="7837" s="76" customFormat="true" ht="14.4" hidden="false" customHeight="false" outlineLevel="0" collapsed="false">
      <c r="A7837" s="207"/>
      <c r="B7837" s="208" t="n">
        <v>82</v>
      </c>
      <c r="C7837" s="634" t="s">
        <v>18</v>
      </c>
      <c r="D7837" s="453"/>
      <c r="E7837" s="453" t="s">
        <v>21580</v>
      </c>
      <c r="F7837" s="121" t="n">
        <f aca="false">F7836+1</f>
        <v>7831</v>
      </c>
      <c r="G7837" s="636" t="s">
        <v>23106</v>
      </c>
      <c r="H7837" s="147" t="s">
        <v>23107</v>
      </c>
      <c r="I7837" s="284" t="s">
        <v>23108</v>
      </c>
      <c r="J7837" s="284" t="n">
        <v>651</v>
      </c>
      <c r="K7837" s="164" t="n">
        <v>0</v>
      </c>
      <c r="L7837" s="164" t="n">
        <v>1213016</v>
      </c>
      <c r="M7837" s="164" t="n">
        <v>0</v>
      </c>
      <c r="N7837" s="237" t="s">
        <v>153</v>
      </c>
      <c r="O7837" s="633"/>
      <c r="P7837" s="610"/>
      <c r="Q7837" s="610" t="n">
        <f aca="false">P7837*1.2</f>
        <v>0</v>
      </c>
      <c r="R7837" s="131" t="n">
        <f aca="false">S7837*Q7837</f>
        <v>0</v>
      </c>
      <c r="S7837" s="132"/>
    </row>
    <row r="7838" s="76" customFormat="true" ht="14.4" hidden="false" customHeight="false" outlineLevel="0" collapsed="false">
      <c r="A7838" s="207"/>
      <c r="B7838" s="208" t="n">
        <v>82</v>
      </c>
      <c r="C7838" s="634" t="s">
        <v>18</v>
      </c>
      <c r="D7838" s="453"/>
      <c r="E7838" s="453" t="s">
        <v>21580</v>
      </c>
      <c r="F7838" s="121" t="n">
        <f aca="false">F7837+1</f>
        <v>7832</v>
      </c>
      <c r="G7838" s="290" t="s">
        <v>23109</v>
      </c>
      <c r="H7838" s="147" t="s">
        <v>23110</v>
      </c>
      <c r="I7838" s="284" t="s">
        <v>23111</v>
      </c>
      <c r="J7838" s="284" t="n">
        <v>651</v>
      </c>
      <c r="K7838" s="164" t="n">
        <v>0</v>
      </c>
      <c r="L7838" s="164" t="n">
        <v>1213021</v>
      </c>
      <c r="M7838" s="164" t="n">
        <v>0</v>
      </c>
      <c r="N7838" s="237" t="s">
        <v>153</v>
      </c>
      <c r="O7838" s="633"/>
      <c r="P7838" s="610"/>
      <c r="Q7838" s="610" t="n">
        <f aca="false">P7838*1.2</f>
        <v>0</v>
      </c>
      <c r="R7838" s="131" t="n">
        <f aca="false">S7838*Q7838</f>
        <v>0</v>
      </c>
      <c r="S7838" s="132"/>
    </row>
    <row r="7839" s="76" customFormat="true" ht="14.4" hidden="false" customHeight="false" outlineLevel="0" collapsed="false">
      <c r="A7839" s="207"/>
      <c r="B7839" s="208" t="n">
        <v>82</v>
      </c>
      <c r="C7839" s="634" t="s">
        <v>18</v>
      </c>
      <c r="D7839" s="453"/>
      <c r="E7839" s="453" t="s">
        <v>21580</v>
      </c>
      <c r="F7839" s="121" t="n">
        <f aca="false">F7838+1</f>
        <v>7833</v>
      </c>
      <c r="G7839" s="290" t="s">
        <v>23112</v>
      </c>
      <c r="H7839" s="147" t="s">
        <v>23113</v>
      </c>
      <c r="I7839" s="284" t="s">
        <v>23114</v>
      </c>
      <c r="J7839" s="284" t="n">
        <v>651</v>
      </c>
      <c r="K7839" s="164" t="n">
        <v>0</v>
      </c>
      <c r="L7839" s="164" t="n">
        <v>1213094</v>
      </c>
      <c r="M7839" s="164" t="n">
        <v>0</v>
      </c>
      <c r="N7839" s="237" t="s">
        <v>153</v>
      </c>
      <c r="O7839" s="633"/>
      <c r="P7839" s="610"/>
      <c r="Q7839" s="610" t="n">
        <f aca="false">P7839*1.2</f>
        <v>0</v>
      </c>
      <c r="R7839" s="131" t="n">
        <f aca="false">S7839*Q7839</f>
        <v>0</v>
      </c>
      <c r="S7839" s="132"/>
    </row>
    <row r="7840" s="76" customFormat="true" ht="14.4" hidden="false" customHeight="false" outlineLevel="0" collapsed="false">
      <c r="A7840" s="207"/>
      <c r="B7840" s="208" t="n">
        <v>82</v>
      </c>
      <c r="C7840" s="634" t="s">
        <v>18</v>
      </c>
      <c r="D7840" s="453"/>
      <c r="E7840" s="453" t="s">
        <v>21580</v>
      </c>
      <c r="F7840" s="121" t="n">
        <f aca="false">F7839+1</f>
        <v>7834</v>
      </c>
      <c r="G7840" s="290" t="s">
        <v>23115</v>
      </c>
      <c r="H7840" s="147" t="s">
        <v>23116</v>
      </c>
      <c r="I7840" s="284" t="s">
        <v>23117</v>
      </c>
      <c r="J7840" s="284" t="n">
        <v>6510</v>
      </c>
      <c r="K7840" s="164" t="n">
        <v>10</v>
      </c>
      <c r="L7840" s="164" t="n">
        <v>1130142</v>
      </c>
      <c r="M7840" s="164" t="n">
        <v>0</v>
      </c>
      <c r="N7840" s="218" t="s">
        <v>1292</v>
      </c>
      <c r="O7840" s="633"/>
      <c r="P7840" s="610"/>
      <c r="Q7840" s="610" t="n">
        <f aca="false">P7840*1.2</f>
        <v>0</v>
      </c>
      <c r="R7840" s="131" t="n">
        <f aca="false">S7840*Q7840</f>
        <v>0</v>
      </c>
      <c r="S7840" s="132"/>
    </row>
    <row r="7841" s="76" customFormat="true" ht="14.4" hidden="false" customHeight="false" outlineLevel="0" collapsed="false">
      <c r="A7841" s="207"/>
      <c r="B7841" s="208" t="n">
        <v>82</v>
      </c>
      <c r="C7841" s="634" t="s">
        <v>18</v>
      </c>
      <c r="D7841" s="453"/>
      <c r="E7841" s="453" t="s">
        <v>21580</v>
      </c>
      <c r="F7841" s="121" t="n">
        <f aca="false">F7840+1</f>
        <v>7835</v>
      </c>
      <c r="G7841" s="290" t="s">
        <v>23118</v>
      </c>
      <c r="H7841" s="147" t="s">
        <v>23119</v>
      </c>
      <c r="I7841" s="284" t="s">
        <v>23120</v>
      </c>
      <c r="J7841" s="284" t="n">
        <v>651</v>
      </c>
      <c r="K7841" s="164" t="n">
        <v>0</v>
      </c>
      <c r="L7841" s="164" t="n">
        <v>1309066</v>
      </c>
      <c r="M7841" s="164" t="n">
        <v>0</v>
      </c>
      <c r="N7841" s="218" t="s">
        <v>23121</v>
      </c>
      <c r="O7841" s="633"/>
      <c r="P7841" s="610"/>
      <c r="Q7841" s="610" t="n">
        <f aca="false">P7841*1.2</f>
        <v>0</v>
      </c>
      <c r="R7841" s="131" t="n">
        <f aca="false">S7841*Q7841</f>
        <v>0</v>
      </c>
      <c r="S7841" s="132"/>
    </row>
    <row r="7842" s="76" customFormat="true" ht="27.6" hidden="false" customHeight="false" outlineLevel="0" collapsed="false">
      <c r="A7842" s="207"/>
      <c r="B7842" s="208" t="n">
        <v>82</v>
      </c>
      <c r="C7842" s="634" t="s">
        <v>18</v>
      </c>
      <c r="D7842" s="453"/>
      <c r="E7842" s="453" t="s">
        <v>21580</v>
      </c>
      <c r="F7842" s="121" t="n">
        <f aca="false">F7841+1</f>
        <v>7836</v>
      </c>
      <c r="G7842" s="290" t="s">
        <v>23122</v>
      </c>
      <c r="H7842" s="147" t="s">
        <v>23123</v>
      </c>
      <c r="I7842" s="284" t="s">
        <v>23124</v>
      </c>
      <c r="J7842" s="284" t="n">
        <v>651</v>
      </c>
      <c r="K7842" s="164" t="n">
        <v>0</v>
      </c>
      <c r="L7842" s="164" t="n">
        <v>1309064</v>
      </c>
      <c r="M7842" s="164" t="n">
        <v>0</v>
      </c>
      <c r="N7842" s="218" t="s">
        <v>23125</v>
      </c>
      <c r="O7842" s="633"/>
      <c r="P7842" s="610"/>
      <c r="Q7842" s="610" t="n">
        <f aca="false">P7842*1.2</f>
        <v>0</v>
      </c>
      <c r="R7842" s="131" t="n">
        <f aca="false">S7842*Q7842</f>
        <v>0</v>
      </c>
      <c r="S7842" s="132"/>
    </row>
    <row r="7843" s="76" customFormat="true" ht="27.6" hidden="false" customHeight="false" outlineLevel="0" collapsed="false">
      <c r="A7843" s="207"/>
      <c r="B7843" s="208" t="n">
        <v>82</v>
      </c>
      <c r="C7843" s="634" t="s">
        <v>18</v>
      </c>
      <c r="D7843" s="453"/>
      <c r="E7843" s="453" t="s">
        <v>21580</v>
      </c>
      <c r="F7843" s="121" t="n">
        <f aca="false">F7842+1</f>
        <v>7837</v>
      </c>
      <c r="G7843" s="290" t="s">
        <v>23126</v>
      </c>
      <c r="H7843" s="147" t="s">
        <v>23127</v>
      </c>
      <c r="I7843" s="284" t="s">
        <v>23128</v>
      </c>
      <c r="J7843" s="284" t="n">
        <v>651</v>
      </c>
      <c r="K7843" s="164" t="n">
        <v>0</v>
      </c>
      <c r="L7843" s="164" t="n">
        <v>1309072</v>
      </c>
      <c r="M7843" s="164" t="n">
        <v>0</v>
      </c>
      <c r="N7843" s="218" t="s">
        <v>23129</v>
      </c>
      <c r="O7843" s="633"/>
      <c r="P7843" s="610"/>
      <c r="Q7843" s="610" t="n">
        <f aca="false">P7843*1.2</f>
        <v>0</v>
      </c>
      <c r="R7843" s="131" t="n">
        <f aca="false">S7843*Q7843</f>
        <v>0</v>
      </c>
      <c r="S7843" s="132"/>
    </row>
    <row r="7844" s="76" customFormat="true" ht="14.4" hidden="false" customHeight="false" outlineLevel="0" collapsed="false">
      <c r="A7844" s="207"/>
      <c r="B7844" s="208" t="n">
        <v>82</v>
      </c>
      <c r="C7844" s="634" t="s">
        <v>18</v>
      </c>
      <c r="D7844" s="453"/>
      <c r="E7844" s="453" t="s">
        <v>21580</v>
      </c>
      <c r="F7844" s="121" t="n">
        <f aca="false">F7843+1</f>
        <v>7838</v>
      </c>
      <c r="G7844" s="290" t="s">
        <v>23130</v>
      </c>
      <c r="H7844" s="147" t="s">
        <v>23131</v>
      </c>
      <c r="I7844" s="284" t="s">
        <v>23132</v>
      </c>
      <c r="J7844" s="284" t="n">
        <v>650</v>
      </c>
      <c r="K7844" s="164" t="n">
        <v>0</v>
      </c>
      <c r="L7844" s="164" t="n">
        <v>1303091</v>
      </c>
      <c r="M7844" s="164" t="n">
        <v>0</v>
      </c>
      <c r="N7844" s="237" t="s">
        <v>8012</v>
      </c>
      <c r="O7844" s="633"/>
      <c r="P7844" s="610"/>
      <c r="Q7844" s="610" t="n">
        <f aca="false">P7844*1.2</f>
        <v>0</v>
      </c>
      <c r="R7844" s="131" t="n">
        <f aca="false">S7844*Q7844</f>
        <v>0</v>
      </c>
      <c r="S7844" s="132"/>
    </row>
    <row r="7845" s="76" customFormat="true" ht="14.4" hidden="false" customHeight="false" outlineLevel="0" collapsed="false">
      <c r="A7845" s="207"/>
      <c r="B7845" s="208" t="n">
        <v>82</v>
      </c>
      <c r="C7845" s="634" t="s">
        <v>18</v>
      </c>
      <c r="D7845" s="453"/>
      <c r="E7845" s="453" t="s">
        <v>21580</v>
      </c>
      <c r="F7845" s="121" t="n">
        <f aca="false">F7844+1</f>
        <v>7839</v>
      </c>
      <c r="G7845" s="290" t="s">
        <v>23133</v>
      </c>
      <c r="H7845" s="147" t="s">
        <v>23134</v>
      </c>
      <c r="I7845" s="284" t="s">
        <v>23135</v>
      </c>
      <c r="J7845" s="284" t="n">
        <v>5340</v>
      </c>
      <c r="K7845" s="164" t="n">
        <v>40</v>
      </c>
      <c r="L7845" s="164" t="n">
        <v>4411152</v>
      </c>
      <c r="M7845" s="164" t="n">
        <v>0</v>
      </c>
      <c r="N7845" s="218" t="s">
        <v>23136</v>
      </c>
      <c r="O7845" s="633"/>
      <c r="P7845" s="610"/>
      <c r="Q7845" s="610" t="n">
        <f aca="false">P7845*1.2</f>
        <v>0</v>
      </c>
      <c r="R7845" s="131" t="n">
        <f aca="false">S7845*Q7845</f>
        <v>0</v>
      </c>
      <c r="S7845" s="132"/>
    </row>
    <row r="7846" s="76" customFormat="true" ht="14.4" hidden="false" customHeight="false" outlineLevel="0" collapsed="false">
      <c r="A7846" s="207"/>
      <c r="B7846" s="208" t="n">
        <v>82</v>
      </c>
      <c r="C7846" s="634" t="s">
        <v>18</v>
      </c>
      <c r="D7846" s="453" t="s">
        <v>21588</v>
      </c>
      <c r="E7846" s="453" t="s">
        <v>21580</v>
      </c>
      <c r="F7846" s="121" t="n">
        <f aca="false">F7845+1</f>
        <v>7840</v>
      </c>
      <c r="G7846" s="290" t="s">
        <v>23137</v>
      </c>
      <c r="H7846" s="147" t="s">
        <v>23138</v>
      </c>
      <c r="I7846" s="284" t="s">
        <v>23139</v>
      </c>
      <c r="J7846" s="284" t="n">
        <v>5340</v>
      </c>
      <c r="K7846" s="164" t="n">
        <v>0</v>
      </c>
      <c r="L7846" s="164" t="n">
        <v>3701770</v>
      </c>
      <c r="M7846" s="164" t="n">
        <v>0</v>
      </c>
      <c r="N7846" s="218" t="s">
        <v>23140</v>
      </c>
      <c r="O7846" s="633"/>
      <c r="P7846" s="130" t="n">
        <v>1193.76</v>
      </c>
      <c r="Q7846" s="130" t="n">
        <f aca="false">P7846*1.2</f>
        <v>1432.512</v>
      </c>
      <c r="R7846" s="131" t="n">
        <f aca="false">S7846*Q7846</f>
        <v>0</v>
      </c>
      <c r="S7846" s="132"/>
    </row>
    <row r="7847" s="76" customFormat="true" ht="14.4" hidden="false" customHeight="false" outlineLevel="0" collapsed="false">
      <c r="A7847" s="207"/>
      <c r="B7847" s="208" t="n">
        <v>82</v>
      </c>
      <c r="C7847" s="634" t="s">
        <v>18</v>
      </c>
      <c r="D7847" s="453"/>
      <c r="E7847" s="453" t="s">
        <v>21580</v>
      </c>
      <c r="F7847" s="121" t="n">
        <f aca="false">F7846+1</f>
        <v>7841</v>
      </c>
      <c r="G7847" s="290" t="s">
        <v>23141</v>
      </c>
      <c r="H7847" s="147" t="s">
        <v>23142</v>
      </c>
      <c r="I7847" s="284" t="s">
        <v>23143</v>
      </c>
      <c r="J7847" s="284" t="n">
        <v>5340</v>
      </c>
      <c r="K7847" s="164" t="n">
        <v>30</v>
      </c>
      <c r="L7847" s="164" t="n">
        <v>3701770</v>
      </c>
      <c r="M7847" s="164" t="n">
        <v>0</v>
      </c>
      <c r="N7847" s="218" t="s">
        <v>23140</v>
      </c>
      <c r="O7847" s="633"/>
      <c r="P7847" s="610"/>
      <c r="Q7847" s="610" t="n">
        <f aca="false">P7847*1.2</f>
        <v>0</v>
      </c>
      <c r="R7847" s="131" t="n">
        <f aca="false">S7847*Q7847</f>
        <v>0</v>
      </c>
      <c r="S7847" s="132"/>
    </row>
    <row r="7848" s="76" customFormat="true" ht="14.4" hidden="false" customHeight="false" outlineLevel="0" collapsed="false">
      <c r="A7848" s="207"/>
      <c r="B7848" s="208" t="n">
        <v>82</v>
      </c>
      <c r="C7848" s="634" t="s">
        <v>18</v>
      </c>
      <c r="D7848" s="453"/>
      <c r="E7848" s="453" t="s">
        <v>21580</v>
      </c>
      <c r="F7848" s="121" t="n">
        <f aca="false">F7847+1</f>
        <v>7842</v>
      </c>
      <c r="G7848" s="290" t="s">
        <v>23144</v>
      </c>
      <c r="H7848" s="147" t="s">
        <v>23145</v>
      </c>
      <c r="I7848" s="284" t="s">
        <v>23146</v>
      </c>
      <c r="J7848" s="284" t="n">
        <v>650</v>
      </c>
      <c r="K7848" s="164" t="n">
        <v>0</v>
      </c>
      <c r="L7848" s="164" t="n">
        <v>3701774</v>
      </c>
      <c r="M7848" s="164" t="n">
        <v>0</v>
      </c>
      <c r="N7848" s="237" t="s">
        <v>23140</v>
      </c>
      <c r="O7848" s="633"/>
      <c r="P7848" s="610"/>
      <c r="Q7848" s="610" t="n">
        <f aca="false">P7848*1.2</f>
        <v>0</v>
      </c>
      <c r="R7848" s="131" t="n">
        <f aca="false">S7848*Q7848</f>
        <v>0</v>
      </c>
      <c r="S7848" s="132"/>
    </row>
    <row r="7849" s="76" customFormat="true" ht="14.4" hidden="false" customHeight="false" outlineLevel="0" collapsed="false">
      <c r="A7849" s="207"/>
      <c r="B7849" s="208" t="n">
        <v>82</v>
      </c>
      <c r="C7849" s="634" t="s">
        <v>18</v>
      </c>
      <c r="D7849" s="453" t="s">
        <v>21588</v>
      </c>
      <c r="E7849" s="453" t="s">
        <v>21580</v>
      </c>
      <c r="F7849" s="121" t="n">
        <f aca="false">F7848+1</f>
        <v>7843</v>
      </c>
      <c r="G7849" s="637" t="s">
        <v>23147</v>
      </c>
      <c r="H7849" s="220" t="s">
        <v>23148</v>
      </c>
      <c r="I7849" s="284" t="s">
        <v>23149</v>
      </c>
      <c r="J7849" s="284" t="n">
        <v>5340</v>
      </c>
      <c r="K7849" s="164" t="n">
        <v>0</v>
      </c>
      <c r="L7849" s="164" t="n">
        <v>3724126</v>
      </c>
      <c r="M7849" s="164" t="n">
        <v>20</v>
      </c>
      <c r="N7849" s="639" t="s">
        <v>23150</v>
      </c>
      <c r="O7849" s="633"/>
      <c r="P7849" s="130" t="n">
        <v>186.96</v>
      </c>
      <c r="Q7849" s="130" t="n">
        <f aca="false">P7849*1.2</f>
        <v>224.352</v>
      </c>
      <c r="R7849" s="131" t="n">
        <f aca="false">S7849*Q7849</f>
        <v>0</v>
      </c>
      <c r="S7849" s="132"/>
    </row>
    <row r="7850" s="76" customFormat="true" ht="14.4" hidden="false" customHeight="false" outlineLevel="0" collapsed="false">
      <c r="A7850" s="207"/>
      <c r="B7850" s="208" t="n">
        <v>82</v>
      </c>
      <c r="C7850" s="634" t="s">
        <v>18</v>
      </c>
      <c r="D7850" s="453"/>
      <c r="E7850" s="453" t="s">
        <v>21580</v>
      </c>
      <c r="F7850" s="121" t="n">
        <f aca="false">F7849+1</f>
        <v>7844</v>
      </c>
      <c r="G7850" s="637" t="s">
        <v>23151</v>
      </c>
      <c r="H7850" s="220" t="s">
        <v>23152</v>
      </c>
      <c r="I7850" s="284" t="s">
        <v>23153</v>
      </c>
      <c r="J7850" s="284" t="n">
        <v>5340</v>
      </c>
      <c r="K7850" s="164" t="n">
        <v>0</v>
      </c>
      <c r="L7850" s="164" t="n">
        <v>3724126</v>
      </c>
      <c r="M7850" s="164" t="n">
        <v>21</v>
      </c>
      <c r="N7850" s="639" t="s">
        <v>23150</v>
      </c>
      <c r="O7850" s="633"/>
      <c r="P7850" s="610"/>
      <c r="Q7850" s="610" t="n">
        <f aca="false">P7850*1.2</f>
        <v>0</v>
      </c>
      <c r="R7850" s="131" t="n">
        <f aca="false">S7850*Q7850</f>
        <v>0</v>
      </c>
      <c r="S7850" s="132"/>
    </row>
    <row r="7851" s="76" customFormat="true" ht="14.4" hidden="false" customHeight="false" outlineLevel="0" collapsed="false">
      <c r="A7851" s="207"/>
      <c r="B7851" s="208" t="n">
        <v>82</v>
      </c>
      <c r="C7851" s="634" t="s">
        <v>18</v>
      </c>
      <c r="D7851" s="453"/>
      <c r="E7851" s="453" t="s">
        <v>21580</v>
      </c>
      <c r="F7851" s="121" t="n">
        <f aca="false">F7850+1</f>
        <v>7845</v>
      </c>
      <c r="G7851" s="290" t="s">
        <v>23154</v>
      </c>
      <c r="H7851" s="147" t="s">
        <v>23155</v>
      </c>
      <c r="I7851" s="284" t="s">
        <v>23156</v>
      </c>
      <c r="J7851" s="284" t="n">
        <v>650</v>
      </c>
      <c r="K7851" s="164" t="n">
        <v>0</v>
      </c>
      <c r="L7851" s="164" t="n">
        <v>3570163</v>
      </c>
      <c r="M7851" s="164" t="n">
        <v>0</v>
      </c>
      <c r="N7851" s="237" t="s">
        <v>23157</v>
      </c>
      <c r="O7851" s="633"/>
      <c r="P7851" s="610"/>
      <c r="Q7851" s="610" t="n">
        <f aca="false">P7851*1.2</f>
        <v>0</v>
      </c>
      <c r="R7851" s="131" t="n">
        <f aca="false">S7851*Q7851</f>
        <v>0</v>
      </c>
      <c r="S7851" s="132"/>
    </row>
    <row r="7852" s="76" customFormat="true" ht="14.4" hidden="false" customHeight="false" outlineLevel="0" collapsed="false">
      <c r="A7852" s="207"/>
      <c r="B7852" s="208" t="n">
        <v>82</v>
      </c>
      <c r="C7852" s="634" t="s">
        <v>18</v>
      </c>
      <c r="D7852" s="453"/>
      <c r="E7852" s="453" t="s">
        <v>21580</v>
      </c>
      <c r="F7852" s="121" t="n">
        <f aca="false">F7851+1</f>
        <v>7846</v>
      </c>
      <c r="G7852" s="290" t="s">
        <v>23158</v>
      </c>
      <c r="H7852" s="147" t="s">
        <v>23159</v>
      </c>
      <c r="I7852" s="284" t="s">
        <v>23160</v>
      </c>
      <c r="J7852" s="284" t="n">
        <v>5344</v>
      </c>
      <c r="K7852" s="164" t="n">
        <v>30</v>
      </c>
      <c r="L7852" s="164" t="n">
        <v>1213085</v>
      </c>
      <c r="M7852" s="164" t="n">
        <v>0</v>
      </c>
      <c r="N7852" s="218" t="s">
        <v>23161</v>
      </c>
      <c r="O7852" s="633"/>
      <c r="P7852" s="610"/>
      <c r="Q7852" s="610" t="n">
        <f aca="false">P7852*1.2</f>
        <v>0</v>
      </c>
      <c r="R7852" s="131" t="n">
        <f aca="false">S7852*Q7852</f>
        <v>0</v>
      </c>
      <c r="S7852" s="132"/>
    </row>
    <row r="7853" s="76" customFormat="true" ht="14.4" hidden="false" customHeight="false" outlineLevel="0" collapsed="false">
      <c r="A7853" s="207"/>
      <c r="B7853" s="208" t="n">
        <v>82</v>
      </c>
      <c r="C7853" s="634" t="s">
        <v>18</v>
      </c>
      <c r="D7853" s="453"/>
      <c r="E7853" s="453" t="s">
        <v>21580</v>
      </c>
      <c r="F7853" s="121" t="n">
        <f aca="false">F7852+1</f>
        <v>7847</v>
      </c>
      <c r="G7853" s="290" t="s">
        <v>23162</v>
      </c>
      <c r="H7853" s="147" t="s">
        <v>23163</v>
      </c>
      <c r="I7853" s="284" t="s">
        <v>23164</v>
      </c>
      <c r="J7853" s="284" t="n">
        <v>5340</v>
      </c>
      <c r="K7853" s="164" t="n">
        <v>40</v>
      </c>
      <c r="L7853" s="164" t="n">
        <v>1118432</v>
      </c>
      <c r="M7853" s="164" t="n">
        <v>0</v>
      </c>
      <c r="N7853" s="218" t="s">
        <v>23165</v>
      </c>
      <c r="O7853" s="633"/>
      <c r="P7853" s="610"/>
      <c r="Q7853" s="610" t="n">
        <f aca="false">P7853*1.2</f>
        <v>0</v>
      </c>
      <c r="R7853" s="131" t="n">
        <f aca="false">S7853*Q7853</f>
        <v>0</v>
      </c>
      <c r="S7853" s="132"/>
    </row>
    <row r="7854" s="76" customFormat="true" ht="14.4" hidden="false" customHeight="false" outlineLevel="0" collapsed="false">
      <c r="A7854" s="207"/>
      <c r="B7854" s="208" t="n">
        <v>82</v>
      </c>
      <c r="C7854" s="634" t="s">
        <v>18</v>
      </c>
      <c r="D7854" s="453"/>
      <c r="E7854" s="453" t="s">
        <v>21580</v>
      </c>
      <c r="F7854" s="121" t="n">
        <f aca="false">F7853+1</f>
        <v>7848</v>
      </c>
      <c r="G7854" s="290" t="s">
        <v>23166</v>
      </c>
      <c r="H7854" s="147" t="s">
        <v>23167</v>
      </c>
      <c r="I7854" s="284" t="s">
        <v>23168</v>
      </c>
      <c r="J7854" s="284" t="n">
        <v>536</v>
      </c>
      <c r="K7854" s="164" t="n">
        <v>0</v>
      </c>
      <c r="L7854" s="164" t="n">
        <v>1309074</v>
      </c>
      <c r="M7854" s="164" t="n">
        <v>10</v>
      </c>
      <c r="N7854" s="218" t="s">
        <v>23169</v>
      </c>
      <c r="O7854" s="633"/>
      <c r="P7854" s="610"/>
      <c r="Q7854" s="610" t="n">
        <f aca="false">P7854*1.2</f>
        <v>0</v>
      </c>
      <c r="R7854" s="131" t="n">
        <f aca="false">S7854*Q7854</f>
        <v>0</v>
      </c>
      <c r="S7854" s="132"/>
    </row>
    <row r="7855" s="76" customFormat="true" ht="27.6" hidden="false" customHeight="false" outlineLevel="0" collapsed="false">
      <c r="A7855" s="207"/>
      <c r="B7855" s="208" t="n">
        <v>82</v>
      </c>
      <c r="C7855" s="634" t="s">
        <v>18</v>
      </c>
      <c r="D7855" s="453"/>
      <c r="E7855" s="453" t="s">
        <v>21580</v>
      </c>
      <c r="F7855" s="121" t="n">
        <f aca="false">F7854+1</f>
        <v>7849</v>
      </c>
      <c r="G7855" s="290" t="s">
        <v>23170</v>
      </c>
      <c r="H7855" s="147" t="s">
        <v>23171</v>
      </c>
      <c r="I7855" s="284" t="s">
        <v>23172</v>
      </c>
      <c r="J7855" s="284" t="n">
        <v>650</v>
      </c>
      <c r="K7855" s="164" t="n">
        <v>0</v>
      </c>
      <c r="L7855" s="164" t="n">
        <v>1309074</v>
      </c>
      <c r="M7855" s="164" t="n">
        <v>0</v>
      </c>
      <c r="N7855" s="237" t="s">
        <v>23173</v>
      </c>
      <c r="O7855" s="633"/>
      <c r="P7855" s="610"/>
      <c r="Q7855" s="610" t="n">
        <f aca="false">P7855*1.2</f>
        <v>0</v>
      </c>
      <c r="R7855" s="131" t="n">
        <f aca="false">S7855*Q7855</f>
        <v>0</v>
      </c>
      <c r="S7855" s="132"/>
    </row>
    <row r="7856" s="76" customFormat="true" ht="27.6" hidden="false" customHeight="false" outlineLevel="0" collapsed="false">
      <c r="A7856" s="207"/>
      <c r="B7856" s="208" t="n">
        <v>82</v>
      </c>
      <c r="C7856" s="634" t="s">
        <v>18</v>
      </c>
      <c r="D7856" s="453"/>
      <c r="E7856" s="453" t="s">
        <v>21580</v>
      </c>
      <c r="F7856" s="121" t="n">
        <f aca="false">F7855+1</f>
        <v>7850</v>
      </c>
      <c r="G7856" s="290" t="s">
        <v>23174</v>
      </c>
      <c r="H7856" s="147" t="s">
        <v>23175</v>
      </c>
      <c r="I7856" s="284" t="s">
        <v>23176</v>
      </c>
      <c r="J7856" s="284" t="n">
        <v>651</v>
      </c>
      <c r="K7856" s="164" t="n">
        <v>0</v>
      </c>
      <c r="L7856" s="164" t="n">
        <v>1309074</v>
      </c>
      <c r="M7856" s="164" t="n">
        <v>0</v>
      </c>
      <c r="N7856" s="218" t="s">
        <v>23173</v>
      </c>
      <c r="O7856" s="633"/>
      <c r="P7856" s="610"/>
      <c r="Q7856" s="610" t="n">
        <f aca="false">P7856*1.2</f>
        <v>0</v>
      </c>
      <c r="R7856" s="131" t="n">
        <f aca="false">S7856*Q7856</f>
        <v>0</v>
      </c>
      <c r="S7856" s="132"/>
    </row>
    <row r="7857" s="76" customFormat="true" ht="27.6" hidden="false" customHeight="false" outlineLevel="0" collapsed="false">
      <c r="A7857" s="207"/>
      <c r="B7857" s="208" t="n">
        <v>82</v>
      </c>
      <c r="C7857" s="634" t="s">
        <v>18</v>
      </c>
      <c r="D7857" s="453"/>
      <c r="E7857" s="453" t="s">
        <v>21580</v>
      </c>
      <c r="F7857" s="121" t="n">
        <f aca="false">F7856+1</f>
        <v>7851</v>
      </c>
      <c r="G7857" s="290" t="s">
        <v>23177</v>
      </c>
      <c r="H7857" s="147" t="s">
        <v>23178</v>
      </c>
      <c r="I7857" s="284" t="s">
        <v>23179</v>
      </c>
      <c r="J7857" s="284" t="n">
        <v>650</v>
      </c>
      <c r="K7857" s="164" t="n">
        <v>0</v>
      </c>
      <c r="L7857" s="164" t="n">
        <v>1309064</v>
      </c>
      <c r="M7857" s="164" t="n">
        <v>0</v>
      </c>
      <c r="N7857" s="237" t="s">
        <v>23180</v>
      </c>
      <c r="O7857" s="633"/>
      <c r="P7857" s="610"/>
      <c r="Q7857" s="610" t="n">
        <f aca="false">P7857*1.2</f>
        <v>0</v>
      </c>
      <c r="R7857" s="131" t="n">
        <f aca="false">S7857*Q7857</f>
        <v>0</v>
      </c>
      <c r="S7857" s="132"/>
    </row>
    <row r="7858" s="76" customFormat="true" ht="27.6" hidden="false" customHeight="false" outlineLevel="0" collapsed="false">
      <c r="A7858" s="207"/>
      <c r="B7858" s="208" t="n">
        <v>82</v>
      </c>
      <c r="C7858" s="634" t="s">
        <v>18</v>
      </c>
      <c r="D7858" s="453"/>
      <c r="E7858" s="453" t="s">
        <v>21580</v>
      </c>
      <c r="F7858" s="121" t="n">
        <f aca="false">F7857+1</f>
        <v>7852</v>
      </c>
      <c r="G7858" s="290" t="s">
        <v>23181</v>
      </c>
      <c r="H7858" s="147" t="s">
        <v>23182</v>
      </c>
      <c r="I7858" s="284" t="s">
        <v>23183</v>
      </c>
      <c r="J7858" s="284" t="n">
        <v>650</v>
      </c>
      <c r="K7858" s="164" t="n">
        <v>0</v>
      </c>
      <c r="L7858" s="164" t="n">
        <v>1309072</v>
      </c>
      <c r="M7858" s="164" t="n">
        <v>0</v>
      </c>
      <c r="N7858" s="237" t="s">
        <v>23184</v>
      </c>
      <c r="O7858" s="633"/>
      <c r="P7858" s="610"/>
      <c r="Q7858" s="610" t="n">
        <f aca="false">P7858*1.2</f>
        <v>0</v>
      </c>
      <c r="R7858" s="131" t="n">
        <f aca="false">S7858*Q7858</f>
        <v>0</v>
      </c>
      <c r="S7858" s="132"/>
    </row>
    <row r="7859" s="76" customFormat="true" ht="27.6" hidden="false" customHeight="false" outlineLevel="0" collapsed="false">
      <c r="A7859" s="207"/>
      <c r="B7859" s="208" t="n">
        <v>82</v>
      </c>
      <c r="C7859" s="634" t="s">
        <v>18</v>
      </c>
      <c r="D7859" s="453"/>
      <c r="E7859" s="453" t="s">
        <v>21580</v>
      </c>
      <c r="F7859" s="121" t="n">
        <f aca="false">F7858+1</f>
        <v>7853</v>
      </c>
      <c r="G7859" s="290" t="s">
        <v>23185</v>
      </c>
      <c r="H7859" s="147" t="s">
        <v>23186</v>
      </c>
      <c r="I7859" s="284" t="s">
        <v>23187</v>
      </c>
      <c r="J7859" s="284" t="n">
        <v>5340</v>
      </c>
      <c r="K7859" s="164" t="n">
        <v>0</v>
      </c>
      <c r="L7859" s="164" t="n">
        <v>8114112</v>
      </c>
      <c r="M7859" s="164" t="n">
        <v>0</v>
      </c>
      <c r="N7859" s="218" t="s">
        <v>23188</v>
      </c>
      <c r="O7859" s="633"/>
      <c r="P7859" s="610"/>
      <c r="Q7859" s="610" t="n">
        <f aca="false">P7859*1.2</f>
        <v>0</v>
      </c>
      <c r="R7859" s="131" t="n">
        <f aca="false">S7859*Q7859</f>
        <v>0</v>
      </c>
      <c r="S7859" s="132"/>
    </row>
    <row r="7860" s="76" customFormat="true" ht="14.4" hidden="false" customHeight="false" outlineLevel="0" collapsed="false">
      <c r="A7860" s="207"/>
      <c r="B7860" s="208" t="n">
        <v>82</v>
      </c>
      <c r="C7860" s="634" t="s">
        <v>18</v>
      </c>
      <c r="D7860" s="453"/>
      <c r="E7860" s="453" t="s">
        <v>21580</v>
      </c>
      <c r="F7860" s="121" t="n">
        <f aca="false">F7859+1</f>
        <v>7854</v>
      </c>
      <c r="G7860" s="290" t="s">
        <v>23189</v>
      </c>
      <c r="H7860" s="147" t="s">
        <v>23190</v>
      </c>
      <c r="I7860" s="284" t="s">
        <v>23191</v>
      </c>
      <c r="J7860" s="284" t="n">
        <v>536</v>
      </c>
      <c r="K7860" s="164" t="n">
        <v>0</v>
      </c>
      <c r="L7860" s="164" t="n">
        <v>1309066</v>
      </c>
      <c r="M7860" s="164" t="n">
        <v>10</v>
      </c>
      <c r="N7860" s="218" t="s">
        <v>23192</v>
      </c>
      <c r="O7860" s="633"/>
      <c r="P7860" s="610"/>
      <c r="Q7860" s="610" t="n">
        <f aca="false">P7860*1.2</f>
        <v>0</v>
      </c>
      <c r="R7860" s="131" t="n">
        <f aca="false">S7860*Q7860</f>
        <v>0</v>
      </c>
      <c r="S7860" s="132"/>
    </row>
    <row r="7861" s="76" customFormat="true" ht="14.4" hidden="false" customHeight="false" outlineLevel="0" collapsed="false">
      <c r="A7861" s="207"/>
      <c r="B7861" s="208" t="n">
        <v>82</v>
      </c>
      <c r="C7861" s="634" t="s">
        <v>18</v>
      </c>
      <c r="D7861" s="453"/>
      <c r="E7861" s="453" t="s">
        <v>21580</v>
      </c>
      <c r="F7861" s="121" t="n">
        <f aca="false">F7860+1</f>
        <v>7855</v>
      </c>
      <c r="G7861" s="290" t="s">
        <v>23193</v>
      </c>
      <c r="H7861" s="147" t="s">
        <v>23194</v>
      </c>
      <c r="I7861" s="284" t="s">
        <v>23195</v>
      </c>
      <c r="J7861" s="284" t="n">
        <v>536</v>
      </c>
      <c r="K7861" s="164" t="n">
        <v>0</v>
      </c>
      <c r="L7861" s="164" t="n">
        <v>1309064</v>
      </c>
      <c r="M7861" s="164" t="n">
        <v>10</v>
      </c>
      <c r="N7861" s="218" t="s">
        <v>23192</v>
      </c>
      <c r="O7861" s="633"/>
      <c r="P7861" s="610"/>
      <c r="Q7861" s="610" t="n">
        <f aca="false">P7861*1.2</f>
        <v>0</v>
      </c>
      <c r="R7861" s="131" t="n">
        <f aca="false">S7861*Q7861</f>
        <v>0</v>
      </c>
      <c r="S7861" s="132"/>
    </row>
    <row r="7862" s="76" customFormat="true" ht="14.4" hidden="false" customHeight="false" outlineLevel="0" collapsed="false">
      <c r="A7862" s="207"/>
      <c r="B7862" s="208" t="n">
        <v>82</v>
      </c>
      <c r="C7862" s="634" t="s">
        <v>18</v>
      </c>
      <c r="D7862" s="453"/>
      <c r="E7862" s="453" t="s">
        <v>21580</v>
      </c>
      <c r="F7862" s="121" t="n">
        <f aca="false">F7861+1</f>
        <v>7856</v>
      </c>
      <c r="G7862" s="290" t="s">
        <v>23196</v>
      </c>
      <c r="H7862" s="147" t="s">
        <v>23197</v>
      </c>
      <c r="I7862" s="284" t="s">
        <v>23198</v>
      </c>
      <c r="J7862" s="284" t="n">
        <v>536</v>
      </c>
      <c r="K7862" s="164" t="n">
        <v>0</v>
      </c>
      <c r="L7862" s="164" t="n">
        <v>1309072</v>
      </c>
      <c r="M7862" s="164" t="n">
        <v>10</v>
      </c>
      <c r="N7862" s="218" t="s">
        <v>23192</v>
      </c>
      <c r="O7862" s="633"/>
      <c r="P7862" s="610"/>
      <c r="Q7862" s="610" t="n">
        <f aca="false">P7862*1.2</f>
        <v>0</v>
      </c>
      <c r="R7862" s="131" t="n">
        <f aca="false">S7862*Q7862</f>
        <v>0</v>
      </c>
      <c r="S7862" s="132"/>
    </row>
    <row r="7863" s="76" customFormat="true" ht="14.4" hidden="false" customHeight="false" outlineLevel="0" collapsed="false">
      <c r="A7863" s="207"/>
      <c r="B7863" s="208" t="n">
        <v>82</v>
      </c>
      <c r="C7863" s="634" t="s">
        <v>18</v>
      </c>
      <c r="D7863" s="453"/>
      <c r="E7863" s="453" t="s">
        <v>21580</v>
      </c>
      <c r="F7863" s="121" t="n">
        <f aca="false">F7862+1</f>
        <v>7857</v>
      </c>
      <c r="G7863" s="290" t="s">
        <v>23199</v>
      </c>
      <c r="H7863" s="147" t="s">
        <v>23200</v>
      </c>
      <c r="I7863" s="284" t="s">
        <v>23201</v>
      </c>
      <c r="J7863" s="284" t="n">
        <v>5340</v>
      </c>
      <c r="K7863" s="164" t="n">
        <v>0</v>
      </c>
      <c r="L7863" s="164" t="n">
        <v>3770052</v>
      </c>
      <c r="M7863" s="164" t="n">
        <v>10</v>
      </c>
      <c r="N7863" s="218" t="s">
        <v>23202</v>
      </c>
      <c r="O7863" s="633"/>
      <c r="P7863" s="610"/>
      <c r="Q7863" s="610" t="n">
        <f aca="false">P7863*1.2</f>
        <v>0</v>
      </c>
      <c r="R7863" s="131" t="n">
        <f aca="false">S7863*Q7863</f>
        <v>0</v>
      </c>
      <c r="S7863" s="132"/>
    </row>
    <row r="7864" s="76" customFormat="true" ht="27.6" hidden="false" customHeight="false" outlineLevel="0" collapsed="false">
      <c r="A7864" s="207"/>
      <c r="B7864" s="208" t="n">
        <v>82</v>
      </c>
      <c r="C7864" s="634" t="s">
        <v>18</v>
      </c>
      <c r="D7864" s="453"/>
      <c r="E7864" s="453" t="s">
        <v>21580</v>
      </c>
      <c r="F7864" s="121" t="n">
        <f aca="false">F7863+1</f>
        <v>7858</v>
      </c>
      <c r="G7864" s="290" t="s">
        <v>23203</v>
      </c>
      <c r="H7864" s="147" t="s">
        <v>23204</v>
      </c>
      <c r="I7864" s="284" t="s">
        <v>23205</v>
      </c>
      <c r="J7864" s="284" t="n">
        <v>650</v>
      </c>
      <c r="K7864" s="164" t="n">
        <v>0</v>
      </c>
      <c r="L7864" s="164" t="n">
        <v>3740050</v>
      </c>
      <c r="M7864" s="164" t="n">
        <v>0</v>
      </c>
      <c r="N7864" s="237" t="s">
        <v>23206</v>
      </c>
      <c r="O7864" s="633"/>
      <c r="P7864" s="610"/>
      <c r="Q7864" s="610" t="n">
        <f aca="false">P7864*1.2</f>
        <v>0</v>
      </c>
      <c r="R7864" s="131" t="n">
        <f aca="false">S7864*Q7864</f>
        <v>0</v>
      </c>
      <c r="S7864" s="132"/>
    </row>
    <row r="7865" s="76" customFormat="true" ht="14.4" hidden="false" customHeight="false" outlineLevel="0" collapsed="false">
      <c r="A7865" s="207"/>
      <c r="B7865" s="208" t="n">
        <v>82</v>
      </c>
      <c r="C7865" s="634" t="s">
        <v>18</v>
      </c>
      <c r="D7865" s="453"/>
      <c r="E7865" s="453" t="s">
        <v>21580</v>
      </c>
      <c r="F7865" s="121" t="n">
        <f aca="false">F7864+1</f>
        <v>7859</v>
      </c>
      <c r="G7865" s="290" t="s">
        <v>23207</v>
      </c>
      <c r="H7865" s="147" t="s">
        <v>23208</v>
      </c>
      <c r="I7865" s="284" t="s">
        <v>23209</v>
      </c>
      <c r="J7865" s="284" t="n">
        <v>650</v>
      </c>
      <c r="K7865" s="164" t="n">
        <v>0</v>
      </c>
      <c r="L7865" s="164" t="n">
        <v>1014145</v>
      </c>
      <c r="M7865" s="164" t="n">
        <v>0</v>
      </c>
      <c r="N7865" s="237" t="s">
        <v>23210</v>
      </c>
      <c r="O7865" s="633"/>
      <c r="P7865" s="610"/>
      <c r="Q7865" s="610" t="n">
        <f aca="false">P7865*1.2</f>
        <v>0</v>
      </c>
      <c r="R7865" s="131" t="n">
        <f aca="false">S7865*Q7865</f>
        <v>0</v>
      </c>
      <c r="S7865" s="132"/>
    </row>
    <row r="7866" s="76" customFormat="true" ht="14.4" hidden="false" customHeight="false" outlineLevel="0" collapsed="false">
      <c r="A7866" s="207"/>
      <c r="B7866" s="208" t="n">
        <v>82</v>
      </c>
      <c r="C7866" s="634" t="s">
        <v>18</v>
      </c>
      <c r="D7866" s="453"/>
      <c r="E7866" s="453" t="s">
        <v>21580</v>
      </c>
      <c r="F7866" s="121" t="n">
        <f aca="false">F7865+1</f>
        <v>7860</v>
      </c>
      <c r="G7866" s="290" t="s">
        <v>23211</v>
      </c>
      <c r="H7866" s="147" t="s">
        <v>23212</v>
      </c>
      <c r="I7866" s="284" t="s">
        <v>23213</v>
      </c>
      <c r="J7866" s="284" t="n">
        <v>650</v>
      </c>
      <c r="K7866" s="164" t="n">
        <v>0</v>
      </c>
      <c r="L7866" s="164" t="n">
        <v>1001125</v>
      </c>
      <c r="M7866" s="164" t="n">
        <v>10</v>
      </c>
      <c r="N7866" s="237" t="s">
        <v>23214</v>
      </c>
      <c r="O7866" s="633"/>
      <c r="P7866" s="610"/>
      <c r="Q7866" s="610" t="n">
        <f aca="false">P7866*1.2</f>
        <v>0</v>
      </c>
      <c r="R7866" s="131" t="n">
        <f aca="false">S7866*Q7866</f>
        <v>0</v>
      </c>
      <c r="S7866" s="132"/>
    </row>
    <row r="7867" s="76" customFormat="true" ht="14.4" hidden="false" customHeight="false" outlineLevel="0" collapsed="false">
      <c r="A7867" s="207"/>
      <c r="B7867" s="208" t="n">
        <v>82</v>
      </c>
      <c r="C7867" s="634" t="s">
        <v>18</v>
      </c>
      <c r="D7867" s="453"/>
      <c r="E7867" s="453" t="s">
        <v>21580</v>
      </c>
      <c r="F7867" s="121" t="n">
        <f aca="false">F7866+1</f>
        <v>7861</v>
      </c>
      <c r="G7867" s="290" t="s">
        <v>23215</v>
      </c>
      <c r="H7867" s="147" t="s">
        <v>23216</v>
      </c>
      <c r="I7867" s="284" t="s">
        <v>23217</v>
      </c>
      <c r="J7867" s="284" t="n">
        <v>650</v>
      </c>
      <c r="K7867" s="164" t="n">
        <v>0</v>
      </c>
      <c r="L7867" s="164" t="n">
        <v>1001126</v>
      </c>
      <c r="M7867" s="164" t="n">
        <v>10</v>
      </c>
      <c r="N7867" s="237" t="s">
        <v>257</v>
      </c>
      <c r="O7867" s="633"/>
      <c r="P7867" s="610"/>
      <c r="Q7867" s="610" t="n">
        <f aca="false">P7867*1.2</f>
        <v>0</v>
      </c>
      <c r="R7867" s="131" t="n">
        <f aca="false">S7867*Q7867</f>
        <v>0</v>
      </c>
      <c r="S7867" s="132"/>
    </row>
    <row r="7868" s="76" customFormat="true" ht="27.6" hidden="false" customHeight="false" outlineLevel="0" collapsed="false">
      <c r="A7868" s="207"/>
      <c r="B7868" s="208" t="n">
        <v>82</v>
      </c>
      <c r="C7868" s="634" t="s">
        <v>18</v>
      </c>
      <c r="D7868" s="453"/>
      <c r="E7868" s="453" t="s">
        <v>21580</v>
      </c>
      <c r="F7868" s="121" t="n">
        <f aca="false">F7867+1</f>
        <v>7862</v>
      </c>
      <c r="G7868" s="290" t="s">
        <v>23218</v>
      </c>
      <c r="H7868" s="147" t="s">
        <v>23219</v>
      </c>
      <c r="I7868" s="284" t="s">
        <v>23220</v>
      </c>
      <c r="J7868" s="284" t="n">
        <v>5340</v>
      </c>
      <c r="K7868" s="164" t="n">
        <v>0</v>
      </c>
      <c r="L7868" s="164" t="n">
        <v>1308138</v>
      </c>
      <c r="M7868" s="164" t="n">
        <v>0</v>
      </c>
      <c r="N7868" s="218" t="s">
        <v>23221</v>
      </c>
      <c r="O7868" s="633"/>
      <c r="P7868" s="610"/>
      <c r="Q7868" s="610" t="n">
        <f aca="false">P7868*1.2</f>
        <v>0</v>
      </c>
      <c r="R7868" s="131" t="n">
        <f aca="false">S7868*Q7868</f>
        <v>0</v>
      </c>
      <c r="S7868" s="132"/>
    </row>
    <row r="7869" s="76" customFormat="true" ht="27.6" hidden="false" customHeight="false" outlineLevel="0" collapsed="false">
      <c r="A7869" s="207"/>
      <c r="B7869" s="208" t="n">
        <v>82</v>
      </c>
      <c r="C7869" s="634" t="s">
        <v>18</v>
      </c>
      <c r="D7869" s="453"/>
      <c r="E7869" s="453" t="s">
        <v>21580</v>
      </c>
      <c r="F7869" s="121" t="n">
        <f aca="false">F7868+1</f>
        <v>7863</v>
      </c>
      <c r="G7869" s="290" t="s">
        <v>23222</v>
      </c>
      <c r="H7869" s="147" t="s">
        <v>23223</v>
      </c>
      <c r="I7869" s="284" t="s">
        <v>23224</v>
      </c>
      <c r="J7869" s="284" t="n">
        <v>650</v>
      </c>
      <c r="K7869" s="164" t="n">
        <v>0</v>
      </c>
      <c r="L7869" s="164" t="n">
        <v>1308139</v>
      </c>
      <c r="M7869" s="164" t="n">
        <v>0</v>
      </c>
      <c r="N7869" s="237" t="s">
        <v>23221</v>
      </c>
      <c r="O7869" s="633"/>
      <c r="P7869" s="610"/>
      <c r="Q7869" s="610" t="n">
        <f aca="false">P7869*1.2</f>
        <v>0</v>
      </c>
      <c r="R7869" s="131" t="n">
        <f aca="false">S7869*Q7869</f>
        <v>0</v>
      </c>
      <c r="S7869" s="132"/>
    </row>
    <row r="7870" s="76" customFormat="true" ht="14.4" hidden="false" customHeight="false" outlineLevel="0" collapsed="false">
      <c r="A7870" s="207"/>
      <c r="B7870" s="208" t="n">
        <v>82</v>
      </c>
      <c r="C7870" s="634" t="s">
        <v>18</v>
      </c>
      <c r="D7870" s="453" t="s">
        <v>21588</v>
      </c>
      <c r="E7870" s="453" t="s">
        <v>21580</v>
      </c>
      <c r="F7870" s="121" t="n">
        <f aca="false">F7869+1</f>
        <v>7864</v>
      </c>
      <c r="G7870" s="290" t="s">
        <v>23225</v>
      </c>
      <c r="H7870" s="147" t="s">
        <v>23226</v>
      </c>
      <c r="I7870" s="284" t="s">
        <v>23227</v>
      </c>
      <c r="J7870" s="284" t="n">
        <v>5344</v>
      </c>
      <c r="K7870" s="164" t="n">
        <v>0</v>
      </c>
      <c r="L7870" s="164" t="n">
        <v>3509271</v>
      </c>
      <c r="M7870" s="164" t="n">
        <v>0</v>
      </c>
      <c r="N7870" s="218" t="s">
        <v>23228</v>
      </c>
      <c r="O7870" s="635"/>
      <c r="P7870" s="130" t="n">
        <v>45.76</v>
      </c>
      <c r="Q7870" s="130" t="n">
        <f aca="false">P7870*1.2</f>
        <v>54.912</v>
      </c>
      <c r="R7870" s="131" t="n">
        <f aca="false">S7870*Q7870</f>
        <v>0</v>
      </c>
      <c r="S7870" s="132"/>
    </row>
    <row r="7871" s="76" customFormat="true" ht="14.4" hidden="false" customHeight="false" outlineLevel="0" collapsed="false">
      <c r="A7871" s="207"/>
      <c r="B7871" s="208" t="n">
        <v>82</v>
      </c>
      <c r="C7871" s="634" t="s">
        <v>18</v>
      </c>
      <c r="D7871" s="453"/>
      <c r="E7871" s="453" t="s">
        <v>21580</v>
      </c>
      <c r="F7871" s="121" t="n">
        <f aca="false">F7870+1</f>
        <v>7865</v>
      </c>
      <c r="G7871" s="290" t="s">
        <v>23229</v>
      </c>
      <c r="H7871" s="147" t="s">
        <v>23230</v>
      </c>
      <c r="I7871" s="284" t="s">
        <v>23231</v>
      </c>
      <c r="J7871" s="284" t="n">
        <v>650</v>
      </c>
      <c r="K7871" s="164" t="n">
        <v>0</v>
      </c>
      <c r="L7871" s="164" t="n">
        <v>1308063</v>
      </c>
      <c r="M7871" s="164" t="n">
        <v>0</v>
      </c>
      <c r="N7871" s="237" t="s">
        <v>23232</v>
      </c>
      <c r="O7871" s="633"/>
      <c r="P7871" s="610"/>
      <c r="Q7871" s="610" t="n">
        <f aca="false">P7871*1.2</f>
        <v>0</v>
      </c>
      <c r="R7871" s="131" t="n">
        <f aca="false">S7871*Q7871</f>
        <v>0</v>
      </c>
      <c r="S7871" s="132"/>
    </row>
    <row r="7872" s="76" customFormat="true" ht="14.4" hidden="false" customHeight="false" outlineLevel="0" collapsed="false">
      <c r="A7872" s="207"/>
      <c r="B7872" s="208" t="n">
        <v>82</v>
      </c>
      <c r="C7872" s="634" t="s">
        <v>18</v>
      </c>
      <c r="D7872" s="453"/>
      <c r="E7872" s="453" t="s">
        <v>21580</v>
      </c>
      <c r="F7872" s="121" t="n">
        <f aca="false">F7871+1</f>
        <v>7866</v>
      </c>
      <c r="G7872" s="290" t="s">
        <v>23233</v>
      </c>
      <c r="H7872" s="147" t="s">
        <v>23234</v>
      </c>
      <c r="I7872" s="284" t="s">
        <v>23235</v>
      </c>
      <c r="J7872" s="284" t="n">
        <v>5340</v>
      </c>
      <c r="K7872" s="164" t="n">
        <v>0</v>
      </c>
      <c r="L7872" s="164" t="n">
        <v>3724117</v>
      </c>
      <c r="M7872" s="164" t="n">
        <v>0</v>
      </c>
      <c r="N7872" s="218" t="s">
        <v>23236</v>
      </c>
      <c r="O7872" s="633"/>
      <c r="P7872" s="610"/>
      <c r="Q7872" s="610" t="n">
        <f aca="false">P7872*1.2</f>
        <v>0</v>
      </c>
      <c r="R7872" s="131" t="n">
        <f aca="false">S7872*Q7872</f>
        <v>0</v>
      </c>
      <c r="S7872" s="132"/>
    </row>
    <row r="7873" s="76" customFormat="true" ht="14.4" hidden="false" customHeight="false" outlineLevel="0" collapsed="false">
      <c r="A7873" s="207"/>
      <c r="B7873" s="208" t="n">
        <v>82</v>
      </c>
      <c r="C7873" s="634" t="s">
        <v>18</v>
      </c>
      <c r="D7873" s="453"/>
      <c r="E7873" s="453" t="s">
        <v>21580</v>
      </c>
      <c r="F7873" s="121" t="n">
        <f aca="false">F7872+1</f>
        <v>7867</v>
      </c>
      <c r="G7873" s="290" t="s">
        <v>23237</v>
      </c>
      <c r="H7873" s="147" t="s">
        <v>23238</v>
      </c>
      <c r="I7873" s="284" t="s">
        <v>23239</v>
      </c>
      <c r="J7873" s="284" t="n">
        <v>5340</v>
      </c>
      <c r="K7873" s="164" t="n">
        <v>0</v>
      </c>
      <c r="L7873" s="164" t="n">
        <v>3724155</v>
      </c>
      <c r="M7873" s="164" t="n">
        <v>0</v>
      </c>
      <c r="N7873" s="218" t="s">
        <v>23240</v>
      </c>
      <c r="O7873" s="633"/>
      <c r="P7873" s="610"/>
      <c r="Q7873" s="610" t="n">
        <f aca="false">P7873*1.2</f>
        <v>0</v>
      </c>
      <c r="R7873" s="131" t="n">
        <f aca="false">S7873*Q7873</f>
        <v>0</v>
      </c>
      <c r="S7873" s="132"/>
    </row>
    <row r="7874" s="76" customFormat="true" ht="27.6" hidden="false" customHeight="false" outlineLevel="0" collapsed="false">
      <c r="A7874" s="207"/>
      <c r="B7874" s="208" t="n">
        <v>82</v>
      </c>
      <c r="C7874" s="634" t="s">
        <v>18</v>
      </c>
      <c r="D7874" s="453"/>
      <c r="E7874" s="453" t="s">
        <v>21580</v>
      </c>
      <c r="F7874" s="121" t="n">
        <f aca="false">F7873+1</f>
        <v>7868</v>
      </c>
      <c r="G7874" s="290" t="s">
        <v>23241</v>
      </c>
      <c r="H7874" s="147" t="s">
        <v>23242</v>
      </c>
      <c r="I7874" s="284" t="s">
        <v>23243</v>
      </c>
      <c r="J7874" s="284" t="n">
        <v>650</v>
      </c>
      <c r="K7874" s="164" t="n">
        <v>0</v>
      </c>
      <c r="L7874" s="164" t="n">
        <v>1014600</v>
      </c>
      <c r="M7874" s="164" t="n">
        <v>0</v>
      </c>
      <c r="N7874" s="237" t="s">
        <v>23244</v>
      </c>
      <c r="O7874" s="633"/>
      <c r="P7874" s="610"/>
      <c r="Q7874" s="610" t="n">
        <f aca="false">P7874*1.2</f>
        <v>0</v>
      </c>
      <c r="R7874" s="131" t="n">
        <f aca="false">S7874*Q7874</f>
        <v>0</v>
      </c>
      <c r="S7874" s="132"/>
    </row>
    <row r="7875" s="76" customFormat="true" ht="30.6" hidden="false" customHeight="true" outlineLevel="0" collapsed="false">
      <c r="A7875" s="207"/>
      <c r="B7875" s="208" t="n">
        <v>82</v>
      </c>
      <c r="C7875" s="634" t="s">
        <v>18</v>
      </c>
      <c r="D7875" s="453"/>
      <c r="E7875" s="453" t="s">
        <v>21580</v>
      </c>
      <c r="F7875" s="121" t="n">
        <f aca="false">F7874+1</f>
        <v>7869</v>
      </c>
      <c r="G7875" s="290" t="s">
        <v>23245</v>
      </c>
      <c r="H7875" s="147" t="s">
        <v>23246</v>
      </c>
      <c r="I7875" s="284" t="s">
        <v>23247</v>
      </c>
      <c r="J7875" s="284" t="n">
        <v>650</v>
      </c>
      <c r="K7875" s="164" t="n">
        <v>0</v>
      </c>
      <c r="L7875" s="164" t="n">
        <v>1003256</v>
      </c>
      <c r="M7875" s="164" t="n">
        <v>0</v>
      </c>
      <c r="N7875" s="237" t="s">
        <v>23248</v>
      </c>
      <c r="O7875" s="633"/>
      <c r="P7875" s="610"/>
      <c r="Q7875" s="610" t="n">
        <f aca="false">P7875*1.2</f>
        <v>0</v>
      </c>
      <c r="R7875" s="131" t="n">
        <f aca="false">S7875*Q7875</f>
        <v>0</v>
      </c>
      <c r="S7875" s="132"/>
    </row>
    <row r="7876" s="76" customFormat="true" ht="14.4" hidden="false" customHeight="false" outlineLevel="0" collapsed="false">
      <c r="A7876" s="207"/>
      <c r="B7876" s="208" t="n">
        <v>82</v>
      </c>
      <c r="C7876" s="634" t="s">
        <v>18</v>
      </c>
      <c r="D7876" s="453"/>
      <c r="E7876" s="453" t="s">
        <v>21580</v>
      </c>
      <c r="F7876" s="121" t="n">
        <f aca="false">F7875+1</f>
        <v>7870</v>
      </c>
      <c r="G7876" s="290" t="s">
        <v>23249</v>
      </c>
      <c r="H7876" s="147" t="s">
        <v>23250</v>
      </c>
      <c r="I7876" s="284" t="s">
        <v>23251</v>
      </c>
      <c r="J7876" s="284" t="n">
        <v>5340</v>
      </c>
      <c r="K7876" s="164" t="n">
        <v>0</v>
      </c>
      <c r="L7876" s="164" t="n">
        <v>1003260</v>
      </c>
      <c r="M7876" s="164" t="n">
        <v>0</v>
      </c>
      <c r="N7876" s="218" t="s">
        <v>23252</v>
      </c>
      <c r="O7876" s="635"/>
      <c r="P7876" s="130" t="n">
        <v>11843.05</v>
      </c>
      <c r="Q7876" s="130" t="n">
        <f aca="false">P7876*1.2</f>
        <v>14211.66</v>
      </c>
      <c r="R7876" s="131" t="n">
        <f aca="false">S7876*Q7876</f>
        <v>0</v>
      </c>
      <c r="S7876" s="132"/>
    </row>
    <row r="7877" s="76" customFormat="true" ht="14.4" hidden="false" customHeight="false" outlineLevel="0" collapsed="false">
      <c r="A7877" s="207"/>
      <c r="B7877" s="208" t="n">
        <v>82</v>
      </c>
      <c r="C7877" s="634" t="s">
        <v>18</v>
      </c>
      <c r="D7877" s="453" t="s">
        <v>21588</v>
      </c>
      <c r="E7877" s="453" t="s">
        <v>21580</v>
      </c>
      <c r="F7877" s="121" t="n">
        <f aca="false">F7876+1</f>
        <v>7871</v>
      </c>
      <c r="G7877" s="290" t="s">
        <v>23253</v>
      </c>
      <c r="H7877" s="147" t="s">
        <v>23254</v>
      </c>
      <c r="I7877" s="284" t="s">
        <v>23255</v>
      </c>
      <c r="J7877" s="284" t="n">
        <v>536</v>
      </c>
      <c r="K7877" s="164" t="n">
        <v>0</v>
      </c>
      <c r="L7877" s="164" t="n">
        <v>1003260</v>
      </c>
      <c r="M7877" s="164" t="n">
        <v>0</v>
      </c>
      <c r="N7877" s="218" t="s">
        <v>23252</v>
      </c>
      <c r="O7877" s="635"/>
      <c r="P7877" s="130" t="n">
        <v>11912.29</v>
      </c>
      <c r="Q7877" s="130" t="n">
        <f aca="false">P7877*1.2</f>
        <v>14294.748</v>
      </c>
      <c r="R7877" s="131" t="n">
        <f aca="false">S7877*Q7877</f>
        <v>0</v>
      </c>
      <c r="S7877" s="132"/>
    </row>
    <row r="7878" s="76" customFormat="true" ht="27.6" hidden="false" customHeight="false" outlineLevel="0" collapsed="false">
      <c r="A7878" s="207"/>
      <c r="B7878" s="208" t="n">
        <v>82</v>
      </c>
      <c r="C7878" s="634" t="s">
        <v>18</v>
      </c>
      <c r="D7878" s="453"/>
      <c r="E7878" s="453" t="s">
        <v>21580</v>
      </c>
      <c r="F7878" s="121" t="n">
        <f aca="false">F7877+1</f>
        <v>7872</v>
      </c>
      <c r="G7878" s="290" t="s">
        <v>23256</v>
      </c>
      <c r="H7878" s="147" t="s">
        <v>23257</v>
      </c>
      <c r="I7878" s="284" t="s">
        <v>23258</v>
      </c>
      <c r="J7878" s="284" t="n">
        <v>650</v>
      </c>
      <c r="K7878" s="164" t="n">
        <v>0</v>
      </c>
      <c r="L7878" s="164" t="n">
        <v>1014602</v>
      </c>
      <c r="M7878" s="164" t="n">
        <v>0</v>
      </c>
      <c r="N7878" s="237" t="s">
        <v>23259</v>
      </c>
      <c r="O7878" s="633"/>
      <c r="P7878" s="610"/>
      <c r="Q7878" s="610" t="n">
        <f aca="false">P7878*1.2</f>
        <v>0</v>
      </c>
      <c r="R7878" s="131" t="n">
        <f aca="false">S7878*Q7878</f>
        <v>0</v>
      </c>
      <c r="S7878" s="132"/>
    </row>
    <row r="7879" s="76" customFormat="true" ht="27.6" hidden="false" customHeight="false" outlineLevel="0" collapsed="false">
      <c r="A7879" s="207"/>
      <c r="B7879" s="208" t="n">
        <v>82</v>
      </c>
      <c r="C7879" s="634" t="s">
        <v>18</v>
      </c>
      <c r="D7879" s="453"/>
      <c r="E7879" s="453" t="s">
        <v>21580</v>
      </c>
      <c r="F7879" s="121" t="n">
        <f aca="false">F7878+1</f>
        <v>7873</v>
      </c>
      <c r="G7879" s="290" t="s">
        <v>23260</v>
      </c>
      <c r="H7879" s="147" t="s">
        <v>23261</v>
      </c>
      <c r="I7879" s="284" t="s">
        <v>23262</v>
      </c>
      <c r="J7879" s="284" t="n">
        <v>650</v>
      </c>
      <c r="K7879" s="164" t="n">
        <v>0</v>
      </c>
      <c r="L7879" s="164" t="n">
        <v>1014602</v>
      </c>
      <c r="M7879" s="164" t="n">
        <v>1</v>
      </c>
      <c r="N7879" s="218" t="s">
        <v>23259</v>
      </c>
      <c r="O7879" s="633"/>
      <c r="P7879" s="610"/>
      <c r="Q7879" s="610" t="n">
        <f aca="false">P7879*1.2</f>
        <v>0</v>
      </c>
      <c r="R7879" s="131" t="n">
        <f aca="false">S7879*Q7879</f>
        <v>0</v>
      </c>
      <c r="S7879" s="132"/>
    </row>
    <row r="7880" s="76" customFormat="true" ht="27.6" hidden="false" customHeight="false" outlineLevel="0" collapsed="false">
      <c r="A7880" s="207"/>
      <c r="B7880" s="208" t="n">
        <v>82</v>
      </c>
      <c r="C7880" s="634" t="s">
        <v>18</v>
      </c>
      <c r="D7880" s="453" t="s">
        <v>21588</v>
      </c>
      <c r="E7880" s="453" t="s">
        <v>21580</v>
      </c>
      <c r="F7880" s="121" t="n">
        <f aca="false">F7879+1</f>
        <v>7874</v>
      </c>
      <c r="G7880" s="290" t="s">
        <v>23263</v>
      </c>
      <c r="H7880" s="147" t="s">
        <v>23264</v>
      </c>
      <c r="I7880" s="284" t="s">
        <v>23265</v>
      </c>
      <c r="J7880" s="284" t="n">
        <v>5340</v>
      </c>
      <c r="K7880" s="164" t="n">
        <v>0</v>
      </c>
      <c r="L7880" s="164" t="n">
        <v>1003278</v>
      </c>
      <c r="M7880" s="164" t="n">
        <v>10</v>
      </c>
      <c r="N7880" s="218" t="s">
        <v>23266</v>
      </c>
      <c r="O7880" s="633"/>
      <c r="P7880" s="130" t="n">
        <v>3490.78</v>
      </c>
      <c r="Q7880" s="130" t="n">
        <f aca="false">P7880*1.2</f>
        <v>4188.936</v>
      </c>
      <c r="R7880" s="131" t="n">
        <f aca="false">S7880*Q7880</f>
        <v>0</v>
      </c>
      <c r="S7880" s="132"/>
    </row>
    <row r="7881" s="76" customFormat="true" ht="14.4" hidden="false" customHeight="false" outlineLevel="0" collapsed="false">
      <c r="A7881" s="207"/>
      <c r="B7881" s="208" t="n">
        <v>82</v>
      </c>
      <c r="C7881" s="634" t="s">
        <v>18</v>
      </c>
      <c r="D7881" s="453"/>
      <c r="E7881" s="453" t="s">
        <v>21580</v>
      </c>
      <c r="F7881" s="121" t="n">
        <f aca="false">F7880+1</f>
        <v>7875</v>
      </c>
      <c r="G7881" s="290" t="s">
        <v>23267</v>
      </c>
      <c r="H7881" s="147" t="s">
        <v>23268</v>
      </c>
      <c r="I7881" s="284" t="s">
        <v>23269</v>
      </c>
      <c r="J7881" s="284" t="n">
        <v>650</v>
      </c>
      <c r="K7881" s="164" t="n">
        <v>0</v>
      </c>
      <c r="L7881" s="164" t="n">
        <v>1002260</v>
      </c>
      <c r="M7881" s="164" t="n">
        <v>0</v>
      </c>
      <c r="N7881" s="237" t="s">
        <v>23270</v>
      </c>
      <c r="O7881" s="633"/>
      <c r="P7881" s="610"/>
      <c r="Q7881" s="610" t="n">
        <f aca="false">P7881*1.2</f>
        <v>0</v>
      </c>
      <c r="R7881" s="131" t="n">
        <f aca="false">S7881*Q7881</f>
        <v>0</v>
      </c>
      <c r="S7881" s="132"/>
    </row>
    <row r="7882" s="76" customFormat="true" ht="14.4" hidden="false" customHeight="false" outlineLevel="0" collapsed="false">
      <c r="A7882" s="207"/>
      <c r="B7882" s="208" t="n">
        <v>82</v>
      </c>
      <c r="C7882" s="634" t="s">
        <v>18</v>
      </c>
      <c r="D7882" s="453"/>
      <c r="E7882" s="453" t="s">
        <v>21580</v>
      </c>
      <c r="F7882" s="121" t="n">
        <f aca="false">F7881+1</f>
        <v>7876</v>
      </c>
      <c r="G7882" s="290" t="s">
        <v>23271</v>
      </c>
      <c r="H7882" s="147" t="s">
        <v>23272</v>
      </c>
      <c r="I7882" s="284" t="s">
        <v>23273</v>
      </c>
      <c r="J7882" s="284" t="n">
        <v>650</v>
      </c>
      <c r="K7882" s="164" t="n">
        <v>0</v>
      </c>
      <c r="L7882" s="164" t="n">
        <v>1002700</v>
      </c>
      <c r="M7882" s="164" t="n">
        <v>0</v>
      </c>
      <c r="N7882" s="237" t="s">
        <v>23274</v>
      </c>
      <c r="O7882" s="633"/>
      <c r="P7882" s="610"/>
      <c r="Q7882" s="610" t="n">
        <f aca="false">P7882*1.2</f>
        <v>0</v>
      </c>
      <c r="R7882" s="131" t="n">
        <f aca="false">S7882*Q7882</f>
        <v>0</v>
      </c>
      <c r="S7882" s="132"/>
    </row>
    <row r="7883" s="76" customFormat="true" ht="32.4" hidden="false" customHeight="true" outlineLevel="0" collapsed="false">
      <c r="A7883" s="207"/>
      <c r="B7883" s="208" t="n">
        <v>82</v>
      </c>
      <c r="C7883" s="634" t="s">
        <v>18</v>
      </c>
      <c r="D7883" s="453"/>
      <c r="E7883" s="453" t="s">
        <v>21580</v>
      </c>
      <c r="F7883" s="121" t="n">
        <f aca="false">F7882+1</f>
        <v>7877</v>
      </c>
      <c r="G7883" s="290" t="s">
        <v>23275</v>
      </c>
      <c r="H7883" s="147" t="s">
        <v>23276</v>
      </c>
      <c r="I7883" s="284" t="s">
        <v>23277</v>
      </c>
      <c r="J7883" s="284" t="n">
        <v>650</v>
      </c>
      <c r="K7883" s="164" t="n">
        <v>0</v>
      </c>
      <c r="L7883" s="164" t="n">
        <v>1005161</v>
      </c>
      <c r="M7883" s="164" t="n">
        <v>0</v>
      </c>
      <c r="N7883" s="237" t="s">
        <v>23278</v>
      </c>
      <c r="O7883" s="633"/>
      <c r="P7883" s="610"/>
      <c r="Q7883" s="610" t="n">
        <f aca="false">P7883*1.2</f>
        <v>0</v>
      </c>
      <c r="R7883" s="131" t="n">
        <f aca="false">S7883*Q7883</f>
        <v>0</v>
      </c>
      <c r="S7883" s="132"/>
    </row>
    <row r="7884" s="76" customFormat="true" ht="27.6" hidden="false" customHeight="false" outlineLevel="0" collapsed="false">
      <c r="A7884" s="207"/>
      <c r="B7884" s="208" t="n">
        <v>82</v>
      </c>
      <c r="C7884" s="634" t="s">
        <v>18</v>
      </c>
      <c r="D7884" s="453"/>
      <c r="E7884" s="453" t="s">
        <v>21580</v>
      </c>
      <c r="F7884" s="121" t="n">
        <f aca="false">F7883+1</f>
        <v>7878</v>
      </c>
      <c r="G7884" s="290" t="s">
        <v>23279</v>
      </c>
      <c r="H7884" s="147" t="s">
        <v>23280</v>
      </c>
      <c r="I7884" s="284" t="s">
        <v>23281</v>
      </c>
      <c r="J7884" s="284" t="n">
        <v>650</v>
      </c>
      <c r="K7884" s="164" t="n">
        <v>0</v>
      </c>
      <c r="L7884" s="164" t="n">
        <v>1005033</v>
      </c>
      <c r="M7884" s="164" t="n">
        <v>0</v>
      </c>
      <c r="N7884" s="237" t="s">
        <v>23282</v>
      </c>
      <c r="O7884" s="633"/>
      <c r="P7884" s="610"/>
      <c r="Q7884" s="610" t="n">
        <f aca="false">P7884*1.2</f>
        <v>0</v>
      </c>
      <c r="R7884" s="131" t="n">
        <f aca="false">S7884*Q7884</f>
        <v>0</v>
      </c>
      <c r="S7884" s="132"/>
    </row>
    <row r="7885" s="76" customFormat="true" ht="14.4" hidden="false" customHeight="false" outlineLevel="0" collapsed="false">
      <c r="A7885" s="207"/>
      <c r="B7885" s="208" t="n">
        <v>82</v>
      </c>
      <c r="C7885" s="634" t="s">
        <v>18</v>
      </c>
      <c r="D7885" s="453"/>
      <c r="E7885" s="453" t="s">
        <v>21580</v>
      </c>
      <c r="F7885" s="121" t="n">
        <f aca="false">F7884+1</f>
        <v>7879</v>
      </c>
      <c r="G7885" s="290" t="s">
        <v>23283</v>
      </c>
      <c r="H7885" s="147" t="s">
        <v>23284</v>
      </c>
      <c r="I7885" s="284" t="s">
        <v>23285</v>
      </c>
      <c r="J7885" s="284" t="n">
        <v>650</v>
      </c>
      <c r="K7885" s="164" t="n">
        <v>0</v>
      </c>
      <c r="L7885" s="164" t="n">
        <v>1007262</v>
      </c>
      <c r="M7885" s="164" t="n">
        <v>0</v>
      </c>
      <c r="N7885" s="237" t="s">
        <v>23286</v>
      </c>
      <c r="O7885" s="633"/>
      <c r="P7885" s="610"/>
      <c r="Q7885" s="610" t="n">
        <f aca="false">P7885*1.2</f>
        <v>0</v>
      </c>
      <c r="R7885" s="131" t="n">
        <f aca="false">S7885*Q7885</f>
        <v>0</v>
      </c>
      <c r="S7885" s="132"/>
    </row>
    <row r="7886" s="76" customFormat="true" ht="25.8" hidden="false" customHeight="true" outlineLevel="0" collapsed="false">
      <c r="A7886" s="207"/>
      <c r="B7886" s="208" t="n">
        <v>82</v>
      </c>
      <c r="C7886" s="634" t="s">
        <v>18</v>
      </c>
      <c r="D7886" s="453" t="s">
        <v>21588</v>
      </c>
      <c r="E7886" s="453" t="s">
        <v>21580</v>
      </c>
      <c r="F7886" s="121" t="n">
        <f aca="false">F7885+1</f>
        <v>7880</v>
      </c>
      <c r="G7886" s="290" t="s">
        <v>23287</v>
      </c>
      <c r="H7886" s="147" t="s">
        <v>23288</v>
      </c>
      <c r="I7886" s="284" t="s">
        <v>23289</v>
      </c>
      <c r="J7886" s="284" t="n">
        <v>5340</v>
      </c>
      <c r="K7886" s="164" t="n">
        <v>0</v>
      </c>
      <c r="L7886" s="164" t="n">
        <v>1005161</v>
      </c>
      <c r="M7886" s="164" t="n">
        <v>2</v>
      </c>
      <c r="N7886" s="218" t="s">
        <v>23290</v>
      </c>
      <c r="O7886" s="633"/>
      <c r="P7886" s="130" t="n">
        <v>609.22</v>
      </c>
      <c r="Q7886" s="130" t="n">
        <f aca="false">P7886*1.2</f>
        <v>731.064</v>
      </c>
      <c r="R7886" s="131" t="n">
        <f aca="false">S7886*Q7886</f>
        <v>0</v>
      </c>
      <c r="S7886" s="132"/>
    </row>
    <row r="7887" s="76" customFormat="true" ht="27.6" hidden="false" customHeight="false" outlineLevel="0" collapsed="false">
      <c r="A7887" s="207"/>
      <c r="B7887" s="208" t="n">
        <v>82</v>
      </c>
      <c r="C7887" s="634" t="s">
        <v>18</v>
      </c>
      <c r="D7887" s="453" t="s">
        <v>21588</v>
      </c>
      <c r="E7887" s="453" t="s">
        <v>21580</v>
      </c>
      <c r="F7887" s="121" t="n">
        <f aca="false">F7886+1</f>
        <v>7881</v>
      </c>
      <c r="G7887" s="290" t="s">
        <v>23291</v>
      </c>
      <c r="H7887" s="147" t="s">
        <v>23292</v>
      </c>
      <c r="I7887" s="284" t="s">
        <v>23293</v>
      </c>
      <c r="J7887" s="284" t="n">
        <v>5340</v>
      </c>
      <c r="K7887" s="164" t="n">
        <v>0</v>
      </c>
      <c r="L7887" s="164" t="n">
        <v>1005033</v>
      </c>
      <c r="M7887" s="164" t="n">
        <v>2</v>
      </c>
      <c r="N7887" s="218" t="s">
        <v>23294</v>
      </c>
      <c r="O7887" s="633"/>
      <c r="P7887" s="130" t="n">
        <v>443.72</v>
      </c>
      <c r="Q7887" s="130" t="n">
        <f aca="false">P7887*1.2</f>
        <v>532.464</v>
      </c>
      <c r="R7887" s="131" t="n">
        <f aca="false">S7887*Q7887</f>
        <v>0</v>
      </c>
      <c r="S7887" s="132"/>
    </row>
    <row r="7888" s="76" customFormat="true" ht="32.4" hidden="false" customHeight="true" outlineLevel="0" collapsed="false">
      <c r="A7888" s="207"/>
      <c r="B7888" s="208" t="n">
        <v>82</v>
      </c>
      <c r="C7888" s="634" t="s">
        <v>18</v>
      </c>
      <c r="D7888" s="453" t="s">
        <v>21588</v>
      </c>
      <c r="E7888" s="453" t="s">
        <v>21580</v>
      </c>
      <c r="F7888" s="121" t="n">
        <f aca="false">F7887+1</f>
        <v>7882</v>
      </c>
      <c r="G7888" s="290" t="s">
        <v>23295</v>
      </c>
      <c r="H7888" s="147" t="s">
        <v>23296</v>
      </c>
      <c r="I7888" s="284" t="s">
        <v>23297</v>
      </c>
      <c r="J7888" s="284" t="n">
        <v>5340</v>
      </c>
      <c r="K7888" s="164" t="n">
        <v>0</v>
      </c>
      <c r="L7888" s="164" t="n">
        <v>1007262</v>
      </c>
      <c r="M7888" s="164" t="n">
        <v>0</v>
      </c>
      <c r="N7888" s="218" t="s">
        <v>23298</v>
      </c>
      <c r="O7888" s="635"/>
      <c r="P7888" s="130" t="n">
        <v>145.06</v>
      </c>
      <c r="Q7888" s="130" t="n">
        <f aca="false">P7888*1.2</f>
        <v>174.072</v>
      </c>
      <c r="R7888" s="131" t="n">
        <f aca="false">S7888*Q7888</f>
        <v>0</v>
      </c>
      <c r="S7888" s="132"/>
    </row>
    <row r="7889" s="76" customFormat="true" ht="27.6" hidden="false" customHeight="false" outlineLevel="0" collapsed="false">
      <c r="A7889" s="207"/>
      <c r="B7889" s="208" t="n">
        <v>82</v>
      </c>
      <c r="C7889" s="634" t="s">
        <v>18</v>
      </c>
      <c r="D7889" s="453"/>
      <c r="E7889" s="453" t="s">
        <v>21580</v>
      </c>
      <c r="F7889" s="121" t="n">
        <f aca="false">F7888+1</f>
        <v>7883</v>
      </c>
      <c r="G7889" s="290" t="s">
        <v>23299</v>
      </c>
      <c r="H7889" s="147" t="s">
        <v>23300</v>
      </c>
      <c r="I7889" s="284" t="s">
        <v>23301</v>
      </c>
      <c r="J7889" s="284" t="n">
        <v>650</v>
      </c>
      <c r="K7889" s="164" t="n">
        <v>0</v>
      </c>
      <c r="L7889" s="164" t="n">
        <v>1028010</v>
      </c>
      <c r="M7889" s="164" t="n">
        <v>0</v>
      </c>
      <c r="N7889" s="237" t="s">
        <v>23302</v>
      </c>
      <c r="O7889" s="633"/>
      <c r="P7889" s="610"/>
      <c r="Q7889" s="610" t="n">
        <f aca="false">P7889*1.2</f>
        <v>0</v>
      </c>
      <c r="R7889" s="131" t="n">
        <f aca="false">S7889*Q7889</f>
        <v>0</v>
      </c>
      <c r="S7889" s="132"/>
    </row>
    <row r="7890" s="76" customFormat="true" ht="14.4" hidden="false" customHeight="false" outlineLevel="0" collapsed="false">
      <c r="A7890" s="207"/>
      <c r="B7890" s="208" t="n">
        <v>82</v>
      </c>
      <c r="C7890" s="634" t="s">
        <v>18</v>
      </c>
      <c r="D7890" s="453"/>
      <c r="E7890" s="453" t="s">
        <v>21580</v>
      </c>
      <c r="F7890" s="121" t="n">
        <f aca="false">F7889+1</f>
        <v>7884</v>
      </c>
      <c r="G7890" s="290" t="s">
        <v>23303</v>
      </c>
      <c r="H7890" s="147" t="s">
        <v>23304</v>
      </c>
      <c r="I7890" s="284" t="s">
        <v>23305</v>
      </c>
      <c r="J7890" s="284" t="n">
        <v>5341</v>
      </c>
      <c r="K7890" s="164" t="n">
        <v>0</v>
      </c>
      <c r="L7890" s="164" t="n">
        <v>1005115</v>
      </c>
      <c r="M7890" s="164" t="n">
        <v>0</v>
      </c>
      <c r="N7890" s="218" t="s">
        <v>23306</v>
      </c>
      <c r="O7890" s="633"/>
      <c r="P7890" s="610"/>
      <c r="Q7890" s="610" t="n">
        <f aca="false">P7890*1.2</f>
        <v>0</v>
      </c>
      <c r="R7890" s="131" t="n">
        <f aca="false">S7890*Q7890</f>
        <v>0</v>
      </c>
      <c r="S7890" s="132"/>
    </row>
    <row r="7891" s="76" customFormat="true" ht="14.4" hidden="false" customHeight="false" outlineLevel="0" collapsed="false">
      <c r="A7891" s="207"/>
      <c r="B7891" s="208" t="n">
        <v>82</v>
      </c>
      <c r="C7891" s="634" t="s">
        <v>18</v>
      </c>
      <c r="D7891" s="453"/>
      <c r="E7891" s="453" t="s">
        <v>21580</v>
      </c>
      <c r="F7891" s="121" t="n">
        <f aca="false">F7890+1</f>
        <v>7885</v>
      </c>
      <c r="G7891" s="290" t="s">
        <v>23307</v>
      </c>
      <c r="H7891" s="147" t="s">
        <v>23308</v>
      </c>
      <c r="I7891" s="284" t="s">
        <v>23309</v>
      </c>
      <c r="J7891" s="284" t="n">
        <v>5341</v>
      </c>
      <c r="K7891" s="164" t="n">
        <v>0</v>
      </c>
      <c r="L7891" s="164" t="n">
        <v>1005115</v>
      </c>
      <c r="M7891" s="164" t="n">
        <v>30</v>
      </c>
      <c r="N7891" s="218" t="s">
        <v>23306</v>
      </c>
      <c r="O7891" s="633"/>
      <c r="P7891" s="610"/>
      <c r="Q7891" s="610" t="n">
        <f aca="false">P7891*1.2</f>
        <v>0</v>
      </c>
      <c r="R7891" s="131" t="n">
        <f aca="false">S7891*Q7891</f>
        <v>0</v>
      </c>
      <c r="S7891" s="132"/>
    </row>
    <row r="7892" s="76" customFormat="true" ht="14.4" hidden="false" customHeight="false" outlineLevel="0" collapsed="false">
      <c r="A7892" s="207"/>
      <c r="B7892" s="208" t="n">
        <v>82</v>
      </c>
      <c r="C7892" s="634" t="s">
        <v>18</v>
      </c>
      <c r="D7892" s="453"/>
      <c r="E7892" s="453" t="s">
        <v>21580</v>
      </c>
      <c r="F7892" s="121" t="n">
        <f aca="false">F7891+1</f>
        <v>7886</v>
      </c>
      <c r="G7892" s="290" t="s">
        <v>23310</v>
      </c>
      <c r="H7892" s="147" t="s">
        <v>23311</v>
      </c>
      <c r="I7892" s="284" t="s">
        <v>23312</v>
      </c>
      <c r="J7892" s="284" t="n">
        <v>650</v>
      </c>
      <c r="K7892" s="164" t="n">
        <v>0</v>
      </c>
      <c r="L7892" s="164" t="n">
        <v>1005118</v>
      </c>
      <c r="M7892" s="164" t="n">
        <v>0</v>
      </c>
      <c r="N7892" s="237" t="s">
        <v>23313</v>
      </c>
      <c r="O7892" s="633"/>
      <c r="P7892" s="610"/>
      <c r="Q7892" s="610" t="n">
        <f aca="false">P7892*1.2</f>
        <v>0</v>
      </c>
      <c r="R7892" s="131" t="n">
        <f aca="false">S7892*Q7892</f>
        <v>0</v>
      </c>
      <c r="S7892" s="132"/>
    </row>
    <row r="7893" s="76" customFormat="true" ht="14.4" hidden="false" customHeight="false" outlineLevel="0" collapsed="false">
      <c r="A7893" s="207"/>
      <c r="B7893" s="208" t="n">
        <v>82</v>
      </c>
      <c r="C7893" s="634" t="s">
        <v>18</v>
      </c>
      <c r="D7893" s="453"/>
      <c r="E7893" s="453" t="s">
        <v>21580</v>
      </c>
      <c r="F7893" s="121" t="n">
        <f aca="false">F7892+1</f>
        <v>7887</v>
      </c>
      <c r="G7893" s="290" t="s">
        <v>23314</v>
      </c>
      <c r="H7893" s="147" t="s">
        <v>23315</v>
      </c>
      <c r="I7893" s="284" t="s">
        <v>23316</v>
      </c>
      <c r="J7893" s="284" t="n">
        <v>5341</v>
      </c>
      <c r="K7893" s="164" t="n">
        <v>0</v>
      </c>
      <c r="L7893" s="164" t="n">
        <v>1005118</v>
      </c>
      <c r="M7893" s="164" t="n">
        <v>0</v>
      </c>
      <c r="N7893" s="218" t="s">
        <v>23317</v>
      </c>
      <c r="O7893" s="633"/>
      <c r="P7893" s="610"/>
      <c r="Q7893" s="610" t="n">
        <f aca="false">P7893*1.2</f>
        <v>0</v>
      </c>
      <c r="R7893" s="131" t="n">
        <f aca="false">S7893*Q7893</f>
        <v>0</v>
      </c>
      <c r="S7893" s="132"/>
    </row>
    <row r="7894" s="76" customFormat="true" ht="14.4" hidden="false" customHeight="false" outlineLevel="0" collapsed="false">
      <c r="A7894" s="207"/>
      <c r="B7894" s="208" t="n">
        <v>82</v>
      </c>
      <c r="C7894" s="634" t="s">
        <v>18</v>
      </c>
      <c r="D7894" s="453"/>
      <c r="E7894" s="453" t="s">
        <v>21580</v>
      </c>
      <c r="F7894" s="121" t="n">
        <f aca="false">F7893+1</f>
        <v>7888</v>
      </c>
      <c r="G7894" s="290" t="s">
        <v>23318</v>
      </c>
      <c r="H7894" s="147" t="s">
        <v>23319</v>
      </c>
      <c r="I7894" s="284" t="s">
        <v>23320</v>
      </c>
      <c r="J7894" s="284" t="n">
        <v>5341</v>
      </c>
      <c r="K7894" s="164" t="n">
        <v>0</v>
      </c>
      <c r="L7894" s="164" t="n">
        <v>1005118</v>
      </c>
      <c r="M7894" s="164" t="n">
        <v>10</v>
      </c>
      <c r="N7894" s="218" t="s">
        <v>23317</v>
      </c>
      <c r="O7894" s="633"/>
      <c r="P7894" s="610"/>
      <c r="Q7894" s="610" t="n">
        <f aca="false">P7894*1.2</f>
        <v>0</v>
      </c>
      <c r="R7894" s="131" t="n">
        <f aca="false">S7894*Q7894</f>
        <v>0</v>
      </c>
      <c r="S7894" s="132"/>
    </row>
    <row r="7895" s="76" customFormat="true" ht="14.4" hidden="false" customHeight="false" outlineLevel="0" collapsed="false">
      <c r="A7895" s="207"/>
      <c r="B7895" s="208" t="n">
        <v>82</v>
      </c>
      <c r="C7895" s="634" t="s">
        <v>18</v>
      </c>
      <c r="D7895" s="453"/>
      <c r="E7895" s="453" t="s">
        <v>21580</v>
      </c>
      <c r="F7895" s="121" t="n">
        <f aca="false">F7894+1</f>
        <v>7889</v>
      </c>
      <c r="G7895" s="290" t="s">
        <v>23321</v>
      </c>
      <c r="H7895" s="147" t="s">
        <v>23322</v>
      </c>
      <c r="I7895" s="284" t="s">
        <v>23323</v>
      </c>
      <c r="J7895" s="284" t="n">
        <v>5342</v>
      </c>
      <c r="K7895" s="164" t="n">
        <v>0</v>
      </c>
      <c r="L7895" s="164" t="n">
        <v>1005118</v>
      </c>
      <c r="M7895" s="164" t="n">
        <v>0</v>
      </c>
      <c r="N7895" s="218" t="s">
        <v>23317</v>
      </c>
      <c r="O7895" s="633"/>
      <c r="P7895" s="610"/>
      <c r="Q7895" s="610" t="n">
        <f aca="false">P7895*1.2</f>
        <v>0</v>
      </c>
      <c r="R7895" s="131" t="n">
        <f aca="false">S7895*Q7895</f>
        <v>0</v>
      </c>
      <c r="S7895" s="132"/>
    </row>
    <row r="7896" s="76" customFormat="true" ht="14.4" hidden="false" customHeight="false" outlineLevel="0" collapsed="false">
      <c r="A7896" s="207"/>
      <c r="B7896" s="208" t="n">
        <v>82</v>
      </c>
      <c r="C7896" s="634" t="s">
        <v>18</v>
      </c>
      <c r="D7896" s="453" t="s">
        <v>21588</v>
      </c>
      <c r="E7896" s="453" t="s">
        <v>21580</v>
      </c>
      <c r="F7896" s="121" t="n">
        <f aca="false">F7895+1</f>
        <v>7890</v>
      </c>
      <c r="G7896" s="290" t="s">
        <v>23324</v>
      </c>
      <c r="H7896" s="147" t="s">
        <v>23325</v>
      </c>
      <c r="I7896" s="284" t="s">
        <v>23326</v>
      </c>
      <c r="J7896" s="284" t="n">
        <v>5362</v>
      </c>
      <c r="K7896" s="164" t="n">
        <v>0</v>
      </c>
      <c r="L7896" s="164" t="n">
        <v>1005118</v>
      </c>
      <c r="M7896" s="164" t="n">
        <v>0</v>
      </c>
      <c r="N7896" s="218" t="s">
        <v>23317</v>
      </c>
      <c r="O7896" s="635"/>
      <c r="P7896" s="130" t="n">
        <v>11402.94</v>
      </c>
      <c r="Q7896" s="130" t="n">
        <f aca="false">P7896*1.2</f>
        <v>13683.528</v>
      </c>
      <c r="R7896" s="131" t="n">
        <f aca="false">S7896*Q7896</f>
        <v>0</v>
      </c>
      <c r="S7896" s="132"/>
    </row>
    <row r="7897" s="76" customFormat="true" ht="14.4" hidden="false" customHeight="false" outlineLevel="0" collapsed="false">
      <c r="A7897" s="207"/>
      <c r="B7897" s="208" t="n">
        <v>82</v>
      </c>
      <c r="C7897" s="634" t="s">
        <v>18</v>
      </c>
      <c r="D7897" s="453" t="s">
        <v>21588</v>
      </c>
      <c r="E7897" s="453" t="s">
        <v>21580</v>
      </c>
      <c r="F7897" s="121" t="n">
        <f aca="false">F7896+1</f>
        <v>7891</v>
      </c>
      <c r="G7897" s="290" t="s">
        <v>23327</v>
      </c>
      <c r="H7897" s="147" t="s">
        <v>23328</v>
      </c>
      <c r="I7897" s="284" t="s">
        <v>23329</v>
      </c>
      <c r="J7897" s="284" t="n">
        <v>5340</v>
      </c>
      <c r="K7897" s="164" t="n">
        <v>0</v>
      </c>
      <c r="L7897" s="164" t="n">
        <v>1005118</v>
      </c>
      <c r="M7897" s="164" t="n">
        <v>0</v>
      </c>
      <c r="N7897" s="218" t="s">
        <v>23330</v>
      </c>
      <c r="O7897" s="635"/>
      <c r="P7897" s="130" t="n">
        <v>9471.84</v>
      </c>
      <c r="Q7897" s="130" t="n">
        <f aca="false">P7897*1.2</f>
        <v>11366.208</v>
      </c>
      <c r="R7897" s="131" t="n">
        <f aca="false">S7897*Q7897</f>
        <v>11366.208</v>
      </c>
      <c r="S7897" s="132" t="n">
        <v>1</v>
      </c>
    </row>
    <row r="7898" s="76" customFormat="true" ht="14.4" hidden="false" customHeight="false" outlineLevel="0" collapsed="false">
      <c r="A7898" s="207"/>
      <c r="B7898" s="208" t="n">
        <v>82</v>
      </c>
      <c r="C7898" s="634" t="s">
        <v>18</v>
      </c>
      <c r="D7898" s="453" t="s">
        <v>21588</v>
      </c>
      <c r="E7898" s="453" t="s">
        <v>21580</v>
      </c>
      <c r="F7898" s="121" t="n">
        <f aca="false">F7897+1</f>
        <v>7892</v>
      </c>
      <c r="G7898" s="290" t="s">
        <v>23331</v>
      </c>
      <c r="H7898" s="147" t="s">
        <v>23332</v>
      </c>
      <c r="I7898" s="284" t="s">
        <v>23333</v>
      </c>
      <c r="J7898" s="284" t="n">
        <v>536</v>
      </c>
      <c r="K7898" s="164" t="n">
        <v>0</v>
      </c>
      <c r="L7898" s="164" t="n">
        <v>1005118</v>
      </c>
      <c r="M7898" s="164" t="n">
        <v>0</v>
      </c>
      <c r="N7898" s="218" t="s">
        <v>23334</v>
      </c>
      <c r="O7898" s="633"/>
      <c r="P7898" s="130" t="n">
        <v>11397.07</v>
      </c>
      <c r="Q7898" s="130" t="n">
        <f aca="false">P7898*1.2</f>
        <v>13676.484</v>
      </c>
      <c r="R7898" s="131" t="n">
        <f aca="false">S7898*Q7898</f>
        <v>0</v>
      </c>
      <c r="S7898" s="132"/>
    </row>
    <row r="7899" s="76" customFormat="true" ht="14.4" hidden="false" customHeight="false" outlineLevel="0" collapsed="false">
      <c r="A7899" s="207"/>
      <c r="B7899" s="208" t="n">
        <v>82</v>
      </c>
      <c r="C7899" s="634" t="s">
        <v>18</v>
      </c>
      <c r="D7899" s="453" t="s">
        <v>21588</v>
      </c>
      <c r="E7899" s="453" t="s">
        <v>21580</v>
      </c>
      <c r="F7899" s="121" t="n">
        <f aca="false">F7898+1</f>
        <v>7893</v>
      </c>
      <c r="G7899" s="290" t="s">
        <v>23335</v>
      </c>
      <c r="H7899" s="147" t="s">
        <v>23336</v>
      </c>
      <c r="I7899" s="284" t="s">
        <v>23337</v>
      </c>
      <c r="J7899" s="284" t="n">
        <v>5340</v>
      </c>
      <c r="K7899" s="164" t="n">
        <v>0</v>
      </c>
      <c r="L7899" s="164" t="n">
        <v>1013600</v>
      </c>
      <c r="M7899" s="164" t="n">
        <v>10</v>
      </c>
      <c r="N7899" s="218" t="s">
        <v>23338</v>
      </c>
      <c r="O7899" s="635"/>
      <c r="P7899" s="130" t="n">
        <v>23875.96</v>
      </c>
      <c r="Q7899" s="130" t="n">
        <f aca="false">P7899*1.2</f>
        <v>28651.152</v>
      </c>
      <c r="R7899" s="131" t="n">
        <f aca="false">S7899*Q7899</f>
        <v>0</v>
      </c>
      <c r="S7899" s="132"/>
    </row>
    <row r="7900" s="76" customFormat="true" ht="14.4" hidden="false" customHeight="false" outlineLevel="0" collapsed="false">
      <c r="A7900" s="207"/>
      <c r="B7900" s="208" t="n">
        <v>82</v>
      </c>
      <c r="C7900" s="634" t="s">
        <v>18</v>
      </c>
      <c r="D7900" s="453" t="s">
        <v>21588</v>
      </c>
      <c r="E7900" s="453" t="s">
        <v>21580</v>
      </c>
      <c r="F7900" s="121" t="n">
        <f aca="false">F7899+1</f>
        <v>7894</v>
      </c>
      <c r="G7900" s="290" t="s">
        <v>23339</v>
      </c>
      <c r="H7900" s="147" t="s">
        <v>23340</v>
      </c>
      <c r="I7900" s="284" t="s">
        <v>23341</v>
      </c>
      <c r="J7900" s="284" t="n">
        <v>5344</v>
      </c>
      <c r="K7900" s="164" t="n">
        <v>40</v>
      </c>
      <c r="L7900" s="164" t="n">
        <v>1013600</v>
      </c>
      <c r="M7900" s="164" t="n">
        <v>0</v>
      </c>
      <c r="N7900" s="218" t="s">
        <v>23338</v>
      </c>
      <c r="O7900" s="635"/>
      <c r="P7900" s="610"/>
      <c r="Q7900" s="130" t="n">
        <f aca="false">P7900*1.2</f>
        <v>0</v>
      </c>
      <c r="R7900" s="131" t="n">
        <f aca="false">S7900*Q7900</f>
        <v>0</v>
      </c>
      <c r="S7900" s="132"/>
    </row>
    <row r="7901" s="76" customFormat="true" ht="14.4" hidden="false" customHeight="false" outlineLevel="0" collapsed="false">
      <c r="A7901" s="207"/>
      <c r="B7901" s="208" t="n">
        <v>82</v>
      </c>
      <c r="C7901" s="634" t="s">
        <v>18</v>
      </c>
      <c r="D7901" s="453" t="s">
        <v>21588</v>
      </c>
      <c r="E7901" s="453" t="s">
        <v>21580</v>
      </c>
      <c r="F7901" s="121" t="n">
        <f aca="false">F7900+1</f>
        <v>7895</v>
      </c>
      <c r="G7901" s="290" t="s">
        <v>23342</v>
      </c>
      <c r="H7901" s="147" t="s">
        <v>23343</v>
      </c>
      <c r="I7901" s="284" t="s">
        <v>23344</v>
      </c>
      <c r="J7901" s="284" t="n">
        <v>536</v>
      </c>
      <c r="K7901" s="164" t="n">
        <v>0</v>
      </c>
      <c r="L7901" s="164" t="n">
        <v>1013600</v>
      </c>
      <c r="M7901" s="164" t="n">
        <v>0</v>
      </c>
      <c r="N7901" s="218" t="s">
        <v>23338</v>
      </c>
      <c r="O7901" s="635"/>
      <c r="P7901" s="130" t="n">
        <v>26412.77</v>
      </c>
      <c r="Q7901" s="130" t="n">
        <f aca="false">P7901*1.2</f>
        <v>31695.324</v>
      </c>
      <c r="R7901" s="131" t="n">
        <f aca="false">S7901*Q7901</f>
        <v>0</v>
      </c>
      <c r="S7901" s="132"/>
    </row>
    <row r="7902" s="76" customFormat="true" ht="14.4" hidden="false" customHeight="false" outlineLevel="0" collapsed="false">
      <c r="A7902" s="207"/>
      <c r="B7902" s="208" t="n">
        <v>82</v>
      </c>
      <c r="C7902" s="634" t="s">
        <v>18</v>
      </c>
      <c r="D7902" s="453" t="s">
        <v>21588</v>
      </c>
      <c r="E7902" s="453" t="s">
        <v>21580</v>
      </c>
      <c r="F7902" s="121" t="n">
        <f aca="false">F7901+1</f>
        <v>7896</v>
      </c>
      <c r="G7902" s="290" t="s">
        <v>23345</v>
      </c>
      <c r="H7902" s="147" t="s">
        <v>23346</v>
      </c>
      <c r="I7902" s="284" t="s">
        <v>23347</v>
      </c>
      <c r="J7902" s="284" t="n">
        <v>5344</v>
      </c>
      <c r="K7902" s="164" t="n">
        <v>50</v>
      </c>
      <c r="L7902" s="164" t="n">
        <v>1013600</v>
      </c>
      <c r="M7902" s="164" t="n">
        <v>0</v>
      </c>
      <c r="N7902" s="218" t="s">
        <v>23348</v>
      </c>
      <c r="O7902" s="635"/>
      <c r="P7902" s="130" t="n">
        <v>24303.63</v>
      </c>
      <c r="Q7902" s="130" t="n">
        <f aca="false">P7902*1.2</f>
        <v>29164.356</v>
      </c>
      <c r="R7902" s="131" t="n">
        <f aca="false">S7902*Q7902</f>
        <v>0</v>
      </c>
      <c r="S7902" s="132"/>
    </row>
    <row r="7903" s="76" customFormat="true" ht="14.4" hidden="false" customHeight="false" outlineLevel="0" collapsed="false">
      <c r="A7903" s="207"/>
      <c r="B7903" s="208" t="n">
        <v>82</v>
      </c>
      <c r="C7903" s="634" t="s">
        <v>18</v>
      </c>
      <c r="D7903" s="453" t="s">
        <v>21588</v>
      </c>
      <c r="E7903" s="453" t="s">
        <v>21580</v>
      </c>
      <c r="F7903" s="121" t="n">
        <f aca="false">F7902+1</f>
        <v>7897</v>
      </c>
      <c r="G7903" s="290" t="s">
        <v>23349</v>
      </c>
      <c r="H7903" s="147" t="s">
        <v>23350</v>
      </c>
      <c r="I7903" s="284" t="s">
        <v>23351</v>
      </c>
      <c r="J7903" s="284" t="n">
        <v>5340</v>
      </c>
      <c r="K7903" s="164" t="n">
        <v>0</v>
      </c>
      <c r="L7903" s="164" t="n">
        <v>3407584</v>
      </c>
      <c r="M7903" s="164" t="n">
        <v>0</v>
      </c>
      <c r="N7903" s="218" t="s">
        <v>13802</v>
      </c>
      <c r="O7903" s="635"/>
      <c r="P7903" s="130" t="n">
        <v>653.59</v>
      </c>
      <c r="Q7903" s="130" t="n">
        <f aca="false">P7903*1.2</f>
        <v>784.308</v>
      </c>
      <c r="R7903" s="131" t="n">
        <f aca="false">S7903*Q7903</f>
        <v>0</v>
      </c>
      <c r="S7903" s="132"/>
    </row>
    <row r="7904" s="76" customFormat="true" ht="14.4" hidden="false" customHeight="false" outlineLevel="0" collapsed="false">
      <c r="A7904" s="207"/>
      <c r="B7904" s="208" t="n">
        <v>82</v>
      </c>
      <c r="C7904" s="634" t="s">
        <v>18</v>
      </c>
      <c r="D7904" s="453" t="s">
        <v>21588</v>
      </c>
      <c r="E7904" s="453" t="s">
        <v>21580</v>
      </c>
      <c r="F7904" s="121" t="n">
        <f aca="false">F7903+1</f>
        <v>7898</v>
      </c>
      <c r="G7904" s="636" t="s">
        <v>23352</v>
      </c>
      <c r="H7904" s="638" t="s">
        <v>23352</v>
      </c>
      <c r="I7904" s="284" t="s">
        <v>23353</v>
      </c>
      <c r="J7904" s="284" t="n">
        <v>5340</v>
      </c>
      <c r="K7904" s="164" t="n">
        <v>0</v>
      </c>
      <c r="L7904" s="164" t="n">
        <v>89763</v>
      </c>
      <c r="M7904" s="164" t="n">
        <v>0</v>
      </c>
      <c r="N7904" s="218" t="s">
        <v>23354</v>
      </c>
      <c r="O7904" s="633"/>
      <c r="P7904" s="130" t="n">
        <v>71.86</v>
      </c>
      <c r="Q7904" s="130" t="n">
        <f aca="false">P7904*1.2</f>
        <v>86.232</v>
      </c>
      <c r="R7904" s="131" t="n">
        <f aca="false">S7904*Q7904</f>
        <v>0</v>
      </c>
      <c r="S7904" s="132"/>
    </row>
    <row r="7905" s="76" customFormat="true" ht="27.6" hidden="false" customHeight="false" outlineLevel="0" collapsed="false">
      <c r="A7905" s="207"/>
      <c r="B7905" s="208" t="n">
        <v>82</v>
      </c>
      <c r="C7905" s="634" t="s">
        <v>18</v>
      </c>
      <c r="D7905" s="453"/>
      <c r="E7905" s="453" t="s">
        <v>21580</v>
      </c>
      <c r="F7905" s="121" t="n">
        <f aca="false">F7904+1</f>
        <v>7899</v>
      </c>
      <c r="G7905" s="290" t="s">
        <v>23355</v>
      </c>
      <c r="H7905" s="638" t="s">
        <v>23355</v>
      </c>
      <c r="I7905" s="284" t="s">
        <v>23356</v>
      </c>
      <c r="J7905" s="284" t="n">
        <v>5340</v>
      </c>
      <c r="K7905" s="164" t="n">
        <v>0</v>
      </c>
      <c r="L7905" s="164" t="n">
        <v>89521</v>
      </c>
      <c r="M7905" s="164" t="n">
        <v>0</v>
      </c>
      <c r="N7905" s="218" t="s">
        <v>23357</v>
      </c>
      <c r="O7905" s="633"/>
      <c r="P7905" s="610"/>
      <c r="Q7905" s="610" t="n">
        <f aca="false">P7905*1.2</f>
        <v>0</v>
      </c>
      <c r="R7905" s="131" t="n">
        <f aca="false">S7905*Q7905</f>
        <v>0</v>
      </c>
      <c r="S7905" s="132"/>
    </row>
    <row r="7906" s="76" customFormat="true" ht="27.6" hidden="false" customHeight="false" outlineLevel="0" collapsed="false">
      <c r="A7906" s="207"/>
      <c r="B7906" s="208" t="n">
        <v>82</v>
      </c>
      <c r="C7906" s="634" t="s">
        <v>18</v>
      </c>
      <c r="D7906" s="453"/>
      <c r="E7906" s="453" t="s">
        <v>21580</v>
      </c>
      <c r="F7906" s="121" t="n">
        <f aca="false">F7905+1</f>
        <v>7900</v>
      </c>
      <c r="G7906" s="636" t="s">
        <v>23358</v>
      </c>
      <c r="H7906" s="638" t="s">
        <v>23358</v>
      </c>
      <c r="I7906" s="284" t="s">
        <v>23359</v>
      </c>
      <c r="J7906" s="284" t="n">
        <v>5340</v>
      </c>
      <c r="K7906" s="164" t="n">
        <v>0</v>
      </c>
      <c r="L7906" s="164" t="n">
        <v>89716</v>
      </c>
      <c r="M7906" s="164" t="n">
        <v>0</v>
      </c>
      <c r="N7906" s="218" t="s">
        <v>23360</v>
      </c>
      <c r="O7906" s="633"/>
      <c r="P7906" s="610"/>
      <c r="Q7906" s="610" t="n">
        <f aca="false">P7906*1.2</f>
        <v>0</v>
      </c>
      <c r="R7906" s="131" t="n">
        <f aca="false">S7906*Q7906</f>
        <v>0</v>
      </c>
      <c r="S7906" s="132"/>
    </row>
    <row r="7907" s="76" customFormat="true" ht="14.4" hidden="false" customHeight="false" outlineLevel="0" collapsed="false">
      <c r="A7907" s="207"/>
      <c r="B7907" s="208" t="n">
        <v>82</v>
      </c>
      <c r="C7907" s="634" t="s">
        <v>18</v>
      </c>
      <c r="D7907" s="453"/>
      <c r="E7907" s="453" t="s">
        <v>21580</v>
      </c>
      <c r="F7907" s="121" t="n">
        <f aca="false">F7906+1</f>
        <v>7901</v>
      </c>
      <c r="G7907" s="290" t="s">
        <v>23361</v>
      </c>
      <c r="H7907" s="638" t="s">
        <v>23361</v>
      </c>
      <c r="I7907" s="284" t="s">
        <v>23362</v>
      </c>
      <c r="J7907" s="284" t="n">
        <v>5340</v>
      </c>
      <c r="K7907" s="164" t="n">
        <v>0</v>
      </c>
      <c r="L7907" s="164" t="n">
        <v>89437</v>
      </c>
      <c r="M7907" s="164" t="n">
        <v>0</v>
      </c>
      <c r="N7907" s="218" t="s">
        <v>20250</v>
      </c>
      <c r="O7907" s="633"/>
      <c r="P7907" s="610"/>
      <c r="Q7907" s="610" t="n">
        <f aca="false">P7907*1.2</f>
        <v>0</v>
      </c>
      <c r="R7907" s="131" t="n">
        <f aca="false">S7907*Q7907</f>
        <v>0</v>
      </c>
      <c r="S7907" s="132"/>
    </row>
    <row r="7908" s="76" customFormat="true" ht="27.6" hidden="false" customHeight="false" outlineLevel="0" collapsed="false">
      <c r="A7908" s="207"/>
      <c r="B7908" s="208" t="n">
        <v>82</v>
      </c>
      <c r="C7908" s="634" t="s">
        <v>18</v>
      </c>
      <c r="D7908" s="453" t="s">
        <v>21588</v>
      </c>
      <c r="E7908" s="453" t="s">
        <v>21580</v>
      </c>
      <c r="F7908" s="121" t="n">
        <f aca="false">F7907+1</f>
        <v>7902</v>
      </c>
      <c r="G7908" s="290" t="s">
        <v>23363</v>
      </c>
      <c r="H7908" s="638" t="s">
        <v>23363</v>
      </c>
      <c r="I7908" s="284" t="s">
        <v>23364</v>
      </c>
      <c r="J7908" s="284" t="n">
        <v>5340</v>
      </c>
      <c r="K7908" s="164" t="n">
        <v>0</v>
      </c>
      <c r="L7908" s="164" t="n">
        <v>89474</v>
      </c>
      <c r="M7908" s="164" t="n">
        <v>0</v>
      </c>
      <c r="N7908" s="218" t="s">
        <v>23365</v>
      </c>
      <c r="O7908" s="633"/>
      <c r="P7908" s="130" t="n">
        <v>12540.18</v>
      </c>
      <c r="Q7908" s="130" t="n">
        <f aca="false">P7908*1.2</f>
        <v>15048.216</v>
      </c>
      <c r="R7908" s="131" t="n">
        <f aca="false">S7908*Q7908</f>
        <v>0</v>
      </c>
      <c r="S7908" s="132"/>
    </row>
    <row r="7909" s="76" customFormat="true" ht="27.6" hidden="false" customHeight="false" outlineLevel="0" collapsed="false">
      <c r="A7909" s="207"/>
      <c r="B7909" s="208" t="n">
        <v>82</v>
      </c>
      <c r="C7909" s="634" t="s">
        <v>18</v>
      </c>
      <c r="D7909" s="453"/>
      <c r="E7909" s="453" t="s">
        <v>21580</v>
      </c>
      <c r="F7909" s="121" t="n">
        <f aca="false">F7908+1</f>
        <v>7903</v>
      </c>
      <c r="G7909" s="636" t="s">
        <v>23366</v>
      </c>
      <c r="H7909" s="638" t="s">
        <v>23366</v>
      </c>
      <c r="I7909" s="284" t="s">
        <v>23367</v>
      </c>
      <c r="J7909" s="284" t="n">
        <v>5340</v>
      </c>
      <c r="K7909" s="164" t="n">
        <v>0</v>
      </c>
      <c r="L7909" s="164" t="n">
        <v>89717</v>
      </c>
      <c r="M7909" s="164" t="n">
        <v>0</v>
      </c>
      <c r="N7909" s="218" t="s">
        <v>23368</v>
      </c>
      <c r="O7909" s="633"/>
      <c r="P7909" s="610"/>
      <c r="Q7909" s="610" t="n">
        <f aca="false">P7909*1.2</f>
        <v>0</v>
      </c>
      <c r="R7909" s="131" t="n">
        <f aca="false">S7909*Q7909</f>
        <v>0</v>
      </c>
      <c r="S7909" s="132"/>
    </row>
    <row r="7910" s="76" customFormat="true" ht="14.4" hidden="false" customHeight="false" outlineLevel="0" collapsed="false">
      <c r="A7910" s="207"/>
      <c r="B7910" s="208" t="n">
        <v>82</v>
      </c>
      <c r="C7910" s="634" t="s">
        <v>18</v>
      </c>
      <c r="D7910" s="453"/>
      <c r="E7910" s="453" t="s">
        <v>21580</v>
      </c>
      <c r="F7910" s="121" t="n">
        <f aca="false">F7909+1</f>
        <v>7904</v>
      </c>
      <c r="G7910" s="290" t="s">
        <v>23369</v>
      </c>
      <c r="H7910" s="147" t="s">
        <v>23370</v>
      </c>
      <c r="I7910" s="284" t="s">
        <v>23371</v>
      </c>
      <c r="J7910" s="284" t="n">
        <v>5340</v>
      </c>
      <c r="K7910" s="164" t="n">
        <v>40</v>
      </c>
      <c r="L7910" s="164" t="n">
        <v>1104108</v>
      </c>
      <c r="M7910" s="164" t="n">
        <v>0</v>
      </c>
      <c r="N7910" s="218" t="s">
        <v>23372</v>
      </c>
      <c r="O7910" s="633"/>
      <c r="P7910" s="610"/>
      <c r="Q7910" s="610" t="n">
        <f aca="false">P7910*1.2</f>
        <v>0</v>
      </c>
      <c r="R7910" s="131" t="n">
        <f aca="false">S7910*Q7910</f>
        <v>0</v>
      </c>
      <c r="S7910" s="132"/>
    </row>
    <row r="7911" s="76" customFormat="true" ht="14.4" hidden="false" customHeight="false" outlineLevel="0" collapsed="false">
      <c r="A7911" s="207"/>
      <c r="B7911" s="208" t="n">
        <v>82</v>
      </c>
      <c r="C7911" s="634" t="s">
        <v>18</v>
      </c>
      <c r="D7911" s="453"/>
      <c r="E7911" s="453" t="s">
        <v>21580</v>
      </c>
      <c r="F7911" s="121" t="n">
        <f aca="false">F7910+1</f>
        <v>7905</v>
      </c>
      <c r="G7911" s="290" t="s">
        <v>23373</v>
      </c>
      <c r="H7911" s="147" t="s">
        <v>23374</v>
      </c>
      <c r="I7911" s="284" t="s">
        <v>23375</v>
      </c>
      <c r="J7911" s="284" t="n">
        <v>5340</v>
      </c>
      <c r="K7911" s="164" t="n">
        <v>40</v>
      </c>
      <c r="L7911" s="164" t="n">
        <v>1104108</v>
      </c>
      <c r="M7911" s="164" t="n">
        <v>10</v>
      </c>
      <c r="N7911" s="218" t="s">
        <v>23372</v>
      </c>
      <c r="O7911" s="633"/>
      <c r="P7911" s="610"/>
      <c r="Q7911" s="610" t="n">
        <f aca="false">P7911*1.2</f>
        <v>0</v>
      </c>
      <c r="R7911" s="131" t="n">
        <f aca="false">S7911*Q7911</f>
        <v>0</v>
      </c>
      <c r="S7911" s="132"/>
    </row>
    <row r="7912" s="76" customFormat="true" ht="14.4" hidden="false" customHeight="false" outlineLevel="0" collapsed="false">
      <c r="A7912" s="207"/>
      <c r="B7912" s="208" t="n">
        <v>82</v>
      </c>
      <c r="C7912" s="634" t="s">
        <v>18</v>
      </c>
      <c r="D7912" s="453"/>
      <c r="E7912" s="453" t="s">
        <v>21580</v>
      </c>
      <c r="F7912" s="121" t="n">
        <f aca="false">F7911+1</f>
        <v>7906</v>
      </c>
      <c r="G7912" s="290" t="s">
        <v>23376</v>
      </c>
      <c r="H7912" s="147" t="s">
        <v>23377</v>
      </c>
      <c r="I7912" s="284" t="s">
        <v>23378</v>
      </c>
      <c r="J7912" s="284" t="n">
        <v>5340</v>
      </c>
      <c r="K7912" s="164" t="n">
        <v>0</v>
      </c>
      <c r="L7912" s="164" t="n">
        <v>1308010</v>
      </c>
      <c r="M7912" s="164" t="n">
        <v>0</v>
      </c>
      <c r="N7912" s="218" t="s">
        <v>23379</v>
      </c>
      <c r="O7912" s="635"/>
      <c r="P7912" s="130" t="n">
        <v>37441.75</v>
      </c>
      <c r="Q7912" s="130" t="n">
        <f aca="false">P7912*1.2</f>
        <v>44930.1</v>
      </c>
      <c r="R7912" s="131" t="n">
        <f aca="false">S7912*Q7912</f>
        <v>0</v>
      </c>
      <c r="S7912" s="132"/>
    </row>
    <row r="7913" s="76" customFormat="true" ht="14.4" hidden="false" customHeight="false" outlineLevel="0" collapsed="false">
      <c r="A7913" s="207"/>
      <c r="B7913" s="208" t="n">
        <v>82</v>
      </c>
      <c r="C7913" s="634" t="s">
        <v>18</v>
      </c>
      <c r="D7913" s="453"/>
      <c r="E7913" s="453" t="s">
        <v>21580</v>
      </c>
      <c r="F7913" s="121" t="n">
        <f aca="false">F7912+1</f>
        <v>7907</v>
      </c>
      <c r="G7913" s="290" t="s">
        <v>23380</v>
      </c>
      <c r="H7913" s="147" t="s">
        <v>23381</v>
      </c>
      <c r="I7913" s="284" t="s">
        <v>23382</v>
      </c>
      <c r="J7913" s="284" t="n">
        <v>536</v>
      </c>
      <c r="K7913" s="164" t="n">
        <v>0</v>
      </c>
      <c r="L7913" s="164" t="n">
        <v>1308010</v>
      </c>
      <c r="M7913" s="164" t="n">
        <v>2</v>
      </c>
      <c r="N7913" s="218" t="s">
        <v>23379</v>
      </c>
      <c r="O7913" s="633"/>
      <c r="P7913" s="610"/>
      <c r="Q7913" s="610" t="n">
        <f aca="false">P7913*1.2</f>
        <v>0</v>
      </c>
      <c r="R7913" s="131" t="n">
        <f aca="false">S7913*Q7913</f>
        <v>0</v>
      </c>
      <c r="S7913" s="132"/>
    </row>
    <row r="7914" s="76" customFormat="true" ht="14.4" hidden="false" customHeight="false" outlineLevel="0" collapsed="false">
      <c r="A7914" s="207"/>
      <c r="B7914" s="208" t="n">
        <v>82</v>
      </c>
      <c r="C7914" s="634" t="s">
        <v>18</v>
      </c>
      <c r="D7914" s="453" t="s">
        <v>21588</v>
      </c>
      <c r="E7914" s="453" t="s">
        <v>21580</v>
      </c>
      <c r="F7914" s="121" t="n">
        <f aca="false">F7913+1</f>
        <v>7908</v>
      </c>
      <c r="G7914" s="290" t="s">
        <v>23383</v>
      </c>
      <c r="H7914" s="147" t="s">
        <v>23384</v>
      </c>
      <c r="I7914" s="284" t="s">
        <v>23385</v>
      </c>
      <c r="J7914" s="284" t="n">
        <v>5340</v>
      </c>
      <c r="K7914" s="164" t="n">
        <v>0</v>
      </c>
      <c r="L7914" s="164" t="n">
        <v>1104430</v>
      </c>
      <c r="M7914" s="164" t="n">
        <v>0</v>
      </c>
      <c r="N7914" s="218" t="s">
        <v>20295</v>
      </c>
      <c r="O7914" s="633"/>
      <c r="P7914" s="130" t="n">
        <v>49.17</v>
      </c>
      <c r="Q7914" s="130" t="n">
        <f aca="false">P7914*1.2</f>
        <v>59.004</v>
      </c>
      <c r="R7914" s="131" t="n">
        <f aca="false">S7914*Q7914</f>
        <v>0</v>
      </c>
      <c r="S7914" s="132"/>
    </row>
    <row r="7915" s="76" customFormat="true" ht="14.4" hidden="false" customHeight="false" outlineLevel="0" collapsed="false">
      <c r="A7915" s="207"/>
      <c r="B7915" s="208" t="n">
        <v>82</v>
      </c>
      <c r="C7915" s="634" t="s">
        <v>18</v>
      </c>
      <c r="D7915" s="453"/>
      <c r="E7915" s="453" t="s">
        <v>21580</v>
      </c>
      <c r="F7915" s="121" t="n">
        <f aca="false">F7914+1</f>
        <v>7909</v>
      </c>
      <c r="G7915" s="290" t="s">
        <v>23386</v>
      </c>
      <c r="H7915" s="147" t="s">
        <v>23387</v>
      </c>
      <c r="I7915" s="284" t="s">
        <v>23388</v>
      </c>
      <c r="J7915" s="284" t="n">
        <v>5340</v>
      </c>
      <c r="K7915" s="164" t="n">
        <v>30</v>
      </c>
      <c r="L7915" s="164" t="n">
        <v>1104430</v>
      </c>
      <c r="M7915" s="164" t="n">
        <v>0</v>
      </c>
      <c r="N7915" s="218" t="s">
        <v>20295</v>
      </c>
      <c r="O7915" s="633"/>
      <c r="P7915" s="610"/>
      <c r="Q7915" s="610" t="n">
        <f aca="false">P7915*1.2</f>
        <v>0</v>
      </c>
      <c r="R7915" s="131" t="n">
        <f aca="false">S7915*Q7915</f>
        <v>0</v>
      </c>
      <c r="S7915" s="132"/>
    </row>
    <row r="7916" s="76" customFormat="true" ht="14.4" hidden="false" customHeight="false" outlineLevel="0" collapsed="false">
      <c r="A7916" s="207"/>
      <c r="B7916" s="208" t="n">
        <v>82</v>
      </c>
      <c r="C7916" s="634" t="s">
        <v>18</v>
      </c>
      <c r="D7916" s="453"/>
      <c r="E7916" s="453" t="s">
        <v>21580</v>
      </c>
      <c r="F7916" s="121" t="n">
        <f aca="false">F7915+1</f>
        <v>7910</v>
      </c>
      <c r="G7916" s="290" t="s">
        <v>23389</v>
      </c>
      <c r="H7916" s="147" t="s">
        <v>23390</v>
      </c>
      <c r="I7916" s="284" t="s">
        <v>23391</v>
      </c>
      <c r="J7916" s="284" t="n">
        <v>5342</v>
      </c>
      <c r="K7916" s="164" t="n">
        <v>0</v>
      </c>
      <c r="L7916" s="164" t="n">
        <v>1104430</v>
      </c>
      <c r="M7916" s="164" t="n">
        <v>0</v>
      </c>
      <c r="N7916" s="218" t="s">
        <v>20295</v>
      </c>
      <c r="O7916" s="633"/>
      <c r="P7916" s="610"/>
      <c r="Q7916" s="610" t="n">
        <f aca="false">P7916*1.2</f>
        <v>0</v>
      </c>
      <c r="R7916" s="131" t="n">
        <f aca="false">S7916*Q7916</f>
        <v>0</v>
      </c>
      <c r="S7916" s="132"/>
    </row>
    <row r="7917" s="76" customFormat="true" ht="14.4" hidden="false" customHeight="false" outlineLevel="0" collapsed="false">
      <c r="A7917" s="207"/>
      <c r="B7917" s="208" t="n">
        <v>82</v>
      </c>
      <c r="C7917" s="634" t="s">
        <v>18</v>
      </c>
      <c r="D7917" s="453"/>
      <c r="E7917" s="453" t="s">
        <v>21580</v>
      </c>
      <c r="F7917" s="121" t="n">
        <f aca="false">F7916+1</f>
        <v>7911</v>
      </c>
      <c r="G7917" s="290" t="s">
        <v>23392</v>
      </c>
      <c r="H7917" s="147" t="s">
        <v>23393</v>
      </c>
      <c r="I7917" s="284" t="s">
        <v>23394</v>
      </c>
      <c r="J7917" s="284" t="n">
        <v>5340</v>
      </c>
      <c r="K7917" s="164" t="n">
        <v>0</v>
      </c>
      <c r="L7917" s="164" t="n">
        <v>1104431</v>
      </c>
      <c r="M7917" s="164" t="n">
        <v>0</v>
      </c>
      <c r="N7917" s="218" t="s">
        <v>20295</v>
      </c>
      <c r="O7917" s="633"/>
      <c r="P7917" s="610"/>
      <c r="Q7917" s="610" t="n">
        <f aca="false">P7917*1.2</f>
        <v>0</v>
      </c>
      <c r="R7917" s="131" t="n">
        <f aca="false">S7917*Q7917</f>
        <v>0</v>
      </c>
      <c r="S7917" s="132"/>
    </row>
    <row r="7918" s="76" customFormat="true" ht="14.4" hidden="false" customHeight="false" outlineLevel="0" collapsed="false">
      <c r="A7918" s="207"/>
      <c r="B7918" s="208" t="n">
        <v>82</v>
      </c>
      <c r="C7918" s="634" t="s">
        <v>18</v>
      </c>
      <c r="D7918" s="453"/>
      <c r="E7918" s="453" t="s">
        <v>21580</v>
      </c>
      <c r="F7918" s="121" t="n">
        <f aca="false">F7917+1</f>
        <v>7912</v>
      </c>
      <c r="G7918" s="290" t="s">
        <v>23395</v>
      </c>
      <c r="H7918" s="147" t="s">
        <v>23396</v>
      </c>
      <c r="I7918" s="284" t="s">
        <v>23397</v>
      </c>
      <c r="J7918" s="284" t="n">
        <v>5342</v>
      </c>
      <c r="K7918" s="164" t="n">
        <v>0</v>
      </c>
      <c r="L7918" s="164" t="n">
        <v>1104431</v>
      </c>
      <c r="M7918" s="164" t="n">
        <v>0</v>
      </c>
      <c r="N7918" s="218" t="s">
        <v>20295</v>
      </c>
      <c r="O7918" s="633"/>
      <c r="P7918" s="610"/>
      <c r="Q7918" s="610" t="n">
        <f aca="false">P7918*1.2</f>
        <v>0</v>
      </c>
      <c r="R7918" s="131" t="n">
        <f aca="false">S7918*Q7918</f>
        <v>0</v>
      </c>
      <c r="S7918" s="132"/>
    </row>
    <row r="7919" s="76" customFormat="true" ht="14.4" hidden="false" customHeight="false" outlineLevel="0" collapsed="false">
      <c r="A7919" s="207"/>
      <c r="B7919" s="208" t="n">
        <v>82</v>
      </c>
      <c r="C7919" s="634" t="s">
        <v>18</v>
      </c>
      <c r="D7919" s="453"/>
      <c r="E7919" s="453" t="s">
        <v>21580</v>
      </c>
      <c r="F7919" s="121" t="n">
        <f aca="false">F7918+1</f>
        <v>7913</v>
      </c>
      <c r="G7919" s="290" t="s">
        <v>23398</v>
      </c>
      <c r="H7919" s="147" t="s">
        <v>23399</v>
      </c>
      <c r="I7919" s="284" t="s">
        <v>23400</v>
      </c>
      <c r="J7919" s="284" t="n">
        <v>536</v>
      </c>
      <c r="K7919" s="164" t="n">
        <v>0</v>
      </c>
      <c r="L7919" s="164" t="n">
        <v>3509205</v>
      </c>
      <c r="M7919" s="164" t="n">
        <v>0</v>
      </c>
      <c r="N7919" s="218" t="s">
        <v>20295</v>
      </c>
      <c r="O7919" s="633"/>
      <c r="P7919" s="610"/>
      <c r="Q7919" s="610" t="n">
        <f aca="false">P7919*1.2</f>
        <v>0</v>
      </c>
      <c r="R7919" s="131" t="n">
        <f aca="false">S7919*Q7919</f>
        <v>0</v>
      </c>
      <c r="S7919" s="132"/>
    </row>
    <row r="7920" s="76" customFormat="true" ht="14.4" hidden="false" customHeight="false" outlineLevel="0" collapsed="false">
      <c r="A7920" s="207"/>
      <c r="B7920" s="208" t="n">
        <v>82</v>
      </c>
      <c r="C7920" s="634" t="s">
        <v>18</v>
      </c>
      <c r="D7920" s="453"/>
      <c r="E7920" s="453" t="s">
        <v>21580</v>
      </c>
      <c r="F7920" s="121" t="n">
        <f aca="false">F7919+1</f>
        <v>7914</v>
      </c>
      <c r="G7920" s="290" t="s">
        <v>23401</v>
      </c>
      <c r="H7920" s="147" t="s">
        <v>23402</v>
      </c>
      <c r="I7920" s="284" t="s">
        <v>23403</v>
      </c>
      <c r="J7920" s="284" t="n">
        <v>5340</v>
      </c>
      <c r="K7920" s="164" t="n">
        <v>0</v>
      </c>
      <c r="L7920" s="164" t="n">
        <v>1104430</v>
      </c>
      <c r="M7920" s="164" t="n">
        <v>1</v>
      </c>
      <c r="N7920" s="218" t="s">
        <v>23404</v>
      </c>
      <c r="O7920" s="633"/>
      <c r="P7920" s="610"/>
      <c r="Q7920" s="610" t="n">
        <f aca="false">P7920*1.2</f>
        <v>0</v>
      </c>
      <c r="R7920" s="131" t="n">
        <f aca="false">S7920*Q7920</f>
        <v>0</v>
      </c>
      <c r="S7920" s="132"/>
    </row>
    <row r="7921" s="76" customFormat="true" ht="14.4" hidden="false" customHeight="false" outlineLevel="0" collapsed="false">
      <c r="A7921" s="207"/>
      <c r="B7921" s="208" t="n">
        <v>82</v>
      </c>
      <c r="C7921" s="634" t="s">
        <v>18</v>
      </c>
      <c r="D7921" s="453" t="s">
        <v>21588</v>
      </c>
      <c r="E7921" s="453" t="s">
        <v>21580</v>
      </c>
      <c r="F7921" s="121" t="n">
        <f aca="false">F7920+1</f>
        <v>7915</v>
      </c>
      <c r="G7921" s="290" t="s">
        <v>23405</v>
      </c>
      <c r="H7921" s="147" t="s">
        <v>23406</v>
      </c>
      <c r="I7921" s="284" t="s">
        <v>23407</v>
      </c>
      <c r="J7921" s="284" t="n">
        <v>5340</v>
      </c>
      <c r="K7921" s="164" t="n">
        <v>0</v>
      </c>
      <c r="L7921" s="164" t="n">
        <v>1104380</v>
      </c>
      <c r="M7921" s="164" t="n">
        <v>0</v>
      </c>
      <c r="N7921" s="218" t="s">
        <v>23408</v>
      </c>
      <c r="O7921" s="633"/>
      <c r="P7921" s="130" t="n">
        <v>155.06</v>
      </c>
      <c r="Q7921" s="130" t="n">
        <f aca="false">P7921*1.2</f>
        <v>186.072</v>
      </c>
      <c r="R7921" s="131" t="n">
        <f aca="false">S7921*Q7921</f>
        <v>0</v>
      </c>
      <c r="S7921" s="132"/>
    </row>
    <row r="7922" s="76" customFormat="true" ht="14.4" hidden="false" customHeight="false" outlineLevel="0" collapsed="false">
      <c r="A7922" s="207"/>
      <c r="B7922" s="208" t="n">
        <v>82</v>
      </c>
      <c r="C7922" s="634" t="s">
        <v>18</v>
      </c>
      <c r="D7922" s="453" t="s">
        <v>21588</v>
      </c>
      <c r="E7922" s="453" t="s">
        <v>21580</v>
      </c>
      <c r="F7922" s="121" t="n">
        <f aca="false">F7921+1</f>
        <v>7916</v>
      </c>
      <c r="G7922" s="290" t="s">
        <v>23409</v>
      </c>
      <c r="H7922" s="147" t="s">
        <v>23410</v>
      </c>
      <c r="I7922" s="284" t="s">
        <v>23411</v>
      </c>
      <c r="J7922" s="284" t="n">
        <v>536</v>
      </c>
      <c r="K7922" s="164" t="n">
        <v>0</v>
      </c>
      <c r="L7922" s="164" t="n">
        <v>1307010</v>
      </c>
      <c r="M7922" s="164" t="n">
        <v>20</v>
      </c>
      <c r="N7922" s="218" t="s">
        <v>23412</v>
      </c>
      <c r="O7922" s="635"/>
      <c r="P7922" s="130" t="n">
        <v>6945.2</v>
      </c>
      <c r="Q7922" s="130" t="n">
        <f aca="false">P7922*1.2</f>
        <v>8334.24</v>
      </c>
      <c r="R7922" s="131" t="n">
        <f aca="false">S7922*Q7922</f>
        <v>0</v>
      </c>
      <c r="S7922" s="132"/>
    </row>
    <row r="7923" s="76" customFormat="true" ht="14.4" hidden="false" customHeight="false" outlineLevel="0" collapsed="false">
      <c r="A7923" s="207"/>
      <c r="B7923" s="208" t="n">
        <v>82</v>
      </c>
      <c r="C7923" s="634" t="s">
        <v>18</v>
      </c>
      <c r="D7923" s="453" t="s">
        <v>21588</v>
      </c>
      <c r="E7923" s="453" t="s">
        <v>21580</v>
      </c>
      <c r="F7923" s="121" t="n">
        <f aca="false">F7922+1</f>
        <v>7917</v>
      </c>
      <c r="G7923" s="290" t="s">
        <v>23413</v>
      </c>
      <c r="H7923" s="147" t="s">
        <v>23414</v>
      </c>
      <c r="I7923" s="284" t="s">
        <v>23415</v>
      </c>
      <c r="J7923" s="284" t="n">
        <v>536</v>
      </c>
      <c r="K7923" s="164" t="n">
        <v>0</v>
      </c>
      <c r="L7923" s="164" t="n">
        <v>1307010</v>
      </c>
      <c r="M7923" s="164" t="n">
        <v>30</v>
      </c>
      <c r="N7923" s="218" t="s">
        <v>23412</v>
      </c>
      <c r="O7923" s="635"/>
      <c r="P7923" s="130" t="n">
        <v>5942.62</v>
      </c>
      <c r="Q7923" s="130" t="n">
        <f aca="false">P7923*1.2</f>
        <v>7131.144</v>
      </c>
      <c r="R7923" s="131" t="n">
        <f aca="false">S7923*Q7923</f>
        <v>0</v>
      </c>
      <c r="S7923" s="132"/>
    </row>
    <row r="7924" s="76" customFormat="true" ht="14.4" hidden="false" customHeight="false" outlineLevel="0" collapsed="false">
      <c r="A7924" s="207"/>
      <c r="B7924" s="208" t="n">
        <v>82</v>
      </c>
      <c r="C7924" s="634" t="s">
        <v>18</v>
      </c>
      <c r="D7924" s="453" t="s">
        <v>21588</v>
      </c>
      <c r="E7924" s="453" t="s">
        <v>21580</v>
      </c>
      <c r="F7924" s="121" t="n">
        <f aca="false">F7923+1</f>
        <v>7918</v>
      </c>
      <c r="G7924" s="290" t="s">
        <v>23416</v>
      </c>
      <c r="H7924" s="147" t="s">
        <v>23417</v>
      </c>
      <c r="I7924" s="284" t="s">
        <v>23418</v>
      </c>
      <c r="J7924" s="284" t="n">
        <v>536</v>
      </c>
      <c r="K7924" s="164" t="n">
        <v>0</v>
      </c>
      <c r="L7924" s="164" t="n">
        <v>1307010</v>
      </c>
      <c r="M7924" s="164" t="n">
        <v>21</v>
      </c>
      <c r="N7924" s="218" t="s">
        <v>23412</v>
      </c>
      <c r="O7924" s="635"/>
      <c r="P7924" s="130" t="n">
        <v>5377.85</v>
      </c>
      <c r="Q7924" s="130" t="n">
        <f aca="false">P7924*1.2</f>
        <v>6453.42</v>
      </c>
      <c r="R7924" s="131" t="n">
        <f aca="false">S7924*Q7924</f>
        <v>12906.84</v>
      </c>
      <c r="S7924" s="132" t="n">
        <v>2</v>
      </c>
    </row>
    <row r="7925" s="76" customFormat="true" ht="14.4" hidden="false" customHeight="false" outlineLevel="0" collapsed="false">
      <c r="A7925" s="207"/>
      <c r="B7925" s="208" t="n">
        <v>82</v>
      </c>
      <c r="C7925" s="634" t="s">
        <v>18</v>
      </c>
      <c r="D7925" s="453"/>
      <c r="E7925" s="453" t="s">
        <v>21580</v>
      </c>
      <c r="F7925" s="121" t="n">
        <f aca="false">F7924+1</f>
        <v>7919</v>
      </c>
      <c r="G7925" s="290" t="s">
        <v>23419</v>
      </c>
      <c r="H7925" s="147" t="s">
        <v>23420</v>
      </c>
      <c r="I7925" s="284" t="s">
        <v>23421</v>
      </c>
      <c r="J7925" s="284" t="n">
        <v>651</v>
      </c>
      <c r="K7925" s="164" t="n">
        <v>0</v>
      </c>
      <c r="L7925" s="164" t="n">
        <v>1307010</v>
      </c>
      <c r="M7925" s="164" t="n">
        <v>0</v>
      </c>
      <c r="N7925" s="237" t="s">
        <v>23422</v>
      </c>
      <c r="O7925" s="633"/>
      <c r="P7925" s="610"/>
      <c r="Q7925" s="610" t="n">
        <f aca="false">P7925*1.2</f>
        <v>0</v>
      </c>
      <c r="R7925" s="131" t="n">
        <f aca="false">S7925*Q7925</f>
        <v>0</v>
      </c>
      <c r="S7925" s="132"/>
    </row>
    <row r="7926" s="76" customFormat="true" ht="14.4" hidden="false" customHeight="false" outlineLevel="0" collapsed="false">
      <c r="A7926" s="207"/>
      <c r="B7926" s="208" t="n">
        <v>82</v>
      </c>
      <c r="C7926" s="634" t="s">
        <v>18</v>
      </c>
      <c r="D7926" s="453"/>
      <c r="E7926" s="453" t="s">
        <v>21580</v>
      </c>
      <c r="F7926" s="121" t="n">
        <f aca="false">F7925+1</f>
        <v>7920</v>
      </c>
      <c r="G7926" s="290" t="s">
        <v>23423</v>
      </c>
      <c r="H7926" s="147" t="s">
        <v>23424</v>
      </c>
      <c r="I7926" s="284" t="s">
        <v>23425</v>
      </c>
      <c r="J7926" s="284" t="n">
        <v>650</v>
      </c>
      <c r="K7926" s="164" t="n">
        <v>0</v>
      </c>
      <c r="L7926" s="164" t="n">
        <v>3407150</v>
      </c>
      <c r="M7926" s="164" t="n">
        <v>1</v>
      </c>
      <c r="N7926" s="218" t="s">
        <v>23426</v>
      </c>
      <c r="O7926" s="633"/>
      <c r="P7926" s="610"/>
      <c r="Q7926" s="610" t="n">
        <f aca="false">P7926*1.2</f>
        <v>0</v>
      </c>
      <c r="R7926" s="131" t="n">
        <f aca="false">S7926*Q7926</f>
        <v>0</v>
      </c>
      <c r="S7926" s="132"/>
    </row>
    <row r="7927" s="76" customFormat="true" ht="14.4" hidden="false" customHeight="false" outlineLevel="0" collapsed="false">
      <c r="A7927" s="207"/>
      <c r="B7927" s="208" t="n">
        <v>82</v>
      </c>
      <c r="C7927" s="634" t="s">
        <v>18</v>
      </c>
      <c r="D7927" s="453"/>
      <c r="E7927" s="453" t="s">
        <v>21580</v>
      </c>
      <c r="F7927" s="121" t="n">
        <f aca="false">F7926+1</f>
        <v>7921</v>
      </c>
      <c r="G7927" s="290" t="s">
        <v>23427</v>
      </c>
      <c r="H7927" s="147" t="s">
        <v>23428</v>
      </c>
      <c r="I7927" s="284" t="s">
        <v>23429</v>
      </c>
      <c r="J7927" s="284" t="n">
        <v>650</v>
      </c>
      <c r="K7927" s="164" t="n">
        <v>0</v>
      </c>
      <c r="L7927" s="164" t="n">
        <v>3407152</v>
      </c>
      <c r="M7927" s="164" t="n">
        <v>1</v>
      </c>
      <c r="N7927" s="218" t="s">
        <v>23426</v>
      </c>
      <c r="O7927" s="633"/>
      <c r="P7927" s="610"/>
      <c r="Q7927" s="610" t="n">
        <f aca="false">P7927*1.2</f>
        <v>0</v>
      </c>
      <c r="R7927" s="131" t="n">
        <f aca="false">S7927*Q7927</f>
        <v>0</v>
      </c>
      <c r="S7927" s="132"/>
    </row>
    <row r="7928" s="76" customFormat="true" ht="14.4" hidden="false" customHeight="false" outlineLevel="0" collapsed="false">
      <c r="A7928" s="207"/>
      <c r="B7928" s="208" t="n">
        <v>82</v>
      </c>
      <c r="C7928" s="634" t="s">
        <v>18</v>
      </c>
      <c r="D7928" s="453"/>
      <c r="E7928" s="453" t="s">
        <v>21580</v>
      </c>
      <c r="F7928" s="121" t="n">
        <f aca="false">F7927+1</f>
        <v>7922</v>
      </c>
      <c r="G7928" s="290" t="s">
        <v>23430</v>
      </c>
      <c r="H7928" s="147" t="s">
        <v>23431</v>
      </c>
      <c r="I7928" s="284" t="s">
        <v>23432</v>
      </c>
      <c r="J7928" s="284" t="n">
        <v>650</v>
      </c>
      <c r="K7928" s="164" t="n">
        <v>0</v>
      </c>
      <c r="L7928" s="164" t="n">
        <v>3407153</v>
      </c>
      <c r="M7928" s="164" t="n">
        <v>1</v>
      </c>
      <c r="N7928" s="218" t="s">
        <v>23426</v>
      </c>
      <c r="O7928" s="633"/>
      <c r="P7928" s="610"/>
      <c r="Q7928" s="610" t="n">
        <f aca="false">P7928*1.2</f>
        <v>0</v>
      </c>
      <c r="R7928" s="131" t="n">
        <f aca="false">S7928*Q7928</f>
        <v>0</v>
      </c>
      <c r="S7928" s="132"/>
    </row>
    <row r="7929" s="76" customFormat="true" ht="14.4" hidden="false" customHeight="false" outlineLevel="0" collapsed="false">
      <c r="A7929" s="207"/>
      <c r="B7929" s="208" t="n">
        <v>82</v>
      </c>
      <c r="C7929" s="634" t="s">
        <v>18</v>
      </c>
      <c r="D7929" s="453"/>
      <c r="E7929" s="453" t="s">
        <v>21580</v>
      </c>
      <c r="F7929" s="121" t="n">
        <f aca="false">F7928+1</f>
        <v>7923</v>
      </c>
      <c r="G7929" s="290" t="s">
        <v>23433</v>
      </c>
      <c r="H7929" s="147" t="s">
        <v>23434</v>
      </c>
      <c r="I7929" s="284" t="s">
        <v>23435</v>
      </c>
      <c r="J7929" s="284" t="n">
        <v>650</v>
      </c>
      <c r="K7929" s="164" t="n">
        <v>0</v>
      </c>
      <c r="L7929" s="164" t="n">
        <v>3407155</v>
      </c>
      <c r="M7929" s="164" t="n">
        <v>1</v>
      </c>
      <c r="N7929" s="218" t="s">
        <v>23426</v>
      </c>
      <c r="O7929" s="633"/>
      <c r="P7929" s="610"/>
      <c r="Q7929" s="610" t="n">
        <f aca="false">P7929*1.2</f>
        <v>0</v>
      </c>
      <c r="R7929" s="131" t="n">
        <f aca="false">S7929*Q7929</f>
        <v>0</v>
      </c>
      <c r="S7929" s="132"/>
    </row>
    <row r="7930" s="76" customFormat="true" ht="14.4" hidden="false" customHeight="false" outlineLevel="0" collapsed="false">
      <c r="A7930" s="207"/>
      <c r="B7930" s="208" t="n">
        <v>82</v>
      </c>
      <c r="C7930" s="634" t="s">
        <v>18</v>
      </c>
      <c r="D7930" s="453"/>
      <c r="E7930" s="453" t="s">
        <v>21580</v>
      </c>
      <c r="F7930" s="121" t="n">
        <f aca="false">F7929+1</f>
        <v>7924</v>
      </c>
      <c r="G7930" s="636" t="s">
        <v>23436</v>
      </c>
      <c r="H7930" s="147" t="s">
        <v>23437</v>
      </c>
      <c r="I7930" s="284" t="s">
        <v>23438</v>
      </c>
      <c r="J7930" s="284" t="n">
        <v>650</v>
      </c>
      <c r="K7930" s="164" t="n">
        <v>0</v>
      </c>
      <c r="L7930" s="164" t="n">
        <v>3407156</v>
      </c>
      <c r="M7930" s="164" t="n">
        <v>1</v>
      </c>
      <c r="N7930" s="237" t="s">
        <v>23426</v>
      </c>
      <c r="O7930" s="633"/>
      <c r="P7930" s="610"/>
      <c r="Q7930" s="610" t="n">
        <f aca="false">P7930*1.2</f>
        <v>0</v>
      </c>
      <c r="R7930" s="131" t="n">
        <f aca="false">S7930*Q7930</f>
        <v>0</v>
      </c>
      <c r="S7930" s="132"/>
    </row>
    <row r="7931" s="76" customFormat="true" ht="27.6" hidden="false" customHeight="false" outlineLevel="0" collapsed="false">
      <c r="A7931" s="207"/>
      <c r="B7931" s="208" t="n">
        <v>82</v>
      </c>
      <c r="C7931" s="634" t="s">
        <v>18</v>
      </c>
      <c r="D7931" s="453" t="s">
        <v>21588</v>
      </c>
      <c r="E7931" s="453" t="s">
        <v>21580</v>
      </c>
      <c r="F7931" s="121" t="n">
        <f aca="false">F7930+1</f>
        <v>7925</v>
      </c>
      <c r="G7931" s="290" t="s">
        <v>23439</v>
      </c>
      <c r="H7931" s="147" t="s">
        <v>23440</v>
      </c>
      <c r="I7931" s="284" t="s">
        <v>23441</v>
      </c>
      <c r="J7931" s="284" t="n">
        <v>5347</v>
      </c>
      <c r="K7931" s="164" t="n">
        <v>0</v>
      </c>
      <c r="L7931" s="164" t="n">
        <v>3407010</v>
      </c>
      <c r="M7931" s="164" t="n">
        <v>0</v>
      </c>
      <c r="N7931" s="218" t="s">
        <v>23442</v>
      </c>
      <c r="O7931" s="635"/>
      <c r="P7931" s="130" t="n">
        <v>21472.36</v>
      </c>
      <c r="Q7931" s="130" t="n">
        <f aca="false">P7931*1.2</f>
        <v>25766.832</v>
      </c>
      <c r="R7931" s="131" t="n">
        <f aca="false">S7931*Q7931</f>
        <v>0</v>
      </c>
      <c r="S7931" s="132"/>
    </row>
    <row r="7932" s="76" customFormat="true" ht="27.6" hidden="false" customHeight="false" outlineLevel="0" collapsed="false">
      <c r="A7932" s="207"/>
      <c r="B7932" s="208" t="n">
        <v>82</v>
      </c>
      <c r="C7932" s="634" t="s">
        <v>18</v>
      </c>
      <c r="D7932" s="453" t="s">
        <v>21588</v>
      </c>
      <c r="E7932" s="453" t="s">
        <v>21580</v>
      </c>
      <c r="F7932" s="121" t="n">
        <f aca="false">F7931+1</f>
        <v>7926</v>
      </c>
      <c r="G7932" s="290" t="s">
        <v>23443</v>
      </c>
      <c r="H7932" s="147" t="s">
        <v>23444</v>
      </c>
      <c r="I7932" s="284" t="s">
        <v>23445</v>
      </c>
      <c r="J7932" s="284" t="n">
        <v>5344</v>
      </c>
      <c r="K7932" s="164" t="n">
        <v>0</v>
      </c>
      <c r="L7932" s="164" t="n">
        <v>3407010</v>
      </c>
      <c r="M7932" s="164" t="n">
        <v>10</v>
      </c>
      <c r="N7932" s="218" t="s">
        <v>23446</v>
      </c>
      <c r="O7932" s="635"/>
      <c r="P7932" s="130" t="n">
        <v>21520.26</v>
      </c>
      <c r="Q7932" s="130" t="n">
        <f aca="false">P7932*1.2</f>
        <v>25824.312</v>
      </c>
      <c r="R7932" s="131" t="n">
        <f aca="false">S7932*Q7932</f>
        <v>0</v>
      </c>
      <c r="S7932" s="132"/>
    </row>
    <row r="7933" s="76" customFormat="true" ht="27.6" hidden="false" customHeight="false" outlineLevel="0" collapsed="false">
      <c r="A7933" s="207"/>
      <c r="B7933" s="208" t="n">
        <v>82</v>
      </c>
      <c r="C7933" s="634" t="s">
        <v>18</v>
      </c>
      <c r="D7933" s="453" t="s">
        <v>21588</v>
      </c>
      <c r="E7933" s="453" t="s">
        <v>21580</v>
      </c>
      <c r="F7933" s="121" t="n">
        <f aca="false">F7932+1</f>
        <v>7927</v>
      </c>
      <c r="G7933" s="290" t="s">
        <v>23447</v>
      </c>
      <c r="H7933" s="147" t="s">
        <v>23448</v>
      </c>
      <c r="I7933" s="284" t="s">
        <v>23449</v>
      </c>
      <c r="J7933" s="284" t="n">
        <v>5342</v>
      </c>
      <c r="K7933" s="164" t="n">
        <v>0</v>
      </c>
      <c r="L7933" s="164" t="n">
        <v>3407010</v>
      </c>
      <c r="M7933" s="164" t="n">
        <v>0</v>
      </c>
      <c r="N7933" s="218" t="s">
        <v>23450</v>
      </c>
      <c r="O7933" s="635"/>
      <c r="P7933" s="130" t="n">
        <v>22929.48</v>
      </c>
      <c r="Q7933" s="130" t="n">
        <f aca="false">P7933*1.2</f>
        <v>27515.376</v>
      </c>
      <c r="R7933" s="131" t="n">
        <f aca="false">S7933*Q7933</f>
        <v>0</v>
      </c>
      <c r="S7933" s="132"/>
    </row>
    <row r="7934" s="76" customFormat="true" ht="27.6" hidden="false" customHeight="false" outlineLevel="0" collapsed="false">
      <c r="A7934" s="207"/>
      <c r="B7934" s="208" t="n">
        <v>82</v>
      </c>
      <c r="C7934" s="634" t="s">
        <v>18</v>
      </c>
      <c r="D7934" s="453"/>
      <c r="E7934" s="453" t="s">
        <v>21580</v>
      </c>
      <c r="F7934" s="121" t="n">
        <f aca="false">F7933+1</f>
        <v>7928</v>
      </c>
      <c r="G7934" s="290" t="s">
        <v>23451</v>
      </c>
      <c r="H7934" s="147" t="s">
        <v>23452</v>
      </c>
      <c r="I7934" s="284" t="s">
        <v>23453</v>
      </c>
      <c r="J7934" s="284" t="n">
        <v>5360</v>
      </c>
      <c r="K7934" s="164" t="n">
        <v>20</v>
      </c>
      <c r="L7934" s="164" t="n">
        <v>3407010</v>
      </c>
      <c r="M7934" s="164" t="n">
        <v>20</v>
      </c>
      <c r="N7934" s="218" t="s">
        <v>23454</v>
      </c>
      <c r="O7934" s="633"/>
      <c r="P7934" s="130" t="n">
        <v>22729.66</v>
      </c>
      <c r="Q7934" s="130" t="n">
        <f aca="false">P7934*1.2</f>
        <v>27275.592</v>
      </c>
      <c r="R7934" s="131" t="n">
        <f aca="false">S7934*Q7934</f>
        <v>0</v>
      </c>
      <c r="S7934" s="132"/>
    </row>
    <row r="7935" s="76" customFormat="true" ht="27.6" hidden="false" customHeight="false" outlineLevel="0" collapsed="false">
      <c r="A7935" s="207"/>
      <c r="B7935" s="208" t="n">
        <v>82</v>
      </c>
      <c r="C7935" s="634" t="s">
        <v>18</v>
      </c>
      <c r="D7935" s="453"/>
      <c r="E7935" s="453" t="s">
        <v>21580</v>
      </c>
      <c r="F7935" s="121" t="n">
        <f aca="false">F7934+1</f>
        <v>7929</v>
      </c>
      <c r="G7935" s="290" t="s">
        <v>23455</v>
      </c>
      <c r="H7935" s="147" t="s">
        <v>23456</v>
      </c>
      <c r="I7935" s="284" t="s">
        <v>23457</v>
      </c>
      <c r="J7935" s="284" t="n">
        <v>5340</v>
      </c>
      <c r="K7935" s="164" t="n">
        <v>20</v>
      </c>
      <c r="L7935" s="164" t="n">
        <v>3407010</v>
      </c>
      <c r="M7935" s="164" t="n">
        <v>0</v>
      </c>
      <c r="N7935" s="218" t="s">
        <v>23458</v>
      </c>
      <c r="O7935" s="633"/>
      <c r="P7935" s="610"/>
      <c r="Q7935" s="610" t="n">
        <f aca="false">P7935*1.2</f>
        <v>0</v>
      </c>
      <c r="R7935" s="131" t="n">
        <f aca="false">S7935*Q7935</f>
        <v>0</v>
      </c>
      <c r="S7935" s="132"/>
    </row>
    <row r="7936" s="76" customFormat="true" ht="27.6" hidden="false" customHeight="false" outlineLevel="0" collapsed="false">
      <c r="A7936" s="207"/>
      <c r="B7936" s="208" t="n">
        <v>82</v>
      </c>
      <c r="C7936" s="634" t="s">
        <v>18</v>
      </c>
      <c r="D7936" s="453"/>
      <c r="E7936" s="453" t="s">
        <v>21580</v>
      </c>
      <c r="F7936" s="121" t="n">
        <f aca="false">F7935+1</f>
        <v>7930</v>
      </c>
      <c r="G7936" s="290" t="s">
        <v>23459</v>
      </c>
      <c r="H7936" s="147" t="s">
        <v>23460</v>
      </c>
      <c r="I7936" s="284" t="s">
        <v>23461</v>
      </c>
      <c r="J7936" s="284" t="n">
        <v>536</v>
      </c>
      <c r="K7936" s="164" t="n">
        <v>0</v>
      </c>
      <c r="L7936" s="164" t="n">
        <v>3407010</v>
      </c>
      <c r="M7936" s="164" t="n">
        <v>0</v>
      </c>
      <c r="N7936" s="218" t="s">
        <v>23462</v>
      </c>
      <c r="O7936" s="635"/>
      <c r="P7936" s="610"/>
      <c r="Q7936" s="610" t="n">
        <f aca="false">P7936*1.2</f>
        <v>0</v>
      </c>
      <c r="R7936" s="131" t="n">
        <f aca="false">S7936*Q7936</f>
        <v>0</v>
      </c>
      <c r="S7936" s="132"/>
    </row>
    <row r="7937" s="76" customFormat="true" ht="14.4" hidden="false" customHeight="false" outlineLevel="0" collapsed="false">
      <c r="A7937" s="207"/>
      <c r="B7937" s="208" t="n">
        <v>82</v>
      </c>
      <c r="C7937" s="634" t="s">
        <v>18</v>
      </c>
      <c r="D7937" s="453"/>
      <c r="E7937" s="453" t="s">
        <v>21580</v>
      </c>
      <c r="F7937" s="121" t="n">
        <f aca="false">F7936+1</f>
        <v>7931</v>
      </c>
      <c r="G7937" s="290" t="s">
        <v>23463</v>
      </c>
      <c r="H7937" s="147" t="s">
        <v>23464</v>
      </c>
      <c r="I7937" s="284" t="s">
        <v>23465</v>
      </c>
      <c r="J7937" s="284" t="n">
        <v>5360</v>
      </c>
      <c r="K7937" s="164" t="n">
        <v>20</v>
      </c>
      <c r="L7937" s="164" t="n">
        <v>3407010</v>
      </c>
      <c r="M7937" s="164" t="n">
        <v>0</v>
      </c>
      <c r="N7937" s="218" t="s">
        <v>14182</v>
      </c>
      <c r="O7937" s="633"/>
      <c r="P7937" s="610"/>
      <c r="Q7937" s="610" t="n">
        <f aca="false">P7937*1.2</f>
        <v>0</v>
      </c>
      <c r="R7937" s="131" t="n">
        <f aca="false">S7937*Q7937</f>
        <v>0</v>
      </c>
      <c r="S7937" s="132"/>
    </row>
    <row r="7938" s="76" customFormat="true" ht="14.4" hidden="false" customHeight="false" outlineLevel="0" collapsed="false">
      <c r="A7938" s="207"/>
      <c r="B7938" s="208" t="n">
        <v>82</v>
      </c>
      <c r="C7938" s="634" t="s">
        <v>18</v>
      </c>
      <c r="D7938" s="453"/>
      <c r="E7938" s="453" t="s">
        <v>21580</v>
      </c>
      <c r="F7938" s="121" t="n">
        <f aca="false">F7937+1</f>
        <v>7932</v>
      </c>
      <c r="G7938" s="290" t="s">
        <v>23466</v>
      </c>
      <c r="H7938" s="147" t="s">
        <v>23467</v>
      </c>
      <c r="I7938" s="284" t="s">
        <v>23468</v>
      </c>
      <c r="J7938" s="284" t="n">
        <v>5340</v>
      </c>
      <c r="K7938" s="164" t="n">
        <v>0</v>
      </c>
      <c r="L7938" s="164" t="n">
        <v>1011014</v>
      </c>
      <c r="M7938" s="164" t="n">
        <v>0</v>
      </c>
      <c r="N7938" s="218" t="s">
        <v>23469</v>
      </c>
      <c r="O7938" s="633"/>
      <c r="P7938" s="610"/>
      <c r="Q7938" s="610" t="n">
        <f aca="false">P7938*1.2</f>
        <v>0</v>
      </c>
      <c r="R7938" s="131" t="n">
        <f aca="false">S7938*Q7938</f>
        <v>0</v>
      </c>
      <c r="S7938" s="132"/>
    </row>
    <row r="7939" s="76" customFormat="true" ht="14.4" hidden="false" customHeight="false" outlineLevel="0" collapsed="false">
      <c r="A7939" s="207"/>
      <c r="B7939" s="208" t="n">
        <v>82</v>
      </c>
      <c r="C7939" s="634" t="s">
        <v>18</v>
      </c>
      <c r="D7939" s="453" t="s">
        <v>21588</v>
      </c>
      <c r="E7939" s="453" t="s">
        <v>21580</v>
      </c>
      <c r="F7939" s="121" t="n">
        <f aca="false">F7938+1</f>
        <v>7933</v>
      </c>
      <c r="G7939" s="290" t="s">
        <v>23470</v>
      </c>
      <c r="H7939" s="147" t="s">
        <v>23471</v>
      </c>
      <c r="I7939" s="284" t="s">
        <v>23472</v>
      </c>
      <c r="J7939" s="284" t="n">
        <v>5340</v>
      </c>
      <c r="K7939" s="164" t="n">
        <v>0</v>
      </c>
      <c r="L7939" s="164" t="n">
        <v>1011014</v>
      </c>
      <c r="M7939" s="164" t="n">
        <v>1</v>
      </c>
      <c r="N7939" s="218" t="s">
        <v>23469</v>
      </c>
      <c r="O7939" s="635"/>
      <c r="P7939" s="130" t="n">
        <v>10675.08</v>
      </c>
      <c r="Q7939" s="130" t="n">
        <f aca="false">P7939*1.2</f>
        <v>12810.096</v>
      </c>
      <c r="R7939" s="131" t="n">
        <f aca="false">S7939*Q7939</f>
        <v>0</v>
      </c>
      <c r="S7939" s="132"/>
    </row>
    <row r="7940" s="76" customFormat="true" ht="14.4" hidden="false" customHeight="false" outlineLevel="0" collapsed="false">
      <c r="A7940" s="207"/>
      <c r="B7940" s="208" t="n">
        <v>82</v>
      </c>
      <c r="C7940" s="634" t="s">
        <v>18</v>
      </c>
      <c r="D7940" s="453"/>
      <c r="E7940" s="453" t="s">
        <v>21580</v>
      </c>
      <c r="F7940" s="121" t="n">
        <f aca="false">F7939+1</f>
        <v>7934</v>
      </c>
      <c r="G7940" s="290" t="s">
        <v>23473</v>
      </c>
      <c r="H7940" s="147" t="s">
        <v>23474</v>
      </c>
      <c r="I7940" s="284" t="s">
        <v>23475</v>
      </c>
      <c r="J7940" s="284" t="n">
        <v>536</v>
      </c>
      <c r="K7940" s="164" t="n">
        <v>0</v>
      </c>
      <c r="L7940" s="164" t="n">
        <v>1011014</v>
      </c>
      <c r="M7940" s="164" t="n">
        <v>0</v>
      </c>
      <c r="N7940" s="218" t="s">
        <v>23469</v>
      </c>
      <c r="O7940" s="633"/>
      <c r="P7940" s="610"/>
      <c r="Q7940" s="610" t="n">
        <f aca="false">P7940*1.2</f>
        <v>0</v>
      </c>
      <c r="R7940" s="131" t="n">
        <f aca="false">S7940*Q7940</f>
        <v>0</v>
      </c>
      <c r="S7940" s="132"/>
    </row>
    <row r="7941" s="76" customFormat="true" ht="14.4" hidden="false" customHeight="false" outlineLevel="0" collapsed="false">
      <c r="A7941" s="207"/>
      <c r="B7941" s="208" t="n">
        <v>82</v>
      </c>
      <c r="C7941" s="634" t="s">
        <v>18</v>
      </c>
      <c r="D7941" s="453" t="s">
        <v>21588</v>
      </c>
      <c r="E7941" s="453" t="s">
        <v>21580</v>
      </c>
      <c r="F7941" s="121" t="n">
        <f aca="false">F7940+1</f>
        <v>7935</v>
      </c>
      <c r="G7941" s="290" t="s">
        <v>23476</v>
      </c>
      <c r="H7941" s="147" t="s">
        <v>23477</v>
      </c>
      <c r="I7941" s="284" t="s">
        <v>23478</v>
      </c>
      <c r="J7941" s="284" t="n">
        <v>536</v>
      </c>
      <c r="K7941" s="164" t="n">
        <v>0</v>
      </c>
      <c r="L7941" s="164" t="n">
        <v>1011014</v>
      </c>
      <c r="M7941" s="164" t="n">
        <v>1</v>
      </c>
      <c r="N7941" s="218" t="s">
        <v>23469</v>
      </c>
      <c r="O7941" s="635"/>
      <c r="P7941" s="130" t="n">
        <v>10592.74</v>
      </c>
      <c r="Q7941" s="130" t="n">
        <f aca="false">P7941*1.2</f>
        <v>12711.288</v>
      </c>
      <c r="R7941" s="131" t="n">
        <f aca="false">S7941*Q7941</f>
        <v>0</v>
      </c>
      <c r="S7941" s="132"/>
    </row>
    <row r="7942" s="76" customFormat="true" ht="14.4" hidden="false" customHeight="false" outlineLevel="0" collapsed="false">
      <c r="A7942" s="207"/>
      <c r="B7942" s="208" t="n">
        <v>82</v>
      </c>
      <c r="C7942" s="634" t="s">
        <v>18</v>
      </c>
      <c r="D7942" s="453"/>
      <c r="E7942" s="453" t="s">
        <v>21580</v>
      </c>
      <c r="F7942" s="121" t="n">
        <f aca="false">F7941+1</f>
        <v>7936</v>
      </c>
      <c r="G7942" s="290" t="s">
        <v>23479</v>
      </c>
      <c r="H7942" s="147" t="s">
        <v>23480</v>
      </c>
      <c r="I7942" s="284" t="s">
        <v>23481</v>
      </c>
      <c r="J7942" s="284" t="n">
        <v>536</v>
      </c>
      <c r="K7942" s="164" t="n">
        <v>0</v>
      </c>
      <c r="L7942" s="164" t="n">
        <v>1011014</v>
      </c>
      <c r="M7942" s="164" t="n">
        <v>2</v>
      </c>
      <c r="N7942" s="218" t="s">
        <v>23469</v>
      </c>
      <c r="O7942" s="633"/>
      <c r="P7942" s="610"/>
      <c r="Q7942" s="610" t="n">
        <f aca="false">P7942*1.2</f>
        <v>0</v>
      </c>
      <c r="R7942" s="131" t="n">
        <f aca="false">S7942*Q7942</f>
        <v>0</v>
      </c>
      <c r="S7942" s="132"/>
    </row>
    <row r="7943" s="76" customFormat="true" ht="14.4" hidden="false" customHeight="false" outlineLevel="0" collapsed="false">
      <c r="A7943" s="207"/>
      <c r="B7943" s="208" t="n">
        <v>82</v>
      </c>
      <c r="C7943" s="634" t="s">
        <v>18</v>
      </c>
      <c r="D7943" s="453"/>
      <c r="E7943" s="453" t="s">
        <v>21580</v>
      </c>
      <c r="F7943" s="121" t="n">
        <f aca="false">F7942+1</f>
        <v>7937</v>
      </c>
      <c r="G7943" s="290" t="s">
        <v>23482</v>
      </c>
      <c r="H7943" s="147" t="s">
        <v>23483</v>
      </c>
      <c r="I7943" s="284" t="s">
        <v>23484</v>
      </c>
      <c r="J7943" s="284" t="n">
        <v>651</v>
      </c>
      <c r="K7943" s="164" t="n">
        <v>0</v>
      </c>
      <c r="L7943" s="164" t="n">
        <v>1011014</v>
      </c>
      <c r="M7943" s="164" t="n">
        <v>0</v>
      </c>
      <c r="N7943" s="237" t="s">
        <v>23485</v>
      </c>
      <c r="O7943" s="633"/>
      <c r="P7943" s="610"/>
      <c r="Q7943" s="610" t="n">
        <f aca="false">P7943*1.2</f>
        <v>0</v>
      </c>
      <c r="R7943" s="131" t="n">
        <f aca="false">S7943*Q7943</f>
        <v>0</v>
      </c>
      <c r="S7943" s="132"/>
    </row>
    <row r="7944" s="76" customFormat="true" ht="14.4" hidden="false" customHeight="false" outlineLevel="0" collapsed="false">
      <c r="A7944" s="207"/>
      <c r="B7944" s="208" t="n">
        <v>82</v>
      </c>
      <c r="C7944" s="634" t="s">
        <v>18</v>
      </c>
      <c r="D7944" s="453"/>
      <c r="E7944" s="453" t="s">
        <v>21580</v>
      </c>
      <c r="F7944" s="121" t="n">
        <f aca="false">F7943+1</f>
        <v>7938</v>
      </c>
      <c r="G7944" s="290" t="s">
        <v>23486</v>
      </c>
      <c r="H7944" s="147" t="s">
        <v>23487</v>
      </c>
      <c r="I7944" s="284" t="s">
        <v>23488</v>
      </c>
      <c r="J7944" s="284" t="n">
        <v>650</v>
      </c>
      <c r="K7944" s="164" t="n">
        <v>0</v>
      </c>
      <c r="L7944" s="164" t="n">
        <v>1111005</v>
      </c>
      <c r="M7944" s="164" t="n">
        <v>0</v>
      </c>
      <c r="N7944" s="237" t="s">
        <v>23489</v>
      </c>
      <c r="O7944" s="633"/>
      <c r="P7944" s="610"/>
      <c r="Q7944" s="610" t="n">
        <f aca="false">P7944*1.2</f>
        <v>0</v>
      </c>
      <c r="R7944" s="131" t="n">
        <f aca="false">S7944*Q7944</f>
        <v>0</v>
      </c>
      <c r="S7944" s="132"/>
    </row>
    <row r="7945" s="76" customFormat="true" ht="14.4" hidden="false" customHeight="false" outlineLevel="0" collapsed="false">
      <c r="A7945" s="207"/>
      <c r="B7945" s="208" t="n">
        <v>82</v>
      </c>
      <c r="C7945" s="634" t="s">
        <v>18</v>
      </c>
      <c r="D7945" s="453"/>
      <c r="E7945" s="453" t="s">
        <v>21580</v>
      </c>
      <c r="F7945" s="121" t="n">
        <f aca="false">F7944+1</f>
        <v>7939</v>
      </c>
      <c r="G7945" s="636" t="s">
        <v>23490</v>
      </c>
      <c r="H7945" s="147" t="s">
        <v>23491</v>
      </c>
      <c r="I7945" s="284" t="s">
        <v>23492</v>
      </c>
      <c r="J7945" s="284" t="n">
        <v>650</v>
      </c>
      <c r="K7945" s="164" t="n">
        <v>0</v>
      </c>
      <c r="L7945" s="164" t="n">
        <v>1111005</v>
      </c>
      <c r="M7945" s="164" t="n">
        <v>1</v>
      </c>
      <c r="N7945" s="218" t="s">
        <v>23489</v>
      </c>
      <c r="O7945" s="633"/>
      <c r="P7945" s="610"/>
      <c r="Q7945" s="610" t="n">
        <f aca="false">P7945*1.2</f>
        <v>0</v>
      </c>
      <c r="R7945" s="131" t="n">
        <f aca="false">S7945*Q7945</f>
        <v>0</v>
      </c>
      <c r="S7945" s="132"/>
    </row>
    <row r="7946" s="76" customFormat="true" ht="14.4" hidden="false" customHeight="false" outlineLevel="0" collapsed="false">
      <c r="A7946" s="207"/>
      <c r="B7946" s="208" t="n">
        <v>82</v>
      </c>
      <c r="C7946" s="634" t="s">
        <v>18</v>
      </c>
      <c r="D7946" s="453" t="s">
        <v>21588</v>
      </c>
      <c r="E7946" s="453" t="s">
        <v>21580</v>
      </c>
      <c r="F7946" s="121" t="n">
        <f aca="false">F7945+1</f>
        <v>7940</v>
      </c>
      <c r="G7946" s="290" t="s">
        <v>23493</v>
      </c>
      <c r="H7946" s="147" t="s">
        <v>23494</v>
      </c>
      <c r="I7946" s="284" t="s">
        <v>23495</v>
      </c>
      <c r="J7946" s="284" t="n">
        <v>5340</v>
      </c>
      <c r="K7946" s="164" t="n">
        <v>0</v>
      </c>
      <c r="L7946" s="164" t="n">
        <v>1308110</v>
      </c>
      <c r="M7946" s="164" t="n">
        <v>11</v>
      </c>
      <c r="N7946" s="218" t="s">
        <v>23496</v>
      </c>
      <c r="O7946" s="633"/>
      <c r="P7946" s="130" t="n">
        <v>5877.25</v>
      </c>
      <c r="Q7946" s="130" t="n">
        <f aca="false">P7946*1.2</f>
        <v>7052.7</v>
      </c>
      <c r="R7946" s="131" t="n">
        <f aca="false">S7946*Q7946</f>
        <v>7052.7</v>
      </c>
      <c r="S7946" s="132" t="n">
        <v>1</v>
      </c>
    </row>
    <row r="7947" s="76" customFormat="true" ht="14.4" hidden="false" customHeight="false" outlineLevel="0" collapsed="false">
      <c r="A7947" s="207"/>
      <c r="B7947" s="208" t="n">
        <v>82</v>
      </c>
      <c r="C7947" s="634" t="s">
        <v>18</v>
      </c>
      <c r="D7947" s="453"/>
      <c r="E7947" s="453" t="s">
        <v>21580</v>
      </c>
      <c r="F7947" s="121" t="n">
        <f aca="false">F7946+1</f>
        <v>7941</v>
      </c>
      <c r="G7947" s="290" t="s">
        <v>23497</v>
      </c>
      <c r="H7947" s="147" t="s">
        <v>23498</v>
      </c>
      <c r="I7947" s="284" t="s">
        <v>23499</v>
      </c>
      <c r="J7947" s="284" t="n">
        <v>650</v>
      </c>
      <c r="K7947" s="164" t="n">
        <v>0</v>
      </c>
      <c r="L7947" s="164" t="n">
        <v>1308110</v>
      </c>
      <c r="M7947" s="164" t="n">
        <v>1</v>
      </c>
      <c r="N7947" s="218" t="s">
        <v>23496</v>
      </c>
      <c r="O7947" s="633"/>
      <c r="P7947" s="610"/>
      <c r="Q7947" s="610" t="n">
        <f aca="false">P7947*1.2</f>
        <v>0</v>
      </c>
      <c r="R7947" s="131" t="n">
        <f aca="false">S7947*Q7947</f>
        <v>0</v>
      </c>
      <c r="S7947" s="132"/>
    </row>
    <row r="7948" s="76" customFormat="true" ht="27.6" hidden="false" customHeight="false" outlineLevel="0" collapsed="false">
      <c r="A7948" s="207"/>
      <c r="B7948" s="208" t="n">
        <v>82</v>
      </c>
      <c r="C7948" s="634" t="s">
        <v>18</v>
      </c>
      <c r="D7948" s="453"/>
      <c r="E7948" s="453" t="s">
        <v>21580</v>
      </c>
      <c r="F7948" s="121" t="n">
        <f aca="false">F7947+1</f>
        <v>7942</v>
      </c>
      <c r="G7948" s="290" t="s">
        <v>23500</v>
      </c>
      <c r="H7948" s="147" t="s">
        <v>23501</v>
      </c>
      <c r="I7948" s="284" t="s">
        <v>23502</v>
      </c>
      <c r="J7948" s="284" t="n">
        <v>650</v>
      </c>
      <c r="K7948" s="164" t="n">
        <v>0</v>
      </c>
      <c r="L7948" s="164" t="n">
        <v>3701715</v>
      </c>
      <c r="M7948" s="164" t="n">
        <v>0</v>
      </c>
      <c r="N7948" s="237" t="s">
        <v>23503</v>
      </c>
      <c r="O7948" s="633"/>
      <c r="P7948" s="610"/>
      <c r="Q7948" s="610" t="n">
        <f aca="false">P7948*1.2</f>
        <v>0</v>
      </c>
      <c r="R7948" s="131" t="n">
        <f aca="false">S7948*Q7948</f>
        <v>0</v>
      </c>
      <c r="S7948" s="132"/>
    </row>
    <row r="7949" s="76" customFormat="true" ht="41.4" hidden="false" customHeight="false" outlineLevel="0" collapsed="false">
      <c r="A7949" s="207"/>
      <c r="B7949" s="208" t="n">
        <v>82</v>
      </c>
      <c r="C7949" s="634" t="s">
        <v>18</v>
      </c>
      <c r="D7949" s="453"/>
      <c r="E7949" s="453" t="s">
        <v>21580</v>
      </c>
      <c r="F7949" s="121" t="n">
        <f aca="false">F7948+1</f>
        <v>7943</v>
      </c>
      <c r="G7949" s="290" t="s">
        <v>23504</v>
      </c>
      <c r="H7949" s="147" t="s">
        <v>23505</v>
      </c>
      <c r="I7949" s="284" t="s">
        <v>23506</v>
      </c>
      <c r="J7949" s="284" t="n">
        <v>650</v>
      </c>
      <c r="K7949" s="164" t="n">
        <v>0</v>
      </c>
      <c r="L7949" s="164" t="n">
        <v>8114110</v>
      </c>
      <c r="M7949" s="164" t="n">
        <v>0</v>
      </c>
      <c r="N7949" s="237" t="s">
        <v>23507</v>
      </c>
      <c r="O7949" s="633"/>
      <c r="P7949" s="610"/>
      <c r="Q7949" s="610" t="n">
        <f aca="false">P7949*1.2</f>
        <v>0</v>
      </c>
      <c r="R7949" s="131" t="n">
        <f aca="false">S7949*Q7949</f>
        <v>0</v>
      </c>
      <c r="S7949" s="132"/>
    </row>
    <row r="7950" s="76" customFormat="true" ht="14.4" hidden="false" customHeight="false" outlineLevel="0" collapsed="false">
      <c r="A7950" s="207"/>
      <c r="B7950" s="208" t="n">
        <v>82</v>
      </c>
      <c r="C7950" s="634" t="s">
        <v>18</v>
      </c>
      <c r="D7950" s="453" t="s">
        <v>21588</v>
      </c>
      <c r="E7950" s="453" t="s">
        <v>21580</v>
      </c>
      <c r="F7950" s="121" t="n">
        <f aca="false">F7949+1</f>
        <v>7944</v>
      </c>
      <c r="G7950" s="290" t="s">
        <v>23508</v>
      </c>
      <c r="H7950" s="147" t="s">
        <v>23509</v>
      </c>
      <c r="I7950" s="284" t="s">
        <v>23510</v>
      </c>
      <c r="J7950" s="284" t="n">
        <v>5340</v>
      </c>
      <c r="K7950" s="164" t="n">
        <v>0</v>
      </c>
      <c r="L7950" s="164" t="n">
        <v>1005125</v>
      </c>
      <c r="M7950" s="164" t="n">
        <v>0</v>
      </c>
      <c r="N7950" s="218" t="s">
        <v>23511</v>
      </c>
      <c r="O7950" s="635"/>
      <c r="P7950" s="130" t="n">
        <v>3181.27</v>
      </c>
      <c r="Q7950" s="130" t="n">
        <f aca="false">P7950*1.2</f>
        <v>3817.524</v>
      </c>
      <c r="R7950" s="131" t="n">
        <f aca="false">S7950*Q7950</f>
        <v>0</v>
      </c>
      <c r="S7950" s="132"/>
    </row>
    <row r="7951" s="76" customFormat="true" ht="14.4" hidden="false" customHeight="false" outlineLevel="0" collapsed="false">
      <c r="A7951" s="207"/>
      <c r="B7951" s="208" t="n">
        <v>82</v>
      </c>
      <c r="C7951" s="634" t="s">
        <v>18</v>
      </c>
      <c r="D7951" s="453" t="s">
        <v>21588</v>
      </c>
      <c r="E7951" s="453" t="s">
        <v>21580</v>
      </c>
      <c r="F7951" s="121" t="n">
        <f aca="false">F7950+1</f>
        <v>7945</v>
      </c>
      <c r="G7951" s="290" t="s">
        <v>23512</v>
      </c>
      <c r="H7951" s="147" t="s">
        <v>23513</v>
      </c>
      <c r="I7951" s="284" t="s">
        <v>23514</v>
      </c>
      <c r="J7951" s="284" t="n">
        <v>536</v>
      </c>
      <c r="K7951" s="164" t="n">
        <v>0</v>
      </c>
      <c r="L7951" s="164" t="n">
        <v>1005125</v>
      </c>
      <c r="M7951" s="164" t="n">
        <v>0</v>
      </c>
      <c r="N7951" s="218" t="s">
        <v>23511</v>
      </c>
      <c r="O7951" s="635"/>
      <c r="P7951" s="130" t="n">
        <v>3302.95</v>
      </c>
      <c r="Q7951" s="130" t="n">
        <f aca="false">P7951*1.2</f>
        <v>3963.54</v>
      </c>
      <c r="R7951" s="131" t="n">
        <f aca="false">S7951*Q7951</f>
        <v>0</v>
      </c>
      <c r="S7951" s="132"/>
    </row>
    <row r="7952" s="76" customFormat="true" ht="14.4" hidden="false" customHeight="false" outlineLevel="0" collapsed="false">
      <c r="A7952" s="207"/>
      <c r="B7952" s="208" t="n">
        <v>82</v>
      </c>
      <c r="C7952" s="634" t="s">
        <v>18</v>
      </c>
      <c r="D7952" s="453"/>
      <c r="E7952" s="453" t="s">
        <v>21580</v>
      </c>
      <c r="F7952" s="121" t="n">
        <f aca="false">F7951+1</f>
        <v>7946</v>
      </c>
      <c r="G7952" s="290" t="s">
        <v>23515</v>
      </c>
      <c r="H7952" s="147" t="s">
        <v>23516</v>
      </c>
      <c r="I7952" s="284" t="s">
        <v>23517</v>
      </c>
      <c r="J7952" s="284" t="n">
        <v>5361</v>
      </c>
      <c r="K7952" s="164" t="n">
        <v>0</v>
      </c>
      <c r="L7952" s="164" t="n">
        <v>1005125</v>
      </c>
      <c r="M7952" s="164" t="n">
        <v>0</v>
      </c>
      <c r="N7952" s="218" t="s">
        <v>23511</v>
      </c>
      <c r="O7952" s="633"/>
      <c r="P7952" s="610"/>
      <c r="Q7952" s="610" t="n">
        <f aca="false">P7952*1.2</f>
        <v>0</v>
      </c>
      <c r="R7952" s="131" t="n">
        <f aca="false">S7952*Q7952</f>
        <v>0</v>
      </c>
      <c r="S7952" s="132"/>
    </row>
    <row r="7953" s="76" customFormat="true" ht="14.4" hidden="false" customHeight="false" outlineLevel="0" collapsed="false">
      <c r="A7953" s="207"/>
      <c r="B7953" s="208" t="n">
        <v>82</v>
      </c>
      <c r="C7953" s="634" t="s">
        <v>18</v>
      </c>
      <c r="D7953" s="453"/>
      <c r="E7953" s="453" t="s">
        <v>21580</v>
      </c>
      <c r="F7953" s="121" t="n">
        <f aca="false">F7952+1</f>
        <v>7947</v>
      </c>
      <c r="G7953" s="290" t="s">
        <v>23518</v>
      </c>
      <c r="H7953" s="147" t="s">
        <v>23519</v>
      </c>
      <c r="I7953" s="284" t="s">
        <v>23520</v>
      </c>
      <c r="J7953" s="284" t="n">
        <v>650</v>
      </c>
      <c r="K7953" s="164" t="n">
        <v>0</v>
      </c>
      <c r="L7953" s="164" t="n">
        <v>1001017</v>
      </c>
      <c r="M7953" s="164" t="n">
        <v>0</v>
      </c>
      <c r="N7953" s="237" t="s">
        <v>23521</v>
      </c>
      <c r="O7953" s="633"/>
      <c r="P7953" s="610"/>
      <c r="Q7953" s="610" t="n">
        <f aca="false">P7953*1.2</f>
        <v>0</v>
      </c>
      <c r="R7953" s="131" t="n">
        <f aca="false">S7953*Q7953</f>
        <v>0</v>
      </c>
      <c r="S7953" s="132"/>
    </row>
    <row r="7954" s="76" customFormat="true" ht="14.4" hidden="false" customHeight="false" outlineLevel="0" collapsed="false">
      <c r="A7954" s="207"/>
      <c r="B7954" s="208" t="n">
        <v>82</v>
      </c>
      <c r="C7954" s="634" t="s">
        <v>18</v>
      </c>
      <c r="D7954" s="453"/>
      <c r="E7954" s="453" t="s">
        <v>21580</v>
      </c>
      <c r="F7954" s="121" t="n">
        <f aca="false">F7953+1</f>
        <v>7948</v>
      </c>
      <c r="G7954" s="290" t="s">
        <v>23522</v>
      </c>
      <c r="H7954" s="147" t="s">
        <v>23523</v>
      </c>
      <c r="I7954" s="284" t="s">
        <v>23524</v>
      </c>
      <c r="J7954" s="284" t="n">
        <v>650</v>
      </c>
      <c r="K7954" s="164" t="n">
        <v>0</v>
      </c>
      <c r="L7954" s="164" t="n">
        <v>1001017</v>
      </c>
      <c r="M7954" s="164" t="n">
        <v>20</v>
      </c>
      <c r="N7954" s="218" t="s">
        <v>23521</v>
      </c>
      <c r="O7954" s="633"/>
      <c r="P7954" s="610"/>
      <c r="Q7954" s="610" t="n">
        <f aca="false">P7954*1.2</f>
        <v>0</v>
      </c>
      <c r="R7954" s="131" t="n">
        <f aca="false">S7954*Q7954</f>
        <v>0</v>
      </c>
      <c r="S7954" s="132"/>
    </row>
    <row r="7955" s="76" customFormat="true" ht="14.4" hidden="false" customHeight="false" outlineLevel="0" collapsed="false">
      <c r="A7955" s="207"/>
      <c r="B7955" s="208" t="n">
        <v>82</v>
      </c>
      <c r="C7955" s="634" t="s">
        <v>18</v>
      </c>
      <c r="D7955" s="453"/>
      <c r="E7955" s="453" t="s">
        <v>21580</v>
      </c>
      <c r="F7955" s="121" t="n">
        <f aca="false">F7954+1</f>
        <v>7949</v>
      </c>
      <c r="G7955" s="290" t="s">
        <v>23525</v>
      </c>
      <c r="H7955" s="147" t="s">
        <v>23526</v>
      </c>
      <c r="I7955" s="284" t="s">
        <v>23527</v>
      </c>
      <c r="J7955" s="284" t="n">
        <v>650</v>
      </c>
      <c r="K7955" s="164" t="n">
        <v>0</v>
      </c>
      <c r="L7955" s="164" t="n">
        <v>1001019</v>
      </c>
      <c r="M7955" s="164" t="n">
        <v>0</v>
      </c>
      <c r="N7955" s="237" t="s">
        <v>23528</v>
      </c>
      <c r="O7955" s="633"/>
      <c r="P7955" s="610"/>
      <c r="Q7955" s="610" t="n">
        <f aca="false">P7955*1.2</f>
        <v>0</v>
      </c>
      <c r="R7955" s="131" t="n">
        <f aca="false">S7955*Q7955</f>
        <v>0</v>
      </c>
      <c r="S7955" s="132"/>
    </row>
    <row r="7956" s="76" customFormat="true" ht="14.4" hidden="false" customHeight="false" outlineLevel="0" collapsed="false">
      <c r="A7956" s="207"/>
      <c r="B7956" s="208" t="n">
        <v>82</v>
      </c>
      <c r="C7956" s="634" t="s">
        <v>18</v>
      </c>
      <c r="D7956" s="453"/>
      <c r="E7956" s="453" t="s">
        <v>21580</v>
      </c>
      <c r="F7956" s="121" t="n">
        <f aca="false">F7955+1</f>
        <v>7950</v>
      </c>
      <c r="G7956" s="290" t="s">
        <v>23529</v>
      </c>
      <c r="H7956" s="147" t="s">
        <v>23530</v>
      </c>
      <c r="I7956" s="284" t="s">
        <v>23531</v>
      </c>
      <c r="J7956" s="284" t="n">
        <v>650</v>
      </c>
      <c r="K7956" s="164" t="n">
        <v>0</v>
      </c>
      <c r="L7956" s="164" t="n">
        <v>1308081</v>
      </c>
      <c r="M7956" s="164" t="n">
        <v>0</v>
      </c>
      <c r="N7956" s="237" t="s">
        <v>1443</v>
      </c>
      <c r="O7956" s="633"/>
      <c r="P7956" s="610"/>
      <c r="Q7956" s="610" t="n">
        <f aca="false">P7956*1.2</f>
        <v>0</v>
      </c>
      <c r="R7956" s="131" t="n">
        <f aca="false">S7956*Q7956</f>
        <v>0</v>
      </c>
      <c r="S7956" s="132"/>
    </row>
    <row r="7957" s="76" customFormat="true" ht="14.4" hidden="false" customHeight="false" outlineLevel="0" collapsed="false">
      <c r="A7957" s="207"/>
      <c r="B7957" s="208" t="n">
        <v>82</v>
      </c>
      <c r="C7957" s="634" t="s">
        <v>18</v>
      </c>
      <c r="D7957" s="453"/>
      <c r="E7957" s="453" t="s">
        <v>21580</v>
      </c>
      <c r="F7957" s="121" t="n">
        <f aca="false">F7956+1</f>
        <v>7951</v>
      </c>
      <c r="G7957" s="290" t="s">
        <v>23532</v>
      </c>
      <c r="H7957" s="147" t="s">
        <v>23533</v>
      </c>
      <c r="I7957" s="284" t="s">
        <v>23534</v>
      </c>
      <c r="J7957" s="284" t="n">
        <v>5340</v>
      </c>
      <c r="K7957" s="164" t="n">
        <v>0</v>
      </c>
      <c r="L7957" s="164" t="n">
        <v>3509506</v>
      </c>
      <c r="M7957" s="164" t="n">
        <v>0</v>
      </c>
      <c r="N7957" s="218" t="s">
        <v>23535</v>
      </c>
      <c r="O7957" s="633"/>
      <c r="P7957" s="130" t="n">
        <v>914.34</v>
      </c>
      <c r="Q7957" s="130" t="n">
        <f aca="false">P7957*1.2</f>
        <v>1097.208</v>
      </c>
      <c r="R7957" s="131" t="n">
        <f aca="false">S7957*Q7957</f>
        <v>0</v>
      </c>
      <c r="S7957" s="132"/>
    </row>
    <row r="7958" s="76" customFormat="true" ht="14.4" hidden="false" customHeight="false" outlineLevel="0" collapsed="false">
      <c r="A7958" s="207"/>
      <c r="B7958" s="208" t="n">
        <v>82</v>
      </c>
      <c r="C7958" s="634" t="s">
        <v>18</v>
      </c>
      <c r="D7958" s="453" t="s">
        <v>21588</v>
      </c>
      <c r="E7958" s="453" t="s">
        <v>21580</v>
      </c>
      <c r="F7958" s="121" t="n">
        <f aca="false">F7957+1</f>
        <v>7952</v>
      </c>
      <c r="G7958" s="290" t="s">
        <v>23536</v>
      </c>
      <c r="H7958" s="147" t="s">
        <v>23537</v>
      </c>
      <c r="I7958" s="284" t="s">
        <v>23538</v>
      </c>
      <c r="J7958" s="284" t="n">
        <v>5340</v>
      </c>
      <c r="K7958" s="164" t="n">
        <v>0</v>
      </c>
      <c r="L7958" s="164" t="n">
        <v>3509506</v>
      </c>
      <c r="M7958" s="164" t="n">
        <v>10</v>
      </c>
      <c r="N7958" s="218" t="s">
        <v>23535</v>
      </c>
      <c r="O7958" s="633"/>
      <c r="P7958" s="130" t="n">
        <v>847.76</v>
      </c>
      <c r="Q7958" s="130" t="n">
        <f aca="false">P7958*1.2</f>
        <v>1017.312</v>
      </c>
      <c r="R7958" s="131" t="n">
        <f aca="false">S7958*Q7958</f>
        <v>0</v>
      </c>
      <c r="S7958" s="132"/>
    </row>
    <row r="7959" s="76" customFormat="true" ht="14.4" hidden="false" customHeight="false" outlineLevel="0" collapsed="false">
      <c r="A7959" s="207"/>
      <c r="B7959" s="208" t="n">
        <v>82</v>
      </c>
      <c r="C7959" s="634" t="s">
        <v>18</v>
      </c>
      <c r="D7959" s="453"/>
      <c r="E7959" s="453" t="s">
        <v>21580</v>
      </c>
      <c r="F7959" s="121" t="n">
        <f aca="false">F7958+1</f>
        <v>7953</v>
      </c>
      <c r="G7959" s="290" t="s">
        <v>23539</v>
      </c>
      <c r="H7959" s="147" t="s">
        <v>23540</v>
      </c>
      <c r="I7959" s="284" t="s">
        <v>23541</v>
      </c>
      <c r="J7959" s="284" t="n">
        <v>650</v>
      </c>
      <c r="K7959" s="164" t="n">
        <v>0</v>
      </c>
      <c r="L7959" s="164" t="n">
        <v>1308127</v>
      </c>
      <c r="M7959" s="164" t="n">
        <v>0</v>
      </c>
      <c r="N7959" s="237" t="s">
        <v>23542</v>
      </c>
      <c r="O7959" s="633"/>
      <c r="P7959" s="610"/>
      <c r="Q7959" s="610" t="n">
        <f aca="false">P7959*1.2</f>
        <v>0</v>
      </c>
      <c r="R7959" s="131" t="n">
        <f aca="false">S7959*Q7959</f>
        <v>0</v>
      </c>
      <c r="S7959" s="132"/>
    </row>
    <row r="7960" s="76" customFormat="true" ht="14.4" hidden="false" customHeight="false" outlineLevel="0" collapsed="false">
      <c r="A7960" s="207"/>
      <c r="B7960" s="208" t="n">
        <v>82</v>
      </c>
      <c r="C7960" s="634" t="s">
        <v>18</v>
      </c>
      <c r="D7960" s="453"/>
      <c r="E7960" s="453" t="s">
        <v>21580</v>
      </c>
      <c r="F7960" s="121" t="n">
        <f aca="false">F7959+1</f>
        <v>7954</v>
      </c>
      <c r="G7960" s="290" t="s">
        <v>23543</v>
      </c>
      <c r="H7960" s="147" t="s">
        <v>23544</v>
      </c>
      <c r="I7960" s="284" t="s">
        <v>23545</v>
      </c>
      <c r="J7960" s="284" t="n">
        <v>5340</v>
      </c>
      <c r="K7960" s="164" t="n">
        <v>0</v>
      </c>
      <c r="L7960" s="164" t="n">
        <v>1007090</v>
      </c>
      <c r="M7960" s="164" t="n">
        <v>0</v>
      </c>
      <c r="N7960" s="218" t="s">
        <v>23546</v>
      </c>
      <c r="O7960" s="633"/>
      <c r="P7960" s="610"/>
      <c r="Q7960" s="610" t="n">
        <f aca="false">P7960*1.2</f>
        <v>0</v>
      </c>
      <c r="R7960" s="131" t="n">
        <f aca="false">S7960*Q7960</f>
        <v>0</v>
      </c>
      <c r="S7960" s="132"/>
    </row>
    <row r="7961" s="76" customFormat="true" ht="14.4" hidden="false" customHeight="false" outlineLevel="0" collapsed="false">
      <c r="A7961" s="207"/>
      <c r="B7961" s="208" t="n">
        <v>82</v>
      </c>
      <c r="C7961" s="634" t="s">
        <v>18</v>
      </c>
      <c r="D7961" s="453" t="s">
        <v>21588</v>
      </c>
      <c r="E7961" s="453" t="s">
        <v>21580</v>
      </c>
      <c r="F7961" s="121" t="n">
        <f aca="false">F7960+1</f>
        <v>7955</v>
      </c>
      <c r="G7961" s="290" t="s">
        <v>23547</v>
      </c>
      <c r="H7961" s="147" t="s">
        <v>23548</v>
      </c>
      <c r="I7961" s="284" t="s">
        <v>23549</v>
      </c>
      <c r="J7961" s="284" t="n">
        <v>5340</v>
      </c>
      <c r="K7961" s="164" t="n">
        <v>0</v>
      </c>
      <c r="L7961" s="164" t="n">
        <v>1007090</v>
      </c>
      <c r="M7961" s="164" t="n">
        <v>1</v>
      </c>
      <c r="N7961" s="218" t="s">
        <v>23546</v>
      </c>
      <c r="O7961" s="635"/>
      <c r="P7961" s="130" t="n">
        <v>19146.87</v>
      </c>
      <c r="Q7961" s="130" t="n">
        <f aca="false">P7961*1.2</f>
        <v>22976.244</v>
      </c>
      <c r="R7961" s="131" t="n">
        <f aca="false">S7961*Q7961</f>
        <v>0</v>
      </c>
      <c r="S7961" s="132"/>
    </row>
    <row r="7962" s="76" customFormat="true" ht="27.6" hidden="false" customHeight="false" outlineLevel="0" collapsed="false">
      <c r="A7962" s="207"/>
      <c r="B7962" s="208" t="n">
        <v>82</v>
      </c>
      <c r="C7962" s="634" t="s">
        <v>18</v>
      </c>
      <c r="D7962" s="453" t="s">
        <v>21588</v>
      </c>
      <c r="E7962" s="453" t="s">
        <v>21580</v>
      </c>
      <c r="F7962" s="121" t="n">
        <f aca="false">F7961+1</f>
        <v>7956</v>
      </c>
      <c r="G7962" s="290" t="s">
        <v>23550</v>
      </c>
      <c r="H7962" s="147" t="s">
        <v>23551</v>
      </c>
      <c r="I7962" s="284" t="s">
        <v>23552</v>
      </c>
      <c r="J7962" s="284" t="n">
        <v>536</v>
      </c>
      <c r="K7962" s="164" t="n">
        <v>0</v>
      </c>
      <c r="L7962" s="164" t="n">
        <v>1007090</v>
      </c>
      <c r="M7962" s="164" t="n">
        <v>1</v>
      </c>
      <c r="N7962" s="218" t="s">
        <v>23553</v>
      </c>
      <c r="O7962" s="633"/>
      <c r="P7962" s="130" t="n">
        <v>24963.83</v>
      </c>
      <c r="Q7962" s="130" t="n">
        <f aca="false">P7962*1.2</f>
        <v>29956.596</v>
      </c>
      <c r="R7962" s="131" t="n">
        <f aca="false">S7962*Q7962</f>
        <v>0</v>
      </c>
      <c r="S7962" s="132"/>
    </row>
    <row r="7963" s="76" customFormat="true" ht="27.6" hidden="false" customHeight="false" outlineLevel="0" collapsed="false">
      <c r="A7963" s="207"/>
      <c r="B7963" s="208" t="n">
        <v>82</v>
      </c>
      <c r="C7963" s="634" t="s">
        <v>18</v>
      </c>
      <c r="D7963" s="453"/>
      <c r="E7963" s="453" t="s">
        <v>21580</v>
      </c>
      <c r="F7963" s="121" t="n">
        <f aca="false">F7962+1</f>
        <v>7957</v>
      </c>
      <c r="G7963" s="290" t="s">
        <v>23554</v>
      </c>
      <c r="H7963" s="147" t="s">
        <v>23555</v>
      </c>
      <c r="I7963" s="284" t="s">
        <v>23556</v>
      </c>
      <c r="J7963" s="284" t="n">
        <v>650</v>
      </c>
      <c r="K7963" s="164" t="n">
        <v>0</v>
      </c>
      <c r="L7963" s="164" t="n">
        <v>1029129</v>
      </c>
      <c r="M7963" s="164" t="n">
        <v>0</v>
      </c>
      <c r="N7963" s="237" t="s">
        <v>23557</v>
      </c>
      <c r="O7963" s="633"/>
      <c r="P7963" s="610"/>
      <c r="Q7963" s="610" t="n">
        <f aca="false">P7963*1.2</f>
        <v>0</v>
      </c>
      <c r="R7963" s="131" t="n">
        <f aca="false">S7963*Q7963</f>
        <v>0</v>
      </c>
      <c r="S7963" s="132"/>
    </row>
    <row r="7964" s="76" customFormat="true" ht="27.6" hidden="false" customHeight="false" outlineLevel="0" collapsed="false">
      <c r="A7964" s="207"/>
      <c r="B7964" s="208" t="n">
        <v>82</v>
      </c>
      <c r="C7964" s="634" t="s">
        <v>18</v>
      </c>
      <c r="D7964" s="453"/>
      <c r="E7964" s="453" t="s">
        <v>21580</v>
      </c>
      <c r="F7964" s="121" t="n">
        <f aca="false">F7963+1</f>
        <v>7958</v>
      </c>
      <c r="G7964" s="290" t="s">
        <v>23558</v>
      </c>
      <c r="H7964" s="147" t="s">
        <v>23559</v>
      </c>
      <c r="I7964" s="284" t="s">
        <v>23560</v>
      </c>
      <c r="J7964" s="284" t="n">
        <v>650</v>
      </c>
      <c r="K7964" s="164" t="n">
        <v>0</v>
      </c>
      <c r="L7964" s="164" t="n">
        <v>1029129</v>
      </c>
      <c r="M7964" s="164" t="n">
        <v>1</v>
      </c>
      <c r="N7964" s="237" t="s">
        <v>23557</v>
      </c>
      <c r="O7964" s="633"/>
      <c r="P7964" s="610"/>
      <c r="Q7964" s="610" t="n">
        <f aca="false">P7964*1.2</f>
        <v>0</v>
      </c>
      <c r="R7964" s="131" t="n">
        <f aca="false">S7964*Q7964</f>
        <v>0</v>
      </c>
      <c r="S7964" s="132"/>
    </row>
    <row r="7965" s="76" customFormat="true" ht="27.6" hidden="false" customHeight="false" outlineLevel="0" collapsed="false">
      <c r="A7965" s="207"/>
      <c r="B7965" s="208" t="n">
        <v>82</v>
      </c>
      <c r="C7965" s="634" t="s">
        <v>18</v>
      </c>
      <c r="D7965" s="453"/>
      <c r="E7965" s="453" t="s">
        <v>21580</v>
      </c>
      <c r="F7965" s="121" t="n">
        <f aca="false">F7964+1</f>
        <v>7959</v>
      </c>
      <c r="G7965" s="290" t="s">
        <v>23561</v>
      </c>
      <c r="H7965" s="147" t="s">
        <v>23562</v>
      </c>
      <c r="I7965" s="284" t="s">
        <v>23563</v>
      </c>
      <c r="J7965" s="284" t="n">
        <v>650</v>
      </c>
      <c r="K7965" s="164" t="n">
        <v>0</v>
      </c>
      <c r="L7965" s="164" t="n">
        <v>1029128</v>
      </c>
      <c r="M7965" s="164" t="n">
        <v>0</v>
      </c>
      <c r="N7965" s="237" t="s">
        <v>23564</v>
      </c>
      <c r="O7965" s="633"/>
      <c r="P7965" s="610"/>
      <c r="Q7965" s="610" t="n">
        <f aca="false">P7965*1.2</f>
        <v>0</v>
      </c>
      <c r="R7965" s="131" t="n">
        <f aca="false">S7965*Q7965</f>
        <v>0</v>
      </c>
      <c r="S7965" s="132"/>
    </row>
    <row r="7966" s="76" customFormat="true" ht="27.6" hidden="false" customHeight="false" outlineLevel="0" collapsed="false">
      <c r="A7966" s="207"/>
      <c r="B7966" s="208" t="n">
        <v>82</v>
      </c>
      <c r="C7966" s="634" t="s">
        <v>18</v>
      </c>
      <c r="D7966" s="453"/>
      <c r="E7966" s="453" t="s">
        <v>21580</v>
      </c>
      <c r="F7966" s="121" t="n">
        <f aca="false">F7965+1</f>
        <v>7960</v>
      </c>
      <c r="G7966" s="290" t="s">
        <v>23565</v>
      </c>
      <c r="H7966" s="147" t="s">
        <v>23566</v>
      </c>
      <c r="I7966" s="284" t="s">
        <v>23567</v>
      </c>
      <c r="J7966" s="284" t="n">
        <v>650</v>
      </c>
      <c r="K7966" s="164" t="n">
        <v>0</v>
      </c>
      <c r="L7966" s="164" t="n">
        <v>1029128</v>
      </c>
      <c r="M7966" s="164" t="n">
        <v>1</v>
      </c>
      <c r="N7966" s="237" t="s">
        <v>23564</v>
      </c>
      <c r="O7966" s="633"/>
      <c r="P7966" s="610"/>
      <c r="Q7966" s="610" t="n">
        <f aca="false">P7966*1.2</f>
        <v>0</v>
      </c>
      <c r="R7966" s="131" t="n">
        <f aca="false">S7966*Q7966</f>
        <v>0</v>
      </c>
      <c r="S7966" s="132"/>
    </row>
    <row r="7967" s="76" customFormat="true" ht="14.4" hidden="false" customHeight="false" outlineLevel="0" collapsed="false">
      <c r="A7967" s="207"/>
      <c r="B7967" s="208" t="n">
        <v>82</v>
      </c>
      <c r="C7967" s="634" t="s">
        <v>18</v>
      </c>
      <c r="D7967" s="453"/>
      <c r="E7967" s="453" t="s">
        <v>21580</v>
      </c>
      <c r="F7967" s="121" t="n">
        <f aca="false">F7966+1</f>
        <v>7961</v>
      </c>
      <c r="G7967" s="290" t="s">
        <v>23568</v>
      </c>
      <c r="H7967" s="147" t="s">
        <v>23569</v>
      </c>
      <c r="I7967" s="284" t="s">
        <v>23570</v>
      </c>
      <c r="J7967" s="284" t="n">
        <v>651</v>
      </c>
      <c r="K7967" s="164" t="n">
        <v>0</v>
      </c>
      <c r="L7967" s="164" t="n">
        <v>1213010</v>
      </c>
      <c r="M7967" s="164" t="n">
        <v>1</v>
      </c>
      <c r="N7967" s="218" t="s">
        <v>23571</v>
      </c>
      <c r="O7967" s="633"/>
      <c r="P7967" s="610"/>
      <c r="Q7967" s="610" t="n">
        <f aca="false">P7967*1.2</f>
        <v>0</v>
      </c>
      <c r="R7967" s="131" t="n">
        <f aca="false">S7967*Q7967</f>
        <v>0</v>
      </c>
      <c r="S7967" s="132"/>
    </row>
    <row r="7968" s="76" customFormat="true" ht="14.4" hidden="false" customHeight="false" outlineLevel="0" collapsed="false">
      <c r="A7968" s="207"/>
      <c r="B7968" s="208" t="n">
        <v>82</v>
      </c>
      <c r="C7968" s="634" t="s">
        <v>18</v>
      </c>
      <c r="D7968" s="453"/>
      <c r="E7968" s="453" t="s">
        <v>21580</v>
      </c>
      <c r="F7968" s="121" t="n">
        <f aca="false">F7967+1</f>
        <v>7962</v>
      </c>
      <c r="G7968" s="636" t="s">
        <v>23572</v>
      </c>
      <c r="H7968" s="147" t="s">
        <v>23573</v>
      </c>
      <c r="I7968" s="284" t="s">
        <v>23574</v>
      </c>
      <c r="J7968" s="284" t="n">
        <v>651</v>
      </c>
      <c r="K7968" s="164" t="n">
        <v>0</v>
      </c>
      <c r="L7968" s="164" t="n">
        <v>1213013</v>
      </c>
      <c r="M7968" s="164" t="n">
        <v>0</v>
      </c>
      <c r="N7968" s="237" t="s">
        <v>23575</v>
      </c>
      <c r="O7968" s="633"/>
      <c r="P7968" s="610"/>
      <c r="Q7968" s="610" t="n">
        <f aca="false">P7968*1.2</f>
        <v>0</v>
      </c>
      <c r="R7968" s="131" t="n">
        <f aca="false">S7968*Q7968</f>
        <v>0</v>
      </c>
      <c r="S7968" s="132"/>
    </row>
    <row r="7969" s="76" customFormat="true" ht="14.4" hidden="false" customHeight="false" outlineLevel="0" collapsed="false">
      <c r="A7969" s="207"/>
      <c r="B7969" s="208" t="n">
        <v>82</v>
      </c>
      <c r="C7969" s="634" t="s">
        <v>18</v>
      </c>
      <c r="D7969" s="453"/>
      <c r="E7969" s="453" t="s">
        <v>21580</v>
      </c>
      <c r="F7969" s="121" t="n">
        <f aca="false">F7968+1</f>
        <v>7963</v>
      </c>
      <c r="G7969" s="290" t="s">
        <v>23576</v>
      </c>
      <c r="H7969" s="147" t="s">
        <v>23577</v>
      </c>
      <c r="I7969" s="284" t="s">
        <v>23578</v>
      </c>
      <c r="J7969" s="284" t="n">
        <v>651</v>
      </c>
      <c r="K7969" s="164" t="n">
        <v>0</v>
      </c>
      <c r="L7969" s="164" t="n">
        <v>1004020</v>
      </c>
      <c r="M7969" s="164" t="n">
        <v>0</v>
      </c>
      <c r="N7969" s="237" t="s">
        <v>2089</v>
      </c>
      <c r="O7969" s="633"/>
      <c r="P7969" s="610"/>
      <c r="Q7969" s="610" t="n">
        <f aca="false">P7969*1.2</f>
        <v>0</v>
      </c>
      <c r="R7969" s="131" t="n">
        <f aca="false">S7969*Q7969</f>
        <v>0</v>
      </c>
      <c r="S7969" s="132"/>
    </row>
    <row r="7970" s="76" customFormat="true" ht="14.4" hidden="false" customHeight="false" outlineLevel="0" collapsed="false">
      <c r="A7970" s="207"/>
      <c r="B7970" s="208" t="n">
        <v>82</v>
      </c>
      <c r="C7970" s="634" t="s">
        <v>18</v>
      </c>
      <c r="D7970" s="453"/>
      <c r="E7970" s="453" t="s">
        <v>21580</v>
      </c>
      <c r="F7970" s="121" t="n">
        <f aca="false">F7969+1</f>
        <v>7964</v>
      </c>
      <c r="G7970" s="636" t="s">
        <v>23579</v>
      </c>
      <c r="H7970" s="147" t="s">
        <v>23580</v>
      </c>
      <c r="I7970" s="284" t="s">
        <v>23581</v>
      </c>
      <c r="J7970" s="284" t="n">
        <v>5340</v>
      </c>
      <c r="K7970" s="164" t="n">
        <v>0</v>
      </c>
      <c r="L7970" s="164" t="n">
        <v>1004020</v>
      </c>
      <c r="M7970" s="164" t="n">
        <v>0</v>
      </c>
      <c r="N7970" s="218" t="s">
        <v>23582</v>
      </c>
      <c r="O7970" s="633"/>
      <c r="P7970" s="610"/>
      <c r="Q7970" s="610" t="n">
        <f aca="false">P7970*1.2</f>
        <v>0</v>
      </c>
      <c r="R7970" s="131" t="n">
        <f aca="false">S7970*Q7970</f>
        <v>0</v>
      </c>
      <c r="S7970" s="132"/>
    </row>
    <row r="7971" s="76" customFormat="true" ht="14.4" hidden="false" customHeight="false" outlineLevel="0" collapsed="false">
      <c r="A7971" s="207"/>
      <c r="B7971" s="208" t="n">
        <v>82</v>
      </c>
      <c r="C7971" s="634" t="s">
        <v>18</v>
      </c>
      <c r="D7971" s="453"/>
      <c r="E7971" s="453" t="s">
        <v>21580</v>
      </c>
      <c r="F7971" s="121" t="n">
        <f aca="false">F7970+1</f>
        <v>7965</v>
      </c>
      <c r="G7971" s="290" t="s">
        <v>23583</v>
      </c>
      <c r="H7971" s="147" t="s">
        <v>23584</v>
      </c>
      <c r="I7971" s="284" t="s">
        <v>23585</v>
      </c>
      <c r="J7971" s="284" t="n">
        <v>5344</v>
      </c>
      <c r="K7971" s="164" t="n">
        <v>30</v>
      </c>
      <c r="L7971" s="164" t="n">
        <v>1004020</v>
      </c>
      <c r="M7971" s="164" t="n">
        <v>0</v>
      </c>
      <c r="N7971" s="218" t="s">
        <v>23582</v>
      </c>
      <c r="O7971" s="633"/>
      <c r="P7971" s="610"/>
      <c r="Q7971" s="610" t="n">
        <f aca="false">P7971*1.2</f>
        <v>0</v>
      </c>
      <c r="R7971" s="131" t="n">
        <f aca="false">S7971*Q7971</f>
        <v>0</v>
      </c>
      <c r="S7971" s="132"/>
    </row>
    <row r="7972" s="76" customFormat="true" ht="14.4" hidden="false" customHeight="false" outlineLevel="0" collapsed="false">
      <c r="A7972" s="207"/>
      <c r="B7972" s="208" t="n">
        <v>82</v>
      </c>
      <c r="C7972" s="634" t="s">
        <v>18</v>
      </c>
      <c r="D7972" s="453"/>
      <c r="E7972" s="453" t="s">
        <v>21580</v>
      </c>
      <c r="F7972" s="121" t="n">
        <f aca="false">F7971+1</f>
        <v>7966</v>
      </c>
      <c r="G7972" s="290" t="s">
        <v>23586</v>
      </c>
      <c r="H7972" s="147" t="s">
        <v>23587</v>
      </c>
      <c r="I7972" s="284" t="s">
        <v>23588</v>
      </c>
      <c r="J7972" s="284" t="n">
        <v>5342</v>
      </c>
      <c r="K7972" s="164" t="n">
        <v>0</v>
      </c>
      <c r="L7972" s="164" t="n">
        <v>1115020</v>
      </c>
      <c r="M7972" s="164" t="n">
        <v>20</v>
      </c>
      <c r="N7972" s="218" t="s">
        <v>269</v>
      </c>
      <c r="O7972" s="633"/>
      <c r="P7972" s="610"/>
      <c r="Q7972" s="610" t="n">
        <f aca="false">P7972*1.2</f>
        <v>0</v>
      </c>
      <c r="R7972" s="131" t="n">
        <f aca="false">S7972*Q7972</f>
        <v>0</v>
      </c>
      <c r="S7972" s="132"/>
    </row>
    <row r="7973" s="76" customFormat="true" ht="14.4" hidden="false" customHeight="false" outlineLevel="0" collapsed="false">
      <c r="A7973" s="207"/>
      <c r="B7973" s="208" t="n">
        <v>82</v>
      </c>
      <c r="C7973" s="634" t="s">
        <v>18</v>
      </c>
      <c r="D7973" s="453" t="s">
        <v>21588</v>
      </c>
      <c r="E7973" s="453" t="s">
        <v>21580</v>
      </c>
      <c r="F7973" s="121" t="n">
        <f aca="false">F7972+1</f>
        <v>7967</v>
      </c>
      <c r="G7973" s="290" t="s">
        <v>23589</v>
      </c>
      <c r="H7973" s="147" t="s">
        <v>23590</v>
      </c>
      <c r="I7973" s="284" t="s">
        <v>23591</v>
      </c>
      <c r="J7973" s="284" t="n">
        <v>5343</v>
      </c>
      <c r="K7973" s="164" t="n">
        <v>0</v>
      </c>
      <c r="L7973" s="164" t="n">
        <v>1115012</v>
      </c>
      <c r="M7973" s="164" t="n">
        <v>20</v>
      </c>
      <c r="N7973" s="218" t="s">
        <v>269</v>
      </c>
      <c r="O7973" s="633"/>
      <c r="P7973" s="130" t="n">
        <v>1763.05</v>
      </c>
      <c r="Q7973" s="130" t="n">
        <f aca="false">P7973*1.2</f>
        <v>2115.66</v>
      </c>
      <c r="R7973" s="131" t="n">
        <f aca="false">S7973*Q7973</f>
        <v>0</v>
      </c>
      <c r="S7973" s="132"/>
    </row>
    <row r="7974" s="76" customFormat="true" ht="14.4" hidden="false" customHeight="false" outlineLevel="0" collapsed="false">
      <c r="A7974" s="207"/>
      <c r="B7974" s="208" t="n">
        <v>82</v>
      </c>
      <c r="C7974" s="634" t="s">
        <v>18</v>
      </c>
      <c r="D7974" s="453"/>
      <c r="E7974" s="453" t="s">
        <v>21580</v>
      </c>
      <c r="F7974" s="121" t="n">
        <f aca="false">F7973+1</f>
        <v>7968</v>
      </c>
      <c r="G7974" s="636" t="s">
        <v>23592</v>
      </c>
      <c r="H7974" s="147" t="s">
        <v>23593</v>
      </c>
      <c r="I7974" s="284" t="s">
        <v>23594</v>
      </c>
      <c r="J7974" s="284" t="n">
        <v>651</v>
      </c>
      <c r="K7974" s="164" t="n">
        <v>0</v>
      </c>
      <c r="L7974" s="164" t="n">
        <v>1115128</v>
      </c>
      <c r="M7974" s="164" t="n">
        <v>10</v>
      </c>
      <c r="N7974" s="237" t="s">
        <v>269</v>
      </c>
      <c r="O7974" s="633"/>
      <c r="P7974" s="610"/>
      <c r="Q7974" s="610" t="n">
        <f aca="false">P7974*1.2</f>
        <v>0</v>
      </c>
      <c r="R7974" s="131" t="n">
        <f aca="false">S7974*Q7974</f>
        <v>0</v>
      </c>
      <c r="S7974" s="132"/>
    </row>
    <row r="7975" s="76" customFormat="true" ht="14.4" hidden="false" customHeight="false" outlineLevel="0" collapsed="false">
      <c r="A7975" s="207"/>
      <c r="B7975" s="208" t="n">
        <v>82</v>
      </c>
      <c r="C7975" s="634" t="s">
        <v>18</v>
      </c>
      <c r="D7975" s="453"/>
      <c r="E7975" s="453" t="s">
        <v>21580</v>
      </c>
      <c r="F7975" s="121" t="n">
        <f aca="false">F7974+1</f>
        <v>7969</v>
      </c>
      <c r="G7975" s="290" t="s">
        <v>23595</v>
      </c>
      <c r="H7975" s="147" t="s">
        <v>23596</v>
      </c>
      <c r="I7975" s="284" t="s">
        <v>23597</v>
      </c>
      <c r="J7975" s="284" t="n">
        <v>5344</v>
      </c>
      <c r="K7975" s="164" t="n">
        <v>10</v>
      </c>
      <c r="L7975" s="164" t="n">
        <v>1115020</v>
      </c>
      <c r="M7975" s="164" t="n">
        <v>0</v>
      </c>
      <c r="N7975" s="218" t="s">
        <v>23598</v>
      </c>
      <c r="O7975" s="633"/>
      <c r="P7975" s="610"/>
      <c r="Q7975" s="610" t="n">
        <f aca="false">P7975*1.2</f>
        <v>0</v>
      </c>
      <c r="R7975" s="131" t="n">
        <f aca="false">S7975*Q7975</f>
        <v>0</v>
      </c>
      <c r="S7975" s="132"/>
    </row>
    <row r="7976" s="76" customFormat="true" ht="14.4" hidden="false" customHeight="false" outlineLevel="0" collapsed="false">
      <c r="A7976" s="207"/>
      <c r="B7976" s="208" t="n">
        <v>82</v>
      </c>
      <c r="C7976" s="634" t="s">
        <v>18</v>
      </c>
      <c r="D7976" s="453"/>
      <c r="E7976" s="453" t="s">
        <v>21580</v>
      </c>
      <c r="F7976" s="121" t="n">
        <f aca="false">F7975+1</f>
        <v>7970</v>
      </c>
      <c r="G7976" s="290" t="s">
        <v>23599</v>
      </c>
      <c r="H7976" s="147" t="s">
        <v>23600</v>
      </c>
      <c r="I7976" s="284" t="s">
        <v>23601</v>
      </c>
      <c r="J7976" s="284" t="n">
        <v>5347</v>
      </c>
      <c r="K7976" s="164" t="n">
        <v>0</v>
      </c>
      <c r="L7976" s="164" t="n">
        <v>1115020</v>
      </c>
      <c r="M7976" s="164" t="n">
        <v>10</v>
      </c>
      <c r="N7976" s="218" t="s">
        <v>23598</v>
      </c>
      <c r="O7976" s="633"/>
      <c r="P7976" s="610"/>
      <c r="Q7976" s="610" t="n">
        <f aca="false">P7976*1.2</f>
        <v>0</v>
      </c>
      <c r="R7976" s="131" t="n">
        <f aca="false">S7976*Q7976</f>
        <v>0</v>
      </c>
      <c r="S7976" s="132"/>
    </row>
    <row r="7977" s="76" customFormat="true" ht="14.4" hidden="false" customHeight="false" outlineLevel="0" collapsed="false">
      <c r="A7977" s="207"/>
      <c r="B7977" s="208" t="n">
        <v>82</v>
      </c>
      <c r="C7977" s="634" t="s">
        <v>18</v>
      </c>
      <c r="D7977" s="453"/>
      <c r="E7977" s="453" t="s">
        <v>21580</v>
      </c>
      <c r="F7977" s="121" t="n">
        <f aca="false">F7976+1</f>
        <v>7971</v>
      </c>
      <c r="G7977" s="290" t="s">
        <v>23602</v>
      </c>
      <c r="H7977" s="147" t="s">
        <v>23603</v>
      </c>
      <c r="I7977" s="284" t="s">
        <v>23604</v>
      </c>
      <c r="J7977" s="284" t="n">
        <v>5347</v>
      </c>
      <c r="K7977" s="164" t="n">
        <v>0</v>
      </c>
      <c r="L7977" s="164" t="n">
        <v>1115020</v>
      </c>
      <c r="M7977" s="164" t="n">
        <v>20</v>
      </c>
      <c r="N7977" s="218" t="s">
        <v>23598</v>
      </c>
      <c r="O7977" s="633"/>
      <c r="P7977" s="610"/>
      <c r="Q7977" s="610" t="n">
        <f aca="false">P7977*1.2</f>
        <v>0</v>
      </c>
      <c r="R7977" s="131" t="n">
        <f aca="false">S7977*Q7977</f>
        <v>0</v>
      </c>
      <c r="S7977" s="132"/>
    </row>
    <row r="7978" s="76" customFormat="true" ht="14.4" hidden="false" customHeight="false" outlineLevel="0" collapsed="false">
      <c r="A7978" s="207"/>
      <c r="B7978" s="208" t="n">
        <v>82</v>
      </c>
      <c r="C7978" s="634" t="s">
        <v>18</v>
      </c>
      <c r="D7978" s="453"/>
      <c r="E7978" s="453" t="s">
        <v>21580</v>
      </c>
      <c r="F7978" s="121" t="n">
        <f aca="false">F7977+1</f>
        <v>7972</v>
      </c>
      <c r="G7978" s="290" t="s">
        <v>23605</v>
      </c>
      <c r="H7978" s="147" t="s">
        <v>23606</v>
      </c>
      <c r="I7978" s="284" t="s">
        <v>23607</v>
      </c>
      <c r="J7978" s="284" t="n">
        <v>5360</v>
      </c>
      <c r="K7978" s="164" t="n">
        <v>20</v>
      </c>
      <c r="L7978" s="164" t="n">
        <v>1115020</v>
      </c>
      <c r="M7978" s="164" t="n">
        <v>0</v>
      </c>
      <c r="N7978" s="218" t="s">
        <v>23598</v>
      </c>
      <c r="O7978" s="633"/>
      <c r="P7978" s="610"/>
      <c r="Q7978" s="610" t="n">
        <f aca="false">P7978*1.2</f>
        <v>0</v>
      </c>
      <c r="R7978" s="131" t="n">
        <f aca="false">S7978*Q7978</f>
        <v>0</v>
      </c>
      <c r="S7978" s="132"/>
    </row>
    <row r="7979" s="76" customFormat="true" ht="14.4" hidden="false" customHeight="false" outlineLevel="0" collapsed="false">
      <c r="A7979" s="207"/>
      <c r="B7979" s="208" t="n">
        <v>82</v>
      </c>
      <c r="C7979" s="634" t="s">
        <v>18</v>
      </c>
      <c r="D7979" s="453"/>
      <c r="E7979" s="453" t="s">
        <v>21580</v>
      </c>
      <c r="F7979" s="121" t="n">
        <f aca="false">F7978+1</f>
        <v>7973</v>
      </c>
      <c r="G7979" s="290" t="s">
        <v>23608</v>
      </c>
      <c r="H7979" s="147" t="s">
        <v>23609</v>
      </c>
      <c r="I7979" s="284" t="s">
        <v>23610</v>
      </c>
      <c r="J7979" s="284" t="n">
        <v>5340</v>
      </c>
      <c r="K7979" s="164" t="n">
        <v>0</v>
      </c>
      <c r="L7979" s="164" t="n">
        <v>1115012</v>
      </c>
      <c r="M7979" s="164" t="n">
        <v>10</v>
      </c>
      <c r="N7979" s="218" t="s">
        <v>23598</v>
      </c>
      <c r="O7979" s="633"/>
      <c r="P7979" s="610"/>
      <c r="Q7979" s="610" t="n">
        <f aca="false">P7979*1.2</f>
        <v>0</v>
      </c>
      <c r="R7979" s="131" t="n">
        <f aca="false">S7979*Q7979</f>
        <v>0</v>
      </c>
      <c r="S7979" s="132"/>
    </row>
    <row r="7980" s="76" customFormat="true" ht="14.4" hidden="false" customHeight="false" outlineLevel="0" collapsed="false">
      <c r="A7980" s="207"/>
      <c r="B7980" s="208" t="n">
        <v>82</v>
      </c>
      <c r="C7980" s="634" t="s">
        <v>18</v>
      </c>
      <c r="D7980" s="453"/>
      <c r="E7980" s="453" t="s">
        <v>21580</v>
      </c>
      <c r="F7980" s="121" t="n">
        <f aca="false">F7979+1</f>
        <v>7974</v>
      </c>
      <c r="G7980" s="290" t="s">
        <v>23611</v>
      </c>
      <c r="H7980" s="147" t="s">
        <v>23612</v>
      </c>
      <c r="I7980" s="284" t="s">
        <v>23613</v>
      </c>
      <c r="J7980" s="284" t="n">
        <v>5342</v>
      </c>
      <c r="K7980" s="164" t="n">
        <v>0</v>
      </c>
      <c r="L7980" s="164" t="n">
        <v>1115012</v>
      </c>
      <c r="M7980" s="164" t="n">
        <v>10</v>
      </c>
      <c r="N7980" s="218" t="s">
        <v>23598</v>
      </c>
      <c r="O7980" s="633"/>
      <c r="P7980" s="610"/>
      <c r="Q7980" s="610" t="n">
        <f aca="false">P7980*1.2</f>
        <v>0</v>
      </c>
      <c r="R7980" s="131" t="n">
        <f aca="false">S7980*Q7980</f>
        <v>0</v>
      </c>
      <c r="S7980" s="132"/>
    </row>
    <row r="7981" s="76" customFormat="true" ht="14.4" hidden="false" customHeight="false" outlineLevel="0" collapsed="false">
      <c r="A7981" s="207"/>
      <c r="B7981" s="208" t="n">
        <v>82</v>
      </c>
      <c r="C7981" s="634" t="s">
        <v>18</v>
      </c>
      <c r="D7981" s="453" t="s">
        <v>21588</v>
      </c>
      <c r="E7981" s="453" t="s">
        <v>21580</v>
      </c>
      <c r="F7981" s="121" t="n">
        <f aca="false">F7980+1</f>
        <v>7975</v>
      </c>
      <c r="G7981" s="290" t="s">
        <v>23614</v>
      </c>
      <c r="H7981" s="147" t="s">
        <v>23615</v>
      </c>
      <c r="I7981" s="284" t="s">
        <v>23616</v>
      </c>
      <c r="J7981" s="284" t="n">
        <v>5343</v>
      </c>
      <c r="K7981" s="164" t="n">
        <v>0</v>
      </c>
      <c r="L7981" s="164" t="n">
        <v>1115012</v>
      </c>
      <c r="M7981" s="164" t="n">
        <v>10</v>
      </c>
      <c r="N7981" s="218" t="s">
        <v>23598</v>
      </c>
      <c r="O7981" s="633"/>
      <c r="P7981" s="130" t="n">
        <v>1878.13</v>
      </c>
      <c r="Q7981" s="130" t="n">
        <f aca="false">P7981*1.2</f>
        <v>2253.756</v>
      </c>
      <c r="R7981" s="131" t="n">
        <f aca="false">S7981*Q7981</f>
        <v>0</v>
      </c>
      <c r="S7981" s="132"/>
    </row>
    <row r="7982" s="76" customFormat="true" ht="14.4" hidden="false" customHeight="false" outlineLevel="0" collapsed="false">
      <c r="A7982" s="207"/>
      <c r="B7982" s="208" t="n">
        <v>82</v>
      </c>
      <c r="C7982" s="634" t="s">
        <v>18</v>
      </c>
      <c r="D7982" s="453"/>
      <c r="E7982" s="453" t="s">
        <v>21580</v>
      </c>
      <c r="F7982" s="121" t="n">
        <f aca="false">F7981+1</f>
        <v>7976</v>
      </c>
      <c r="G7982" s="290" t="s">
        <v>23617</v>
      </c>
      <c r="H7982" s="147" t="s">
        <v>23618</v>
      </c>
      <c r="I7982" s="284" t="s">
        <v>23619</v>
      </c>
      <c r="J7982" s="284" t="n">
        <v>5347</v>
      </c>
      <c r="K7982" s="164" t="n">
        <v>0</v>
      </c>
      <c r="L7982" s="164" t="n">
        <v>1115012</v>
      </c>
      <c r="M7982" s="164" t="n">
        <v>10</v>
      </c>
      <c r="N7982" s="218" t="s">
        <v>23598</v>
      </c>
      <c r="O7982" s="633"/>
      <c r="P7982" s="610"/>
      <c r="Q7982" s="610" t="n">
        <f aca="false">P7982*1.2</f>
        <v>0</v>
      </c>
      <c r="R7982" s="131" t="n">
        <f aca="false">S7982*Q7982</f>
        <v>0</v>
      </c>
      <c r="S7982" s="132"/>
    </row>
    <row r="7983" s="76" customFormat="true" ht="14.4" hidden="false" customHeight="false" outlineLevel="0" collapsed="false">
      <c r="A7983" s="207"/>
      <c r="B7983" s="208" t="n">
        <v>82</v>
      </c>
      <c r="C7983" s="634" t="s">
        <v>18</v>
      </c>
      <c r="D7983" s="453"/>
      <c r="E7983" s="453" t="s">
        <v>21580</v>
      </c>
      <c r="F7983" s="121" t="n">
        <f aca="false">F7982+1</f>
        <v>7977</v>
      </c>
      <c r="G7983" s="290" t="s">
        <v>23620</v>
      </c>
      <c r="H7983" s="147" t="s">
        <v>23621</v>
      </c>
      <c r="I7983" s="284" t="s">
        <v>23622</v>
      </c>
      <c r="J7983" s="284" t="n">
        <v>5347</v>
      </c>
      <c r="K7983" s="164" t="n">
        <v>0</v>
      </c>
      <c r="L7983" s="164" t="n">
        <v>1115012</v>
      </c>
      <c r="M7983" s="164" t="n">
        <v>30</v>
      </c>
      <c r="N7983" s="218" t="s">
        <v>23598</v>
      </c>
      <c r="O7983" s="633"/>
      <c r="P7983" s="610"/>
      <c r="Q7983" s="610" t="n">
        <f aca="false">P7983*1.2</f>
        <v>0</v>
      </c>
      <c r="R7983" s="131" t="n">
        <f aca="false">S7983*Q7983</f>
        <v>0</v>
      </c>
      <c r="S7983" s="132"/>
    </row>
    <row r="7984" s="76" customFormat="true" ht="14.4" hidden="false" customHeight="false" outlineLevel="0" collapsed="false">
      <c r="A7984" s="207"/>
      <c r="B7984" s="208" t="n">
        <v>82</v>
      </c>
      <c r="C7984" s="634" t="s">
        <v>18</v>
      </c>
      <c r="D7984" s="453"/>
      <c r="E7984" s="453" t="s">
        <v>21580</v>
      </c>
      <c r="F7984" s="121" t="n">
        <f aca="false">F7983+1</f>
        <v>7978</v>
      </c>
      <c r="G7984" s="290" t="s">
        <v>23623</v>
      </c>
      <c r="H7984" s="147" t="s">
        <v>23624</v>
      </c>
      <c r="I7984" s="284" t="s">
        <v>23625</v>
      </c>
      <c r="J7984" s="284" t="n">
        <v>5360</v>
      </c>
      <c r="K7984" s="164" t="n">
        <v>20</v>
      </c>
      <c r="L7984" s="164" t="n">
        <v>1115012</v>
      </c>
      <c r="M7984" s="164" t="n">
        <v>0</v>
      </c>
      <c r="N7984" s="218" t="s">
        <v>23598</v>
      </c>
      <c r="O7984" s="633"/>
      <c r="P7984" s="610"/>
      <c r="Q7984" s="610" t="n">
        <f aca="false">P7984*1.2</f>
        <v>0</v>
      </c>
      <c r="R7984" s="131" t="n">
        <f aca="false">S7984*Q7984</f>
        <v>0</v>
      </c>
      <c r="S7984" s="132"/>
    </row>
    <row r="7985" s="76" customFormat="true" ht="14.4" hidden="false" customHeight="false" outlineLevel="0" collapsed="false">
      <c r="A7985" s="207"/>
      <c r="B7985" s="208" t="n">
        <v>82</v>
      </c>
      <c r="C7985" s="634" t="s">
        <v>18</v>
      </c>
      <c r="D7985" s="453"/>
      <c r="E7985" s="453" t="s">
        <v>21580</v>
      </c>
      <c r="F7985" s="121" t="n">
        <f aca="false">F7984+1</f>
        <v>7979</v>
      </c>
      <c r="G7985" s="290" t="s">
        <v>23626</v>
      </c>
      <c r="H7985" s="147" t="s">
        <v>23627</v>
      </c>
      <c r="I7985" s="284" t="s">
        <v>23628</v>
      </c>
      <c r="J7985" s="284" t="n">
        <v>5360</v>
      </c>
      <c r="K7985" s="164" t="n">
        <v>40</v>
      </c>
      <c r="L7985" s="164" t="n">
        <v>1115012</v>
      </c>
      <c r="M7985" s="164" t="n">
        <v>0</v>
      </c>
      <c r="N7985" s="218" t="s">
        <v>23629</v>
      </c>
      <c r="O7985" s="633"/>
      <c r="P7985" s="610"/>
      <c r="Q7985" s="610" t="n">
        <f aca="false">P7985*1.2</f>
        <v>0</v>
      </c>
      <c r="R7985" s="131" t="n">
        <f aca="false">S7985*Q7985</f>
        <v>0</v>
      </c>
      <c r="S7985" s="132"/>
    </row>
    <row r="7986" s="76" customFormat="true" ht="14.4" hidden="false" customHeight="false" outlineLevel="0" collapsed="false">
      <c r="A7986" s="207"/>
      <c r="B7986" s="208" t="n">
        <v>82</v>
      </c>
      <c r="C7986" s="634" t="s">
        <v>18</v>
      </c>
      <c r="D7986" s="453"/>
      <c r="E7986" s="453" t="s">
        <v>21580</v>
      </c>
      <c r="F7986" s="121" t="n">
        <f aca="false">F7985+1</f>
        <v>7980</v>
      </c>
      <c r="G7986" s="290" t="s">
        <v>23630</v>
      </c>
      <c r="H7986" s="147" t="s">
        <v>23631</v>
      </c>
      <c r="I7986" s="284" t="s">
        <v>23632</v>
      </c>
      <c r="J7986" s="284" t="n">
        <v>5364</v>
      </c>
      <c r="K7986" s="164" t="n">
        <v>40</v>
      </c>
      <c r="L7986" s="164" t="n">
        <v>1115012</v>
      </c>
      <c r="M7986" s="164" t="n">
        <v>0</v>
      </c>
      <c r="N7986" s="218" t="s">
        <v>23629</v>
      </c>
      <c r="O7986" s="633"/>
      <c r="P7986" s="610"/>
      <c r="Q7986" s="610" t="n">
        <f aca="false">P7986*1.2</f>
        <v>0</v>
      </c>
      <c r="R7986" s="131" t="n">
        <f aca="false">S7986*Q7986</f>
        <v>0</v>
      </c>
      <c r="S7986" s="132"/>
    </row>
    <row r="7987" s="76" customFormat="true" ht="14.4" hidden="false" customHeight="false" outlineLevel="0" collapsed="false">
      <c r="A7987" s="207"/>
      <c r="B7987" s="208" t="n">
        <v>82</v>
      </c>
      <c r="C7987" s="634" t="s">
        <v>18</v>
      </c>
      <c r="D7987" s="453"/>
      <c r="E7987" s="453" t="s">
        <v>21580</v>
      </c>
      <c r="F7987" s="121" t="n">
        <f aca="false">F7986+1</f>
        <v>7981</v>
      </c>
      <c r="G7987" s="290" t="s">
        <v>23633</v>
      </c>
      <c r="H7987" s="147" t="s">
        <v>23634</v>
      </c>
      <c r="I7987" s="284" t="s">
        <v>23635</v>
      </c>
      <c r="J7987" s="284" t="n">
        <v>650</v>
      </c>
      <c r="K7987" s="164" t="n">
        <v>0</v>
      </c>
      <c r="L7987" s="164" t="n">
        <v>1118208</v>
      </c>
      <c r="M7987" s="164" t="n">
        <v>0</v>
      </c>
      <c r="N7987" s="237" t="s">
        <v>23636</v>
      </c>
      <c r="O7987" s="633"/>
      <c r="P7987" s="610"/>
      <c r="Q7987" s="610" t="n">
        <f aca="false">P7987*1.2</f>
        <v>0</v>
      </c>
      <c r="R7987" s="131" t="n">
        <f aca="false">S7987*Q7987</f>
        <v>0</v>
      </c>
      <c r="S7987" s="132"/>
    </row>
    <row r="7988" s="76" customFormat="true" ht="14.4" hidden="false" customHeight="false" outlineLevel="0" collapsed="false">
      <c r="A7988" s="207"/>
      <c r="B7988" s="208" t="n">
        <v>82</v>
      </c>
      <c r="C7988" s="634" t="s">
        <v>18</v>
      </c>
      <c r="D7988" s="453"/>
      <c r="E7988" s="453" t="s">
        <v>21580</v>
      </c>
      <c r="F7988" s="121" t="n">
        <f aca="false">F7987+1</f>
        <v>7982</v>
      </c>
      <c r="G7988" s="290" t="s">
        <v>23637</v>
      </c>
      <c r="H7988" s="147" t="s">
        <v>23638</v>
      </c>
      <c r="I7988" s="284" t="s">
        <v>23639</v>
      </c>
      <c r="J7988" s="284" t="n">
        <v>536</v>
      </c>
      <c r="K7988" s="164" t="n">
        <v>0</v>
      </c>
      <c r="L7988" s="164" t="n">
        <v>1118562</v>
      </c>
      <c r="M7988" s="164" t="n">
        <v>0</v>
      </c>
      <c r="N7988" s="218" t="s">
        <v>23640</v>
      </c>
      <c r="O7988" s="633"/>
      <c r="P7988" s="610"/>
      <c r="Q7988" s="610" t="n">
        <f aca="false">P7988*1.2</f>
        <v>0</v>
      </c>
      <c r="R7988" s="131" t="n">
        <f aca="false">S7988*Q7988</f>
        <v>0</v>
      </c>
      <c r="S7988" s="132"/>
    </row>
    <row r="7989" s="76" customFormat="true" ht="14.4" hidden="false" customHeight="false" outlineLevel="0" collapsed="false">
      <c r="A7989" s="207"/>
      <c r="B7989" s="208" t="n">
        <v>82</v>
      </c>
      <c r="C7989" s="634" t="s">
        <v>18</v>
      </c>
      <c r="D7989" s="453"/>
      <c r="E7989" s="453" t="s">
        <v>21580</v>
      </c>
      <c r="F7989" s="121" t="n">
        <f aca="false">F7988+1</f>
        <v>7983</v>
      </c>
      <c r="G7989" s="290" t="s">
        <v>23641</v>
      </c>
      <c r="H7989" s="147" t="s">
        <v>23642</v>
      </c>
      <c r="I7989" s="284" t="s">
        <v>23643</v>
      </c>
      <c r="J7989" s="284" t="n">
        <v>650</v>
      </c>
      <c r="K7989" s="164" t="n">
        <v>0</v>
      </c>
      <c r="L7989" s="164" t="n">
        <v>1203142</v>
      </c>
      <c r="M7989" s="164" t="n">
        <v>0</v>
      </c>
      <c r="N7989" s="237" t="s">
        <v>8052</v>
      </c>
      <c r="O7989" s="633"/>
      <c r="P7989" s="610"/>
      <c r="Q7989" s="610" t="n">
        <f aca="false">P7989*1.2</f>
        <v>0</v>
      </c>
      <c r="R7989" s="131" t="n">
        <f aca="false">S7989*Q7989</f>
        <v>0</v>
      </c>
      <c r="S7989" s="132"/>
    </row>
    <row r="7990" s="76" customFormat="true" ht="27.6" hidden="false" customHeight="false" outlineLevel="0" collapsed="false">
      <c r="A7990" s="207"/>
      <c r="B7990" s="208" t="n">
        <v>82</v>
      </c>
      <c r="C7990" s="634" t="s">
        <v>18</v>
      </c>
      <c r="D7990" s="453"/>
      <c r="E7990" s="453" t="s">
        <v>21580</v>
      </c>
      <c r="F7990" s="121" t="n">
        <f aca="false">F7989+1</f>
        <v>7984</v>
      </c>
      <c r="G7990" s="290" t="s">
        <v>23644</v>
      </c>
      <c r="H7990" s="147" t="s">
        <v>23645</v>
      </c>
      <c r="I7990" s="284" t="s">
        <v>23646</v>
      </c>
      <c r="J7990" s="284" t="n">
        <v>536</v>
      </c>
      <c r="K7990" s="164" t="n">
        <v>0</v>
      </c>
      <c r="L7990" s="164" t="n">
        <v>1203020</v>
      </c>
      <c r="M7990" s="164" t="n">
        <v>20</v>
      </c>
      <c r="N7990" s="218" t="s">
        <v>23647</v>
      </c>
      <c r="O7990" s="633"/>
      <c r="P7990" s="610"/>
      <c r="Q7990" s="610" t="n">
        <f aca="false">P7990*1.2</f>
        <v>0</v>
      </c>
      <c r="R7990" s="131" t="n">
        <f aca="false">S7990*Q7990</f>
        <v>0</v>
      </c>
      <c r="S7990" s="132"/>
    </row>
    <row r="7991" s="76" customFormat="true" ht="14.4" hidden="false" customHeight="false" outlineLevel="0" collapsed="false">
      <c r="A7991" s="207"/>
      <c r="B7991" s="208" t="n">
        <v>82</v>
      </c>
      <c r="C7991" s="634" t="s">
        <v>18</v>
      </c>
      <c r="D7991" s="453"/>
      <c r="E7991" s="453" t="s">
        <v>21580</v>
      </c>
      <c r="F7991" s="121" t="n">
        <f aca="false">F7990+1</f>
        <v>7985</v>
      </c>
      <c r="G7991" s="290" t="s">
        <v>23648</v>
      </c>
      <c r="H7991" s="147" t="s">
        <v>23649</v>
      </c>
      <c r="I7991" s="284" t="s">
        <v>23650</v>
      </c>
      <c r="J7991" s="284" t="n">
        <v>651</v>
      </c>
      <c r="K7991" s="164" t="n">
        <v>0</v>
      </c>
      <c r="L7991" s="164" t="n">
        <v>1303430</v>
      </c>
      <c r="M7991" s="164" t="n">
        <v>0</v>
      </c>
      <c r="N7991" s="237" t="s">
        <v>23651</v>
      </c>
      <c r="O7991" s="633"/>
      <c r="P7991" s="610"/>
      <c r="Q7991" s="610" t="n">
        <f aca="false">P7991*1.2</f>
        <v>0</v>
      </c>
      <c r="R7991" s="131" t="n">
        <f aca="false">S7991*Q7991</f>
        <v>0</v>
      </c>
      <c r="S7991" s="132"/>
    </row>
    <row r="7992" s="76" customFormat="true" ht="27.6" hidden="false" customHeight="false" outlineLevel="0" collapsed="false">
      <c r="A7992" s="207"/>
      <c r="B7992" s="208" t="n">
        <v>82</v>
      </c>
      <c r="C7992" s="634" t="s">
        <v>18</v>
      </c>
      <c r="D7992" s="453"/>
      <c r="E7992" s="453" t="s">
        <v>21580</v>
      </c>
      <c r="F7992" s="121" t="n">
        <f aca="false">F7991+1</f>
        <v>7986</v>
      </c>
      <c r="G7992" s="290" t="s">
        <v>23652</v>
      </c>
      <c r="H7992" s="147" t="s">
        <v>23653</v>
      </c>
      <c r="I7992" s="284" t="s">
        <v>23654</v>
      </c>
      <c r="J7992" s="284" t="n">
        <v>650</v>
      </c>
      <c r="K7992" s="164" t="n">
        <v>0</v>
      </c>
      <c r="L7992" s="164" t="n">
        <v>1011350</v>
      </c>
      <c r="M7992" s="164" t="n">
        <v>0</v>
      </c>
      <c r="N7992" s="237" t="s">
        <v>23655</v>
      </c>
      <c r="O7992" s="633"/>
      <c r="P7992" s="610"/>
      <c r="Q7992" s="610" t="n">
        <f aca="false">P7992*1.2</f>
        <v>0</v>
      </c>
      <c r="R7992" s="131" t="n">
        <f aca="false">S7992*Q7992</f>
        <v>0</v>
      </c>
      <c r="S7992" s="132"/>
    </row>
    <row r="7993" s="76" customFormat="true" ht="14.4" hidden="false" customHeight="false" outlineLevel="0" collapsed="false">
      <c r="A7993" s="207"/>
      <c r="B7993" s="208" t="n">
        <v>82</v>
      </c>
      <c r="C7993" s="634" t="s">
        <v>18</v>
      </c>
      <c r="D7993" s="453"/>
      <c r="E7993" s="453" t="s">
        <v>21580</v>
      </c>
      <c r="F7993" s="121" t="n">
        <f aca="false">F7992+1</f>
        <v>7987</v>
      </c>
      <c r="G7993" s="636" t="s">
        <v>23656</v>
      </c>
      <c r="H7993" s="147" t="s">
        <v>23657</v>
      </c>
      <c r="I7993" s="284" t="s">
        <v>23658</v>
      </c>
      <c r="J7993" s="284" t="n">
        <v>536</v>
      </c>
      <c r="K7993" s="164" t="n">
        <v>0</v>
      </c>
      <c r="L7993" s="164" t="n">
        <v>1115283</v>
      </c>
      <c r="M7993" s="164" t="n">
        <v>10</v>
      </c>
      <c r="N7993" s="218" t="s">
        <v>763</v>
      </c>
      <c r="O7993" s="633"/>
      <c r="P7993" s="610"/>
      <c r="Q7993" s="610" t="n">
        <f aca="false">P7993*1.2</f>
        <v>0</v>
      </c>
      <c r="R7993" s="131" t="n">
        <f aca="false">S7993*Q7993</f>
        <v>0</v>
      </c>
      <c r="S7993" s="132"/>
    </row>
    <row r="7994" s="76" customFormat="true" ht="14.4" hidden="false" customHeight="false" outlineLevel="0" collapsed="false">
      <c r="A7994" s="207"/>
      <c r="B7994" s="208" t="n">
        <v>82</v>
      </c>
      <c r="C7994" s="634" t="s">
        <v>18</v>
      </c>
      <c r="D7994" s="453"/>
      <c r="E7994" s="453" t="s">
        <v>21580</v>
      </c>
      <c r="F7994" s="121" t="n">
        <f aca="false">F7993+1</f>
        <v>7988</v>
      </c>
      <c r="G7994" s="290" t="s">
        <v>23659</v>
      </c>
      <c r="H7994" s="147" t="s">
        <v>23660</v>
      </c>
      <c r="I7994" s="284" t="s">
        <v>23661</v>
      </c>
      <c r="J7994" s="284" t="n">
        <v>5366</v>
      </c>
      <c r="K7994" s="164" t="n">
        <v>0</v>
      </c>
      <c r="L7994" s="164" t="n">
        <v>1115283</v>
      </c>
      <c r="M7994" s="164" t="n">
        <v>0</v>
      </c>
      <c r="N7994" s="218" t="s">
        <v>763</v>
      </c>
      <c r="O7994" s="633"/>
      <c r="P7994" s="610"/>
      <c r="Q7994" s="610" t="n">
        <f aca="false">P7994*1.2</f>
        <v>0</v>
      </c>
      <c r="R7994" s="131" t="n">
        <f aca="false">S7994*Q7994</f>
        <v>0</v>
      </c>
      <c r="S7994" s="132"/>
    </row>
    <row r="7995" s="76" customFormat="true" ht="14.4" hidden="false" customHeight="false" outlineLevel="0" collapsed="false">
      <c r="A7995" s="207"/>
      <c r="B7995" s="208" t="n">
        <v>82</v>
      </c>
      <c r="C7995" s="634" t="s">
        <v>18</v>
      </c>
      <c r="D7995" s="453" t="s">
        <v>21588</v>
      </c>
      <c r="E7995" s="453" t="s">
        <v>21580</v>
      </c>
      <c r="F7995" s="121" t="n">
        <f aca="false">F7994+1</f>
        <v>7989</v>
      </c>
      <c r="G7995" s="290" t="s">
        <v>23662</v>
      </c>
      <c r="H7995" s="147" t="s">
        <v>23663</v>
      </c>
      <c r="I7995" s="284" t="s">
        <v>23664</v>
      </c>
      <c r="J7995" s="284" t="n">
        <v>5340</v>
      </c>
      <c r="K7995" s="164" t="n">
        <v>0</v>
      </c>
      <c r="L7995" s="164" t="n">
        <v>1303130</v>
      </c>
      <c r="M7995" s="164" t="n">
        <v>10</v>
      </c>
      <c r="N7995" s="218" t="s">
        <v>763</v>
      </c>
      <c r="O7995" s="633"/>
      <c r="P7995" s="130" t="n">
        <v>929.8</v>
      </c>
      <c r="Q7995" s="130" t="n">
        <f aca="false">P7995*1.2</f>
        <v>1115.76</v>
      </c>
      <c r="R7995" s="131" t="n">
        <f aca="false">S7995*Q7995</f>
        <v>0</v>
      </c>
      <c r="S7995" s="132"/>
    </row>
    <row r="7996" s="76" customFormat="true" ht="14.4" hidden="false" customHeight="false" outlineLevel="0" collapsed="false">
      <c r="A7996" s="207"/>
      <c r="B7996" s="208" t="n">
        <v>82</v>
      </c>
      <c r="C7996" s="634" t="s">
        <v>18</v>
      </c>
      <c r="D7996" s="453"/>
      <c r="E7996" s="453" t="s">
        <v>21580</v>
      </c>
      <c r="F7996" s="121" t="n">
        <f aca="false">F7995+1</f>
        <v>7990</v>
      </c>
      <c r="G7996" s="290" t="s">
        <v>23665</v>
      </c>
      <c r="H7996" s="147" t="s">
        <v>23666</v>
      </c>
      <c r="I7996" s="284" t="s">
        <v>23667</v>
      </c>
      <c r="J7996" s="284" t="n">
        <v>5342</v>
      </c>
      <c r="K7996" s="164" t="n">
        <v>0</v>
      </c>
      <c r="L7996" s="164" t="n">
        <v>1303130</v>
      </c>
      <c r="M7996" s="164" t="n">
        <v>10</v>
      </c>
      <c r="N7996" s="218" t="s">
        <v>763</v>
      </c>
      <c r="O7996" s="633"/>
      <c r="P7996" s="610"/>
      <c r="Q7996" s="610" t="n">
        <f aca="false">P7996*1.2</f>
        <v>0</v>
      </c>
      <c r="R7996" s="131" t="n">
        <f aca="false">S7996*Q7996</f>
        <v>0</v>
      </c>
      <c r="S7996" s="132"/>
    </row>
    <row r="7997" s="76" customFormat="true" ht="14.4" hidden="false" customHeight="false" outlineLevel="0" collapsed="false">
      <c r="A7997" s="207"/>
      <c r="B7997" s="208" t="n">
        <v>82</v>
      </c>
      <c r="C7997" s="634" t="s">
        <v>18</v>
      </c>
      <c r="D7997" s="453"/>
      <c r="E7997" s="453" t="s">
        <v>21580</v>
      </c>
      <c r="F7997" s="121" t="n">
        <f aca="false">F7996+1</f>
        <v>7991</v>
      </c>
      <c r="G7997" s="290" t="s">
        <v>23668</v>
      </c>
      <c r="H7997" s="147" t="s">
        <v>23669</v>
      </c>
      <c r="I7997" s="284" t="s">
        <v>23670</v>
      </c>
      <c r="J7997" s="284" t="n">
        <v>5340</v>
      </c>
      <c r="K7997" s="164" t="n">
        <v>0</v>
      </c>
      <c r="L7997" s="164" t="n">
        <v>1213032</v>
      </c>
      <c r="M7997" s="164" t="n">
        <v>0</v>
      </c>
      <c r="N7997" s="218" t="s">
        <v>763</v>
      </c>
      <c r="O7997" s="633"/>
      <c r="P7997" s="610"/>
      <c r="Q7997" s="610" t="n">
        <f aca="false">P7997*1.2</f>
        <v>0</v>
      </c>
      <c r="R7997" s="131" t="n">
        <f aca="false">S7997*Q7997</f>
        <v>0</v>
      </c>
      <c r="S7997" s="132"/>
    </row>
    <row r="7998" s="76" customFormat="true" ht="14.4" hidden="false" customHeight="false" outlineLevel="0" collapsed="false">
      <c r="A7998" s="207"/>
      <c r="B7998" s="208" t="n">
        <v>82</v>
      </c>
      <c r="C7998" s="634" t="s">
        <v>18</v>
      </c>
      <c r="D7998" s="453"/>
      <c r="E7998" s="453" t="s">
        <v>21580</v>
      </c>
      <c r="F7998" s="121" t="n">
        <f aca="false">F7997+1</f>
        <v>7992</v>
      </c>
      <c r="G7998" s="290" t="s">
        <v>23671</v>
      </c>
      <c r="H7998" s="147" t="s">
        <v>23672</v>
      </c>
      <c r="I7998" s="284" t="s">
        <v>23673</v>
      </c>
      <c r="J7998" s="284" t="n">
        <v>536</v>
      </c>
      <c r="K7998" s="164" t="n">
        <v>0</v>
      </c>
      <c r="L7998" s="164" t="n">
        <v>1213053</v>
      </c>
      <c r="M7998" s="164" t="n">
        <v>0</v>
      </c>
      <c r="N7998" s="218" t="s">
        <v>763</v>
      </c>
      <c r="O7998" s="633"/>
      <c r="P7998" s="610"/>
      <c r="Q7998" s="610" t="n">
        <f aca="false">P7998*1.2</f>
        <v>0</v>
      </c>
      <c r="R7998" s="131" t="n">
        <f aca="false">S7998*Q7998</f>
        <v>0</v>
      </c>
      <c r="S7998" s="132"/>
    </row>
    <row r="7999" s="76" customFormat="true" ht="14.4" hidden="false" customHeight="false" outlineLevel="0" collapsed="false">
      <c r="A7999" s="207"/>
      <c r="B7999" s="208" t="n">
        <v>82</v>
      </c>
      <c r="C7999" s="634" t="s">
        <v>18</v>
      </c>
      <c r="D7999" s="453" t="s">
        <v>21588</v>
      </c>
      <c r="E7999" s="453" t="s">
        <v>21580</v>
      </c>
      <c r="F7999" s="121" t="n">
        <f aca="false">F7998+1</f>
        <v>7993</v>
      </c>
      <c r="G7999" s="290" t="s">
        <v>23674</v>
      </c>
      <c r="H7999" s="147" t="s">
        <v>23675</v>
      </c>
      <c r="I7999" s="284" t="s">
        <v>23676</v>
      </c>
      <c r="J7999" s="284" t="n">
        <v>5340</v>
      </c>
      <c r="K7999" s="164" t="n">
        <v>0</v>
      </c>
      <c r="L7999" s="164" t="n">
        <v>1213053</v>
      </c>
      <c r="M7999" s="164" t="n">
        <v>0</v>
      </c>
      <c r="N7999" s="218" t="s">
        <v>763</v>
      </c>
      <c r="O7999" s="633"/>
      <c r="P7999" s="130" t="n">
        <v>667.98</v>
      </c>
      <c r="Q7999" s="130" t="n">
        <f aca="false">P7999*1.2</f>
        <v>801.576</v>
      </c>
      <c r="R7999" s="131" t="n">
        <f aca="false">S7999*Q7999</f>
        <v>0</v>
      </c>
      <c r="S7999" s="132"/>
    </row>
    <row r="8000" s="76" customFormat="true" ht="14.4" hidden="false" customHeight="false" outlineLevel="0" collapsed="false">
      <c r="A8000" s="207"/>
      <c r="B8000" s="208" t="n">
        <v>82</v>
      </c>
      <c r="C8000" s="634" t="s">
        <v>18</v>
      </c>
      <c r="D8000" s="453"/>
      <c r="E8000" s="453" t="s">
        <v>21580</v>
      </c>
      <c r="F8000" s="121" t="n">
        <f aca="false">F7999+1</f>
        <v>7994</v>
      </c>
      <c r="G8000" s="290" t="s">
        <v>23677</v>
      </c>
      <c r="H8000" s="147" t="s">
        <v>23678</v>
      </c>
      <c r="I8000" s="284" t="s">
        <v>23678</v>
      </c>
      <c r="J8000" s="284" t="n">
        <v>5340</v>
      </c>
      <c r="K8000" s="164" t="n">
        <v>40</v>
      </c>
      <c r="L8000" s="164" t="n">
        <v>1115283</v>
      </c>
      <c r="M8000" s="164" t="n">
        <v>0</v>
      </c>
      <c r="N8000" s="218" t="s">
        <v>763</v>
      </c>
      <c r="O8000" s="635"/>
      <c r="P8000" s="610"/>
      <c r="Q8000" s="610" t="n">
        <f aca="false">P8000*1.2</f>
        <v>0</v>
      </c>
      <c r="R8000" s="131" t="n">
        <f aca="false">S8000*Q8000</f>
        <v>0</v>
      </c>
      <c r="S8000" s="132"/>
    </row>
    <row r="8001" s="76" customFormat="true" ht="14.4" hidden="false" customHeight="false" outlineLevel="0" collapsed="false">
      <c r="A8001" s="207"/>
      <c r="B8001" s="208" t="n">
        <v>82</v>
      </c>
      <c r="C8001" s="634" t="s">
        <v>18</v>
      </c>
      <c r="D8001" s="453" t="s">
        <v>21588</v>
      </c>
      <c r="E8001" s="453" t="s">
        <v>21580</v>
      </c>
      <c r="F8001" s="121" t="n">
        <f aca="false">F8000+1</f>
        <v>7995</v>
      </c>
      <c r="G8001" s="290" t="s">
        <v>23679</v>
      </c>
      <c r="H8001" s="147" t="s">
        <v>23680</v>
      </c>
      <c r="I8001" s="284" t="s">
        <v>23681</v>
      </c>
      <c r="J8001" s="284" t="n">
        <v>5340</v>
      </c>
      <c r="K8001" s="164" t="n">
        <v>0</v>
      </c>
      <c r="L8001" s="164" t="n">
        <v>1115283</v>
      </c>
      <c r="M8001" s="164" t="n">
        <v>10</v>
      </c>
      <c r="N8001" s="218" t="s">
        <v>23682</v>
      </c>
      <c r="O8001" s="635"/>
      <c r="P8001" s="130" t="n">
        <v>950.01</v>
      </c>
      <c r="Q8001" s="130" t="n">
        <f aca="false">P8001*1.2</f>
        <v>1140.012</v>
      </c>
      <c r="R8001" s="131" t="n">
        <f aca="false">S8001*Q8001</f>
        <v>0</v>
      </c>
      <c r="S8001" s="132"/>
    </row>
    <row r="8002" s="76" customFormat="true" ht="14.4" hidden="false" customHeight="false" outlineLevel="0" collapsed="false">
      <c r="A8002" s="207"/>
      <c r="B8002" s="208" t="n">
        <v>82</v>
      </c>
      <c r="C8002" s="634" t="s">
        <v>18</v>
      </c>
      <c r="D8002" s="453" t="s">
        <v>21588</v>
      </c>
      <c r="E8002" s="453" t="s">
        <v>21580</v>
      </c>
      <c r="F8002" s="121" t="n">
        <f aca="false">F8001+1</f>
        <v>7996</v>
      </c>
      <c r="G8002" s="290" t="s">
        <v>23683</v>
      </c>
      <c r="H8002" s="147" t="s">
        <v>23684</v>
      </c>
      <c r="I8002" s="284" t="s">
        <v>23685</v>
      </c>
      <c r="J8002" s="284" t="n">
        <v>5340</v>
      </c>
      <c r="K8002" s="164" t="n">
        <v>40</v>
      </c>
      <c r="L8002" s="164" t="n">
        <v>1115281</v>
      </c>
      <c r="M8002" s="164" t="n">
        <v>0</v>
      </c>
      <c r="N8002" s="218" t="s">
        <v>23682</v>
      </c>
      <c r="O8002" s="635"/>
      <c r="P8002" s="610"/>
      <c r="Q8002" s="130" t="n">
        <f aca="false">P8002*1.2</f>
        <v>0</v>
      </c>
      <c r="R8002" s="131" t="n">
        <f aca="false">S8002*Q8002</f>
        <v>0</v>
      </c>
      <c r="S8002" s="132"/>
    </row>
    <row r="8003" s="76" customFormat="true" ht="14.4" hidden="false" customHeight="false" outlineLevel="0" collapsed="false">
      <c r="A8003" s="207"/>
      <c r="B8003" s="208" t="n">
        <v>82</v>
      </c>
      <c r="C8003" s="634" t="s">
        <v>18</v>
      </c>
      <c r="D8003" s="453"/>
      <c r="E8003" s="453" t="s">
        <v>21580</v>
      </c>
      <c r="F8003" s="121" t="n">
        <f aca="false">F8002+1</f>
        <v>7997</v>
      </c>
      <c r="G8003" s="290" t="s">
        <v>23686</v>
      </c>
      <c r="H8003" s="147" t="s">
        <v>23687</v>
      </c>
      <c r="I8003" s="284" t="s">
        <v>23688</v>
      </c>
      <c r="J8003" s="284" t="n">
        <v>536</v>
      </c>
      <c r="K8003" s="164" t="n">
        <v>0</v>
      </c>
      <c r="L8003" s="164" t="n">
        <v>1115282</v>
      </c>
      <c r="M8003" s="164" t="n">
        <v>10</v>
      </c>
      <c r="N8003" s="218" t="s">
        <v>23689</v>
      </c>
      <c r="O8003" s="633"/>
      <c r="P8003" s="610"/>
      <c r="Q8003" s="610" t="n">
        <f aca="false">P8003*1.2</f>
        <v>0</v>
      </c>
      <c r="R8003" s="131" t="n">
        <f aca="false">S8003*Q8003</f>
        <v>0</v>
      </c>
      <c r="S8003" s="132"/>
    </row>
    <row r="8004" s="76" customFormat="true" ht="14.4" hidden="false" customHeight="false" outlineLevel="0" collapsed="false">
      <c r="A8004" s="207"/>
      <c r="B8004" s="208" t="n">
        <v>82</v>
      </c>
      <c r="C8004" s="634" t="s">
        <v>18</v>
      </c>
      <c r="D8004" s="453"/>
      <c r="E8004" s="453" t="s">
        <v>21580</v>
      </c>
      <c r="F8004" s="121" t="n">
        <f aca="false">F8003+1</f>
        <v>7998</v>
      </c>
      <c r="G8004" s="636" t="s">
        <v>23690</v>
      </c>
      <c r="H8004" s="147" t="s">
        <v>23691</v>
      </c>
      <c r="I8004" s="284" t="s">
        <v>23692</v>
      </c>
      <c r="J8004" s="284" t="n">
        <v>651</v>
      </c>
      <c r="K8004" s="164" t="n">
        <v>0</v>
      </c>
      <c r="L8004" s="164" t="n">
        <v>1115280</v>
      </c>
      <c r="M8004" s="164" t="n">
        <v>0</v>
      </c>
      <c r="N8004" s="218" t="s">
        <v>23693</v>
      </c>
      <c r="O8004" s="633"/>
      <c r="P8004" s="610"/>
      <c r="Q8004" s="610" t="n">
        <f aca="false">P8004*1.2</f>
        <v>0</v>
      </c>
      <c r="R8004" s="131" t="n">
        <f aca="false">S8004*Q8004</f>
        <v>0</v>
      </c>
      <c r="S8004" s="132"/>
    </row>
    <row r="8005" s="76" customFormat="true" ht="14.4" hidden="false" customHeight="false" outlineLevel="0" collapsed="false">
      <c r="A8005" s="207"/>
      <c r="B8005" s="208" t="n">
        <v>82</v>
      </c>
      <c r="C8005" s="634" t="s">
        <v>18</v>
      </c>
      <c r="D8005" s="453"/>
      <c r="E8005" s="453" t="s">
        <v>21580</v>
      </c>
      <c r="F8005" s="121" t="n">
        <f aca="false">F8004+1</f>
        <v>7999</v>
      </c>
      <c r="G8005" s="290" t="s">
        <v>23694</v>
      </c>
      <c r="H8005" s="147" t="s">
        <v>23695</v>
      </c>
      <c r="I8005" s="284" t="s">
        <v>23696</v>
      </c>
      <c r="J8005" s="284" t="n">
        <v>650</v>
      </c>
      <c r="K8005" s="164" t="n">
        <v>0</v>
      </c>
      <c r="L8005" s="164" t="n">
        <v>1115280</v>
      </c>
      <c r="M8005" s="164" t="n">
        <v>0</v>
      </c>
      <c r="N8005" s="237" t="s">
        <v>23697</v>
      </c>
      <c r="O8005" s="633"/>
      <c r="P8005" s="610"/>
      <c r="Q8005" s="610" t="n">
        <f aca="false">P8005*1.2</f>
        <v>0</v>
      </c>
      <c r="R8005" s="131" t="n">
        <f aca="false">S8005*Q8005</f>
        <v>0</v>
      </c>
      <c r="S8005" s="132"/>
    </row>
    <row r="8006" s="76" customFormat="true" ht="27" hidden="false" customHeight="true" outlineLevel="0" collapsed="false">
      <c r="A8006" s="207"/>
      <c r="B8006" s="208" t="n">
        <v>82</v>
      </c>
      <c r="C8006" s="634" t="s">
        <v>18</v>
      </c>
      <c r="D8006" s="453"/>
      <c r="E8006" s="453" t="s">
        <v>21580</v>
      </c>
      <c r="F8006" s="121" t="n">
        <f aca="false">F8005+1</f>
        <v>8000</v>
      </c>
      <c r="G8006" s="290" t="s">
        <v>23698</v>
      </c>
      <c r="H8006" s="147" t="s">
        <v>23699</v>
      </c>
      <c r="I8006" s="284" t="s">
        <v>23700</v>
      </c>
      <c r="J8006" s="284" t="n">
        <v>650</v>
      </c>
      <c r="K8006" s="164" t="n">
        <v>0</v>
      </c>
      <c r="L8006" s="164" t="n">
        <v>1115128</v>
      </c>
      <c r="M8006" s="164" t="n">
        <v>0</v>
      </c>
      <c r="N8006" s="237" t="s">
        <v>23701</v>
      </c>
      <c r="O8006" s="633"/>
      <c r="P8006" s="610"/>
      <c r="Q8006" s="610" t="n">
        <f aca="false">P8006*1.2</f>
        <v>0</v>
      </c>
      <c r="R8006" s="131" t="n">
        <f aca="false">S8006*Q8006</f>
        <v>0</v>
      </c>
      <c r="S8006" s="132"/>
    </row>
    <row r="8007" s="76" customFormat="true" ht="27" hidden="false" customHeight="true" outlineLevel="0" collapsed="false">
      <c r="A8007" s="207"/>
      <c r="B8007" s="208" t="n">
        <v>82</v>
      </c>
      <c r="C8007" s="634" t="s">
        <v>18</v>
      </c>
      <c r="D8007" s="453"/>
      <c r="E8007" s="453" t="s">
        <v>21580</v>
      </c>
      <c r="F8007" s="121" t="n">
        <f aca="false">F8006+1</f>
        <v>8001</v>
      </c>
      <c r="G8007" s="636" t="s">
        <v>23702</v>
      </c>
      <c r="H8007" s="147" t="s">
        <v>23703</v>
      </c>
      <c r="I8007" s="284" t="s">
        <v>23704</v>
      </c>
      <c r="J8007" s="284" t="n">
        <v>651</v>
      </c>
      <c r="K8007" s="164" t="n">
        <v>0</v>
      </c>
      <c r="L8007" s="164" t="n">
        <v>1115128</v>
      </c>
      <c r="M8007" s="164" t="n">
        <v>0</v>
      </c>
      <c r="N8007" s="237" t="s">
        <v>23701</v>
      </c>
      <c r="O8007" s="633"/>
      <c r="P8007" s="610"/>
      <c r="Q8007" s="610" t="n">
        <f aca="false">P8007*1.2</f>
        <v>0</v>
      </c>
      <c r="R8007" s="131" t="n">
        <f aca="false">S8007*Q8007</f>
        <v>0</v>
      </c>
      <c r="S8007" s="132"/>
    </row>
    <row r="8008" s="76" customFormat="true" ht="14.4" hidden="false" customHeight="false" outlineLevel="0" collapsed="false">
      <c r="A8008" s="207"/>
      <c r="B8008" s="208" t="n">
        <v>82</v>
      </c>
      <c r="C8008" s="634" t="s">
        <v>18</v>
      </c>
      <c r="D8008" s="453"/>
      <c r="E8008" s="453" t="s">
        <v>21580</v>
      </c>
      <c r="F8008" s="121" t="n">
        <f aca="false">F8007+1</f>
        <v>8002</v>
      </c>
      <c r="G8008" s="290" t="s">
        <v>23705</v>
      </c>
      <c r="H8008" s="147" t="s">
        <v>23706</v>
      </c>
      <c r="I8008" s="284" t="s">
        <v>23707</v>
      </c>
      <c r="J8008" s="284" t="n">
        <v>5340</v>
      </c>
      <c r="K8008" s="164" t="n">
        <v>0</v>
      </c>
      <c r="L8008" s="164" t="n">
        <v>1303208</v>
      </c>
      <c r="M8008" s="164" t="n">
        <v>20</v>
      </c>
      <c r="N8008" s="218" t="s">
        <v>23708</v>
      </c>
      <c r="O8008" s="633"/>
      <c r="P8008" s="610"/>
      <c r="Q8008" s="610" t="n">
        <f aca="false">P8008*1.2</f>
        <v>0</v>
      </c>
      <c r="R8008" s="131" t="n">
        <f aca="false">S8008*Q8008</f>
        <v>0</v>
      </c>
      <c r="S8008" s="132"/>
    </row>
    <row r="8009" s="76" customFormat="true" ht="14.4" hidden="false" customHeight="false" outlineLevel="0" collapsed="false">
      <c r="A8009" s="207"/>
      <c r="B8009" s="208" t="n">
        <v>82</v>
      </c>
      <c r="C8009" s="634" t="s">
        <v>18</v>
      </c>
      <c r="D8009" s="453"/>
      <c r="E8009" s="453" t="s">
        <v>21580</v>
      </c>
      <c r="F8009" s="121" t="n">
        <f aca="false">F8008+1</f>
        <v>8003</v>
      </c>
      <c r="G8009" s="290" t="s">
        <v>23709</v>
      </c>
      <c r="H8009" s="147" t="s">
        <v>23710</v>
      </c>
      <c r="I8009" s="284" t="s">
        <v>23711</v>
      </c>
      <c r="J8009" s="284" t="n">
        <v>5342</v>
      </c>
      <c r="K8009" s="164" t="n">
        <v>0</v>
      </c>
      <c r="L8009" s="164" t="n">
        <v>1303208</v>
      </c>
      <c r="M8009" s="164" t="n">
        <v>10</v>
      </c>
      <c r="N8009" s="218" t="s">
        <v>23708</v>
      </c>
      <c r="O8009" s="633"/>
      <c r="P8009" s="610"/>
      <c r="Q8009" s="610" t="n">
        <f aca="false">P8009*1.2</f>
        <v>0</v>
      </c>
      <c r="R8009" s="131" t="n">
        <f aca="false">S8009*Q8009</f>
        <v>0</v>
      </c>
      <c r="S8009" s="132"/>
    </row>
    <row r="8010" s="76" customFormat="true" ht="14.4" hidden="false" customHeight="false" outlineLevel="0" collapsed="false">
      <c r="A8010" s="207"/>
      <c r="B8010" s="208" t="n">
        <v>82</v>
      </c>
      <c r="C8010" s="634" t="s">
        <v>18</v>
      </c>
      <c r="D8010" s="453" t="s">
        <v>21588</v>
      </c>
      <c r="E8010" s="453" t="s">
        <v>21580</v>
      </c>
      <c r="F8010" s="121" t="n">
        <f aca="false">F8009+1</f>
        <v>8004</v>
      </c>
      <c r="G8010" s="290" t="s">
        <v>23712</v>
      </c>
      <c r="H8010" s="147" t="s">
        <v>23713</v>
      </c>
      <c r="I8010" s="284" t="s">
        <v>23714</v>
      </c>
      <c r="J8010" s="284" t="n">
        <v>5344</v>
      </c>
      <c r="K8010" s="164" t="n">
        <v>0</v>
      </c>
      <c r="L8010" s="164" t="n">
        <v>1303208</v>
      </c>
      <c r="M8010" s="164" t="n">
        <v>0</v>
      </c>
      <c r="N8010" s="218" t="s">
        <v>23708</v>
      </c>
      <c r="O8010" s="633"/>
      <c r="P8010" s="130" t="n">
        <v>781.17</v>
      </c>
      <c r="Q8010" s="130" t="n">
        <f aca="false">P8010*1.2</f>
        <v>937.404</v>
      </c>
      <c r="R8010" s="131" t="n">
        <f aca="false">S8010*Q8010</f>
        <v>0</v>
      </c>
      <c r="S8010" s="132"/>
    </row>
    <row r="8011" s="76" customFormat="true" ht="14.4" hidden="false" customHeight="false" outlineLevel="0" collapsed="false">
      <c r="A8011" s="207"/>
      <c r="B8011" s="208" t="n">
        <v>82</v>
      </c>
      <c r="C8011" s="634" t="s">
        <v>18</v>
      </c>
      <c r="D8011" s="453"/>
      <c r="E8011" s="453" t="s">
        <v>21580</v>
      </c>
      <c r="F8011" s="121" t="n">
        <f aca="false">F8010+1</f>
        <v>8005</v>
      </c>
      <c r="G8011" s="290" t="s">
        <v>23715</v>
      </c>
      <c r="H8011" s="147" t="s">
        <v>23716</v>
      </c>
      <c r="I8011" s="284" t="s">
        <v>23717</v>
      </c>
      <c r="J8011" s="284" t="n">
        <v>5362</v>
      </c>
      <c r="K8011" s="164" t="n">
        <v>0</v>
      </c>
      <c r="L8011" s="164" t="n">
        <v>1303134</v>
      </c>
      <c r="M8011" s="164" t="n">
        <v>0</v>
      </c>
      <c r="N8011" s="218" t="s">
        <v>23718</v>
      </c>
      <c r="O8011" s="633"/>
      <c r="P8011" s="610"/>
      <c r="Q8011" s="610" t="n">
        <f aca="false">P8011*1.2</f>
        <v>0</v>
      </c>
      <c r="R8011" s="131" t="n">
        <f aca="false">S8011*Q8011</f>
        <v>0</v>
      </c>
      <c r="S8011" s="132"/>
    </row>
    <row r="8012" s="76" customFormat="true" ht="27.6" hidden="false" customHeight="false" outlineLevel="0" collapsed="false">
      <c r="A8012" s="207"/>
      <c r="B8012" s="208" t="n">
        <v>82</v>
      </c>
      <c r="C8012" s="634" t="s">
        <v>18</v>
      </c>
      <c r="D8012" s="453"/>
      <c r="E8012" s="453" t="s">
        <v>21580</v>
      </c>
      <c r="F8012" s="121" t="n">
        <f aca="false">F8011+1</f>
        <v>8006</v>
      </c>
      <c r="G8012" s="290" t="s">
        <v>23719</v>
      </c>
      <c r="H8012" s="147" t="s">
        <v>23720</v>
      </c>
      <c r="I8012" s="284" t="s">
        <v>23721</v>
      </c>
      <c r="J8012" s="284" t="n">
        <v>5344</v>
      </c>
      <c r="K8012" s="164" t="n">
        <v>30</v>
      </c>
      <c r="L8012" s="164" t="n">
        <v>1213032</v>
      </c>
      <c r="M8012" s="164" t="n">
        <v>0</v>
      </c>
      <c r="N8012" s="218" t="s">
        <v>23722</v>
      </c>
      <c r="O8012" s="633"/>
      <c r="P8012" s="130" t="n">
        <v>2499.82</v>
      </c>
      <c r="Q8012" s="130" t="n">
        <f aca="false">P8012*1.2</f>
        <v>2999.784</v>
      </c>
      <c r="R8012" s="131" t="n">
        <f aca="false">S8012*Q8012</f>
        <v>0</v>
      </c>
      <c r="S8012" s="132"/>
    </row>
    <row r="8013" s="76" customFormat="true" ht="14.4" hidden="false" customHeight="false" outlineLevel="0" collapsed="false">
      <c r="A8013" s="207"/>
      <c r="B8013" s="208" t="n">
        <v>82</v>
      </c>
      <c r="C8013" s="634" t="s">
        <v>18</v>
      </c>
      <c r="D8013" s="453"/>
      <c r="E8013" s="453" t="s">
        <v>21580</v>
      </c>
      <c r="F8013" s="121" t="n">
        <f aca="false">F8012+1</f>
        <v>8007</v>
      </c>
      <c r="G8013" s="290" t="s">
        <v>23723</v>
      </c>
      <c r="H8013" s="147" t="s">
        <v>23724</v>
      </c>
      <c r="I8013" s="284" t="s">
        <v>23725</v>
      </c>
      <c r="J8013" s="284" t="n">
        <v>650</v>
      </c>
      <c r="K8013" s="164" t="n">
        <v>0</v>
      </c>
      <c r="L8013" s="164" t="n">
        <v>1118340</v>
      </c>
      <c r="M8013" s="164" t="n">
        <v>0</v>
      </c>
      <c r="N8013" s="237" t="s">
        <v>23726</v>
      </c>
      <c r="O8013" s="633"/>
      <c r="P8013" s="610"/>
      <c r="Q8013" s="610" t="n">
        <f aca="false">P8013*1.2</f>
        <v>0</v>
      </c>
      <c r="R8013" s="131" t="n">
        <f aca="false">S8013*Q8013</f>
        <v>0</v>
      </c>
      <c r="S8013" s="132"/>
    </row>
    <row r="8014" s="76" customFormat="true" ht="14.4" hidden="false" customHeight="false" outlineLevel="0" collapsed="false">
      <c r="A8014" s="207"/>
      <c r="B8014" s="208" t="n">
        <v>82</v>
      </c>
      <c r="C8014" s="634" t="s">
        <v>18</v>
      </c>
      <c r="D8014" s="453" t="s">
        <v>21588</v>
      </c>
      <c r="E8014" s="453" t="s">
        <v>21580</v>
      </c>
      <c r="F8014" s="121" t="n">
        <f aca="false">F8013+1</f>
        <v>8008</v>
      </c>
      <c r="G8014" s="290" t="s">
        <v>23727</v>
      </c>
      <c r="H8014" s="147" t="s">
        <v>23728</v>
      </c>
      <c r="I8014" s="284" t="s">
        <v>23729</v>
      </c>
      <c r="J8014" s="284" t="n">
        <v>5340</v>
      </c>
      <c r="K8014" s="164" t="n">
        <v>0</v>
      </c>
      <c r="L8014" s="164" t="n">
        <v>1002260</v>
      </c>
      <c r="M8014" s="164" t="n">
        <v>0</v>
      </c>
      <c r="N8014" s="218" t="s">
        <v>23730</v>
      </c>
      <c r="O8014" s="633"/>
      <c r="P8014" s="130" t="n">
        <v>1381.62</v>
      </c>
      <c r="Q8014" s="130" t="n">
        <f aca="false">P8014*1.2</f>
        <v>1657.944</v>
      </c>
      <c r="R8014" s="131" t="n">
        <f aca="false">S8014*Q8014</f>
        <v>0</v>
      </c>
      <c r="S8014" s="132"/>
    </row>
    <row r="8015" s="76" customFormat="true" ht="14.4" hidden="false" customHeight="false" outlineLevel="0" collapsed="false">
      <c r="A8015" s="207"/>
      <c r="B8015" s="208" t="n">
        <v>82</v>
      </c>
      <c r="C8015" s="634" t="s">
        <v>18</v>
      </c>
      <c r="D8015" s="453"/>
      <c r="E8015" s="453" t="s">
        <v>21580</v>
      </c>
      <c r="F8015" s="121" t="n">
        <f aca="false">F8014+1</f>
        <v>8009</v>
      </c>
      <c r="G8015" s="290" t="s">
        <v>23731</v>
      </c>
      <c r="H8015" s="147" t="s">
        <v>23732</v>
      </c>
      <c r="I8015" s="284" t="s">
        <v>23733</v>
      </c>
      <c r="J8015" s="284" t="n">
        <v>651</v>
      </c>
      <c r="K8015" s="164" t="n">
        <v>0</v>
      </c>
      <c r="L8015" s="164" t="n">
        <v>1111032</v>
      </c>
      <c r="M8015" s="164" t="n">
        <v>20</v>
      </c>
      <c r="N8015" s="237" t="s">
        <v>23734</v>
      </c>
      <c r="O8015" s="633"/>
      <c r="P8015" s="610"/>
      <c r="Q8015" s="610" t="n">
        <f aca="false">P8015*1.2</f>
        <v>0</v>
      </c>
      <c r="R8015" s="131" t="n">
        <f aca="false">S8015*Q8015</f>
        <v>0</v>
      </c>
      <c r="S8015" s="132"/>
    </row>
    <row r="8016" s="76" customFormat="true" ht="14.4" hidden="false" customHeight="false" outlineLevel="0" collapsed="false">
      <c r="A8016" s="207"/>
      <c r="B8016" s="208" t="n">
        <v>82</v>
      </c>
      <c r="C8016" s="634" t="s">
        <v>18</v>
      </c>
      <c r="D8016" s="453"/>
      <c r="E8016" s="453" t="s">
        <v>21580</v>
      </c>
      <c r="F8016" s="121" t="n">
        <f aca="false">F8015+1</f>
        <v>8010</v>
      </c>
      <c r="G8016" s="290" t="s">
        <v>23735</v>
      </c>
      <c r="H8016" s="147" t="s">
        <v>23736</v>
      </c>
      <c r="I8016" s="284" t="s">
        <v>23737</v>
      </c>
      <c r="J8016" s="284" t="n">
        <v>5340</v>
      </c>
      <c r="K8016" s="164" t="n">
        <v>0</v>
      </c>
      <c r="L8016" s="164" t="n">
        <v>3509508</v>
      </c>
      <c r="M8016" s="164" t="n">
        <v>0</v>
      </c>
      <c r="N8016" s="218" t="s">
        <v>255</v>
      </c>
      <c r="O8016" s="633"/>
      <c r="P8016" s="610"/>
      <c r="Q8016" s="610" t="n">
        <f aca="false">P8016*1.2</f>
        <v>0</v>
      </c>
      <c r="R8016" s="131" t="n">
        <f aca="false">S8016*Q8016</f>
        <v>0</v>
      </c>
      <c r="S8016" s="132"/>
    </row>
    <row r="8017" s="76" customFormat="true" ht="14.4" hidden="false" customHeight="false" outlineLevel="0" collapsed="false">
      <c r="A8017" s="207"/>
      <c r="B8017" s="208" t="n">
        <v>82</v>
      </c>
      <c r="C8017" s="634" t="s">
        <v>18</v>
      </c>
      <c r="D8017" s="453"/>
      <c r="E8017" s="453" t="s">
        <v>21580</v>
      </c>
      <c r="F8017" s="121" t="n">
        <f aca="false">F8016+1</f>
        <v>8011</v>
      </c>
      <c r="G8017" s="290" t="s">
        <v>23738</v>
      </c>
      <c r="H8017" s="147" t="s">
        <v>23739</v>
      </c>
      <c r="I8017" s="284" t="s">
        <v>23740</v>
      </c>
      <c r="J8017" s="284" t="n">
        <v>5340</v>
      </c>
      <c r="K8017" s="164" t="n">
        <v>0</v>
      </c>
      <c r="L8017" s="164" t="n">
        <v>3509508</v>
      </c>
      <c r="M8017" s="164" t="n">
        <v>10</v>
      </c>
      <c r="N8017" s="218" t="s">
        <v>255</v>
      </c>
      <c r="O8017" s="633"/>
      <c r="P8017" s="610"/>
      <c r="Q8017" s="610" t="n">
        <f aca="false">P8017*1.2</f>
        <v>0</v>
      </c>
      <c r="R8017" s="131" t="n">
        <f aca="false">S8017*Q8017</f>
        <v>0</v>
      </c>
      <c r="S8017" s="132"/>
    </row>
    <row r="8018" s="76" customFormat="true" ht="14.4" hidden="false" customHeight="false" outlineLevel="0" collapsed="false">
      <c r="A8018" s="207"/>
      <c r="B8018" s="208" t="n">
        <v>82</v>
      </c>
      <c r="C8018" s="634" t="s">
        <v>18</v>
      </c>
      <c r="D8018" s="453"/>
      <c r="E8018" s="453" t="s">
        <v>21580</v>
      </c>
      <c r="F8018" s="121" t="n">
        <f aca="false">F8017+1</f>
        <v>8012</v>
      </c>
      <c r="G8018" s="636" t="s">
        <v>23741</v>
      </c>
      <c r="H8018" s="147" t="s">
        <v>23742</v>
      </c>
      <c r="I8018" s="284" t="s">
        <v>23743</v>
      </c>
      <c r="J8018" s="284" t="n">
        <v>650</v>
      </c>
      <c r="K8018" s="164" t="n">
        <v>0</v>
      </c>
      <c r="L8018" s="164" t="n">
        <v>1002596</v>
      </c>
      <c r="M8018" s="164" t="n">
        <v>0</v>
      </c>
      <c r="N8018" s="237" t="s">
        <v>255</v>
      </c>
      <c r="O8018" s="633"/>
      <c r="P8018" s="610"/>
      <c r="Q8018" s="610" t="n">
        <f aca="false">P8018*1.2</f>
        <v>0</v>
      </c>
      <c r="R8018" s="131" t="n">
        <f aca="false">S8018*Q8018</f>
        <v>0</v>
      </c>
      <c r="S8018" s="132"/>
    </row>
    <row r="8019" s="76" customFormat="true" ht="14.4" hidden="false" customHeight="false" outlineLevel="0" collapsed="false">
      <c r="A8019" s="207"/>
      <c r="B8019" s="208" t="n">
        <v>82</v>
      </c>
      <c r="C8019" s="634" t="s">
        <v>18</v>
      </c>
      <c r="D8019" s="453" t="s">
        <v>21588</v>
      </c>
      <c r="E8019" s="453" t="s">
        <v>21580</v>
      </c>
      <c r="F8019" s="121" t="n">
        <f aca="false">F8018+1</f>
        <v>8013</v>
      </c>
      <c r="G8019" s="290" t="s">
        <v>23744</v>
      </c>
      <c r="H8019" s="147" t="s">
        <v>23745</v>
      </c>
      <c r="I8019" s="284" t="s">
        <v>23746</v>
      </c>
      <c r="J8019" s="284" t="n">
        <v>5340</v>
      </c>
      <c r="K8019" s="164" t="n">
        <v>0</v>
      </c>
      <c r="L8019" s="164" t="n">
        <v>1005128</v>
      </c>
      <c r="M8019" s="164" t="n">
        <v>0</v>
      </c>
      <c r="N8019" s="218" t="s">
        <v>23747</v>
      </c>
      <c r="O8019" s="633"/>
      <c r="P8019" s="130" t="n">
        <v>92.54</v>
      </c>
      <c r="Q8019" s="130" t="n">
        <f aca="false">P8019*1.2</f>
        <v>111.048</v>
      </c>
      <c r="R8019" s="131" t="n">
        <f aca="false">S8019*Q8019</f>
        <v>0</v>
      </c>
      <c r="S8019" s="132"/>
    </row>
    <row r="8020" s="76" customFormat="true" ht="14.4" hidden="false" customHeight="false" outlineLevel="0" collapsed="false">
      <c r="A8020" s="207"/>
      <c r="B8020" s="208" t="n">
        <v>82</v>
      </c>
      <c r="C8020" s="634" t="s">
        <v>18</v>
      </c>
      <c r="D8020" s="453"/>
      <c r="E8020" s="453" t="s">
        <v>21580</v>
      </c>
      <c r="F8020" s="121" t="n">
        <f aca="false">F8019+1</f>
        <v>8014</v>
      </c>
      <c r="G8020" s="290" t="s">
        <v>23748</v>
      </c>
      <c r="H8020" s="147" t="s">
        <v>23749</v>
      </c>
      <c r="I8020" s="284" t="s">
        <v>23750</v>
      </c>
      <c r="J8020" s="284" t="n">
        <v>650</v>
      </c>
      <c r="K8020" s="164" t="n">
        <v>0</v>
      </c>
      <c r="L8020" s="164" t="n">
        <v>1001200</v>
      </c>
      <c r="M8020" s="164" t="n">
        <v>0</v>
      </c>
      <c r="N8020" s="237" t="s">
        <v>23751</v>
      </c>
      <c r="O8020" s="633"/>
      <c r="P8020" s="610"/>
      <c r="Q8020" s="610" t="n">
        <f aca="false">P8020*1.2</f>
        <v>0</v>
      </c>
      <c r="R8020" s="131" t="n">
        <f aca="false">S8020*Q8020</f>
        <v>0</v>
      </c>
      <c r="S8020" s="132"/>
    </row>
    <row r="8021" s="76" customFormat="true" ht="14.4" hidden="false" customHeight="false" outlineLevel="0" collapsed="false">
      <c r="A8021" s="207"/>
      <c r="B8021" s="208" t="n">
        <v>82</v>
      </c>
      <c r="C8021" s="634" t="s">
        <v>18</v>
      </c>
      <c r="D8021" s="453"/>
      <c r="E8021" s="453" t="s">
        <v>21580</v>
      </c>
      <c r="F8021" s="121" t="n">
        <f aca="false">F8020+1</f>
        <v>8015</v>
      </c>
      <c r="G8021" s="290" t="s">
        <v>23752</v>
      </c>
      <c r="H8021" s="147" t="s">
        <v>23753</v>
      </c>
      <c r="I8021" s="284" t="s">
        <v>23754</v>
      </c>
      <c r="J8021" s="284" t="n">
        <v>650</v>
      </c>
      <c r="K8021" s="164" t="n">
        <v>0</v>
      </c>
      <c r="L8021" s="164" t="n">
        <v>1001214</v>
      </c>
      <c r="M8021" s="164" t="n">
        <v>0</v>
      </c>
      <c r="N8021" s="237" t="s">
        <v>23755</v>
      </c>
      <c r="O8021" s="633"/>
      <c r="P8021" s="610"/>
      <c r="Q8021" s="610" t="n">
        <f aca="false">P8021*1.2</f>
        <v>0</v>
      </c>
      <c r="R8021" s="131" t="n">
        <f aca="false">S8021*Q8021</f>
        <v>0</v>
      </c>
      <c r="S8021" s="132"/>
    </row>
    <row r="8022" s="76" customFormat="true" ht="14.4" hidden="false" customHeight="false" outlineLevel="0" collapsed="false">
      <c r="A8022" s="207"/>
      <c r="B8022" s="208" t="n">
        <v>82</v>
      </c>
      <c r="C8022" s="634" t="s">
        <v>18</v>
      </c>
      <c r="D8022" s="453"/>
      <c r="E8022" s="453" t="s">
        <v>21580</v>
      </c>
      <c r="F8022" s="121" t="n">
        <f aca="false">F8021+1</f>
        <v>8016</v>
      </c>
      <c r="G8022" s="290" t="s">
        <v>23756</v>
      </c>
      <c r="H8022" s="147" t="s">
        <v>23757</v>
      </c>
      <c r="I8022" s="284" t="s">
        <v>23758</v>
      </c>
      <c r="J8022" s="284" t="n">
        <v>5340</v>
      </c>
      <c r="K8022" s="164" t="n">
        <v>20</v>
      </c>
      <c r="L8022" s="164" t="n">
        <v>1005254</v>
      </c>
      <c r="M8022" s="164" t="n">
        <v>0</v>
      </c>
      <c r="N8022" s="218" t="s">
        <v>23759</v>
      </c>
      <c r="O8022" s="633"/>
      <c r="P8022" s="610"/>
      <c r="Q8022" s="610" t="n">
        <f aca="false">P8022*1.2</f>
        <v>0</v>
      </c>
      <c r="R8022" s="131" t="n">
        <f aca="false">S8022*Q8022</f>
        <v>0</v>
      </c>
      <c r="S8022" s="132"/>
    </row>
    <row r="8023" s="76" customFormat="true" ht="14.4" hidden="false" customHeight="false" outlineLevel="0" collapsed="false">
      <c r="A8023" s="207"/>
      <c r="B8023" s="208" t="n">
        <v>82</v>
      </c>
      <c r="C8023" s="634" t="s">
        <v>18</v>
      </c>
      <c r="D8023" s="453"/>
      <c r="E8023" s="453" t="s">
        <v>21580</v>
      </c>
      <c r="F8023" s="121" t="n">
        <f aca="false">F8022+1</f>
        <v>8017</v>
      </c>
      <c r="G8023" s="290" t="s">
        <v>23760</v>
      </c>
      <c r="H8023" s="147" t="s">
        <v>23761</v>
      </c>
      <c r="I8023" s="284" t="s">
        <v>23762</v>
      </c>
      <c r="J8023" s="284" t="n">
        <v>5362</v>
      </c>
      <c r="K8023" s="164" t="n">
        <v>0</v>
      </c>
      <c r="L8023" s="164" t="n">
        <v>1005254</v>
      </c>
      <c r="M8023" s="164" t="n">
        <v>0</v>
      </c>
      <c r="N8023" s="218" t="s">
        <v>23759</v>
      </c>
      <c r="O8023" s="633"/>
      <c r="P8023" s="610"/>
      <c r="Q8023" s="610" t="n">
        <f aca="false">P8023*1.2</f>
        <v>0</v>
      </c>
      <c r="R8023" s="131" t="n">
        <f aca="false">S8023*Q8023</f>
        <v>0</v>
      </c>
      <c r="S8023" s="132"/>
    </row>
    <row r="8024" s="76" customFormat="true" ht="14.4" hidden="false" customHeight="false" outlineLevel="0" collapsed="false">
      <c r="A8024" s="207"/>
      <c r="B8024" s="208" t="n">
        <v>82</v>
      </c>
      <c r="C8024" s="634" t="s">
        <v>18</v>
      </c>
      <c r="D8024" s="453"/>
      <c r="E8024" s="453" t="s">
        <v>21580</v>
      </c>
      <c r="F8024" s="121" t="n">
        <f aca="false">F8023+1</f>
        <v>8018</v>
      </c>
      <c r="G8024" s="290" t="s">
        <v>23763</v>
      </c>
      <c r="H8024" s="147" t="s">
        <v>23764</v>
      </c>
      <c r="I8024" s="284" t="s">
        <v>23765</v>
      </c>
      <c r="J8024" s="284" t="n">
        <v>650</v>
      </c>
      <c r="K8024" s="164" t="n">
        <v>0</v>
      </c>
      <c r="L8024" s="164" t="n">
        <v>3740008</v>
      </c>
      <c r="M8024" s="164" t="n">
        <v>0</v>
      </c>
      <c r="N8024" s="237" t="s">
        <v>23766</v>
      </c>
      <c r="O8024" s="633"/>
      <c r="P8024" s="610"/>
      <c r="Q8024" s="610" t="n">
        <f aca="false">P8024*1.2</f>
        <v>0</v>
      </c>
      <c r="R8024" s="131" t="n">
        <f aca="false">S8024*Q8024</f>
        <v>0</v>
      </c>
      <c r="S8024" s="132"/>
    </row>
    <row r="8025" s="76" customFormat="true" ht="27.6" hidden="false" customHeight="false" outlineLevel="0" collapsed="false">
      <c r="A8025" s="207"/>
      <c r="B8025" s="208" t="n">
        <v>82</v>
      </c>
      <c r="C8025" s="634" t="s">
        <v>18</v>
      </c>
      <c r="D8025" s="453"/>
      <c r="E8025" s="453" t="s">
        <v>21580</v>
      </c>
      <c r="F8025" s="121" t="n">
        <f aca="false">F8024+1</f>
        <v>8019</v>
      </c>
      <c r="G8025" s="290" t="s">
        <v>23767</v>
      </c>
      <c r="H8025" s="147" t="s">
        <v>23768</v>
      </c>
      <c r="I8025" s="284" t="s">
        <v>23769</v>
      </c>
      <c r="J8025" s="284" t="n">
        <v>650</v>
      </c>
      <c r="K8025" s="164" t="n">
        <v>0</v>
      </c>
      <c r="L8025" s="164" t="n">
        <v>1007205</v>
      </c>
      <c r="M8025" s="164" t="n">
        <v>0</v>
      </c>
      <c r="N8025" s="237" t="s">
        <v>23770</v>
      </c>
      <c r="O8025" s="633"/>
      <c r="P8025" s="610"/>
      <c r="Q8025" s="610" t="n">
        <f aca="false">P8025*1.2</f>
        <v>0</v>
      </c>
      <c r="R8025" s="131" t="n">
        <f aca="false">S8025*Q8025</f>
        <v>0</v>
      </c>
      <c r="S8025" s="132"/>
    </row>
    <row r="8026" s="76" customFormat="true" ht="27.6" hidden="false" customHeight="false" outlineLevel="0" collapsed="false">
      <c r="A8026" s="207"/>
      <c r="B8026" s="208" t="n">
        <v>82</v>
      </c>
      <c r="C8026" s="634" t="s">
        <v>18</v>
      </c>
      <c r="D8026" s="453"/>
      <c r="E8026" s="453" t="s">
        <v>21580</v>
      </c>
      <c r="F8026" s="121" t="n">
        <f aca="false">F8025+1</f>
        <v>8020</v>
      </c>
      <c r="G8026" s="290" t="s">
        <v>23771</v>
      </c>
      <c r="H8026" s="147" t="s">
        <v>23772</v>
      </c>
      <c r="I8026" s="284" t="s">
        <v>23773</v>
      </c>
      <c r="J8026" s="284" t="n">
        <v>650</v>
      </c>
      <c r="K8026" s="164" t="n">
        <v>0</v>
      </c>
      <c r="L8026" s="164" t="n">
        <v>1007211</v>
      </c>
      <c r="M8026" s="164" t="n">
        <v>0</v>
      </c>
      <c r="N8026" s="237" t="s">
        <v>23774</v>
      </c>
      <c r="O8026" s="633"/>
      <c r="P8026" s="610"/>
      <c r="Q8026" s="610" t="n">
        <f aca="false">P8026*1.2</f>
        <v>0</v>
      </c>
      <c r="R8026" s="131" t="n">
        <f aca="false">S8026*Q8026</f>
        <v>0</v>
      </c>
      <c r="S8026" s="132"/>
    </row>
    <row r="8027" s="76" customFormat="true" ht="14.4" hidden="false" customHeight="false" outlineLevel="0" collapsed="false">
      <c r="A8027" s="207"/>
      <c r="B8027" s="208" t="n">
        <v>82</v>
      </c>
      <c r="C8027" s="634" t="s">
        <v>18</v>
      </c>
      <c r="D8027" s="453" t="s">
        <v>21588</v>
      </c>
      <c r="E8027" s="453" t="s">
        <v>21580</v>
      </c>
      <c r="F8027" s="121" t="n">
        <f aca="false">F8026+1</f>
        <v>8021</v>
      </c>
      <c r="G8027" s="290" t="s">
        <v>23775</v>
      </c>
      <c r="H8027" s="147" t="s">
        <v>23776</v>
      </c>
      <c r="I8027" s="284" t="s">
        <v>23777</v>
      </c>
      <c r="J8027" s="284" t="n">
        <v>840</v>
      </c>
      <c r="K8027" s="164" t="n">
        <v>0</v>
      </c>
      <c r="L8027" s="164" t="n">
        <v>1011364</v>
      </c>
      <c r="M8027" s="164" t="n">
        <v>0</v>
      </c>
      <c r="N8027" s="218" t="s">
        <v>23778</v>
      </c>
      <c r="O8027" s="635"/>
      <c r="P8027" s="130" t="n">
        <v>184.05</v>
      </c>
      <c r="Q8027" s="130" t="n">
        <f aca="false">P8027*1.2</f>
        <v>220.86</v>
      </c>
      <c r="R8027" s="131" t="n">
        <f aca="false">S8027*Q8027</f>
        <v>0</v>
      </c>
      <c r="S8027" s="132"/>
    </row>
    <row r="8028" s="76" customFormat="true" ht="14.4" hidden="false" customHeight="false" outlineLevel="0" collapsed="false">
      <c r="A8028" s="207"/>
      <c r="B8028" s="208" t="n">
        <v>82</v>
      </c>
      <c r="C8028" s="634" t="s">
        <v>18</v>
      </c>
      <c r="D8028" s="453" t="s">
        <v>21588</v>
      </c>
      <c r="E8028" s="453" t="s">
        <v>21580</v>
      </c>
      <c r="F8028" s="121" t="n">
        <f aca="false">F8027+1</f>
        <v>8022</v>
      </c>
      <c r="G8028" s="290" t="s">
        <v>23779</v>
      </c>
      <c r="H8028" s="147" t="s">
        <v>23780</v>
      </c>
      <c r="I8028" s="284" t="s">
        <v>23781</v>
      </c>
      <c r="J8028" s="284" t="n">
        <v>5343</v>
      </c>
      <c r="K8028" s="164" t="n">
        <v>0</v>
      </c>
      <c r="L8028" s="164" t="n">
        <v>3770015</v>
      </c>
      <c r="M8028" s="164" t="n">
        <v>10</v>
      </c>
      <c r="N8028" s="218" t="s">
        <v>23782</v>
      </c>
      <c r="O8028" s="635"/>
      <c r="P8028" s="130" t="n">
        <v>5950.95</v>
      </c>
      <c r="Q8028" s="130" t="n">
        <f aca="false">P8028*1.2</f>
        <v>7141.14</v>
      </c>
      <c r="R8028" s="131" t="n">
        <f aca="false">S8028*Q8028</f>
        <v>0</v>
      </c>
      <c r="S8028" s="132"/>
    </row>
    <row r="8029" s="76" customFormat="true" ht="14.4" hidden="false" customHeight="false" outlineLevel="0" collapsed="false">
      <c r="A8029" s="207"/>
      <c r="B8029" s="208" t="n">
        <v>82</v>
      </c>
      <c r="C8029" s="634" t="s">
        <v>18</v>
      </c>
      <c r="D8029" s="453"/>
      <c r="E8029" s="453" t="s">
        <v>21580</v>
      </c>
      <c r="F8029" s="121" t="n">
        <f aca="false">F8028+1</f>
        <v>8023</v>
      </c>
      <c r="G8029" s="636" t="s">
        <v>23783</v>
      </c>
      <c r="H8029" s="147" t="s">
        <v>23784</v>
      </c>
      <c r="I8029" s="284" t="s">
        <v>23785</v>
      </c>
      <c r="J8029" s="284" t="n">
        <v>651</v>
      </c>
      <c r="K8029" s="164" t="n">
        <v>0</v>
      </c>
      <c r="L8029" s="164" t="n">
        <v>3740068</v>
      </c>
      <c r="M8029" s="164" t="n">
        <v>0</v>
      </c>
      <c r="N8029" s="237" t="s">
        <v>23782</v>
      </c>
      <c r="O8029" s="633"/>
      <c r="P8029" s="610"/>
      <c r="Q8029" s="610" t="n">
        <f aca="false">P8029*1.2</f>
        <v>0</v>
      </c>
      <c r="R8029" s="131" t="n">
        <f aca="false">S8029*Q8029</f>
        <v>0</v>
      </c>
      <c r="S8029" s="132"/>
    </row>
    <row r="8030" s="76" customFormat="true" ht="14.4" hidden="false" customHeight="false" outlineLevel="0" collapsed="false">
      <c r="A8030" s="207"/>
      <c r="B8030" s="208" t="n">
        <v>82</v>
      </c>
      <c r="C8030" s="634" t="s">
        <v>18</v>
      </c>
      <c r="D8030" s="453" t="s">
        <v>21588</v>
      </c>
      <c r="E8030" s="453" t="s">
        <v>21580</v>
      </c>
      <c r="F8030" s="121" t="n">
        <f aca="false">F8029+1</f>
        <v>8024</v>
      </c>
      <c r="G8030" s="290" t="s">
        <v>23786</v>
      </c>
      <c r="H8030" s="147" t="s">
        <v>23787</v>
      </c>
      <c r="I8030" s="284" t="s">
        <v>23788</v>
      </c>
      <c r="J8030" s="284" t="n">
        <v>5340</v>
      </c>
      <c r="K8030" s="164" t="n">
        <v>0</v>
      </c>
      <c r="L8030" s="164" t="n">
        <v>1117302</v>
      </c>
      <c r="M8030" s="164" t="n">
        <v>0</v>
      </c>
      <c r="N8030" s="218" t="s">
        <v>23789</v>
      </c>
      <c r="O8030" s="635"/>
      <c r="P8030" s="130" t="n">
        <v>2776.26</v>
      </c>
      <c r="Q8030" s="130" t="n">
        <f aca="false">P8030*1.2</f>
        <v>3331.512</v>
      </c>
      <c r="R8030" s="131" t="n">
        <f aca="false">S8030*Q8030</f>
        <v>0</v>
      </c>
      <c r="S8030" s="132"/>
    </row>
    <row r="8031" s="76" customFormat="true" ht="14.4" hidden="false" customHeight="false" outlineLevel="0" collapsed="false">
      <c r="A8031" s="207"/>
      <c r="B8031" s="208" t="n">
        <v>82</v>
      </c>
      <c r="C8031" s="634" t="s">
        <v>18</v>
      </c>
      <c r="D8031" s="453"/>
      <c r="E8031" s="453" t="s">
        <v>21580</v>
      </c>
      <c r="F8031" s="121" t="n">
        <f aca="false">F8030+1</f>
        <v>8025</v>
      </c>
      <c r="G8031" s="290" t="s">
        <v>23790</v>
      </c>
      <c r="H8031" s="147" t="s">
        <v>23791</v>
      </c>
      <c r="I8031" s="284" t="s">
        <v>23792</v>
      </c>
      <c r="J8031" s="284" t="n">
        <v>650</v>
      </c>
      <c r="K8031" s="164" t="n">
        <v>0</v>
      </c>
      <c r="L8031" s="164" t="n">
        <v>1001210</v>
      </c>
      <c r="M8031" s="164" t="n">
        <v>0</v>
      </c>
      <c r="N8031" s="237" t="s">
        <v>23793</v>
      </c>
      <c r="O8031" s="633"/>
      <c r="P8031" s="610"/>
      <c r="Q8031" s="610" t="n">
        <f aca="false">P8031*1.2</f>
        <v>0</v>
      </c>
      <c r="R8031" s="131" t="n">
        <f aca="false">S8031*Q8031</f>
        <v>0</v>
      </c>
      <c r="S8031" s="132"/>
    </row>
    <row r="8032" s="76" customFormat="true" ht="14.4" hidden="false" customHeight="false" outlineLevel="0" collapsed="false">
      <c r="A8032" s="207"/>
      <c r="B8032" s="208" t="n">
        <v>82</v>
      </c>
      <c r="C8032" s="634" t="s">
        <v>18</v>
      </c>
      <c r="D8032" s="453"/>
      <c r="E8032" s="453" t="s">
        <v>21580</v>
      </c>
      <c r="F8032" s="121" t="n">
        <f aca="false">F8031+1</f>
        <v>8026</v>
      </c>
      <c r="G8032" s="290" t="s">
        <v>23794</v>
      </c>
      <c r="H8032" s="147" t="s">
        <v>23795</v>
      </c>
      <c r="I8032" s="284" t="s">
        <v>23796</v>
      </c>
      <c r="J8032" s="284" t="n">
        <v>650</v>
      </c>
      <c r="K8032" s="164" t="n">
        <v>0</v>
      </c>
      <c r="L8032" s="164" t="n">
        <v>1001212</v>
      </c>
      <c r="M8032" s="164" t="n">
        <v>0</v>
      </c>
      <c r="N8032" s="237" t="s">
        <v>23797</v>
      </c>
      <c r="O8032" s="633"/>
      <c r="P8032" s="610"/>
      <c r="Q8032" s="610" t="n">
        <f aca="false">P8032*1.2</f>
        <v>0</v>
      </c>
      <c r="R8032" s="131" t="n">
        <f aca="false">S8032*Q8032</f>
        <v>0</v>
      </c>
      <c r="S8032" s="132"/>
    </row>
    <row r="8033" s="76" customFormat="true" ht="14.4" hidden="false" customHeight="false" outlineLevel="0" collapsed="false">
      <c r="A8033" s="207"/>
      <c r="B8033" s="208" t="n">
        <v>82</v>
      </c>
      <c r="C8033" s="634" t="s">
        <v>18</v>
      </c>
      <c r="D8033" s="453"/>
      <c r="E8033" s="453" t="s">
        <v>21580</v>
      </c>
      <c r="F8033" s="121" t="n">
        <f aca="false">F8032+1</f>
        <v>8027</v>
      </c>
      <c r="G8033" s="636" t="s">
        <v>23798</v>
      </c>
      <c r="H8033" s="147" t="s">
        <v>23799</v>
      </c>
      <c r="I8033" s="284" t="s">
        <v>23800</v>
      </c>
      <c r="J8033" s="284" t="n">
        <v>650</v>
      </c>
      <c r="K8033" s="164" t="n">
        <v>0</v>
      </c>
      <c r="L8033" s="164" t="n">
        <v>1005124</v>
      </c>
      <c r="M8033" s="164" t="n">
        <v>1</v>
      </c>
      <c r="N8033" s="237" t="s">
        <v>19152</v>
      </c>
      <c r="O8033" s="633"/>
      <c r="P8033" s="610"/>
      <c r="Q8033" s="610" t="n">
        <f aca="false">P8033*1.2</f>
        <v>0</v>
      </c>
      <c r="R8033" s="131" t="n">
        <f aca="false">S8033*Q8033</f>
        <v>0</v>
      </c>
      <c r="S8033" s="132"/>
    </row>
    <row r="8034" s="76" customFormat="true" ht="27.6" hidden="false" customHeight="false" outlineLevel="0" collapsed="false">
      <c r="A8034" s="207"/>
      <c r="B8034" s="208" t="n">
        <v>82</v>
      </c>
      <c r="C8034" s="634" t="s">
        <v>18</v>
      </c>
      <c r="D8034" s="453"/>
      <c r="E8034" s="453" t="s">
        <v>21580</v>
      </c>
      <c r="F8034" s="121" t="n">
        <f aca="false">F8033+1</f>
        <v>8028</v>
      </c>
      <c r="G8034" s="290" t="s">
        <v>23801</v>
      </c>
      <c r="H8034" s="638" t="s">
        <v>23801</v>
      </c>
      <c r="I8034" s="284" t="s">
        <v>23802</v>
      </c>
      <c r="J8034" s="284" t="n">
        <v>5340</v>
      </c>
      <c r="K8034" s="164" t="n">
        <v>0</v>
      </c>
      <c r="L8034" s="164" t="n">
        <v>89343</v>
      </c>
      <c r="M8034" s="164" t="n">
        <v>0</v>
      </c>
      <c r="N8034" s="218" t="s">
        <v>23803</v>
      </c>
      <c r="O8034" s="633"/>
      <c r="P8034" s="130" t="n">
        <v>112.57</v>
      </c>
      <c r="Q8034" s="130" t="n">
        <f aca="false">P8034*1.2</f>
        <v>135.084</v>
      </c>
      <c r="R8034" s="131" t="n">
        <f aca="false">S8034*Q8034</f>
        <v>0</v>
      </c>
      <c r="S8034" s="132"/>
    </row>
    <row r="8035" s="76" customFormat="true" ht="14.4" hidden="false" customHeight="false" outlineLevel="0" collapsed="false">
      <c r="A8035" s="207"/>
      <c r="B8035" s="208" t="n">
        <v>82</v>
      </c>
      <c r="C8035" s="634" t="s">
        <v>18</v>
      </c>
      <c r="D8035" s="453" t="s">
        <v>21588</v>
      </c>
      <c r="E8035" s="453" t="s">
        <v>21580</v>
      </c>
      <c r="F8035" s="121" t="n">
        <f aca="false">F8034+1</f>
        <v>8029</v>
      </c>
      <c r="G8035" s="290" t="s">
        <v>23804</v>
      </c>
      <c r="H8035" s="147" t="s">
        <v>23805</v>
      </c>
      <c r="I8035" s="284" t="s">
        <v>23806</v>
      </c>
      <c r="J8035" s="284" t="n">
        <v>5340</v>
      </c>
      <c r="K8035" s="164" t="n">
        <v>0</v>
      </c>
      <c r="L8035" s="164" t="n">
        <v>1006032</v>
      </c>
      <c r="M8035" s="164" t="n">
        <v>0</v>
      </c>
      <c r="N8035" s="218" t="s">
        <v>23807</v>
      </c>
      <c r="O8035" s="633"/>
      <c r="P8035" s="130" t="n">
        <v>1241.32</v>
      </c>
      <c r="Q8035" s="130" t="n">
        <f aca="false">P8035*1.2</f>
        <v>1489.584</v>
      </c>
      <c r="R8035" s="131" t="n">
        <f aca="false">S8035*Q8035</f>
        <v>0</v>
      </c>
      <c r="S8035" s="132"/>
    </row>
    <row r="8036" s="76" customFormat="true" ht="14.4" hidden="false" customHeight="false" outlineLevel="0" collapsed="false">
      <c r="A8036" s="207"/>
      <c r="B8036" s="208" t="n">
        <v>82</v>
      </c>
      <c r="C8036" s="634" t="s">
        <v>18</v>
      </c>
      <c r="D8036" s="453"/>
      <c r="E8036" s="453" t="s">
        <v>21580</v>
      </c>
      <c r="F8036" s="121" t="n">
        <f aca="false">F8035+1</f>
        <v>8030</v>
      </c>
      <c r="G8036" s="290" t="s">
        <v>23808</v>
      </c>
      <c r="H8036" s="147" t="s">
        <v>23809</v>
      </c>
      <c r="I8036" s="284" t="s">
        <v>23810</v>
      </c>
      <c r="J8036" s="284" t="n">
        <v>650</v>
      </c>
      <c r="K8036" s="164" t="n">
        <v>0</v>
      </c>
      <c r="L8036" s="164" t="n">
        <v>1308043</v>
      </c>
      <c r="M8036" s="164" t="n">
        <v>0</v>
      </c>
      <c r="N8036" s="237" t="s">
        <v>23811</v>
      </c>
      <c r="O8036" s="633"/>
      <c r="P8036" s="610"/>
      <c r="Q8036" s="610" t="n">
        <f aca="false">P8036*1.2</f>
        <v>0</v>
      </c>
      <c r="R8036" s="131" t="n">
        <f aca="false">S8036*Q8036</f>
        <v>0</v>
      </c>
      <c r="S8036" s="132"/>
    </row>
    <row r="8037" s="76" customFormat="true" ht="14.4" hidden="false" customHeight="false" outlineLevel="0" collapsed="false">
      <c r="A8037" s="207"/>
      <c r="B8037" s="208" t="n">
        <v>82</v>
      </c>
      <c r="C8037" s="634" t="s">
        <v>18</v>
      </c>
      <c r="D8037" s="453"/>
      <c r="E8037" s="453" t="s">
        <v>21580</v>
      </c>
      <c r="F8037" s="121" t="n">
        <f aca="false">F8036+1</f>
        <v>8031</v>
      </c>
      <c r="G8037" s="290" t="s">
        <v>23812</v>
      </c>
      <c r="H8037" s="147" t="s">
        <v>23813</v>
      </c>
      <c r="I8037" s="284" t="s">
        <v>23814</v>
      </c>
      <c r="J8037" s="284" t="n">
        <v>650</v>
      </c>
      <c r="K8037" s="164" t="n">
        <v>0</v>
      </c>
      <c r="L8037" s="164" t="n">
        <v>1308044</v>
      </c>
      <c r="M8037" s="164" t="n">
        <v>0</v>
      </c>
      <c r="N8037" s="237" t="s">
        <v>23811</v>
      </c>
      <c r="O8037" s="633"/>
      <c r="P8037" s="610"/>
      <c r="Q8037" s="610" t="n">
        <f aca="false">P8037*1.2</f>
        <v>0</v>
      </c>
      <c r="R8037" s="131" t="n">
        <f aca="false">S8037*Q8037</f>
        <v>0</v>
      </c>
      <c r="S8037" s="132"/>
    </row>
    <row r="8038" s="76" customFormat="true" ht="14.4" hidden="false" customHeight="false" outlineLevel="0" collapsed="false">
      <c r="A8038" s="207"/>
      <c r="B8038" s="208" t="n">
        <v>82</v>
      </c>
      <c r="C8038" s="634" t="s">
        <v>18</v>
      </c>
      <c r="D8038" s="453"/>
      <c r="E8038" s="453" t="s">
        <v>21580</v>
      </c>
      <c r="F8038" s="121" t="n">
        <f aca="false">F8037+1</f>
        <v>8032</v>
      </c>
      <c r="G8038" s="290" t="s">
        <v>23815</v>
      </c>
      <c r="H8038" s="147" t="s">
        <v>23816</v>
      </c>
      <c r="I8038" s="284" t="s">
        <v>23817</v>
      </c>
      <c r="J8038" s="284" t="n">
        <v>650</v>
      </c>
      <c r="K8038" s="164" t="n">
        <v>0</v>
      </c>
      <c r="L8038" s="164" t="n">
        <v>1005193</v>
      </c>
      <c r="M8038" s="164" t="n">
        <v>0</v>
      </c>
      <c r="N8038" s="237" t="s">
        <v>23818</v>
      </c>
      <c r="O8038" s="633"/>
      <c r="P8038" s="610"/>
      <c r="Q8038" s="610" t="n">
        <f aca="false">P8038*1.2</f>
        <v>0</v>
      </c>
      <c r="R8038" s="131" t="n">
        <f aca="false">S8038*Q8038</f>
        <v>0</v>
      </c>
      <c r="S8038" s="132"/>
    </row>
    <row r="8039" s="76" customFormat="true" ht="14.4" hidden="false" customHeight="false" outlineLevel="0" collapsed="false">
      <c r="A8039" s="207"/>
      <c r="B8039" s="208" t="n">
        <v>82</v>
      </c>
      <c r="C8039" s="634" t="s">
        <v>18</v>
      </c>
      <c r="D8039" s="453"/>
      <c r="E8039" s="453" t="s">
        <v>21580</v>
      </c>
      <c r="F8039" s="121" t="n">
        <f aca="false">F8038+1</f>
        <v>8033</v>
      </c>
      <c r="G8039" s="290" t="s">
        <v>23819</v>
      </c>
      <c r="H8039" s="147" t="s">
        <v>23820</v>
      </c>
      <c r="I8039" s="284" t="s">
        <v>23821</v>
      </c>
      <c r="J8039" s="284" t="n">
        <v>650</v>
      </c>
      <c r="K8039" s="164" t="n">
        <v>0</v>
      </c>
      <c r="L8039" s="164" t="n">
        <v>1005194</v>
      </c>
      <c r="M8039" s="164" t="n">
        <v>0</v>
      </c>
      <c r="N8039" s="237" t="s">
        <v>23818</v>
      </c>
      <c r="O8039" s="633"/>
      <c r="P8039" s="610"/>
      <c r="Q8039" s="610" t="n">
        <f aca="false">P8039*1.2</f>
        <v>0</v>
      </c>
      <c r="R8039" s="131" t="n">
        <f aca="false">S8039*Q8039</f>
        <v>0</v>
      </c>
      <c r="S8039" s="132"/>
    </row>
    <row r="8040" s="76" customFormat="true" ht="14.4" hidden="false" customHeight="false" outlineLevel="0" collapsed="false">
      <c r="A8040" s="207"/>
      <c r="B8040" s="208" t="n">
        <v>82</v>
      </c>
      <c r="C8040" s="634" t="s">
        <v>18</v>
      </c>
      <c r="D8040" s="453"/>
      <c r="E8040" s="453" t="s">
        <v>21580</v>
      </c>
      <c r="F8040" s="121" t="n">
        <f aca="false">F8039+1</f>
        <v>8034</v>
      </c>
      <c r="G8040" s="636" t="s">
        <v>23822</v>
      </c>
      <c r="H8040" s="147" t="s">
        <v>23823</v>
      </c>
      <c r="I8040" s="284" t="s">
        <v>23824</v>
      </c>
      <c r="J8040" s="284" t="n">
        <v>651</v>
      </c>
      <c r="K8040" s="164" t="n">
        <v>0</v>
      </c>
      <c r="L8040" s="164" t="n">
        <v>1004013</v>
      </c>
      <c r="M8040" s="164" t="n">
        <v>0</v>
      </c>
      <c r="N8040" s="237" t="s">
        <v>23825</v>
      </c>
      <c r="O8040" s="633"/>
      <c r="P8040" s="610"/>
      <c r="Q8040" s="610" t="n">
        <f aca="false">P8040*1.2</f>
        <v>0</v>
      </c>
      <c r="R8040" s="131" t="n">
        <f aca="false">S8040*Q8040</f>
        <v>0</v>
      </c>
      <c r="S8040" s="132"/>
    </row>
    <row r="8041" s="76" customFormat="true" ht="14.4" hidden="false" customHeight="false" outlineLevel="0" collapsed="false">
      <c r="A8041" s="207"/>
      <c r="B8041" s="208" t="n">
        <v>82</v>
      </c>
      <c r="C8041" s="634" t="s">
        <v>18</v>
      </c>
      <c r="D8041" s="453" t="s">
        <v>21588</v>
      </c>
      <c r="E8041" s="453" t="s">
        <v>21580</v>
      </c>
      <c r="F8041" s="121" t="n">
        <f aca="false">F8040+1</f>
        <v>8035</v>
      </c>
      <c r="G8041" s="290" t="s">
        <v>23826</v>
      </c>
      <c r="H8041" s="147" t="s">
        <v>23827</v>
      </c>
      <c r="I8041" s="284" t="s">
        <v>23828</v>
      </c>
      <c r="J8041" s="284" t="n">
        <v>5340</v>
      </c>
      <c r="K8041" s="164" t="n">
        <v>40</v>
      </c>
      <c r="L8041" s="164" t="n">
        <v>1004012</v>
      </c>
      <c r="M8041" s="164" t="n">
        <v>20</v>
      </c>
      <c r="N8041" s="218" t="s">
        <v>23829</v>
      </c>
      <c r="O8041" s="633"/>
      <c r="P8041" s="130" t="n">
        <v>6834.37</v>
      </c>
      <c r="Q8041" s="130" t="n">
        <f aca="false">P8041*1.2</f>
        <v>8201.244</v>
      </c>
      <c r="R8041" s="131" t="n">
        <f aca="false">S8041*Q8041</f>
        <v>0</v>
      </c>
      <c r="S8041" s="132"/>
    </row>
    <row r="8042" s="76" customFormat="true" ht="27.6" hidden="false" customHeight="false" outlineLevel="0" collapsed="false">
      <c r="A8042" s="207"/>
      <c r="B8042" s="208" t="n">
        <v>82</v>
      </c>
      <c r="C8042" s="634" t="s">
        <v>18</v>
      </c>
      <c r="D8042" s="453" t="s">
        <v>21588</v>
      </c>
      <c r="E8042" s="453" t="s">
        <v>21580</v>
      </c>
      <c r="F8042" s="121" t="n">
        <f aca="false">F8041+1</f>
        <v>8036</v>
      </c>
      <c r="G8042" s="637" t="s">
        <v>23830</v>
      </c>
      <c r="H8042" s="220" t="s">
        <v>23831</v>
      </c>
      <c r="I8042" s="284" t="s">
        <v>23832</v>
      </c>
      <c r="J8042" s="284" t="n">
        <v>5344</v>
      </c>
      <c r="K8042" s="164" t="n">
        <v>30</v>
      </c>
      <c r="L8042" s="164" t="n">
        <v>1004012</v>
      </c>
      <c r="M8042" s="164" t="n">
        <v>10</v>
      </c>
      <c r="N8042" s="218" t="s">
        <v>23833</v>
      </c>
      <c r="O8042" s="635"/>
      <c r="P8042" s="130" t="n">
        <v>4566.95</v>
      </c>
      <c r="Q8042" s="130" t="n">
        <f aca="false">P8042*1.2</f>
        <v>5480.34</v>
      </c>
      <c r="R8042" s="131" t="n">
        <f aca="false">S8042*Q8042</f>
        <v>0</v>
      </c>
      <c r="S8042" s="132"/>
    </row>
    <row r="8043" s="76" customFormat="true" ht="14.4" hidden="false" customHeight="false" outlineLevel="0" collapsed="false">
      <c r="A8043" s="207"/>
      <c r="B8043" s="208" t="n">
        <v>82</v>
      </c>
      <c r="C8043" s="634" t="s">
        <v>18</v>
      </c>
      <c r="D8043" s="453" t="s">
        <v>21588</v>
      </c>
      <c r="E8043" s="453" t="s">
        <v>21580</v>
      </c>
      <c r="F8043" s="121" t="n">
        <f aca="false">F8042+1</f>
        <v>8037</v>
      </c>
      <c r="G8043" s="290" t="s">
        <v>23834</v>
      </c>
      <c r="H8043" s="147" t="s">
        <v>23835</v>
      </c>
      <c r="I8043" s="284" t="s">
        <v>23836</v>
      </c>
      <c r="J8043" s="284" t="n">
        <v>5340</v>
      </c>
      <c r="K8043" s="164" t="n">
        <v>0</v>
      </c>
      <c r="L8043" s="164" t="n">
        <v>3770015</v>
      </c>
      <c r="M8043" s="164" t="n">
        <v>10</v>
      </c>
      <c r="N8043" s="218" t="s">
        <v>23837</v>
      </c>
      <c r="O8043" s="633"/>
      <c r="P8043" s="130" t="n">
        <v>5532.42</v>
      </c>
      <c r="Q8043" s="130" t="n">
        <f aca="false">P8043*1.2</f>
        <v>6638.904</v>
      </c>
      <c r="R8043" s="131" t="n">
        <f aca="false">S8043*Q8043</f>
        <v>0</v>
      </c>
      <c r="S8043" s="132"/>
    </row>
    <row r="8044" s="76" customFormat="true" ht="27.6" hidden="false" customHeight="false" outlineLevel="0" collapsed="false">
      <c r="A8044" s="207"/>
      <c r="B8044" s="208" t="n">
        <v>82</v>
      </c>
      <c r="C8044" s="634" t="s">
        <v>18</v>
      </c>
      <c r="D8044" s="453" t="s">
        <v>21588</v>
      </c>
      <c r="E8044" s="453" t="s">
        <v>21580</v>
      </c>
      <c r="F8044" s="121" t="n">
        <f aca="false">F8043+1</f>
        <v>8038</v>
      </c>
      <c r="G8044" s="290" t="s">
        <v>23838</v>
      </c>
      <c r="H8044" s="147" t="s">
        <v>23839</v>
      </c>
      <c r="I8044" s="284" t="s">
        <v>23840</v>
      </c>
      <c r="J8044" s="284" t="n">
        <v>5340</v>
      </c>
      <c r="K8044" s="164" t="n">
        <v>0</v>
      </c>
      <c r="L8044" s="164" t="n">
        <v>3770010</v>
      </c>
      <c r="M8044" s="164" t="n">
        <v>0</v>
      </c>
      <c r="N8044" s="218" t="s">
        <v>23841</v>
      </c>
      <c r="O8044" s="633"/>
      <c r="P8044" s="130" t="n">
        <v>6096.5</v>
      </c>
      <c r="Q8044" s="130" t="n">
        <f aca="false">P8044*1.2</f>
        <v>7315.8</v>
      </c>
      <c r="R8044" s="131" t="n">
        <f aca="false">S8044*Q8044</f>
        <v>0</v>
      </c>
      <c r="S8044" s="132"/>
    </row>
    <row r="8045" s="76" customFormat="true" ht="14.4" hidden="false" customHeight="false" outlineLevel="0" collapsed="false">
      <c r="A8045" s="207"/>
      <c r="B8045" s="208" t="n">
        <v>82</v>
      </c>
      <c r="C8045" s="634" t="s">
        <v>18</v>
      </c>
      <c r="D8045" s="453" t="s">
        <v>21588</v>
      </c>
      <c r="E8045" s="453" t="s">
        <v>21580</v>
      </c>
      <c r="F8045" s="121" t="n">
        <f aca="false">F8044+1</f>
        <v>8039</v>
      </c>
      <c r="G8045" s="290" t="s">
        <v>23842</v>
      </c>
      <c r="H8045" s="147" t="s">
        <v>23843</v>
      </c>
      <c r="I8045" s="284" t="s">
        <v>23844</v>
      </c>
      <c r="J8045" s="284" t="n">
        <v>5343</v>
      </c>
      <c r="K8045" s="164" t="n">
        <v>0</v>
      </c>
      <c r="L8045" s="164" t="n">
        <v>1308011</v>
      </c>
      <c r="M8045" s="164" t="n">
        <v>0</v>
      </c>
      <c r="N8045" s="218" t="s">
        <v>23845</v>
      </c>
      <c r="O8045" s="633"/>
      <c r="P8045" s="130" t="n">
        <v>6896.2</v>
      </c>
      <c r="Q8045" s="130" t="n">
        <f aca="false">P8045*1.2</f>
        <v>8275.44</v>
      </c>
      <c r="R8045" s="131" t="n">
        <f aca="false">S8045*Q8045</f>
        <v>8275.44</v>
      </c>
      <c r="S8045" s="132" t="n">
        <v>1</v>
      </c>
    </row>
    <row r="8046" s="76" customFormat="true" ht="14.4" hidden="false" customHeight="false" outlineLevel="0" collapsed="false">
      <c r="A8046" s="207"/>
      <c r="B8046" s="208" t="n">
        <v>82</v>
      </c>
      <c r="C8046" s="634" t="s">
        <v>18</v>
      </c>
      <c r="D8046" s="453" t="s">
        <v>21588</v>
      </c>
      <c r="E8046" s="453" t="s">
        <v>21580</v>
      </c>
      <c r="F8046" s="121" t="n">
        <f aca="false">F8045+1</f>
        <v>8040</v>
      </c>
      <c r="G8046" s="290" t="s">
        <v>23846</v>
      </c>
      <c r="H8046" s="147" t="s">
        <v>23847</v>
      </c>
      <c r="I8046" s="284" t="s">
        <v>23848</v>
      </c>
      <c r="J8046" s="284" t="n">
        <v>5340</v>
      </c>
      <c r="K8046" s="164" t="n">
        <v>0</v>
      </c>
      <c r="L8046" s="164" t="n">
        <v>1308011</v>
      </c>
      <c r="M8046" s="164" t="n">
        <v>10</v>
      </c>
      <c r="N8046" s="218" t="s">
        <v>23845</v>
      </c>
      <c r="O8046" s="635"/>
      <c r="P8046" s="130" t="n">
        <v>7036.5</v>
      </c>
      <c r="Q8046" s="130" t="n">
        <f aca="false">P8046*1.2</f>
        <v>8443.8</v>
      </c>
      <c r="R8046" s="131" t="n">
        <f aca="false">S8046*Q8046</f>
        <v>0</v>
      </c>
      <c r="S8046" s="132"/>
    </row>
    <row r="8047" s="76" customFormat="true" ht="14.4" hidden="false" customHeight="false" outlineLevel="0" collapsed="false">
      <c r="A8047" s="207"/>
      <c r="B8047" s="208" t="n">
        <v>82</v>
      </c>
      <c r="C8047" s="634" t="s">
        <v>18</v>
      </c>
      <c r="D8047" s="453"/>
      <c r="E8047" s="453" t="s">
        <v>21580</v>
      </c>
      <c r="F8047" s="121" t="n">
        <f aca="false">F8046+1</f>
        <v>8041</v>
      </c>
      <c r="G8047" s="290" t="s">
        <v>23849</v>
      </c>
      <c r="H8047" s="638" t="s">
        <v>23850</v>
      </c>
      <c r="I8047" s="284" t="s">
        <v>23851</v>
      </c>
      <c r="J8047" s="284" t="n">
        <v>5348</v>
      </c>
      <c r="K8047" s="164" t="n">
        <v>0</v>
      </c>
      <c r="L8047" s="164" t="n">
        <v>1308011</v>
      </c>
      <c r="M8047" s="164" t="n">
        <v>0</v>
      </c>
      <c r="N8047" s="218" t="s">
        <v>23845</v>
      </c>
      <c r="O8047" s="633"/>
      <c r="P8047" s="610"/>
      <c r="Q8047" s="610" t="n">
        <f aca="false">P8047*1.2</f>
        <v>0</v>
      </c>
      <c r="R8047" s="131" t="n">
        <f aca="false">S8047*Q8047</f>
        <v>0</v>
      </c>
      <c r="S8047" s="132"/>
    </row>
    <row r="8048" s="76" customFormat="true" ht="14.4" hidden="false" customHeight="false" outlineLevel="0" collapsed="false">
      <c r="A8048" s="207"/>
      <c r="B8048" s="208" t="n">
        <v>82</v>
      </c>
      <c r="C8048" s="634" t="s">
        <v>18</v>
      </c>
      <c r="D8048" s="453"/>
      <c r="E8048" s="453" t="s">
        <v>21580</v>
      </c>
      <c r="F8048" s="121" t="n">
        <f aca="false">F8047+1</f>
        <v>8042</v>
      </c>
      <c r="G8048" s="290" t="s">
        <v>23852</v>
      </c>
      <c r="H8048" s="147" t="s">
        <v>23853</v>
      </c>
      <c r="I8048" s="284" t="s">
        <v>23854</v>
      </c>
      <c r="J8048" s="284" t="n">
        <v>536</v>
      </c>
      <c r="K8048" s="164" t="n">
        <v>0</v>
      </c>
      <c r="L8048" s="164" t="n">
        <v>1308011</v>
      </c>
      <c r="M8048" s="164" t="n">
        <v>10</v>
      </c>
      <c r="N8048" s="218" t="s">
        <v>23845</v>
      </c>
      <c r="O8048" s="633"/>
      <c r="P8048" s="610"/>
      <c r="Q8048" s="610" t="n">
        <f aca="false">P8048*1.2</f>
        <v>0</v>
      </c>
      <c r="R8048" s="131" t="n">
        <f aca="false">S8048*Q8048</f>
        <v>0</v>
      </c>
      <c r="S8048" s="132"/>
    </row>
    <row r="8049" s="76" customFormat="true" ht="27.6" hidden="false" customHeight="false" outlineLevel="0" collapsed="false">
      <c r="A8049" s="207"/>
      <c r="B8049" s="208" t="n">
        <v>82</v>
      </c>
      <c r="C8049" s="634" t="s">
        <v>18</v>
      </c>
      <c r="D8049" s="453" t="s">
        <v>21588</v>
      </c>
      <c r="E8049" s="453" t="s">
        <v>21580</v>
      </c>
      <c r="F8049" s="121" t="n">
        <f aca="false">F8048+1</f>
        <v>8043</v>
      </c>
      <c r="G8049" s="290" t="s">
        <v>23855</v>
      </c>
      <c r="H8049" s="147" t="s">
        <v>23856</v>
      </c>
      <c r="I8049" s="284" t="s">
        <v>23857</v>
      </c>
      <c r="J8049" s="284" t="n">
        <v>5340</v>
      </c>
      <c r="K8049" s="164" t="n">
        <v>40</v>
      </c>
      <c r="L8049" s="164" t="n">
        <v>3901221</v>
      </c>
      <c r="M8049" s="164" t="n">
        <v>0</v>
      </c>
      <c r="N8049" s="218" t="s">
        <v>23858</v>
      </c>
      <c r="O8049" s="633"/>
      <c r="P8049" s="130" t="n">
        <v>492.89</v>
      </c>
      <c r="Q8049" s="130" t="n">
        <f aca="false">P8049*1.2</f>
        <v>591.468</v>
      </c>
      <c r="R8049" s="131" t="n">
        <f aca="false">S8049*Q8049</f>
        <v>0</v>
      </c>
      <c r="S8049" s="132"/>
    </row>
    <row r="8050" s="76" customFormat="true" ht="27.6" hidden="false" customHeight="false" outlineLevel="0" collapsed="false">
      <c r="A8050" s="207"/>
      <c r="B8050" s="208" t="n">
        <v>82</v>
      </c>
      <c r="C8050" s="634" t="s">
        <v>18</v>
      </c>
      <c r="D8050" s="453" t="s">
        <v>21588</v>
      </c>
      <c r="E8050" s="453" t="s">
        <v>21580</v>
      </c>
      <c r="F8050" s="121" t="n">
        <f aca="false">F8049+1</f>
        <v>8044</v>
      </c>
      <c r="G8050" s="290" t="s">
        <v>23859</v>
      </c>
      <c r="H8050" s="147" t="s">
        <v>23860</v>
      </c>
      <c r="I8050" s="284" t="s">
        <v>23861</v>
      </c>
      <c r="J8050" s="284" t="n">
        <v>5340</v>
      </c>
      <c r="K8050" s="164" t="n">
        <v>40</v>
      </c>
      <c r="L8050" s="164" t="n">
        <v>3901220</v>
      </c>
      <c r="M8050" s="164" t="n">
        <v>0</v>
      </c>
      <c r="N8050" s="218" t="s">
        <v>23862</v>
      </c>
      <c r="O8050" s="633"/>
      <c r="P8050" s="130" t="n">
        <v>2445.25</v>
      </c>
      <c r="Q8050" s="130" t="n">
        <f aca="false">P8050*1.2</f>
        <v>2934.3</v>
      </c>
      <c r="R8050" s="131" t="n">
        <f aca="false">S8050*Q8050</f>
        <v>0</v>
      </c>
      <c r="S8050" s="132"/>
    </row>
    <row r="8051" s="76" customFormat="true" ht="14.4" hidden="false" customHeight="false" outlineLevel="0" collapsed="false">
      <c r="A8051" s="207"/>
      <c r="B8051" s="208" t="n">
        <v>82</v>
      </c>
      <c r="C8051" s="634" t="s">
        <v>18</v>
      </c>
      <c r="D8051" s="453"/>
      <c r="E8051" s="453" t="s">
        <v>21580</v>
      </c>
      <c r="F8051" s="121" t="n">
        <f aca="false">F8050+1</f>
        <v>8045</v>
      </c>
      <c r="G8051" s="290" t="s">
        <v>23863</v>
      </c>
      <c r="H8051" s="147" t="s">
        <v>23864</v>
      </c>
      <c r="I8051" s="284" t="s">
        <v>23865</v>
      </c>
      <c r="J8051" s="284" t="n">
        <v>5340</v>
      </c>
      <c r="K8051" s="164" t="n">
        <v>0</v>
      </c>
      <c r="L8051" s="164" t="n">
        <v>1013629</v>
      </c>
      <c r="M8051" s="164" t="n">
        <v>0</v>
      </c>
      <c r="N8051" s="218" t="s">
        <v>23866</v>
      </c>
      <c r="O8051" s="633"/>
      <c r="P8051" s="610"/>
      <c r="Q8051" s="610" t="n">
        <f aca="false">P8051*1.2</f>
        <v>0</v>
      </c>
      <c r="R8051" s="131" t="n">
        <f aca="false">S8051*Q8051</f>
        <v>0</v>
      </c>
      <c r="S8051" s="132"/>
    </row>
    <row r="8052" s="76" customFormat="true" ht="14.4" hidden="false" customHeight="false" outlineLevel="0" collapsed="false">
      <c r="A8052" s="207"/>
      <c r="B8052" s="208" t="n">
        <v>82</v>
      </c>
      <c r="C8052" s="634" t="s">
        <v>18</v>
      </c>
      <c r="D8052" s="453"/>
      <c r="E8052" s="453" t="s">
        <v>21580</v>
      </c>
      <c r="F8052" s="121" t="n">
        <f aca="false">F8051+1</f>
        <v>8046</v>
      </c>
      <c r="G8052" s="290" t="s">
        <v>23867</v>
      </c>
      <c r="H8052" s="147" t="s">
        <v>23867</v>
      </c>
      <c r="I8052" s="284" t="s">
        <v>23868</v>
      </c>
      <c r="J8052" s="284" t="n">
        <v>5340</v>
      </c>
      <c r="K8052" s="164" t="n">
        <v>0</v>
      </c>
      <c r="L8052" s="164" t="n">
        <v>316106</v>
      </c>
      <c r="M8052" s="164" t="n">
        <v>600</v>
      </c>
      <c r="N8052" s="218" t="s">
        <v>23869</v>
      </c>
      <c r="O8052" s="633"/>
      <c r="P8052" s="610"/>
      <c r="Q8052" s="610" t="n">
        <f aca="false">P8052*1.2</f>
        <v>0</v>
      </c>
      <c r="R8052" s="131" t="n">
        <f aca="false">S8052*Q8052</f>
        <v>0</v>
      </c>
      <c r="S8052" s="132"/>
    </row>
    <row r="8053" s="76" customFormat="true" ht="14.4" hidden="false" customHeight="false" outlineLevel="0" collapsed="false">
      <c r="A8053" s="207"/>
      <c r="B8053" s="208" t="n">
        <v>82</v>
      </c>
      <c r="C8053" s="634" t="s">
        <v>18</v>
      </c>
      <c r="D8053" s="453" t="s">
        <v>21588</v>
      </c>
      <c r="E8053" s="453" t="s">
        <v>21580</v>
      </c>
      <c r="F8053" s="121" t="n">
        <f aca="false">F8052+1</f>
        <v>8047</v>
      </c>
      <c r="G8053" s="290" t="s">
        <v>23870</v>
      </c>
      <c r="H8053" s="147" t="s">
        <v>23870</v>
      </c>
      <c r="I8053" s="284" t="s">
        <v>23871</v>
      </c>
      <c r="J8053" s="284" t="n">
        <v>5340</v>
      </c>
      <c r="K8053" s="164" t="n">
        <v>0</v>
      </c>
      <c r="L8053" s="164" t="n">
        <v>316106</v>
      </c>
      <c r="M8053" s="164" t="n">
        <v>629</v>
      </c>
      <c r="N8053" s="218" t="s">
        <v>23869</v>
      </c>
      <c r="O8053" s="635"/>
      <c r="P8053" s="130" t="n">
        <v>113.8</v>
      </c>
      <c r="Q8053" s="130" t="n">
        <f aca="false">P8053*1.2</f>
        <v>136.56</v>
      </c>
      <c r="R8053" s="131" t="n">
        <f aca="false">S8053*Q8053</f>
        <v>0</v>
      </c>
      <c r="S8053" s="132"/>
    </row>
    <row r="8054" s="76" customFormat="true" ht="14.4" hidden="false" customHeight="false" outlineLevel="0" collapsed="false">
      <c r="A8054" s="207"/>
      <c r="B8054" s="208" t="n">
        <v>82</v>
      </c>
      <c r="C8054" s="634" t="s">
        <v>18</v>
      </c>
      <c r="D8054" s="453"/>
      <c r="E8054" s="453" t="s">
        <v>21580</v>
      </c>
      <c r="F8054" s="121" t="n">
        <f aca="false">F8053+1</f>
        <v>8048</v>
      </c>
      <c r="G8054" s="290" t="s">
        <v>23872</v>
      </c>
      <c r="H8054" s="147" t="s">
        <v>23872</v>
      </c>
      <c r="I8054" s="284" t="s">
        <v>23873</v>
      </c>
      <c r="J8054" s="284" t="n">
        <v>0</v>
      </c>
      <c r="K8054" s="164" t="n">
        <v>0</v>
      </c>
      <c r="L8054" s="164" t="n">
        <v>316106</v>
      </c>
      <c r="M8054" s="164" t="n">
        <v>629</v>
      </c>
      <c r="N8054" s="218" t="s">
        <v>23869</v>
      </c>
      <c r="O8054" s="633"/>
      <c r="P8054" s="610"/>
      <c r="Q8054" s="610" t="n">
        <f aca="false">P8054*1.2</f>
        <v>0</v>
      </c>
      <c r="R8054" s="131" t="n">
        <f aca="false">S8054*Q8054</f>
        <v>0</v>
      </c>
      <c r="S8054" s="132"/>
    </row>
    <row r="8055" s="76" customFormat="true" ht="14.4" hidden="false" customHeight="false" outlineLevel="0" collapsed="false">
      <c r="A8055" s="207"/>
      <c r="B8055" s="208" t="n">
        <v>82</v>
      </c>
      <c r="C8055" s="634" t="s">
        <v>18</v>
      </c>
      <c r="D8055" s="453" t="s">
        <v>21588</v>
      </c>
      <c r="E8055" s="453" t="s">
        <v>21580</v>
      </c>
      <c r="F8055" s="121" t="n">
        <f aca="false">F8054+1</f>
        <v>8049</v>
      </c>
      <c r="G8055" s="290" t="s">
        <v>23874</v>
      </c>
      <c r="H8055" s="147" t="s">
        <v>23875</v>
      </c>
      <c r="I8055" s="284" t="s">
        <v>23876</v>
      </c>
      <c r="J8055" s="284" t="n">
        <v>5344</v>
      </c>
      <c r="K8055" s="164" t="n">
        <v>50</v>
      </c>
      <c r="L8055" s="164" t="n">
        <v>3770047</v>
      </c>
      <c r="M8055" s="164" t="n">
        <v>0</v>
      </c>
      <c r="N8055" s="218" t="s">
        <v>23877</v>
      </c>
      <c r="O8055" s="635"/>
      <c r="P8055" s="130" t="n">
        <v>2225.76</v>
      </c>
      <c r="Q8055" s="130" t="n">
        <f aca="false">P8055*1.2</f>
        <v>2670.912</v>
      </c>
      <c r="R8055" s="131" t="n">
        <f aca="false">S8055*Q8055</f>
        <v>0</v>
      </c>
      <c r="S8055" s="132"/>
    </row>
    <row r="8056" s="76" customFormat="true" ht="14.4" hidden="false" customHeight="false" outlineLevel="0" collapsed="false">
      <c r="A8056" s="207"/>
      <c r="B8056" s="208" t="n">
        <v>82</v>
      </c>
      <c r="C8056" s="634" t="s">
        <v>18</v>
      </c>
      <c r="D8056" s="453" t="s">
        <v>21588</v>
      </c>
      <c r="E8056" s="453" t="s">
        <v>21580</v>
      </c>
      <c r="F8056" s="121" t="n">
        <f aca="false">F8055+1</f>
        <v>8050</v>
      </c>
      <c r="G8056" s="290" t="s">
        <v>23878</v>
      </c>
      <c r="H8056" s="147" t="s">
        <v>23879</v>
      </c>
      <c r="I8056" s="284" t="s">
        <v>23880</v>
      </c>
      <c r="J8056" s="284" t="n">
        <v>5340</v>
      </c>
      <c r="K8056" s="164" t="n">
        <v>0</v>
      </c>
      <c r="L8056" s="164" t="n">
        <v>3770041</v>
      </c>
      <c r="M8056" s="164" t="n">
        <v>2</v>
      </c>
      <c r="N8056" s="218" t="s">
        <v>23877</v>
      </c>
      <c r="O8056" s="633"/>
      <c r="P8056" s="130" t="n">
        <v>455.72</v>
      </c>
      <c r="Q8056" s="130" t="n">
        <f aca="false">P8056*1.2</f>
        <v>546.864</v>
      </c>
      <c r="R8056" s="131" t="n">
        <f aca="false">S8056*Q8056</f>
        <v>0</v>
      </c>
      <c r="S8056" s="132"/>
    </row>
    <row r="8057" s="76" customFormat="true" ht="14.4" hidden="false" customHeight="false" outlineLevel="0" collapsed="false">
      <c r="A8057" s="207"/>
      <c r="B8057" s="208" t="n">
        <v>82</v>
      </c>
      <c r="C8057" s="634" t="s">
        <v>18</v>
      </c>
      <c r="D8057" s="453" t="s">
        <v>21588</v>
      </c>
      <c r="E8057" s="453" t="s">
        <v>21580</v>
      </c>
      <c r="F8057" s="121" t="n">
        <f aca="false">F8056+1</f>
        <v>8051</v>
      </c>
      <c r="G8057" s="290" t="s">
        <v>23881</v>
      </c>
      <c r="H8057" s="147" t="s">
        <v>23882</v>
      </c>
      <c r="I8057" s="284" t="s">
        <v>23883</v>
      </c>
      <c r="J8057" s="284" t="n">
        <v>5340</v>
      </c>
      <c r="K8057" s="164" t="n">
        <v>0</v>
      </c>
      <c r="L8057" s="164" t="n">
        <v>3770042</v>
      </c>
      <c r="M8057" s="164" t="n">
        <v>1</v>
      </c>
      <c r="N8057" s="218" t="s">
        <v>23877</v>
      </c>
      <c r="O8057" s="633"/>
      <c r="P8057" s="130" t="n">
        <v>246.39</v>
      </c>
      <c r="Q8057" s="130" t="n">
        <f aca="false">P8057*1.2</f>
        <v>295.668</v>
      </c>
      <c r="R8057" s="131" t="n">
        <f aca="false">S8057*Q8057</f>
        <v>0</v>
      </c>
      <c r="S8057" s="132"/>
    </row>
    <row r="8058" s="76" customFormat="true" ht="14.4" hidden="false" customHeight="false" outlineLevel="0" collapsed="false">
      <c r="A8058" s="207"/>
      <c r="B8058" s="208" t="n">
        <v>82</v>
      </c>
      <c r="C8058" s="634" t="s">
        <v>18</v>
      </c>
      <c r="D8058" s="453" t="s">
        <v>21588</v>
      </c>
      <c r="E8058" s="453" t="s">
        <v>21580</v>
      </c>
      <c r="F8058" s="121" t="n">
        <f aca="false">F8057+1</f>
        <v>8052</v>
      </c>
      <c r="G8058" s="290" t="s">
        <v>23884</v>
      </c>
      <c r="H8058" s="147" t="s">
        <v>23885</v>
      </c>
      <c r="I8058" s="284" t="s">
        <v>23886</v>
      </c>
      <c r="J8058" s="284" t="n">
        <v>5340</v>
      </c>
      <c r="K8058" s="164" t="n">
        <v>0</v>
      </c>
      <c r="L8058" s="164" t="n">
        <v>3770043</v>
      </c>
      <c r="M8058" s="164" t="n">
        <v>1</v>
      </c>
      <c r="N8058" s="218" t="s">
        <v>23877</v>
      </c>
      <c r="O8058" s="633"/>
      <c r="P8058" s="130" t="n">
        <v>428.16</v>
      </c>
      <c r="Q8058" s="130" t="n">
        <f aca="false">P8058*1.2</f>
        <v>513.792</v>
      </c>
      <c r="R8058" s="131" t="n">
        <f aca="false">S8058*Q8058</f>
        <v>0</v>
      </c>
      <c r="S8058" s="132"/>
    </row>
    <row r="8059" s="76" customFormat="true" ht="14.4" hidden="false" customHeight="false" outlineLevel="0" collapsed="false">
      <c r="A8059" s="207"/>
      <c r="B8059" s="208" t="n">
        <v>82</v>
      </c>
      <c r="C8059" s="634" t="s">
        <v>18</v>
      </c>
      <c r="D8059" s="453" t="s">
        <v>21588</v>
      </c>
      <c r="E8059" s="453" t="s">
        <v>21580</v>
      </c>
      <c r="F8059" s="121" t="n">
        <f aca="false">F8058+1</f>
        <v>8053</v>
      </c>
      <c r="G8059" s="290" t="s">
        <v>23887</v>
      </c>
      <c r="H8059" s="147" t="s">
        <v>23888</v>
      </c>
      <c r="I8059" s="284" t="s">
        <v>23889</v>
      </c>
      <c r="J8059" s="284" t="n">
        <v>5343</v>
      </c>
      <c r="K8059" s="164" t="n">
        <v>0</v>
      </c>
      <c r="L8059" s="164" t="n">
        <v>3770043</v>
      </c>
      <c r="M8059" s="164" t="n">
        <v>0</v>
      </c>
      <c r="N8059" s="218" t="s">
        <v>23890</v>
      </c>
      <c r="O8059" s="635"/>
      <c r="P8059" s="130" t="n">
        <v>597.23</v>
      </c>
      <c r="Q8059" s="130" t="n">
        <f aca="false">P8059*1.2</f>
        <v>716.676</v>
      </c>
      <c r="R8059" s="131" t="n">
        <f aca="false">S8059*Q8059</f>
        <v>0</v>
      </c>
      <c r="S8059" s="132"/>
    </row>
    <row r="8060" s="76" customFormat="true" ht="14.4" hidden="false" customHeight="false" outlineLevel="0" collapsed="false">
      <c r="A8060" s="207"/>
      <c r="B8060" s="208" t="n">
        <v>82</v>
      </c>
      <c r="C8060" s="634" t="s">
        <v>18</v>
      </c>
      <c r="D8060" s="453"/>
      <c r="E8060" s="453" t="s">
        <v>21580</v>
      </c>
      <c r="F8060" s="121" t="n">
        <f aca="false">F8059+1</f>
        <v>8054</v>
      </c>
      <c r="G8060" s="290" t="s">
        <v>23891</v>
      </c>
      <c r="H8060" s="147" t="s">
        <v>23892</v>
      </c>
      <c r="I8060" s="284" t="s">
        <v>23893</v>
      </c>
      <c r="J8060" s="284" t="n">
        <v>5340</v>
      </c>
      <c r="K8060" s="164" t="n">
        <v>0</v>
      </c>
      <c r="L8060" s="164" t="n">
        <v>3770047</v>
      </c>
      <c r="M8060" s="164" t="n">
        <v>0</v>
      </c>
      <c r="N8060" s="218" t="s">
        <v>23894</v>
      </c>
      <c r="O8060" s="633"/>
      <c r="P8060" s="610"/>
      <c r="Q8060" s="610" t="n">
        <f aca="false">P8060*1.2</f>
        <v>0</v>
      </c>
      <c r="R8060" s="131" t="n">
        <f aca="false">S8060*Q8060</f>
        <v>0</v>
      </c>
      <c r="S8060" s="132"/>
    </row>
    <row r="8061" s="76" customFormat="true" ht="14.4" hidden="false" customHeight="false" outlineLevel="0" collapsed="false">
      <c r="A8061" s="207"/>
      <c r="B8061" s="208" t="n">
        <v>82</v>
      </c>
      <c r="C8061" s="634" t="s">
        <v>18</v>
      </c>
      <c r="D8061" s="453"/>
      <c r="E8061" s="453" t="s">
        <v>21580</v>
      </c>
      <c r="F8061" s="121" t="n">
        <f aca="false">F8060+1</f>
        <v>8055</v>
      </c>
      <c r="G8061" s="290" t="s">
        <v>23895</v>
      </c>
      <c r="H8061" s="147" t="s">
        <v>23896</v>
      </c>
      <c r="I8061" s="284" t="s">
        <v>23897</v>
      </c>
      <c r="J8061" s="284" t="n">
        <v>650</v>
      </c>
      <c r="K8061" s="164" t="n">
        <v>0</v>
      </c>
      <c r="L8061" s="164" t="n">
        <v>3740070</v>
      </c>
      <c r="M8061" s="164" t="n">
        <v>0</v>
      </c>
      <c r="N8061" s="237" t="s">
        <v>23898</v>
      </c>
      <c r="O8061" s="633"/>
      <c r="P8061" s="610"/>
      <c r="Q8061" s="610" t="n">
        <f aca="false">P8061*1.2</f>
        <v>0</v>
      </c>
      <c r="R8061" s="131" t="n">
        <f aca="false">S8061*Q8061</f>
        <v>0</v>
      </c>
      <c r="S8061" s="132"/>
    </row>
    <row r="8062" s="76" customFormat="true" ht="14.4" hidden="false" customHeight="false" outlineLevel="0" collapsed="false">
      <c r="A8062" s="207"/>
      <c r="B8062" s="208" t="n">
        <v>82</v>
      </c>
      <c r="C8062" s="634" t="s">
        <v>18</v>
      </c>
      <c r="D8062" s="453"/>
      <c r="E8062" s="453" t="s">
        <v>21580</v>
      </c>
      <c r="F8062" s="121" t="n">
        <f aca="false">F8061+1</f>
        <v>8056</v>
      </c>
      <c r="G8062" s="290" t="s">
        <v>23899</v>
      </c>
      <c r="H8062" s="147" t="s">
        <v>23900</v>
      </c>
      <c r="I8062" s="284" t="s">
        <v>23901</v>
      </c>
      <c r="J8062" s="284" t="n">
        <v>650</v>
      </c>
      <c r="K8062" s="164" t="n">
        <v>0</v>
      </c>
      <c r="L8062" s="164" t="n">
        <v>3740080</v>
      </c>
      <c r="M8062" s="164" t="n">
        <v>0</v>
      </c>
      <c r="N8062" s="237" t="s">
        <v>23902</v>
      </c>
      <c r="O8062" s="633"/>
      <c r="P8062" s="610"/>
      <c r="Q8062" s="610" t="n">
        <f aca="false">P8062*1.2</f>
        <v>0</v>
      </c>
      <c r="R8062" s="131" t="n">
        <f aca="false">S8062*Q8062</f>
        <v>0</v>
      </c>
      <c r="S8062" s="132"/>
    </row>
    <row r="8063" s="76" customFormat="true" ht="14.4" hidden="false" customHeight="false" outlineLevel="0" collapsed="false">
      <c r="A8063" s="207"/>
      <c r="B8063" s="208" t="n">
        <v>82</v>
      </c>
      <c r="C8063" s="634" t="s">
        <v>18</v>
      </c>
      <c r="D8063" s="453" t="s">
        <v>21588</v>
      </c>
      <c r="E8063" s="453" t="s">
        <v>21580</v>
      </c>
      <c r="F8063" s="121" t="n">
        <f aca="false">F8062+1</f>
        <v>8057</v>
      </c>
      <c r="G8063" s="290" t="s">
        <v>23903</v>
      </c>
      <c r="H8063" s="147" t="s">
        <v>23904</v>
      </c>
      <c r="I8063" s="284" t="s">
        <v>23905</v>
      </c>
      <c r="J8063" s="284" t="n">
        <v>5340</v>
      </c>
      <c r="K8063" s="164" t="n">
        <v>0</v>
      </c>
      <c r="L8063" s="164" t="n">
        <v>1013762</v>
      </c>
      <c r="M8063" s="164" t="n">
        <v>10</v>
      </c>
      <c r="N8063" s="218" t="s">
        <v>2269</v>
      </c>
      <c r="O8063" s="633"/>
      <c r="P8063" s="130" t="n">
        <v>49.17</v>
      </c>
      <c r="Q8063" s="130" t="n">
        <f aca="false">P8063*1.2</f>
        <v>59.004</v>
      </c>
      <c r="R8063" s="131" t="n">
        <f aca="false">S8063*Q8063</f>
        <v>0</v>
      </c>
      <c r="S8063" s="132"/>
    </row>
    <row r="8064" s="76" customFormat="true" ht="14.4" hidden="false" customHeight="false" outlineLevel="0" collapsed="false">
      <c r="A8064" s="207"/>
      <c r="B8064" s="208" t="n">
        <v>82</v>
      </c>
      <c r="C8064" s="634" t="s">
        <v>18</v>
      </c>
      <c r="D8064" s="453" t="s">
        <v>21588</v>
      </c>
      <c r="E8064" s="453" t="s">
        <v>21580</v>
      </c>
      <c r="F8064" s="121" t="n">
        <f aca="false">F8063+1</f>
        <v>8058</v>
      </c>
      <c r="G8064" s="290" t="s">
        <v>23906</v>
      </c>
      <c r="H8064" s="147" t="s">
        <v>23907</v>
      </c>
      <c r="I8064" s="284" t="s">
        <v>23908</v>
      </c>
      <c r="J8064" s="284" t="n">
        <v>5340</v>
      </c>
      <c r="K8064" s="164" t="n">
        <v>0</v>
      </c>
      <c r="L8064" s="164" t="n">
        <v>1115026</v>
      </c>
      <c r="M8064" s="164" t="n">
        <v>0</v>
      </c>
      <c r="N8064" s="218" t="s">
        <v>2269</v>
      </c>
      <c r="O8064" s="633"/>
      <c r="P8064" s="130" t="n">
        <v>91.29</v>
      </c>
      <c r="Q8064" s="130" t="n">
        <f aca="false">P8064*1.2</f>
        <v>109.548</v>
      </c>
      <c r="R8064" s="131" t="n">
        <f aca="false">S8064*Q8064</f>
        <v>0</v>
      </c>
      <c r="S8064" s="132"/>
    </row>
    <row r="8065" s="76" customFormat="true" ht="14.4" hidden="false" customHeight="false" outlineLevel="0" collapsed="false">
      <c r="A8065" s="207"/>
      <c r="B8065" s="208" t="n">
        <v>82</v>
      </c>
      <c r="C8065" s="634" t="s">
        <v>18</v>
      </c>
      <c r="D8065" s="453" t="s">
        <v>21588</v>
      </c>
      <c r="E8065" s="453" t="s">
        <v>21580</v>
      </c>
      <c r="F8065" s="121" t="n">
        <f aca="false">F8064+1</f>
        <v>8059</v>
      </c>
      <c r="G8065" s="290" t="s">
        <v>23909</v>
      </c>
      <c r="H8065" s="147" t="s">
        <v>23910</v>
      </c>
      <c r="I8065" s="284" t="s">
        <v>23911</v>
      </c>
      <c r="J8065" s="284" t="n">
        <v>536</v>
      </c>
      <c r="K8065" s="164" t="n">
        <v>0</v>
      </c>
      <c r="L8065" s="164" t="n">
        <v>1118258</v>
      </c>
      <c r="M8065" s="164" t="n">
        <v>10</v>
      </c>
      <c r="N8065" s="218" t="s">
        <v>2269</v>
      </c>
      <c r="O8065" s="633"/>
      <c r="P8065" s="130" t="n">
        <v>50.43</v>
      </c>
      <c r="Q8065" s="130" t="n">
        <f aca="false">P8065*1.2</f>
        <v>60.516</v>
      </c>
      <c r="R8065" s="131" t="n">
        <f aca="false">S8065*Q8065</f>
        <v>0</v>
      </c>
      <c r="S8065" s="132"/>
    </row>
    <row r="8066" s="76" customFormat="true" ht="14.4" hidden="false" customHeight="false" outlineLevel="0" collapsed="false">
      <c r="A8066" s="207"/>
      <c r="B8066" s="208" t="n">
        <v>82</v>
      </c>
      <c r="C8066" s="634" t="s">
        <v>18</v>
      </c>
      <c r="D8066" s="453" t="s">
        <v>21588</v>
      </c>
      <c r="E8066" s="453" t="s">
        <v>21580</v>
      </c>
      <c r="F8066" s="121" t="n">
        <f aca="false">F8065+1</f>
        <v>8060</v>
      </c>
      <c r="G8066" s="290" t="s">
        <v>23912</v>
      </c>
      <c r="H8066" s="147" t="s">
        <v>23913</v>
      </c>
      <c r="I8066" s="284" t="s">
        <v>23914</v>
      </c>
      <c r="J8066" s="284" t="n">
        <v>5340</v>
      </c>
      <c r="K8066" s="164" t="n">
        <v>0</v>
      </c>
      <c r="L8066" s="164" t="n">
        <v>1118325</v>
      </c>
      <c r="M8066" s="164" t="n">
        <v>0</v>
      </c>
      <c r="N8066" s="218" t="s">
        <v>2269</v>
      </c>
      <c r="O8066" s="633"/>
      <c r="P8066" s="130" t="n">
        <v>36.86</v>
      </c>
      <c r="Q8066" s="130" t="n">
        <f aca="false">P8066*1.2</f>
        <v>44.232</v>
      </c>
      <c r="R8066" s="131" t="n">
        <f aca="false">S8066*Q8066</f>
        <v>0</v>
      </c>
      <c r="S8066" s="132"/>
    </row>
    <row r="8067" s="76" customFormat="true" ht="14.4" hidden="false" customHeight="false" outlineLevel="0" collapsed="false">
      <c r="A8067" s="207"/>
      <c r="B8067" s="208" t="n">
        <v>82</v>
      </c>
      <c r="C8067" s="634" t="s">
        <v>18</v>
      </c>
      <c r="D8067" s="453" t="s">
        <v>21588</v>
      </c>
      <c r="E8067" s="453" t="s">
        <v>21580</v>
      </c>
      <c r="F8067" s="121" t="n">
        <f aca="false">F8066+1</f>
        <v>8061</v>
      </c>
      <c r="G8067" s="290" t="s">
        <v>23915</v>
      </c>
      <c r="H8067" s="147" t="s">
        <v>23916</v>
      </c>
      <c r="I8067" s="284" t="s">
        <v>23917</v>
      </c>
      <c r="J8067" s="284" t="n">
        <v>5340</v>
      </c>
      <c r="K8067" s="164" t="n">
        <v>30</v>
      </c>
      <c r="L8067" s="164" t="n">
        <v>1118325</v>
      </c>
      <c r="M8067" s="164" t="n">
        <v>10</v>
      </c>
      <c r="N8067" s="218" t="s">
        <v>2269</v>
      </c>
      <c r="O8067" s="633"/>
      <c r="P8067" s="130" t="n">
        <v>13.12</v>
      </c>
      <c r="Q8067" s="130" t="n">
        <f aca="false">P8067*1.2</f>
        <v>15.744</v>
      </c>
      <c r="R8067" s="131" t="n">
        <f aca="false">S8067*Q8067</f>
        <v>0</v>
      </c>
      <c r="S8067" s="132"/>
    </row>
    <row r="8068" s="76" customFormat="true" ht="14.4" hidden="false" customHeight="false" outlineLevel="0" collapsed="false">
      <c r="A8068" s="207"/>
      <c r="B8068" s="208" t="n">
        <v>82</v>
      </c>
      <c r="C8068" s="634" t="s">
        <v>18</v>
      </c>
      <c r="D8068" s="453" t="s">
        <v>21588</v>
      </c>
      <c r="E8068" s="453" t="s">
        <v>21580</v>
      </c>
      <c r="F8068" s="121" t="n">
        <f aca="false">F8067+1</f>
        <v>8062</v>
      </c>
      <c r="G8068" s="290" t="s">
        <v>23918</v>
      </c>
      <c r="H8068" s="147" t="s">
        <v>23919</v>
      </c>
      <c r="I8068" s="284" t="s">
        <v>23920</v>
      </c>
      <c r="J8068" s="284" t="n">
        <v>5340</v>
      </c>
      <c r="K8068" s="164" t="n">
        <v>0</v>
      </c>
      <c r="L8068" s="164" t="n">
        <v>1213322</v>
      </c>
      <c r="M8068" s="164" t="n">
        <v>0</v>
      </c>
      <c r="N8068" s="218" t="s">
        <v>2269</v>
      </c>
      <c r="O8068" s="633"/>
      <c r="P8068" s="130" t="n">
        <v>66.82</v>
      </c>
      <c r="Q8068" s="130" t="n">
        <f aca="false">P8068*1.2</f>
        <v>80.184</v>
      </c>
      <c r="R8068" s="131" t="n">
        <f aca="false">S8068*Q8068</f>
        <v>0</v>
      </c>
      <c r="S8068" s="132"/>
    </row>
    <row r="8069" s="76" customFormat="true" ht="14.4" hidden="false" customHeight="false" outlineLevel="0" collapsed="false">
      <c r="A8069" s="207"/>
      <c r="B8069" s="208" t="n">
        <v>82</v>
      </c>
      <c r="C8069" s="634" t="s">
        <v>18</v>
      </c>
      <c r="D8069" s="453" t="s">
        <v>21588</v>
      </c>
      <c r="E8069" s="453" t="s">
        <v>21580</v>
      </c>
      <c r="F8069" s="121" t="n">
        <f aca="false">F8068+1</f>
        <v>8063</v>
      </c>
      <c r="G8069" s="290" t="s">
        <v>23921</v>
      </c>
      <c r="H8069" s="147" t="s">
        <v>23922</v>
      </c>
      <c r="I8069" s="284" t="s">
        <v>23923</v>
      </c>
      <c r="J8069" s="284" t="n">
        <v>5344</v>
      </c>
      <c r="K8069" s="164" t="n">
        <v>30</v>
      </c>
      <c r="L8069" s="164" t="n">
        <v>1303268</v>
      </c>
      <c r="M8069" s="164" t="n">
        <v>0</v>
      </c>
      <c r="N8069" s="218" t="s">
        <v>2269</v>
      </c>
      <c r="O8069" s="635"/>
      <c r="P8069" s="130" t="n">
        <v>186.96</v>
      </c>
      <c r="Q8069" s="130" t="n">
        <f aca="false">P8069*1.2</f>
        <v>224.352</v>
      </c>
      <c r="R8069" s="131" t="n">
        <f aca="false">S8069*Q8069</f>
        <v>0</v>
      </c>
      <c r="S8069" s="132"/>
    </row>
    <row r="8070" s="76" customFormat="true" ht="14.4" hidden="false" customHeight="false" outlineLevel="0" collapsed="false">
      <c r="A8070" s="207"/>
      <c r="B8070" s="208" t="n">
        <v>82</v>
      </c>
      <c r="C8070" s="634" t="s">
        <v>18</v>
      </c>
      <c r="D8070" s="453"/>
      <c r="E8070" s="453" t="s">
        <v>21580</v>
      </c>
      <c r="F8070" s="121" t="n">
        <f aca="false">F8069+1</f>
        <v>8064</v>
      </c>
      <c r="G8070" s="290" t="s">
        <v>23924</v>
      </c>
      <c r="H8070" s="147" t="s">
        <v>23925</v>
      </c>
      <c r="I8070" s="284" t="s">
        <v>23926</v>
      </c>
      <c r="J8070" s="284" t="n">
        <v>536</v>
      </c>
      <c r="K8070" s="164" t="n">
        <v>0</v>
      </c>
      <c r="L8070" s="164" t="n">
        <v>1002405</v>
      </c>
      <c r="M8070" s="164" t="n">
        <v>0</v>
      </c>
      <c r="N8070" s="218" t="s">
        <v>2269</v>
      </c>
      <c r="O8070" s="635"/>
      <c r="P8070" s="130" t="n">
        <v>55.47</v>
      </c>
      <c r="Q8070" s="130" t="n">
        <f aca="false">P8070*1.2</f>
        <v>66.564</v>
      </c>
      <c r="R8070" s="131" t="n">
        <f aca="false">S8070*Q8070</f>
        <v>0</v>
      </c>
      <c r="S8070" s="132"/>
    </row>
    <row r="8071" s="76" customFormat="true" ht="14.4" hidden="false" customHeight="false" outlineLevel="0" collapsed="false">
      <c r="A8071" s="207"/>
      <c r="B8071" s="208" t="n">
        <v>82</v>
      </c>
      <c r="C8071" s="634" t="s">
        <v>18</v>
      </c>
      <c r="D8071" s="453" t="s">
        <v>21588</v>
      </c>
      <c r="E8071" s="453" t="s">
        <v>21580</v>
      </c>
      <c r="F8071" s="121" t="n">
        <f aca="false">F8070+1</f>
        <v>8065</v>
      </c>
      <c r="G8071" s="290" t="s">
        <v>23927</v>
      </c>
      <c r="H8071" s="147" t="s">
        <v>23928</v>
      </c>
      <c r="I8071" s="284" t="s">
        <v>23929</v>
      </c>
      <c r="J8071" s="284" t="n">
        <v>5340</v>
      </c>
      <c r="K8071" s="164" t="n">
        <v>0</v>
      </c>
      <c r="L8071" s="164" t="n">
        <v>1002405</v>
      </c>
      <c r="M8071" s="164" t="n">
        <v>0</v>
      </c>
      <c r="N8071" s="218" t="s">
        <v>2269</v>
      </c>
      <c r="O8071" s="633"/>
      <c r="P8071" s="130" t="n">
        <v>100.04</v>
      </c>
      <c r="Q8071" s="130" t="n">
        <f aca="false">P8071*1.2</f>
        <v>120.048</v>
      </c>
      <c r="R8071" s="131" t="n">
        <f aca="false">S8071*Q8071</f>
        <v>0</v>
      </c>
      <c r="S8071" s="132"/>
    </row>
    <row r="8072" s="76" customFormat="true" ht="14.4" hidden="false" customHeight="false" outlineLevel="0" collapsed="false">
      <c r="A8072" s="207"/>
      <c r="B8072" s="208" t="n">
        <v>82</v>
      </c>
      <c r="C8072" s="634" t="s">
        <v>18</v>
      </c>
      <c r="D8072" s="453" t="s">
        <v>21588</v>
      </c>
      <c r="E8072" s="453" t="s">
        <v>21580</v>
      </c>
      <c r="F8072" s="121" t="n">
        <f aca="false">F8071+1</f>
        <v>8066</v>
      </c>
      <c r="G8072" s="290" t="s">
        <v>23930</v>
      </c>
      <c r="H8072" s="147" t="s">
        <v>23931</v>
      </c>
      <c r="I8072" s="284" t="s">
        <v>23932</v>
      </c>
      <c r="J8072" s="284" t="n">
        <v>5340</v>
      </c>
      <c r="K8072" s="164" t="n">
        <v>0</v>
      </c>
      <c r="L8072" s="164" t="n">
        <v>1002246</v>
      </c>
      <c r="M8072" s="164" t="n">
        <v>1</v>
      </c>
      <c r="N8072" s="218" t="s">
        <v>2269</v>
      </c>
      <c r="O8072" s="633"/>
      <c r="P8072" s="130" t="n">
        <v>63.04</v>
      </c>
      <c r="Q8072" s="130" t="n">
        <f aca="false">P8072*1.2</f>
        <v>75.648</v>
      </c>
      <c r="R8072" s="131" t="n">
        <f aca="false">S8072*Q8072</f>
        <v>0</v>
      </c>
      <c r="S8072" s="132"/>
    </row>
    <row r="8073" s="76" customFormat="true" ht="14.4" hidden="false" customHeight="false" outlineLevel="0" collapsed="false">
      <c r="A8073" s="207"/>
      <c r="B8073" s="208" t="n">
        <v>82</v>
      </c>
      <c r="C8073" s="634" t="s">
        <v>18</v>
      </c>
      <c r="D8073" s="453"/>
      <c r="E8073" s="453" t="s">
        <v>21580</v>
      </c>
      <c r="F8073" s="121" t="n">
        <f aca="false">F8072+1</f>
        <v>8067</v>
      </c>
      <c r="G8073" s="290" t="s">
        <v>23933</v>
      </c>
      <c r="H8073" s="147" t="s">
        <v>23934</v>
      </c>
      <c r="I8073" s="284" t="s">
        <v>23935</v>
      </c>
      <c r="J8073" s="284" t="n">
        <v>5344</v>
      </c>
      <c r="K8073" s="164" t="n">
        <v>30</v>
      </c>
      <c r="L8073" s="164" t="n">
        <v>1213035</v>
      </c>
      <c r="M8073" s="164" t="n">
        <v>0</v>
      </c>
      <c r="N8073" s="218" t="s">
        <v>2269</v>
      </c>
      <c r="O8073" s="633"/>
      <c r="P8073" s="610"/>
      <c r="Q8073" s="610" t="n">
        <f aca="false">P8073*1.2</f>
        <v>0</v>
      </c>
      <c r="R8073" s="131" t="n">
        <f aca="false">S8073*Q8073</f>
        <v>0</v>
      </c>
      <c r="S8073" s="132"/>
    </row>
    <row r="8074" s="76" customFormat="true" ht="14.4" hidden="false" customHeight="false" outlineLevel="0" collapsed="false">
      <c r="A8074" s="207"/>
      <c r="B8074" s="208" t="n">
        <v>82</v>
      </c>
      <c r="C8074" s="634" t="s">
        <v>18</v>
      </c>
      <c r="D8074" s="453" t="s">
        <v>21588</v>
      </c>
      <c r="E8074" s="453" t="s">
        <v>21580</v>
      </c>
      <c r="F8074" s="121" t="n">
        <f aca="false">F8073+1</f>
        <v>8068</v>
      </c>
      <c r="G8074" s="290" t="s">
        <v>23936</v>
      </c>
      <c r="H8074" s="147" t="s">
        <v>23937</v>
      </c>
      <c r="I8074" s="284" t="s">
        <v>23938</v>
      </c>
      <c r="J8074" s="284" t="n">
        <v>5344</v>
      </c>
      <c r="K8074" s="164" t="n">
        <v>30</v>
      </c>
      <c r="L8074" s="164" t="n">
        <v>1213036</v>
      </c>
      <c r="M8074" s="164" t="n">
        <v>0</v>
      </c>
      <c r="N8074" s="218" t="s">
        <v>2269</v>
      </c>
      <c r="O8074" s="635"/>
      <c r="P8074" s="130" t="n">
        <v>223.86</v>
      </c>
      <c r="Q8074" s="130" t="n">
        <f aca="false">P8074*1.2</f>
        <v>268.632</v>
      </c>
      <c r="R8074" s="131" t="n">
        <f aca="false">S8074*Q8074</f>
        <v>0</v>
      </c>
      <c r="S8074" s="132"/>
    </row>
    <row r="8075" s="76" customFormat="true" ht="14.4" hidden="false" customHeight="false" outlineLevel="0" collapsed="false">
      <c r="A8075" s="207"/>
      <c r="B8075" s="208" t="n">
        <v>82</v>
      </c>
      <c r="C8075" s="634" t="s">
        <v>18</v>
      </c>
      <c r="D8075" s="453"/>
      <c r="E8075" s="453" t="s">
        <v>21580</v>
      </c>
      <c r="F8075" s="121" t="n">
        <f aca="false">F8074+1</f>
        <v>8069</v>
      </c>
      <c r="G8075" s="290" t="n">
        <v>312384</v>
      </c>
      <c r="H8075" s="147" t="n">
        <v>312384</v>
      </c>
      <c r="I8075" s="284" t="s">
        <v>23939</v>
      </c>
      <c r="J8075" s="284" t="n">
        <v>0</v>
      </c>
      <c r="K8075" s="164" t="n">
        <v>0</v>
      </c>
      <c r="L8075" s="164" t="n">
        <v>312384</v>
      </c>
      <c r="M8075" s="164" t="n">
        <v>0</v>
      </c>
      <c r="N8075" s="237" t="s">
        <v>2269</v>
      </c>
      <c r="O8075" s="633"/>
      <c r="P8075" s="610"/>
      <c r="Q8075" s="610" t="n">
        <f aca="false">P8075*1.2</f>
        <v>0</v>
      </c>
      <c r="R8075" s="131" t="n">
        <f aca="false">S8075*Q8075</f>
        <v>0</v>
      </c>
      <c r="S8075" s="132"/>
    </row>
    <row r="8076" s="76" customFormat="true" ht="14.4" hidden="false" customHeight="false" outlineLevel="0" collapsed="false">
      <c r="A8076" s="207"/>
      <c r="B8076" s="208" t="n">
        <v>82</v>
      </c>
      <c r="C8076" s="634" t="s">
        <v>18</v>
      </c>
      <c r="D8076" s="453"/>
      <c r="E8076" s="453" t="s">
        <v>21580</v>
      </c>
      <c r="F8076" s="121" t="n">
        <f aca="false">F8075+1</f>
        <v>8070</v>
      </c>
      <c r="G8076" s="290" t="s">
        <v>23940</v>
      </c>
      <c r="H8076" s="147" t="s">
        <v>23940</v>
      </c>
      <c r="I8076" s="284" t="s">
        <v>23941</v>
      </c>
      <c r="J8076" s="284" t="n">
        <v>0</v>
      </c>
      <c r="K8076" s="164" t="n">
        <v>0</v>
      </c>
      <c r="L8076" s="164" t="n">
        <v>312766</v>
      </c>
      <c r="M8076" s="164" t="n">
        <v>600</v>
      </c>
      <c r="N8076" s="237" t="s">
        <v>2269</v>
      </c>
      <c r="O8076" s="633"/>
      <c r="P8076" s="610"/>
      <c r="Q8076" s="610" t="n">
        <f aca="false">P8076*1.2</f>
        <v>0</v>
      </c>
      <c r="R8076" s="131" t="n">
        <f aca="false">S8076*Q8076</f>
        <v>0</v>
      </c>
      <c r="S8076" s="132"/>
    </row>
    <row r="8077" s="76" customFormat="true" ht="14.4" hidden="false" customHeight="false" outlineLevel="0" collapsed="false">
      <c r="A8077" s="207"/>
      <c r="B8077" s="208" t="n">
        <v>82</v>
      </c>
      <c r="C8077" s="634" t="s">
        <v>18</v>
      </c>
      <c r="D8077" s="453"/>
      <c r="E8077" s="453" t="s">
        <v>21580</v>
      </c>
      <c r="F8077" s="121" t="n">
        <f aca="false">F8076+1</f>
        <v>8071</v>
      </c>
      <c r="G8077" s="290" t="s">
        <v>23942</v>
      </c>
      <c r="H8077" s="147" t="s">
        <v>23943</v>
      </c>
      <c r="I8077" s="284" t="s">
        <v>23944</v>
      </c>
      <c r="J8077" s="284" t="n">
        <v>650</v>
      </c>
      <c r="K8077" s="164" t="n">
        <v>0</v>
      </c>
      <c r="L8077" s="164" t="n">
        <v>1009408</v>
      </c>
      <c r="M8077" s="164" t="n">
        <v>0</v>
      </c>
      <c r="N8077" s="237" t="s">
        <v>2269</v>
      </c>
      <c r="O8077" s="633"/>
      <c r="P8077" s="610"/>
      <c r="Q8077" s="610" t="n">
        <f aca="false">P8077*1.2</f>
        <v>0</v>
      </c>
      <c r="R8077" s="131" t="n">
        <f aca="false">S8077*Q8077</f>
        <v>0</v>
      </c>
      <c r="S8077" s="132"/>
    </row>
    <row r="8078" s="76" customFormat="true" ht="14.4" hidden="false" customHeight="false" outlineLevel="0" collapsed="false">
      <c r="A8078" s="207"/>
      <c r="B8078" s="208" t="n">
        <v>82</v>
      </c>
      <c r="C8078" s="634" t="s">
        <v>18</v>
      </c>
      <c r="D8078" s="453"/>
      <c r="E8078" s="453" t="s">
        <v>21580</v>
      </c>
      <c r="F8078" s="121" t="n">
        <f aca="false">F8077+1</f>
        <v>8072</v>
      </c>
      <c r="G8078" s="636" t="s">
        <v>23945</v>
      </c>
      <c r="H8078" s="147" t="s">
        <v>23946</v>
      </c>
      <c r="I8078" s="284" t="s">
        <v>23947</v>
      </c>
      <c r="J8078" s="284" t="n">
        <v>651</v>
      </c>
      <c r="K8078" s="164" t="n">
        <v>0</v>
      </c>
      <c r="L8078" s="164" t="n">
        <v>1213018</v>
      </c>
      <c r="M8078" s="164" t="n">
        <v>0</v>
      </c>
      <c r="N8078" s="237" t="s">
        <v>2269</v>
      </c>
      <c r="O8078" s="633"/>
      <c r="P8078" s="610"/>
      <c r="Q8078" s="610" t="n">
        <f aca="false">P8078*1.2</f>
        <v>0</v>
      </c>
      <c r="R8078" s="131" t="n">
        <f aca="false">S8078*Q8078</f>
        <v>0</v>
      </c>
      <c r="S8078" s="132"/>
    </row>
    <row r="8079" s="76" customFormat="true" ht="14.4" hidden="false" customHeight="false" outlineLevel="0" collapsed="false">
      <c r="A8079" s="207"/>
      <c r="B8079" s="208" t="n">
        <v>82</v>
      </c>
      <c r="C8079" s="634" t="s">
        <v>18</v>
      </c>
      <c r="D8079" s="453"/>
      <c r="E8079" s="453" t="s">
        <v>21580</v>
      </c>
      <c r="F8079" s="121" t="n">
        <f aca="false">F8078+1</f>
        <v>8073</v>
      </c>
      <c r="G8079" s="636" t="s">
        <v>23948</v>
      </c>
      <c r="H8079" s="147" t="s">
        <v>23949</v>
      </c>
      <c r="I8079" s="284" t="s">
        <v>23950</v>
      </c>
      <c r="J8079" s="284" t="n">
        <v>651</v>
      </c>
      <c r="K8079" s="164" t="n">
        <v>0</v>
      </c>
      <c r="L8079" s="164" t="n">
        <v>1213092</v>
      </c>
      <c r="M8079" s="164" t="n">
        <v>0</v>
      </c>
      <c r="N8079" s="237" t="s">
        <v>2269</v>
      </c>
      <c r="O8079" s="633"/>
      <c r="P8079" s="610"/>
      <c r="Q8079" s="610" t="n">
        <f aca="false">P8079*1.2</f>
        <v>0</v>
      </c>
      <c r="R8079" s="131" t="n">
        <f aca="false">S8079*Q8079</f>
        <v>0</v>
      </c>
      <c r="S8079" s="132"/>
    </row>
    <row r="8080" s="76" customFormat="true" ht="14.4" hidden="false" customHeight="false" outlineLevel="0" collapsed="false">
      <c r="A8080" s="207"/>
      <c r="B8080" s="208" t="n">
        <v>82</v>
      </c>
      <c r="C8080" s="634" t="s">
        <v>18</v>
      </c>
      <c r="D8080" s="453"/>
      <c r="E8080" s="453" t="s">
        <v>21580</v>
      </c>
      <c r="F8080" s="121" t="n">
        <f aca="false">F8079+1</f>
        <v>8074</v>
      </c>
      <c r="G8080" s="290" t="s">
        <v>23951</v>
      </c>
      <c r="H8080" s="147" t="s">
        <v>23952</v>
      </c>
      <c r="I8080" s="284" t="s">
        <v>23953</v>
      </c>
      <c r="J8080" s="284" t="n">
        <v>5340</v>
      </c>
      <c r="K8080" s="164" t="n">
        <v>0</v>
      </c>
      <c r="L8080" s="164" t="n">
        <v>1307048</v>
      </c>
      <c r="M8080" s="164" t="n">
        <v>0</v>
      </c>
      <c r="N8080" s="218" t="s">
        <v>23954</v>
      </c>
      <c r="O8080" s="633"/>
      <c r="P8080" s="130" t="n">
        <v>181.3</v>
      </c>
      <c r="Q8080" s="130" t="n">
        <f aca="false">P8080*1.2</f>
        <v>217.56</v>
      </c>
      <c r="R8080" s="131" t="n">
        <f aca="false">S8080*Q8080</f>
        <v>0</v>
      </c>
      <c r="S8080" s="132"/>
    </row>
    <row r="8081" s="76" customFormat="true" ht="14.4" hidden="false" customHeight="false" outlineLevel="0" collapsed="false">
      <c r="A8081" s="207"/>
      <c r="B8081" s="208" t="n">
        <v>82</v>
      </c>
      <c r="C8081" s="634" t="s">
        <v>18</v>
      </c>
      <c r="D8081" s="453" t="s">
        <v>21588</v>
      </c>
      <c r="E8081" s="453" t="s">
        <v>21580</v>
      </c>
      <c r="F8081" s="121" t="n">
        <f aca="false">F8080+1</f>
        <v>8075</v>
      </c>
      <c r="G8081" s="290" t="s">
        <v>23955</v>
      </c>
      <c r="H8081" s="147" t="s">
        <v>23956</v>
      </c>
      <c r="I8081" s="284" t="s">
        <v>23957</v>
      </c>
      <c r="J8081" s="284" t="n">
        <v>5340</v>
      </c>
      <c r="K8081" s="164" t="n">
        <v>0</v>
      </c>
      <c r="L8081" s="164" t="n">
        <v>1303268</v>
      </c>
      <c r="M8081" s="164" t="n">
        <v>0</v>
      </c>
      <c r="N8081" s="218" t="s">
        <v>23958</v>
      </c>
      <c r="O8081" s="633"/>
      <c r="P8081" s="130" t="n">
        <v>57.99</v>
      </c>
      <c r="Q8081" s="130" t="n">
        <f aca="false">P8081*1.2</f>
        <v>69.588</v>
      </c>
      <c r="R8081" s="131" t="n">
        <f aca="false">S8081*Q8081</f>
        <v>347.94</v>
      </c>
      <c r="S8081" s="132" t="n">
        <v>5</v>
      </c>
    </row>
    <row r="8082" s="76" customFormat="true" ht="14.4" hidden="false" customHeight="false" outlineLevel="0" collapsed="false">
      <c r="A8082" s="207"/>
      <c r="B8082" s="208" t="n">
        <v>82</v>
      </c>
      <c r="C8082" s="634" t="s">
        <v>18</v>
      </c>
      <c r="D8082" s="453" t="s">
        <v>21588</v>
      </c>
      <c r="E8082" s="453" t="s">
        <v>21580</v>
      </c>
      <c r="F8082" s="121" t="n">
        <f aca="false">F8081+1</f>
        <v>8076</v>
      </c>
      <c r="G8082" s="290" t="s">
        <v>23959</v>
      </c>
      <c r="H8082" s="147" t="s">
        <v>23960</v>
      </c>
      <c r="I8082" s="284" t="s">
        <v>23961</v>
      </c>
      <c r="J8082" s="284" t="n">
        <v>5340</v>
      </c>
      <c r="K8082" s="164" t="n">
        <v>0</v>
      </c>
      <c r="L8082" s="164" t="n">
        <v>1303324</v>
      </c>
      <c r="M8082" s="164" t="n">
        <v>0</v>
      </c>
      <c r="N8082" s="218" t="s">
        <v>23958</v>
      </c>
      <c r="O8082" s="633"/>
      <c r="P8082" s="130" t="n">
        <v>49.17</v>
      </c>
      <c r="Q8082" s="130" t="n">
        <f aca="false">P8082*1.2</f>
        <v>59.004</v>
      </c>
      <c r="R8082" s="131" t="n">
        <f aca="false">S8082*Q8082</f>
        <v>0</v>
      </c>
      <c r="S8082" s="132"/>
    </row>
    <row r="8083" s="76" customFormat="true" ht="27.6" hidden="false" customHeight="false" outlineLevel="0" collapsed="false">
      <c r="A8083" s="207"/>
      <c r="B8083" s="208" t="n">
        <v>82</v>
      </c>
      <c r="C8083" s="634" t="s">
        <v>18</v>
      </c>
      <c r="D8083" s="453" t="s">
        <v>21588</v>
      </c>
      <c r="E8083" s="453" t="s">
        <v>21580</v>
      </c>
      <c r="F8083" s="121" t="n">
        <f aca="false">F8082+1</f>
        <v>8077</v>
      </c>
      <c r="G8083" s="290" t="s">
        <v>23962</v>
      </c>
      <c r="H8083" s="147" t="s">
        <v>23963</v>
      </c>
      <c r="I8083" s="284" t="s">
        <v>23964</v>
      </c>
      <c r="J8083" s="284" t="n">
        <v>5340</v>
      </c>
      <c r="K8083" s="164" t="n">
        <v>0</v>
      </c>
      <c r="L8083" s="164" t="n">
        <v>1008027</v>
      </c>
      <c r="M8083" s="164" t="n">
        <v>2</v>
      </c>
      <c r="N8083" s="218" t="s">
        <v>23965</v>
      </c>
      <c r="O8083" s="635"/>
      <c r="P8083" s="130" t="n">
        <v>121.3</v>
      </c>
      <c r="Q8083" s="130" t="n">
        <f aca="false">P8083*1.2</f>
        <v>145.56</v>
      </c>
      <c r="R8083" s="131" t="n">
        <f aca="false">S8083*Q8083</f>
        <v>0</v>
      </c>
      <c r="S8083" s="132"/>
    </row>
    <row r="8084" s="76" customFormat="true" ht="14.4" hidden="false" customHeight="false" outlineLevel="0" collapsed="false">
      <c r="A8084" s="207"/>
      <c r="B8084" s="208" t="n">
        <v>82</v>
      </c>
      <c r="C8084" s="634" t="s">
        <v>18</v>
      </c>
      <c r="D8084" s="453" t="s">
        <v>21588</v>
      </c>
      <c r="E8084" s="453" t="s">
        <v>21580</v>
      </c>
      <c r="F8084" s="121" t="n">
        <f aca="false">F8083+1</f>
        <v>8078</v>
      </c>
      <c r="G8084" s="290" t="s">
        <v>23966</v>
      </c>
      <c r="H8084" s="147" t="s">
        <v>23967</v>
      </c>
      <c r="I8084" s="284" t="s">
        <v>23968</v>
      </c>
      <c r="J8084" s="284" t="n">
        <v>5344</v>
      </c>
      <c r="K8084" s="164" t="n">
        <v>30</v>
      </c>
      <c r="L8084" s="164" t="n">
        <v>1213035</v>
      </c>
      <c r="M8084" s="164" t="n">
        <v>10</v>
      </c>
      <c r="N8084" s="218" t="s">
        <v>23969</v>
      </c>
      <c r="O8084" s="633"/>
      <c r="P8084" s="130" t="n">
        <v>204.18</v>
      </c>
      <c r="Q8084" s="130" t="n">
        <f aca="false">P8084*1.2</f>
        <v>245.016</v>
      </c>
      <c r="R8084" s="131" t="n">
        <f aca="false">S8084*Q8084</f>
        <v>0</v>
      </c>
      <c r="S8084" s="132"/>
    </row>
    <row r="8085" s="76" customFormat="true" ht="27.6" hidden="false" customHeight="false" outlineLevel="0" collapsed="false">
      <c r="A8085" s="207"/>
      <c r="B8085" s="208" t="n">
        <v>82</v>
      </c>
      <c r="C8085" s="634" t="s">
        <v>18</v>
      </c>
      <c r="D8085" s="453"/>
      <c r="E8085" s="453" t="s">
        <v>21580</v>
      </c>
      <c r="F8085" s="121" t="n">
        <f aca="false">F8084+1</f>
        <v>8079</v>
      </c>
      <c r="G8085" s="290" t="s">
        <v>23970</v>
      </c>
      <c r="H8085" s="147" t="s">
        <v>23971</v>
      </c>
      <c r="I8085" s="284" t="s">
        <v>23972</v>
      </c>
      <c r="J8085" s="284" t="n">
        <v>650</v>
      </c>
      <c r="K8085" s="164" t="n">
        <v>0</v>
      </c>
      <c r="L8085" s="164" t="n">
        <v>1003210</v>
      </c>
      <c r="M8085" s="164" t="n">
        <v>0</v>
      </c>
      <c r="N8085" s="237" t="s">
        <v>23973</v>
      </c>
      <c r="O8085" s="633"/>
      <c r="P8085" s="610"/>
      <c r="Q8085" s="610" t="n">
        <f aca="false">P8085*1.2</f>
        <v>0</v>
      </c>
      <c r="R8085" s="131" t="n">
        <f aca="false">S8085*Q8085</f>
        <v>0</v>
      </c>
      <c r="S8085" s="132"/>
    </row>
    <row r="8086" s="76" customFormat="true" ht="14.4" hidden="false" customHeight="false" outlineLevel="0" collapsed="false">
      <c r="A8086" s="207"/>
      <c r="B8086" s="208" t="n">
        <v>82</v>
      </c>
      <c r="C8086" s="634" t="s">
        <v>18</v>
      </c>
      <c r="D8086" s="453"/>
      <c r="E8086" s="453" t="s">
        <v>21580</v>
      </c>
      <c r="F8086" s="121" t="n">
        <f aca="false">F8085+1</f>
        <v>8080</v>
      </c>
      <c r="G8086" s="290" t="s">
        <v>23974</v>
      </c>
      <c r="H8086" s="147" t="s">
        <v>23975</v>
      </c>
      <c r="I8086" s="284" t="s">
        <v>23976</v>
      </c>
      <c r="J8086" s="284" t="n">
        <v>5340</v>
      </c>
      <c r="K8086" s="164" t="n">
        <v>0</v>
      </c>
      <c r="L8086" s="164" t="n">
        <v>1003206</v>
      </c>
      <c r="M8086" s="164" t="n">
        <v>10</v>
      </c>
      <c r="N8086" s="218" t="s">
        <v>23977</v>
      </c>
      <c r="O8086" s="633"/>
      <c r="P8086" s="130" t="n">
        <v>3582.92</v>
      </c>
      <c r="Q8086" s="130" t="n">
        <f aca="false">P8086*1.2</f>
        <v>4299.504</v>
      </c>
      <c r="R8086" s="131" t="n">
        <f aca="false">S8086*Q8086</f>
        <v>0</v>
      </c>
      <c r="S8086" s="132"/>
    </row>
    <row r="8087" s="76" customFormat="true" ht="14.4" hidden="false" customHeight="false" outlineLevel="0" collapsed="false">
      <c r="A8087" s="207"/>
      <c r="B8087" s="208" t="n">
        <v>82</v>
      </c>
      <c r="C8087" s="634" t="s">
        <v>18</v>
      </c>
      <c r="D8087" s="453" t="s">
        <v>21588</v>
      </c>
      <c r="E8087" s="453" t="s">
        <v>21580</v>
      </c>
      <c r="F8087" s="121" t="n">
        <f aca="false">F8086+1</f>
        <v>8081</v>
      </c>
      <c r="G8087" s="290" t="s">
        <v>23978</v>
      </c>
      <c r="H8087" s="147" t="s">
        <v>23979</v>
      </c>
      <c r="I8087" s="284" t="s">
        <v>23980</v>
      </c>
      <c r="J8087" s="284" t="n">
        <v>5344</v>
      </c>
      <c r="K8087" s="164" t="n">
        <v>30</v>
      </c>
      <c r="L8087" s="164" t="n">
        <v>1003206</v>
      </c>
      <c r="M8087" s="164" t="n">
        <v>0</v>
      </c>
      <c r="N8087" s="218" t="s">
        <v>23977</v>
      </c>
      <c r="O8087" s="633"/>
      <c r="P8087" s="130" t="n">
        <v>3012.35</v>
      </c>
      <c r="Q8087" s="130" t="n">
        <f aca="false">P8087*1.2</f>
        <v>3614.82</v>
      </c>
      <c r="R8087" s="131" t="n">
        <f aca="false">S8087*Q8087</f>
        <v>0</v>
      </c>
      <c r="S8087" s="132"/>
    </row>
    <row r="8088" s="76" customFormat="true" ht="14.4" hidden="false" customHeight="false" outlineLevel="0" collapsed="false">
      <c r="A8088" s="207"/>
      <c r="B8088" s="208" t="n">
        <v>82</v>
      </c>
      <c r="C8088" s="634" t="s">
        <v>18</v>
      </c>
      <c r="D8088" s="453" t="s">
        <v>21588</v>
      </c>
      <c r="E8088" s="453" t="s">
        <v>21580</v>
      </c>
      <c r="F8088" s="121" t="n">
        <f aca="false">F8087+1</f>
        <v>8082</v>
      </c>
      <c r="G8088" s="290" t="s">
        <v>23981</v>
      </c>
      <c r="H8088" s="147" t="s">
        <v>23982</v>
      </c>
      <c r="I8088" s="284" t="s">
        <v>23983</v>
      </c>
      <c r="J8088" s="284" t="n">
        <v>536</v>
      </c>
      <c r="K8088" s="164" t="n">
        <v>0</v>
      </c>
      <c r="L8088" s="164" t="n">
        <v>1003206</v>
      </c>
      <c r="M8088" s="164" t="n">
        <v>10</v>
      </c>
      <c r="N8088" s="218" t="s">
        <v>23977</v>
      </c>
      <c r="O8088" s="635"/>
      <c r="P8088" s="130" t="n">
        <v>5061.57</v>
      </c>
      <c r="Q8088" s="130" t="n">
        <f aca="false">P8088*1.2</f>
        <v>6073.884</v>
      </c>
      <c r="R8088" s="131" t="n">
        <f aca="false">S8088*Q8088</f>
        <v>0</v>
      </c>
      <c r="S8088" s="132"/>
    </row>
    <row r="8089" s="76" customFormat="true" ht="27.6" hidden="false" customHeight="false" outlineLevel="0" collapsed="false">
      <c r="A8089" s="207"/>
      <c r="B8089" s="208" t="n">
        <v>82</v>
      </c>
      <c r="C8089" s="634" t="s">
        <v>18</v>
      </c>
      <c r="D8089" s="453" t="s">
        <v>21588</v>
      </c>
      <c r="E8089" s="453" t="s">
        <v>21580</v>
      </c>
      <c r="F8089" s="121" t="n">
        <f aca="false">F8088+1</f>
        <v>8083</v>
      </c>
      <c r="G8089" s="290" t="s">
        <v>23984</v>
      </c>
      <c r="H8089" s="147" t="s">
        <v>23985</v>
      </c>
      <c r="I8089" s="284" t="s">
        <v>23986</v>
      </c>
      <c r="J8089" s="284" t="n">
        <v>5340</v>
      </c>
      <c r="K8089" s="164" t="n">
        <v>0</v>
      </c>
      <c r="L8089" s="164" t="n">
        <v>1213034</v>
      </c>
      <c r="M8089" s="164" t="n">
        <v>0</v>
      </c>
      <c r="N8089" s="218" t="s">
        <v>23987</v>
      </c>
      <c r="O8089" s="633"/>
      <c r="P8089" s="130" t="n">
        <v>60.52</v>
      </c>
      <c r="Q8089" s="130" t="n">
        <f aca="false">P8089*1.2</f>
        <v>72.624</v>
      </c>
      <c r="R8089" s="131" t="n">
        <f aca="false">S8089*Q8089</f>
        <v>0</v>
      </c>
      <c r="S8089" s="132"/>
    </row>
    <row r="8090" s="76" customFormat="true" ht="14.4" hidden="false" customHeight="false" outlineLevel="0" collapsed="false">
      <c r="A8090" s="207"/>
      <c r="B8090" s="208" t="n">
        <v>82</v>
      </c>
      <c r="C8090" s="634" t="s">
        <v>18</v>
      </c>
      <c r="D8090" s="453"/>
      <c r="E8090" s="453" t="s">
        <v>21580</v>
      </c>
      <c r="F8090" s="121" t="n">
        <f aca="false">F8089+1</f>
        <v>8084</v>
      </c>
      <c r="G8090" s="290" t="s">
        <v>23988</v>
      </c>
      <c r="H8090" s="147" t="s">
        <v>23989</v>
      </c>
      <c r="I8090" s="284" t="s">
        <v>23990</v>
      </c>
      <c r="J8090" s="284" t="n">
        <v>650</v>
      </c>
      <c r="K8090" s="164" t="n">
        <v>0</v>
      </c>
      <c r="L8090" s="164" t="n">
        <v>1009040</v>
      </c>
      <c r="M8090" s="164" t="n">
        <v>0</v>
      </c>
      <c r="N8090" s="237" t="s">
        <v>23991</v>
      </c>
      <c r="O8090" s="633"/>
      <c r="P8090" s="610"/>
      <c r="Q8090" s="610" t="n">
        <f aca="false">P8090*1.2</f>
        <v>0</v>
      </c>
      <c r="R8090" s="131" t="n">
        <f aca="false">S8090*Q8090</f>
        <v>0</v>
      </c>
      <c r="S8090" s="132"/>
    </row>
    <row r="8091" s="76" customFormat="true" ht="27.6" hidden="false" customHeight="false" outlineLevel="0" collapsed="false">
      <c r="A8091" s="207"/>
      <c r="B8091" s="208" t="n">
        <v>82</v>
      </c>
      <c r="C8091" s="634" t="s">
        <v>18</v>
      </c>
      <c r="D8091" s="453"/>
      <c r="E8091" s="453" t="s">
        <v>21580</v>
      </c>
      <c r="F8091" s="121" t="n">
        <f aca="false">F8090+1</f>
        <v>8085</v>
      </c>
      <c r="G8091" s="290" t="s">
        <v>23992</v>
      </c>
      <c r="H8091" s="147" t="s">
        <v>23993</v>
      </c>
      <c r="I8091" s="284" t="s">
        <v>23994</v>
      </c>
      <c r="J8091" s="284" t="n">
        <v>650</v>
      </c>
      <c r="K8091" s="164" t="n">
        <v>0</v>
      </c>
      <c r="L8091" s="164" t="n">
        <v>1115027</v>
      </c>
      <c r="M8091" s="164" t="n">
        <v>0</v>
      </c>
      <c r="N8091" s="237" t="s">
        <v>23995</v>
      </c>
      <c r="O8091" s="633"/>
      <c r="P8091" s="610"/>
      <c r="Q8091" s="610" t="n">
        <f aca="false">P8091*1.2</f>
        <v>0</v>
      </c>
      <c r="R8091" s="131" t="n">
        <f aca="false">S8091*Q8091</f>
        <v>0</v>
      </c>
      <c r="S8091" s="132"/>
    </row>
    <row r="8092" s="76" customFormat="true" ht="27.6" hidden="false" customHeight="false" outlineLevel="0" collapsed="false">
      <c r="A8092" s="207"/>
      <c r="B8092" s="208" t="n">
        <v>82</v>
      </c>
      <c r="C8092" s="634" t="s">
        <v>18</v>
      </c>
      <c r="D8092" s="453"/>
      <c r="E8092" s="453" t="s">
        <v>21580</v>
      </c>
      <c r="F8092" s="121" t="n">
        <f aca="false">F8091+1</f>
        <v>8086</v>
      </c>
      <c r="G8092" s="290" t="s">
        <v>23996</v>
      </c>
      <c r="H8092" s="147" t="s">
        <v>23997</v>
      </c>
      <c r="I8092" s="284" t="s">
        <v>23998</v>
      </c>
      <c r="J8092" s="284" t="n">
        <v>650</v>
      </c>
      <c r="K8092" s="164" t="n">
        <v>0</v>
      </c>
      <c r="L8092" s="164" t="n">
        <v>1115026</v>
      </c>
      <c r="M8092" s="164" t="n">
        <v>0</v>
      </c>
      <c r="N8092" s="237" t="s">
        <v>23999</v>
      </c>
      <c r="O8092" s="633"/>
      <c r="P8092" s="610"/>
      <c r="Q8092" s="610" t="n">
        <f aca="false">P8092*1.2</f>
        <v>0</v>
      </c>
      <c r="R8092" s="131" t="n">
        <f aca="false">S8092*Q8092</f>
        <v>0</v>
      </c>
      <c r="S8092" s="132"/>
    </row>
    <row r="8093" s="76" customFormat="true" ht="27.6" hidden="false" customHeight="false" outlineLevel="0" collapsed="false">
      <c r="A8093" s="207"/>
      <c r="B8093" s="208" t="n">
        <v>82</v>
      </c>
      <c r="C8093" s="634" t="s">
        <v>18</v>
      </c>
      <c r="D8093" s="453"/>
      <c r="E8093" s="453" t="s">
        <v>21580</v>
      </c>
      <c r="F8093" s="121" t="n">
        <f aca="false">F8092+1</f>
        <v>8087</v>
      </c>
      <c r="G8093" s="290" t="s">
        <v>24000</v>
      </c>
      <c r="H8093" s="147" t="s">
        <v>24001</v>
      </c>
      <c r="I8093" s="284" t="s">
        <v>24002</v>
      </c>
      <c r="J8093" s="284" t="n">
        <v>650</v>
      </c>
      <c r="K8093" s="164" t="n">
        <v>0</v>
      </c>
      <c r="L8093" s="164" t="n">
        <v>1008027</v>
      </c>
      <c r="M8093" s="164" t="n">
        <v>0</v>
      </c>
      <c r="N8093" s="237" t="s">
        <v>24003</v>
      </c>
      <c r="O8093" s="633"/>
      <c r="P8093" s="610"/>
      <c r="Q8093" s="610" t="n">
        <f aca="false">P8093*1.2</f>
        <v>0</v>
      </c>
      <c r="R8093" s="131" t="n">
        <f aca="false">S8093*Q8093</f>
        <v>0</v>
      </c>
      <c r="S8093" s="132"/>
    </row>
    <row r="8094" s="76" customFormat="true" ht="27.6" hidden="false" customHeight="false" outlineLevel="0" collapsed="false">
      <c r="A8094" s="207"/>
      <c r="B8094" s="208" t="n">
        <v>82</v>
      </c>
      <c r="C8094" s="634" t="s">
        <v>18</v>
      </c>
      <c r="D8094" s="453" t="s">
        <v>21588</v>
      </c>
      <c r="E8094" s="453" t="s">
        <v>21580</v>
      </c>
      <c r="F8094" s="121" t="n">
        <f aca="false">F8093+1</f>
        <v>8088</v>
      </c>
      <c r="G8094" s="290" t="s">
        <v>24004</v>
      </c>
      <c r="H8094" s="147" t="s">
        <v>24005</v>
      </c>
      <c r="I8094" s="284" t="s">
        <v>24006</v>
      </c>
      <c r="J8094" s="284" t="n">
        <v>5340</v>
      </c>
      <c r="K8094" s="164" t="n">
        <v>0</v>
      </c>
      <c r="L8094" s="164" t="n">
        <v>1012100</v>
      </c>
      <c r="M8094" s="164" t="n">
        <v>0</v>
      </c>
      <c r="N8094" s="218" t="s">
        <v>24007</v>
      </c>
      <c r="O8094" s="633"/>
      <c r="P8094" s="130" t="n">
        <v>91.29</v>
      </c>
      <c r="Q8094" s="130" t="n">
        <f aca="false">P8094*1.2</f>
        <v>109.548</v>
      </c>
      <c r="R8094" s="131" t="n">
        <f aca="false">S8094*Q8094</f>
        <v>0</v>
      </c>
      <c r="S8094" s="132"/>
    </row>
    <row r="8095" s="76" customFormat="true" ht="27.6" hidden="false" customHeight="false" outlineLevel="0" collapsed="false">
      <c r="A8095" s="207"/>
      <c r="B8095" s="208" t="n">
        <v>82</v>
      </c>
      <c r="C8095" s="634" t="s">
        <v>18</v>
      </c>
      <c r="D8095" s="453"/>
      <c r="E8095" s="453" t="s">
        <v>21580</v>
      </c>
      <c r="F8095" s="121" t="n">
        <f aca="false">F8094+1</f>
        <v>8089</v>
      </c>
      <c r="G8095" s="290" t="s">
        <v>24008</v>
      </c>
      <c r="H8095" s="147" t="s">
        <v>24009</v>
      </c>
      <c r="I8095" s="284" t="s">
        <v>24010</v>
      </c>
      <c r="J8095" s="284" t="n">
        <v>650</v>
      </c>
      <c r="K8095" s="164" t="n">
        <v>0</v>
      </c>
      <c r="L8095" s="164" t="n">
        <v>1028101</v>
      </c>
      <c r="M8095" s="164" t="n">
        <v>0</v>
      </c>
      <c r="N8095" s="237" t="s">
        <v>24011</v>
      </c>
      <c r="O8095" s="633"/>
      <c r="P8095" s="610"/>
      <c r="Q8095" s="610" t="n">
        <f aca="false">P8095*1.2</f>
        <v>0</v>
      </c>
      <c r="R8095" s="131" t="n">
        <f aca="false">S8095*Q8095</f>
        <v>0</v>
      </c>
      <c r="S8095" s="132"/>
    </row>
    <row r="8096" s="76" customFormat="true" ht="27.6" hidden="false" customHeight="false" outlineLevel="0" collapsed="false">
      <c r="A8096" s="207"/>
      <c r="B8096" s="208" t="n">
        <v>82</v>
      </c>
      <c r="C8096" s="634" t="s">
        <v>18</v>
      </c>
      <c r="D8096" s="453" t="s">
        <v>21588</v>
      </c>
      <c r="E8096" s="453" t="s">
        <v>21580</v>
      </c>
      <c r="F8096" s="121" t="n">
        <f aca="false">F8095+1</f>
        <v>8090</v>
      </c>
      <c r="G8096" s="290" t="s">
        <v>24012</v>
      </c>
      <c r="H8096" s="147" t="s">
        <v>24013</v>
      </c>
      <c r="I8096" s="284" t="s">
        <v>24014</v>
      </c>
      <c r="J8096" s="284" t="n">
        <v>5340</v>
      </c>
      <c r="K8096" s="164" t="n">
        <v>0</v>
      </c>
      <c r="L8096" s="164" t="n">
        <v>1003270</v>
      </c>
      <c r="M8096" s="164" t="n">
        <v>0</v>
      </c>
      <c r="N8096" s="218" t="s">
        <v>24015</v>
      </c>
      <c r="O8096" s="635"/>
      <c r="P8096" s="130" t="n">
        <v>2197.28</v>
      </c>
      <c r="Q8096" s="130" t="n">
        <f aca="false">P8096*1.2</f>
        <v>2636.736</v>
      </c>
      <c r="R8096" s="131" t="n">
        <f aca="false">S8096*Q8096</f>
        <v>0</v>
      </c>
      <c r="S8096" s="132"/>
    </row>
    <row r="8097" s="76" customFormat="true" ht="27.6" hidden="false" customHeight="false" outlineLevel="0" collapsed="false">
      <c r="A8097" s="207"/>
      <c r="B8097" s="208" t="n">
        <v>82</v>
      </c>
      <c r="C8097" s="634" t="s">
        <v>18</v>
      </c>
      <c r="D8097" s="453" t="s">
        <v>21588</v>
      </c>
      <c r="E8097" s="453" t="s">
        <v>21580</v>
      </c>
      <c r="F8097" s="121" t="n">
        <f aca="false">F8096+1</f>
        <v>8091</v>
      </c>
      <c r="G8097" s="290" t="s">
        <v>24016</v>
      </c>
      <c r="H8097" s="147" t="s">
        <v>24017</v>
      </c>
      <c r="I8097" s="284" t="s">
        <v>24018</v>
      </c>
      <c r="J8097" s="284" t="n">
        <v>536</v>
      </c>
      <c r="K8097" s="164" t="n">
        <v>0</v>
      </c>
      <c r="L8097" s="164" t="n">
        <v>1003270</v>
      </c>
      <c r="M8097" s="164" t="n">
        <v>0</v>
      </c>
      <c r="N8097" s="218" t="s">
        <v>24015</v>
      </c>
      <c r="O8097" s="633"/>
      <c r="P8097" s="130" t="n">
        <v>2347.96</v>
      </c>
      <c r="Q8097" s="130" t="n">
        <f aca="false">P8097*1.2</f>
        <v>2817.552</v>
      </c>
      <c r="R8097" s="131" t="n">
        <f aca="false">S8097*Q8097</f>
        <v>0</v>
      </c>
      <c r="S8097" s="132"/>
    </row>
    <row r="8098" s="76" customFormat="true" ht="14.4" hidden="false" customHeight="false" outlineLevel="0" collapsed="false">
      <c r="A8098" s="207"/>
      <c r="B8098" s="208" t="n">
        <v>82</v>
      </c>
      <c r="C8098" s="634" t="s">
        <v>18</v>
      </c>
      <c r="D8098" s="453"/>
      <c r="E8098" s="453" t="s">
        <v>21580</v>
      </c>
      <c r="F8098" s="121" t="n">
        <f aca="false">F8097+1</f>
        <v>8092</v>
      </c>
      <c r="G8098" s="290" t="s">
        <v>24019</v>
      </c>
      <c r="H8098" s="147" t="s">
        <v>24020</v>
      </c>
      <c r="I8098" s="284" t="s">
        <v>24021</v>
      </c>
      <c r="J8098" s="284" t="n">
        <v>650</v>
      </c>
      <c r="K8098" s="164" t="n">
        <v>0</v>
      </c>
      <c r="L8098" s="164" t="n">
        <v>1203165</v>
      </c>
      <c r="M8098" s="164" t="n">
        <v>0</v>
      </c>
      <c r="N8098" s="237" t="s">
        <v>24022</v>
      </c>
      <c r="O8098" s="633"/>
      <c r="P8098" s="610"/>
      <c r="Q8098" s="610" t="n">
        <f aca="false">P8098*1.2</f>
        <v>0</v>
      </c>
      <c r="R8098" s="131" t="n">
        <f aca="false">S8098*Q8098</f>
        <v>0</v>
      </c>
      <c r="S8098" s="132"/>
    </row>
    <row r="8099" s="76" customFormat="true" ht="27.6" hidden="false" customHeight="false" outlineLevel="0" collapsed="false">
      <c r="A8099" s="207"/>
      <c r="B8099" s="208" t="n">
        <v>82</v>
      </c>
      <c r="C8099" s="634" t="s">
        <v>18</v>
      </c>
      <c r="D8099" s="453"/>
      <c r="E8099" s="453" t="s">
        <v>21580</v>
      </c>
      <c r="F8099" s="121" t="n">
        <f aca="false">F8098+1</f>
        <v>8093</v>
      </c>
      <c r="G8099" s="290" t="s">
        <v>24023</v>
      </c>
      <c r="H8099" s="147" t="s">
        <v>24024</v>
      </c>
      <c r="I8099" s="284" t="s">
        <v>24025</v>
      </c>
      <c r="J8099" s="284" t="n">
        <v>650</v>
      </c>
      <c r="K8099" s="164" t="n">
        <v>0</v>
      </c>
      <c r="L8099" s="164" t="n">
        <v>1203020</v>
      </c>
      <c r="M8099" s="164" t="n">
        <v>0</v>
      </c>
      <c r="N8099" s="237" t="s">
        <v>24026</v>
      </c>
      <c r="O8099" s="633"/>
      <c r="P8099" s="610"/>
      <c r="Q8099" s="610" t="n">
        <f aca="false">P8099*1.2</f>
        <v>0</v>
      </c>
      <c r="R8099" s="131" t="n">
        <f aca="false">S8099*Q8099</f>
        <v>0</v>
      </c>
      <c r="S8099" s="132"/>
    </row>
    <row r="8100" s="76" customFormat="true" ht="14.4" hidden="false" customHeight="false" outlineLevel="0" collapsed="false">
      <c r="A8100" s="207"/>
      <c r="B8100" s="208" t="n">
        <v>82</v>
      </c>
      <c r="C8100" s="634" t="s">
        <v>18</v>
      </c>
      <c r="D8100" s="453"/>
      <c r="E8100" s="453" t="s">
        <v>21580</v>
      </c>
      <c r="F8100" s="121" t="n">
        <f aca="false">F8099+1</f>
        <v>8094</v>
      </c>
      <c r="G8100" s="636" t="s">
        <v>24027</v>
      </c>
      <c r="H8100" s="147" t="s">
        <v>24028</v>
      </c>
      <c r="I8100" s="284" t="s">
        <v>24029</v>
      </c>
      <c r="J8100" s="284" t="n">
        <v>650</v>
      </c>
      <c r="K8100" s="164" t="n">
        <v>0</v>
      </c>
      <c r="L8100" s="164" t="n">
        <v>1307048</v>
      </c>
      <c r="M8100" s="164" t="n">
        <v>0</v>
      </c>
      <c r="N8100" s="237" t="s">
        <v>24030</v>
      </c>
      <c r="O8100" s="633"/>
      <c r="P8100" s="610"/>
      <c r="Q8100" s="610" t="n">
        <f aca="false">P8100*1.2</f>
        <v>0</v>
      </c>
      <c r="R8100" s="131" t="n">
        <f aca="false">S8100*Q8100</f>
        <v>0</v>
      </c>
      <c r="S8100" s="132"/>
    </row>
    <row r="8101" s="76" customFormat="true" ht="14.4" hidden="false" customHeight="false" outlineLevel="0" collapsed="false">
      <c r="A8101" s="207"/>
      <c r="B8101" s="208" t="n">
        <v>82</v>
      </c>
      <c r="C8101" s="634" t="s">
        <v>18</v>
      </c>
      <c r="D8101" s="453" t="s">
        <v>21588</v>
      </c>
      <c r="E8101" s="453" t="s">
        <v>21580</v>
      </c>
      <c r="F8101" s="121" t="n">
        <f aca="false">F8100+1</f>
        <v>8095</v>
      </c>
      <c r="G8101" s="290" t="s">
        <v>24031</v>
      </c>
      <c r="H8101" s="147" t="s">
        <v>24032</v>
      </c>
      <c r="I8101" s="284" t="s">
        <v>24033</v>
      </c>
      <c r="J8101" s="284" t="n">
        <v>5340</v>
      </c>
      <c r="K8101" s="164" t="n">
        <v>0</v>
      </c>
      <c r="L8101" s="164" t="n">
        <v>1303121</v>
      </c>
      <c r="M8101" s="164" t="n">
        <v>10</v>
      </c>
      <c r="N8101" s="218" t="s">
        <v>24034</v>
      </c>
      <c r="O8101" s="633"/>
      <c r="P8101" s="130" t="n">
        <v>59.26</v>
      </c>
      <c r="Q8101" s="130" t="n">
        <f aca="false">P8101*1.2</f>
        <v>71.112</v>
      </c>
      <c r="R8101" s="131" t="n">
        <f aca="false">S8101*Q8101</f>
        <v>0</v>
      </c>
      <c r="S8101" s="132"/>
    </row>
    <row r="8102" s="76" customFormat="true" ht="14.4" hidden="false" customHeight="false" outlineLevel="0" collapsed="false">
      <c r="A8102" s="207"/>
      <c r="B8102" s="208" t="n">
        <v>82</v>
      </c>
      <c r="C8102" s="634" t="s">
        <v>18</v>
      </c>
      <c r="D8102" s="453"/>
      <c r="E8102" s="453" t="s">
        <v>21580</v>
      </c>
      <c r="F8102" s="121" t="n">
        <f aca="false">F8101+1</f>
        <v>8096</v>
      </c>
      <c r="G8102" s="290" t="s">
        <v>24035</v>
      </c>
      <c r="H8102" s="147" t="s">
        <v>24036</v>
      </c>
      <c r="I8102" s="284" t="s">
        <v>24037</v>
      </c>
      <c r="J8102" s="284" t="n">
        <v>650</v>
      </c>
      <c r="K8102" s="164" t="n">
        <v>0</v>
      </c>
      <c r="L8102" s="164" t="n">
        <v>1303186</v>
      </c>
      <c r="M8102" s="164" t="n">
        <v>0</v>
      </c>
      <c r="N8102" s="237" t="s">
        <v>24034</v>
      </c>
      <c r="O8102" s="633"/>
      <c r="P8102" s="610"/>
      <c r="Q8102" s="610" t="n">
        <f aca="false">P8102*1.2</f>
        <v>0</v>
      </c>
      <c r="R8102" s="131" t="n">
        <f aca="false">S8102*Q8102</f>
        <v>0</v>
      </c>
      <c r="S8102" s="132"/>
    </row>
    <row r="8103" s="76" customFormat="true" ht="27.6" hidden="false" customHeight="false" outlineLevel="0" collapsed="false">
      <c r="A8103" s="207"/>
      <c r="B8103" s="208" t="n">
        <v>82</v>
      </c>
      <c r="C8103" s="634" t="s">
        <v>18</v>
      </c>
      <c r="D8103" s="453"/>
      <c r="E8103" s="453" t="s">
        <v>21580</v>
      </c>
      <c r="F8103" s="121" t="n">
        <f aca="false">F8102+1</f>
        <v>8097</v>
      </c>
      <c r="G8103" s="290" t="s">
        <v>24038</v>
      </c>
      <c r="H8103" s="147" t="s">
        <v>24039</v>
      </c>
      <c r="I8103" s="284" t="s">
        <v>24040</v>
      </c>
      <c r="J8103" s="284" t="n">
        <v>650</v>
      </c>
      <c r="K8103" s="164" t="n">
        <v>0</v>
      </c>
      <c r="L8103" s="164" t="n">
        <v>1115132</v>
      </c>
      <c r="M8103" s="164" t="n">
        <v>0</v>
      </c>
      <c r="N8103" s="237" t="s">
        <v>24041</v>
      </c>
      <c r="O8103" s="633"/>
      <c r="P8103" s="610"/>
      <c r="Q8103" s="610" t="n">
        <f aca="false">P8103*1.2</f>
        <v>0</v>
      </c>
      <c r="R8103" s="131" t="n">
        <f aca="false">S8103*Q8103</f>
        <v>0</v>
      </c>
      <c r="S8103" s="132"/>
    </row>
    <row r="8104" s="76" customFormat="true" ht="14.4" hidden="false" customHeight="false" outlineLevel="0" collapsed="false">
      <c r="A8104" s="207"/>
      <c r="B8104" s="208" t="n">
        <v>82</v>
      </c>
      <c r="C8104" s="634" t="s">
        <v>18</v>
      </c>
      <c r="D8104" s="453"/>
      <c r="E8104" s="453" t="s">
        <v>21580</v>
      </c>
      <c r="F8104" s="121" t="n">
        <f aca="false">F8103+1</f>
        <v>8098</v>
      </c>
      <c r="G8104" s="290" t="s">
        <v>24042</v>
      </c>
      <c r="H8104" s="147" t="s">
        <v>24043</v>
      </c>
      <c r="I8104" s="284" t="s">
        <v>24044</v>
      </c>
      <c r="J8104" s="284" t="n">
        <v>650</v>
      </c>
      <c r="K8104" s="164" t="n">
        <v>0</v>
      </c>
      <c r="L8104" s="164" t="n">
        <v>1118322</v>
      </c>
      <c r="M8104" s="164" t="n">
        <v>0</v>
      </c>
      <c r="N8104" s="237" t="s">
        <v>24045</v>
      </c>
      <c r="O8104" s="633"/>
      <c r="P8104" s="610"/>
      <c r="Q8104" s="610" t="n">
        <f aca="false">P8104*1.2</f>
        <v>0</v>
      </c>
      <c r="R8104" s="131" t="n">
        <f aca="false">S8104*Q8104</f>
        <v>0</v>
      </c>
      <c r="S8104" s="132"/>
    </row>
    <row r="8105" s="76" customFormat="true" ht="14.4" hidden="false" customHeight="false" outlineLevel="0" collapsed="false">
      <c r="A8105" s="207"/>
      <c r="B8105" s="208" t="n">
        <v>82</v>
      </c>
      <c r="C8105" s="634" t="s">
        <v>18</v>
      </c>
      <c r="D8105" s="453" t="s">
        <v>21588</v>
      </c>
      <c r="E8105" s="453" t="s">
        <v>21580</v>
      </c>
      <c r="F8105" s="121" t="n">
        <f aca="false">F8104+1</f>
        <v>8099</v>
      </c>
      <c r="G8105" s="290" t="s">
        <v>24046</v>
      </c>
      <c r="H8105" s="147" t="s">
        <v>24047</v>
      </c>
      <c r="I8105" s="284" t="s">
        <v>24048</v>
      </c>
      <c r="J8105" s="284" t="n">
        <v>5340</v>
      </c>
      <c r="K8105" s="164" t="n">
        <v>0</v>
      </c>
      <c r="L8105" s="164" t="n">
        <v>1002266</v>
      </c>
      <c r="M8105" s="164" t="n">
        <v>0</v>
      </c>
      <c r="N8105" s="218" t="s">
        <v>24049</v>
      </c>
      <c r="O8105" s="635"/>
      <c r="P8105" s="130" t="n">
        <v>142.56</v>
      </c>
      <c r="Q8105" s="130" t="n">
        <f aca="false">P8105*1.2</f>
        <v>171.072</v>
      </c>
      <c r="R8105" s="131" t="n">
        <f aca="false">S8105*Q8105</f>
        <v>0</v>
      </c>
      <c r="S8105" s="132"/>
    </row>
    <row r="8106" s="76" customFormat="true" ht="27.6" hidden="false" customHeight="false" outlineLevel="0" collapsed="false">
      <c r="A8106" s="207"/>
      <c r="B8106" s="208" t="n">
        <v>82</v>
      </c>
      <c r="C8106" s="634" t="s">
        <v>18</v>
      </c>
      <c r="D8106" s="453"/>
      <c r="E8106" s="453" t="s">
        <v>21580</v>
      </c>
      <c r="F8106" s="121" t="n">
        <f aca="false">F8105+1</f>
        <v>8100</v>
      </c>
      <c r="G8106" s="640" t="s">
        <v>24050</v>
      </c>
      <c r="H8106" s="147" t="s">
        <v>24050</v>
      </c>
      <c r="I8106" s="284" t="s">
        <v>24051</v>
      </c>
      <c r="J8106" s="284" t="n">
        <v>5340</v>
      </c>
      <c r="K8106" s="164" t="n">
        <v>0</v>
      </c>
      <c r="L8106" s="164" t="n">
        <v>89546</v>
      </c>
      <c r="M8106" s="164" t="n">
        <v>0</v>
      </c>
      <c r="N8106" s="587" t="s">
        <v>24052</v>
      </c>
      <c r="O8106" s="635"/>
      <c r="P8106" s="130" t="n">
        <v>36.86</v>
      </c>
      <c r="Q8106" s="130" t="n">
        <f aca="false">P8106*1.2</f>
        <v>44.232</v>
      </c>
      <c r="R8106" s="131" t="n">
        <f aca="false">S8106*Q8106</f>
        <v>0</v>
      </c>
      <c r="S8106" s="132"/>
    </row>
    <row r="8107" s="76" customFormat="true" ht="27.6" hidden="false" customHeight="false" outlineLevel="0" collapsed="false">
      <c r="A8107" s="207"/>
      <c r="B8107" s="208" t="n">
        <v>82</v>
      </c>
      <c r="C8107" s="634" t="s">
        <v>18</v>
      </c>
      <c r="D8107" s="453" t="s">
        <v>21588</v>
      </c>
      <c r="E8107" s="453" t="s">
        <v>21580</v>
      </c>
      <c r="F8107" s="121" t="n">
        <f aca="false">F8106+1</f>
        <v>8101</v>
      </c>
      <c r="G8107" s="290" t="s">
        <v>24053</v>
      </c>
      <c r="H8107" s="147" t="s">
        <v>24054</v>
      </c>
      <c r="I8107" s="284" t="s">
        <v>24055</v>
      </c>
      <c r="J8107" s="284" t="n">
        <v>5340</v>
      </c>
      <c r="K8107" s="164" t="n">
        <v>0</v>
      </c>
      <c r="L8107" s="164" t="n">
        <v>1011296</v>
      </c>
      <c r="M8107" s="164" t="n">
        <v>0</v>
      </c>
      <c r="N8107" s="218" t="s">
        <v>24056</v>
      </c>
      <c r="O8107" s="635"/>
      <c r="P8107" s="130" t="n">
        <v>36.86</v>
      </c>
      <c r="Q8107" s="130" t="n">
        <f aca="false">P8107*1.2</f>
        <v>44.232</v>
      </c>
      <c r="R8107" s="131" t="n">
        <f aca="false">S8107*Q8107</f>
        <v>0</v>
      </c>
      <c r="S8107" s="132"/>
    </row>
    <row r="8108" s="76" customFormat="true" ht="14.4" hidden="false" customHeight="false" outlineLevel="0" collapsed="false">
      <c r="A8108" s="207"/>
      <c r="B8108" s="208" t="n">
        <v>82</v>
      </c>
      <c r="C8108" s="634" t="s">
        <v>18</v>
      </c>
      <c r="D8108" s="453" t="s">
        <v>21588</v>
      </c>
      <c r="E8108" s="453" t="s">
        <v>21580</v>
      </c>
      <c r="F8108" s="121" t="n">
        <f aca="false">F8107+1</f>
        <v>8102</v>
      </c>
      <c r="G8108" s="290" t="s">
        <v>24057</v>
      </c>
      <c r="H8108" s="147" t="s">
        <v>24058</v>
      </c>
      <c r="I8108" s="284" t="s">
        <v>24059</v>
      </c>
      <c r="J8108" s="284" t="n">
        <v>5340</v>
      </c>
      <c r="K8108" s="164" t="n">
        <v>0</v>
      </c>
      <c r="L8108" s="164" t="n">
        <v>1013682</v>
      </c>
      <c r="M8108" s="164" t="n">
        <v>10</v>
      </c>
      <c r="N8108" s="218" t="s">
        <v>24060</v>
      </c>
      <c r="O8108" s="635"/>
      <c r="P8108" s="130" t="n">
        <v>306.16</v>
      </c>
      <c r="Q8108" s="130" t="n">
        <f aca="false">P8108*1.2</f>
        <v>367.392</v>
      </c>
      <c r="R8108" s="131" t="n">
        <f aca="false">S8108*Q8108</f>
        <v>0</v>
      </c>
      <c r="S8108" s="132"/>
    </row>
    <row r="8109" s="76" customFormat="true" ht="14.4" hidden="false" customHeight="false" outlineLevel="0" collapsed="false">
      <c r="A8109" s="207"/>
      <c r="B8109" s="208" t="n">
        <v>82</v>
      </c>
      <c r="C8109" s="634" t="s">
        <v>18</v>
      </c>
      <c r="D8109" s="453" t="s">
        <v>21588</v>
      </c>
      <c r="E8109" s="453" t="s">
        <v>21580</v>
      </c>
      <c r="F8109" s="121" t="n">
        <f aca="false">F8108+1</f>
        <v>8103</v>
      </c>
      <c r="G8109" s="290" t="s">
        <v>24061</v>
      </c>
      <c r="H8109" s="147" t="s">
        <v>24062</v>
      </c>
      <c r="I8109" s="284" t="s">
        <v>24063</v>
      </c>
      <c r="J8109" s="284" t="n">
        <v>5362</v>
      </c>
      <c r="K8109" s="164" t="n">
        <v>0</v>
      </c>
      <c r="L8109" s="164" t="n">
        <v>1013682</v>
      </c>
      <c r="M8109" s="164" t="n">
        <v>0</v>
      </c>
      <c r="N8109" s="218" t="s">
        <v>24060</v>
      </c>
      <c r="O8109" s="633"/>
      <c r="P8109" s="130" t="n">
        <v>1241.32</v>
      </c>
      <c r="Q8109" s="130" t="n">
        <f aca="false">P8109*1.2</f>
        <v>1489.584</v>
      </c>
      <c r="R8109" s="131" t="n">
        <f aca="false">S8109*Q8109</f>
        <v>0</v>
      </c>
      <c r="S8109" s="132"/>
    </row>
    <row r="8110" s="76" customFormat="true" ht="14.4" hidden="false" customHeight="false" outlineLevel="0" collapsed="false">
      <c r="A8110" s="207"/>
      <c r="B8110" s="208" t="n">
        <v>82</v>
      </c>
      <c r="C8110" s="634" t="s">
        <v>18</v>
      </c>
      <c r="D8110" s="453"/>
      <c r="E8110" s="453" t="s">
        <v>21580</v>
      </c>
      <c r="F8110" s="121" t="n">
        <f aca="false">F8109+1</f>
        <v>8104</v>
      </c>
      <c r="G8110" s="290" t="s">
        <v>24064</v>
      </c>
      <c r="H8110" s="147" t="s">
        <v>24065</v>
      </c>
      <c r="I8110" s="284" t="s">
        <v>24066</v>
      </c>
      <c r="J8110" s="284" t="n">
        <v>5362</v>
      </c>
      <c r="K8110" s="164" t="n">
        <v>0</v>
      </c>
      <c r="L8110" s="164" t="n">
        <v>1013682</v>
      </c>
      <c r="M8110" s="164" t="n">
        <v>10</v>
      </c>
      <c r="N8110" s="218" t="s">
        <v>24060</v>
      </c>
      <c r="O8110" s="633"/>
      <c r="P8110" s="610"/>
      <c r="Q8110" s="610" t="n">
        <f aca="false">P8110*1.2</f>
        <v>0</v>
      </c>
      <c r="R8110" s="131" t="n">
        <f aca="false">S8110*Q8110</f>
        <v>0</v>
      </c>
      <c r="S8110" s="132"/>
    </row>
    <row r="8111" s="76" customFormat="true" ht="27.6" hidden="false" customHeight="false" outlineLevel="0" collapsed="false">
      <c r="A8111" s="207"/>
      <c r="B8111" s="208" t="n">
        <v>82</v>
      </c>
      <c r="C8111" s="634" t="s">
        <v>18</v>
      </c>
      <c r="D8111" s="453" t="s">
        <v>21588</v>
      </c>
      <c r="E8111" s="453" t="s">
        <v>21580</v>
      </c>
      <c r="F8111" s="121" t="n">
        <f aca="false">F8110+1</f>
        <v>8105</v>
      </c>
      <c r="G8111" s="290" t="s">
        <v>24067</v>
      </c>
      <c r="H8111" s="147" t="s">
        <v>24068</v>
      </c>
      <c r="I8111" s="284" t="s">
        <v>24069</v>
      </c>
      <c r="J8111" s="284" t="n">
        <v>5340</v>
      </c>
      <c r="K8111" s="164" t="n">
        <v>0</v>
      </c>
      <c r="L8111" s="164" t="n">
        <v>1013684</v>
      </c>
      <c r="M8111" s="164" t="n">
        <v>0</v>
      </c>
      <c r="N8111" s="218" t="s">
        <v>24070</v>
      </c>
      <c r="O8111" s="633"/>
      <c r="P8111" s="130" t="n">
        <v>60.52</v>
      </c>
      <c r="Q8111" s="130" t="n">
        <f aca="false">P8111*1.2</f>
        <v>72.624</v>
      </c>
      <c r="R8111" s="131" t="n">
        <f aca="false">S8111*Q8111</f>
        <v>0</v>
      </c>
      <c r="S8111" s="132"/>
    </row>
    <row r="8112" s="76" customFormat="true" ht="14.4" hidden="false" customHeight="false" outlineLevel="0" collapsed="false">
      <c r="A8112" s="207"/>
      <c r="B8112" s="208" t="n">
        <v>82</v>
      </c>
      <c r="C8112" s="634" t="s">
        <v>18</v>
      </c>
      <c r="D8112" s="453" t="s">
        <v>21588</v>
      </c>
      <c r="E8112" s="453" t="s">
        <v>21580</v>
      </c>
      <c r="F8112" s="121" t="n">
        <f aca="false">F8111+1</f>
        <v>8106</v>
      </c>
      <c r="G8112" s="290" t="s">
        <v>24071</v>
      </c>
      <c r="H8112" s="147" t="s">
        <v>24072</v>
      </c>
      <c r="I8112" s="284" t="s">
        <v>24073</v>
      </c>
      <c r="J8112" s="284" t="n">
        <v>5340</v>
      </c>
      <c r="K8112" s="164" t="n">
        <v>0</v>
      </c>
      <c r="L8112" s="164" t="n">
        <v>1118158</v>
      </c>
      <c r="M8112" s="164" t="n">
        <v>0</v>
      </c>
      <c r="N8112" s="218" t="s">
        <v>24074</v>
      </c>
      <c r="O8112" s="633"/>
      <c r="P8112" s="130" t="n">
        <v>45.76</v>
      </c>
      <c r="Q8112" s="130" t="n">
        <f aca="false">P8112*1.2</f>
        <v>54.912</v>
      </c>
      <c r="R8112" s="131" t="n">
        <f aca="false">S8112*Q8112</f>
        <v>0</v>
      </c>
      <c r="S8112" s="132"/>
    </row>
    <row r="8113" s="76" customFormat="true" ht="14.4" hidden="false" customHeight="false" outlineLevel="0" collapsed="false">
      <c r="A8113" s="207"/>
      <c r="B8113" s="208" t="n">
        <v>82</v>
      </c>
      <c r="C8113" s="634" t="s">
        <v>18</v>
      </c>
      <c r="D8113" s="453" t="s">
        <v>21588</v>
      </c>
      <c r="E8113" s="453" t="s">
        <v>21580</v>
      </c>
      <c r="F8113" s="121" t="n">
        <f aca="false">F8112+1</f>
        <v>8107</v>
      </c>
      <c r="G8113" s="290" t="s">
        <v>24075</v>
      </c>
      <c r="H8113" s="147" t="s">
        <v>24076</v>
      </c>
      <c r="I8113" s="284" t="s">
        <v>24077</v>
      </c>
      <c r="J8113" s="284" t="n">
        <v>536</v>
      </c>
      <c r="K8113" s="164" t="n">
        <v>0</v>
      </c>
      <c r="L8113" s="164" t="n">
        <v>1118158</v>
      </c>
      <c r="M8113" s="164" t="n">
        <v>0</v>
      </c>
      <c r="N8113" s="218" t="s">
        <v>24074</v>
      </c>
      <c r="O8113" s="633"/>
      <c r="P8113" s="130" t="n">
        <v>43.21</v>
      </c>
      <c r="Q8113" s="130" t="n">
        <f aca="false">P8113*1.2</f>
        <v>51.852</v>
      </c>
      <c r="R8113" s="131" t="n">
        <f aca="false">S8113*Q8113</f>
        <v>0</v>
      </c>
      <c r="S8113" s="132"/>
    </row>
    <row r="8114" s="76" customFormat="true" ht="14.4" hidden="false" customHeight="false" outlineLevel="0" collapsed="false">
      <c r="A8114" s="207"/>
      <c r="B8114" s="208" t="n">
        <v>82</v>
      </c>
      <c r="C8114" s="634" t="s">
        <v>18</v>
      </c>
      <c r="D8114" s="453" t="s">
        <v>21588</v>
      </c>
      <c r="E8114" s="453" t="s">
        <v>21580</v>
      </c>
      <c r="F8114" s="121" t="n">
        <f aca="false">F8113+1</f>
        <v>8108</v>
      </c>
      <c r="G8114" s="290" t="s">
        <v>24078</v>
      </c>
      <c r="H8114" s="147" t="s">
        <v>24079</v>
      </c>
      <c r="I8114" s="284" t="s">
        <v>24080</v>
      </c>
      <c r="J8114" s="284" t="n">
        <v>5340</v>
      </c>
      <c r="K8114" s="164" t="n">
        <v>0</v>
      </c>
      <c r="L8114" s="164" t="n">
        <v>1118258</v>
      </c>
      <c r="M8114" s="164" t="n">
        <v>0</v>
      </c>
      <c r="N8114" s="218" t="s">
        <v>24074</v>
      </c>
      <c r="O8114" s="633"/>
      <c r="P8114" s="130" t="n">
        <v>49.17</v>
      </c>
      <c r="Q8114" s="130" t="n">
        <f aca="false">P8114*1.2</f>
        <v>59.004</v>
      </c>
      <c r="R8114" s="131" t="n">
        <f aca="false">S8114*Q8114</f>
        <v>0</v>
      </c>
      <c r="S8114" s="132"/>
    </row>
    <row r="8115" s="76" customFormat="true" ht="14.4" hidden="false" customHeight="false" outlineLevel="0" collapsed="false">
      <c r="A8115" s="207"/>
      <c r="B8115" s="208" t="n">
        <v>82</v>
      </c>
      <c r="C8115" s="634" t="s">
        <v>18</v>
      </c>
      <c r="D8115" s="453"/>
      <c r="E8115" s="453" t="s">
        <v>21580</v>
      </c>
      <c r="F8115" s="121" t="n">
        <f aca="false">F8114+1</f>
        <v>8109</v>
      </c>
      <c r="G8115" s="290" t="s">
        <v>24081</v>
      </c>
      <c r="H8115" s="147" t="s">
        <v>24082</v>
      </c>
      <c r="I8115" s="284" t="s">
        <v>24083</v>
      </c>
      <c r="J8115" s="284" t="n">
        <v>650</v>
      </c>
      <c r="K8115" s="164" t="n">
        <v>0</v>
      </c>
      <c r="L8115" s="164" t="n">
        <v>1118158</v>
      </c>
      <c r="M8115" s="164" t="n">
        <v>0</v>
      </c>
      <c r="N8115" s="237" t="s">
        <v>24074</v>
      </c>
      <c r="O8115" s="633"/>
      <c r="P8115" s="610"/>
      <c r="Q8115" s="610" t="n">
        <f aca="false">P8115*1.2</f>
        <v>0</v>
      </c>
      <c r="R8115" s="131" t="n">
        <f aca="false">S8115*Q8115</f>
        <v>0</v>
      </c>
      <c r="S8115" s="132"/>
    </row>
    <row r="8116" s="76" customFormat="true" ht="27.6" hidden="false" customHeight="false" outlineLevel="0" collapsed="false">
      <c r="A8116" s="207"/>
      <c r="B8116" s="208" t="n">
        <v>82</v>
      </c>
      <c r="C8116" s="634" t="s">
        <v>18</v>
      </c>
      <c r="D8116" s="453"/>
      <c r="E8116" s="453" t="s">
        <v>21580</v>
      </c>
      <c r="F8116" s="121" t="n">
        <f aca="false">F8115+1</f>
        <v>8110</v>
      </c>
      <c r="G8116" s="290" t="s">
        <v>24084</v>
      </c>
      <c r="H8116" s="147" t="s">
        <v>24085</v>
      </c>
      <c r="I8116" s="284" t="s">
        <v>24086</v>
      </c>
      <c r="J8116" s="284" t="n">
        <v>650</v>
      </c>
      <c r="K8116" s="164" t="n">
        <v>0</v>
      </c>
      <c r="L8116" s="164" t="n">
        <v>1004121</v>
      </c>
      <c r="M8116" s="164" t="n">
        <v>0</v>
      </c>
      <c r="N8116" s="237" t="s">
        <v>24087</v>
      </c>
      <c r="O8116" s="633"/>
      <c r="P8116" s="610"/>
      <c r="Q8116" s="610" t="n">
        <f aca="false">P8116*1.2</f>
        <v>0</v>
      </c>
      <c r="R8116" s="131" t="n">
        <f aca="false">S8116*Q8116</f>
        <v>0</v>
      </c>
      <c r="S8116" s="132"/>
    </row>
    <row r="8117" s="76" customFormat="true" ht="27.6" hidden="false" customHeight="false" outlineLevel="0" collapsed="false">
      <c r="A8117" s="207"/>
      <c r="B8117" s="208" t="n">
        <v>82</v>
      </c>
      <c r="C8117" s="634" t="s">
        <v>18</v>
      </c>
      <c r="D8117" s="453" t="s">
        <v>21588</v>
      </c>
      <c r="E8117" s="453" t="s">
        <v>21580</v>
      </c>
      <c r="F8117" s="121" t="n">
        <f aca="false">F8116+1</f>
        <v>8111</v>
      </c>
      <c r="G8117" s="290" t="s">
        <v>24088</v>
      </c>
      <c r="H8117" s="147" t="s">
        <v>24089</v>
      </c>
      <c r="I8117" s="284" t="s">
        <v>24090</v>
      </c>
      <c r="J8117" s="284" t="n">
        <v>5344</v>
      </c>
      <c r="K8117" s="164" t="n">
        <v>30</v>
      </c>
      <c r="L8117" s="164" t="n">
        <v>1213036</v>
      </c>
      <c r="M8117" s="164" t="n">
        <v>10</v>
      </c>
      <c r="N8117" s="218" t="s">
        <v>24091</v>
      </c>
      <c r="O8117" s="633"/>
      <c r="P8117" s="130" t="n">
        <v>204.18</v>
      </c>
      <c r="Q8117" s="130" t="n">
        <f aca="false">P8117*1.2</f>
        <v>245.016</v>
      </c>
      <c r="R8117" s="131" t="n">
        <f aca="false">S8117*Q8117</f>
        <v>0</v>
      </c>
      <c r="S8117" s="132"/>
    </row>
    <row r="8118" s="76" customFormat="true" ht="14.4" hidden="false" customHeight="false" outlineLevel="0" collapsed="false">
      <c r="A8118" s="207"/>
      <c r="B8118" s="208" t="n">
        <v>82</v>
      </c>
      <c r="C8118" s="634" t="s">
        <v>18</v>
      </c>
      <c r="D8118" s="453"/>
      <c r="E8118" s="453" t="s">
        <v>21580</v>
      </c>
      <c r="F8118" s="121" t="n">
        <f aca="false">F8117+1</f>
        <v>8112</v>
      </c>
      <c r="G8118" s="290" t="s">
        <v>24092</v>
      </c>
      <c r="H8118" s="147" t="s">
        <v>24093</v>
      </c>
      <c r="I8118" s="284" t="s">
        <v>24094</v>
      </c>
      <c r="J8118" s="284" t="n">
        <v>5342</v>
      </c>
      <c r="K8118" s="164" t="n">
        <v>0</v>
      </c>
      <c r="L8118" s="164" t="n">
        <v>1308008</v>
      </c>
      <c r="M8118" s="164" t="n">
        <v>0</v>
      </c>
      <c r="N8118" s="218" t="s">
        <v>10163</v>
      </c>
      <c r="O8118" s="633"/>
      <c r="P8118" s="610"/>
      <c r="Q8118" s="610" t="n">
        <f aca="false">P8118*1.2</f>
        <v>0</v>
      </c>
      <c r="R8118" s="131" t="n">
        <f aca="false">S8118*Q8118</f>
        <v>0</v>
      </c>
      <c r="S8118" s="132"/>
    </row>
    <row r="8119" s="76" customFormat="true" ht="14.4" hidden="false" customHeight="false" outlineLevel="0" collapsed="false">
      <c r="A8119" s="207"/>
      <c r="B8119" s="208" t="n">
        <v>82</v>
      </c>
      <c r="C8119" s="634" t="s">
        <v>18</v>
      </c>
      <c r="D8119" s="453" t="s">
        <v>21588</v>
      </c>
      <c r="E8119" s="453" t="s">
        <v>21580</v>
      </c>
      <c r="F8119" s="121" t="n">
        <f aca="false">F8118+1</f>
        <v>8113</v>
      </c>
      <c r="G8119" s="290" t="s">
        <v>24095</v>
      </c>
      <c r="H8119" s="147" t="s">
        <v>24096</v>
      </c>
      <c r="I8119" s="284" t="s">
        <v>24097</v>
      </c>
      <c r="J8119" s="284" t="n">
        <v>5340</v>
      </c>
      <c r="K8119" s="164" t="n">
        <v>40</v>
      </c>
      <c r="L8119" s="164" t="n">
        <v>1213020</v>
      </c>
      <c r="M8119" s="164" t="n">
        <v>10</v>
      </c>
      <c r="N8119" s="218" t="s">
        <v>24098</v>
      </c>
      <c r="O8119" s="633"/>
      <c r="P8119" s="130" t="n">
        <v>508.48</v>
      </c>
      <c r="Q8119" s="130" t="n">
        <f aca="false">P8119*1.2</f>
        <v>610.176</v>
      </c>
      <c r="R8119" s="131" t="n">
        <f aca="false">S8119*Q8119</f>
        <v>0</v>
      </c>
      <c r="S8119" s="132"/>
    </row>
    <row r="8120" s="76" customFormat="true" ht="27.6" hidden="false" customHeight="false" outlineLevel="0" collapsed="false">
      <c r="A8120" s="207"/>
      <c r="B8120" s="208" t="n">
        <v>82</v>
      </c>
      <c r="C8120" s="634" t="s">
        <v>18</v>
      </c>
      <c r="D8120" s="453"/>
      <c r="E8120" s="453" t="s">
        <v>21580</v>
      </c>
      <c r="F8120" s="121" t="n">
        <f aca="false">F8119+1</f>
        <v>8114</v>
      </c>
      <c r="G8120" s="290" t="s">
        <v>24099</v>
      </c>
      <c r="H8120" s="147" t="s">
        <v>24100</v>
      </c>
      <c r="I8120" s="284" t="s">
        <v>24101</v>
      </c>
      <c r="J8120" s="284" t="n">
        <v>650</v>
      </c>
      <c r="K8120" s="164" t="n">
        <v>0</v>
      </c>
      <c r="L8120" s="164" t="n">
        <v>3763106</v>
      </c>
      <c r="M8120" s="164" t="n">
        <v>0</v>
      </c>
      <c r="N8120" s="237" t="s">
        <v>24102</v>
      </c>
      <c r="O8120" s="633"/>
      <c r="P8120" s="610"/>
      <c r="Q8120" s="610" t="n">
        <f aca="false">P8120*1.2</f>
        <v>0</v>
      </c>
      <c r="R8120" s="131" t="n">
        <f aca="false">S8120*Q8120</f>
        <v>0</v>
      </c>
      <c r="S8120" s="132"/>
    </row>
    <row r="8121" s="76" customFormat="true" ht="27.6" hidden="false" customHeight="false" outlineLevel="0" collapsed="false">
      <c r="A8121" s="207"/>
      <c r="B8121" s="208" t="n">
        <v>82</v>
      </c>
      <c r="C8121" s="634" t="s">
        <v>18</v>
      </c>
      <c r="D8121" s="453" t="s">
        <v>21588</v>
      </c>
      <c r="E8121" s="453" t="s">
        <v>21580</v>
      </c>
      <c r="F8121" s="121" t="n">
        <f aca="false">F8120+1</f>
        <v>8115</v>
      </c>
      <c r="G8121" s="290" t="s">
        <v>24103</v>
      </c>
      <c r="H8121" s="147" t="s">
        <v>24104</v>
      </c>
      <c r="I8121" s="284" t="s">
        <v>24105</v>
      </c>
      <c r="J8121" s="284" t="n">
        <v>5340</v>
      </c>
      <c r="K8121" s="164" t="n">
        <v>0</v>
      </c>
      <c r="L8121" s="164" t="n">
        <v>1011057</v>
      </c>
      <c r="M8121" s="164" t="n">
        <v>10</v>
      </c>
      <c r="N8121" s="218" t="s">
        <v>24106</v>
      </c>
      <c r="O8121" s="633"/>
      <c r="P8121" s="130" t="n">
        <v>76.91</v>
      </c>
      <c r="Q8121" s="130" t="n">
        <f aca="false">P8121*1.2</f>
        <v>92.292</v>
      </c>
      <c r="R8121" s="131" t="n">
        <f aca="false">S8121*Q8121</f>
        <v>0</v>
      </c>
      <c r="S8121" s="132"/>
    </row>
    <row r="8122" s="76" customFormat="true" ht="14.4" hidden="false" customHeight="false" outlineLevel="0" collapsed="false">
      <c r="A8122" s="207"/>
      <c r="B8122" s="208" t="n">
        <v>82</v>
      </c>
      <c r="C8122" s="634" t="s">
        <v>18</v>
      </c>
      <c r="D8122" s="453" t="s">
        <v>21588</v>
      </c>
      <c r="E8122" s="453" t="s">
        <v>21580</v>
      </c>
      <c r="F8122" s="121" t="n">
        <f aca="false">F8121+1</f>
        <v>8116</v>
      </c>
      <c r="G8122" s="290" t="s">
        <v>24107</v>
      </c>
      <c r="H8122" s="147" t="s">
        <v>24108</v>
      </c>
      <c r="I8122" s="284" t="s">
        <v>24109</v>
      </c>
      <c r="J8122" s="284" t="n">
        <v>5340</v>
      </c>
      <c r="K8122" s="164" t="n">
        <v>0</v>
      </c>
      <c r="L8122" s="164" t="n">
        <v>1007020</v>
      </c>
      <c r="M8122" s="164" t="n">
        <v>0</v>
      </c>
      <c r="N8122" s="218" t="s">
        <v>24110</v>
      </c>
      <c r="O8122" s="633"/>
      <c r="P8122" s="130" t="n">
        <v>100.04</v>
      </c>
      <c r="Q8122" s="130" t="n">
        <f aca="false">P8122*1.2</f>
        <v>120.048</v>
      </c>
      <c r="R8122" s="131" t="n">
        <f aca="false">S8122*Q8122</f>
        <v>0</v>
      </c>
      <c r="S8122" s="132"/>
    </row>
    <row r="8123" s="76" customFormat="true" ht="14.4" hidden="false" customHeight="false" outlineLevel="0" collapsed="false">
      <c r="A8123" s="207"/>
      <c r="B8123" s="208" t="n">
        <v>82</v>
      </c>
      <c r="C8123" s="634" t="s">
        <v>18</v>
      </c>
      <c r="D8123" s="453"/>
      <c r="E8123" s="453" t="s">
        <v>21580</v>
      </c>
      <c r="F8123" s="121" t="n">
        <f aca="false">F8122+1</f>
        <v>8117</v>
      </c>
      <c r="G8123" s="290" t="s">
        <v>24111</v>
      </c>
      <c r="H8123" s="147" t="s">
        <v>24112</v>
      </c>
      <c r="I8123" s="284" t="s">
        <v>24113</v>
      </c>
      <c r="J8123" s="284" t="n">
        <v>650</v>
      </c>
      <c r="K8123" s="164" t="n">
        <v>0</v>
      </c>
      <c r="L8123" s="164" t="n">
        <v>1007020</v>
      </c>
      <c r="M8123" s="164" t="n">
        <v>0</v>
      </c>
      <c r="N8123" s="237" t="s">
        <v>24114</v>
      </c>
      <c r="O8123" s="633"/>
      <c r="P8123" s="610"/>
      <c r="Q8123" s="610" t="n">
        <f aca="false">P8123*1.2</f>
        <v>0</v>
      </c>
      <c r="R8123" s="131" t="n">
        <f aca="false">S8123*Q8123</f>
        <v>0</v>
      </c>
      <c r="S8123" s="132"/>
    </row>
    <row r="8124" s="76" customFormat="true" ht="27.6" hidden="false" customHeight="false" outlineLevel="0" collapsed="false">
      <c r="A8124" s="207"/>
      <c r="B8124" s="208" t="n">
        <v>82</v>
      </c>
      <c r="C8124" s="634" t="s">
        <v>18</v>
      </c>
      <c r="D8124" s="453"/>
      <c r="E8124" s="453" t="s">
        <v>21580</v>
      </c>
      <c r="F8124" s="121" t="n">
        <f aca="false">F8123+1</f>
        <v>8118</v>
      </c>
      <c r="G8124" s="290" t="s">
        <v>24115</v>
      </c>
      <c r="H8124" s="147" t="s">
        <v>24116</v>
      </c>
      <c r="I8124" s="284" t="s">
        <v>24117</v>
      </c>
      <c r="J8124" s="284" t="n">
        <v>5340</v>
      </c>
      <c r="K8124" s="164" t="n">
        <v>0</v>
      </c>
      <c r="L8124" s="164" t="n">
        <v>1013397</v>
      </c>
      <c r="M8124" s="164" t="n">
        <v>0</v>
      </c>
      <c r="N8124" s="218" t="s">
        <v>24118</v>
      </c>
      <c r="O8124" s="633"/>
      <c r="P8124" s="610"/>
      <c r="Q8124" s="610" t="n">
        <f aca="false">P8124*1.2</f>
        <v>0</v>
      </c>
      <c r="R8124" s="131" t="n">
        <f aca="false">S8124*Q8124</f>
        <v>0</v>
      </c>
      <c r="S8124" s="132"/>
    </row>
    <row r="8125" s="76" customFormat="true" ht="14.4" hidden="false" customHeight="false" outlineLevel="0" collapsed="false">
      <c r="A8125" s="207"/>
      <c r="B8125" s="208" t="n">
        <v>82</v>
      </c>
      <c r="C8125" s="634" t="s">
        <v>18</v>
      </c>
      <c r="D8125" s="453" t="s">
        <v>21588</v>
      </c>
      <c r="E8125" s="453" t="s">
        <v>21580</v>
      </c>
      <c r="F8125" s="121" t="n">
        <f aca="false">F8124+1</f>
        <v>8119</v>
      </c>
      <c r="G8125" s="290" t="s">
        <v>24119</v>
      </c>
      <c r="H8125" s="147" t="s">
        <v>24120</v>
      </c>
      <c r="I8125" s="284" t="s">
        <v>24121</v>
      </c>
      <c r="J8125" s="284" t="n">
        <v>5340</v>
      </c>
      <c r="K8125" s="164" t="n">
        <v>0</v>
      </c>
      <c r="L8125" s="164" t="n">
        <v>1011058</v>
      </c>
      <c r="M8125" s="164" t="n">
        <v>10</v>
      </c>
      <c r="N8125" s="218" t="s">
        <v>24122</v>
      </c>
      <c r="O8125" s="633"/>
      <c r="P8125" s="130" t="n">
        <v>108.79</v>
      </c>
      <c r="Q8125" s="130" t="n">
        <f aca="false">P8125*1.2</f>
        <v>130.548</v>
      </c>
      <c r="R8125" s="131" t="n">
        <f aca="false">S8125*Q8125</f>
        <v>0</v>
      </c>
      <c r="S8125" s="132"/>
    </row>
    <row r="8126" s="76" customFormat="true" ht="14.4" hidden="false" customHeight="false" outlineLevel="0" collapsed="false">
      <c r="A8126" s="207"/>
      <c r="B8126" s="208" t="n">
        <v>82</v>
      </c>
      <c r="C8126" s="634" t="s">
        <v>18</v>
      </c>
      <c r="D8126" s="453" t="s">
        <v>21588</v>
      </c>
      <c r="E8126" s="453" t="s">
        <v>21580</v>
      </c>
      <c r="F8126" s="121" t="n">
        <f aca="false">F8125+1</f>
        <v>8120</v>
      </c>
      <c r="G8126" s="290" t="s">
        <v>24123</v>
      </c>
      <c r="H8126" s="147" t="s">
        <v>24124</v>
      </c>
      <c r="I8126" s="284" t="s">
        <v>24125</v>
      </c>
      <c r="J8126" s="284" t="n">
        <v>5340</v>
      </c>
      <c r="K8126" s="164" t="n">
        <v>0</v>
      </c>
      <c r="L8126" s="164" t="n">
        <v>1213010</v>
      </c>
      <c r="M8126" s="164" t="n">
        <v>0</v>
      </c>
      <c r="N8126" s="218" t="s">
        <v>24126</v>
      </c>
      <c r="O8126" s="635"/>
      <c r="P8126" s="130" t="n">
        <v>31670.36</v>
      </c>
      <c r="Q8126" s="130" t="n">
        <f aca="false">P8126*1.2</f>
        <v>38004.432</v>
      </c>
      <c r="R8126" s="131" t="n">
        <f aca="false">S8126*Q8126</f>
        <v>0</v>
      </c>
      <c r="S8126" s="132"/>
    </row>
    <row r="8127" s="76" customFormat="true" ht="14.4" hidden="false" customHeight="false" outlineLevel="0" collapsed="false">
      <c r="A8127" s="207"/>
      <c r="B8127" s="208" t="n">
        <v>82</v>
      </c>
      <c r="C8127" s="634" t="s">
        <v>18</v>
      </c>
      <c r="D8127" s="453" t="s">
        <v>21588</v>
      </c>
      <c r="E8127" s="453" t="s">
        <v>21580</v>
      </c>
      <c r="F8127" s="121" t="n">
        <f aca="false">F8126+1</f>
        <v>8121</v>
      </c>
      <c r="G8127" s="290" t="s">
        <v>24127</v>
      </c>
      <c r="H8127" s="147" t="s">
        <v>24128</v>
      </c>
      <c r="I8127" s="284" t="s">
        <v>24129</v>
      </c>
      <c r="J8127" s="284" t="n">
        <v>536</v>
      </c>
      <c r="K8127" s="164" t="n">
        <v>0</v>
      </c>
      <c r="L8127" s="164" t="n">
        <v>1213010</v>
      </c>
      <c r="M8127" s="164" t="n">
        <v>0</v>
      </c>
      <c r="N8127" s="218" t="s">
        <v>24126</v>
      </c>
      <c r="O8127" s="633"/>
      <c r="P8127" s="130" t="n">
        <v>31103.71</v>
      </c>
      <c r="Q8127" s="130" t="n">
        <f aca="false">P8127*1.2</f>
        <v>37324.452</v>
      </c>
      <c r="R8127" s="131" t="n">
        <f aca="false">S8127*Q8127</f>
        <v>0</v>
      </c>
      <c r="S8127" s="132"/>
    </row>
    <row r="8128" s="76" customFormat="true" ht="14.4" hidden="false" customHeight="false" outlineLevel="0" collapsed="false">
      <c r="A8128" s="207"/>
      <c r="B8128" s="208" t="n">
        <v>82</v>
      </c>
      <c r="C8128" s="634" t="s">
        <v>18</v>
      </c>
      <c r="D8128" s="453" t="s">
        <v>21588</v>
      </c>
      <c r="E8128" s="453" t="s">
        <v>21580</v>
      </c>
      <c r="F8128" s="121" t="n">
        <f aca="false">F8127+1</f>
        <v>8122</v>
      </c>
      <c r="G8128" s="290" t="s">
        <v>24130</v>
      </c>
      <c r="H8128" s="147" t="s">
        <v>24131</v>
      </c>
      <c r="I8128" s="284" t="s">
        <v>24132</v>
      </c>
      <c r="J8128" s="284" t="n">
        <v>5344</v>
      </c>
      <c r="K8128" s="164" t="n">
        <v>30</v>
      </c>
      <c r="L8128" s="164" t="n">
        <v>1213010</v>
      </c>
      <c r="M8128" s="164" t="n">
        <v>10</v>
      </c>
      <c r="N8128" s="218" t="s">
        <v>24133</v>
      </c>
      <c r="O8128" s="635"/>
      <c r="P8128" s="130" t="n">
        <v>25844.88</v>
      </c>
      <c r="Q8128" s="130" t="n">
        <f aca="false">P8128*1.2</f>
        <v>31013.856</v>
      </c>
      <c r="R8128" s="131" t="n">
        <f aca="false">S8128*Q8128</f>
        <v>0</v>
      </c>
      <c r="S8128" s="132"/>
    </row>
    <row r="8129" s="76" customFormat="true" ht="14.4" hidden="false" customHeight="false" outlineLevel="0" collapsed="false">
      <c r="A8129" s="207"/>
      <c r="B8129" s="208" t="n">
        <v>82</v>
      </c>
      <c r="C8129" s="634" t="s">
        <v>18</v>
      </c>
      <c r="D8129" s="453" t="s">
        <v>21588</v>
      </c>
      <c r="E8129" s="453" t="s">
        <v>21580</v>
      </c>
      <c r="F8129" s="121" t="n">
        <f aca="false">F8128+1</f>
        <v>8123</v>
      </c>
      <c r="G8129" s="290" t="s">
        <v>24134</v>
      </c>
      <c r="H8129" s="147" t="s">
        <v>24135</v>
      </c>
      <c r="I8129" s="284" t="s">
        <v>24136</v>
      </c>
      <c r="J8129" s="284" t="n">
        <v>5344</v>
      </c>
      <c r="K8129" s="164" t="n">
        <v>30</v>
      </c>
      <c r="L8129" s="164" t="n">
        <v>1213010</v>
      </c>
      <c r="M8129" s="164" t="n">
        <v>20</v>
      </c>
      <c r="N8129" s="218" t="s">
        <v>24133</v>
      </c>
      <c r="O8129" s="635"/>
      <c r="P8129" s="130" t="n">
        <v>24965</v>
      </c>
      <c r="Q8129" s="130" t="n">
        <f aca="false">P8129*1.2</f>
        <v>29958</v>
      </c>
      <c r="R8129" s="131" t="n">
        <f aca="false">S8129*Q8129</f>
        <v>0</v>
      </c>
      <c r="S8129" s="132"/>
    </row>
    <row r="8130" s="76" customFormat="true" ht="14.4" hidden="false" customHeight="false" outlineLevel="0" collapsed="false">
      <c r="A8130" s="207"/>
      <c r="B8130" s="208" t="n">
        <v>82</v>
      </c>
      <c r="C8130" s="634" t="s">
        <v>18</v>
      </c>
      <c r="D8130" s="453" t="s">
        <v>21588</v>
      </c>
      <c r="E8130" s="453" t="s">
        <v>21580</v>
      </c>
      <c r="F8130" s="121" t="n">
        <f aca="false">F8129+1</f>
        <v>8124</v>
      </c>
      <c r="G8130" s="290" t="s">
        <v>24137</v>
      </c>
      <c r="H8130" s="147" t="s">
        <v>24138</v>
      </c>
      <c r="I8130" s="284" t="s">
        <v>24139</v>
      </c>
      <c r="J8130" s="284" t="n">
        <v>5340</v>
      </c>
      <c r="K8130" s="164" t="n">
        <v>0</v>
      </c>
      <c r="L8130" s="164" t="n">
        <v>1112303</v>
      </c>
      <c r="M8130" s="164" t="n">
        <v>0</v>
      </c>
      <c r="N8130" s="218" t="s">
        <v>24140</v>
      </c>
      <c r="O8130" s="635"/>
      <c r="P8130" s="130" t="n">
        <v>18316.59</v>
      </c>
      <c r="Q8130" s="130" t="n">
        <f aca="false">P8130*1.2</f>
        <v>21979.908</v>
      </c>
      <c r="R8130" s="131" t="n">
        <f aca="false">S8130*Q8130</f>
        <v>21979.908</v>
      </c>
      <c r="S8130" s="132" t="n">
        <v>1</v>
      </c>
    </row>
    <row r="8131" s="76" customFormat="true" ht="14.4" hidden="false" customHeight="false" outlineLevel="0" collapsed="false">
      <c r="A8131" s="207"/>
      <c r="B8131" s="208" t="n">
        <v>82</v>
      </c>
      <c r="C8131" s="634" t="s">
        <v>18</v>
      </c>
      <c r="D8131" s="453" t="s">
        <v>21588</v>
      </c>
      <c r="E8131" s="453" t="s">
        <v>21580</v>
      </c>
      <c r="F8131" s="121" t="n">
        <f aca="false">F8130+1</f>
        <v>8125</v>
      </c>
      <c r="G8131" s="290" t="s">
        <v>24141</v>
      </c>
      <c r="H8131" s="147" t="s">
        <v>24142</v>
      </c>
      <c r="I8131" s="284" t="s">
        <v>24143</v>
      </c>
      <c r="J8131" s="284" t="n">
        <v>5344</v>
      </c>
      <c r="K8131" s="164" t="n">
        <v>30</v>
      </c>
      <c r="L8131" s="164" t="n">
        <v>1112303</v>
      </c>
      <c r="M8131" s="164" t="n">
        <v>0</v>
      </c>
      <c r="N8131" s="218" t="s">
        <v>24140</v>
      </c>
      <c r="O8131" s="635"/>
      <c r="P8131" s="130" t="n">
        <v>17849.33</v>
      </c>
      <c r="Q8131" s="130" t="n">
        <f aca="false">P8131*1.2</f>
        <v>21419.196</v>
      </c>
      <c r="R8131" s="131" t="n">
        <f aca="false">S8131*Q8131</f>
        <v>21419.196</v>
      </c>
      <c r="S8131" s="132" t="n">
        <v>1</v>
      </c>
    </row>
    <row r="8132" s="76" customFormat="true" ht="14.4" hidden="false" customHeight="false" outlineLevel="0" collapsed="false">
      <c r="A8132" s="207"/>
      <c r="B8132" s="208" t="n">
        <v>82</v>
      </c>
      <c r="C8132" s="634" t="s">
        <v>18</v>
      </c>
      <c r="D8132" s="453" t="s">
        <v>21588</v>
      </c>
      <c r="E8132" s="453" t="s">
        <v>21580</v>
      </c>
      <c r="F8132" s="121" t="n">
        <f aca="false">F8131+1</f>
        <v>8126</v>
      </c>
      <c r="G8132" s="290" t="s">
        <v>24144</v>
      </c>
      <c r="H8132" s="147" t="s">
        <v>24145</v>
      </c>
      <c r="I8132" s="284" t="s">
        <v>24146</v>
      </c>
      <c r="J8132" s="284" t="n">
        <v>536</v>
      </c>
      <c r="K8132" s="164" t="n">
        <v>0</v>
      </c>
      <c r="L8132" s="164" t="n">
        <v>1112303</v>
      </c>
      <c r="M8132" s="164" t="n">
        <v>0</v>
      </c>
      <c r="N8132" s="218" t="s">
        <v>24140</v>
      </c>
      <c r="O8132" s="635"/>
      <c r="P8132" s="130" t="n">
        <v>20515.84</v>
      </c>
      <c r="Q8132" s="130" t="n">
        <f aca="false">P8132*1.2</f>
        <v>24619.008</v>
      </c>
      <c r="R8132" s="131" t="n">
        <f aca="false">S8132*Q8132</f>
        <v>0</v>
      </c>
      <c r="S8132" s="132"/>
    </row>
    <row r="8133" s="76" customFormat="true" ht="27.6" hidden="false" customHeight="false" outlineLevel="0" collapsed="false">
      <c r="A8133" s="207"/>
      <c r="B8133" s="208" t="n">
        <v>82</v>
      </c>
      <c r="C8133" s="634" t="s">
        <v>18</v>
      </c>
      <c r="D8133" s="453"/>
      <c r="E8133" s="453" t="s">
        <v>21580</v>
      </c>
      <c r="F8133" s="121" t="n">
        <f aca="false">F8132+1</f>
        <v>8127</v>
      </c>
      <c r="G8133" s="290" t="s">
        <v>24147</v>
      </c>
      <c r="H8133" s="147" t="s">
        <v>24148</v>
      </c>
      <c r="I8133" s="284" t="s">
        <v>24149</v>
      </c>
      <c r="J8133" s="284" t="n">
        <v>650</v>
      </c>
      <c r="K8133" s="164" t="n">
        <v>0</v>
      </c>
      <c r="L8133" s="164" t="n">
        <v>1112552</v>
      </c>
      <c r="M8133" s="164" t="n">
        <v>0</v>
      </c>
      <c r="N8133" s="237" t="s">
        <v>24150</v>
      </c>
      <c r="O8133" s="633"/>
      <c r="P8133" s="610"/>
      <c r="Q8133" s="610" t="n">
        <f aca="false">P8133*1.2</f>
        <v>0</v>
      </c>
      <c r="R8133" s="131" t="n">
        <f aca="false">S8133*Q8133</f>
        <v>0</v>
      </c>
      <c r="S8133" s="132"/>
    </row>
    <row r="8134" s="76" customFormat="true" ht="14.4" hidden="false" customHeight="false" outlineLevel="0" collapsed="false">
      <c r="A8134" s="207"/>
      <c r="B8134" s="208" t="n">
        <v>82</v>
      </c>
      <c r="C8134" s="634" t="s">
        <v>18</v>
      </c>
      <c r="D8134" s="453" t="s">
        <v>21588</v>
      </c>
      <c r="E8134" s="453" t="s">
        <v>21580</v>
      </c>
      <c r="F8134" s="121" t="n">
        <f aca="false">F8133+1</f>
        <v>8128</v>
      </c>
      <c r="G8134" s="290" t="s">
        <v>24151</v>
      </c>
      <c r="H8134" s="147" t="s">
        <v>24152</v>
      </c>
      <c r="I8134" s="284" t="s">
        <v>24153</v>
      </c>
      <c r="J8134" s="284" t="n">
        <v>5340</v>
      </c>
      <c r="K8134" s="164" t="n">
        <v>40</v>
      </c>
      <c r="L8134" s="164" t="n">
        <v>1104007</v>
      </c>
      <c r="M8134" s="164" t="n">
        <v>10</v>
      </c>
      <c r="N8134" s="218" t="s">
        <v>24154</v>
      </c>
      <c r="O8134" s="635"/>
      <c r="P8134" s="130" t="n">
        <v>38499.26</v>
      </c>
      <c r="Q8134" s="130" t="n">
        <f aca="false">P8134*1.2</f>
        <v>46199.112</v>
      </c>
      <c r="R8134" s="131" t="n">
        <f aca="false">S8134*Q8134</f>
        <v>0</v>
      </c>
      <c r="S8134" s="132"/>
    </row>
    <row r="8135" s="76" customFormat="true" ht="14.4" hidden="false" customHeight="false" outlineLevel="0" collapsed="false">
      <c r="A8135" s="207"/>
      <c r="B8135" s="208" t="n">
        <v>82</v>
      </c>
      <c r="C8135" s="634" t="s">
        <v>18</v>
      </c>
      <c r="D8135" s="453" t="s">
        <v>21588</v>
      </c>
      <c r="E8135" s="453" t="s">
        <v>21580</v>
      </c>
      <c r="F8135" s="121" t="n">
        <f aca="false">F8134+1</f>
        <v>8129</v>
      </c>
      <c r="G8135" s="290" t="s">
        <v>24155</v>
      </c>
      <c r="H8135" s="147" t="s">
        <v>24156</v>
      </c>
      <c r="I8135" s="284" t="s">
        <v>24157</v>
      </c>
      <c r="J8135" s="284" t="n">
        <v>5344</v>
      </c>
      <c r="K8135" s="164" t="n">
        <v>40</v>
      </c>
      <c r="L8135" s="164" t="n">
        <v>1104007</v>
      </c>
      <c r="M8135" s="164" t="n">
        <v>10</v>
      </c>
      <c r="N8135" s="218" t="s">
        <v>24154</v>
      </c>
      <c r="O8135" s="635"/>
      <c r="P8135" s="130" t="n">
        <v>38499.26</v>
      </c>
      <c r="Q8135" s="130" t="n">
        <f aca="false">P8135*1.2</f>
        <v>46199.112</v>
      </c>
      <c r="R8135" s="131" t="n">
        <f aca="false">S8135*Q8135</f>
        <v>0</v>
      </c>
      <c r="S8135" s="132"/>
    </row>
    <row r="8136" s="76" customFormat="true" ht="14.4" hidden="false" customHeight="false" outlineLevel="0" collapsed="false">
      <c r="A8136" s="207"/>
      <c r="B8136" s="208" t="n">
        <v>82</v>
      </c>
      <c r="C8136" s="634" t="s">
        <v>18</v>
      </c>
      <c r="D8136" s="453"/>
      <c r="E8136" s="453" t="s">
        <v>21580</v>
      </c>
      <c r="F8136" s="121" t="n">
        <f aca="false">F8135+1</f>
        <v>8130</v>
      </c>
      <c r="G8136" s="290" t="s">
        <v>24158</v>
      </c>
      <c r="H8136" s="147" t="s">
        <v>24159</v>
      </c>
      <c r="I8136" s="284" t="s">
        <v>24160</v>
      </c>
      <c r="J8136" s="284" t="n">
        <v>5344</v>
      </c>
      <c r="K8136" s="164" t="n">
        <v>40</v>
      </c>
      <c r="L8136" s="164" t="n">
        <v>1104007</v>
      </c>
      <c r="M8136" s="164" t="n">
        <v>0</v>
      </c>
      <c r="N8136" s="218" t="s">
        <v>24161</v>
      </c>
      <c r="O8136" s="633"/>
      <c r="P8136" s="610"/>
      <c r="Q8136" s="610" t="n">
        <f aca="false">P8136*1.2</f>
        <v>0</v>
      </c>
      <c r="R8136" s="131" t="n">
        <f aca="false">S8136*Q8136</f>
        <v>0</v>
      </c>
      <c r="S8136" s="132"/>
    </row>
    <row r="8137" s="76" customFormat="true" ht="14.4" hidden="false" customHeight="false" outlineLevel="0" collapsed="false">
      <c r="A8137" s="207"/>
      <c r="B8137" s="208" t="n">
        <v>82</v>
      </c>
      <c r="C8137" s="634" t="s">
        <v>18</v>
      </c>
      <c r="D8137" s="453" t="s">
        <v>21588</v>
      </c>
      <c r="E8137" s="453" t="s">
        <v>21580</v>
      </c>
      <c r="F8137" s="121" t="n">
        <f aca="false">F8136+1</f>
        <v>8131</v>
      </c>
      <c r="G8137" s="636" t="s">
        <v>24162</v>
      </c>
      <c r="H8137" s="147" t="s">
        <v>24163</v>
      </c>
      <c r="I8137" s="284" t="s">
        <v>24164</v>
      </c>
      <c r="J8137" s="284" t="n">
        <v>5343</v>
      </c>
      <c r="K8137" s="164" t="n">
        <v>0</v>
      </c>
      <c r="L8137" s="164" t="n">
        <v>3740062</v>
      </c>
      <c r="M8137" s="164" t="n">
        <v>10</v>
      </c>
      <c r="N8137" s="218" t="s">
        <v>14793</v>
      </c>
      <c r="O8137" s="635"/>
      <c r="P8137" s="130" t="n">
        <v>2588.81</v>
      </c>
      <c r="Q8137" s="130" t="n">
        <f aca="false">P8137*1.2</f>
        <v>3106.572</v>
      </c>
      <c r="R8137" s="131" t="n">
        <f aca="false">S8137*Q8137</f>
        <v>0</v>
      </c>
      <c r="S8137" s="132"/>
    </row>
    <row r="8138" s="76" customFormat="true" ht="14.4" hidden="false" customHeight="false" outlineLevel="0" collapsed="false">
      <c r="A8138" s="207"/>
      <c r="B8138" s="208" t="n">
        <v>82</v>
      </c>
      <c r="C8138" s="634" t="s">
        <v>18</v>
      </c>
      <c r="D8138" s="453" t="s">
        <v>21588</v>
      </c>
      <c r="E8138" s="453" t="s">
        <v>21580</v>
      </c>
      <c r="F8138" s="121" t="n">
        <f aca="false">F8137+1</f>
        <v>8132</v>
      </c>
      <c r="G8138" s="290" t="s">
        <v>24165</v>
      </c>
      <c r="H8138" s="147" t="s">
        <v>24166</v>
      </c>
      <c r="I8138" s="284" t="s">
        <v>24167</v>
      </c>
      <c r="J8138" s="284" t="n">
        <v>5343</v>
      </c>
      <c r="K8138" s="164" t="n">
        <v>0</v>
      </c>
      <c r="L8138" s="164" t="n">
        <v>3740062</v>
      </c>
      <c r="M8138" s="164" t="n">
        <v>0</v>
      </c>
      <c r="N8138" s="218" t="s">
        <v>24168</v>
      </c>
      <c r="O8138" s="633"/>
      <c r="P8138" s="130" t="n">
        <v>2791.69</v>
      </c>
      <c r="Q8138" s="130" t="n">
        <f aca="false">P8138*1.2</f>
        <v>3350.028</v>
      </c>
      <c r="R8138" s="131" t="n">
        <f aca="false">S8138*Q8138</f>
        <v>0</v>
      </c>
      <c r="S8138" s="132"/>
    </row>
    <row r="8139" s="76" customFormat="true" ht="14.4" hidden="false" customHeight="false" outlineLevel="0" collapsed="false">
      <c r="A8139" s="207"/>
      <c r="B8139" s="208" t="n">
        <v>82</v>
      </c>
      <c r="C8139" s="634" t="s">
        <v>18</v>
      </c>
      <c r="D8139" s="453" t="s">
        <v>21588</v>
      </c>
      <c r="E8139" s="453" t="s">
        <v>21580</v>
      </c>
      <c r="F8139" s="121" t="n">
        <f aca="false">F8138+1</f>
        <v>8133</v>
      </c>
      <c r="G8139" s="290" t="s">
        <v>24169</v>
      </c>
      <c r="H8139" s="147" t="s">
        <v>24170</v>
      </c>
      <c r="I8139" s="284" t="s">
        <v>24171</v>
      </c>
      <c r="J8139" s="284" t="n">
        <v>650</v>
      </c>
      <c r="K8139" s="164" t="n">
        <v>0</v>
      </c>
      <c r="L8139" s="164" t="n">
        <v>3740062</v>
      </c>
      <c r="M8139" s="164" t="n">
        <v>0</v>
      </c>
      <c r="N8139" s="237" t="s">
        <v>24172</v>
      </c>
      <c r="O8139" s="633"/>
      <c r="P8139" s="130" t="n">
        <v>3165.92</v>
      </c>
      <c r="Q8139" s="130" t="n">
        <f aca="false">P8139*1.2</f>
        <v>3799.104</v>
      </c>
      <c r="R8139" s="131" t="n">
        <f aca="false">S8139*Q8139</f>
        <v>0</v>
      </c>
      <c r="S8139" s="132"/>
    </row>
    <row r="8140" s="76" customFormat="true" ht="14.4" hidden="false" customHeight="false" outlineLevel="0" collapsed="false">
      <c r="A8140" s="207"/>
      <c r="B8140" s="208" t="n">
        <v>82</v>
      </c>
      <c r="C8140" s="634" t="s">
        <v>18</v>
      </c>
      <c r="D8140" s="453"/>
      <c r="E8140" s="453" t="s">
        <v>21580</v>
      </c>
      <c r="F8140" s="121" t="n">
        <f aca="false">F8139+1</f>
        <v>8134</v>
      </c>
      <c r="G8140" s="290" t="s">
        <v>24173</v>
      </c>
      <c r="H8140" s="147" t="s">
        <v>24174</v>
      </c>
      <c r="I8140" s="284" t="s">
        <v>24175</v>
      </c>
      <c r="J8140" s="284" t="n">
        <v>5340</v>
      </c>
      <c r="K8140" s="164" t="n">
        <v>0</v>
      </c>
      <c r="L8140" s="164" t="n">
        <v>3740062</v>
      </c>
      <c r="M8140" s="164" t="n">
        <v>0</v>
      </c>
      <c r="N8140" s="218" t="s">
        <v>24176</v>
      </c>
      <c r="O8140" s="633"/>
      <c r="P8140" s="610"/>
      <c r="Q8140" s="610" t="n">
        <f aca="false">P8140*1.2</f>
        <v>0</v>
      </c>
      <c r="R8140" s="131" t="n">
        <f aca="false">S8140*Q8140</f>
        <v>0</v>
      </c>
      <c r="S8140" s="132"/>
    </row>
    <row r="8141" s="76" customFormat="true" ht="14.4" hidden="false" customHeight="false" outlineLevel="0" collapsed="false">
      <c r="A8141" s="207"/>
      <c r="B8141" s="208" t="n">
        <v>82</v>
      </c>
      <c r="C8141" s="634" t="s">
        <v>18</v>
      </c>
      <c r="D8141" s="453" t="s">
        <v>21588</v>
      </c>
      <c r="E8141" s="453" t="s">
        <v>21580</v>
      </c>
      <c r="F8141" s="121" t="n">
        <f aca="false">F8140+1</f>
        <v>8135</v>
      </c>
      <c r="G8141" s="290" t="s">
        <v>24177</v>
      </c>
      <c r="H8141" s="147" t="s">
        <v>24178</v>
      </c>
      <c r="I8141" s="284" t="s">
        <v>24179</v>
      </c>
      <c r="J8141" s="284" t="n">
        <v>5340</v>
      </c>
      <c r="K8141" s="164" t="n">
        <v>0</v>
      </c>
      <c r="L8141" s="164" t="n">
        <v>1308170</v>
      </c>
      <c r="M8141" s="164" t="n">
        <v>11</v>
      </c>
      <c r="N8141" s="218" t="s">
        <v>17441</v>
      </c>
      <c r="O8141" s="635"/>
      <c r="P8141" s="130" t="n">
        <v>1459.32</v>
      </c>
      <c r="Q8141" s="130" t="n">
        <f aca="false">P8141*1.2</f>
        <v>1751.184</v>
      </c>
      <c r="R8141" s="131" t="n">
        <f aca="false">S8141*Q8141</f>
        <v>0</v>
      </c>
      <c r="S8141" s="132"/>
    </row>
    <row r="8142" s="76" customFormat="true" ht="14.4" hidden="false" customHeight="false" outlineLevel="0" collapsed="false">
      <c r="A8142" s="207"/>
      <c r="B8142" s="208" t="n">
        <v>82</v>
      </c>
      <c r="C8142" s="634" t="s">
        <v>18</v>
      </c>
      <c r="D8142" s="453" t="s">
        <v>21588</v>
      </c>
      <c r="E8142" s="453" t="s">
        <v>21580</v>
      </c>
      <c r="F8142" s="121" t="n">
        <f aca="false">F8141+1</f>
        <v>8136</v>
      </c>
      <c r="G8142" s="290" t="s">
        <v>24180</v>
      </c>
      <c r="H8142" s="147" t="s">
        <v>24181</v>
      </c>
      <c r="I8142" s="284" t="s">
        <v>24182</v>
      </c>
      <c r="J8142" s="284" t="n">
        <v>5340</v>
      </c>
      <c r="K8142" s="164" t="n">
        <v>0</v>
      </c>
      <c r="L8142" s="164" t="n">
        <v>8114170</v>
      </c>
      <c r="M8142" s="164" t="n">
        <v>11</v>
      </c>
      <c r="N8142" s="218" t="s">
        <v>17441</v>
      </c>
      <c r="O8142" s="635"/>
      <c r="P8142" s="130" t="n">
        <v>825.17</v>
      </c>
      <c r="Q8142" s="130" t="n">
        <f aca="false">P8142*1.2</f>
        <v>990.204</v>
      </c>
      <c r="R8142" s="131" t="n">
        <f aca="false">S8142*Q8142</f>
        <v>0</v>
      </c>
      <c r="S8142" s="132"/>
    </row>
    <row r="8143" s="76" customFormat="true" ht="14.4" hidden="false" customHeight="false" outlineLevel="0" collapsed="false">
      <c r="A8143" s="207"/>
      <c r="B8143" s="208" t="n">
        <v>82</v>
      </c>
      <c r="C8143" s="634" t="s">
        <v>18</v>
      </c>
      <c r="D8143" s="453"/>
      <c r="E8143" s="453" t="s">
        <v>21580</v>
      </c>
      <c r="F8143" s="121" t="n">
        <f aca="false">F8142+1</f>
        <v>8137</v>
      </c>
      <c r="G8143" s="636" t="s">
        <v>24183</v>
      </c>
      <c r="H8143" s="147" t="s">
        <v>24183</v>
      </c>
      <c r="I8143" s="284" t="s">
        <v>24184</v>
      </c>
      <c r="J8143" s="284" t="n">
        <v>5340</v>
      </c>
      <c r="K8143" s="164" t="n">
        <v>0</v>
      </c>
      <c r="L8143" s="164" t="n">
        <v>90005</v>
      </c>
      <c r="M8143" s="164" t="n">
        <v>0</v>
      </c>
      <c r="N8143" s="218" t="s">
        <v>17479</v>
      </c>
      <c r="O8143" s="633"/>
      <c r="P8143" s="610"/>
      <c r="Q8143" s="610" t="n">
        <f aca="false">P8143*1.2</f>
        <v>0</v>
      </c>
      <c r="R8143" s="131" t="n">
        <f aca="false">S8143*Q8143</f>
        <v>0</v>
      </c>
      <c r="S8143" s="132"/>
    </row>
    <row r="8144" s="76" customFormat="true" ht="27.6" hidden="false" customHeight="false" outlineLevel="0" collapsed="false">
      <c r="A8144" s="207"/>
      <c r="B8144" s="208" t="n">
        <v>82</v>
      </c>
      <c r="C8144" s="634" t="s">
        <v>18</v>
      </c>
      <c r="D8144" s="453"/>
      <c r="E8144" s="453" t="s">
        <v>21580</v>
      </c>
      <c r="F8144" s="121" t="n">
        <f aca="false">F8143+1</f>
        <v>8138</v>
      </c>
      <c r="G8144" s="290" t="s">
        <v>24185</v>
      </c>
      <c r="H8144" s="147" t="s">
        <v>24186</v>
      </c>
      <c r="I8144" s="284" t="s">
        <v>24187</v>
      </c>
      <c r="J8144" s="284" t="n">
        <v>650</v>
      </c>
      <c r="K8144" s="164" t="n">
        <v>0</v>
      </c>
      <c r="L8144" s="164" t="n">
        <v>1308020</v>
      </c>
      <c r="M8144" s="164" t="n">
        <v>0</v>
      </c>
      <c r="N8144" s="237" t="s">
        <v>24188</v>
      </c>
      <c r="O8144" s="633"/>
      <c r="P8144" s="610"/>
      <c r="Q8144" s="610" t="n">
        <f aca="false">P8144*1.2</f>
        <v>0</v>
      </c>
      <c r="R8144" s="131" t="n">
        <f aca="false">S8144*Q8144</f>
        <v>0</v>
      </c>
      <c r="S8144" s="132"/>
    </row>
    <row r="8145" s="76" customFormat="true" ht="27.6" hidden="false" customHeight="false" outlineLevel="0" collapsed="false">
      <c r="A8145" s="207"/>
      <c r="B8145" s="208" t="n">
        <v>82</v>
      </c>
      <c r="C8145" s="634" t="s">
        <v>18</v>
      </c>
      <c r="D8145" s="453"/>
      <c r="E8145" s="453" t="s">
        <v>21580</v>
      </c>
      <c r="F8145" s="121" t="n">
        <f aca="false">F8144+1</f>
        <v>8139</v>
      </c>
      <c r="G8145" s="290" t="s">
        <v>24189</v>
      </c>
      <c r="H8145" s="147" t="s">
        <v>24190</v>
      </c>
      <c r="I8145" s="284" t="s">
        <v>24191</v>
      </c>
      <c r="J8145" s="284" t="n">
        <v>650</v>
      </c>
      <c r="K8145" s="164" t="n">
        <v>0</v>
      </c>
      <c r="L8145" s="164" t="n">
        <v>3701032</v>
      </c>
      <c r="M8145" s="164" t="n">
        <v>0</v>
      </c>
      <c r="N8145" s="237" t="s">
        <v>24192</v>
      </c>
      <c r="O8145" s="633"/>
      <c r="P8145" s="610"/>
      <c r="Q8145" s="610" t="n">
        <f aca="false">P8145*1.2</f>
        <v>0</v>
      </c>
      <c r="R8145" s="131" t="n">
        <f aca="false">S8145*Q8145</f>
        <v>0</v>
      </c>
      <c r="S8145" s="132"/>
    </row>
    <row r="8146" s="76" customFormat="true" ht="14.4" hidden="false" customHeight="false" outlineLevel="0" collapsed="false">
      <c r="A8146" s="207"/>
      <c r="B8146" s="208" t="n">
        <v>82</v>
      </c>
      <c r="C8146" s="634" t="s">
        <v>18</v>
      </c>
      <c r="D8146" s="453"/>
      <c r="E8146" s="453" t="s">
        <v>21580</v>
      </c>
      <c r="F8146" s="121" t="n">
        <f aca="false">F8145+1</f>
        <v>8140</v>
      </c>
      <c r="G8146" s="290" t="s">
        <v>24193</v>
      </c>
      <c r="H8146" s="147" t="s">
        <v>24194</v>
      </c>
      <c r="I8146" s="284" t="s">
        <v>24195</v>
      </c>
      <c r="J8146" s="284" t="n">
        <v>5340</v>
      </c>
      <c r="K8146" s="164" t="n">
        <v>0</v>
      </c>
      <c r="L8146" s="164" t="n">
        <v>8114170</v>
      </c>
      <c r="M8146" s="164" t="n">
        <v>10</v>
      </c>
      <c r="N8146" s="218" t="s">
        <v>24196</v>
      </c>
      <c r="O8146" s="635"/>
      <c r="P8146" s="610"/>
      <c r="Q8146" s="610" t="n">
        <f aca="false">P8146*1.2</f>
        <v>0</v>
      </c>
      <c r="R8146" s="131" t="n">
        <f aca="false">S8146*Q8146</f>
        <v>0</v>
      </c>
      <c r="S8146" s="132"/>
    </row>
    <row r="8147" s="76" customFormat="true" ht="14.4" hidden="false" customHeight="false" outlineLevel="0" collapsed="false">
      <c r="A8147" s="207"/>
      <c r="B8147" s="208" t="n">
        <v>82</v>
      </c>
      <c r="C8147" s="634" t="s">
        <v>18</v>
      </c>
      <c r="D8147" s="453"/>
      <c r="E8147" s="453" t="s">
        <v>21580</v>
      </c>
      <c r="F8147" s="121" t="n">
        <f aca="false">F8146+1</f>
        <v>8141</v>
      </c>
      <c r="G8147" s="290" t="s">
        <v>24197</v>
      </c>
      <c r="H8147" s="147" t="s">
        <v>24198</v>
      </c>
      <c r="I8147" s="284" t="s">
        <v>24199</v>
      </c>
      <c r="J8147" s="284" t="n">
        <v>5340</v>
      </c>
      <c r="K8147" s="164" t="n">
        <v>0</v>
      </c>
      <c r="L8147" s="164" t="n">
        <v>8114170</v>
      </c>
      <c r="M8147" s="164" t="n">
        <v>20</v>
      </c>
      <c r="N8147" s="218" t="s">
        <v>24196</v>
      </c>
      <c r="O8147" s="633"/>
      <c r="P8147" s="610"/>
      <c r="Q8147" s="610" t="n">
        <f aca="false">P8147*1.2</f>
        <v>0</v>
      </c>
      <c r="R8147" s="131" t="n">
        <f aca="false">S8147*Q8147</f>
        <v>0</v>
      </c>
      <c r="S8147" s="132"/>
    </row>
    <row r="8148" s="76" customFormat="true" ht="14.4" hidden="false" customHeight="false" outlineLevel="0" collapsed="false">
      <c r="A8148" s="207"/>
      <c r="B8148" s="208" t="n">
        <v>82</v>
      </c>
      <c r="C8148" s="634" t="s">
        <v>18</v>
      </c>
      <c r="D8148" s="453" t="s">
        <v>21588</v>
      </c>
      <c r="E8148" s="453" t="s">
        <v>21580</v>
      </c>
      <c r="F8148" s="121" t="n">
        <f aca="false">F8147+1</f>
        <v>8142</v>
      </c>
      <c r="G8148" s="290" t="s">
        <v>24200</v>
      </c>
      <c r="H8148" s="147" t="s">
        <v>24201</v>
      </c>
      <c r="I8148" s="284" t="s">
        <v>24202</v>
      </c>
      <c r="J8148" s="284" t="n">
        <v>5342</v>
      </c>
      <c r="K8148" s="164" t="n">
        <v>30</v>
      </c>
      <c r="L8148" s="164" t="n">
        <v>8114170</v>
      </c>
      <c r="M8148" s="164" t="n">
        <v>10</v>
      </c>
      <c r="N8148" s="218" t="s">
        <v>24196</v>
      </c>
      <c r="O8148" s="635"/>
      <c r="P8148" s="130" t="n">
        <v>1053.45</v>
      </c>
      <c r="Q8148" s="130" t="n">
        <f aca="false">P8148*1.2</f>
        <v>1264.14</v>
      </c>
      <c r="R8148" s="131" t="n">
        <f aca="false">S8148*Q8148</f>
        <v>0</v>
      </c>
      <c r="S8148" s="132"/>
    </row>
    <row r="8149" s="76" customFormat="true" ht="14.4" hidden="false" customHeight="false" outlineLevel="0" collapsed="false">
      <c r="A8149" s="207"/>
      <c r="B8149" s="208" t="n">
        <v>82</v>
      </c>
      <c r="C8149" s="634" t="s">
        <v>18</v>
      </c>
      <c r="D8149" s="453"/>
      <c r="E8149" s="453" t="s">
        <v>21580</v>
      </c>
      <c r="F8149" s="121" t="n">
        <f aca="false">F8148+1</f>
        <v>8143</v>
      </c>
      <c r="G8149" s="290" t="s">
        <v>24203</v>
      </c>
      <c r="H8149" s="147" t="s">
        <v>24204</v>
      </c>
      <c r="I8149" s="284" t="s">
        <v>24205</v>
      </c>
      <c r="J8149" s="284" t="n">
        <v>536</v>
      </c>
      <c r="K8149" s="164" t="n">
        <v>0</v>
      </c>
      <c r="L8149" s="164" t="n">
        <v>8114170</v>
      </c>
      <c r="M8149" s="164" t="n">
        <v>0</v>
      </c>
      <c r="N8149" s="218" t="s">
        <v>24196</v>
      </c>
      <c r="O8149" s="633"/>
      <c r="P8149" s="610"/>
      <c r="Q8149" s="610" t="n">
        <f aca="false">P8149*1.2</f>
        <v>0</v>
      </c>
      <c r="R8149" s="131" t="n">
        <f aca="false">S8149*Q8149</f>
        <v>0</v>
      </c>
      <c r="S8149" s="132"/>
    </row>
    <row r="8150" s="76" customFormat="true" ht="14.4" hidden="false" customHeight="false" outlineLevel="0" collapsed="false">
      <c r="A8150" s="207"/>
      <c r="B8150" s="208" t="n">
        <v>82</v>
      </c>
      <c r="C8150" s="634" t="s">
        <v>18</v>
      </c>
      <c r="D8150" s="453"/>
      <c r="E8150" s="453" t="s">
        <v>21580</v>
      </c>
      <c r="F8150" s="121" t="n">
        <f aca="false">F8149+1</f>
        <v>8144</v>
      </c>
      <c r="G8150" s="290" t="s">
        <v>24206</v>
      </c>
      <c r="H8150" s="147" t="s">
        <v>24207</v>
      </c>
      <c r="I8150" s="284" t="s">
        <v>24208</v>
      </c>
      <c r="J8150" s="284" t="n">
        <v>5340</v>
      </c>
      <c r="K8150" s="164" t="n">
        <v>0</v>
      </c>
      <c r="L8150" s="164" t="n">
        <v>1308170</v>
      </c>
      <c r="M8150" s="164" t="n">
        <v>10</v>
      </c>
      <c r="N8150" s="218" t="s">
        <v>17481</v>
      </c>
      <c r="O8150" s="635"/>
      <c r="P8150" s="610"/>
      <c r="Q8150" s="610" t="n">
        <f aca="false">P8150*1.2</f>
        <v>0</v>
      </c>
      <c r="R8150" s="131" t="n">
        <f aca="false">S8150*Q8150</f>
        <v>0</v>
      </c>
      <c r="S8150" s="132"/>
    </row>
    <row r="8151" s="76" customFormat="true" ht="14.4" hidden="false" customHeight="false" outlineLevel="0" collapsed="false">
      <c r="A8151" s="207"/>
      <c r="B8151" s="208" t="n">
        <v>82</v>
      </c>
      <c r="C8151" s="634" t="s">
        <v>18</v>
      </c>
      <c r="D8151" s="453"/>
      <c r="E8151" s="453" t="s">
        <v>21580</v>
      </c>
      <c r="F8151" s="121" t="n">
        <f aca="false">F8150+1</f>
        <v>8145</v>
      </c>
      <c r="G8151" s="290" t="s">
        <v>24209</v>
      </c>
      <c r="H8151" s="147" t="s">
        <v>24210</v>
      </c>
      <c r="I8151" s="284" t="s">
        <v>24211</v>
      </c>
      <c r="J8151" s="284" t="n">
        <v>5340</v>
      </c>
      <c r="K8151" s="164" t="n">
        <v>0</v>
      </c>
      <c r="L8151" s="164" t="n">
        <v>1308170</v>
      </c>
      <c r="M8151" s="164" t="n">
        <v>20</v>
      </c>
      <c r="N8151" s="218" t="s">
        <v>17481</v>
      </c>
      <c r="O8151" s="633"/>
      <c r="P8151" s="610"/>
      <c r="Q8151" s="610" t="n">
        <f aca="false">P8151*1.2</f>
        <v>0</v>
      </c>
      <c r="R8151" s="131" t="n">
        <f aca="false">S8151*Q8151</f>
        <v>0</v>
      </c>
      <c r="S8151" s="132"/>
    </row>
    <row r="8152" s="76" customFormat="true" ht="14.4" hidden="false" customHeight="false" outlineLevel="0" collapsed="false">
      <c r="A8152" s="207"/>
      <c r="B8152" s="208" t="n">
        <v>82</v>
      </c>
      <c r="C8152" s="634" t="s">
        <v>18</v>
      </c>
      <c r="D8152" s="453"/>
      <c r="E8152" s="453" t="s">
        <v>21580</v>
      </c>
      <c r="F8152" s="121" t="n">
        <f aca="false">F8151+1</f>
        <v>8146</v>
      </c>
      <c r="G8152" s="290" t="s">
        <v>24212</v>
      </c>
      <c r="H8152" s="147" t="s">
        <v>24213</v>
      </c>
      <c r="I8152" s="284" t="s">
        <v>24214</v>
      </c>
      <c r="J8152" s="284" t="n">
        <v>5340</v>
      </c>
      <c r="K8152" s="164" t="n">
        <v>0</v>
      </c>
      <c r="L8152" s="164" t="n">
        <v>1308170</v>
      </c>
      <c r="M8152" s="164" t="n">
        <v>30</v>
      </c>
      <c r="N8152" s="218" t="s">
        <v>17481</v>
      </c>
      <c r="O8152" s="633"/>
      <c r="P8152" s="610"/>
      <c r="Q8152" s="610" t="n">
        <f aca="false">P8152*1.2</f>
        <v>0</v>
      </c>
      <c r="R8152" s="131" t="n">
        <f aca="false">S8152*Q8152</f>
        <v>0</v>
      </c>
      <c r="S8152" s="132"/>
    </row>
    <row r="8153" s="76" customFormat="true" ht="14.4" hidden="false" customHeight="false" outlineLevel="0" collapsed="false">
      <c r="A8153" s="207"/>
      <c r="B8153" s="208" t="n">
        <v>82</v>
      </c>
      <c r="C8153" s="634" t="s">
        <v>18</v>
      </c>
      <c r="D8153" s="453"/>
      <c r="E8153" s="453" t="s">
        <v>21580</v>
      </c>
      <c r="F8153" s="121" t="n">
        <f aca="false">F8152+1</f>
        <v>8147</v>
      </c>
      <c r="G8153" s="290" t="s">
        <v>24215</v>
      </c>
      <c r="H8153" s="147" t="s">
        <v>24216</v>
      </c>
      <c r="I8153" s="284" t="s">
        <v>24217</v>
      </c>
      <c r="J8153" s="284" t="n">
        <v>536</v>
      </c>
      <c r="K8153" s="164" t="n">
        <v>0</v>
      </c>
      <c r="L8153" s="164" t="n">
        <v>1308170</v>
      </c>
      <c r="M8153" s="164" t="n">
        <v>0</v>
      </c>
      <c r="N8153" s="218" t="s">
        <v>17481</v>
      </c>
      <c r="O8153" s="633"/>
      <c r="P8153" s="610"/>
      <c r="Q8153" s="610" t="n">
        <f aca="false">P8153*1.2</f>
        <v>0</v>
      </c>
      <c r="R8153" s="131" t="n">
        <f aca="false">S8153*Q8153</f>
        <v>0</v>
      </c>
      <c r="S8153" s="132"/>
    </row>
    <row r="8154" s="76" customFormat="true" ht="14.4" hidden="false" customHeight="false" outlineLevel="0" collapsed="false">
      <c r="A8154" s="207"/>
      <c r="B8154" s="208" t="n">
        <v>82</v>
      </c>
      <c r="C8154" s="634" t="s">
        <v>18</v>
      </c>
      <c r="D8154" s="453"/>
      <c r="E8154" s="453" t="s">
        <v>21580</v>
      </c>
      <c r="F8154" s="121" t="n">
        <f aca="false">F8153+1</f>
        <v>8148</v>
      </c>
      <c r="G8154" s="290" t="s">
        <v>24218</v>
      </c>
      <c r="H8154" s="147" t="s">
        <v>24219</v>
      </c>
      <c r="I8154" s="284" t="s">
        <v>24220</v>
      </c>
      <c r="J8154" s="284" t="n">
        <v>5340</v>
      </c>
      <c r="K8154" s="164" t="n">
        <v>0</v>
      </c>
      <c r="L8154" s="164" t="n">
        <v>3701170</v>
      </c>
      <c r="M8154" s="164" t="n">
        <v>10</v>
      </c>
      <c r="N8154" s="218" t="s">
        <v>24221</v>
      </c>
      <c r="O8154" s="633"/>
      <c r="P8154" s="610"/>
      <c r="Q8154" s="610" t="n">
        <f aca="false">P8154*1.2</f>
        <v>0</v>
      </c>
      <c r="R8154" s="131" t="n">
        <f aca="false">S8154*Q8154</f>
        <v>0</v>
      </c>
      <c r="S8154" s="132"/>
    </row>
    <row r="8155" s="76" customFormat="true" ht="14.4" hidden="false" customHeight="false" outlineLevel="0" collapsed="false">
      <c r="A8155" s="207"/>
      <c r="B8155" s="208" t="n">
        <v>82</v>
      </c>
      <c r="C8155" s="634" t="s">
        <v>18</v>
      </c>
      <c r="D8155" s="453" t="s">
        <v>21588</v>
      </c>
      <c r="E8155" s="453" t="s">
        <v>21580</v>
      </c>
      <c r="F8155" s="121" t="n">
        <f aca="false">F8154+1</f>
        <v>8149</v>
      </c>
      <c r="G8155" s="290" t="s">
        <v>24222</v>
      </c>
      <c r="H8155" s="147" t="s">
        <v>24223</v>
      </c>
      <c r="I8155" s="284" t="s">
        <v>24224</v>
      </c>
      <c r="J8155" s="284" t="n">
        <v>5340</v>
      </c>
      <c r="K8155" s="164" t="n">
        <v>0</v>
      </c>
      <c r="L8155" s="164" t="n">
        <v>3701170</v>
      </c>
      <c r="M8155" s="164" t="n">
        <v>11</v>
      </c>
      <c r="N8155" s="218" t="s">
        <v>24221</v>
      </c>
      <c r="O8155" s="635"/>
      <c r="P8155" s="130" t="n">
        <v>531.27</v>
      </c>
      <c r="Q8155" s="130" t="n">
        <f aca="false">P8155*1.2</f>
        <v>637.524</v>
      </c>
      <c r="R8155" s="131" t="n">
        <f aca="false">S8155*Q8155</f>
        <v>0</v>
      </c>
      <c r="S8155" s="132"/>
    </row>
    <row r="8156" s="76" customFormat="true" ht="14.4" hidden="false" customHeight="false" outlineLevel="0" collapsed="false">
      <c r="A8156" s="207"/>
      <c r="B8156" s="208" t="n">
        <v>82</v>
      </c>
      <c r="C8156" s="634" t="s">
        <v>18</v>
      </c>
      <c r="D8156" s="453"/>
      <c r="E8156" s="453" t="s">
        <v>21580</v>
      </c>
      <c r="F8156" s="121" t="n">
        <f aca="false">F8155+1</f>
        <v>8150</v>
      </c>
      <c r="G8156" s="290" t="s">
        <v>24225</v>
      </c>
      <c r="H8156" s="147" t="s">
        <v>24226</v>
      </c>
      <c r="I8156" s="284" t="s">
        <v>24227</v>
      </c>
      <c r="J8156" s="284" t="n">
        <v>5340</v>
      </c>
      <c r="K8156" s="164" t="n">
        <v>0</v>
      </c>
      <c r="L8156" s="164" t="n">
        <v>3701170</v>
      </c>
      <c r="M8156" s="164" t="n">
        <v>20</v>
      </c>
      <c r="N8156" s="218" t="s">
        <v>24221</v>
      </c>
      <c r="O8156" s="633"/>
      <c r="P8156" s="610"/>
      <c r="Q8156" s="610" t="n">
        <f aca="false">P8156*1.2</f>
        <v>0</v>
      </c>
      <c r="R8156" s="131" t="n">
        <f aca="false">S8156*Q8156</f>
        <v>0</v>
      </c>
      <c r="S8156" s="132"/>
    </row>
    <row r="8157" s="76" customFormat="true" ht="27.6" hidden="false" customHeight="false" outlineLevel="0" collapsed="false">
      <c r="A8157" s="207"/>
      <c r="B8157" s="208" t="n">
        <v>82</v>
      </c>
      <c r="C8157" s="634" t="s">
        <v>18</v>
      </c>
      <c r="D8157" s="453" t="s">
        <v>21588</v>
      </c>
      <c r="E8157" s="453" t="s">
        <v>21580</v>
      </c>
      <c r="F8157" s="121" t="n">
        <f aca="false">F8156+1</f>
        <v>8151</v>
      </c>
      <c r="G8157" s="290" t="s">
        <v>24228</v>
      </c>
      <c r="H8157" s="147" t="s">
        <v>24229</v>
      </c>
      <c r="I8157" s="284" t="s">
        <v>24230</v>
      </c>
      <c r="J8157" s="284" t="n">
        <v>5362</v>
      </c>
      <c r="K8157" s="164" t="n">
        <v>0</v>
      </c>
      <c r="L8157" s="164" t="n">
        <v>3701170</v>
      </c>
      <c r="M8157" s="164" t="n">
        <v>10</v>
      </c>
      <c r="N8157" s="218" t="s">
        <v>24231</v>
      </c>
      <c r="O8157" s="635"/>
      <c r="P8157" s="610"/>
      <c r="Q8157" s="610" t="n">
        <f aca="false">P8157*1.2</f>
        <v>0</v>
      </c>
      <c r="R8157" s="131" t="n">
        <f aca="false">S8157*Q8157</f>
        <v>0</v>
      </c>
      <c r="S8157" s="132"/>
    </row>
    <row r="8158" s="76" customFormat="true" ht="27.6" hidden="false" customHeight="false" outlineLevel="0" collapsed="false">
      <c r="A8158" s="207"/>
      <c r="B8158" s="208" t="n">
        <v>82</v>
      </c>
      <c r="C8158" s="634" t="s">
        <v>18</v>
      </c>
      <c r="D8158" s="453" t="s">
        <v>21588</v>
      </c>
      <c r="E8158" s="453" t="s">
        <v>21580</v>
      </c>
      <c r="F8158" s="121" t="n">
        <f aca="false">F8157+1</f>
        <v>8152</v>
      </c>
      <c r="G8158" s="290" t="s">
        <v>24232</v>
      </c>
      <c r="H8158" s="147" t="s">
        <v>24233</v>
      </c>
      <c r="I8158" s="284" t="s">
        <v>24234</v>
      </c>
      <c r="J8158" s="284" t="n">
        <v>5362</v>
      </c>
      <c r="K8158" s="164" t="n">
        <v>0</v>
      </c>
      <c r="L8158" s="164" t="n">
        <v>3701170</v>
      </c>
      <c r="M8158" s="164" t="n">
        <v>11</v>
      </c>
      <c r="N8158" s="218" t="s">
        <v>24231</v>
      </c>
      <c r="O8158" s="635"/>
      <c r="P8158" s="130" t="n">
        <v>860.84</v>
      </c>
      <c r="Q8158" s="130" t="n">
        <f aca="false">P8158*1.2</f>
        <v>1033.008</v>
      </c>
      <c r="R8158" s="131" t="n">
        <f aca="false">S8158*Q8158</f>
        <v>0</v>
      </c>
      <c r="S8158" s="132"/>
    </row>
    <row r="8159" s="76" customFormat="true" ht="27.6" hidden="false" customHeight="false" outlineLevel="0" collapsed="false">
      <c r="A8159" s="207"/>
      <c r="B8159" s="208" t="n">
        <v>82</v>
      </c>
      <c r="C8159" s="634" t="s">
        <v>18</v>
      </c>
      <c r="D8159" s="453" t="s">
        <v>21588</v>
      </c>
      <c r="E8159" s="453" t="s">
        <v>21580</v>
      </c>
      <c r="F8159" s="121" t="n">
        <f aca="false">F8158+1</f>
        <v>8153</v>
      </c>
      <c r="G8159" s="290" t="s">
        <v>24235</v>
      </c>
      <c r="H8159" s="147" t="s">
        <v>24236</v>
      </c>
      <c r="I8159" s="284" t="s">
        <v>24237</v>
      </c>
      <c r="J8159" s="284" t="n">
        <v>5362</v>
      </c>
      <c r="K8159" s="164" t="n">
        <v>0</v>
      </c>
      <c r="L8159" s="164" t="n">
        <v>3701170</v>
      </c>
      <c r="M8159" s="164" t="n">
        <v>20</v>
      </c>
      <c r="N8159" s="218" t="s">
        <v>24231</v>
      </c>
      <c r="O8159" s="635"/>
      <c r="P8159" s="130" t="n">
        <v>935.74</v>
      </c>
      <c r="Q8159" s="130" t="n">
        <f aca="false">P8159*1.2</f>
        <v>1122.888</v>
      </c>
      <c r="R8159" s="131" t="n">
        <f aca="false">S8159*Q8159</f>
        <v>0</v>
      </c>
      <c r="S8159" s="132"/>
    </row>
    <row r="8160" s="76" customFormat="true" ht="14.4" hidden="false" customHeight="false" outlineLevel="0" collapsed="false">
      <c r="A8160" s="207"/>
      <c r="B8160" s="208" t="n">
        <v>82</v>
      </c>
      <c r="C8160" s="634" t="s">
        <v>18</v>
      </c>
      <c r="D8160" s="453" t="s">
        <v>21588</v>
      </c>
      <c r="E8160" s="453" t="s">
        <v>21580</v>
      </c>
      <c r="F8160" s="121" t="n">
        <f aca="false">F8159+1</f>
        <v>8154</v>
      </c>
      <c r="G8160" s="290" t="s">
        <v>24238</v>
      </c>
      <c r="H8160" s="147" t="s">
        <v>24239</v>
      </c>
      <c r="I8160" s="284" t="s">
        <v>24240</v>
      </c>
      <c r="J8160" s="284" t="n">
        <v>5340</v>
      </c>
      <c r="K8160" s="164" t="n">
        <v>0</v>
      </c>
      <c r="L8160" s="164" t="n">
        <v>8114120</v>
      </c>
      <c r="M8160" s="164" t="n">
        <v>1</v>
      </c>
      <c r="N8160" s="218" t="s">
        <v>24241</v>
      </c>
      <c r="O8160" s="633"/>
      <c r="P8160" s="130" t="n">
        <v>2956.83</v>
      </c>
      <c r="Q8160" s="130" t="n">
        <f aca="false">P8160*1.2</f>
        <v>3548.196</v>
      </c>
      <c r="R8160" s="131" t="n">
        <f aca="false">S8160*Q8160</f>
        <v>7096.392</v>
      </c>
      <c r="S8160" s="132" t="n">
        <v>2</v>
      </c>
    </row>
    <row r="8161" s="76" customFormat="true" ht="27.6" hidden="false" customHeight="false" outlineLevel="0" collapsed="false">
      <c r="A8161" s="207"/>
      <c r="B8161" s="208" t="n">
        <v>82</v>
      </c>
      <c r="C8161" s="634" t="s">
        <v>18</v>
      </c>
      <c r="D8161" s="453"/>
      <c r="E8161" s="453" t="s">
        <v>21580</v>
      </c>
      <c r="F8161" s="121" t="n">
        <f aca="false">F8160+1</f>
        <v>8155</v>
      </c>
      <c r="G8161" s="290" t="s">
        <v>24242</v>
      </c>
      <c r="H8161" s="147" t="s">
        <v>24243</v>
      </c>
      <c r="I8161" s="284" t="s">
        <v>24244</v>
      </c>
      <c r="J8161" s="284" t="n">
        <v>650</v>
      </c>
      <c r="K8161" s="164" t="n">
        <v>0</v>
      </c>
      <c r="L8161" s="164" t="n">
        <v>1308111</v>
      </c>
      <c r="M8161" s="164" t="n">
        <v>0</v>
      </c>
      <c r="N8161" s="237" t="s">
        <v>24245</v>
      </c>
      <c r="O8161" s="633"/>
      <c r="P8161" s="610"/>
      <c r="Q8161" s="610" t="n">
        <f aca="false">P8161*1.2</f>
        <v>0</v>
      </c>
      <c r="R8161" s="131" t="n">
        <f aca="false">S8161*Q8161</f>
        <v>0</v>
      </c>
      <c r="S8161" s="132"/>
    </row>
    <row r="8162" s="76" customFormat="true" ht="14.4" hidden="false" customHeight="false" outlineLevel="0" collapsed="false">
      <c r="A8162" s="207"/>
      <c r="B8162" s="208" t="n">
        <v>82</v>
      </c>
      <c r="C8162" s="634" t="s">
        <v>18</v>
      </c>
      <c r="D8162" s="453"/>
      <c r="E8162" s="453" t="s">
        <v>21580</v>
      </c>
      <c r="F8162" s="121" t="n">
        <f aca="false">F8161+1</f>
        <v>8156</v>
      </c>
      <c r="G8162" s="290" t="s">
        <v>24246</v>
      </c>
      <c r="H8162" s="147" t="s">
        <v>24247</v>
      </c>
      <c r="I8162" s="284" t="s">
        <v>24248</v>
      </c>
      <c r="J8162" s="284" t="n">
        <v>650</v>
      </c>
      <c r="K8162" s="164" t="n">
        <v>0</v>
      </c>
      <c r="L8162" s="164" t="n">
        <v>1028180</v>
      </c>
      <c r="M8162" s="164" t="n">
        <v>0</v>
      </c>
      <c r="N8162" s="237" t="s">
        <v>24249</v>
      </c>
      <c r="O8162" s="633"/>
      <c r="P8162" s="610"/>
      <c r="Q8162" s="610" t="n">
        <f aca="false">P8162*1.2</f>
        <v>0</v>
      </c>
      <c r="R8162" s="131" t="n">
        <f aca="false">S8162*Q8162</f>
        <v>0</v>
      </c>
      <c r="S8162" s="132"/>
    </row>
    <row r="8163" s="76" customFormat="true" ht="14.4" hidden="false" customHeight="false" outlineLevel="0" collapsed="false">
      <c r="A8163" s="207"/>
      <c r="B8163" s="208" t="n">
        <v>82</v>
      </c>
      <c r="C8163" s="634" t="s">
        <v>18</v>
      </c>
      <c r="D8163" s="453"/>
      <c r="E8163" s="453" t="s">
        <v>21580</v>
      </c>
      <c r="F8163" s="121" t="n">
        <f aca="false">F8162+1</f>
        <v>8157</v>
      </c>
      <c r="G8163" s="636" t="s">
        <v>24250</v>
      </c>
      <c r="H8163" s="638" t="s">
        <v>24250</v>
      </c>
      <c r="I8163" s="284" t="s">
        <v>24251</v>
      </c>
      <c r="J8163" s="284" t="n">
        <v>5340</v>
      </c>
      <c r="K8163" s="164" t="n">
        <v>0</v>
      </c>
      <c r="L8163" s="164" t="n">
        <v>89939</v>
      </c>
      <c r="M8163" s="164" t="n">
        <v>0</v>
      </c>
      <c r="N8163" s="237" t="s">
        <v>24252</v>
      </c>
      <c r="O8163" s="633"/>
      <c r="P8163" s="610"/>
      <c r="Q8163" s="610" t="n">
        <f aca="false">P8163*1.2</f>
        <v>0</v>
      </c>
      <c r="R8163" s="131" t="n">
        <f aca="false">S8163*Q8163</f>
        <v>0</v>
      </c>
      <c r="S8163" s="132"/>
    </row>
    <row r="8164" s="76" customFormat="true" ht="14.4" hidden="false" customHeight="false" outlineLevel="0" collapsed="false">
      <c r="A8164" s="207"/>
      <c r="B8164" s="208" t="n">
        <v>82</v>
      </c>
      <c r="C8164" s="634" t="s">
        <v>18</v>
      </c>
      <c r="D8164" s="453"/>
      <c r="E8164" s="453" t="s">
        <v>21580</v>
      </c>
      <c r="F8164" s="121" t="n">
        <f aca="false">F8163+1</f>
        <v>8158</v>
      </c>
      <c r="G8164" s="290" t="s">
        <v>24253</v>
      </c>
      <c r="H8164" s="147" t="s">
        <v>24254</v>
      </c>
      <c r="I8164" s="284" t="s">
        <v>24255</v>
      </c>
      <c r="J8164" s="284" t="n">
        <v>536</v>
      </c>
      <c r="K8164" s="164" t="n">
        <v>0</v>
      </c>
      <c r="L8164" s="164" t="n">
        <v>1014072</v>
      </c>
      <c r="M8164" s="164" t="n">
        <v>0</v>
      </c>
      <c r="N8164" s="218" t="s">
        <v>964</v>
      </c>
      <c r="O8164" s="633"/>
      <c r="P8164" s="610"/>
      <c r="Q8164" s="610" t="n">
        <f aca="false">P8164*1.2</f>
        <v>0</v>
      </c>
      <c r="R8164" s="131" t="n">
        <f aca="false">S8164*Q8164</f>
        <v>0</v>
      </c>
      <c r="S8164" s="132"/>
    </row>
    <row r="8165" s="76" customFormat="true" ht="14.4" hidden="false" customHeight="false" outlineLevel="0" collapsed="false">
      <c r="A8165" s="207"/>
      <c r="B8165" s="208" t="n">
        <v>82</v>
      </c>
      <c r="C8165" s="634" t="s">
        <v>18</v>
      </c>
      <c r="D8165" s="453"/>
      <c r="E8165" s="453" t="s">
        <v>21580</v>
      </c>
      <c r="F8165" s="121" t="n">
        <f aca="false">F8164+1</f>
        <v>8159</v>
      </c>
      <c r="G8165" s="290" t="s">
        <v>24256</v>
      </c>
      <c r="H8165" s="147" t="s">
        <v>24257</v>
      </c>
      <c r="I8165" s="284" t="s">
        <v>24258</v>
      </c>
      <c r="J8165" s="284" t="n">
        <v>5347</v>
      </c>
      <c r="K8165" s="164" t="n">
        <v>0</v>
      </c>
      <c r="L8165" s="164" t="n">
        <v>1118345</v>
      </c>
      <c r="M8165" s="164" t="n">
        <v>0</v>
      </c>
      <c r="N8165" s="218" t="s">
        <v>964</v>
      </c>
      <c r="O8165" s="633"/>
      <c r="P8165" s="610"/>
      <c r="Q8165" s="610" t="n">
        <f aca="false">P8165*1.2</f>
        <v>0</v>
      </c>
      <c r="R8165" s="131" t="n">
        <f aca="false">S8165*Q8165</f>
        <v>0</v>
      </c>
      <c r="S8165" s="132"/>
    </row>
    <row r="8166" s="76" customFormat="true" ht="14.4" hidden="false" customHeight="false" outlineLevel="0" collapsed="false">
      <c r="A8166" s="207"/>
      <c r="B8166" s="208" t="n">
        <v>82</v>
      </c>
      <c r="C8166" s="634" t="s">
        <v>18</v>
      </c>
      <c r="D8166" s="453" t="s">
        <v>21588</v>
      </c>
      <c r="E8166" s="453" t="s">
        <v>21580</v>
      </c>
      <c r="F8166" s="121" t="n">
        <f aca="false">F8165+1</f>
        <v>8160</v>
      </c>
      <c r="G8166" s="290" t="s">
        <v>24259</v>
      </c>
      <c r="H8166" s="147" t="s">
        <v>24260</v>
      </c>
      <c r="I8166" s="284" t="s">
        <v>24261</v>
      </c>
      <c r="J8166" s="284" t="n">
        <v>5344</v>
      </c>
      <c r="K8166" s="164" t="n">
        <v>30</v>
      </c>
      <c r="L8166" s="164" t="n">
        <v>1213103</v>
      </c>
      <c r="M8166" s="164" t="n">
        <v>0</v>
      </c>
      <c r="N8166" s="218" t="s">
        <v>964</v>
      </c>
      <c r="O8166" s="635"/>
      <c r="P8166" s="130" t="n">
        <v>289.08</v>
      </c>
      <c r="Q8166" s="130" t="n">
        <f aca="false">P8166*1.2</f>
        <v>346.896</v>
      </c>
      <c r="R8166" s="131" t="n">
        <f aca="false">S8166*Q8166</f>
        <v>0</v>
      </c>
      <c r="S8166" s="132"/>
    </row>
    <row r="8167" s="76" customFormat="true" ht="14.4" hidden="false" customHeight="false" outlineLevel="0" collapsed="false">
      <c r="A8167" s="207"/>
      <c r="B8167" s="208" t="n">
        <v>82</v>
      </c>
      <c r="C8167" s="634" t="s">
        <v>18</v>
      </c>
      <c r="D8167" s="453" t="s">
        <v>21588</v>
      </c>
      <c r="E8167" s="453" t="s">
        <v>21580</v>
      </c>
      <c r="F8167" s="121" t="n">
        <f aca="false">F8166+1</f>
        <v>8161</v>
      </c>
      <c r="G8167" s="636" t="s">
        <v>24262</v>
      </c>
      <c r="H8167" s="147" t="s">
        <v>24263</v>
      </c>
      <c r="I8167" s="284" t="s">
        <v>24264</v>
      </c>
      <c r="J8167" s="284" t="n">
        <v>651</v>
      </c>
      <c r="K8167" s="164" t="n">
        <v>0</v>
      </c>
      <c r="L8167" s="164" t="n">
        <v>1115048</v>
      </c>
      <c r="M8167" s="164" t="n">
        <v>0</v>
      </c>
      <c r="N8167" s="237" t="s">
        <v>964</v>
      </c>
      <c r="O8167" s="635"/>
      <c r="P8167" s="130" t="n">
        <v>380.99</v>
      </c>
      <c r="Q8167" s="130" t="n">
        <f aca="false">P8167*1.2</f>
        <v>457.188</v>
      </c>
      <c r="R8167" s="131" t="n">
        <f aca="false">S8167*Q8167</f>
        <v>0</v>
      </c>
      <c r="S8167" s="132"/>
    </row>
    <row r="8168" s="76" customFormat="true" ht="14.4" hidden="false" customHeight="false" outlineLevel="0" collapsed="false">
      <c r="A8168" s="207"/>
      <c r="B8168" s="208" t="n">
        <v>82</v>
      </c>
      <c r="C8168" s="634" t="s">
        <v>18</v>
      </c>
      <c r="D8168" s="453"/>
      <c r="E8168" s="453" t="s">
        <v>21580</v>
      </c>
      <c r="F8168" s="121" t="n">
        <f aca="false">F8167+1</f>
        <v>8162</v>
      </c>
      <c r="G8168" s="636" t="s">
        <v>24265</v>
      </c>
      <c r="H8168" s="147" t="s">
        <v>24266</v>
      </c>
      <c r="I8168" s="284" t="s">
        <v>24267</v>
      </c>
      <c r="J8168" s="284" t="n">
        <v>651</v>
      </c>
      <c r="K8168" s="164" t="n">
        <v>0</v>
      </c>
      <c r="L8168" s="164" t="n">
        <v>1213068</v>
      </c>
      <c r="M8168" s="164" t="n">
        <v>10</v>
      </c>
      <c r="N8168" s="237" t="s">
        <v>964</v>
      </c>
      <c r="O8168" s="633"/>
      <c r="P8168" s="610"/>
      <c r="Q8168" s="610" t="n">
        <f aca="false">P8168*1.2</f>
        <v>0</v>
      </c>
      <c r="R8168" s="131" t="n">
        <f aca="false">S8168*Q8168</f>
        <v>0</v>
      </c>
      <c r="S8168" s="132"/>
    </row>
    <row r="8169" s="76" customFormat="true" ht="14.4" hidden="false" customHeight="false" outlineLevel="0" collapsed="false">
      <c r="A8169" s="207"/>
      <c r="B8169" s="208" t="n">
        <v>82</v>
      </c>
      <c r="C8169" s="634" t="s">
        <v>18</v>
      </c>
      <c r="D8169" s="453"/>
      <c r="E8169" s="453" t="s">
        <v>21580</v>
      </c>
      <c r="F8169" s="121" t="n">
        <f aca="false">F8168+1</f>
        <v>8163</v>
      </c>
      <c r="G8169" s="290" t="s">
        <v>24268</v>
      </c>
      <c r="H8169" s="147" t="s">
        <v>24269</v>
      </c>
      <c r="I8169" s="284" t="s">
        <v>24270</v>
      </c>
      <c r="J8169" s="284" t="n">
        <v>651</v>
      </c>
      <c r="K8169" s="164" t="n">
        <v>0</v>
      </c>
      <c r="L8169" s="164" t="n">
        <v>1213078</v>
      </c>
      <c r="M8169" s="164" t="n">
        <v>0</v>
      </c>
      <c r="N8169" s="218" t="s">
        <v>964</v>
      </c>
      <c r="O8169" s="633"/>
      <c r="P8169" s="610"/>
      <c r="Q8169" s="610" t="n">
        <f aca="false">P8169*1.2</f>
        <v>0</v>
      </c>
      <c r="R8169" s="131" t="n">
        <f aca="false">S8169*Q8169</f>
        <v>0</v>
      </c>
      <c r="S8169" s="132"/>
    </row>
    <row r="8170" s="76" customFormat="true" ht="14.4" hidden="false" customHeight="false" outlineLevel="0" collapsed="false">
      <c r="A8170" s="207"/>
      <c r="B8170" s="208" t="n">
        <v>82</v>
      </c>
      <c r="C8170" s="634" t="s">
        <v>18</v>
      </c>
      <c r="D8170" s="453"/>
      <c r="E8170" s="453" t="s">
        <v>21580</v>
      </c>
      <c r="F8170" s="121" t="n">
        <f aca="false">F8169+1</f>
        <v>8164</v>
      </c>
      <c r="G8170" s="290" t="s">
        <v>24271</v>
      </c>
      <c r="H8170" s="147" t="s">
        <v>24272</v>
      </c>
      <c r="I8170" s="284" t="s">
        <v>24273</v>
      </c>
      <c r="J8170" s="284" t="n">
        <v>651</v>
      </c>
      <c r="K8170" s="164" t="n">
        <v>0</v>
      </c>
      <c r="L8170" s="164" t="n">
        <v>1213090</v>
      </c>
      <c r="M8170" s="164" t="n">
        <v>0</v>
      </c>
      <c r="N8170" s="237" t="s">
        <v>24274</v>
      </c>
      <c r="O8170" s="633"/>
      <c r="P8170" s="610"/>
      <c r="Q8170" s="610" t="n">
        <f aca="false">P8170*1.2</f>
        <v>0</v>
      </c>
      <c r="R8170" s="131" t="n">
        <f aca="false">S8170*Q8170</f>
        <v>0</v>
      </c>
      <c r="S8170" s="132"/>
    </row>
    <row r="8171" s="76" customFormat="true" ht="14.4" hidden="false" customHeight="false" outlineLevel="0" collapsed="false">
      <c r="A8171" s="207"/>
      <c r="B8171" s="208" t="n">
        <v>82</v>
      </c>
      <c r="C8171" s="634" t="s">
        <v>18</v>
      </c>
      <c r="D8171" s="453"/>
      <c r="E8171" s="453" t="s">
        <v>21580</v>
      </c>
      <c r="F8171" s="121" t="n">
        <f aca="false">F8170+1</f>
        <v>8165</v>
      </c>
      <c r="G8171" s="290" t="s">
        <v>24275</v>
      </c>
      <c r="H8171" s="147" t="s">
        <v>24276</v>
      </c>
      <c r="I8171" s="284" t="s">
        <v>24277</v>
      </c>
      <c r="J8171" s="284" t="n">
        <v>651</v>
      </c>
      <c r="K8171" s="164" t="n">
        <v>0</v>
      </c>
      <c r="L8171" s="164" t="n">
        <v>1213068</v>
      </c>
      <c r="M8171" s="164" t="n">
        <v>0</v>
      </c>
      <c r="N8171" s="237" t="s">
        <v>24278</v>
      </c>
      <c r="O8171" s="633"/>
      <c r="P8171" s="610"/>
      <c r="Q8171" s="610" t="n">
        <f aca="false">P8171*1.2</f>
        <v>0</v>
      </c>
      <c r="R8171" s="131" t="n">
        <f aca="false">S8171*Q8171</f>
        <v>0</v>
      </c>
      <c r="S8171" s="132"/>
    </row>
    <row r="8172" s="76" customFormat="true" ht="27.6" hidden="false" customHeight="false" outlineLevel="0" collapsed="false">
      <c r="A8172" s="207"/>
      <c r="B8172" s="208" t="n">
        <v>82</v>
      </c>
      <c r="C8172" s="634" t="s">
        <v>18</v>
      </c>
      <c r="D8172" s="453"/>
      <c r="E8172" s="453" t="s">
        <v>21580</v>
      </c>
      <c r="F8172" s="121" t="n">
        <f aca="false">F8171+1</f>
        <v>8166</v>
      </c>
      <c r="G8172" s="290" t="s">
        <v>24279</v>
      </c>
      <c r="H8172" s="147" t="s">
        <v>24280</v>
      </c>
      <c r="I8172" s="284" t="s">
        <v>24281</v>
      </c>
      <c r="J8172" s="284" t="n">
        <v>651</v>
      </c>
      <c r="K8172" s="164" t="n">
        <v>0</v>
      </c>
      <c r="L8172" s="164" t="n">
        <v>1213075</v>
      </c>
      <c r="M8172" s="164" t="n">
        <v>0</v>
      </c>
      <c r="N8172" s="237" t="s">
        <v>24282</v>
      </c>
      <c r="O8172" s="633"/>
      <c r="P8172" s="610"/>
      <c r="Q8172" s="610" t="n">
        <f aca="false">P8172*1.2</f>
        <v>0</v>
      </c>
      <c r="R8172" s="131" t="n">
        <f aca="false">S8172*Q8172</f>
        <v>0</v>
      </c>
      <c r="S8172" s="132"/>
    </row>
    <row r="8173" s="76" customFormat="true" ht="14.4" hidden="false" customHeight="false" outlineLevel="0" collapsed="false">
      <c r="A8173" s="207"/>
      <c r="B8173" s="208" t="n">
        <v>82</v>
      </c>
      <c r="C8173" s="634" t="s">
        <v>18</v>
      </c>
      <c r="D8173" s="453"/>
      <c r="E8173" s="453" t="s">
        <v>21580</v>
      </c>
      <c r="F8173" s="121" t="n">
        <f aca="false">F8172+1</f>
        <v>8167</v>
      </c>
      <c r="G8173" s="290" t="s">
        <v>24283</v>
      </c>
      <c r="H8173" s="147" t="s">
        <v>24284</v>
      </c>
      <c r="I8173" s="284" t="s">
        <v>24285</v>
      </c>
      <c r="J8173" s="284" t="n">
        <v>5360</v>
      </c>
      <c r="K8173" s="164" t="n">
        <v>40</v>
      </c>
      <c r="L8173" s="164" t="n">
        <v>1118436</v>
      </c>
      <c r="M8173" s="164" t="n">
        <v>0</v>
      </c>
      <c r="N8173" s="218" t="s">
        <v>24286</v>
      </c>
      <c r="O8173" s="633"/>
      <c r="P8173" s="610"/>
      <c r="Q8173" s="610" t="n">
        <f aca="false">P8173*1.2</f>
        <v>0</v>
      </c>
      <c r="R8173" s="131" t="n">
        <f aca="false">S8173*Q8173</f>
        <v>0</v>
      </c>
      <c r="S8173" s="132"/>
    </row>
    <row r="8174" s="76" customFormat="true" ht="14.4" hidden="false" customHeight="false" outlineLevel="0" collapsed="false">
      <c r="A8174" s="207"/>
      <c r="B8174" s="208" t="n">
        <v>82</v>
      </c>
      <c r="C8174" s="634" t="s">
        <v>18</v>
      </c>
      <c r="D8174" s="453"/>
      <c r="E8174" s="453" t="s">
        <v>21580</v>
      </c>
      <c r="F8174" s="121" t="n">
        <f aca="false">F8173+1</f>
        <v>8168</v>
      </c>
      <c r="G8174" s="290" t="s">
        <v>24287</v>
      </c>
      <c r="H8174" s="147" t="s">
        <v>24288</v>
      </c>
      <c r="I8174" s="284" t="s">
        <v>24289</v>
      </c>
      <c r="J8174" s="284" t="n">
        <v>5360</v>
      </c>
      <c r="K8174" s="164" t="n">
        <v>40</v>
      </c>
      <c r="L8174" s="164" t="n">
        <v>1118438</v>
      </c>
      <c r="M8174" s="164" t="n">
        <v>0</v>
      </c>
      <c r="N8174" s="218" t="s">
        <v>24286</v>
      </c>
      <c r="O8174" s="633"/>
      <c r="P8174" s="610"/>
      <c r="Q8174" s="610" t="n">
        <f aca="false">P8174*1.2</f>
        <v>0</v>
      </c>
      <c r="R8174" s="131" t="n">
        <f aca="false">S8174*Q8174</f>
        <v>0</v>
      </c>
      <c r="S8174" s="132"/>
    </row>
    <row r="8175" s="76" customFormat="true" ht="14.4" hidden="false" customHeight="false" outlineLevel="0" collapsed="false">
      <c r="A8175" s="207"/>
      <c r="B8175" s="208" t="n">
        <v>82</v>
      </c>
      <c r="C8175" s="634" t="s">
        <v>18</v>
      </c>
      <c r="D8175" s="453" t="s">
        <v>21588</v>
      </c>
      <c r="E8175" s="453" t="s">
        <v>21580</v>
      </c>
      <c r="F8175" s="121" t="n">
        <f aca="false">F8174+1</f>
        <v>8169</v>
      </c>
      <c r="G8175" s="290" t="s">
        <v>24290</v>
      </c>
      <c r="H8175" s="147" t="s">
        <v>24291</v>
      </c>
      <c r="I8175" s="284" t="s">
        <v>24292</v>
      </c>
      <c r="J8175" s="284" t="n">
        <v>536</v>
      </c>
      <c r="K8175" s="164" t="n">
        <v>0</v>
      </c>
      <c r="L8175" s="164" t="n">
        <v>3509262</v>
      </c>
      <c r="M8175" s="164" t="n">
        <v>0</v>
      </c>
      <c r="N8175" s="218" t="s">
        <v>24293</v>
      </c>
      <c r="O8175" s="633"/>
      <c r="P8175" s="130" t="n">
        <v>531.27</v>
      </c>
      <c r="Q8175" s="130" t="n">
        <f aca="false">P8175*1.2</f>
        <v>637.524</v>
      </c>
      <c r="R8175" s="131" t="n">
        <f aca="false">S8175*Q8175</f>
        <v>0</v>
      </c>
      <c r="S8175" s="132"/>
    </row>
    <row r="8176" s="76" customFormat="true" ht="14.4" hidden="false" customHeight="false" outlineLevel="0" collapsed="false">
      <c r="A8176" s="207"/>
      <c r="B8176" s="208" t="n">
        <v>82</v>
      </c>
      <c r="C8176" s="634" t="s">
        <v>18</v>
      </c>
      <c r="D8176" s="453"/>
      <c r="E8176" s="453" t="s">
        <v>21580</v>
      </c>
      <c r="F8176" s="121" t="n">
        <f aca="false">F8175+1</f>
        <v>8170</v>
      </c>
      <c r="G8176" s="290" t="s">
        <v>24294</v>
      </c>
      <c r="H8176" s="147" t="s">
        <v>24295</v>
      </c>
      <c r="I8176" s="284" t="s">
        <v>24296</v>
      </c>
      <c r="J8176" s="284" t="n">
        <v>650</v>
      </c>
      <c r="K8176" s="164" t="n">
        <v>0</v>
      </c>
      <c r="L8176" s="164" t="n">
        <v>1001202</v>
      </c>
      <c r="M8176" s="164" t="n">
        <v>0</v>
      </c>
      <c r="N8176" s="237" t="s">
        <v>24297</v>
      </c>
      <c r="O8176" s="633"/>
      <c r="P8176" s="610"/>
      <c r="Q8176" s="610" t="n">
        <f aca="false">P8176*1.2</f>
        <v>0</v>
      </c>
      <c r="R8176" s="131" t="n">
        <f aca="false">S8176*Q8176</f>
        <v>0</v>
      </c>
      <c r="S8176" s="132"/>
    </row>
    <row r="8177" s="76" customFormat="true" ht="14.4" hidden="false" customHeight="false" outlineLevel="0" collapsed="false">
      <c r="A8177" s="207"/>
      <c r="B8177" s="208" t="n">
        <v>82</v>
      </c>
      <c r="C8177" s="634" t="s">
        <v>18</v>
      </c>
      <c r="D8177" s="453"/>
      <c r="E8177" s="453" t="s">
        <v>21580</v>
      </c>
      <c r="F8177" s="121" t="n">
        <f aca="false">F8176+1</f>
        <v>8171</v>
      </c>
      <c r="G8177" s="290" t="s">
        <v>24298</v>
      </c>
      <c r="H8177" s="147" t="s">
        <v>24299</v>
      </c>
      <c r="I8177" s="284" t="s">
        <v>24300</v>
      </c>
      <c r="J8177" s="284" t="n">
        <v>650</v>
      </c>
      <c r="K8177" s="164" t="n">
        <v>0</v>
      </c>
      <c r="L8177" s="164" t="n">
        <v>1001204</v>
      </c>
      <c r="M8177" s="164" t="n">
        <v>0</v>
      </c>
      <c r="N8177" s="237" t="s">
        <v>24301</v>
      </c>
      <c r="O8177" s="633"/>
      <c r="P8177" s="610"/>
      <c r="Q8177" s="610" t="n">
        <f aca="false">P8177*1.2</f>
        <v>0</v>
      </c>
      <c r="R8177" s="131" t="n">
        <f aca="false">S8177*Q8177</f>
        <v>0</v>
      </c>
      <c r="S8177" s="132"/>
    </row>
    <row r="8178" s="76" customFormat="true" ht="14.4" hidden="false" customHeight="false" outlineLevel="0" collapsed="false">
      <c r="A8178" s="207"/>
      <c r="B8178" s="208" t="n">
        <v>82</v>
      </c>
      <c r="C8178" s="634" t="s">
        <v>18</v>
      </c>
      <c r="D8178" s="453"/>
      <c r="E8178" s="453" t="s">
        <v>21580</v>
      </c>
      <c r="F8178" s="121" t="n">
        <f aca="false">F8177+1</f>
        <v>8172</v>
      </c>
      <c r="G8178" s="290" t="s">
        <v>24302</v>
      </c>
      <c r="H8178" s="147" t="s">
        <v>24303</v>
      </c>
      <c r="I8178" s="284" t="s">
        <v>24304</v>
      </c>
      <c r="J8178" s="284" t="n">
        <v>5340</v>
      </c>
      <c r="K8178" s="164" t="n">
        <v>0</v>
      </c>
      <c r="L8178" s="164" t="n">
        <v>1003331</v>
      </c>
      <c r="M8178" s="164" t="n">
        <v>0</v>
      </c>
      <c r="N8178" s="218" t="s">
        <v>24305</v>
      </c>
      <c r="O8178" s="633"/>
      <c r="P8178" s="610"/>
      <c r="Q8178" s="610" t="n">
        <f aca="false">P8178*1.2</f>
        <v>0</v>
      </c>
      <c r="R8178" s="131" t="n">
        <f aca="false">S8178*Q8178</f>
        <v>0</v>
      </c>
      <c r="S8178" s="132"/>
    </row>
    <row r="8179" s="76" customFormat="true" ht="14.4" hidden="false" customHeight="false" outlineLevel="0" collapsed="false">
      <c r="A8179" s="207"/>
      <c r="B8179" s="208" t="n">
        <v>82</v>
      </c>
      <c r="C8179" s="634" t="s">
        <v>18</v>
      </c>
      <c r="D8179" s="453" t="s">
        <v>21588</v>
      </c>
      <c r="E8179" s="453" t="s">
        <v>21580</v>
      </c>
      <c r="F8179" s="121" t="n">
        <f aca="false">F8178+1</f>
        <v>8173</v>
      </c>
      <c r="G8179" s="290" t="s">
        <v>24306</v>
      </c>
      <c r="H8179" s="147" t="s">
        <v>24307</v>
      </c>
      <c r="I8179" s="284" t="s">
        <v>24308</v>
      </c>
      <c r="J8179" s="284" t="n">
        <v>5340</v>
      </c>
      <c r="K8179" s="164" t="n">
        <v>40</v>
      </c>
      <c r="L8179" s="164" t="n">
        <v>1104254</v>
      </c>
      <c r="M8179" s="164" t="n">
        <v>0</v>
      </c>
      <c r="N8179" s="639" t="s">
        <v>24309</v>
      </c>
      <c r="O8179" s="633"/>
      <c r="P8179" s="130" t="n">
        <v>2047.79</v>
      </c>
      <c r="Q8179" s="130" t="n">
        <f aca="false">P8179*1.2</f>
        <v>2457.348</v>
      </c>
      <c r="R8179" s="131" t="n">
        <f aca="false">S8179*Q8179</f>
        <v>0</v>
      </c>
      <c r="S8179" s="132"/>
    </row>
    <row r="8180" s="76" customFormat="true" ht="14.4" hidden="false" customHeight="false" outlineLevel="0" collapsed="false">
      <c r="A8180" s="207"/>
      <c r="B8180" s="208" t="n">
        <v>82</v>
      </c>
      <c r="C8180" s="634" t="s">
        <v>18</v>
      </c>
      <c r="D8180" s="453" t="s">
        <v>21588</v>
      </c>
      <c r="E8180" s="453" t="s">
        <v>21580</v>
      </c>
      <c r="F8180" s="121" t="n">
        <f aca="false">F8179+1</f>
        <v>8174</v>
      </c>
      <c r="G8180" s="290" t="s">
        <v>24310</v>
      </c>
      <c r="H8180" s="147" t="s">
        <v>24311</v>
      </c>
      <c r="I8180" s="284" t="s">
        <v>24312</v>
      </c>
      <c r="J8180" s="284" t="n">
        <v>5340</v>
      </c>
      <c r="K8180" s="164" t="n">
        <v>40</v>
      </c>
      <c r="L8180" s="164" t="n">
        <v>3707015</v>
      </c>
      <c r="M8180" s="164" t="n">
        <v>10</v>
      </c>
      <c r="N8180" s="218" t="s">
        <v>24313</v>
      </c>
      <c r="O8180" s="633"/>
      <c r="P8180" s="130" t="n">
        <v>2123.72</v>
      </c>
      <c r="Q8180" s="130" t="n">
        <f aca="false">P8180*1.2</f>
        <v>2548.464</v>
      </c>
      <c r="R8180" s="131" t="n">
        <f aca="false">S8180*Q8180</f>
        <v>0</v>
      </c>
      <c r="S8180" s="132"/>
    </row>
    <row r="8181" s="76" customFormat="true" ht="14.4" hidden="false" customHeight="false" outlineLevel="0" collapsed="false">
      <c r="A8181" s="207"/>
      <c r="B8181" s="208" t="n">
        <v>82</v>
      </c>
      <c r="C8181" s="634" t="s">
        <v>18</v>
      </c>
      <c r="D8181" s="453"/>
      <c r="E8181" s="453" t="s">
        <v>21580</v>
      </c>
      <c r="F8181" s="121" t="n">
        <f aca="false">F8180+1</f>
        <v>8175</v>
      </c>
      <c r="G8181" s="290" t="s">
        <v>24314</v>
      </c>
      <c r="H8181" s="147" t="s">
        <v>24315</v>
      </c>
      <c r="I8181" s="284" t="s">
        <v>24316</v>
      </c>
      <c r="J8181" s="284" t="n">
        <v>650</v>
      </c>
      <c r="K8181" s="164" t="n">
        <v>0</v>
      </c>
      <c r="L8181" s="164" t="n">
        <v>3740005</v>
      </c>
      <c r="M8181" s="164" t="n">
        <v>0</v>
      </c>
      <c r="N8181" s="237" t="s">
        <v>24317</v>
      </c>
      <c r="O8181" s="633"/>
      <c r="P8181" s="610"/>
      <c r="Q8181" s="610" t="n">
        <f aca="false">P8181*1.2</f>
        <v>0</v>
      </c>
      <c r="R8181" s="131" t="n">
        <f aca="false">S8181*Q8181</f>
        <v>0</v>
      </c>
      <c r="S8181" s="132"/>
    </row>
    <row r="8182" s="76" customFormat="true" ht="14.4" hidden="false" customHeight="false" outlineLevel="0" collapsed="false">
      <c r="A8182" s="207"/>
      <c r="B8182" s="208" t="n">
        <v>82</v>
      </c>
      <c r="C8182" s="634" t="s">
        <v>18</v>
      </c>
      <c r="D8182" s="453" t="s">
        <v>21588</v>
      </c>
      <c r="E8182" s="453" t="s">
        <v>21580</v>
      </c>
      <c r="F8182" s="121" t="n">
        <f aca="false">F8181+1</f>
        <v>8176</v>
      </c>
      <c r="G8182" s="636" t="s">
        <v>24318</v>
      </c>
      <c r="H8182" s="638" t="s">
        <v>24318</v>
      </c>
      <c r="I8182" s="284" t="s">
        <v>24319</v>
      </c>
      <c r="J8182" s="284" t="n">
        <v>5340</v>
      </c>
      <c r="K8182" s="164" t="n">
        <v>0</v>
      </c>
      <c r="L8182" s="164" t="n">
        <v>89852</v>
      </c>
      <c r="M8182" s="164" t="n">
        <v>0</v>
      </c>
      <c r="N8182" s="218" t="s">
        <v>24320</v>
      </c>
      <c r="O8182" s="633"/>
      <c r="P8182" s="130" t="n">
        <v>420.91</v>
      </c>
      <c r="Q8182" s="130" t="n">
        <f aca="false">P8182*1.2</f>
        <v>505.092</v>
      </c>
      <c r="R8182" s="131" t="n">
        <f aca="false">S8182*Q8182</f>
        <v>0</v>
      </c>
      <c r="S8182" s="132"/>
    </row>
    <row r="8183" s="76" customFormat="true" ht="14.4" hidden="false" customHeight="false" outlineLevel="0" collapsed="false">
      <c r="A8183" s="207"/>
      <c r="B8183" s="208" t="n">
        <v>82</v>
      </c>
      <c r="C8183" s="634" t="s">
        <v>18</v>
      </c>
      <c r="D8183" s="453" t="s">
        <v>21588</v>
      </c>
      <c r="E8183" s="453" t="s">
        <v>21580</v>
      </c>
      <c r="F8183" s="121" t="n">
        <f aca="false">F8182+1</f>
        <v>8177</v>
      </c>
      <c r="G8183" s="290" t="s">
        <v>24321</v>
      </c>
      <c r="H8183" s="147" t="s">
        <v>24322</v>
      </c>
      <c r="I8183" s="284" t="s">
        <v>24323</v>
      </c>
      <c r="J8183" s="284" t="n">
        <v>5340</v>
      </c>
      <c r="K8183" s="164" t="n">
        <v>0</v>
      </c>
      <c r="L8183" s="164" t="n">
        <v>1003108</v>
      </c>
      <c r="M8183" s="164" t="n">
        <v>0</v>
      </c>
      <c r="N8183" s="218" t="s">
        <v>24324</v>
      </c>
      <c r="O8183" s="635"/>
      <c r="P8183" s="130" t="n">
        <v>262.25</v>
      </c>
      <c r="Q8183" s="130" t="n">
        <f aca="false">P8183*1.2</f>
        <v>314.7</v>
      </c>
      <c r="R8183" s="131" t="n">
        <f aca="false">S8183*Q8183</f>
        <v>0</v>
      </c>
      <c r="S8183" s="132"/>
    </row>
    <row r="8184" s="76" customFormat="true" ht="14.4" hidden="false" customHeight="false" outlineLevel="0" collapsed="false">
      <c r="A8184" s="207"/>
      <c r="B8184" s="208" t="n">
        <v>82</v>
      </c>
      <c r="C8184" s="634" t="s">
        <v>18</v>
      </c>
      <c r="D8184" s="453" t="s">
        <v>21588</v>
      </c>
      <c r="E8184" s="453" t="s">
        <v>21580</v>
      </c>
      <c r="F8184" s="121" t="n">
        <f aca="false">F8183+1</f>
        <v>8178</v>
      </c>
      <c r="G8184" s="290" t="s">
        <v>24325</v>
      </c>
      <c r="H8184" s="147" t="s">
        <v>24326</v>
      </c>
      <c r="I8184" s="284" t="s">
        <v>24327</v>
      </c>
      <c r="J8184" s="284" t="n">
        <v>5340</v>
      </c>
      <c r="K8184" s="164" t="n">
        <v>0</v>
      </c>
      <c r="L8184" s="164" t="n">
        <v>1003110</v>
      </c>
      <c r="M8184" s="164" t="n">
        <v>0</v>
      </c>
      <c r="N8184" s="218" t="s">
        <v>24328</v>
      </c>
      <c r="O8184" s="635"/>
      <c r="P8184" s="130" t="n">
        <v>476.54</v>
      </c>
      <c r="Q8184" s="130" t="n">
        <f aca="false">P8184*1.2</f>
        <v>571.848</v>
      </c>
      <c r="R8184" s="131" t="n">
        <f aca="false">S8184*Q8184</f>
        <v>0</v>
      </c>
      <c r="S8184" s="132"/>
    </row>
    <row r="8185" s="76" customFormat="true" ht="14.4" hidden="false" customHeight="false" outlineLevel="0" collapsed="false">
      <c r="A8185" s="207"/>
      <c r="B8185" s="208" t="n">
        <v>82</v>
      </c>
      <c r="C8185" s="634" t="s">
        <v>18</v>
      </c>
      <c r="D8185" s="453"/>
      <c r="E8185" s="453" t="s">
        <v>21580</v>
      </c>
      <c r="F8185" s="121" t="n">
        <f aca="false">F8184+1</f>
        <v>8179</v>
      </c>
      <c r="G8185" s="290" t="s">
        <v>24329</v>
      </c>
      <c r="H8185" s="147" t="s">
        <v>24330</v>
      </c>
      <c r="I8185" s="284" t="s">
        <v>24331</v>
      </c>
      <c r="J8185" s="284" t="n">
        <v>651</v>
      </c>
      <c r="K8185" s="164" t="n">
        <v>0</v>
      </c>
      <c r="L8185" s="164" t="n">
        <v>1104205</v>
      </c>
      <c r="M8185" s="164" t="n">
        <v>0</v>
      </c>
      <c r="N8185" s="237" t="s">
        <v>24332</v>
      </c>
      <c r="O8185" s="633"/>
      <c r="P8185" s="610"/>
      <c r="Q8185" s="610" t="n">
        <f aca="false">P8185*1.2</f>
        <v>0</v>
      </c>
      <c r="R8185" s="131" t="n">
        <f aca="false">S8185*Q8185</f>
        <v>0</v>
      </c>
      <c r="S8185" s="132"/>
    </row>
    <row r="8186" s="76" customFormat="true" ht="14.4" hidden="false" customHeight="false" outlineLevel="0" collapsed="false">
      <c r="A8186" s="207"/>
      <c r="B8186" s="208" t="n">
        <v>82</v>
      </c>
      <c r="C8186" s="634" t="s">
        <v>18</v>
      </c>
      <c r="D8186" s="453" t="s">
        <v>21588</v>
      </c>
      <c r="E8186" s="453" t="s">
        <v>21580</v>
      </c>
      <c r="F8186" s="121" t="n">
        <f aca="false">F8185+1</f>
        <v>8180</v>
      </c>
      <c r="G8186" s="637" t="s">
        <v>24333</v>
      </c>
      <c r="H8186" s="220" t="s">
        <v>24334</v>
      </c>
      <c r="I8186" s="284" t="s">
        <v>24335</v>
      </c>
      <c r="J8186" s="284" t="n">
        <v>5340</v>
      </c>
      <c r="K8186" s="164" t="n">
        <v>0</v>
      </c>
      <c r="L8186" s="164" t="n">
        <v>3724530</v>
      </c>
      <c r="M8186" s="164" t="n">
        <v>0</v>
      </c>
      <c r="N8186" s="639" t="s">
        <v>8828</v>
      </c>
      <c r="O8186" s="633"/>
      <c r="P8186" s="130" t="n">
        <v>28.19</v>
      </c>
      <c r="Q8186" s="130" t="n">
        <f aca="false">P8186*1.2</f>
        <v>33.828</v>
      </c>
      <c r="R8186" s="131" t="n">
        <f aca="false">S8186*Q8186</f>
        <v>0</v>
      </c>
      <c r="S8186" s="132"/>
    </row>
    <row r="8187" s="76" customFormat="true" ht="14.4" hidden="false" customHeight="false" outlineLevel="0" collapsed="false">
      <c r="A8187" s="207"/>
      <c r="B8187" s="208" t="n">
        <v>82</v>
      </c>
      <c r="C8187" s="634" t="s">
        <v>18</v>
      </c>
      <c r="D8187" s="453"/>
      <c r="E8187" s="453" t="s">
        <v>21580</v>
      </c>
      <c r="F8187" s="121" t="n">
        <f aca="false">F8186+1</f>
        <v>8181</v>
      </c>
      <c r="G8187" s="290" t="s">
        <v>24336</v>
      </c>
      <c r="H8187" s="147" t="s">
        <v>24337</v>
      </c>
      <c r="I8187" s="284" t="s">
        <v>24338</v>
      </c>
      <c r="J8187" s="284" t="n">
        <v>5340</v>
      </c>
      <c r="K8187" s="164" t="n">
        <v>40</v>
      </c>
      <c r="L8187" s="164" t="n">
        <v>3707163</v>
      </c>
      <c r="M8187" s="164" t="n">
        <v>0</v>
      </c>
      <c r="N8187" s="218" t="s">
        <v>8828</v>
      </c>
      <c r="O8187" s="633"/>
      <c r="P8187" s="610"/>
      <c r="Q8187" s="610" t="n">
        <f aca="false">P8187*1.2</f>
        <v>0</v>
      </c>
      <c r="R8187" s="131" t="n">
        <f aca="false">S8187*Q8187</f>
        <v>0</v>
      </c>
      <c r="S8187" s="132"/>
    </row>
    <row r="8188" s="76" customFormat="true" ht="14.4" hidden="false" customHeight="false" outlineLevel="0" collapsed="false">
      <c r="A8188" s="207"/>
      <c r="B8188" s="208" t="n">
        <v>82</v>
      </c>
      <c r="C8188" s="634" t="s">
        <v>18</v>
      </c>
      <c r="D8188" s="453" t="s">
        <v>21588</v>
      </c>
      <c r="E8188" s="453" t="s">
        <v>21580</v>
      </c>
      <c r="F8188" s="121" t="n">
        <f aca="false">F8187+1</f>
        <v>8182</v>
      </c>
      <c r="G8188" s="290" t="s">
        <v>24339</v>
      </c>
      <c r="H8188" s="147" t="s">
        <v>24340</v>
      </c>
      <c r="I8188" s="284" t="s">
        <v>24341</v>
      </c>
      <c r="J8188" s="284" t="n">
        <v>5340</v>
      </c>
      <c r="K8188" s="164" t="n">
        <v>0</v>
      </c>
      <c r="L8188" s="164" t="n">
        <v>1112163</v>
      </c>
      <c r="M8188" s="164" t="n">
        <v>0</v>
      </c>
      <c r="N8188" s="218" t="s">
        <v>24342</v>
      </c>
      <c r="O8188" s="633"/>
      <c r="P8188" s="130" t="n">
        <v>579.24</v>
      </c>
      <c r="Q8188" s="130" t="n">
        <f aca="false">P8188*1.2</f>
        <v>695.088</v>
      </c>
      <c r="R8188" s="131" t="n">
        <f aca="false">S8188*Q8188</f>
        <v>0</v>
      </c>
      <c r="S8188" s="132"/>
    </row>
    <row r="8189" s="76" customFormat="true" ht="14.4" hidden="false" customHeight="false" outlineLevel="0" collapsed="false">
      <c r="A8189" s="207"/>
      <c r="B8189" s="208" t="n">
        <v>82</v>
      </c>
      <c r="C8189" s="634" t="s">
        <v>18</v>
      </c>
      <c r="D8189" s="453"/>
      <c r="E8189" s="453" t="s">
        <v>21580</v>
      </c>
      <c r="F8189" s="121" t="n">
        <f aca="false">F8188+1</f>
        <v>8183</v>
      </c>
      <c r="G8189" s="290" t="s">
        <v>24343</v>
      </c>
      <c r="H8189" s="147" t="s">
        <v>24344</v>
      </c>
      <c r="I8189" s="284" t="s">
        <v>24345</v>
      </c>
      <c r="J8189" s="284" t="n">
        <v>650</v>
      </c>
      <c r="K8189" s="164" t="n">
        <v>0</v>
      </c>
      <c r="L8189" s="164" t="n">
        <v>1112163</v>
      </c>
      <c r="M8189" s="164" t="n">
        <v>0</v>
      </c>
      <c r="N8189" s="237" t="s">
        <v>24342</v>
      </c>
      <c r="O8189" s="633"/>
      <c r="P8189" s="610"/>
      <c r="Q8189" s="610" t="n">
        <f aca="false">P8189*1.2</f>
        <v>0</v>
      </c>
      <c r="R8189" s="131" t="n">
        <f aca="false">S8189*Q8189</f>
        <v>0</v>
      </c>
      <c r="S8189" s="132"/>
    </row>
    <row r="8190" s="76" customFormat="true" ht="14.4" hidden="false" customHeight="false" outlineLevel="0" collapsed="false">
      <c r="A8190" s="207"/>
      <c r="B8190" s="208" t="n">
        <v>82</v>
      </c>
      <c r="C8190" s="634" t="s">
        <v>18</v>
      </c>
      <c r="D8190" s="453" t="s">
        <v>21588</v>
      </c>
      <c r="E8190" s="453" t="s">
        <v>21580</v>
      </c>
      <c r="F8190" s="121" t="n">
        <f aca="false">F8189+1</f>
        <v>8184</v>
      </c>
      <c r="G8190" s="290" t="s">
        <v>24346</v>
      </c>
      <c r="H8190" s="638" t="s">
        <v>24346</v>
      </c>
      <c r="I8190" s="284" t="s">
        <v>24347</v>
      </c>
      <c r="J8190" s="284" t="n">
        <v>5340</v>
      </c>
      <c r="K8190" s="164" t="n">
        <v>0</v>
      </c>
      <c r="L8190" s="164" t="n">
        <v>89290</v>
      </c>
      <c r="M8190" s="164" t="n">
        <v>0</v>
      </c>
      <c r="N8190" s="218" t="s">
        <v>24348</v>
      </c>
      <c r="O8190" s="633"/>
      <c r="P8190" s="130" t="n">
        <v>2460.67</v>
      </c>
      <c r="Q8190" s="130" t="n">
        <f aca="false">P8190*1.2</f>
        <v>2952.804</v>
      </c>
      <c r="R8190" s="131" t="n">
        <f aca="false">S8190*Q8190</f>
        <v>0</v>
      </c>
      <c r="S8190" s="132"/>
    </row>
    <row r="8191" s="76" customFormat="true" ht="14.4" hidden="false" customHeight="false" outlineLevel="0" collapsed="false">
      <c r="A8191" s="207"/>
      <c r="B8191" s="208" t="n">
        <v>82</v>
      </c>
      <c r="C8191" s="634" t="s">
        <v>18</v>
      </c>
      <c r="D8191" s="453"/>
      <c r="E8191" s="453" t="s">
        <v>21580</v>
      </c>
      <c r="F8191" s="121" t="n">
        <f aca="false">F8190+1</f>
        <v>8185</v>
      </c>
      <c r="G8191" s="636" t="s">
        <v>24349</v>
      </c>
      <c r="H8191" s="147" t="s">
        <v>24350</v>
      </c>
      <c r="I8191" s="284" t="s">
        <v>24351</v>
      </c>
      <c r="J8191" s="284" t="n">
        <v>651</v>
      </c>
      <c r="K8191" s="164" t="n">
        <v>0</v>
      </c>
      <c r="L8191" s="164" t="n">
        <v>1213045</v>
      </c>
      <c r="M8191" s="164" t="n">
        <v>0</v>
      </c>
      <c r="N8191" s="237" t="s">
        <v>24352</v>
      </c>
      <c r="O8191" s="633"/>
      <c r="P8191" s="610"/>
      <c r="Q8191" s="610" t="n">
        <f aca="false">P8191*1.2</f>
        <v>0</v>
      </c>
      <c r="R8191" s="131" t="n">
        <f aca="false">S8191*Q8191</f>
        <v>0</v>
      </c>
      <c r="S8191" s="132"/>
    </row>
    <row r="8192" s="76" customFormat="true" ht="14.4" hidden="false" customHeight="false" outlineLevel="0" collapsed="false">
      <c r="A8192" s="207"/>
      <c r="B8192" s="208" t="n">
        <v>82</v>
      </c>
      <c r="C8192" s="634" t="s">
        <v>18</v>
      </c>
      <c r="D8192" s="453"/>
      <c r="E8192" s="453" t="s">
        <v>21580</v>
      </c>
      <c r="F8192" s="121" t="n">
        <f aca="false">F8191+1</f>
        <v>8186</v>
      </c>
      <c r="G8192" s="290" t="s">
        <v>24353</v>
      </c>
      <c r="H8192" s="147" t="s">
        <v>24354</v>
      </c>
      <c r="I8192" s="284" t="s">
        <v>24355</v>
      </c>
      <c r="J8192" s="284" t="n">
        <v>5340</v>
      </c>
      <c r="K8192" s="164" t="n">
        <v>0</v>
      </c>
      <c r="L8192" s="164" t="n">
        <v>1003112</v>
      </c>
      <c r="M8192" s="164" t="n">
        <v>11</v>
      </c>
      <c r="N8192" s="218" t="s">
        <v>24356</v>
      </c>
      <c r="O8192" s="633"/>
      <c r="P8192" s="610"/>
      <c r="Q8192" s="610" t="n">
        <f aca="false">P8192*1.2</f>
        <v>0</v>
      </c>
      <c r="R8192" s="131" t="n">
        <f aca="false">S8192*Q8192</f>
        <v>0</v>
      </c>
      <c r="S8192" s="132"/>
    </row>
    <row r="8193" s="76" customFormat="true" ht="27.6" hidden="false" customHeight="false" outlineLevel="0" collapsed="false">
      <c r="A8193" s="207"/>
      <c r="B8193" s="208" t="n">
        <v>82</v>
      </c>
      <c r="C8193" s="634" t="s">
        <v>18</v>
      </c>
      <c r="D8193" s="453" t="s">
        <v>21588</v>
      </c>
      <c r="E8193" s="453" t="s">
        <v>21580</v>
      </c>
      <c r="F8193" s="121" t="n">
        <f aca="false">F8192+1</f>
        <v>8187</v>
      </c>
      <c r="G8193" s="290" t="s">
        <v>24357</v>
      </c>
      <c r="H8193" s="147" t="s">
        <v>24357</v>
      </c>
      <c r="I8193" s="284" t="s">
        <v>24358</v>
      </c>
      <c r="J8193" s="284" t="n">
        <v>5340</v>
      </c>
      <c r="K8193" s="164" t="n">
        <v>0</v>
      </c>
      <c r="L8193" s="164" t="n">
        <v>1003112</v>
      </c>
      <c r="M8193" s="164" t="n">
        <v>12</v>
      </c>
      <c r="N8193" s="218" t="s">
        <v>24359</v>
      </c>
      <c r="O8193" s="633"/>
      <c r="P8193" s="130" t="n">
        <v>582.84</v>
      </c>
      <c r="Q8193" s="130" t="n">
        <f aca="false">P8193*1.2</f>
        <v>699.408</v>
      </c>
      <c r="R8193" s="131" t="n">
        <f aca="false">S8193*Q8193</f>
        <v>0</v>
      </c>
      <c r="S8193" s="132"/>
    </row>
    <row r="8194" s="76" customFormat="true" ht="14.4" hidden="false" customHeight="false" outlineLevel="0" collapsed="false">
      <c r="A8194" s="207"/>
      <c r="B8194" s="208" t="n">
        <v>82</v>
      </c>
      <c r="C8194" s="634" t="s">
        <v>18</v>
      </c>
      <c r="D8194" s="453" t="s">
        <v>21588</v>
      </c>
      <c r="E8194" s="453" t="s">
        <v>21580</v>
      </c>
      <c r="F8194" s="121" t="n">
        <f aca="false">F8193+1</f>
        <v>8188</v>
      </c>
      <c r="G8194" s="290" t="s">
        <v>24360</v>
      </c>
      <c r="H8194" s="147" t="s">
        <v>24361</v>
      </c>
      <c r="I8194" s="284" t="s">
        <v>24362</v>
      </c>
      <c r="J8194" s="284" t="n">
        <v>5340</v>
      </c>
      <c r="K8194" s="164" t="n">
        <v>0</v>
      </c>
      <c r="L8194" s="164" t="n">
        <v>1003112</v>
      </c>
      <c r="M8194" s="164" t="n">
        <v>0</v>
      </c>
      <c r="N8194" s="218" t="s">
        <v>24363</v>
      </c>
      <c r="O8194" s="633"/>
      <c r="P8194" s="130" t="n">
        <v>570.84</v>
      </c>
      <c r="Q8194" s="130" t="n">
        <f aca="false">P8194*1.2</f>
        <v>685.008</v>
      </c>
      <c r="R8194" s="131" t="n">
        <f aca="false">S8194*Q8194</f>
        <v>0</v>
      </c>
      <c r="S8194" s="132"/>
    </row>
    <row r="8195" s="76" customFormat="true" ht="14.4" hidden="false" customHeight="false" outlineLevel="0" collapsed="false">
      <c r="A8195" s="207"/>
      <c r="B8195" s="208" t="n">
        <v>82</v>
      </c>
      <c r="C8195" s="634" t="s">
        <v>18</v>
      </c>
      <c r="D8195" s="453"/>
      <c r="E8195" s="453" t="s">
        <v>21580</v>
      </c>
      <c r="F8195" s="121" t="n">
        <f aca="false">F8194+1</f>
        <v>8189</v>
      </c>
      <c r="G8195" s="637" t="s">
        <v>24364</v>
      </c>
      <c r="H8195" s="220" t="s">
        <v>24365</v>
      </c>
      <c r="I8195" s="284" t="s">
        <v>24366</v>
      </c>
      <c r="J8195" s="284" t="n">
        <v>5343</v>
      </c>
      <c r="K8195" s="164" t="n">
        <v>0</v>
      </c>
      <c r="L8195" s="164" t="n">
        <v>3708010</v>
      </c>
      <c r="M8195" s="164" t="n">
        <v>1</v>
      </c>
      <c r="N8195" s="639" t="s">
        <v>24367</v>
      </c>
      <c r="O8195" s="635"/>
      <c r="P8195" s="610"/>
      <c r="Q8195" s="610" t="n">
        <f aca="false">P8195*1.2</f>
        <v>0</v>
      </c>
      <c r="R8195" s="131" t="n">
        <f aca="false">S8195*Q8195</f>
        <v>0</v>
      </c>
      <c r="S8195" s="132"/>
    </row>
    <row r="8196" s="76" customFormat="true" ht="14.4" hidden="false" customHeight="false" outlineLevel="0" collapsed="false">
      <c r="A8196" s="207"/>
      <c r="B8196" s="208" t="n">
        <v>82</v>
      </c>
      <c r="C8196" s="634" t="s">
        <v>18</v>
      </c>
      <c r="D8196" s="453" t="s">
        <v>21588</v>
      </c>
      <c r="E8196" s="453" t="s">
        <v>21580</v>
      </c>
      <c r="F8196" s="121" t="n">
        <f aca="false">F8195+1</f>
        <v>8190</v>
      </c>
      <c r="G8196" s="290" t="s">
        <v>24368</v>
      </c>
      <c r="H8196" s="147" t="s">
        <v>24369</v>
      </c>
      <c r="I8196" s="284" t="s">
        <v>24370</v>
      </c>
      <c r="J8196" s="284" t="n">
        <v>5343</v>
      </c>
      <c r="K8196" s="164" t="n">
        <v>0</v>
      </c>
      <c r="L8196" s="164" t="n">
        <v>3708010</v>
      </c>
      <c r="M8196" s="164" t="n">
        <v>2</v>
      </c>
      <c r="N8196" s="218" t="s">
        <v>24367</v>
      </c>
      <c r="O8196" s="635"/>
      <c r="P8196" s="130" t="n">
        <v>22657.22</v>
      </c>
      <c r="Q8196" s="130" t="n">
        <f aca="false">P8196*1.2</f>
        <v>27188.664</v>
      </c>
      <c r="R8196" s="131" t="n">
        <f aca="false">S8196*Q8196</f>
        <v>0</v>
      </c>
      <c r="S8196" s="132"/>
    </row>
    <row r="8197" s="76" customFormat="true" ht="14.4" hidden="false" customHeight="false" outlineLevel="0" collapsed="false">
      <c r="A8197" s="207"/>
      <c r="B8197" s="208" t="n">
        <v>82</v>
      </c>
      <c r="C8197" s="634" t="s">
        <v>18</v>
      </c>
      <c r="D8197" s="453"/>
      <c r="E8197" s="453" t="s">
        <v>21580</v>
      </c>
      <c r="F8197" s="121" t="n">
        <f aca="false">F8196+1</f>
        <v>8191</v>
      </c>
      <c r="G8197" s="290" t="s">
        <v>24371</v>
      </c>
      <c r="H8197" s="147" t="s">
        <v>24372</v>
      </c>
      <c r="I8197" s="284" t="s">
        <v>24373</v>
      </c>
      <c r="J8197" s="284" t="n">
        <v>5347</v>
      </c>
      <c r="K8197" s="164" t="n">
        <v>0</v>
      </c>
      <c r="L8197" s="164" t="n">
        <v>3708010</v>
      </c>
      <c r="M8197" s="164" t="n">
        <v>0</v>
      </c>
      <c r="N8197" s="218" t="s">
        <v>24374</v>
      </c>
      <c r="O8197" s="633"/>
      <c r="P8197" s="610"/>
      <c r="Q8197" s="610" t="n">
        <f aca="false">P8197*1.2</f>
        <v>0</v>
      </c>
      <c r="R8197" s="131" t="n">
        <f aca="false">S8197*Q8197</f>
        <v>0</v>
      </c>
      <c r="S8197" s="132"/>
    </row>
    <row r="8198" s="76" customFormat="true" ht="14.4" hidden="false" customHeight="false" outlineLevel="0" collapsed="false">
      <c r="A8198" s="207"/>
      <c r="B8198" s="208" t="n">
        <v>82</v>
      </c>
      <c r="C8198" s="634" t="s">
        <v>18</v>
      </c>
      <c r="D8198" s="453"/>
      <c r="E8198" s="453" t="s">
        <v>21580</v>
      </c>
      <c r="F8198" s="121" t="n">
        <f aca="false">F8197+1</f>
        <v>8192</v>
      </c>
      <c r="G8198" s="290" t="s">
        <v>24375</v>
      </c>
      <c r="H8198" s="147" t="s">
        <v>24376</v>
      </c>
      <c r="I8198" s="284" t="s">
        <v>24377</v>
      </c>
      <c r="J8198" s="284" t="n">
        <v>650</v>
      </c>
      <c r="K8198" s="164" t="n">
        <v>0</v>
      </c>
      <c r="L8198" s="164" t="n">
        <v>3708010</v>
      </c>
      <c r="M8198" s="164" t="n">
        <v>1</v>
      </c>
      <c r="N8198" s="218" t="s">
        <v>24378</v>
      </c>
      <c r="O8198" s="633"/>
      <c r="P8198" s="610"/>
      <c r="Q8198" s="610" t="n">
        <f aca="false">P8198*1.2</f>
        <v>0</v>
      </c>
      <c r="R8198" s="131" t="n">
        <f aca="false">S8198*Q8198</f>
        <v>0</v>
      </c>
      <c r="S8198" s="132"/>
    </row>
    <row r="8199" s="76" customFormat="true" ht="14.4" hidden="false" customHeight="false" outlineLevel="0" collapsed="false">
      <c r="A8199" s="207"/>
      <c r="B8199" s="208" t="n">
        <v>82</v>
      </c>
      <c r="C8199" s="634" t="s">
        <v>18</v>
      </c>
      <c r="D8199" s="453"/>
      <c r="E8199" s="453" t="s">
        <v>21580</v>
      </c>
      <c r="F8199" s="121" t="n">
        <f aca="false">F8198+1</f>
        <v>8193</v>
      </c>
      <c r="G8199" s="290" t="s">
        <v>24379</v>
      </c>
      <c r="H8199" s="147" t="s">
        <v>24380</v>
      </c>
      <c r="I8199" s="284" t="s">
        <v>24381</v>
      </c>
      <c r="J8199" s="284" t="n">
        <v>5340</v>
      </c>
      <c r="K8199" s="164" t="n">
        <v>0</v>
      </c>
      <c r="L8199" s="164" t="n">
        <v>3708010</v>
      </c>
      <c r="M8199" s="164" t="n">
        <v>11</v>
      </c>
      <c r="N8199" s="218" t="s">
        <v>24382</v>
      </c>
      <c r="O8199" s="633"/>
      <c r="P8199" s="130" t="n">
        <v>27366.27</v>
      </c>
      <c r="Q8199" s="130" t="n">
        <f aca="false">P8199*1.2</f>
        <v>32839.524</v>
      </c>
      <c r="R8199" s="131" t="n">
        <f aca="false">S8199*Q8199</f>
        <v>0</v>
      </c>
      <c r="S8199" s="132"/>
    </row>
    <row r="8200" s="76" customFormat="true" ht="14.4" hidden="false" customHeight="false" outlineLevel="0" collapsed="false">
      <c r="A8200" s="207"/>
      <c r="B8200" s="208" t="n">
        <v>82</v>
      </c>
      <c r="C8200" s="634" t="s">
        <v>18</v>
      </c>
      <c r="D8200" s="453" t="s">
        <v>21588</v>
      </c>
      <c r="E8200" s="453" t="s">
        <v>21580</v>
      </c>
      <c r="F8200" s="121" t="n">
        <f aca="false">F8199+1</f>
        <v>8194</v>
      </c>
      <c r="G8200" s="290" t="s">
        <v>24383</v>
      </c>
      <c r="H8200" s="147" t="s">
        <v>24384</v>
      </c>
      <c r="I8200" s="284" t="s">
        <v>24385</v>
      </c>
      <c r="J8200" s="284" t="n">
        <v>536</v>
      </c>
      <c r="K8200" s="164" t="n">
        <v>0</v>
      </c>
      <c r="L8200" s="164" t="n">
        <v>3708010</v>
      </c>
      <c r="M8200" s="164" t="n">
        <v>2</v>
      </c>
      <c r="N8200" s="218" t="s">
        <v>24386</v>
      </c>
      <c r="O8200" s="635"/>
      <c r="P8200" s="130" t="n">
        <v>26901.21</v>
      </c>
      <c r="Q8200" s="130" t="n">
        <f aca="false">P8200*1.2</f>
        <v>32281.452</v>
      </c>
      <c r="R8200" s="131" t="n">
        <f aca="false">S8200*Q8200</f>
        <v>0</v>
      </c>
      <c r="S8200" s="132"/>
    </row>
    <row r="8201" s="76" customFormat="true" ht="14.4" hidden="false" customHeight="false" outlineLevel="0" collapsed="false">
      <c r="A8201" s="207"/>
      <c r="B8201" s="208" t="n">
        <v>82</v>
      </c>
      <c r="C8201" s="634" t="s">
        <v>18</v>
      </c>
      <c r="D8201" s="453"/>
      <c r="E8201" s="453" t="s">
        <v>21580</v>
      </c>
      <c r="F8201" s="121" t="n">
        <f aca="false">F8200+1</f>
        <v>8195</v>
      </c>
      <c r="G8201" s="636" t="s">
        <v>24387</v>
      </c>
      <c r="H8201" s="638" t="s">
        <v>24387</v>
      </c>
      <c r="I8201" s="284" t="s">
        <v>24388</v>
      </c>
      <c r="J8201" s="284" t="n">
        <v>5340</v>
      </c>
      <c r="K8201" s="164" t="n">
        <v>0</v>
      </c>
      <c r="L8201" s="164" t="n">
        <v>89436</v>
      </c>
      <c r="M8201" s="164" t="n">
        <v>0</v>
      </c>
      <c r="N8201" s="218" t="s">
        <v>24389</v>
      </c>
      <c r="O8201" s="633"/>
      <c r="P8201" s="610"/>
      <c r="Q8201" s="610" t="n">
        <f aca="false">P8201*1.2</f>
        <v>0</v>
      </c>
      <c r="R8201" s="131" t="n">
        <f aca="false">S8201*Q8201</f>
        <v>0</v>
      </c>
      <c r="S8201" s="132"/>
    </row>
    <row r="8202" s="76" customFormat="true" ht="14.4" hidden="false" customHeight="false" outlineLevel="0" collapsed="false">
      <c r="A8202" s="207"/>
      <c r="B8202" s="208" t="n">
        <v>82</v>
      </c>
      <c r="C8202" s="634" t="s">
        <v>18</v>
      </c>
      <c r="D8202" s="453"/>
      <c r="E8202" s="453" t="s">
        <v>21580</v>
      </c>
      <c r="F8202" s="121" t="n">
        <f aca="false">F8201+1</f>
        <v>8196</v>
      </c>
      <c r="G8202" s="290" t="s">
        <v>24390</v>
      </c>
      <c r="H8202" s="147" t="s">
        <v>24391</v>
      </c>
      <c r="I8202" s="284" t="s">
        <v>24392</v>
      </c>
      <c r="J8202" s="284" t="n">
        <v>650</v>
      </c>
      <c r="K8202" s="164" t="n">
        <v>0</v>
      </c>
      <c r="L8202" s="164" t="n">
        <v>1004022</v>
      </c>
      <c r="M8202" s="164" t="n">
        <v>0</v>
      </c>
      <c r="N8202" s="237" t="s">
        <v>24389</v>
      </c>
      <c r="O8202" s="633"/>
      <c r="P8202" s="610"/>
      <c r="Q8202" s="610" t="n">
        <f aca="false">P8202*1.2</f>
        <v>0</v>
      </c>
      <c r="R8202" s="131" t="n">
        <f aca="false">S8202*Q8202</f>
        <v>0</v>
      </c>
      <c r="S8202" s="132"/>
    </row>
    <row r="8203" s="76" customFormat="true" ht="14.4" hidden="false" customHeight="false" outlineLevel="0" collapsed="false">
      <c r="A8203" s="207"/>
      <c r="B8203" s="208" t="n">
        <v>82</v>
      </c>
      <c r="C8203" s="634" t="s">
        <v>18</v>
      </c>
      <c r="D8203" s="453" t="s">
        <v>21588</v>
      </c>
      <c r="E8203" s="453" t="s">
        <v>21580</v>
      </c>
      <c r="F8203" s="121" t="n">
        <f aca="false">F8202+1</f>
        <v>8197</v>
      </c>
      <c r="G8203" s="290" t="s">
        <v>24393</v>
      </c>
      <c r="H8203" s="147" t="s">
        <v>24393</v>
      </c>
      <c r="I8203" s="284" t="s">
        <v>24394</v>
      </c>
      <c r="J8203" s="284" t="n">
        <v>5340</v>
      </c>
      <c r="K8203" s="164" t="n">
        <v>0</v>
      </c>
      <c r="L8203" s="164" t="n">
        <v>90093</v>
      </c>
      <c r="M8203" s="164" t="n">
        <v>0</v>
      </c>
      <c r="N8203" s="218" t="s">
        <v>24395</v>
      </c>
      <c r="O8203" s="635"/>
      <c r="P8203" s="130" t="n">
        <v>9.61</v>
      </c>
      <c r="Q8203" s="130" t="n">
        <f aca="false">P8203*1.2</f>
        <v>11.532</v>
      </c>
      <c r="R8203" s="131" t="n">
        <f aca="false">S8203*Q8203</f>
        <v>0</v>
      </c>
      <c r="S8203" s="132"/>
    </row>
    <row r="8204" s="76" customFormat="true" ht="14.4" hidden="false" customHeight="false" outlineLevel="0" collapsed="false">
      <c r="A8204" s="207"/>
      <c r="B8204" s="208" t="n">
        <v>82</v>
      </c>
      <c r="C8204" s="634" t="s">
        <v>18</v>
      </c>
      <c r="D8204" s="453"/>
      <c r="E8204" s="453" t="s">
        <v>21580</v>
      </c>
      <c r="F8204" s="121" t="n">
        <f aca="false">F8203+1</f>
        <v>8198</v>
      </c>
      <c r="G8204" s="290" t="s">
        <v>24396</v>
      </c>
      <c r="H8204" s="147" t="s">
        <v>24397</v>
      </c>
      <c r="I8204" s="284" t="s">
        <v>24398</v>
      </c>
      <c r="J8204" s="284" t="n">
        <v>650</v>
      </c>
      <c r="K8204" s="164" t="n">
        <v>0</v>
      </c>
      <c r="L8204" s="164" t="n">
        <v>1007028</v>
      </c>
      <c r="M8204" s="164" t="n">
        <v>0</v>
      </c>
      <c r="N8204" s="237" t="s">
        <v>24399</v>
      </c>
      <c r="O8204" s="633"/>
      <c r="P8204" s="610"/>
      <c r="Q8204" s="610" t="n">
        <f aca="false">P8204*1.2</f>
        <v>0</v>
      </c>
      <c r="R8204" s="131" t="n">
        <f aca="false">S8204*Q8204</f>
        <v>0</v>
      </c>
      <c r="S8204" s="132"/>
    </row>
    <row r="8205" s="76" customFormat="true" ht="14.4" hidden="false" customHeight="false" outlineLevel="0" collapsed="false">
      <c r="A8205" s="207"/>
      <c r="B8205" s="208" t="n">
        <v>82</v>
      </c>
      <c r="C8205" s="634" t="s">
        <v>18</v>
      </c>
      <c r="D8205" s="453" t="s">
        <v>21588</v>
      </c>
      <c r="E8205" s="453" t="s">
        <v>21580</v>
      </c>
      <c r="F8205" s="121" t="n">
        <f aca="false">F8204+1</f>
        <v>8199</v>
      </c>
      <c r="G8205" s="290" t="s">
        <v>24400</v>
      </c>
      <c r="H8205" s="147" t="s">
        <v>24401</v>
      </c>
      <c r="I8205" s="284" t="s">
        <v>24402</v>
      </c>
      <c r="J8205" s="284" t="n">
        <v>5340</v>
      </c>
      <c r="K8205" s="164" t="n">
        <v>0</v>
      </c>
      <c r="L8205" s="164" t="n">
        <v>1007028</v>
      </c>
      <c r="M8205" s="164" t="n">
        <v>0</v>
      </c>
      <c r="N8205" s="218" t="s">
        <v>24403</v>
      </c>
      <c r="O8205" s="633"/>
      <c r="P8205" s="130" t="n">
        <v>18.08</v>
      </c>
      <c r="Q8205" s="130" t="n">
        <f aca="false">P8205*1.2</f>
        <v>21.696</v>
      </c>
      <c r="R8205" s="131" t="n">
        <f aca="false">S8205*Q8205</f>
        <v>0</v>
      </c>
      <c r="S8205" s="132"/>
    </row>
    <row r="8206" s="76" customFormat="true" ht="14.4" hidden="false" customHeight="false" outlineLevel="0" collapsed="false">
      <c r="A8206" s="207"/>
      <c r="B8206" s="208" t="n">
        <v>82</v>
      </c>
      <c r="C8206" s="634" t="s">
        <v>18</v>
      </c>
      <c r="D8206" s="453"/>
      <c r="E8206" s="453" t="s">
        <v>21580</v>
      </c>
      <c r="F8206" s="121" t="n">
        <f aca="false">F8205+1</f>
        <v>8200</v>
      </c>
      <c r="G8206" s="290" t="s">
        <v>24404</v>
      </c>
      <c r="H8206" s="638" t="s">
        <v>24404</v>
      </c>
      <c r="I8206" s="284" t="s">
        <v>24405</v>
      </c>
      <c r="J8206" s="284" t="n">
        <v>5340</v>
      </c>
      <c r="K8206" s="164" t="n">
        <v>0</v>
      </c>
      <c r="L8206" s="164" t="n">
        <v>89282</v>
      </c>
      <c r="M8206" s="164" t="n">
        <v>0</v>
      </c>
      <c r="N8206" s="218" t="s">
        <v>24406</v>
      </c>
      <c r="O8206" s="633"/>
      <c r="P8206" s="130" t="n">
        <v>23840.91</v>
      </c>
      <c r="Q8206" s="130" t="n">
        <f aca="false">P8206*1.2</f>
        <v>28609.092</v>
      </c>
      <c r="R8206" s="131" t="n">
        <f aca="false">S8206*Q8206</f>
        <v>0</v>
      </c>
      <c r="S8206" s="132"/>
    </row>
    <row r="8207" s="76" customFormat="true" ht="14.4" hidden="false" customHeight="false" outlineLevel="0" collapsed="false">
      <c r="A8207" s="207"/>
      <c r="B8207" s="208" t="n">
        <v>82</v>
      </c>
      <c r="C8207" s="634" t="s">
        <v>18</v>
      </c>
      <c r="D8207" s="453" t="s">
        <v>21588</v>
      </c>
      <c r="E8207" s="453" t="s">
        <v>21580</v>
      </c>
      <c r="F8207" s="121" t="n">
        <f aca="false">F8206+1</f>
        <v>8201</v>
      </c>
      <c r="G8207" s="290" t="s">
        <v>24407</v>
      </c>
      <c r="H8207" s="638" t="s">
        <v>24407</v>
      </c>
      <c r="I8207" s="284" t="s">
        <v>24408</v>
      </c>
      <c r="J8207" s="284" t="n">
        <v>5340</v>
      </c>
      <c r="K8207" s="164" t="n">
        <v>0</v>
      </c>
      <c r="L8207" s="164" t="n">
        <v>89216</v>
      </c>
      <c r="M8207" s="164" t="n">
        <v>0</v>
      </c>
      <c r="N8207" s="218" t="s">
        <v>24409</v>
      </c>
      <c r="O8207" s="633"/>
      <c r="P8207" s="610"/>
      <c r="Q8207" s="610" t="n">
        <f aca="false">P8207*1.2</f>
        <v>0</v>
      </c>
      <c r="R8207" s="131" t="n">
        <f aca="false">S8207*Q8207</f>
        <v>0</v>
      </c>
      <c r="S8207" s="132"/>
    </row>
    <row r="8208" s="76" customFormat="true" ht="14.4" hidden="false" customHeight="false" outlineLevel="0" collapsed="false">
      <c r="A8208" s="207"/>
      <c r="B8208" s="208" t="n">
        <v>82</v>
      </c>
      <c r="C8208" s="634" t="s">
        <v>18</v>
      </c>
      <c r="D8208" s="453"/>
      <c r="E8208" s="453" t="s">
        <v>21580</v>
      </c>
      <c r="F8208" s="121" t="n">
        <f aca="false">F8207+1</f>
        <v>8202</v>
      </c>
      <c r="G8208" s="290" t="s">
        <v>24410</v>
      </c>
      <c r="H8208" s="147" t="s">
        <v>24411</v>
      </c>
      <c r="I8208" s="284" t="s">
        <v>24412</v>
      </c>
      <c r="J8208" s="284" t="n">
        <v>650</v>
      </c>
      <c r="K8208" s="164" t="n">
        <v>0</v>
      </c>
      <c r="L8208" s="164" t="n">
        <v>1007024</v>
      </c>
      <c r="M8208" s="164" t="n">
        <v>0</v>
      </c>
      <c r="N8208" s="237" t="s">
        <v>24413</v>
      </c>
      <c r="O8208" s="633"/>
      <c r="P8208" s="610"/>
      <c r="Q8208" s="610" t="n">
        <f aca="false">P8208*1.2</f>
        <v>0</v>
      </c>
      <c r="R8208" s="131" t="n">
        <f aca="false">S8208*Q8208</f>
        <v>0</v>
      </c>
      <c r="S8208" s="132"/>
    </row>
    <row r="8209" s="76" customFormat="true" ht="14.4" hidden="false" customHeight="false" outlineLevel="0" collapsed="false">
      <c r="A8209" s="207"/>
      <c r="B8209" s="208" t="n">
        <v>82</v>
      </c>
      <c r="C8209" s="634" t="s">
        <v>18</v>
      </c>
      <c r="D8209" s="453" t="s">
        <v>21588</v>
      </c>
      <c r="E8209" s="453" t="s">
        <v>21580</v>
      </c>
      <c r="F8209" s="121" t="n">
        <f aca="false">F8208+1</f>
        <v>8203</v>
      </c>
      <c r="G8209" s="290" t="s">
        <v>24414</v>
      </c>
      <c r="H8209" s="147" t="s">
        <v>24415</v>
      </c>
      <c r="I8209" s="284" t="s">
        <v>24416</v>
      </c>
      <c r="J8209" s="284" t="n">
        <v>5340</v>
      </c>
      <c r="K8209" s="164" t="n">
        <v>0</v>
      </c>
      <c r="L8209" s="164" t="n">
        <v>1007024</v>
      </c>
      <c r="M8209" s="164" t="n">
        <v>0</v>
      </c>
      <c r="N8209" s="218" t="s">
        <v>24417</v>
      </c>
      <c r="O8209" s="633"/>
      <c r="P8209" s="130" t="n">
        <v>45.76</v>
      </c>
      <c r="Q8209" s="130" t="n">
        <f aca="false">P8209*1.2</f>
        <v>54.912</v>
      </c>
      <c r="R8209" s="131" t="n">
        <f aca="false">S8209*Q8209</f>
        <v>0</v>
      </c>
      <c r="S8209" s="132"/>
    </row>
    <row r="8210" s="76" customFormat="true" ht="27.6" hidden="false" customHeight="false" outlineLevel="0" collapsed="false">
      <c r="A8210" s="207"/>
      <c r="B8210" s="208" t="n">
        <v>82</v>
      </c>
      <c r="C8210" s="634" t="s">
        <v>18</v>
      </c>
      <c r="D8210" s="453"/>
      <c r="E8210" s="453" t="s">
        <v>21580</v>
      </c>
      <c r="F8210" s="121" t="n">
        <f aca="false">F8209+1</f>
        <v>8204</v>
      </c>
      <c r="G8210" s="290" t="s">
        <v>24418</v>
      </c>
      <c r="H8210" s="147" t="s">
        <v>24419</v>
      </c>
      <c r="I8210" s="284" t="s">
        <v>24420</v>
      </c>
      <c r="J8210" s="284" t="n">
        <v>650</v>
      </c>
      <c r="K8210" s="164" t="n">
        <v>0</v>
      </c>
      <c r="L8210" s="164" t="n">
        <v>1013600</v>
      </c>
      <c r="M8210" s="164" t="n">
        <v>0</v>
      </c>
      <c r="N8210" s="237" t="s">
        <v>24421</v>
      </c>
      <c r="O8210" s="633"/>
      <c r="P8210" s="610"/>
      <c r="Q8210" s="610" t="n">
        <f aca="false">P8210*1.2</f>
        <v>0</v>
      </c>
      <c r="R8210" s="131" t="n">
        <f aca="false">S8210*Q8210</f>
        <v>0</v>
      </c>
      <c r="S8210" s="132"/>
    </row>
    <row r="8211" s="76" customFormat="true" ht="14.4" hidden="false" customHeight="false" outlineLevel="0" collapsed="false">
      <c r="A8211" s="207"/>
      <c r="B8211" s="208" t="n">
        <v>82</v>
      </c>
      <c r="C8211" s="634" t="s">
        <v>18</v>
      </c>
      <c r="D8211" s="453" t="s">
        <v>21588</v>
      </c>
      <c r="E8211" s="453" t="s">
        <v>21580</v>
      </c>
      <c r="F8211" s="121" t="n">
        <f aca="false">F8210+1</f>
        <v>8205</v>
      </c>
      <c r="G8211" s="290" t="s">
        <v>24422</v>
      </c>
      <c r="H8211" s="147" t="s">
        <v>24423</v>
      </c>
      <c r="I8211" s="284" t="s">
        <v>24424</v>
      </c>
      <c r="J8211" s="284" t="n">
        <v>5340</v>
      </c>
      <c r="K8211" s="164" t="n">
        <v>0</v>
      </c>
      <c r="L8211" s="164" t="n">
        <v>1117300</v>
      </c>
      <c r="M8211" s="164" t="n">
        <v>0</v>
      </c>
      <c r="N8211" s="218" t="s">
        <v>24425</v>
      </c>
      <c r="O8211" s="633"/>
      <c r="P8211" s="130" t="n">
        <v>3637.26</v>
      </c>
      <c r="Q8211" s="130" t="n">
        <f aca="false">P8211*1.2</f>
        <v>4364.712</v>
      </c>
      <c r="R8211" s="131" t="n">
        <f aca="false">S8211*Q8211</f>
        <v>0</v>
      </c>
      <c r="S8211" s="132"/>
    </row>
    <row r="8212" s="76" customFormat="true" ht="27.6" hidden="false" customHeight="false" outlineLevel="0" collapsed="false">
      <c r="A8212" s="207"/>
      <c r="B8212" s="208" t="n">
        <v>82</v>
      </c>
      <c r="C8212" s="634" t="s">
        <v>18</v>
      </c>
      <c r="D8212" s="453" t="s">
        <v>21588</v>
      </c>
      <c r="E8212" s="453" t="s">
        <v>21580</v>
      </c>
      <c r="F8212" s="121" t="n">
        <f aca="false">F8211+1</f>
        <v>8206</v>
      </c>
      <c r="G8212" s="290" t="s">
        <v>24426</v>
      </c>
      <c r="H8212" s="638" t="s">
        <v>24427</v>
      </c>
      <c r="I8212" s="641" t="s">
        <v>24428</v>
      </c>
      <c r="J8212" s="641" t="n">
        <v>5340</v>
      </c>
      <c r="K8212" s="164" t="n">
        <v>0</v>
      </c>
      <c r="L8212" s="164" t="n">
        <v>91141</v>
      </c>
      <c r="M8212" s="164" t="n">
        <v>0</v>
      </c>
      <c r="N8212" s="218" t="s">
        <v>24429</v>
      </c>
      <c r="O8212" s="635"/>
      <c r="P8212" s="130" t="n">
        <v>787.2</v>
      </c>
      <c r="Q8212" s="130" t="n">
        <f aca="false">P8212*1.2</f>
        <v>944.64</v>
      </c>
      <c r="R8212" s="131" t="n">
        <f aca="false">S8212*Q8212</f>
        <v>0</v>
      </c>
      <c r="S8212" s="132"/>
    </row>
    <row r="8213" s="76" customFormat="true" ht="14.4" hidden="false" customHeight="false" outlineLevel="0" collapsed="false">
      <c r="A8213" s="207"/>
      <c r="B8213" s="208" t="n">
        <v>82</v>
      </c>
      <c r="C8213" s="634" t="s">
        <v>18</v>
      </c>
      <c r="D8213" s="453" t="s">
        <v>21588</v>
      </c>
      <c r="E8213" s="453" t="s">
        <v>21580</v>
      </c>
      <c r="F8213" s="121" t="n">
        <f aca="false">F8212+1</f>
        <v>8207</v>
      </c>
      <c r="G8213" s="290" t="s">
        <v>24430</v>
      </c>
      <c r="H8213" s="147" t="s">
        <v>24431</v>
      </c>
      <c r="I8213" s="284" t="s">
        <v>24432</v>
      </c>
      <c r="J8213" s="284" t="n">
        <v>5341</v>
      </c>
      <c r="K8213" s="164" t="n">
        <v>0</v>
      </c>
      <c r="L8213" s="164" t="n">
        <v>1111008</v>
      </c>
      <c r="M8213" s="164" t="n">
        <v>0</v>
      </c>
      <c r="N8213" s="218" t="s">
        <v>24433</v>
      </c>
      <c r="O8213" s="635"/>
      <c r="P8213" s="130" t="n">
        <v>76414.91</v>
      </c>
      <c r="Q8213" s="130" t="n">
        <f aca="false">P8213*1.2</f>
        <v>91697.892</v>
      </c>
      <c r="R8213" s="131" t="n">
        <f aca="false">S8213*Q8213</f>
        <v>0</v>
      </c>
      <c r="S8213" s="132"/>
    </row>
    <row r="8214" s="76" customFormat="true" ht="41.4" hidden="false" customHeight="false" outlineLevel="0" collapsed="false">
      <c r="A8214" s="207"/>
      <c r="B8214" s="208" t="n">
        <v>82</v>
      </c>
      <c r="C8214" s="634" t="s">
        <v>18</v>
      </c>
      <c r="D8214" s="453"/>
      <c r="E8214" s="453" t="s">
        <v>21580</v>
      </c>
      <c r="F8214" s="121" t="n">
        <f aca="false">F8213+1</f>
        <v>8208</v>
      </c>
      <c r="G8214" s="290" t="s">
        <v>24434</v>
      </c>
      <c r="H8214" s="147" t="s">
        <v>24435</v>
      </c>
      <c r="I8214" s="284" t="s">
        <v>24436</v>
      </c>
      <c r="J8214" s="284" t="n">
        <v>5340</v>
      </c>
      <c r="K8214" s="164" t="n">
        <v>0</v>
      </c>
      <c r="L8214" s="164" t="n">
        <v>1111008</v>
      </c>
      <c r="M8214" s="164" t="n">
        <v>0</v>
      </c>
      <c r="N8214" s="218" t="s">
        <v>24437</v>
      </c>
      <c r="O8214" s="633"/>
      <c r="P8214" s="130" t="n">
        <v>73666.32</v>
      </c>
      <c r="Q8214" s="130" t="n">
        <f aca="false">P8214*1.2</f>
        <v>88399.584</v>
      </c>
      <c r="R8214" s="131" t="n">
        <f aca="false">S8214*Q8214</f>
        <v>0</v>
      </c>
      <c r="S8214" s="132"/>
    </row>
    <row r="8215" s="76" customFormat="true" ht="14.4" hidden="false" customHeight="false" outlineLevel="0" collapsed="false">
      <c r="A8215" s="207"/>
      <c r="B8215" s="208" t="n">
        <v>82</v>
      </c>
      <c r="C8215" s="634" t="s">
        <v>18</v>
      </c>
      <c r="D8215" s="453"/>
      <c r="E8215" s="453" t="s">
        <v>21580</v>
      </c>
      <c r="F8215" s="121" t="n">
        <f aca="false">F8214+1</f>
        <v>8209</v>
      </c>
      <c r="G8215" s="290" t="s">
        <v>24438</v>
      </c>
      <c r="H8215" s="147" t="s">
        <v>24439</v>
      </c>
      <c r="I8215" s="284" t="s">
        <v>24440</v>
      </c>
      <c r="J8215" s="284" t="n">
        <v>5340</v>
      </c>
      <c r="K8215" s="164" t="n">
        <v>0</v>
      </c>
      <c r="L8215" s="164" t="n">
        <v>1007180</v>
      </c>
      <c r="M8215" s="164" t="n">
        <v>0</v>
      </c>
      <c r="N8215" s="218" t="s">
        <v>24441</v>
      </c>
      <c r="O8215" s="633"/>
      <c r="P8215" s="610"/>
      <c r="Q8215" s="610" t="n">
        <f aca="false">P8215*1.2</f>
        <v>0</v>
      </c>
      <c r="R8215" s="131" t="n">
        <f aca="false">S8215*Q8215</f>
        <v>0</v>
      </c>
      <c r="S8215" s="132"/>
    </row>
    <row r="8216" s="76" customFormat="true" ht="14.4" hidden="false" customHeight="false" outlineLevel="0" collapsed="false">
      <c r="A8216" s="207"/>
      <c r="B8216" s="208" t="n">
        <v>82</v>
      </c>
      <c r="C8216" s="634" t="s">
        <v>18</v>
      </c>
      <c r="D8216" s="453" t="s">
        <v>21588</v>
      </c>
      <c r="E8216" s="453" t="s">
        <v>21580</v>
      </c>
      <c r="F8216" s="121" t="n">
        <f aca="false">F8215+1</f>
        <v>8210</v>
      </c>
      <c r="G8216" s="290" t="s">
        <v>24442</v>
      </c>
      <c r="H8216" s="147" t="s">
        <v>24443</v>
      </c>
      <c r="I8216" s="284" t="s">
        <v>24444</v>
      </c>
      <c r="J8216" s="284" t="n">
        <v>5340</v>
      </c>
      <c r="K8216" s="164" t="n">
        <v>0</v>
      </c>
      <c r="L8216" s="164" t="n">
        <v>1007180</v>
      </c>
      <c r="M8216" s="164" t="n">
        <v>1</v>
      </c>
      <c r="N8216" s="218" t="s">
        <v>24445</v>
      </c>
      <c r="O8216" s="633"/>
      <c r="P8216" s="130" t="n">
        <v>2121.35</v>
      </c>
      <c r="Q8216" s="130" t="n">
        <f aca="false">P8216*1.2</f>
        <v>2545.62</v>
      </c>
      <c r="R8216" s="131" t="n">
        <f aca="false">S8216*Q8216</f>
        <v>0</v>
      </c>
      <c r="S8216" s="132"/>
    </row>
    <row r="8217" s="76" customFormat="true" ht="14.4" hidden="false" customHeight="false" outlineLevel="0" collapsed="false">
      <c r="A8217" s="207"/>
      <c r="B8217" s="208" t="n">
        <v>82</v>
      </c>
      <c r="C8217" s="634" t="s">
        <v>18</v>
      </c>
      <c r="D8217" s="453"/>
      <c r="E8217" s="453" t="s">
        <v>21580</v>
      </c>
      <c r="F8217" s="121" t="n">
        <f aca="false">F8216+1</f>
        <v>8211</v>
      </c>
      <c r="G8217" s="290" t="s">
        <v>24446</v>
      </c>
      <c r="H8217" s="147" t="s">
        <v>24447</v>
      </c>
      <c r="I8217" s="284" t="s">
        <v>24448</v>
      </c>
      <c r="J8217" s="284" t="n">
        <v>650</v>
      </c>
      <c r="K8217" s="164" t="n">
        <v>0</v>
      </c>
      <c r="L8217" s="164" t="n">
        <v>1007180</v>
      </c>
      <c r="M8217" s="164" t="n">
        <v>0</v>
      </c>
      <c r="N8217" s="237" t="s">
        <v>24445</v>
      </c>
      <c r="O8217" s="633"/>
      <c r="P8217" s="610"/>
      <c r="Q8217" s="610" t="n">
        <f aca="false">P8217*1.2</f>
        <v>0</v>
      </c>
      <c r="R8217" s="131" t="n">
        <f aca="false">S8217*Q8217</f>
        <v>0</v>
      </c>
      <c r="S8217" s="132"/>
    </row>
    <row r="8218" s="76" customFormat="true" ht="27.6" hidden="false" customHeight="false" outlineLevel="0" collapsed="false">
      <c r="A8218" s="207"/>
      <c r="B8218" s="208" t="n">
        <v>82</v>
      </c>
      <c r="C8218" s="634" t="s">
        <v>18</v>
      </c>
      <c r="D8218" s="453" t="s">
        <v>21588</v>
      </c>
      <c r="E8218" s="453" t="s">
        <v>21580</v>
      </c>
      <c r="F8218" s="121" t="n">
        <f aca="false">F8217+1</f>
        <v>8212</v>
      </c>
      <c r="G8218" s="290" t="s">
        <v>24449</v>
      </c>
      <c r="H8218" s="147" t="s">
        <v>24450</v>
      </c>
      <c r="I8218" s="284" t="s">
        <v>24451</v>
      </c>
      <c r="J8218" s="284" t="n">
        <v>5340</v>
      </c>
      <c r="K8218" s="164" t="n">
        <v>0</v>
      </c>
      <c r="L8218" s="164" t="n">
        <v>1111010</v>
      </c>
      <c r="M8218" s="164" t="n">
        <v>0</v>
      </c>
      <c r="N8218" s="218" t="s">
        <v>24452</v>
      </c>
      <c r="O8218" s="635"/>
      <c r="P8218" s="130" t="n">
        <v>93966.61</v>
      </c>
      <c r="Q8218" s="130" t="n">
        <f aca="false">P8218*1.2</f>
        <v>112759.932</v>
      </c>
      <c r="R8218" s="131" t="n">
        <f aca="false">S8218*Q8218</f>
        <v>0</v>
      </c>
      <c r="S8218" s="132"/>
    </row>
    <row r="8219" s="76" customFormat="true" ht="27.6" hidden="false" customHeight="false" outlineLevel="0" collapsed="false">
      <c r="A8219" s="207"/>
      <c r="B8219" s="208" t="n">
        <v>82</v>
      </c>
      <c r="C8219" s="634" t="s">
        <v>18</v>
      </c>
      <c r="D8219" s="453" t="s">
        <v>21588</v>
      </c>
      <c r="E8219" s="453" t="s">
        <v>21580</v>
      </c>
      <c r="F8219" s="121" t="n">
        <f aca="false">F8218+1</f>
        <v>8213</v>
      </c>
      <c r="G8219" s="290" t="s">
        <v>24453</v>
      </c>
      <c r="H8219" s="147" t="s">
        <v>24454</v>
      </c>
      <c r="I8219" s="284" t="s">
        <v>24455</v>
      </c>
      <c r="J8219" s="284" t="n">
        <v>5344</v>
      </c>
      <c r="K8219" s="164" t="n">
        <v>60</v>
      </c>
      <c r="L8219" s="164" t="n">
        <v>1112407</v>
      </c>
      <c r="M8219" s="164" t="n">
        <v>10</v>
      </c>
      <c r="N8219" s="218" t="s">
        <v>24456</v>
      </c>
      <c r="O8219" s="633"/>
      <c r="P8219" s="130" t="n">
        <v>2388.3</v>
      </c>
      <c r="Q8219" s="130" t="n">
        <f aca="false">P8219*1.2</f>
        <v>2865.96</v>
      </c>
      <c r="R8219" s="131" t="n">
        <f aca="false">S8219*Q8219</f>
        <v>0</v>
      </c>
      <c r="S8219" s="132"/>
    </row>
    <row r="8220" s="76" customFormat="true" ht="14.4" hidden="false" customHeight="false" outlineLevel="0" collapsed="false">
      <c r="A8220" s="207"/>
      <c r="B8220" s="208" t="n">
        <v>82</v>
      </c>
      <c r="C8220" s="634" t="s">
        <v>18</v>
      </c>
      <c r="D8220" s="453" t="s">
        <v>21588</v>
      </c>
      <c r="E8220" s="453" t="s">
        <v>21580</v>
      </c>
      <c r="F8220" s="121" t="n">
        <f aca="false">F8219+1</f>
        <v>8214</v>
      </c>
      <c r="G8220" s="290" t="s">
        <v>24457</v>
      </c>
      <c r="H8220" s="147" t="s">
        <v>24458</v>
      </c>
      <c r="I8220" s="284" t="s">
        <v>24459</v>
      </c>
      <c r="J8220" s="284" t="n">
        <v>5340</v>
      </c>
      <c r="K8220" s="164" t="n">
        <v>0</v>
      </c>
      <c r="L8220" s="164" t="n">
        <v>1104378</v>
      </c>
      <c r="M8220" s="164" t="n">
        <v>0</v>
      </c>
      <c r="N8220" s="218" t="s">
        <v>24460</v>
      </c>
      <c r="O8220" s="633"/>
      <c r="P8220" s="130" t="n">
        <v>654.79</v>
      </c>
      <c r="Q8220" s="130" t="n">
        <f aca="false">P8220*1.2</f>
        <v>785.748</v>
      </c>
      <c r="R8220" s="131" t="n">
        <f aca="false">S8220*Q8220</f>
        <v>0</v>
      </c>
      <c r="S8220" s="132"/>
    </row>
    <row r="8221" s="76" customFormat="true" ht="14.4" hidden="false" customHeight="false" outlineLevel="0" collapsed="false">
      <c r="A8221" s="207"/>
      <c r="B8221" s="208" t="n">
        <v>82</v>
      </c>
      <c r="C8221" s="634" t="s">
        <v>18</v>
      </c>
      <c r="D8221" s="453" t="s">
        <v>21588</v>
      </c>
      <c r="E8221" s="453" t="s">
        <v>21580</v>
      </c>
      <c r="F8221" s="121" t="n">
        <f aca="false">F8220+1</f>
        <v>8215</v>
      </c>
      <c r="G8221" s="290" t="s">
        <v>24461</v>
      </c>
      <c r="H8221" s="147" t="s">
        <v>24462</v>
      </c>
      <c r="I8221" s="284" t="s">
        <v>24463</v>
      </c>
      <c r="J8221" s="284" t="n">
        <v>5344</v>
      </c>
      <c r="K8221" s="164" t="n">
        <v>30</v>
      </c>
      <c r="L8221" s="164" t="n">
        <v>1104378</v>
      </c>
      <c r="M8221" s="164" t="n">
        <v>0</v>
      </c>
      <c r="N8221" s="218" t="s">
        <v>24460</v>
      </c>
      <c r="O8221" s="633"/>
      <c r="P8221" s="130" t="n">
        <v>758.58</v>
      </c>
      <c r="Q8221" s="130" t="n">
        <f aca="false">P8221*1.2</f>
        <v>910.296</v>
      </c>
      <c r="R8221" s="131" t="n">
        <f aca="false">S8221*Q8221</f>
        <v>0</v>
      </c>
      <c r="S8221" s="132"/>
    </row>
    <row r="8222" s="76" customFormat="true" ht="14.4" hidden="false" customHeight="false" outlineLevel="0" collapsed="false">
      <c r="A8222" s="207"/>
      <c r="B8222" s="208" t="n">
        <v>82</v>
      </c>
      <c r="C8222" s="634" t="s">
        <v>18</v>
      </c>
      <c r="D8222" s="453" t="s">
        <v>21588</v>
      </c>
      <c r="E8222" s="453" t="s">
        <v>21580</v>
      </c>
      <c r="F8222" s="121" t="n">
        <f aca="false">F8221+1</f>
        <v>8216</v>
      </c>
      <c r="G8222" s="290" t="s">
        <v>24464</v>
      </c>
      <c r="H8222" s="147" t="s">
        <v>24465</v>
      </c>
      <c r="I8222" s="284" t="s">
        <v>24466</v>
      </c>
      <c r="J8222" s="284" t="n">
        <v>5344</v>
      </c>
      <c r="K8222" s="164" t="n">
        <v>30</v>
      </c>
      <c r="L8222" s="164" t="n">
        <v>1104378</v>
      </c>
      <c r="M8222" s="164" t="n">
        <v>10</v>
      </c>
      <c r="N8222" s="218" t="s">
        <v>24460</v>
      </c>
      <c r="O8222" s="633"/>
      <c r="P8222" s="130" t="n">
        <v>706.36</v>
      </c>
      <c r="Q8222" s="130" t="n">
        <f aca="false">P8222*1.2</f>
        <v>847.632</v>
      </c>
      <c r="R8222" s="131" t="n">
        <f aca="false">S8222*Q8222</f>
        <v>0</v>
      </c>
      <c r="S8222" s="132"/>
    </row>
    <row r="8223" s="76" customFormat="true" ht="14.4" hidden="false" customHeight="false" outlineLevel="0" collapsed="false">
      <c r="A8223" s="207"/>
      <c r="B8223" s="208" t="n">
        <v>82</v>
      </c>
      <c r="C8223" s="634" t="s">
        <v>18</v>
      </c>
      <c r="D8223" s="453"/>
      <c r="E8223" s="453" t="s">
        <v>21580</v>
      </c>
      <c r="F8223" s="121" t="n">
        <f aca="false">F8222+1</f>
        <v>8217</v>
      </c>
      <c r="G8223" s="290" t="s">
        <v>24467</v>
      </c>
      <c r="H8223" s="147" t="s">
        <v>24468</v>
      </c>
      <c r="I8223" s="284" t="s">
        <v>24469</v>
      </c>
      <c r="J8223" s="284" t="n">
        <v>536</v>
      </c>
      <c r="K8223" s="164" t="n">
        <v>0</v>
      </c>
      <c r="L8223" s="164" t="n">
        <v>1104378</v>
      </c>
      <c r="M8223" s="164" t="n">
        <v>0</v>
      </c>
      <c r="N8223" s="218" t="s">
        <v>24460</v>
      </c>
      <c r="O8223" s="633"/>
      <c r="P8223" s="610"/>
      <c r="Q8223" s="610" t="n">
        <f aca="false">P8223*1.2</f>
        <v>0</v>
      </c>
      <c r="R8223" s="131" t="n">
        <f aca="false">S8223*Q8223</f>
        <v>0</v>
      </c>
      <c r="S8223" s="132"/>
    </row>
    <row r="8224" s="76" customFormat="true" ht="14.4" hidden="false" customHeight="false" outlineLevel="0" collapsed="false">
      <c r="A8224" s="207"/>
      <c r="B8224" s="208" t="n">
        <v>82</v>
      </c>
      <c r="C8224" s="634" t="s">
        <v>18</v>
      </c>
      <c r="D8224" s="453" t="s">
        <v>21588</v>
      </c>
      <c r="E8224" s="453" t="s">
        <v>21580</v>
      </c>
      <c r="F8224" s="121" t="n">
        <f aca="false">F8223+1</f>
        <v>8218</v>
      </c>
      <c r="G8224" s="290" t="s">
        <v>24470</v>
      </c>
      <c r="H8224" s="147" t="s">
        <v>24471</v>
      </c>
      <c r="I8224" s="284" t="s">
        <v>24472</v>
      </c>
      <c r="J8224" s="284" t="n">
        <v>5340</v>
      </c>
      <c r="K8224" s="164" t="n">
        <v>0</v>
      </c>
      <c r="L8224" s="164" t="n">
        <v>1007212</v>
      </c>
      <c r="M8224" s="164" t="n">
        <v>0</v>
      </c>
      <c r="N8224" s="218" t="s">
        <v>7716</v>
      </c>
      <c r="O8224" s="633"/>
      <c r="P8224" s="130" t="n">
        <v>433</v>
      </c>
      <c r="Q8224" s="130" t="n">
        <f aca="false">P8224*1.2</f>
        <v>519.6</v>
      </c>
      <c r="R8224" s="131" t="n">
        <f aca="false">S8224*Q8224</f>
        <v>0</v>
      </c>
      <c r="S8224" s="132"/>
    </row>
    <row r="8225" s="76" customFormat="true" ht="14.4" hidden="false" customHeight="false" outlineLevel="0" collapsed="false">
      <c r="A8225" s="207"/>
      <c r="B8225" s="208" t="n">
        <v>82</v>
      </c>
      <c r="C8225" s="634" t="s">
        <v>18</v>
      </c>
      <c r="D8225" s="453"/>
      <c r="E8225" s="453" t="s">
        <v>21580</v>
      </c>
      <c r="F8225" s="121" t="n">
        <f aca="false">F8224+1</f>
        <v>8219</v>
      </c>
      <c r="G8225" s="290" t="s">
        <v>24473</v>
      </c>
      <c r="H8225" s="147" t="s">
        <v>24474</v>
      </c>
      <c r="I8225" s="284" t="s">
        <v>24475</v>
      </c>
      <c r="J8225" s="284" t="n">
        <v>650</v>
      </c>
      <c r="K8225" s="164" t="n">
        <v>0</v>
      </c>
      <c r="L8225" s="164" t="n">
        <v>1007210</v>
      </c>
      <c r="M8225" s="164" t="n">
        <v>0</v>
      </c>
      <c r="N8225" s="237" t="s">
        <v>7716</v>
      </c>
      <c r="O8225" s="633"/>
      <c r="P8225" s="610"/>
      <c r="Q8225" s="610" t="n">
        <f aca="false">P8225*1.2</f>
        <v>0</v>
      </c>
      <c r="R8225" s="131" t="n">
        <f aca="false">S8225*Q8225</f>
        <v>0</v>
      </c>
      <c r="S8225" s="132"/>
    </row>
    <row r="8226" s="76" customFormat="true" ht="14.4" hidden="false" customHeight="false" outlineLevel="0" collapsed="false">
      <c r="A8226" s="207"/>
      <c r="B8226" s="208" t="n">
        <v>82</v>
      </c>
      <c r="C8226" s="634" t="s">
        <v>18</v>
      </c>
      <c r="D8226" s="453"/>
      <c r="E8226" s="453" t="s">
        <v>21580</v>
      </c>
      <c r="F8226" s="121" t="n">
        <f aca="false">F8225+1</f>
        <v>8220</v>
      </c>
      <c r="G8226" s="636" t="s">
        <v>24476</v>
      </c>
      <c r="H8226" s="147" t="s">
        <v>24477</v>
      </c>
      <c r="I8226" s="284" t="s">
        <v>24478</v>
      </c>
      <c r="J8226" s="284" t="n">
        <v>650</v>
      </c>
      <c r="K8226" s="164" t="n">
        <v>0</v>
      </c>
      <c r="L8226" s="164" t="n">
        <v>1104287</v>
      </c>
      <c r="M8226" s="164" t="n">
        <v>0</v>
      </c>
      <c r="N8226" s="218" t="s">
        <v>24479</v>
      </c>
      <c r="O8226" s="633"/>
      <c r="P8226" s="610"/>
      <c r="Q8226" s="610" t="n">
        <f aca="false">P8226*1.2</f>
        <v>0</v>
      </c>
      <c r="R8226" s="131" t="n">
        <f aca="false">S8226*Q8226</f>
        <v>0</v>
      </c>
      <c r="S8226" s="132"/>
    </row>
    <row r="8227" s="76" customFormat="true" ht="14.4" hidden="false" customHeight="false" outlineLevel="0" collapsed="false">
      <c r="A8227" s="207"/>
      <c r="B8227" s="208" t="n">
        <v>82</v>
      </c>
      <c r="C8227" s="634" t="s">
        <v>18</v>
      </c>
      <c r="D8227" s="453"/>
      <c r="E8227" s="453" t="s">
        <v>21580</v>
      </c>
      <c r="F8227" s="121" t="n">
        <f aca="false">F8226+1</f>
        <v>8221</v>
      </c>
      <c r="G8227" s="636" t="s">
        <v>24480</v>
      </c>
      <c r="H8227" s="147" t="s">
        <v>24481</v>
      </c>
      <c r="I8227" s="284" t="s">
        <v>24482</v>
      </c>
      <c r="J8227" s="284" t="n">
        <v>651</v>
      </c>
      <c r="K8227" s="164" t="n">
        <v>0</v>
      </c>
      <c r="L8227" s="164" t="n">
        <v>1008560</v>
      </c>
      <c r="M8227" s="164" t="n">
        <v>0</v>
      </c>
      <c r="N8227" s="218" t="s">
        <v>505</v>
      </c>
      <c r="O8227" s="633"/>
      <c r="P8227" s="610"/>
      <c r="Q8227" s="610" t="n">
        <f aca="false">P8227*1.2</f>
        <v>0</v>
      </c>
      <c r="R8227" s="131" t="n">
        <f aca="false">S8227*Q8227</f>
        <v>0</v>
      </c>
      <c r="S8227" s="132"/>
    </row>
    <row r="8228" s="76" customFormat="true" ht="14.4" hidden="false" customHeight="false" outlineLevel="0" collapsed="false">
      <c r="A8228" s="207"/>
      <c r="B8228" s="208" t="n">
        <v>82</v>
      </c>
      <c r="C8228" s="634" t="s">
        <v>18</v>
      </c>
      <c r="D8228" s="453"/>
      <c r="E8228" s="453" t="s">
        <v>21580</v>
      </c>
      <c r="F8228" s="121" t="n">
        <f aca="false">F8227+1</f>
        <v>8222</v>
      </c>
      <c r="G8228" s="290" t="s">
        <v>24483</v>
      </c>
      <c r="H8228" s="147" t="s">
        <v>24484</v>
      </c>
      <c r="I8228" s="284" t="s">
        <v>24485</v>
      </c>
      <c r="J8228" s="284" t="n">
        <v>5367</v>
      </c>
      <c r="K8228" s="164" t="n">
        <v>0</v>
      </c>
      <c r="L8228" s="164" t="n">
        <v>1115282</v>
      </c>
      <c r="M8228" s="164" t="n">
        <v>1</v>
      </c>
      <c r="N8228" s="218" t="s">
        <v>24486</v>
      </c>
      <c r="O8228" s="633"/>
      <c r="P8228" s="610"/>
      <c r="Q8228" s="610" t="n">
        <f aca="false">P8228*1.2</f>
        <v>0</v>
      </c>
      <c r="R8228" s="131" t="n">
        <f aca="false">S8228*Q8228</f>
        <v>0</v>
      </c>
      <c r="S8228" s="132"/>
    </row>
    <row r="8229" s="76" customFormat="true" ht="14.4" hidden="false" customHeight="false" outlineLevel="0" collapsed="false">
      <c r="A8229" s="207"/>
      <c r="B8229" s="208" t="n">
        <v>82</v>
      </c>
      <c r="C8229" s="634" t="s">
        <v>18</v>
      </c>
      <c r="D8229" s="453"/>
      <c r="E8229" s="453" t="s">
        <v>21580</v>
      </c>
      <c r="F8229" s="121" t="n">
        <f aca="false">F8228+1</f>
        <v>8223</v>
      </c>
      <c r="G8229" s="290" t="s">
        <v>24487</v>
      </c>
      <c r="H8229" s="147" t="s">
        <v>24488</v>
      </c>
      <c r="I8229" s="284" t="s">
        <v>24489</v>
      </c>
      <c r="J8229" s="284" t="n">
        <v>650</v>
      </c>
      <c r="K8229" s="164" t="n">
        <v>0</v>
      </c>
      <c r="L8229" s="164" t="n">
        <v>1011398</v>
      </c>
      <c r="M8229" s="164" t="n">
        <v>0</v>
      </c>
      <c r="N8229" s="218" t="s">
        <v>24490</v>
      </c>
      <c r="O8229" s="633"/>
      <c r="P8229" s="610"/>
      <c r="Q8229" s="610" t="n">
        <f aca="false">P8229*1.2</f>
        <v>0</v>
      </c>
      <c r="R8229" s="131" t="n">
        <f aca="false">S8229*Q8229</f>
        <v>0</v>
      </c>
      <c r="S8229" s="132"/>
    </row>
    <row r="8230" s="76" customFormat="true" ht="27.6" hidden="false" customHeight="false" outlineLevel="0" collapsed="false">
      <c r="A8230" s="207"/>
      <c r="B8230" s="208" t="n">
        <v>82</v>
      </c>
      <c r="C8230" s="634" t="s">
        <v>18</v>
      </c>
      <c r="D8230" s="453" t="s">
        <v>21588</v>
      </c>
      <c r="E8230" s="453" t="s">
        <v>21580</v>
      </c>
      <c r="F8230" s="121" t="n">
        <f aca="false">F8229+1</f>
        <v>8224</v>
      </c>
      <c r="G8230" s="290" t="s">
        <v>24491</v>
      </c>
      <c r="H8230" s="147" t="s">
        <v>24492</v>
      </c>
      <c r="I8230" s="284" t="s">
        <v>24493</v>
      </c>
      <c r="J8230" s="284" t="n">
        <v>5340</v>
      </c>
      <c r="K8230" s="164" t="n">
        <v>0</v>
      </c>
      <c r="L8230" s="164" t="n">
        <v>1011398</v>
      </c>
      <c r="M8230" s="164" t="n">
        <v>0</v>
      </c>
      <c r="N8230" s="218" t="s">
        <v>24494</v>
      </c>
      <c r="O8230" s="633"/>
      <c r="P8230" s="130" t="n">
        <v>1436.31</v>
      </c>
      <c r="Q8230" s="130" t="n">
        <f aca="false">P8230*1.2</f>
        <v>1723.572</v>
      </c>
      <c r="R8230" s="131" t="n">
        <f aca="false">S8230*Q8230</f>
        <v>0</v>
      </c>
      <c r="S8230" s="132"/>
    </row>
    <row r="8231" s="76" customFormat="true" ht="27.6" hidden="false" customHeight="false" outlineLevel="0" collapsed="false">
      <c r="A8231" s="207"/>
      <c r="B8231" s="208" t="n">
        <v>82</v>
      </c>
      <c r="C8231" s="634" t="s">
        <v>18</v>
      </c>
      <c r="D8231" s="453"/>
      <c r="E8231" s="453" t="s">
        <v>21580</v>
      </c>
      <c r="F8231" s="121" t="n">
        <f aca="false">F8230+1</f>
        <v>8225</v>
      </c>
      <c r="G8231" s="290" t="s">
        <v>24495</v>
      </c>
      <c r="H8231" s="147" t="s">
        <v>24496</v>
      </c>
      <c r="I8231" s="284" t="s">
        <v>24497</v>
      </c>
      <c r="J8231" s="284" t="n">
        <v>5341</v>
      </c>
      <c r="K8231" s="164" t="n">
        <v>0</v>
      </c>
      <c r="L8231" s="164" t="n">
        <v>1011398</v>
      </c>
      <c r="M8231" s="164" t="n">
        <v>0</v>
      </c>
      <c r="N8231" s="218" t="s">
        <v>24494</v>
      </c>
      <c r="O8231" s="633"/>
      <c r="P8231" s="610"/>
      <c r="Q8231" s="610" t="n">
        <f aca="false">P8231*1.2</f>
        <v>0</v>
      </c>
      <c r="R8231" s="131" t="n">
        <f aca="false">S8231*Q8231</f>
        <v>0</v>
      </c>
      <c r="S8231" s="132"/>
    </row>
    <row r="8232" s="76" customFormat="true" ht="27.6" hidden="false" customHeight="false" outlineLevel="0" collapsed="false">
      <c r="A8232" s="207"/>
      <c r="B8232" s="208" t="n">
        <v>82</v>
      </c>
      <c r="C8232" s="634" t="s">
        <v>18</v>
      </c>
      <c r="D8232" s="453" t="s">
        <v>21588</v>
      </c>
      <c r="E8232" s="453" t="s">
        <v>21580</v>
      </c>
      <c r="F8232" s="121" t="n">
        <f aca="false">F8231+1</f>
        <v>8226</v>
      </c>
      <c r="G8232" s="290" t="s">
        <v>24498</v>
      </c>
      <c r="H8232" s="147" t="s">
        <v>24499</v>
      </c>
      <c r="I8232" s="284" t="s">
        <v>24500</v>
      </c>
      <c r="J8232" s="284" t="n">
        <v>5344</v>
      </c>
      <c r="K8232" s="164" t="n">
        <v>0</v>
      </c>
      <c r="L8232" s="164" t="n">
        <v>1011398</v>
      </c>
      <c r="M8232" s="164" t="n">
        <v>0</v>
      </c>
      <c r="N8232" s="218" t="s">
        <v>24494</v>
      </c>
      <c r="O8232" s="633"/>
      <c r="P8232" s="130" t="n">
        <v>1505.59</v>
      </c>
      <c r="Q8232" s="130" t="n">
        <f aca="false">P8232*1.2</f>
        <v>1806.708</v>
      </c>
      <c r="R8232" s="131" t="n">
        <f aca="false">S8232*Q8232</f>
        <v>0</v>
      </c>
      <c r="S8232" s="132"/>
    </row>
    <row r="8233" s="76" customFormat="true" ht="27.6" hidden="false" customHeight="false" outlineLevel="0" collapsed="false">
      <c r="A8233" s="207"/>
      <c r="B8233" s="208" t="n">
        <v>82</v>
      </c>
      <c r="C8233" s="634" t="s">
        <v>18</v>
      </c>
      <c r="D8233" s="453"/>
      <c r="E8233" s="453" t="s">
        <v>21580</v>
      </c>
      <c r="F8233" s="121" t="n">
        <f aca="false">F8232+1</f>
        <v>8227</v>
      </c>
      <c r="G8233" s="290" t="s">
        <v>24501</v>
      </c>
      <c r="H8233" s="147" t="s">
        <v>24502</v>
      </c>
      <c r="I8233" s="284" t="s">
        <v>24503</v>
      </c>
      <c r="J8233" s="284" t="n">
        <v>5347</v>
      </c>
      <c r="K8233" s="164" t="n">
        <v>0</v>
      </c>
      <c r="L8233" s="164" t="n">
        <v>1011398</v>
      </c>
      <c r="M8233" s="164" t="n">
        <v>0</v>
      </c>
      <c r="N8233" s="218" t="s">
        <v>24494</v>
      </c>
      <c r="O8233" s="633"/>
      <c r="P8233" s="610"/>
      <c r="Q8233" s="610" t="n">
        <f aca="false">P8233*1.2</f>
        <v>0</v>
      </c>
      <c r="R8233" s="131" t="n">
        <f aca="false">S8233*Q8233</f>
        <v>0</v>
      </c>
      <c r="S8233" s="132"/>
    </row>
    <row r="8234" s="76" customFormat="true" ht="27.6" hidden="false" customHeight="false" outlineLevel="0" collapsed="false">
      <c r="A8234" s="207"/>
      <c r="B8234" s="208" t="n">
        <v>82</v>
      </c>
      <c r="C8234" s="634" t="s">
        <v>18</v>
      </c>
      <c r="D8234" s="453"/>
      <c r="E8234" s="453" t="s">
        <v>21580</v>
      </c>
      <c r="F8234" s="121" t="n">
        <f aca="false">F8233+1</f>
        <v>8228</v>
      </c>
      <c r="G8234" s="290" t="s">
        <v>24504</v>
      </c>
      <c r="H8234" s="147" t="s">
        <v>24505</v>
      </c>
      <c r="I8234" s="284" t="s">
        <v>24506</v>
      </c>
      <c r="J8234" s="284" t="n">
        <v>536</v>
      </c>
      <c r="K8234" s="164" t="n">
        <v>0</v>
      </c>
      <c r="L8234" s="164" t="n">
        <v>1011398</v>
      </c>
      <c r="M8234" s="164" t="n">
        <v>0</v>
      </c>
      <c r="N8234" s="218" t="s">
        <v>24494</v>
      </c>
      <c r="O8234" s="633"/>
      <c r="P8234" s="610"/>
      <c r="Q8234" s="610" t="n">
        <f aca="false">P8234*1.2</f>
        <v>0</v>
      </c>
      <c r="R8234" s="131" t="n">
        <f aca="false">S8234*Q8234</f>
        <v>0</v>
      </c>
      <c r="S8234" s="132"/>
    </row>
    <row r="8235" s="76" customFormat="true" ht="27.6" hidden="false" customHeight="false" outlineLevel="0" collapsed="false">
      <c r="A8235" s="207"/>
      <c r="B8235" s="208" t="n">
        <v>82</v>
      </c>
      <c r="C8235" s="634" t="s">
        <v>18</v>
      </c>
      <c r="D8235" s="453"/>
      <c r="E8235" s="453" t="s">
        <v>21580</v>
      </c>
      <c r="F8235" s="121" t="n">
        <f aca="false">F8234+1</f>
        <v>8229</v>
      </c>
      <c r="G8235" s="290" t="s">
        <v>24507</v>
      </c>
      <c r="H8235" s="147" t="s">
        <v>24508</v>
      </c>
      <c r="I8235" s="284" t="s">
        <v>24509</v>
      </c>
      <c r="J8235" s="284" t="n">
        <v>5362</v>
      </c>
      <c r="K8235" s="164" t="n">
        <v>0</v>
      </c>
      <c r="L8235" s="164" t="n">
        <v>1011398</v>
      </c>
      <c r="M8235" s="164" t="n">
        <v>0</v>
      </c>
      <c r="N8235" s="218" t="s">
        <v>24494</v>
      </c>
      <c r="O8235" s="633"/>
      <c r="P8235" s="610"/>
      <c r="Q8235" s="610" t="n">
        <f aca="false">P8235*1.2</f>
        <v>0</v>
      </c>
      <c r="R8235" s="131" t="n">
        <f aca="false">S8235*Q8235</f>
        <v>0</v>
      </c>
      <c r="S8235" s="132"/>
    </row>
    <row r="8236" s="76" customFormat="true" ht="14.4" hidden="false" customHeight="false" outlineLevel="0" collapsed="false">
      <c r="A8236" s="207"/>
      <c r="B8236" s="208" t="n">
        <v>82</v>
      </c>
      <c r="C8236" s="634" t="s">
        <v>18</v>
      </c>
      <c r="D8236" s="453"/>
      <c r="E8236" s="453" t="s">
        <v>21580</v>
      </c>
      <c r="F8236" s="121" t="n">
        <f aca="false">F8235+1</f>
        <v>8230</v>
      </c>
      <c r="G8236" s="636" t="s">
        <v>24510</v>
      </c>
      <c r="H8236" s="147" t="s">
        <v>24511</v>
      </c>
      <c r="I8236" s="284" t="s">
        <v>24512</v>
      </c>
      <c r="J8236" s="284" t="n">
        <v>651</v>
      </c>
      <c r="K8236" s="164" t="n">
        <v>0</v>
      </c>
      <c r="L8236" s="164" t="n">
        <v>1213100</v>
      </c>
      <c r="M8236" s="164" t="n">
        <v>0</v>
      </c>
      <c r="N8236" s="237" t="s">
        <v>24513</v>
      </c>
      <c r="O8236" s="633"/>
      <c r="P8236" s="610"/>
      <c r="Q8236" s="610" t="n">
        <f aca="false">P8236*1.2</f>
        <v>0</v>
      </c>
      <c r="R8236" s="131" t="n">
        <f aca="false">S8236*Q8236</f>
        <v>0</v>
      </c>
      <c r="S8236" s="132"/>
    </row>
    <row r="8237" s="76" customFormat="true" ht="14.4" hidden="false" customHeight="false" outlineLevel="0" collapsed="false">
      <c r="A8237" s="207"/>
      <c r="B8237" s="208" t="n">
        <v>82</v>
      </c>
      <c r="C8237" s="634" t="s">
        <v>18</v>
      </c>
      <c r="D8237" s="453"/>
      <c r="E8237" s="453" t="s">
        <v>21580</v>
      </c>
      <c r="F8237" s="121" t="n">
        <f aca="false">F8236+1</f>
        <v>8231</v>
      </c>
      <c r="G8237" s="636" t="s">
        <v>24514</v>
      </c>
      <c r="H8237" s="147" t="s">
        <v>24515</v>
      </c>
      <c r="I8237" s="284" t="s">
        <v>24516</v>
      </c>
      <c r="J8237" s="284" t="n">
        <v>651</v>
      </c>
      <c r="K8237" s="164" t="n">
        <v>0</v>
      </c>
      <c r="L8237" s="164" t="n">
        <v>1213040</v>
      </c>
      <c r="M8237" s="164" t="n">
        <v>0</v>
      </c>
      <c r="N8237" s="237" t="s">
        <v>771</v>
      </c>
      <c r="O8237" s="633"/>
      <c r="P8237" s="610"/>
      <c r="Q8237" s="610" t="n">
        <f aca="false">P8237*1.2</f>
        <v>0</v>
      </c>
      <c r="R8237" s="131" t="n">
        <f aca="false">S8237*Q8237</f>
        <v>0</v>
      </c>
      <c r="S8237" s="132"/>
    </row>
    <row r="8238" s="76" customFormat="true" ht="14.4" hidden="false" customHeight="false" outlineLevel="0" collapsed="false">
      <c r="A8238" s="207"/>
      <c r="B8238" s="208" t="n">
        <v>82</v>
      </c>
      <c r="C8238" s="634" t="s">
        <v>18</v>
      </c>
      <c r="D8238" s="453"/>
      <c r="E8238" s="453" t="s">
        <v>21580</v>
      </c>
      <c r="F8238" s="121" t="n">
        <f aca="false">F8237+1</f>
        <v>8232</v>
      </c>
      <c r="G8238" s="290" t="s">
        <v>24517</v>
      </c>
      <c r="H8238" s="147" t="s">
        <v>24518</v>
      </c>
      <c r="I8238" s="284" t="s">
        <v>24519</v>
      </c>
      <c r="J8238" s="284" t="n">
        <v>651</v>
      </c>
      <c r="K8238" s="164" t="n">
        <v>0</v>
      </c>
      <c r="L8238" s="164" t="n">
        <v>1213080</v>
      </c>
      <c r="M8238" s="164" t="n">
        <v>0</v>
      </c>
      <c r="N8238" s="237" t="s">
        <v>8188</v>
      </c>
      <c r="O8238" s="633"/>
      <c r="P8238" s="610"/>
      <c r="Q8238" s="610" t="n">
        <f aca="false">P8238*1.2</f>
        <v>0</v>
      </c>
      <c r="R8238" s="131" t="n">
        <f aca="false">S8238*Q8238</f>
        <v>0</v>
      </c>
      <c r="S8238" s="132"/>
    </row>
    <row r="8239" s="76" customFormat="true" ht="41.4" hidden="false" customHeight="false" outlineLevel="0" collapsed="false">
      <c r="A8239" s="207"/>
      <c r="B8239" s="208" t="n">
        <v>82</v>
      </c>
      <c r="C8239" s="634" t="s">
        <v>18</v>
      </c>
      <c r="D8239" s="453"/>
      <c r="E8239" s="453" t="s">
        <v>21580</v>
      </c>
      <c r="F8239" s="121" t="n">
        <f aca="false">F8238+1</f>
        <v>8233</v>
      </c>
      <c r="G8239" s="290" t="s">
        <v>24520</v>
      </c>
      <c r="H8239" s="147" t="s">
        <v>24521</v>
      </c>
      <c r="I8239" s="284" t="s">
        <v>24522</v>
      </c>
      <c r="J8239" s="284" t="n">
        <v>650</v>
      </c>
      <c r="K8239" s="164" t="n">
        <v>0</v>
      </c>
      <c r="L8239" s="164" t="n">
        <v>1303150</v>
      </c>
      <c r="M8239" s="164" t="n">
        <v>0</v>
      </c>
      <c r="N8239" s="237" t="s">
        <v>24523</v>
      </c>
      <c r="O8239" s="633"/>
      <c r="P8239" s="610"/>
      <c r="Q8239" s="610" t="n">
        <f aca="false">P8239*1.2</f>
        <v>0</v>
      </c>
      <c r="R8239" s="131" t="n">
        <f aca="false">S8239*Q8239</f>
        <v>0</v>
      </c>
      <c r="S8239" s="132"/>
    </row>
    <row r="8240" s="76" customFormat="true" ht="14.4" hidden="false" customHeight="false" outlineLevel="0" collapsed="false">
      <c r="A8240" s="207"/>
      <c r="B8240" s="208" t="n">
        <v>82</v>
      </c>
      <c r="C8240" s="634" t="s">
        <v>18</v>
      </c>
      <c r="D8240" s="453" t="s">
        <v>21588</v>
      </c>
      <c r="E8240" s="453" t="s">
        <v>21580</v>
      </c>
      <c r="F8240" s="121" t="n">
        <f aca="false">F8239+1</f>
        <v>8234</v>
      </c>
      <c r="G8240" s="290" t="s">
        <v>24524</v>
      </c>
      <c r="H8240" s="147" t="s">
        <v>24525</v>
      </c>
      <c r="I8240" s="284" t="s">
        <v>24526</v>
      </c>
      <c r="J8240" s="284" t="n">
        <v>5340</v>
      </c>
      <c r="K8240" s="164" t="n">
        <v>0</v>
      </c>
      <c r="L8240" s="164" t="n">
        <v>1303100</v>
      </c>
      <c r="M8240" s="164" t="n">
        <v>10</v>
      </c>
      <c r="N8240" s="218" t="s">
        <v>24527</v>
      </c>
      <c r="O8240" s="633"/>
      <c r="P8240" s="130" t="n">
        <v>3411.63</v>
      </c>
      <c r="Q8240" s="130" t="n">
        <f aca="false">P8240*1.2</f>
        <v>4093.956</v>
      </c>
      <c r="R8240" s="131" t="n">
        <f aca="false">S8240*Q8240</f>
        <v>0</v>
      </c>
      <c r="S8240" s="132"/>
    </row>
    <row r="8241" s="76" customFormat="true" ht="14.4" hidden="false" customHeight="false" outlineLevel="0" collapsed="false">
      <c r="A8241" s="207"/>
      <c r="B8241" s="208" t="n">
        <v>82</v>
      </c>
      <c r="C8241" s="634" t="s">
        <v>18</v>
      </c>
      <c r="D8241" s="453" t="s">
        <v>21588</v>
      </c>
      <c r="E8241" s="453" t="s">
        <v>21580</v>
      </c>
      <c r="F8241" s="121" t="n">
        <f aca="false">F8240+1</f>
        <v>8235</v>
      </c>
      <c r="G8241" s="290" t="s">
        <v>24528</v>
      </c>
      <c r="H8241" s="147" t="s">
        <v>24529</v>
      </c>
      <c r="I8241" s="284" t="s">
        <v>24530</v>
      </c>
      <c r="J8241" s="284" t="n">
        <v>5340</v>
      </c>
      <c r="K8241" s="164" t="n">
        <v>40</v>
      </c>
      <c r="L8241" s="164" t="n">
        <v>1303100</v>
      </c>
      <c r="M8241" s="164" t="n">
        <v>0</v>
      </c>
      <c r="N8241" s="218" t="s">
        <v>24527</v>
      </c>
      <c r="O8241" s="635"/>
      <c r="P8241" s="610"/>
      <c r="Q8241" s="610" t="n">
        <f aca="false">P8241*1.2</f>
        <v>0</v>
      </c>
      <c r="R8241" s="131" t="n">
        <f aca="false">S8241*Q8241</f>
        <v>0</v>
      </c>
      <c r="S8241" s="132"/>
    </row>
    <row r="8242" s="76" customFormat="true" ht="14.4" hidden="false" customHeight="false" outlineLevel="0" collapsed="false">
      <c r="A8242" s="207"/>
      <c r="B8242" s="208" t="n">
        <v>82</v>
      </c>
      <c r="C8242" s="634" t="s">
        <v>18</v>
      </c>
      <c r="D8242" s="453"/>
      <c r="E8242" s="453" t="s">
        <v>21580</v>
      </c>
      <c r="F8242" s="121" t="n">
        <f aca="false">F8241+1</f>
        <v>8236</v>
      </c>
      <c r="G8242" s="290" t="s">
        <v>24531</v>
      </c>
      <c r="H8242" s="147" t="s">
        <v>24532</v>
      </c>
      <c r="I8242" s="284" t="s">
        <v>24533</v>
      </c>
      <c r="J8242" s="284" t="n">
        <v>5344</v>
      </c>
      <c r="K8242" s="164" t="n">
        <v>10</v>
      </c>
      <c r="L8242" s="164" t="n">
        <v>1303100</v>
      </c>
      <c r="M8242" s="164" t="n">
        <v>0</v>
      </c>
      <c r="N8242" s="218" t="s">
        <v>24527</v>
      </c>
      <c r="O8242" s="633"/>
      <c r="P8242" s="610"/>
      <c r="Q8242" s="610" t="n">
        <f aca="false">P8242*1.2</f>
        <v>0</v>
      </c>
      <c r="R8242" s="131" t="n">
        <f aca="false">S8242*Q8242</f>
        <v>0</v>
      </c>
      <c r="S8242" s="132"/>
    </row>
    <row r="8243" s="76" customFormat="true" ht="14.4" hidden="false" customHeight="false" outlineLevel="0" collapsed="false">
      <c r="A8243" s="207"/>
      <c r="B8243" s="208" t="n">
        <v>82</v>
      </c>
      <c r="C8243" s="634" t="s">
        <v>18</v>
      </c>
      <c r="D8243" s="453"/>
      <c r="E8243" s="453" t="s">
        <v>21580</v>
      </c>
      <c r="F8243" s="121" t="n">
        <f aca="false">F8242+1</f>
        <v>8237</v>
      </c>
      <c r="G8243" s="290" t="s">
        <v>24534</v>
      </c>
      <c r="H8243" s="147" t="s">
        <v>24535</v>
      </c>
      <c r="I8243" s="284" t="s">
        <v>24536</v>
      </c>
      <c r="J8243" s="284" t="n">
        <v>5347</v>
      </c>
      <c r="K8243" s="164" t="n">
        <v>0</v>
      </c>
      <c r="L8243" s="164" t="n">
        <v>1303100</v>
      </c>
      <c r="M8243" s="164" t="n">
        <v>0</v>
      </c>
      <c r="N8243" s="218" t="s">
        <v>24527</v>
      </c>
      <c r="O8243" s="633"/>
      <c r="P8243" s="610"/>
      <c r="Q8243" s="610" t="n">
        <f aca="false">P8243*1.2</f>
        <v>0</v>
      </c>
      <c r="R8243" s="131" t="n">
        <f aca="false">S8243*Q8243</f>
        <v>0</v>
      </c>
      <c r="S8243" s="132"/>
    </row>
    <row r="8244" s="76" customFormat="true" ht="14.4" hidden="false" customHeight="false" outlineLevel="0" collapsed="false">
      <c r="A8244" s="207"/>
      <c r="B8244" s="208" t="n">
        <v>82</v>
      </c>
      <c r="C8244" s="634" t="s">
        <v>18</v>
      </c>
      <c r="D8244" s="453"/>
      <c r="E8244" s="453" t="s">
        <v>21580</v>
      </c>
      <c r="F8244" s="121" t="n">
        <f aca="false">F8243+1</f>
        <v>8238</v>
      </c>
      <c r="G8244" s="290" t="s">
        <v>24537</v>
      </c>
      <c r="H8244" s="147" t="s">
        <v>24538</v>
      </c>
      <c r="I8244" s="284" t="s">
        <v>24539</v>
      </c>
      <c r="J8244" s="284" t="n">
        <v>536</v>
      </c>
      <c r="K8244" s="164" t="n">
        <v>0</v>
      </c>
      <c r="L8244" s="164" t="n">
        <v>1303100</v>
      </c>
      <c r="M8244" s="164" t="n">
        <v>10</v>
      </c>
      <c r="N8244" s="218" t="s">
        <v>24527</v>
      </c>
      <c r="O8244" s="633"/>
      <c r="P8244" s="610"/>
      <c r="Q8244" s="610" t="n">
        <f aca="false">P8244*1.2</f>
        <v>0</v>
      </c>
      <c r="R8244" s="131" t="n">
        <f aca="false">S8244*Q8244</f>
        <v>0</v>
      </c>
      <c r="S8244" s="132"/>
    </row>
    <row r="8245" s="76" customFormat="true" ht="14.4" hidden="false" customHeight="false" outlineLevel="0" collapsed="false">
      <c r="A8245" s="207"/>
      <c r="B8245" s="208" t="n">
        <v>82</v>
      </c>
      <c r="C8245" s="634" t="s">
        <v>18</v>
      </c>
      <c r="D8245" s="453"/>
      <c r="E8245" s="453" t="s">
        <v>21580</v>
      </c>
      <c r="F8245" s="121" t="n">
        <f aca="false">F8244+1</f>
        <v>8239</v>
      </c>
      <c r="G8245" s="290" t="s">
        <v>24540</v>
      </c>
      <c r="H8245" s="147" t="s">
        <v>24541</v>
      </c>
      <c r="I8245" s="284" t="s">
        <v>24542</v>
      </c>
      <c r="J8245" s="284" t="n">
        <v>5360</v>
      </c>
      <c r="K8245" s="164" t="n">
        <v>20</v>
      </c>
      <c r="L8245" s="164" t="n">
        <v>1303100</v>
      </c>
      <c r="M8245" s="164" t="n">
        <v>0</v>
      </c>
      <c r="N8245" s="218" t="s">
        <v>24527</v>
      </c>
      <c r="O8245" s="633"/>
      <c r="P8245" s="610"/>
      <c r="Q8245" s="610" t="n">
        <f aca="false">P8245*1.2</f>
        <v>0</v>
      </c>
      <c r="R8245" s="131" t="n">
        <f aca="false">S8245*Q8245</f>
        <v>0</v>
      </c>
      <c r="S8245" s="132"/>
    </row>
    <row r="8246" s="76" customFormat="true" ht="14.4" hidden="false" customHeight="false" outlineLevel="0" collapsed="false">
      <c r="A8246" s="207"/>
      <c r="B8246" s="208" t="n">
        <v>82</v>
      </c>
      <c r="C8246" s="634" t="s">
        <v>18</v>
      </c>
      <c r="D8246" s="453"/>
      <c r="E8246" s="453" t="s">
        <v>21580</v>
      </c>
      <c r="F8246" s="121" t="n">
        <f aca="false">F8245+1</f>
        <v>8240</v>
      </c>
      <c r="G8246" s="290" t="s">
        <v>24543</v>
      </c>
      <c r="H8246" s="147" t="s">
        <v>24544</v>
      </c>
      <c r="I8246" s="284" t="s">
        <v>24545</v>
      </c>
      <c r="J8246" s="284" t="n">
        <v>5360</v>
      </c>
      <c r="K8246" s="164" t="n">
        <v>20</v>
      </c>
      <c r="L8246" s="164" t="n">
        <v>1303100</v>
      </c>
      <c r="M8246" s="164" t="n">
        <v>10</v>
      </c>
      <c r="N8246" s="218" t="s">
        <v>24527</v>
      </c>
      <c r="O8246" s="633"/>
      <c r="P8246" s="610"/>
      <c r="Q8246" s="610" t="n">
        <f aca="false">P8246*1.2</f>
        <v>0</v>
      </c>
      <c r="R8246" s="131" t="n">
        <f aca="false">S8246*Q8246</f>
        <v>0</v>
      </c>
      <c r="S8246" s="132"/>
    </row>
    <row r="8247" s="76" customFormat="true" ht="14.4" hidden="false" customHeight="false" outlineLevel="0" collapsed="false">
      <c r="A8247" s="207"/>
      <c r="B8247" s="208" t="n">
        <v>82</v>
      </c>
      <c r="C8247" s="634" t="s">
        <v>18</v>
      </c>
      <c r="D8247" s="453"/>
      <c r="E8247" s="453" t="s">
        <v>21580</v>
      </c>
      <c r="F8247" s="121" t="n">
        <f aca="false">F8246+1</f>
        <v>8241</v>
      </c>
      <c r="G8247" s="290" t="s">
        <v>24546</v>
      </c>
      <c r="H8247" s="147" t="s">
        <v>24547</v>
      </c>
      <c r="I8247" s="284" t="s">
        <v>24548</v>
      </c>
      <c r="J8247" s="284" t="n">
        <v>5360</v>
      </c>
      <c r="K8247" s="164" t="n">
        <v>30</v>
      </c>
      <c r="L8247" s="164" t="n">
        <v>1303100</v>
      </c>
      <c r="M8247" s="164" t="n">
        <v>0</v>
      </c>
      <c r="N8247" s="218" t="s">
        <v>24549</v>
      </c>
      <c r="O8247" s="633"/>
      <c r="P8247" s="610"/>
      <c r="Q8247" s="610" t="n">
        <f aca="false">P8247*1.2</f>
        <v>0</v>
      </c>
      <c r="R8247" s="131" t="n">
        <f aca="false">S8247*Q8247</f>
        <v>0</v>
      </c>
      <c r="S8247" s="132"/>
    </row>
    <row r="8248" s="76" customFormat="true" ht="14.4" hidden="false" customHeight="false" outlineLevel="0" collapsed="false">
      <c r="A8248" s="207"/>
      <c r="B8248" s="208" t="n">
        <v>82</v>
      </c>
      <c r="C8248" s="634" t="s">
        <v>18</v>
      </c>
      <c r="D8248" s="453" t="s">
        <v>21588</v>
      </c>
      <c r="E8248" s="453" t="s">
        <v>21580</v>
      </c>
      <c r="F8248" s="121" t="n">
        <f aca="false">F8247+1</f>
        <v>8242</v>
      </c>
      <c r="G8248" s="290" t="s">
        <v>24550</v>
      </c>
      <c r="H8248" s="147" t="s">
        <v>24551</v>
      </c>
      <c r="I8248" s="284" t="s">
        <v>24552</v>
      </c>
      <c r="J8248" s="284" t="n">
        <v>5340</v>
      </c>
      <c r="K8248" s="164" t="n">
        <v>0</v>
      </c>
      <c r="L8248" s="164" t="n">
        <v>1303101</v>
      </c>
      <c r="M8248" s="164" t="n">
        <v>0</v>
      </c>
      <c r="N8248" s="218" t="s">
        <v>24549</v>
      </c>
      <c r="O8248" s="633"/>
      <c r="P8248" s="610"/>
      <c r="Q8248" s="130" t="n">
        <f aca="false">P8248*1.2</f>
        <v>0</v>
      </c>
      <c r="R8248" s="131" t="n">
        <f aca="false">S8248*Q8248</f>
        <v>0</v>
      </c>
      <c r="S8248" s="132"/>
    </row>
    <row r="8249" s="76" customFormat="true" ht="14.4" hidden="false" customHeight="false" outlineLevel="0" collapsed="false">
      <c r="A8249" s="207"/>
      <c r="B8249" s="208" t="n">
        <v>82</v>
      </c>
      <c r="C8249" s="634" t="s">
        <v>18</v>
      </c>
      <c r="D8249" s="453"/>
      <c r="E8249" s="453" t="s">
        <v>21580</v>
      </c>
      <c r="F8249" s="121" t="n">
        <f aca="false">F8248+1</f>
        <v>8243</v>
      </c>
      <c r="G8249" s="290" t="s">
        <v>24553</v>
      </c>
      <c r="H8249" s="147" t="s">
        <v>24554</v>
      </c>
      <c r="I8249" s="284" t="s">
        <v>24555</v>
      </c>
      <c r="J8249" s="284" t="n">
        <v>5344</v>
      </c>
      <c r="K8249" s="164" t="n">
        <v>10</v>
      </c>
      <c r="L8249" s="164" t="n">
        <v>1303101</v>
      </c>
      <c r="M8249" s="164" t="n">
        <v>0</v>
      </c>
      <c r="N8249" s="218" t="s">
        <v>24549</v>
      </c>
      <c r="O8249" s="633"/>
      <c r="P8249" s="610"/>
      <c r="Q8249" s="610" t="n">
        <f aca="false">P8249*1.2</f>
        <v>0</v>
      </c>
      <c r="R8249" s="131" t="n">
        <f aca="false">S8249*Q8249</f>
        <v>0</v>
      </c>
      <c r="S8249" s="132"/>
    </row>
    <row r="8250" s="76" customFormat="true" ht="14.4" hidden="false" customHeight="false" outlineLevel="0" collapsed="false">
      <c r="A8250" s="207"/>
      <c r="B8250" s="208" t="n">
        <v>82</v>
      </c>
      <c r="C8250" s="634" t="s">
        <v>18</v>
      </c>
      <c r="D8250" s="453"/>
      <c r="E8250" s="453" t="s">
        <v>21580</v>
      </c>
      <c r="F8250" s="121" t="n">
        <f aca="false">F8249+1</f>
        <v>8244</v>
      </c>
      <c r="G8250" s="290" t="s">
        <v>24556</v>
      </c>
      <c r="H8250" s="147" t="s">
        <v>24557</v>
      </c>
      <c r="I8250" s="284" t="s">
        <v>24558</v>
      </c>
      <c r="J8250" s="284" t="n">
        <v>5340</v>
      </c>
      <c r="K8250" s="164" t="n">
        <v>0</v>
      </c>
      <c r="L8250" s="164" t="n">
        <v>1213042</v>
      </c>
      <c r="M8250" s="164" t="n">
        <v>0</v>
      </c>
      <c r="N8250" s="218" t="s">
        <v>9973</v>
      </c>
      <c r="O8250" s="633"/>
      <c r="P8250" s="130" t="n">
        <v>210.97</v>
      </c>
      <c r="Q8250" s="130" t="n">
        <f aca="false">P8250*1.2</f>
        <v>253.164</v>
      </c>
      <c r="R8250" s="131" t="n">
        <f aca="false">S8250*Q8250</f>
        <v>0</v>
      </c>
      <c r="S8250" s="132"/>
    </row>
    <row r="8251" s="76" customFormat="true" ht="27.6" hidden="false" customHeight="false" outlineLevel="0" collapsed="false">
      <c r="A8251" s="207"/>
      <c r="B8251" s="208" t="n">
        <v>82</v>
      </c>
      <c r="C8251" s="634" t="s">
        <v>18</v>
      </c>
      <c r="D8251" s="453" t="s">
        <v>21588</v>
      </c>
      <c r="E8251" s="453" t="s">
        <v>21580</v>
      </c>
      <c r="F8251" s="121" t="n">
        <f aca="false">F8250+1</f>
        <v>8245</v>
      </c>
      <c r="G8251" s="290" t="s">
        <v>24559</v>
      </c>
      <c r="H8251" s="147" t="s">
        <v>24560</v>
      </c>
      <c r="I8251" s="284" t="s">
        <v>24561</v>
      </c>
      <c r="J8251" s="284" t="n">
        <v>5340</v>
      </c>
      <c r="K8251" s="164" t="n">
        <v>0</v>
      </c>
      <c r="L8251" s="164" t="n">
        <v>1213042</v>
      </c>
      <c r="M8251" s="164" t="n">
        <v>10</v>
      </c>
      <c r="N8251" s="218" t="s">
        <v>24562</v>
      </c>
      <c r="O8251" s="633"/>
      <c r="P8251" s="130" t="n">
        <v>1123.61</v>
      </c>
      <c r="Q8251" s="130" t="n">
        <f aca="false">P8251*1.2</f>
        <v>1348.332</v>
      </c>
      <c r="R8251" s="131" t="n">
        <f aca="false">S8251*Q8251</f>
        <v>0</v>
      </c>
      <c r="S8251" s="132"/>
    </row>
    <row r="8252" s="76" customFormat="true" ht="27.6" hidden="false" customHeight="false" outlineLevel="0" collapsed="false">
      <c r="A8252" s="207"/>
      <c r="B8252" s="208" t="n">
        <v>82</v>
      </c>
      <c r="C8252" s="634" t="s">
        <v>18</v>
      </c>
      <c r="D8252" s="453"/>
      <c r="E8252" s="453" t="s">
        <v>21580</v>
      </c>
      <c r="F8252" s="121" t="n">
        <f aca="false">F8251+1</f>
        <v>8246</v>
      </c>
      <c r="G8252" s="290" t="s">
        <v>24563</v>
      </c>
      <c r="H8252" s="147" t="s">
        <v>24564</v>
      </c>
      <c r="I8252" s="284" t="s">
        <v>24565</v>
      </c>
      <c r="J8252" s="284" t="n">
        <v>651</v>
      </c>
      <c r="K8252" s="164" t="n">
        <v>0</v>
      </c>
      <c r="L8252" s="164" t="n">
        <v>1303150</v>
      </c>
      <c r="M8252" s="164" t="n">
        <v>0</v>
      </c>
      <c r="N8252" s="218" t="s">
        <v>24566</v>
      </c>
      <c r="O8252" s="633"/>
      <c r="P8252" s="610"/>
      <c r="Q8252" s="610" t="n">
        <f aca="false">P8252*1.2</f>
        <v>0</v>
      </c>
      <c r="R8252" s="131" t="n">
        <f aca="false">S8252*Q8252</f>
        <v>0</v>
      </c>
      <c r="S8252" s="132"/>
    </row>
    <row r="8253" s="76" customFormat="true" ht="27.6" hidden="false" customHeight="false" outlineLevel="0" collapsed="false">
      <c r="A8253" s="207"/>
      <c r="B8253" s="208" t="n">
        <v>82</v>
      </c>
      <c r="C8253" s="634" t="s">
        <v>18</v>
      </c>
      <c r="D8253" s="453"/>
      <c r="E8253" s="453" t="s">
        <v>21580</v>
      </c>
      <c r="F8253" s="121" t="n">
        <f aca="false">F8252+1</f>
        <v>8247</v>
      </c>
      <c r="G8253" s="636" t="s">
        <v>24567</v>
      </c>
      <c r="H8253" s="147" t="s">
        <v>24568</v>
      </c>
      <c r="I8253" s="284" t="s">
        <v>24569</v>
      </c>
      <c r="J8253" s="284" t="n">
        <v>653</v>
      </c>
      <c r="K8253" s="164" t="n">
        <v>0</v>
      </c>
      <c r="L8253" s="164" t="n">
        <v>1303150</v>
      </c>
      <c r="M8253" s="164" t="n">
        <v>0</v>
      </c>
      <c r="N8253" s="237" t="s">
        <v>24566</v>
      </c>
      <c r="O8253" s="633"/>
      <c r="P8253" s="610"/>
      <c r="Q8253" s="610" t="n">
        <f aca="false">P8253*1.2</f>
        <v>0</v>
      </c>
      <c r="R8253" s="131" t="n">
        <f aca="false">S8253*Q8253</f>
        <v>0</v>
      </c>
      <c r="S8253" s="132"/>
    </row>
    <row r="8254" s="76" customFormat="true" ht="14.4" hidden="false" customHeight="false" outlineLevel="0" collapsed="false">
      <c r="A8254" s="207"/>
      <c r="B8254" s="208" t="n">
        <v>82</v>
      </c>
      <c r="C8254" s="634" t="s">
        <v>18</v>
      </c>
      <c r="D8254" s="453"/>
      <c r="E8254" s="453" t="s">
        <v>21580</v>
      </c>
      <c r="F8254" s="121" t="n">
        <f aca="false">F8253+1</f>
        <v>8248</v>
      </c>
      <c r="G8254" s="290" t="s">
        <v>24570</v>
      </c>
      <c r="H8254" s="147" t="s">
        <v>24571</v>
      </c>
      <c r="I8254" s="284" t="s">
        <v>24572</v>
      </c>
      <c r="J8254" s="284" t="n">
        <v>536</v>
      </c>
      <c r="K8254" s="164" t="n">
        <v>0</v>
      </c>
      <c r="L8254" s="164" t="n">
        <v>1104416</v>
      </c>
      <c r="M8254" s="164" t="n">
        <v>0</v>
      </c>
      <c r="N8254" s="218" t="s">
        <v>354</v>
      </c>
      <c r="O8254" s="633"/>
      <c r="P8254" s="610"/>
      <c r="Q8254" s="610" t="n">
        <f aca="false">P8254*1.2</f>
        <v>0</v>
      </c>
      <c r="R8254" s="131" t="n">
        <f aca="false">S8254*Q8254</f>
        <v>0</v>
      </c>
      <c r="S8254" s="132"/>
    </row>
    <row r="8255" s="76" customFormat="true" ht="14.4" hidden="false" customHeight="false" outlineLevel="0" collapsed="false">
      <c r="A8255" s="207"/>
      <c r="B8255" s="208" t="n">
        <v>82</v>
      </c>
      <c r="C8255" s="634" t="s">
        <v>18</v>
      </c>
      <c r="D8255" s="453" t="s">
        <v>21588</v>
      </c>
      <c r="E8255" s="453" t="s">
        <v>21580</v>
      </c>
      <c r="F8255" s="121" t="n">
        <f aca="false">F8254+1</f>
        <v>8249</v>
      </c>
      <c r="G8255" s="290" t="s">
        <v>24573</v>
      </c>
      <c r="H8255" s="147" t="s">
        <v>24574</v>
      </c>
      <c r="I8255" s="284" t="s">
        <v>24575</v>
      </c>
      <c r="J8255" s="284" t="n">
        <v>5347</v>
      </c>
      <c r="K8255" s="164" t="n">
        <v>0</v>
      </c>
      <c r="L8255" s="164" t="n">
        <v>1104422</v>
      </c>
      <c r="M8255" s="164" t="n">
        <v>0</v>
      </c>
      <c r="N8255" s="218" t="s">
        <v>354</v>
      </c>
      <c r="O8255" s="633"/>
      <c r="P8255" s="130" t="n">
        <v>974.98</v>
      </c>
      <c r="Q8255" s="130" t="n">
        <f aca="false">P8255*1.2</f>
        <v>1169.976</v>
      </c>
      <c r="R8255" s="131" t="n">
        <f aca="false">S8255*Q8255</f>
        <v>0</v>
      </c>
      <c r="S8255" s="132"/>
    </row>
    <row r="8256" s="76" customFormat="true" ht="14.4" hidden="false" customHeight="false" outlineLevel="0" collapsed="false">
      <c r="A8256" s="207"/>
      <c r="B8256" s="208" t="n">
        <v>82</v>
      </c>
      <c r="C8256" s="634" t="s">
        <v>18</v>
      </c>
      <c r="D8256" s="453"/>
      <c r="E8256" s="453" t="s">
        <v>21580</v>
      </c>
      <c r="F8256" s="121" t="n">
        <f aca="false">F8255+1</f>
        <v>8250</v>
      </c>
      <c r="G8256" s="290" t="s">
        <v>24576</v>
      </c>
      <c r="H8256" s="147" t="s">
        <v>24577</v>
      </c>
      <c r="I8256" s="284" t="s">
        <v>24578</v>
      </c>
      <c r="J8256" s="284" t="n">
        <v>536</v>
      </c>
      <c r="K8256" s="164" t="n">
        <v>0</v>
      </c>
      <c r="L8256" s="164" t="n">
        <v>1112401</v>
      </c>
      <c r="M8256" s="164" t="n">
        <v>12</v>
      </c>
      <c r="N8256" s="218" t="s">
        <v>354</v>
      </c>
      <c r="O8256" s="633"/>
      <c r="P8256" s="610"/>
      <c r="Q8256" s="610" t="n">
        <f aca="false">P8256*1.2</f>
        <v>0</v>
      </c>
      <c r="R8256" s="131" t="n">
        <f aca="false">S8256*Q8256</f>
        <v>0</v>
      </c>
      <c r="S8256" s="132"/>
    </row>
    <row r="8257" s="76" customFormat="true" ht="14.4" hidden="false" customHeight="false" outlineLevel="0" collapsed="false">
      <c r="A8257" s="207"/>
      <c r="B8257" s="208" t="n">
        <v>82</v>
      </c>
      <c r="C8257" s="634" t="s">
        <v>18</v>
      </c>
      <c r="D8257" s="453"/>
      <c r="E8257" s="453" t="s">
        <v>21580</v>
      </c>
      <c r="F8257" s="121" t="n">
        <f aca="false">F8256+1</f>
        <v>8251</v>
      </c>
      <c r="G8257" s="290" t="s">
        <v>24579</v>
      </c>
      <c r="H8257" s="147" t="s">
        <v>24580</v>
      </c>
      <c r="I8257" s="284" t="s">
        <v>24581</v>
      </c>
      <c r="J8257" s="284" t="n">
        <v>536</v>
      </c>
      <c r="K8257" s="164" t="n">
        <v>0</v>
      </c>
      <c r="L8257" s="164" t="n">
        <v>1112402</v>
      </c>
      <c r="M8257" s="164" t="n">
        <v>12</v>
      </c>
      <c r="N8257" s="218" t="s">
        <v>354</v>
      </c>
      <c r="O8257" s="633"/>
      <c r="P8257" s="610"/>
      <c r="Q8257" s="610" t="n">
        <f aca="false">P8257*1.2</f>
        <v>0</v>
      </c>
      <c r="R8257" s="131" t="n">
        <f aca="false">S8257*Q8257</f>
        <v>0</v>
      </c>
      <c r="S8257" s="132"/>
    </row>
    <row r="8258" s="76" customFormat="true" ht="14.4" hidden="false" customHeight="false" outlineLevel="0" collapsed="false">
      <c r="A8258" s="207"/>
      <c r="B8258" s="208" t="n">
        <v>82</v>
      </c>
      <c r="C8258" s="634" t="s">
        <v>18</v>
      </c>
      <c r="D8258" s="453"/>
      <c r="E8258" s="453" t="s">
        <v>21580</v>
      </c>
      <c r="F8258" s="121" t="n">
        <f aca="false">F8257+1</f>
        <v>8252</v>
      </c>
      <c r="G8258" s="290" t="s">
        <v>24582</v>
      </c>
      <c r="H8258" s="147" t="s">
        <v>24583</v>
      </c>
      <c r="I8258" s="284" t="s">
        <v>24584</v>
      </c>
      <c r="J8258" s="284" t="n">
        <v>536</v>
      </c>
      <c r="K8258" s="164" t="n">
        <v>0</v>
      </c>
      <c r="L8258" s="164" t="n">
        <v>1112403</v>
      </c>
      <c r="M8258" s="164" t="n">
        <v>12</v>
      </c>
      <c r="N8258" s="218" t="s">
        <v>354</v>
      </c>
      <c r="O8258" s="633"/>
      <c r="P8258" s="610"/>
      <c r="Q8258" s="610" t="n">
        <f aca="false">P8258*1.2</f>
        <v>0</v>
      </c>
      <c r="R8258" s="131" t="n">
        <f aca="false">S8258*Q8258</f>
        <v>0</v>
      </c>
      <c r="S8258" s="132"/>
    </row>
    <row r="8259" s="76" customFormat="true" ht="14.4" hidden="false" customHeight="false" outlineLevel="0" collapsed="false">
      <c r="A8259" s="207"/>
      <c r="B8259" s="208" t="n">
        <v>82</v>
      </c>
      <c r="C8259" s="634" t="s">
        <v>18</v>
      </c>
      <c r="D8259" s="453"/>
      <c r="E8259" s="453" t="s">
        <v>21580</v>
      </c>
      <c r="F8259" s="121" t="n">
        <f aca="false">F8258+1</f>
        <v>8253</v>
      </c>
      <c r="G8259" s="290" t="s">
        <v>24585</v>
      </c>
      <c r="H8259" s="147" t="s">
        <v>24586</v>
      </c>
      <c r="I8259" s="284" t="s">
        <v>24587</v>
      </c>
      <c r="J8259" s="284" t="n">
        <v>536</v>
      </c>
      <c r="K8259" s="164" t="n">
        <v>0</v>
      </c>
      <c r="L8259" s="164" t="n">
        <v>1112404</v>
      </c>
      <c r="M8259" s="164" t="n">
        <v>12</v>
      </c>
      <c r="N8259" s="218" t="s">
        <v>354</v>
      </c>
      <c r="O8259" s="633"/>
      <c r="P8259" s="610"/>
      <c r="Q8259" s="610" t="n">
        <f aca="false">P8259*1.2</f>
        <v>0</v>
      </c>
      <c r="R8259" s="131" t="n">
        <f aca="false">S8259*Q8259</f>
        <v>0</v>
      </c>
      <c r="S8259" s="132"/>
    </row>
    <row r="8260" s="76" customFormat="true" ht="14.4" hidden="false" customHeight="false" outlineLevel="0" collapsed="false">
      <c r="A8260" s="207"/>
      <c r="B8260" s="208" t="n">
        <v>82</v>
      </c>
      <c r="C8260" s="634" t="s">
        <v>18</v>
      </c>
      <c r="D8260" s="453" t="s">
        <v>21588</v>
      </c>
      <c r="E8260" s="453" t="s">
        <v>21580</v>
      </c>
      <c r="F8260" s="121" t="n">
        <f aca="false">F8259+1</f>
        <v>8254</v>
      </c>
      <c r="G8260" s="290" t="s">
        <v>24588</v>
      </c>
      <c r="H8260" s="147" t="s">
        <v>24589</v>
      </c>
      <c r="I8260" s="284" t="s">
        <v>24590</v>
      </c>
      <c r="J8260" s="284" t="n">
        <v>536</v>
      </c>
      <c r="K8260" s="164" t="n">
        <v>0</v>
      </c>
      <c r="L8260" s="164" t="n">
        <v>1112405</v>
      </c>
      <c r="M8260" s="164" t="n">
        <v>12</v>
      </c>
      <c r="N8260" s="218" t="s">
        <v>354</v>
      </c>
      <c r="O8260" s="633"/>
      <c r="P8260" s="130" t="n">
        <v>1700.16</v>
      </c>
      <c r="Q8260" s="130" t="n">
        <f aca="false">P8260*1.2</f>
        <v>2040.192</v>
      </c>
      <c r="R8260" s="131" t="n">
        <f aca="false">S8260*Q8260</f>
        <v>0</v>
      </c>
      <c r="S8260" s="132"/>
    </row>
    <row r="8261" s="76" customFormat="true" ht="14.4" hidden="false" customHeight="false" outlineLevel="0" collapsed="false">
      <c r="A8261" s="207"/>
      <c r="B8261" s="208" t="n">
        <v>82</v>
      </c>
      <c r="C8261" s="634" t="s">
        <v>18</v>
      </c>
      <c r="D8261" s="453"/>
      <c r="E8261" s="453" t="s">
        <v>21580</v>
      </c>
      <c r="F8261" s="121" t="n">
        <f aca="false">F8260+1</f>
        <v>8255</v>
      </c>
      <c r="G8261" s="290" t="s">
        <v>24591</v>
      </c>
      <c r="H8261" s="147" t="s">
        <v>24592</v>
      </c>
      <c r="I8261" s="284" t="s">
        <v>24593</v>
      </c>
      <c r="J8261" s="284" t="n">
        <v>536</v>
      </c>
      <c r="K8261" s="164" t="n">
        <v>0</v>
      </c>
      <c r="L8261" s="164" t="n">
        <v>1112406</v>
      </c>
      <c r="M8261" s="164" t="n">
        <v>12</v>
      </c>
      <c r="N8261" s="218" t="s">
        <v>354</v>
      </c>
      <c r="O8261" s="633"/>
      <c r="P8261" s="610"/>
      <c r="Q8261" s="610" t="n">
        <f aca="false">P8261*1.2</f>
        <v>0</v>
      </c>
      <c r="R8261" s="131" t="n">
        <f aca="false">S8261*Q8261</f>
        <v>0</v>
      </c>
      <c r="S8261" s="132"/>
    </row>
    <row r="8262" s="76" customFormat="true" ht="14.4" hidden="false" customHeight="false" outlineLevel="0" collapsed="false">
      <c r="A8262" s="207"/>
      <c r="B8262" s="208" t="n">
        <v>82</v>
      </c>
      <c r="C8262" s="634" t="s">
        <v>18</v>
      </c>
      <c r="D8262" s="453"/>
      <c r="E8262" s="453" t="s">
        <v>21580</v>
      </c>
      <c r="F8262" s="121" t="n">
        <f aca="false">F8261+1</f>
        <v>8256</v>
      </c>
      <c r="G8262" s="290" t="s">
        <v>24594</v>
      </c>
      <c r="H8262" s="147" t="s">
        <v>24595</v>
      </c>
      <c r="I8262" s="284" t="s">
        <v>24596</v>
      </c>
      <c r="J8262" s="284" t="n">
        <v>536</v>
      </c>
      <c r="K8262" s="164" t="n">
        <v>0</v>
      </c>
      <c r="L8262" s="164" t="n">
        <v>1112407</v>
      </c>
      <c r="M8262" s="164" t="n">
        <v>12</v>
      </c>
      <c r="N8262" s="218" t="s">
        <v>354</v>
      </c>
      <c r="O8262" s="633"/>
      <c r="P8262" s="130" t="n">
        <v>2218.64</v>
      </c>
      <c r="Q8262" s="130" t="n">
        <f aca="false">P8262*1.2</f>
        <v>2662.368</v>
      </c>
      <c r="R8262" s="131" t="n">
        <f aca="false">S8262*Q8262</f>
        <v>0</v>
      </c>
      <c r="S8262" s="132"/>
    </row>
    <row r="8263" s="76" customFormat="true" ht="14.4" hidden="false" customHeight="false" outlineLevel="0" collapsed="false">
      <c r="A8263" s="207"/>
      <c r="B8263" s="208" t="n">
        <v>82</v>
      </c>
      <c r="C8263" s="634" t="s">
        <v>18</v>
      </c>
      <c r="D8263" s="453" t="s">
        <v>21588</v>
      </c>
      <c r="E8263" s="453" t="s">
        <v>21580</v>
      </c>
      <c r="F8263" s="121" t="n">
        <f aca="false">F8262+1</f>
        <v>8257</v>
      </c>
      <c r="G8263" s="290" t="s">
        <v>24597</v>
      </c>
      <c r="H8263" s="147" t="s">
        <v>24598</v>
      </c>
      <c r="I8263" s="284" t="s">
        <v>24599</v>
      </c>
      <c r="J8263" s="284" t="n">
        <v>5344</v>
      </c>
      <c r="K8263" s="164" t="n">
        <v>0</v>
      </c>
      <c r="L8263" s="164" t="n">
        <v>1118344</v>
      </c>
      <c r="M8263" s="164" t="n">
        <v>10</v>
      </c>
      <c r="N8263" s="218" t="s">
        <v>354</v>
      </c>
      <c r="O8263" s="633"/>
      <c r="P8263" s="130" t="n">
        <v>59.26</v>
      </c>
      <c r="Q8263" s="130" t="n">
        <f aca="false">P8263*1.2</f>
        <v>71.112</v>
      </c>
      <c r="R8263" s="131" t="n">
        <f aca="false">S8263*Q8263</f>
        <v>0</v>
      </c>
      <c r="S8263" s="132"/>
    </row>
    <row r="8264" s="76" customFormat="true" ht="14.4" hidden="false" customHeight="false" outlineLevel="0" collapsed="false">
      <c r="A8264" s="207"/>
      <c r="B8264" s="208" t="n">
        <v>82</v>
      </c>
      <c r="C8264" s="634" t="s">
        <v>18</v>
      </c>
      <c r="D8264" s="453"/>
      <c r="E8264" s="453" t="s">
        <v>21580</v>
      </c>
      <c r="F8264" s="121" t="n">
        <f aca="false">F8263+1</f>
        <v>8258</v>
      </c>
      <c r="G8264" s="290" t="s">
        <v>24600</v>
      </c>
      <c r="H8264" s="147" t="s">
        <v>24601</v>
      </c>
      <c r="I8264" s="284" t="s">
        <v>24602</v>
      </c>
      <c r="J8264" s="284" t="n">
        <v>5344</v>
      </c>
      <c r="K8264" s="164" t="n">
        <v>30</v>
      </c>
      <c r="L8264" s="164" t="n">
        <v>1111614</v>
      </c>
      <c r="M8264" s="164" t="n">
        <v>0</v>
      </c>
      <c r="N8264" s="218" t="s">
        <v>354</v>
      </c>
      <c r="O8264" s="633"/>
      <c r="P8264" s="610"/>
      <c r="Q8264" s="610" t="n">
        <f aca="false">P8264*1.2</f>
        <v>0</v>
      </c>
      <c r="R8264" s="131" t="n">
        <f aca="false">S8264*Q8264</f>
        <v>0</v>
      </c>
      <c r="S8264" s="132"/>
    </row>
    <row r="8265" s="76" customFormat="true" ht="14.4" hidden="false" customHeight="false" outlineLevel="0" collapsed="false">
      <c r="A8265" s="207"/>
      <c r="B8265" s="208" t="n">
        <v>82</v>
      </c>
      <c r="C8265" s="634" t="s">
        <v>18</v>
      </c>
      <c r="D8265" s="453"/>
      <c r="E8265" s="453" t="s">
        <v>21580</v>
      </c>
      <c r="F8265" s="121" t="n">
        <f aca="false">F8264+1</f>
        <v>8259</v>
      </c>
      <c r="G8265" s="290" t="s">
        <v>24603</v>
      </c>
      <c r="H8265" s="147" t="s">
        <v>24604</v>
      </c>
      <c r="I8265" s="284" t="s">
        <v>24605</v>
      </c>
      <c r="J8265" s="284" t="n">
        <v>5340</v>
      </c>
      <c r="K8265" s="164" t="n">
        <v>0</v>
      </c>
      <c r="L8265" s="164" t="n">
        <v>1104391</v>
      </c>
      <c r="M8265" s="164" t="n">
        <v>0</v>
      </c>
      <c r="N8265" s="218" t="s">
        <v>354</v>
      </c>
      <c r="O8265" s="633"/>
      <c r="P8265" s="610"/>
      <c r="Q8265" s="610" t="n">
        <f aca="false">P8265*1.2</f>
        <v>0</v>
      </c>
      <c r="R8265" s="131" t="n">
        <f aca="false">S8265*Q8265</f>
        <v>0</v>
      </c>
      <c r="S8265" s="132"/>
    </row>
    <row r="8266" s="76" customFormat="true" ht="14.4" hidden="false" customHeight="false" outlineLevel="0" collapsed="false">
      <c r="A8266" s="207"/>
      <c r="B8266" s="208" t="n">
        <v>82</v>
      </c>
      <c r="C8266" s="634" t="s">
        <v>18</v>
      </c>
      <c r="D8266" s="453"/>
      <c r="E8266" s="453" t="s">
        <v>21580</v>
      </c>
      <c r="F8266" s="121" t="n">
        <f aca="false">F8265+1</f>
        <v>8260</v>
      </c>
      <c r="G8266" s="290" t="s">
        <v>24606</v>
      </c>
      <c r="H8266" s="147" t="s">
        <v>24607</v>
      </c>
      <c r="I8266" s="284" t="s">
        <v>24608</v>
      </c>
      <c r="J8266" s="284" t="n">
        <v>5344</v>
      </c>
      <c r="K8266" s="164" t="n">
        <v>30</v>
      </c>
      <c r="L8266" s="164" t="n">
        <v>1213104</v>
      </c>
      <c r="M8266" s="164" t="n">
        <v>0</v>
      </c>
      <c r="N8266" s="218" t="s">
        <v>354</v>
      </c>
      <c r="O8266" s="633"/>
      <c r="P8266" s="610"/>
      <c r="Q8266" s="610" t="n">
        <f aca="false">P8266*1.2</f>
        <v>0</v>
      </c>
      <c r="R8266" s="131" t="n">
        <f aca="false">S8266*Q8266</f>
        <v>0</v>
      </c>
      <c r="S8266" s="132"/>
    </row>
    <row r="8267" s="76" customFormat="true" ht="14.4" hidden="false" customHeight="false" outlineLevel="0" collapsed="false">
      <c r="A8267" s="207"/>
      <c r="B8267" s="208" t="n">
        <v>82</v>
      </c>
      <c r="C8267" s="634" t="s">
        <v>18</v>
      </c>
      <c r="D8267" s="453"/>
      <c r="E8267" s="453" t="s">
        <v>21580</v>
      </c>
      <c r="F8267" s="121" t="n">
        <f aca="false">F8266+1</f>
        <v>8261</v>
      </c>
      <c r="G8267" s="290" t="s">
        <v>24609</v>
      </c>
      <c r="H8267" s="147" t="s">
        <v>24610</v>
      </c>
      <c r="I8267" s="284" t="s">
        <v>24611</v>
      </c>
      <c r="J8267" s="284" t="n">
        <v>5340</v>
      </c>
      <c r="K8267" s="164" t="n">
        <v>40</v>
      </c>
      <c r="L8267" s="164" t="n">
        <v>1104410</v>
      </c>
      <c r="M8267" s="164" t="n">
        <v>10</v>
      </c>
      <c r="N8267" s="218" t="s">
        <v>24612</v>
      </c>
      <c r="O8267" s="633"/>
      <c r="P8267" s="610"/>
      <c r="Q8267" s="610" t="n">
        <f aca="false">P8267*1.2</f>
        <v>0</v>
      </c>
      <c r="R8267" s="131" t="n">
        <f aca="false">S8267*Q8267</f>
        <v>0</v>
      </c>
      <c r="S8267" s="132"/>
    </row>
    <row r="8268" s="76" customFormat="true" ht="27.6" hidden="false" customHeight="false" outlineLevel="0" collapsed="false">
      <c r="A8268" s="207"/>
      <c r="B8268" s="208" t="n">
        <v>82</v>
      </c>
      <c r="C8268" s="634" t="s">
        <v>18</v>
      </c>
      <c r="D8268" s="453"/>
      <c r="E8268" s="453" t="s">
        <v>21580</v>
      </c>
      <c r="F8268" s="121" t="n">
        <f aca="false">F8267+1</f>
        <v>8262</v>
      </c>
      <c r="G8268" s="290" t="s">
        <v>24613</v>
      </c>
      <c r="H8268" s="147" t="s">
        <v>24614</v>
      </c>
      <c r="I8268" s="284" t="s">
        <v>24615</v>
      </c>
      <c r="J8268" s="284" t="n">
        <v>5360</v>
      </c>
      <c r="K8268" s="164" t="n">
        <v>40</v>
      </c>
      <c r="L8268" s="164" t="n">
        <v>1104426</v>
      </c>
      <c r="M8268" s="164" t="n">
        <v>10</v>
      </c>
      <c r="N8268" s="218" t="s">
        <v>24616</v>
      </c>
      <c r="O8268" s="633"/>
      <c r="P8268" s="610"/>
      <c r="Q8268" s="610" t="n">
        <f aca="false">P8268*1.2</f>
        <v>0</v>
      </c>
      <c r="R8268" s="131" t="n">
        <f aca="false">S8268*Q8268</f>
        <v>0</v>
      </c>
      <c r="S8268" s="132"/>
    </row>
    <row r="8269" s="76" customFormat="true" ht="27.6" hidden="false" customHeight="false" outlineLevel="0" collapsed="false">
      <c r="A8269" s="207"/>
      <c r="B8269" s="208" t="n">
        <v>82</v>
      </c>
      <c r="C8269" s="634" t="s">
        <v>18</v>
      </c>
      <c r="D8269" s="453"/>
      <c r="E8269" s="453" t="s">
        <v>21580</v>
      </c>
      <c r="F8269" s="121" t="n">
        <f aca="false">F8268+1</f>
        <v>8263</v>
      </c>
      <c r="G8269" s="290" t="s">
        <v>24617</v>
      </c>
      <c r="H8269" s="147" t="s">
        <v>24618</v>
      </c>
      <c r="I8269" s="284" t="s">
        <v>24619</v>
      </c>
      <c r="J8269" s="284" t="n">
        <v>5340</v>
      </c>
      <c r="K8269" s="164" t="n">
        <v>40</v>
      </c>
      <c r="L8269" s="164" t="n">
        <v>1104410</v>
      </c>
      <c r="M8269" s="164" t="n">
        <v>20</v>
      </c>
      <c r="N8269" s="218" t="s">
        <v>24620</v>
      </c>
      <c r="O8269" s="633"/>
      <c r="P8269" s="610"/>
      <c r="Q8269" s="610" t="n">
        <f aca="false">P8269*1.2</f>
        <v>0</v>
      </c>
      <c r="R8269" s="131" t="n">
        <f aca="false">S8269*Q8269</f>
        <v>0</v>
      </c>
      <c r="S8269" s="132"/>
    </row>
    <row r="8270" s="76" customFormat="true" ht="14.4" hidden="false" customHeight="false" outlineLevel="0" collapsed="false">
      <c r="A8270" s="207"/>
      <c r="B8270" s="208" t="n">
        <v>82</v>
      </c>
      <c r="C8270" s="634" t="s">
        <v>18</v>
      </c>
      <c r="D8270" s="453" t="s">
        <v>21588</v>
      </c>
      <c r="E8270" s="453" t="s">
        <v>21580</v>
      </c>
      <c r="F8270" s="121" t="n">
        <f aca="false">F8269+1</f>
        <v>8264</v>
      </c>
      <c r="G8270" s="290" t="s">
        <v>24621</v>
      </c>
      <c r="H8270" s="147" t="s">
        <v>24622</v>
      </c>
      <c r="I8270" s="284" t="s">
        <v>24623</v>
      </c>
      <c r="J8270" s="284" t="n">
        <v>5344</v>
      </c>
      <c r="K8270" s="164" t="n">
        <v>30</v>
      </c>
      <c r="L8270" s="164" t="n">
        <v>1112401</v>
      </c>
      <c r="M8270" s="164" t="n">
        <v>0</v>
      </c>
      <c r="N8270" s="218" t="s">
        <v>12073</v>
      </c>
      <c r="O8270" s="633"/>
      <c r="P8270" s="130" t="n">
        <v>1561.35</v>
      </c>
      <c r="Q8270" s="130" t="n">
        <f aca="false">P8270*1.2</f>
        <v>1873.62</v>
      </c>
      <c r="R8270" s="131" t="n">
        <f aca="false">S8270*Q8270</f>
        <v>0</v>
      </c>
      <c r="S8270" s="132"/>
    </row>
    <row r="8271" s="76" customFormat="true" ht="14.4" hidden="false" customHeight="false" outlineLevel="0" collapsed="false">
      <c r="A8271" s="207"/>
      <c r="B8271" s="208" t="n">
        <v>82</v>
      </c>
      <c r="C8271" s="634" t="s">
        <v>18</v>
      </c>
      <c r="D8271" s="453" t="s">
        <v>21588</v>
      </c>
      <c r="E8271" s="453" t="s">
        <v>21580</v>
      </c>
      <c r="F8271" s="121" t="n">
        <f aca="false">F8270+1</f>
        <v>8265</v>
      </c>
      <c r="G8271" s="290" t="s">
        <v>24624</v>
      </c>
      <c r="H8271" s="147" t="s">
        <v>24625</v>
      </c>
      <c r="I8271" s="284" t="s">
        <v>24626</v>
      </c>
      <c r="J8271" s="284" t="n">
        <v>5344</v>
      </c>
      <c r="K8271" s="164" t="n">
        <v>30</v>
      </c>
      <c r="L8271" s="164" t="n">
        <v>1112402</v>
      </c>
      <c r="M8271" s="164" t="n">
        <v>0</v>
      </c>
      <c r="N8271" s="218" t="s">
        <v>12073</v>
      </c>
      <c r="O8271" s="633"/>
      <c r="P8271" s="130" t="n">
        <v>1600.5</v>
      </c>
      <c r="Q8271" s="130" t="n">
        <f aca="false">P8271*1.2</f>
        <v>1920.6</v>
      </c>
      <c r="R8271" s="131" t="n">
        <f aca="false">S8271*Q8271</f>
        <v>0</v>
      </c>
      <c r="S8271" s="132"/>
    </row>
    <row r="8272" s="76" customFormat="true" ht="14.4" hidden="false" customHeight="false" outlineLevel="0" collapsed="false">
      <c r="A8272" s="207"/>
      <c r="B8272" s="208" t="n">
        <v>82</v>
      </c>
      <c r="C8272" s="634" t="s">
        <v>18</v>
      </c>
      <c r="D8272" s="453" t="s">
        <v>21588</v>
      </c>
      <c r="E8272" s="453" t="s">
        <v>21580</v>
      </c>
      <c r="F8272" s="121" t="n">
        <f aca="false">F8271+1</f>
        <v>8266</v>
      </c>
      <c r="G8272" s="290" t="s">
        <v>24627</v>
      </c>
      <c r="H8272" s="147" t="s">
        <v>24628</v>
      </c>
      <c r="I8272" s="284" t="s">
        <v>24629</v>
      </c>
      <c r="J8272" s="284" t="n">
        <v>5344</v>
      </c>
      <c r="K8272" s="164" t="n">
        <v>30</v>
      </c>
      <c r="L8272" s="164" t="n">
        <v>1112403</v>
      </c>
      <c r="M8272" s="164" t="n">
        <v>0</v>
      </c>
      <c r="N8272" s="218" t="s">
        <v>12073</v>
      </c>
      <c r="O8272" s="633"/>
      <c r="P8272" s="130" t="n">
        <v>1543.56</v>
      </c>
      <c r="Q8272" s="130" t="n">
        <f aca="false">P8272*1.2</f>
        <v>1852.272</v>
      </c>
      <c r="R8272" s="131" t="n">
        <f aca="false">S8272*Q8272</f>
        <v>0</v>
      </c>
      <c r="S8272" s="132"/>
    </row>
    <row r="8273" s="76" customFormat="true" ht="14.4" hidden="false" customHeight="false" outlineLevel="0" collapsed="false">
      <c r="A8273" s="207"/>
      <c r="B8273" s="208" t="n">
        <v>82</v>
      </c>
      <c r="C8273" s="634" t="s">
        <v>18</v>
      </c>
      <c r="D8273" s="453" t="s">
        <v>21588</v>
      </c>
      <c r="E8273" s="453" t="s">
        <v>21580</v>
      </c>
      <c r="F8273" s="121" t="n">
        <f aca="false">F8272+1</f>
        <v>8267</v>
      </c>
      <c r="G8273" s="290" t="s">
        <v>24630</v>
      </c>
      <c r="H8273" s="147" t="s">
        <v>24631</v>
      </c>
      <c r="I8273" s="284" t="s">
        <v>24632</v>
      </c>
      <c r="J8273" s="284" t="n">
        <v>5344</v>
      </c>
      <c r="K8273" s="164" t="n">
        <v>30</v>
      </c>
      <c r="L8273" s="164" t="n">
        <v>1112404</v>
      </c>
      <c r="M8273" s="164" t="n">
        <v>0</v>
      </c>
      <c r="N8273" s="218" t="s">
        <v>12073</v>
      </c>
      <c r="O8273" s="633"/>
      <c r="P8273" s="130" t="n">
        <v>1600.5</v>
      </c>
      <c r="Q8273" s="130" t="n">
        <f aca="false">P8273*1.2</f>
        <v>1920.6</v>
      </c>
      <c r="R8273" s="131" t="n">
        <f aca="false">S8273*Q8273</f>
        <v>0</v>
      </c>
      <c r="S8273" s="132"/>
    </row>
    <row r="8274" s="76" customFormat="true" ht="27.6" hidden="false" customHeight="false" outlineLevel="0" collapsed="false">
      <c r="A8274" s="207"/>
      <c r="B8274" s="208" t="n">
        <v>82</v>
      </c>
      <c r="C8274" s="634" t="s">
        <v>18</v>
      </c>
      <c r="D8274" s="453" t="s">
        <v>21588</v>
      </c>
      <c r="E8274" s="453" t="s">
        <v>21580</v>
      </c>
      <c r="F8274" s="121" t="n">
        <f aca="false">F8273+1</f>
        <v>8268</v>
      </c>
      <c r="G8274" s="290" t="s">
        <v>24633</v>
      </c>
      <c r="H8274" s="147" t="s">
        <v>24634</v>
      </c>
      <c r="I8274" s="284" t="s">
        <v>24635</v>
      </c>
      <c r="J8274" s="284" t="n">
        <v>5340</v>
      </c>
      <c r="K8274" s="164" t="n">
        <v>0</v>
      </c>
      <c r="L8274" s="164" t="n">
        <v>1112402</v>
      </c>
      <c r="M8274" s="164" t="n">
        <v>12</v>
      </c>
      <c r="N8274" s="218" t="s">
        <v>24636</v>
      </c>
      <c r="O8274" s="633"/>
      <c r="P8274" s="130" t="n">
        <v>1523.39</v>
      </c>
      <c r="Q8274" s="130" t="n">
        <f aca="false">P8274*1.2</f>
        <v>1828.068</v>
      </c>
      <c r="R8274" s="131" t="n">
        <f aca="false">S8274*Q8274</f>
        <v>0</v>
      </c>
      <c r="S8274" s="132"/>
    </row>
    <row r="8275" s="76" customFormat="true" ht="55.2" hidden="false" customHeight="false" outlineLevel="0" collapsed="false">
      <c r="A8275" s="207"/>
      <c r="B8275" s="208" t="n">
        <v>82</v>
      </c>
      <c r="C8275" s="634" t="s">
        <v>18</v>
      </c>
      <c r="D8275" s="453" t="s">
        <v>21588</v>
      </c>
      <c r="E8275" s="453" t="s">
        <v>21580</v>
      </c>
      <c r="F8275" s="121" t="n">
        <f aca="false">F8274+1</f>
        <v>8269</v>
      </c>
      <c r="G8275" s="290" t="s">
        <v>24637</v>
      </c>
      <c r="H8275" s="147" t="s">
        <v>24638</v>
      </c>
      <c r="I8275" s="284" t="s">
        <v>24639</v>
      </c>
      <c r="J8275" s="284" t="n">
        <v>5340</v>
      </c>
      <c r="K8275" s="164" t="n">
        <v>0</v>
      </c>
      <c r="L8275" s="164" t="n">
        <v>1112404</v>
      </c>
      <c r="M8275" s="164" t="n">
        <v>11</v>
      </c>
      <c r="N8275" s="218" t="s">
        <v>24640</v>
      </c>
      <c r="O8275" s="633"/>
      <c r="P8275" s="130" t="n">
        <v>1038</v>
      </c>
      <c r="Q8275" s="130" t="n">
        <f aca="false">P8275*1.2</f>
        <v>1245.6</v>
      </c>
      <c r="R8275" s="131" t="n">
        <f aca="false">S8275*Q8275</f>
        <v>0</v>
      </c>
      <c r="S8275" s="132"/>
    </row>
    <row r="8276" s="76" customFormat="true" ht="27.6" hidden="false" customHeight="false" outlineLevel="0" collapsed="false">
      <c r="A8276" s="207"/>
      <c r="B8276" s="208" t="n">
        <v>82</v>
      </c>
      <c r="C8276" s="634" t="s">
        <v>18</v>
      </c>
      <c r="D8276" s="453" t="s">
        <v>21588</v>
      </c>
      <c r="E8276" s="453" t="s">
        <v>21580</v>
      </c>
      <c r="F8276" s="121" t="n">
        <f aca="false">F8275+1</f>
        <v>8270</v>
      </c>
      <c r="G8276" s="290" t="s">
        <v>24641</v>
      </c>
      <c r="H8276" s="147" t="s">
        <v>24642</v>
      </c>
      <c r="I8276" s="284" t="s">
        <v>24643</v>
      </c>
      <c r="J8276" s="284" t="n">
        <v>5340</v>
      </c>
      <c r="K8276" s="164" t="n">
        <v>0</v>
      </c>
      <c r="L8276" s="164" t="n">
        <v>1112401</v>
      </c>
      <c r="M8276" s="164" t="n">
        <v>12</v>
      </c>
      <c r="N8276" s="218" t="s">
        <v>24644</v>
      </c>
      <c r="O8276" s="633"/>
      <c r="P8276" s="130" t="n">
        <v>1481.86</v>
      </c>
      <c r="Q8276" s="130" t="n">
        <f aca="false">P8276*1.2</f>
        <v>1778.232</v>
      </c>
      <c r="R8276" s="131" t="n">
        <f aca="false">S8276*Q8276</f>
        <v>0</v>
      </c>
      <c r="S8276" s="132"/>
    </row>
    <row r="8277" s="76" customFormat="true" ht="14.4" hidden="false" customHeight="false" outlineLevel="0" collapsed="false">
      <c r="A8277" s="207"/>
      <c r="B8277" s="208" t="n">
        <v>82</v>
      </c>
      <c r="C8277" s="634" t="s">
        <v>18</v>
      </c>
      <c r="D8277" s="453"/>
      <c r="E8277" s="453" t="s">
        <v>21580</v>
      </c>
      <c r="F8277" s="121" t="n">
        <f aca="false">F8276+1</f>
        <v>8271</v>
      </c>
      <c r="G8277" s="290" t="s">
        <v>24645</v>
      </c>
      <c r="H8277" s="147" t="s">
        <v>24646</v>
      </c>
      <c r="I8277" s="284" t="s">
        <v>24647</v>
      </c>
      <c r="J8277" s="284" t="n">
        <v>5340</v>
      </c>
      <c r="K8277" s="164" t="n">
        <v>0</v>
      </c>
      <c r="L8277" s="164" t="n">
        <v>1112407</v>
      </c>
      <c r="M8277" s="164" t="n">
        <v>11</v>
      </c>
      <c r="N8277" s="218" t="s">
        <v>24648</v>
      </c>
      <c r="O8277" s="633"/>
      <c r="P8277" s="610"/>
      <c r="Q8277" s="610" t="n">
        <f aca="false">P8277*1.2</f>
        <v>0</v>
      </c>
      <c r="R8277" s="131" t="n">
        <f aca="false">S8277*Q8277</f>
        <v>0</v>
      </c>
      <c r="S8277" s="132"/>
    </row>
    <row r="8278" s="76" customFormat="true" ht="14.4" hidden="false" customHeight="false" outlineLevel="0" collapsed="false">
      <c r="A8278" s="207"/>
      <c r="B8278" s="208" t="n">
        <v>82</v>
      </c>
      <c r="C8278" s="634" t="s">
        <v>18</v>
      </c>
      <c r="D8278" s="453" t="s">
        <v>21588</v>
      </c>
      <c r="E8278" s="453" t="s">
        <v>21580</v>
      </c>
      <c r="F8278" s="121" t="n">
        <f aca="false">F8277+1</f>
        <v>8272</v>
      </c>
      <c r="G8278" s="290" t="s">
        <v>24649</v>
      </c>
      <c r="H8278" s="147" t="s">
        <v>24650</v>
      </c>
      <c r="I8278" s="284" t="s">
        <v>24651</v>
      </c>
      <c r="J8278" s="284" t="n">
        <v>5340</v>
      </c>
      <c r="K8278" s="164" t="n">
        <v>0</v>
      </c>
      <c r="L8278" s="164" t="n">
        <v>1112407</v>
      </c>
      <c r="M8278" s="164" t="n">
        <v>12</v>
      </c>
      <c r="N8278" s="218" t="s">
        <v>24648</v>
      </c>
      <c r="O8278" s="633"/>
      <c r="P8278" s="130" t="n">
        <v>1534.06</v>
      </c>
      <c r="Q8278" s="130" t="n">
        <f aca="false">P8278*1.2</f>
        <v>1840.872</v>
      </c>
      <c r="R8278" s="131" t="n">
        <f aca="false">S8278*Q8278</f>
        <v>0</v>
      </c>
      <c r="S8278" s="132"/>
    </row>
    <row r="8279" s="76" customFormat="true" ht="14.4" hidden="false" customHeight="false" outlineLevel="0" collapsed="false">
      <c r="A8279" s="207"/>
      <c r="B8279" s="208" t="n">
        <v>82</v>
      </c>
      <c r="C8279" s="634" t="s">
        <v>18</v>
      </c>
      <c r="D8279" s="453" t="s">
        <v>21588</v>
      </c>
      <c r="E8279" s="453" t="s">
        <v>21580</v>
      </c>
      <c r="F8279" s="121" t="n">
        <f aca="false">F8278+1</f>
        <v>8273</v>
      </c>
      <c r="G8279" s="290" t="s">
        <v>24652</v>
      </c>
      <c r="H8279" s="147" t="s">
        <v>24653</v>
      </c>
      <c r="I8279" s="284" t="s">
        <v>24654</v>
      </c>
      <c r="J8279" s="284" t="n">
        <v>5344</v>
      </c>
      <c r="K8279" s="164" t="n">
        <v>30</v>
      </c>
      <c r="L8279" s="164" t="n">
        <v>1112407</v>
      </c>
      <c r="M8279" s="164" t="n">
        <v>10</v>
      </c>
      <c r="N8279" s="218" t="s">
        <v>24648</v>
      </c>
      <c r="O8279" s="633"/>
      <c r="P8279" s="130" t="n">
        <v>2617.28</v>
      </c>
      <c r="Q8279" s="130" t="n">
        <f aca="false">P8279*1.2</f>
        <v>3140.736</v>
      </c>
      <c r="R8279" s="131" t="n">
        <f aca="false">S8279*Q8279</f>
        <v>0</v>
      </c>
      <c r="S8279" s="132"/>
    </row>
    <row r="8280" s="76" customFormat="true" ht="27.6" hidden="false" customHeight="false" outlineLevel="0" collapsed="false">
      <c r="A8280" s="207"/>
      <c r="B8280" s="208" t="n">
        <v>82</v>
      </c>
      <c r="C8280" s="634" t="s">
        <v>18</v>
      </c>
      <c r="D8280" s="453" t="s">
        <v>21588</v>
      </c>
      <c r="E8280" s="453" t="s">
        <v>21580</v>
      </c>
      <c r="F8280" s="121" t="n">
        <f aca="false">F8279+1</f>
        <v>8274</v>
      </c>
      <c r="G8280" s="290" t="s">
        <v>24655</v>
      </c>
      <c r="H8280" s="147" t="s">
        <v>24656</v>
      </c>
      <c r="I8280" s="284" t="s">
        <v>24657</v>
      </c>
      <c r="J8280" s="284" t="n">
        <v>5340</v>
      </c>
      <c r="K8280" s="164" t="n">
        <v>0</v>
      </c>
      <c r="L8280" s="164" t="n">
        <v>1112403</v>
      </c>
      <c r="M8280" s="164" t="n">
        <v>12</v>
      </c>
      <c r="N8280" s="218" t="s">
        <v>24658</v>
      </c>
      <c r="O8280" s="633"/>
      <c r="P8280" s="130" t="n">
        <v>1523.39</v>
      </c>
      <c r="Q8280" s="130" t="n">
        <f aca="false">P8280*1.2</f>
        <v>1828.068</v>
      </c>
      <c r="R8280" s="131" t="n">
        <f aca="false">S8280*Q8280</f>
        <v>0</v>
      </c>
      <c r="S8280" s="132"/>
    </row>
    <row r="8281" s="76" customFormat="true" ht="14.4" hidden="false" customHeight="false" outlineLevel="0" collapsed="false">
      <c r="A8281" s="207"/>
      <c r="B8281" s="208" t="n">
        <v>82</v>
      </c>
      <c r="C8281" s="634" t="s">
        <v>18</v>
      </c>
      <c r="D8281" s="453"/>
      <c r="E8281" s="453" t="s">
        <v>21580</v>
      </c>
      <c r="F8281" s="121" t="n">
        <f aca="false">F8280+1</f>
        <v>8275</v>
      </c>
      <c r="G8281" s="290" t="s">
        <v>24659</v>
      </c>
      <c r="H8281" s="147" t="s">
        <v>24660</v>
      </c>
      <c r="I8281" s="284" t="s">
        <v>24661</v>
      </c>
      <c r="J8281" s="284" t="n">
        <v>536</v>
      </c>
      <c r="K8281" s="164" t="n">
        <v>0</v>
      </c>
      <c r="L8281" s="164" t="n">
        <v>3570530</v>
      </c>
      <c r="M8281" s="164" t="n">
        <v>20</v>
      </c>
      <c r="N8281" s="218" t="s">
        <v>24662</v>
      </c>
      <c r="O8281" s="633"/>
      <c r="P8281" s="610"/>
      <c r="Q8281" s="610" t="n">
        <f aca="false">P8281*1.2</f>
        <v>0</v>
      </c>
      <c r="R8281" s="131" t="n">
        <f aca="false">S8281*Q8281</f>
        <v>0</v>
      </c>
      <c r="S8281" s="132"/>
    </row>
    <row r="8282" s="76" customFormat="true" ht="14.4" hidden="false" customHeight="false" outlineLevel="0" collapsed="false">
      <c r="A8282" s="207"/>
      <c r="B8282" s="208" t="n">
        <v>82</v>
      </c>
      <c r="C8282" s="634" t="s">
        <v>18</v>
      </c>
      <c r="D8282" s="453"/>
      <c r="E8282" s="453" t="s">
        <v>21580</v>
      </c>
      <c r="F8282" s="121" t="n">
        <f aca="false">F8281+1</f>
        <v>8276</v>
      </c>
      <c r="G8282" s="636" t="s">
        <v>24663</v>
      </c>
      <c r="H8282" s="147" t="s">
        <v>24664</v>
      </c>
      <c r="I8282" s="284" t="s">
        <v>24665</v>
      </c>
      <c r="J8282" s="284" t="n">
        <v>650</v>
      </c>
      <c r="K8282" s="164" t="n">
        <v>0</v>
      </c>
      <c r="L8282" s="164" t="n">
        <v>1009058</v>
      </c>
      <c r="M8282" s="164" t="n">
        <v>0</v>
      </c>
      <c r="N8282" s="237" t="s">
        <v>24666</v>
      </c>
      <c r="O8282" s="633"/>
      <c r="P8282" s="610"/>
      <c r="Q8282" s="610" t="n">
        <f aca="false">P8282*1.2</f>
        <v>0</v>
      </c>
      <c r="R8282" s="131" t="n">
        <f aca="false">S8282*Q8282</f>
        <v>0</v>
      </c>
      <c r="S8282" s="132"/>
    </row>
    <row r="8283" s="76" customFormat="true" ht="14.4" hidden="false" customHeight="false" outlineLevel="0" collapsed="false">
      <c r="A8283" s="207"/>
      <c r="B8283" s="208" t="n">
        <v>82</v>
      </c>
      <c r="C8283" s="634" t="s">
        <v>18</v>
      </c>
      <c r="D8283" s="453" t="s">
        <v>21588</v>
      </c>
      <c r="E8283" s="453" t="s">
        <v>21580</v>
      </c>
      <c r="F8283" s="121" t="n">
        <f aca="false">F8282+1</f>
        <v>8277</v>
      </c>
      <c r="G8283" s="290" t="s">
        <v>24667</v>
      </c>
      <c r="H8283" s="147" t="s">
        <v>24668</v>
      </c>
      <c r="I8283" s="284" t="s">
        <v>24669</v>
      </c>
      <c r="J8283" s="284" t="n">
        <v>5344</v>
      </c>
      <c r="K8283" s="164" t="n">
        <v>30</v>
      </c>
      <c r="L8283" s="164" t="n">
        <v>1104416</v>
      </c>
      <c r="M8283" s="164" t="n">
        <v>0</v>
      </c>
      <c r="N8283" s="218" t="s">
        <v>24670</v>
      </c>
      <c r="O8283" s="635"/>
      <c r="P8283" s="130" t="n">
        <v>1395.89</v>
      </c>
      <c r="Q8283" s="130" t="n">
        <f aca="false">P8283*1.2</f>
        <v>1675.068</v>
      </c>
      <c r="R8283" s="131" t="n">
        <f aca="false">S8283*Q8283</f>
        <v>0</v>
      </c>
      <c r="S8283" s="132"/>
    </row>
    <row r="8284" s="76" customFormat="true" ht="27.6" hidden="false" customHeight="false" outlineLevel="0" collapsed="false">
      <c r="A8284" s="207"/>
      <c r="B8284" s="208" t="n">
        <v>82</v>
      </c>
      <c r="C8284" s="634" t="s">
        <v>18</v>
      </c>
      <c r="D8284" s="453"/>
      <c r="E8284" s="453" t="s">
        <v>21580</v>
      </c>
      <c r="F8284" s="121" t="n">
        <f aca="false">F8283+1</f>
        <v>8278</v>
      </c>
      <c r="G8284" s="290" t="s">
        <v>24671</v>
      </c>
      <c r="H8284" s="147" t="s">
        <v>24672</v>
      </c>
      <c r="I8284" s="284" t="s">
        <v>24673</v>
      </c>
      <c r="J8284" s="284" t="n">
        <v>651</v>
      </c>
      <c r="K8284" s="164" t="n">
        <v>0</v>
      </c>
      <c r="L8284" s="164" t="n">
        <v>1104416</v>
      </c>
      <c r="M8284" s="164" t="n">
        <v>0</v>
      </c>
      <c r="N8284" s="237" t="s">
        <v>24674</v>
      </c>
      <c r="O8284" s="633"/>
      <c r="P8284" s="610"/>
      <c r="Q8284" s="610" t="n">
        <f aca="false">P8284*1.2</f>
        <v>0</v>
      </c>
      <c r="R8284" s="131" t="n">
        <f aca="false">S8284*Q8284</f>
        <v>0</v>
      </c>
      <c r="S8284" s="132"/>
    </row>
    <row r="8285" s="76" customFormat="true" ht="14.4" hidden="false" customHeight="false" outlineLevel="0" collapsed="false">
      <c r="A8285" s="207"/>
      <c r="B8285" s="208" t="n">
        <v>82</v>
      </c>
      <c r="C8285" s="634" t="s">
        <v>18</v>
      </c>
      <c r="D8285" s="453"/>
      <c r="E8285" s="453" t="s">
        <v>21580</v>
      </c>
      <c r="F8285" s="121" t="n">
        <f aca="false">F8284+1</f>
        <v>8279</v>
      </c>
      <c r="G8285" s="290" t="s">
        <v>24675</v>
      </c>
      <c r="H8285" s="147" t="s">
        <v>24676</v>
      </c>
      <c r="I8285" s="284" t="s">
        <v>24677</v>
      </c>
      <c r="J8285" s="284" t="n">
        <v>5340</v>
      </c>
      <c r="K8285" s="164" t="n">
        <v>30</v>
      </c>
      <c r="L8285" s="164" t="n">
        <v>1118280</v>
      </c>
      <c r="M8285" s="164" t="n">
        <v>10</v>
      </c>
      <c r="N8285" s="218" t="s">
        <v>24678</v>
      </c>
      <c r="O8285" s="633"/>
      <c r="P8285" s="610"/>
      <c r="Q8285" s="610" t="n">
        <f aca="false">P8285*1.2</f>
        <v>0</v>
      </c>
      <c r="R8285" s="131" t="n">
        <f aca="false">S8285*Q8285</f>
        <v>0</v>
      </c>
      <c r="S8285" s="132"/>
    </row>
    <row r="8286" s="76" customFormat="true" ht="14.4" hidden="false" customHeight="false" outlineLevel="0" collapsed="false">
      <c r="A8286" s="207"/>
      <c r="B8286" s="208" t="n">
        <v>82</v>
      </c>
      <c r="C8286" s="634" t="s">
        <v>18</v>
      </c>
      <c r="D8286" s="453"/>
      <c r="E8286" s="453" t="s">
        <v>21580</v>
      </c>
      <c r="F8286" s="121" t="n">
        <f aca="false">F8285+1</f>
        <v>8280</v>
      </c>
      <c r="G8286" s="290" t="s">
        <v>24679</v>
      </c>
      <c r="H8286" s="147" t="s">
        <v>24680</v>
      </c>
      <c r="I8286" s="284" t="s">
        <v>24681</v>
      </c>
      <c r="J8286" s="284" t="n">
        <v>536</v>
      </c>
      <c r="K8286" s="164" t="n">
        <v>0</v>
      </c>
      <c r="L8286" s="164" t="n">
        <v>1014082</v>
      </c>
      <c r="M8286" s="164" t="n">
        <v>0</v>
      </c>
      <c r="N8286" s="218" t="s">
        <v>24682</v>
      </c>
      <c r="O8286" s="633"/>
      <c r="P8286" s="610"/>
      <c r="Q8286" s="610" t="n">
        <f aca="false">P8286*1.2</f>
        <v>0</v>
      </c>
      <c r="R8286" s="131" t="n">
        <f aca="false">S8286*Q8286</f>
        <v>0</v>
      </c>
      <c r="S8286" s="132"/>
    </row>
    <row r="8287" s="76" customFormat="true" ht="14.4" hidden="false" customHeight="false" outlineLevel="0" collapsed="false">
      <c r="A8287" s="207"/>
      <c r="B8287" s="208" t="n">
        <v>82</v>
      </c>
      <c r="C8287" s="634" t="s">
        <v>18</v>
      </c>
      <c r="D8287" s="453" t="s">
        <v>21588</v>
      </c>
      <c r="E8287" s="453" t="s">
        <v>21580</v>
      </c>
      <c r="F8287" s="121" t="n">
        <f aca="false">F8286+1</f>
        <v>8281</v>
      </c>
      <c r="G8287" s="290" t="s">
        <v>24683</v>
      </c>
      <c r="H8287" s="147" t="s">
        <v>24684</v>
      </c>
      <c r="I8287" s="284" t="s">
        <v>24685</v>
      </c>
      <c r="J8287" s="284" t="n">
        <v>5344</v>
      </c>
      <c r="K8287" s="164" t="n">
        <v>40</v>
      </c>
      <c r="L8287" s="164" t="n">
        <v>1118278</v>
      </c>
      <c r="M8287" s="164" t="n">
        <v>0</v>
      </c>
      <c r="N8287" s="218" t="s">
        <v>24686</v>
      </c>
      <c r="O8287" s="633"/>
      <c r="P8287" s="130" t="n">
        <v>526.47</v>
      </c>
      <c r="Q8287" s="130" t="n">
        <f aca="false">P8287*1.2</f>
        <v>631.764</v>
      </c>
      <c r="R8287" s="131" t="n">
        <f aca="false">S8287*Q8287</f>
        <v>0</v>
      </c>
      <c r="S8287" s="132"/>
    </row>
    <row r="8288" s="76" customFormat="true" ht="14.4" hidden="false" customHeight="false" outlineLevel="0" collapsed="false">
      <c r="A8288" s="207"/>
      <c r="B8288" s="208" t="n">
        <v>82</v>
      </c>
      <c r="C8288" s="634" t="s">
        <v>18</v>
      </c>
      <c r="D8288" s="453" t="s">
        <v>21588</v>
      </c>
      <c r="E8288" s="453" t="s">
        <v>21580</v>
      </c>
      <c r="F8288" s="121" t="n">
        <f aca="false">F8287+1</f>
        <v>8282</v>
      </c>
      <c r="G8288" s="290" t="s">
        <v>24687</v>
      </c>
      <c r="H8288" s="147" t="s">
        <v>24688</v>
      </c>
      <c r="I8288" s="284" t="s">
        <v>24689</v>
      </c>
      <c r="J8288" s="284" t="n">
        <v>5344</v>
      </c>
      <c r="K8288" s="164" t="n">
        <v>40</v>
      </c>
      <c r="L8288" s="164" t="n">
        <v>1118280</v>
      </c>
      <c r="M8288" s="164" t="n">
        <v>10</v>
      </c>
      <c r="N8288" s="218" t="s">
        <v>24686</v>
      </c>
      <c r="O8288" s="633"/>
      <c r="P8288" s="130" t="n">
        <v>450.92</v>
      </c>
      <c r="Q8288" s="130" t="n">
        <f aca="false">P8288*1.2</f>
        <v>541.104</v>
      </c>
      <c r="R8288" s="131" t="n">
        <f aca="false">S8288*Q8288</f>
        <v>0</v>
      </c>
      <c r="S8288" s="132"/>
    </row>
    <row r="8289" s="76" customFormat="true" ht="27.6" hidden="false" customHeight="false" outlineLevel="0" collapsed="false">
      <c r="A8289" s="207"/>
      <c r="B8289" s="208" t="n">
        <v>82</v>
      </c>
      <c r="C8289" s="634" t="s">
        <v>18</v>
      </c>
      <c r="D8289" s="453"/>
      <c r="E8289" s="453" t="s">
        <v>21580</v>
      </c>
      <c r="F8289" s="121" t="n">
        <f aca="false">F8288+1</f>
        <v>8283</v>
      </c>
      <c r="G8289" s="290" t="s">
        <v>24690</v>
      </c>
      <c r="H8289" s="147" t="s">
        <v>24691</v>
      </c>
      <c r="I8289" s="284" t="s">
        <v>24692</v>
      </c>
      <c r="J8289" s="284" t="n">
        <v>536</v>
      </c>
      <c r="K8289" s="164" t="n">
        <v>0</v>
      </c>
      <c r="L8289" s="164" t="n">
        <v>3509280</v>
      </c>
      <c r="M8289" s="164" t="n">
        <v>20</v>
      </c>
      <c r="N8289" s="218" t="s">
        <v>24693</v>
      </c>
      <c r="O8289" s="633"/>
      <c r="P8289" s="610"/>
      <c r="Q8289" s="610" t="n">
        <f aca="false">P8289*1.2</f>
        <v>0</v>
      </c>
      <c r="R8289" s="131" t="n">
        <f aca="false">S8289*Q8289</f>
        <v>0</v>
      </c>
      <c r="S8289" s="132"/>
    </row>
    <row r="8290" s="76" customFormat="true" ht="27.6" hidden="false" customHeight="false" outlineLevel="0" collapsed="false">
      <c r="A8290" s="207"/>
      <c r="B8290" s="208" t="n">
        <v>82</v>
      </c>
      <c r="C8290" s="634" t="s">
        <v>18</v>
      </c>
      <c r="D8290" s="453" t="s">
        <v>21588</v>
      </c>
      <c r="E8290" s="453" t="s">
        <v>21580</v>
      </c>
      <c r="F8290" s="121" t="n">
        <f aca="false">F8289+1</f>
        <v>8284</v>
      </c>
      <c r="G8290" s="290" t="s">
        <v>24694</v>
      </c>
      <c r="H8290" s="147" t="s">
        <v>24695</v>
      </c>
      <c r="I8290" s="284" t="s">
        <v>24696</v>
      </c>
      <c r="J8290" s="284" t="n">
        <v>5340</v>
      </c>
      <c r="K8290" s="164" t="n">
        <v>0</v>
      </c>
      <c r="L8290" s="164" t="n">
        <v>3509287</v>
      </c>
      <c r="M8290" s="164" t="n">
        <v>50</v>
      </c>
      <c r="N8290" s="218" t="s">
        <v>24693</v>
      </c>
      <c r="O8290" s="633"/>
      <c r="P8290" s="130" t="n">
        <v>1351.89</v>
      </c>
      <c r="Q8290" s="130" t="n">
        <f aca="false">P8290*1.2</f>
        <v>1622.268</v>
      </c>
      <c r="R8290" s="131" t="n">
        <f aca="false">S8290*Q8290</f>
        <v>0</v>
      </c>
      <c r="S8290" s="132"/>
    </row>
    <row r="8291" s="76" customFormat="true" ht="27.6" hidden="false" customHeight="false" outlineLevel="0" collapsed="false">
      <c r="A8291" s="207"/>
      <c r="B8291" s="208" t="n">
        <v>82</v>
      </c>
      <c r="C8291" s="634" t="s">
        <v>18</v>
      </c>
      <c r="D8291" s="453" t="s">
        <v>21588</v>
      </c>
      <c r="E8291" s="453" t="s">
        <v>21580</v>
      </c>
      <c r="F8291" s="121" t="n">
        <f aca="false">F8290+1</f>
        <v>8285</v>
      </c>
      <c r="G8291" s="290" t="s">
        <v>24697</v>
      </c>
      <c r="H8291" s="147" t="s">
        <v>24698</v>
      </c>
      <c r="I8291" s="284" t="s">
        <v>24699</v>
      </c>
      <c r="J8291" s="284" t="n">
        <v>5344</v>
      </c>
      <c r="K8291" s="164" t="n">
        <v>0</v>
      </c>
      <c r="L8291" s="164" t="n">
        <v>3509287</v>
      </c>
      <c r="M8291" s="164" t="n">
        <v>30</v>
      </c>
      <c r="N8291" s="218" t="s">
        <v>24693</v>
      </c>
      <c r="O8291" s="635"/>
      <c r="P8291" s="130" t="n">
        <v>725.55</v>
      </c>
      <c r="Q8291" s="130" t="n">
        <f aca="false">P8291*1.2</f>
        <v>870.66</v>
      </c>
      <c r="R8291" s="131" t="n">
        <f aca="false">S8291*Q8291</f>
        <v>0</v>
      </c>
      <c r="S8291" s="132"/>
    </row>
    <row r="8292" s="76" customFormat="true" ht="41.4" hidden="false" customHeight="false" outlineLevel="0" collapsed="false">
      <c r="A8292" s="207"/>
      <c r="B8292" s="208" t="n">
        <v>82</v>
      </c>
      <c r="C8292" s="634" t="s">
        <v>18</v>
      </c>
      <c r="D8292" s="453"/>
      <c r="E8292" s="453" t="s">
        <v>21580</v>
      </c>
      <c r="F8292" s="121" t="n">
        <f aca="false">F8291+1</f>
        <v>8286</v>
      </c>
      <c r="G8292" s="290" t="s">
        <v>24700</v>
      </c>
      <c r="H8292" s="147" t="s">
        <v>24701</v>
      </c>
      <c r="I8292" s="284" t="s">
        <v>24702</v>
      </c>
      <c r="J8292" s="284" t="n">
        <v>650</v>
      </c>
      <c r="K8292" s="164" t="n">
        <v>0</v>
      </c>
      <c r="L8292" s="164" t="n">
        <v>3509280</v>
      </c>
      <c r="M8292" s="164" t="n">
        <v>0</v>
      </c>
      <c r="N8292" s="237" t="s">
        <v>24703</v>
      </c>
      <c r="O8292" s="633"/>
      <c r="P8292" s="610"/>
      <c r="Q8292" s="610" t="n">
        <f aca="false">P8292*1.2</f>
        <v>0</v>
      </c>
      <c r="R8292" s="131" t="n">
        <f aca="false">S8292*Q8292</f>
        <v>0</v>
      </c>
      <c r="S8292" s="132"/>
    </row>
    <row r="8293" s="76" customFormat="true" ht="14.4" hidden="false" customHeight="false" outlineLevel="0" collapsed="false">
      <c r="A8293" s="207"/>
      <c r="B8293" s="208" t="n">
        <v>82</v>
      </c>
      <c r="C8293" s="634" t="s">
        <v>18</v>
      </c>
      <c r="D8293" s="453"/>
      <c r="E8293" s="453" t="s">
        <v>21580</v>
      </c>
      <c r="F8293" s="121" t="n">
        <f aca="false">F8292+1</f>
        <v>8287</v>
      </c>
      <c r="G8293" s="290" t="s">
        <v>24704</v>
      </c>
      <c r="H8293" s="147" t="s">
        <v>24705</v>
      </c>
      <c r="I8293" s="284" t="s">
        <v>24706</v>
      </c>
      <c r="J8293" s="284" t="n">
        <v>536</v>
      </c>
      <c r="K8293" s="164" t="n">
        <v>0</v>
      </c>
      <c r="L8293" s="164" t="n">
        <v>3509278</v>
      </c>
      <c r="M8293" s="164" t="n">
        <v>20</v>
      </c>
      <c r="N8293" s="218" t="s">
        <v>24707</v>
      </c>
      <c r="O8293" s="633"/>
      <c r="P8293" s="610"/>
      <c r="Q8293" s="610" t="n">
        <f aca="false">P8293*1.2</f>
        <v>0</v>
      </c>
      <c r="R8293" s="131" t="n">
        <f aca="false">S8293*Q8293</f>
        <v>0</v>
      </c>
      <c r="S8293" s="132"/>
    </row>
    <row r="8294" s="76" customFormat="true" ht="14.4" hidden="false" customHeight="false" outlineLevel="0" collapsed="false">
      <c r="A8294" s="207"/>
      <c r="B8294" s="208" t="n">
        <v>82</v>
      </c>
      <c r="C8294" s="634" t="s">
        <v>18</v>
      </c>
      <c r="D8294" s="453" t="s">
        <v>21588</v>
      </c>
      <c r="E8294" s="453" t="s">
        <v>21580</v>
      </c>
      <c r="F8294" s="121" t="n">
        <f aca="false">F8293+1</f>
        <v>8288</v>
      </c>
      <c r="G8294" s="290" t="s">
        <v>24708</v>
      </c>
      <c r="H8294" s="147" t="s">
        <v>24709</v>
      </c>
      <c r="I8294" s="284" t="s">
        <v>24710</v>
      </c>
      <c r="J8294" s="284" t="n">
        <v>5340</v>
      </c>
      <c r="K8294" s="164" t="n">
        <v>0</v>
      </c>
      <c r="L8294" s="164" t="n">
        <v>1213072</v>
      </c>
      <c r="M8294" s="164" t="n">
        <v>0</v>
      </c>
      <c r="N8294" s="218" t="s">
        <v>24711</v>
      </c>
      <c r="O8294" s="635"/>
      <c r="P8294" s="130" t="n">
        <v>530.07</v>
      </c>
      <c r="Q8294" s="130" t="n">
        <f aca="false">P8294*1.2</f>
        <v>636.084</v>
      </c>
      <c r="R8294" s="131" t="n">
        <f aca="false">S8294*Q8294</f>
        <v>0</v>
      </c>
      <c r="S8294" s="132"/>
    </row>
    <row r="8295" s="76" customFormat="true" ht="14.4" hidden="false" customHeight="false" outlineLevel="0" collapsed="false">
      <c r="A8295" s="207"/>
      <c r="B8295" s="208" t="n">
        <v>82</v>
      </c>
      <c r="C8295" s="634" t="s">
        <v>18</v>
      </c>
      <c r="D8295" s="453" t="s">
        <v>21588</v>
      </c>
      <c r="E8295" s="453" t="s">
        <v>21580</v>
      </c>
      <c r="F8295" s="121" t="n">
        <f aca="false">F8294+1</f>
        <v>8289</v>
      </c>
      <c r="G8295" s="290" t="s">
        <v>24712</v>
      </c>
      <c r="H8295" s="147" t="s">
        <v>24713</v>
      </c>
      <c r="I8295" s="284" t="s">
        <v>24714</v>
      </c>
      <c r="J8295" s="284" t="n">
        <v>5344</v>
      </c>
      <c r="K8295" s="164" t="n">
        <v>30</v>
      </c>
      <c r="L8295" s="164" t="n">
        <v>1213072</v>
      </c>
      <c r="M8295" s="164" t="n">
        <v>0</v>
      </c>
      <c r="N8295" s="218" t="s">
        <v>24711</v>
      </c>
      <c r="O8295" s="633"/>
      <c r="P8295" s="130" t="n">
        <v>319.31</v>
      </c>
      <c r="Q8295" s="130" t="n">
        <f aca="false">P8295*1.2</f>
        <v>383.172</v>
      </c>
      <c r="R8295" s="131" t="n">
        <f aca="false">S8295*Q8295</f>
        <v>0</v>
      </c>
      <c r="S8295" s="132"/>
    </row>
    <row r="8296" s="76" customFormat="true" ht="14.4" hidden="false" customHeight="false" outlineLevel="0" collapsed="false">
      <c r="A8296" s="207"/>
      <c r="B8296" s="208" t="n">
        <v>82</v>
      </c>
      <c r="C8296" s="634" t="s">
        <v>18</v>
      </c>
      <c r="D8296" s="453"/>
      <c r="E8296" s="453" t="s">
        <v>21580</v>
      </c>
      <c r="F8296" s="121" t="n">
        <f aca="false">F8295+1</f>
        <v>8290</v>
      </c>
      <c r="G8296" s="290" t="s">
        <v>24715</v>
      </c>
      <c r="H8296" s="147" t="s">
        <v>24716</v>
      </c>
      <c r="I8296" s="284" t="s">
        <v>24717</v>
      </c>
      <c r="J8296" s="284" t="n">
        <v>536</v>
      </c>
      <c r="K8296" s="164" t="n">
        <v>0</v>
      </c>
      <c r="L8296" s="164" t="n">
        <v>1213072</v>
      </c>
      <c r="M8296" s="164" t="n">
        <v>0</v>
      </c>
      <c r="N8296" s="218" t="s">
        <v>24711</v>
      </c>
      <c r="O8296" s="633"/>
      <c r="P8296" s="610"/>
      <c r="Q8296" s="610" t="n">
        <f aca="false">P8296*1.2</f>
        <v>0</v>
      </c>
      <c r="R8296" s="131" t="n">
        <f aca="false">S8296*Q8296</f>
        <v>0</v>
      </c>
      <c r="S8296" s="132"/>
    </row>
    <row r="8297" s="76" customFormat="true" ht="14.4" hidden="false" customHeight="false" outlineLevel="0" collapsed="false">
      <c r="A8297" s="207"/>
      <c r="B8297" s="208" t="n">
        <v>82</v>
      </c>
      <c r="C8297" s="634" t="s">
        <v>18</v>
      </c>
      <c r="D8297" s="453" t="s">
        <v>21588</v>
      </c>
      <c r="E8297" s="453" t="s">
        <v>21580</v>
      </c>
      <c r="F8297" s="121" t="n">
        <f aca="false">F8296+1</f>
        <v>8291</v>
      </c>
      <c r="G8297" s="290" t="s">
        <v>24718</v>
      </c>
      <c r="H8297" s="147" t="s">
        <v>24719</v>
      </c>
      <c r="I8297" s="284" t="s">
        <v>24720</v>
      </c>
      <c r="J8297" s="284" t="n">
        <v>5340</v>
      </c>
      <c r="K8297" s="164" t="n">
        <v>40</v>
      </c>
      <c r="L8297" s="164" t="n">
        <v>1104426</v>
      </c>
      <c r="M8297" s="164" t="n">
        <v>0</v>
      </c>
      <c r="N8297" s="639" t="s">
        <v>24721</v>
      </c>
      <c r="O8297" s="633"/>
      <c r="P8297" s="610"/>
      <c r="Q8297" s="610" t="n">
        <f aca="false">P8297*1.2</f>
        <v>0</v>
      </c>
      <c r="R8297" s="131" t="n">
        <f aca="false">S8297*Q8297</f>
        <v>0</v>
      </c>
      <c r="S8297" s="132"/>
    </row>
    <row r="8298" s="76" customFormat="true" ht="14.4" hidden="false" customHeight="false" outlineLevel="0" collapsed="false">
      <c r="A8298" s="207"/>
      <c r="B8298" s="208" t="n">
        <v>82</v>
      </c>
      <c r="C8298" s="634" t="s">
        <v>18</v>
      </c>
      <c r="D8298" s="453"/>
      <c r="E8298" s="453" t="s">
        <v>21580</v>
      </c>
      <c r="F8298" s="121" t="n">
        <f aca="false">F8297+1</f>
        <v>8292</v>
      </c>
      <c r="G8298" s="290" t="s">
        <v>24722</v>
      </c>
      <c r="H8298" s="147" t="s">
        <v>24723</v>
      </c>
      <c r="I8298" s="284" t="s">
        <v>24724</v>
      </c>
      <c r="J8298" s="284" t="n">
        <v>5360</v>
      </c>
      <c r="K8298" s="164" t="n">
        <v>40</v>
      </c>
      <c r="L8298" s="164" t="n">
        <v>1104426</v>
      </c>
      <c r="M8298" s="164" t="n">
        <v>0</v>
      </c>
      <c r="N8298" s="218" t="s">
        <v>24721</v>
      </c>
      <c r="O8298" s="633"/>
      <c r="P8298" s="130" t="n">
        <v>1876.94</v>
      </c>
      <c r="Q8298" s="130" t="n">
        <f aca="false">P8298*1.2</f>
        <v>2252.328</v>
      </c>
      <c r="R8298" s="131" t="n">
        <f aca="false">S8298*Q8298</f>
        <v>0</v>
      </c>
      <c r="S8298" s="132"/>
    </row>
    <row r="8299" s="76" customFormat="true" ht="14.4" hidden="false" customHeight="false" outlineLevel="0" collapsed="false">
      <c r="A8299" s="207"/>
      <c r="B8299" s="208" t="n">
        <v>82</v>
      </c>
      <c r="C8299" s="634" t="s">
        <v>18</v>
      </c>
      <c r="D8299" s="453" t="s">
        <v>21588</v>
      </c>
      <c r="E8299" s="453" t="s">
        <v>21580</v>
      </c>
      <c r="F8299" s="121" t="n">
        <f aca="false">F8298+1</f>
        <v>8293</v>
      </c>
      <c r="G8299" s="290" t="s">
        <v>24725</v>
      </c>
      <c r="H8299" s="147" t="s">
        <v>24726</v>
      </c>
      <c r="I8299" s="284" t="s">
        <v>24727</v>
      </c>
      <c r="J8299" s="284" t="n">
        <v>5340</v>
      </c>
      <c r="K8299" s="164" t="n">
        <v>0</v>
      </c>
      <c r="L8299" s="164" t="n">
        <v>1118220</v>
      </c>
      <c r="M8299" s="164" t="n">
        <v>0</v>
      </c>
      <c r="N8299" s="218" t="s">
        <v>24728</v>
      </c>
      <c r="O8299" s="633"/>
      <c r="P8299" s="130" t="n">
        <v>531.27</v>
      </c>
      <c r="Q8299" s="130" t="n">
        <f aca="false">P8299*1.2</f>
        <v>637.524</v>
      </c>
      <c r="R8299" s="131" t="n">
        <f aca="false">S8299*Q8299</f>
        <v>0</v>
      </c>
      <c r="S8299" s="132"/>
    </row>
    <row r="8300" s="76" customFormat="true" ht="14.4" hidden="false" customHeight="false" outlineLevel="0" collapsed="false">
      <c r="A8300" s="207"/>
      <c r="B8300" s="208" t="n">
        <v>82</v>
      </c>
      <c r="C8300" s="634" t="s">
        <v>18</v>
      </c>
      <c r="D8300" s="453"/>
      <c r="E8300" s="453" t="s">
        <v>21580</v>
      </c>
      <c r="F8300" s="121" t="n">
        <f aca="false">F8299+1</f>
        <v>8294</v>
      </c>
      <c r="G8300" s="290" t="s">
        <v>24729</v>
      </c>
      <c r="H8300" s="147" t="s">
        <v>24730</v>
      </c>
      <c r="I8300" s="284" t="s">
        <v>24731</v>
      </c>
      <c r="J8300" s="284" t="n">
        <v>5340</v>
      </c>
      <c r="K8300" s="164" t="n">
        <v>30</v>
      </c>
      <c r="L8300" s="164" t="n">
        <v>1118220</v>
      </c>
      <c r="M8300" s="164" t="n">
        <v>10</v>
      </c>
      <c r="N8300" s="218" t="s">
        <v>24728</v>
      </c>
      <c r="O8300" s="633"/>
      <c r="P8300" s="610"/>
      <c r="Q8300" s="610" t="n">
        <f aca="false">P8300*1.2</f>
        <v>0</v>
      </c>
      <c r="R8300" s="131" t="n">
        <f aca="false">S8300*Q8300</f>
        <v>0</v>
      </c>
      <c r="S8300" s="132"/>
    </row>
    <row r="8301" s="76" customFormat="true" ht="14.4" hidden="false" customHeight="false" outlineLevel="0" collapsed="false">
      <c r="A8301" s="207"/>
      <c r="B8301" s="208" t="n">
        <v>82</v>
      </c>
      <c r="C8301" s="634" t="s">
        <v>18</v>
      </c>
      <c r="D8301" s="453" t="s">
        <v>21588</v>
      </c>
      <c r="E8301" s="453" t="s">
        <v>21580</v>
      </c>
      <c r="F8301" s="121" t="n">
        <f aca="false">F8300+1</f>
        <v>8295</v>
      </c>
      <c r="G8301" s="290" t="s">
        <v>24732</v>
      </c>
      <c r="H8301" s="147" t="s">
        <v>24733</v>
      </c>
      <c r="I8301" s="284" t="s">
        <v>24734</v>
      </c>
      <c r="J8301" s="284" t="n">
        <v>5344</v>
      </c>
      <c r="K8301" s="164" t="n">
        <v>0</v>
      </c>
      <c r="L8301" s="164" t="n">
        <v>1118220</v>
      </c>
      <c r="M8301" s="164" t="n">
        <v>0</v>
      </c>
      <c r="N8301" s="218" t="s">
        <v>24728</v>
      </c>
      <c r="O8301" s="633"/>
      <c r="P8301" s="130" t="n">
        <v>474.9</v>
      </c>
      <c r="Q8301" s="130" t="n">
        <f aca="false">P8301*1.2</f>
        <v>569.88</v>
      </c>
      <c r="R8301" s="131" t="n">
        <f aca="false">S8301*Q8301</f>
        <v>0</v>
      </c>
      <c r="S8301" s="132"/>
    </row>
    <row r="8302" s="76" customFormat="true" ht="14.4" hidden="false" customHeight="false" outlineLevel="0" collapsed="false">
      <c r="A8302" s="207"/>
      <c r="B8302" s="208" t="n">
        <v>82</v>
      </c>
      <c r="C8302" s="634" t="s">
        <v>18</v>
      </c>
      <c r="D8302" s="453" t="s">
        <v>21588</v>
      </c>
      <c r="E8302" s="453" t="s">
        <v>21580</v>
      </c>
      <c r="F8302" s="121" t="n">
        <f aca="false">F8301+1</f>
        <v>8296</v>
      </c>
      <c r="G8302" s="290" t="s">
        <v>24735</v>
      </c>
      <c r="H8302" s="147" t="s">
        <v>24736</v>
      </c>
      <c r="I8302" s="284" t="s">
        <v>24737</v>
      </c>
      <c r="J8302" s="284" t="n">
        <v>5344</v>
      </c>
      <c r="K8302" s="164" t="n">
        <v>0</v>
      </c>
      <c r="L8302" s="164" t="n">
        <v>1118220</v>
      </c>
      <c r="M8302" s="164" t="n">
        <v>30</v>
      </c>
      <c r="N8302" s="218" t="s">
        <v>24728</v>
      </c>
      <c r="O8302" s="635"/>
      <c r="P8302" s="130" t="n">
        <v>568.44</v>
      </c>
      <c r="Q8302" s="130" t="n">
        <f aca="false">P8302*1.2</f>
        <v>682.128</v>
      </c>
      <c r="R8302" s="131" t="n">
        <f aca="false">S8302*Q8302</f>
        <v>0</v>
      </c>
      <c r="S8302" s="132"/>
    </row>
    <row r="8303" s="76" customFormat="true" ht="14.4" hidden="false" customHeight="false" outlineLevel="0" collapsed="false">
      <c r="A8303" s="207"/>
      <c r="B8303" s="208" t="n">
        <v>82</v>
      </c>
      <c r="C8303" s="634" t="s">
        <v>18</v>
      </c>
      <c r="D8303" s="453" t="s">
        <v>21588</v>
      </c>
      <c r="E8303" s="453" t="s">
        <v>21580</v>
      </c>
      <c r="F8303" s="121" t="n">
        <f aca="false">F8302+1</f>
        <v>8297</v>
      </c>
      <c r="G8303" s="637" t="s">
        <v>24738</v>
      </c>
      <c r="H8303" s="220" t="s">
        <v>24739</v>
      </c>
      <c r="I8303" s="284" t="s">
        <v>24740</v>
      </c>
      <c r="J8303" s="284" t="n">
        <v>5344</v>
      </c>
      <c r="K8303" s="164" t="n">
        <v>40</v>
      </c>
      <c r="L8303" s="164" t="n">
        <v>1118220</v>
      </c>
      <c r="M8303" s="164" t="n">
        <v>0</v>
      </c>
      <c r="N8303" s="218" t="s">
        <v>24728</v>
      </c>
      <c r="O8303" s="633"/>
      <c r="P8303" s="130" t="n">
        <v>1001.14</v>
      </c>
      <c r="Q8303" s="130" t="n">
        <f aca="false">P8303*1.2</f>
        <v>1201.368</v>
      </c>
      <c r="R8303" s="131" t="n">
        <f aca="false">S8303*Q8303</f>
        <v>0</v>
      </c>
      <c r="S8303" s="132"/>
    </row>
    <row r="8304" s="76" customFormat="true" ht="14.4" hidden="false" customHeight="false" outlineLevel="0" collapsed="false">
      <c r="A8304" s="207"/>
      <c r="B8304" s="208" t="n">
        <v>82</v>
      </c>
      <c r="C8304" s="634" t="s">
        <v>18</v>
      </c>
      <c r="D8304" s="453"/>
      <c r="E8304" s="453" t="s">
        <v>21580</v>
      </c>
      <c r="F8304" s="121" t="n">
        <f aca="false">F8303+1</f>
        <v>8298</v>
      </c>
      <c r="G8304" s="290" t="s">
        <v>24741</v>
      </c>
      <c r="H8304" s="147" t="s">
        <v>24742</v>
      </c>
      <c r="I8304" s="284" t="s">
        <v>24743</v>
      </c>
      <c r="J8304" s="284" t="n">
        <v>5347</v>
      </c>
      <c r="K8304" s="164" t="n">
        <v>0</v>
      </c>
      <c r="L8304" s="164" t="n">
        <v>1118220</v>
      </c>
      <c r="M8304" s="164" t="n">
        <v>0</v>
      </c>
      <c r="N8304" s="218" t="s">
        <v>24728</v>
      </c>
      <c r="O8304" s="633"/>
      <c r="P8304" s="610"/>
      <c r="Q8304" s="610" t="n">
        <f aca="false">P8304*1.2</f>
        <v>0</v>
      </c>
      <c r="R8304" s="131" t="n">
        <f aca="false">S8304*Q8304</f>
        <v>0</v>
      </c>
      <c r="S8304" s="132"/>
    </row>
    <row r="8305" s="76" customFormat="true" ht="14.4" hidden="false" customHeight="false" outlineLevel="0" collapsed="false">
      <c r="A8305" s="207"/>
      <c r="B8305" s="208" t="n">
        <v>82</v>
      </c>
      <c r="C8305" s="634" t="s">
        <v>18</v>
      </c>
      <c r="D8305" s="453" t="s">
        <v>21588</v>
      </c>
      <c r="E8305" s="453" t="s">
        <v>21580</v>
      </c>
      <c r="F8305" s="121" t="n">
        <f aca="false">F8304+1</f>
        <v>8299</v>
      </c>
      <c r="G8305" s="290" t="s">
        <v>24744</v>
      </c>
      <c r="H8305" s="147" t="s">
        <v>24745</v>
      </c>
      <c r="I8305" s="284" t="s">
        <v>24746</v>
      </c>
      <c r="J8305" s="284" t="n">
        <v>536</v>
      </c>
      <c r="K8305" s="164" t="n">
        <v>0</v>
      </c>
      <c r="L8305" s="164" t="n">
        <v>1118220</v>
      </c>
      <c r="M8305" s="164" t="n">
        <v>0</v>
      </c>
      <c r="N8305" s="218" t="s">
        <v>24728</v>
      </c>
      <c r="O8305" s="633"/>
      <c r="P8305" s="130" t="n">
        <v>506.08</v>
      </c>
      <c r="Q8305" s="130" t="n">
        <f aca="false">P8305*1.2</f>
        <v>607.296</v>
      </c>
      <c r="R8305" s="131" t="n">
        <f aca="false">S8305*Q8305</f>
        <v>0</v>
      </c>
      <c r="S8305" s="132"/>
    </row>
    <row r="8306" s="76" customFormat="true" ht="14.4" hidden="false" customHeight="false" outlineLevel="0" collapsed="false">
      <c r="A8306" s="207"/>
      <c r="B8306" s="208" t="n">
        <v>82</v>
      </c>
      <c r="C8306" s="634" t="s">
        <v>18</v>
      </c>
      <c r="D8306" s="453"/>
      <c r="E8306" s="453" t="s">
        <v>21580</v>
      </c>
      <c r="F8306" s="121" t="n">
        <f aca="false">F8305+1</f>
        <v>8300</v>
      </c>
      <c r="G8306" s="290" t="s">
        <v>24747</v>
      </c>
      <c r="H8306" s="147" t="s">
        <v>24748</v>
      </c>
      <c r="I8306" s="284" t="s">
        <v>24749</v>
      </c>
      <c r="J8306" s="284" t="n">
        <v>5340</v>
      </c>
      <c r="K8306" s="164" t="n">
        <v>40</v>
      </c>
      <c r="L8306" s="164" t="n">
        <v>1118220</v>
      </c>
      <c r="M8306" s="164" t="n">
        <v>0</v>
      </c>
      <c r="N8306" s="218" t="s">
        <v>24750</v>
      </c>
      <c r="O8306" s="633"/>
      <c r="P8306" s="610"/>
      <c r="Q8306" s="610" t="n">
        <f aca="false">P8306*1.2</f>
        <v>0</v>
      </c>
      <c r="R8306" s="131" t="n">
        <f aca="false">S8306*Q8306</f>
        <v>0</v>
      </c>
      <c r="S8306" s="132"/>
    </row>
    <row r="8307" s="76" customFormat="true" ht="14.4" hidden="false" customHeight="false" outlineLevel="0" collapsed="false">
      <c r="A8307" s="207"/>
      <c r="B8307" s="208" t="n">
        <v>82</v>
      </c>
      <c r="C8307" s="634" t="s">
        <v>18</v>
      </c>
      <c r="D8307" s="453"/>
      <c r="E8307" s="453" t="s">
        <v>21580</v>
      </c>
      <c r="F8307" s="121" t="n">
        <f aca="false">F8306+1</f>
        <v>8301</v>
      </c>
      <c r="G8307" s="290" t="s">
        <v>24751</v>
      </c>
      <c r="H8307" s="147" t="s">
        <v>24752</v>
      </c>
      <c r="I8307" s="284" t="s">
        <v>24753</v>
      </c>
      <c r="J8307" s="284" t="n">
        <v>5341</v>
      </c>
      <c r="K8307" s="164" t="n">
        <v>60</v>
      </c>
      <c r="L8307" s="164" t="n">
        <v>1118220</v>
      </c>
      <c r="M8307" s="164" t="n">
        <v>0</v>
      </c>
      <c r="N8307" s="218" t="s">
        <v>24750</v>
      </c>
      <c r="O8307" s="633"/>
      <c r="P8307" s="610"/>
      <c r="Q8307" s="610" t="n">
        <f aca="false">P8307*1.2</f>
        <v>0</v>
      </c>
      <c r="R8307" s="131" t="n">
        <f aca="false">S8307*Q8307</f>
        <v>0</v>
      </c>
      <c r="S8307" s="132"/>
    </row>
    <row r="8308" s="76" customFormat="true" ht="14.4" hidden="false" customHeight="false" outlineLevel="0" collapsed="false">
      <c r="A8308" s="207"/>
      <c r="B8308" s="208" t="n">
        <v>82</v>
      </c>
      <c r="C8308" s="634" t="s">
        <v>18</v>
      </c>
      <c r="D8308" s="453" t="s">
        <v>21588</v>
      </c>
      <c r="E8308" s="453" t="s">
        <v>21580</v>
      </c>
      <c r="F8308" s="121" t="n">
        <f aca="false">F8307+1</f>
        <v>8302</v>
      </c>
      <c r="G8308" s="290" t="s">
        <v>24754</v>
      </c>
      <c r="H8308" s="147" t="s">
        <v>24755</v>
      </c>
      <c r="I8308" s="284" t="s">
        <v>24756</v>
      </c>
      <c r="J8308" s="284" t="n">
        <v>5360</v>
      </c>
      <c r="K8308" s="164" t="n">
        <v>40</v>
      </c>
      <c r="L8308" s="164" t="n">
        <v>1118220</v>
      </c>
      <c r="M8308" s="164" t="n">
        <v>0</v>
      </c>
      <c r="N8308" s="218" t="s">
        <v>24750</v>
      </c>
      <c r="O8308" s="633"/>
      <c r="P8308" s="130" t="n">
        <v>1706.1</v>
      </c>
      <c r="Q8308" s="130" t="n">
        <f aca="false">P8308*1.2</f>
        <v>2047.32</v>
      </c>
      <c r="R8308" s="131" t="n">
        <f aca="false">S8308*Q8308</f>
        <v>0</v>
      </c>
      <c r="S8308" s="132"/>
    </row>
    <row r="8309" s="76" customFormat="true" ht="14.4" hidden="false" customHeight="false" outlineLevel="0" collapsed="false">
      <c r="A8309" s="207"/>
      <c r="B8309" s="208" t="n">
        <v>82</v>
      </c>
      <c r="C8309" s="634" t="s">
        <v>18</v>
      </c>
      <c r="D8309" s="453"/>
      <c r="E8309" s="453" t="s">
        <v>21580</v>
      </c>
      <c r="F8309" s="121" t="n">
        <f aca="false">F8308+1</f>
        <v>8303</v>
      </c>
      <c r="G8309" s="290" t="s">
        <v>24757</v>
      </c>
      <c r="H8309" s="147" t="s">
        <v>24758</v>
      </c>
      <c r="I8309" s="284" t="s">
        <v>24759</v>
      </c>
      <c r="J8309" s="284" t="n">
        <v>5364</v>
      </c>
      <c r="K8309" s="164" t="n">
        <v>50</v>
      </c>
      <c r="L8309" s="164" t="n">
        <v>1118220</v>
      </c>
      <c r="M8309" s="164" t="n">
        <v>0</v>
      </c>
      <c r="N8309" s="218" t="s">
        <v>24750</v>
      </c>
      <c r="O8309" s="633"/>
      <c r="P8309" s="610"/>
      <c r="Q8309" s="610" t="n">
        <f aca="false">P8309*1.2</f>
        <v>0</v>
      </c>
      <c r="R8309" s="131" t="n">
        <f aca="false">S8309*Q8309</f>
        <v>0</v>
      </c>
      <c r="S8309" s="132"/>
    </row>
    <row r="8310" s="76" customFormat="true" ht="14.4" hidden="false" customHeight="false" outlineLevel="0" collapsed="false">
      <c r="A8310" s="207"/>
      <c r="B8310" s="208" t="n">
        <v>82</v>
      </c>
      <c r="C8310" s="634" t="s">
        <v>18</v>
      </c>
      <c r="D8310" s="453" t="s">
        <v>21588</v>
      </c>
      <c r="E8310" s="453" t="s">
        <v>21580</v>
      </c>
      <c r="F8310" s="121" t="n">
        <f aca="false">F8309+1</f>
        <v>8304</v>
      </c>
      <c r="G8310" s="290" t="s">
        <v>24760</v>
      </c>
      <c r="H8310" s="147" t="s">
        <v>24760</v>
      </c>
      <c r="I8310" s="284" t="s">
        <v>24761</v>
      </c>
      <c r="J8310" s="284" t="n">
        <v>236</v>
      </c>
      <c r="K8310" s="164" t="n">
        <v>0</v>
      </c>
      <c r="L8310" s="164" t="n">
        <v>1111614</v>
      </c>
      <c r="M8310" s="164" t="n">
        <v>0</v>
      </c>
      <c r="N8310" s="218" t="s">
        <v>24750</v>
      </c>
      <c r="O8310" s="635"/>
      <c r="P8310" s="130" t="n">
        <v>727.67</v>
      </c>
      <c r="Q8310" s="130" t="n">
        <f aca="false">P8310*1.2</f>
        <v>873.204</v>
      </c>
      <c r="R8310" s="131" t="n">
        <f aca="false">S8310*Q8310</f>
        <v>0</v>
      </c>
      <c r="S8310" s="132"/>
    </row>
    <row r="8311" s="76" customFormat="true" ht="27.6" hidden="false" customHeight="false" outlineLevel="0" collapsed="false">
      <c r="A8311" s="207"/>
      <c r="B8311" s="208" t="n">
        <v>82</v>
      </c>
      <c r="C8311" s="634" t="s">
        <v>18</v>
      </c>
      <c r="D8311" s="453"/>
      <c r="E8311" s="453" t="s">
        <v>21580</v>
      </c>
      <c r="F8311" s="121" t="n">
        <f aca="false">F8310+1</f>
        <v>8305</v>
      </c>
      <c r="G8311" s="290" t="s">
        <v>24762</v>
      </c>
      <c r="H8311" s="147" t="s">
        <v>24763</v>
      </c>
      <c r="I8311" s="284" t="s">
        <v>24764</v>
      </c>
      <c r="J8311" s="284" t="n">
        <v>650</v>
      </c>
      <c r="K8311" s="164" t="n">
        <v>0</v>
      </c>
      <c r="L8311" s="164" t="n">
        <v>3509260</v>
      </c>
      <c r="M8311" s="164" t="n">
        <v>0</v>
      </c>
      <c r="N8311" s="237" t="s">
        <v>24765</v>
      </c>
      <c r="O8311" s="633"/>
      <c r="P8311" s="610"/>
      <c r="Q8311" s="610" t="n">
        <f aca="false">P8311*1.2</f>
        <v>0</v>
      </c>
      <c r="R8311" s="131" t="n">
        <f aca="false">S8311*Q8311</f>
        <v>0</v>
      </c>
      <c r="S8311" s="132"/>
    </row>
    <row r="8312" s="76" customFormat="true" ht="14.4" hidden="false" customHeight="false" outlineLevel="0" collapsed="false">
      <c r="A8312" s="207"/>
      <c r="B8312" s="208" t="n">
        <v>82</v>
      </c>
      <c r="C8312" s="634" t="s">
        <v>18</v>
      </c>
      <c r="D8312" s="453" t="s">
        <v>21588</v>
      </c>
      <c r="E8312" s="453" t="s">
        <v>21580</v>
      </c>
      <c r="F8312" s="121" t="n">
        <f aca="false">F8311+1</f>
        <v>8306</v>
      </c>
      <c r="G8312" s="290" t="s">
        <v>24766</v>
      </c>
      <c r="H8312" s="147" t="s">
        <v>24767</v>
      </c>
      <c r="I8312" s="284" t="s">
        <v>24768</v>
      </c>
      <c r="J8312" s="284" t="n">
        <v>5340</v>
      </c>
      <c r="K8312" s="164" t="n">
        <v>0</v>
      </c>
      <c r="L8312" s="164" t="n">
        <v>3509262</v>
      </c>
      <c r="M8312" s="164" t="n">
        <v>0</v>
      </c>
      <c r="N8312" s="218" t="s">
        <v>24769</v>
      </c>
      <c r="O8312" s="633"/>
      <c r="P8312" s="130" t="n">
        <v>461.71</v>
      </c>
      <c r="Q8312" s="130" t="n">
        <f aca="false">P8312*1.2</f>
        <v>554.052</v>
      </c>
      <c r="R8312" s="131" t="n">
        <f aca="false">S8312*Q8312</f>
        <v>0</v>
      </c>
      <c r="S8312" s="132"/>
    </row>
    <row r="8313" s="76" customFormat="true" ht="27.6" hidden="false" customHeight="false" outlineLevel="0" collapsed="false">
      <c r="A8313" s="207"/>
      <c r="B8313" s="208" t="n">
        <v>82</v>
      </c>
      <c r="C8313" s="634" t="s">
        <v>18</v>
      </c>
      <c r="D8313" s="453"/>
      <c r="E8313" s="453" t="s">
        <v>21580</v>
      </c>
      <c r="F8313" s="121" t="n">
        <f aca="false">F8312+1</f>
        <v>8307</v>
      </c>
      <c r="G8313" s="290" t="s">
        <v>24770</v>
      </c>
      <c r="H8313" s="147" t="s">
        <v>24771</v>
      </c>
      <c r="I8313" s="284" t="s">
        <v>24772</v>
      </c>
      <c r="J8313" s="284" t="n">
        <v>650</v>
      </c>
      <c r="K8313" s="164" t="n">
        <v>0</v>
      </c>
      <c r="L8313" s="164" t="n">
        <v>1111548</v>
      </c>
      <c r="M8313" s="164" t="n">
        <v>0</v>
      </c>
      <c r="N8313" s="237" t="s">
        <v>24773</v>
      </c>
      <c r="O8313" s="633"/>
      <c r="P8313" s="610"/>
      <c r="Q8313" s="610" t="n">
        <f aca="false">P8313*1.2</f>
        <v>0</v>
      </c>
      <c r="R8313" s="131" t="n">
        <f aca="false">S8313*Q8313</f>
        <v>0</v>
      </c>
      <c r="S8313" s="132"/>
    </row>
    <row r="8314" s="76" customFormat="true" ht="27.6" hidden="false" customHeight="false" outlineLevel="0" collapsed="false">
      <c r="A8314" s="207"/>
      <c r="B8314" s="208" t="n">
        <v>82</v>
      </c>
      <c r="C8314" s="634" t="s">
        <v>18</v>
      </c>
      <c r="D8314" s="453" t="s">
        <v>21588</v>
      </c>
      <c r="E8314" s="453" t="s">
        <v>21580</v>
      </c>
      <c r="F8314" s="121" t="n">
        <f aca="false">F8313+1</f>
        <v>8308</v>
      </c>
      <c r="G8314" s="637" t="s">
        <v>24774</v>
      </c>
      <c r="H8314" s="220" t="s">
        <v>24775</v>
      </c>
      <c r="I8314" s="284" t="s">
        <v>24776</v>
      </c>
      <c r="J8314" s="284" t="n">
        <v>5344</v>
      </c>
      <c r="K8314" s="164" t="n">
        <v>30</v>
      </c>
      <c r="L8314" s="164" t="n">
        <v>1111614</v>
      </c>
      <c r="M8314" s="164" t="n">
        <v>10</v>
      </c>
      <c r="N8314" s="218" t="s">
        <v>24777</v>
      </c>
      <c r="O8314" s="633"/>
      <c r="P8314" s="130" t="n">
        <v>348.34</v>
      </c>
      <c r="Q8314" s="130" t="n">
        <f aca="false">P8314*1.2</f>
        <v>418.008</v>
      </c>
      <c r="R8314" s="131" t="n">
        <f aca="false">S8314*Q8314</f>
        <v>0</v>
      </c>
      <c r="S8314" s="132"/>
    </row>
    <row r="8315" s="76" customFormat="true" ht="27.6" hidden="false" customHeight="false" outlineLevel="0" collapsed="false">
      <c r="A8315" s="207"/>
      <c r="B8315" s="208" t="n">
        <v>82</v>
      </c>
      <c r="C8315" s="634" t="s">
        <v>18</v>
      </c>
      <c r="D8315" s="453"/>
      <c r="E8315" s="453" t="s">
        <v>21580</v>
      </c>
      <c r="F8315" s="121" t="n">
        <f aca="false">F8314+1</f>
        <v>8309</v>
      </c>
      <c r="G8315" s="290" t="s">
        <v>24778</v>
      </c>
      <c r="H8315" s="147" t="s">
        <v>24779</v>
      </c>
      <c r="I8315" s="284" t="s">
        <v>24780</v>
      </c>
      <c r="J8315" s="284" t="n">
        <v>650</v>
      </c>
      <c r="K8315" s="164" t="n">
        <v>0</v>
      </c>
      <c r="L8315" s="164" t="n">
        <v>1118220</v>
      </c>
      <c r="M8315" s="164" t="n">
        <v>0</v>
      </c>
      <c r="N8315" s="237" t="s">
        <v>24781</v>
      </c>
      <c r="O8315" s="633"/>
      <c r="P8315" s="610"/>
      <c r="Q8315" s="610" t="n">
        <f aca="false">P8315*1.2</f>
        <v>0</v>
      </c>
      <c r="R8315" s="131" t="n">
        <f aca="false">S8315*Q8315</f>
        <v>0</v>
      </c>
      <c r="S8315" s="132"/>
    </row>
    <row r="8316" s="76" customFormat="true" ht="14.4" hidden="false" customHeight="false" outlineLevel="0" collapsed="false">
      <c r="A8316" s="207"/>
      <c r="B8316" s="208" t="n">
        <v>82</v>
      </c>
      <c r="C8316" s="634" t="s">
        <v>18</v>
      </c>
      <c r="D8316" s="453"/>
      <c r="E8316" s="453" t="s">
        <v>21580</v>
      </c>
      <c r="F8316" s="121" t="n">
        <f aca="false">F8315+1</f>
        <v>8310</v>
      </c>
      <c r="G8316" s="290" t="s">
        <v>24782</v>
      </c>
      <c r="H8316" s="147" t="s">
        <v>24783</v>
      </c>
      <c r="I8316" s="284" t="s">
        <v>24784</v>
      </c>
      <c r="J8316" s="284" t="n">
        <v>5340</v>
      </c>
      <c r="K8316" s="164" t="n">
        <v>30</v>
      </c>
      <c r="L8316" s="164" t="n">
        <v>1118278</v>
      </c>
      <c r="M8316" s="164" t="n">
        <v>10</v>
      </c>
      <c r="N8316" s="218" t="s">
        <v>24785</v>
      </c>
      <c r="O8316" s="633"/>
      <c r="P8316" s="610"/>
      <c r="Q8316" s="610" t="n">
        <f aca="false">P8316*1.2</f>
        <v>0</v>
      </c>
      <c r="R8316" s="131" t="n">
        <f aca="false">S8316*Q8316</f>
        <v>0</v>
      </c>
      <c r="S8316" s="132"/>
    </row>
    <row r="8317" s="76" customFormat="true" ht="14.4" hidden="false" customHeight="false" outlineLevel="0" collapsed="false">
      <c r="A8317" s="207"/>
      <c r="B8317" s="208" t="n">
        <v>82</v>
      </c>
      <c r="C8317" s="634" t="s">
        <v>18</v>
      </c>
      <c r="D8317" s="453"/>
      <c r="E8317" s="453" t="s">
        <v>21580</v>
      </c>
      <c r="F8317" s="121" t="n">
        <f aca="false">F8316+1</f>
        <v>8311</v>
      </c>
      <c r="G8317" s="290" t="s">
        <v>24786</v>
      </c>
      <c r="H8317" s="147" t="s">
        <v>24787</v>
      </c>
      <c r="I8317" s="284" t="s">
        <v>24788</v>
      </c>
      <c r="J8317" s="284" t="n">
        <v>5360</v>
      </c>
      <c r="K8317" s="164" t="n">
        <v>40</v>
      </c>
      <c r="L8317" s="164" t="n">
        <v>1118278</v>
      </c>
      <c r="M8317" s="164" t="n">
        <v>0</v>
      </c>
      <c r="N8317" s="218" t="s">
        <v>24789</v>
      </c>
      <c r="O8317" s="633"/>
      <c r="P8317" s="610"/>
      <c r="Q8317" s="610" t="n">
        <f aca="false">P8317*1.2</f>
        <v>0</v>
      </c>
      <c r="R8317" s="131" t="n">
        <f aca="false">S8317*Q8317</f>
        <v>0</v>
      </c>
      <c r="S8317" s="132"/>
    </row>
    <row r="8318" s="76" customFormat="true" ht="27.6" hidden="false" customHeight="false" outlineLevel="0" collapsed="false">
      <c r="A8318" s="207"/>
      <c r="B8318" s="208" t="n">
        <v>82</v>
      </c>
      <c r="C8318" s="634" t="s">
        <v>18</v>
      </c>
      <c r="D8318" s="453" t="s">
        <v>21588</v>
      </c>
      <c r="E8318" s="453" t="s">
        <v>21580</v>
      </c>
      <c r="F8318" s="121" t="n">
        <f aca="false">F8317+1</f>
        <v>8312</v>
      </c>
      <c r="G8318" s="290" t="s">
        <v>24790</v>
      </c>
      <c r="H8318" s="147" t="s">
        <v>24791</v>
      </c>
      <c r="I8318" s="284" t="s">
        <v>24792</v>
      </c>
      <c r="J8318" s="284" t="n">
        <v>5344</v>
      </c>
      <c r="K8318" s="164" t="n">
        <v>30</v>
      </c>
      <c r="L8318" s="164" t="n">
        <v>3509279</v>
      </c>
      <c r="M8318" s="164" t="n">
        <v>10</v>
      </c>
      <c r="N8318" s="218" t="s">
        <v>24793</v>
      </c>
      <c r="O8318" s="633"/>
      <c r="P8318" s="130" t="n">
        <v>1812.88</v>
      </c>
      <c r="Q8318" s="130" t="n">
        <f aca="false">P8318*1.2</f>
        <v>2175.456</v>
      </c>
      <c r="R8318" s="131" t="n">
        <f aca="false">S8318*Q8318</f>
        <v>0</v>
      </c>
      <c r="S8318" s="132"/>
    </row>
    <row r="8319" s="76" customFormat="true" ht="27.6" hidden="false" customHeight="false" outlineLevel="0" collapsed="false">
      <c r="A8319" s="207"/>
      <c r="B8319" s="208" t="n">
        <v>82</v>
      </c>
      <c r="C8319" s="634" t="s">
        <v>18</v>
      </c>
      <c r="D8319" s="453" t="s">
        <v>21588</v>
      </c>
      <c r="E8319" s="453" t="s">
        <v>21580</v>
      </c>
      <c r="F8319" s="121" t="n">
        <f aca="false">F8318+1</f>
        <v>8313</v>
      </c>
      <c r="G8319" s="290" t="s">
        <v>24794</v>
      </c>
      <c r="H8319" s="147" t="s">
        <v>24795</v>
      </c>
      <c r="I8319" s="284" t="s">
        <v>24796</v>
      </c>
      <c r="J8319" s="284" t="n">
        <v>5340</v>
      </c>
      <c r="K8319" s="164" t="n">
        <v>0</v>
      </c>
      <c r="L8319" s="164" t="n">
        <v>3509279</v>
      </c>
      <c r="M8319" s="164" t="n">
        <v>50</v>
      </c>
      <c r="N8319" s="218" t="s">
        <v>24797</v>
      </c>
      <c r="O8319" s="633"/>
      <c r="P8319" s="130" t="n">
        <v>1306.71</v>
      </c>
      <c r="Q8319" s="130" t="n">
        <f aca="false">P8319*1.2</f>
        <v>1568.052</v>
      </c>
      <c r="R8319" s="131" t="n">
        <f aca="false">S8319*Q8319</f>
        <v>0</v>
      </c>
      <c r="S8319" s="132"/>
    </row>
    <row r="8320" s="76" customFormat="true" ht="27.6" hidden="false" customHeight="false" outlineLevel="0" collapsed="false">
      <c r="A8320" s="207"/>
      <c r="B8320" s="208" t="n">
        <v>82</v>
      </c>
      <c r="C8320" s="634" t="s">
        <v>18</v>
      </c>
      <c r="D8320" s="453" t="s">
        <v>21588</v>
      </c>
      <c r="E8320" s="453" t="s">
        <v>21580</v>
      </c>
      <c r="F8320" s="121" t="n">
        <f aca="false">F8319+1</f>
        <v>8314</v>
      </c>
      <c r="G8320" s="290" t="s">
        <v>24798</v>
      </c>
      <c r="H8320" s="147" t="s">
        <v>24799</v>
      </c>
      <c r="I8320" s="284" t="s">
        <v>24800</v>
      </c>
      <c r="J8320" s="284" t="n">
        <v>5344</v>
      </c>
      <c r="K8320" s="164" t="n">
        <v>50</v>
      </c>
      <c r="L8320" s="164" t="n">
        <v>3509279</v>
      </c>
      <c r="M8320" s="164" t="n">
        <v>0</v>
      </c>
      <c r="N8320" s="218" t="s">
        <v>24797</v>
      </c>
      <c r="O8320" s="635"/>
      <c r="P8320" s="130" t="n">
        <v>1422.04</v>
      </c>
      <c r="Q8320" s="130" t="n">
        <f aca="false">P8320*1.2</f>
        <v>1706.448</v>
      </c>
      <c r="R8320" s="131" t="n">
        <f aca="false">S8320*Q8320</f>
        <v>0</v>
      </c>
      <c r="S8320" s="132"/>
    </row>
    <row r="8321" s="76" customFormat="true" ht="41.4" hidden="false" customHeight="false" outlineLevel="0" collapsed="false">
      <c r="A8321" s="207"/>
      <c r="B8321" s="208" t="n">
        <v>82</v>
      </c>
      <c r="C8321" s="634" t="s">
        <v>18</v>
      </c>
      <c r="D8321" s="453"/>
      <c r="E8321" s="453" t="s">
        <v>21580</v>
      </c>
      <c r="F8321" s="121" t="n">
        <f aca="false">F8320+1</f>
        <v>8315</v>
      </c>
      <c r="G8321" s="290" t="s">
        <v>24801</v>
      </c>
      <c r="H8321" s="147" t="s">
        <v>24802</v>
      </c>
      <c r="I8321" s="284" t="s">
        <v>24803</v>
      </c>
      <c r="J8321" s="284" t="n">
        <v>650</v>
      </c>
      <c r="K8321" s="164" t="n">
        <v>0</v>
      </c>
      <c r="L8321" s="164" t="n">
        <v>3509228</v>
      </c>
      <c r="M8321" s="164" t="n">
        <v>0</v>
      </c>
      <c r="N8321" s="237" t="s">
        <v>24804</v>
      </c>
      <c r="O8321" s="633"/>
      <c r="P8321" s="610"/>
      <c r="Q8321" s="610" t="n">
        <f aca="false">P8321*1.2</f>
        <v>0</v>
      </c>
      <c r="R8321" s="131" t="n">
        <f aca="false">S8321*Q8321</f>
        <v>0</v>
      </c>
      <c r="S8321" s="132"/>
    </row>
    <row r="8322" s="76" customFormat="true" ht="14.4" hidden="false" customHeight="false" outlineLevel="0" collapsed="false">
      <c r="A8322" s="207"/>
      <c r="B8322" s="208" t="n">
        <v>82</v>
      </c>
      <c r="C8322" s="634" t="s">
        <v>18</v>
      </c>
      <c r="D8322" s="453" t="s">
        <v>21588</v>
      </c>
      <c r="E8322" s="453" t="s">
        <v>21580</v>
      </c>
      <c r="F8322" s="121" t="n">
        <f aca="false">F8321+1</f>
        <v>8316</v>
      </c>
      <c r="G8322" s="290" t="s">
        <v>24805</v>
      </c>
      <c r="H8322" s="147" t="s">
        <v>24806</v>
      </c>
      <c r="I8322" s="284" t="s">
        <v>24807</v>
      </c>
      <c r="J8322" s="284" t="n">
        <v>5344</v>
      </c>
      <c r="K8322" s="164" t="n">
        <v>60</v>
      </c>
      <c r="L8322" s="164" t="n">
        <v>1104410</v>
      </c>
      <c r="M8322" s="164" t="n">
        <v>0</v>
      </c>
      <c r="N8322" s="218" t="s">
        <v>24808</v>
      </c>
      <c r="O8322" s="633"/>
      <c r="P8322" s="130" t="n">
        <v>733.61</v>
      </c>
      <c r="Q8322" s="130" t="n">
        <f aca="false">P8322*1.2</f>
        <v>880.332</v>
      </c>
      <c r="R8322" s="131" t="n">
        <f aca="false">S8322*Q8322</f>
        <v>0</v>
      </c>
      <c r="S8322" s="132"/>
    </row>
    <row r="8323" s="76" customFormat="true" ht="14.4" hidden="false" customHeight="false" outlineLevel="0" collapsed="false">
      <c r="A8323" s="207"/>
      <c r="B8323" s="208" t="n">
        <v>82</v>
      </c>
      <c r="C8323" s="634" t="s">
        <v>18</v>
      </c>
      <c r="D8323" s="453" t="s">
        <v>21588</v>
      </c>
      <c r="E8323" s="453" t="s">
        <v>21580</v>
      </c>
      <c r="F8323" s="121" t="n">
        <f aca="false">F8322+1</f>
        <v>8317</v>
      </c>
      <c r="G8323" s="290" t="s">
        <v>24809</v>
      </c>
      <c r="H8323" s="147" t="s">
        <v>24810</v>
      </c>
      <c r="I8323" s="284" t="s">
        <v>24811</v>
      </c>
      <c r="J8323" s="284" t="n">
        <v>5344</v>
      </c>
      <c r="K8323" s="164" t="n">
        <v>60</v>
      </c>
      <c r="L8323" s="164" t="n">
        <v>1104422</v>
      </c>
      <c r="M8323" s="164" t="n">
        <v>0</v>
      </c>
      <c r="N8323" s="218" t="s">
        <v>24808</v>
      </c>
      <c r="O8323" s="633"/>
      <c r="P8323" s="130" t="n">
        <v>703.96</v>
      </c>
      <c r="Q8323" s="130" t="n">
        <f aca="false">P8323*1.2</f>
        <v>844.752</v>
      </c>
      <c r="R8323" s="131" t="n">
        <f aca="false">S8323*Q8323</f>
        <v>0</v>
      </c>
      <c r="S8323" s="132"/>
    </row>
    <row r="8324" s="76" customFormat="true" ht="14.4" hidden="false" customHeight="false" outlineLevel="0" collapsed="false">
      <c r="A8324" s="207"/>
      <c r="B8324" s="208" t="n">
        <v>82</v>
      </c>
      <c r="C8324" s="634" t="s">
        <v>18</v>
      </c>
      <c r="D8324" s="453" t="s">
        <v>21588</v>
      </c>
      <c r="E8324" s="453" t="s">
        <v>21580</v>
      </c>
      <c r="F8324" s="121" t="n">
        <f aca="false">F8323+1</f>
        <v>8318</v>
      </c>
      <c r="G8324" s="290" t="s">
        <v>24812</v>
      </c>
      <c r="H8324" s="147" t="s">
        <v>24813</v>
      </c>
      <c r="I8324" s="284" t="s">
        <v>24814</v>
      </c>
      <c r="J8324" s="284" t="n">
        <v>5344</v>
      </c>
      <c r="K8324" s="164" t="n">
        <v>60</v>
      </c>
      <c r="L8324" s="164" t="n">
        <v>1104426</v>
      </c>
      <c r="M8324" s="164" t="n">
        <v>0</v>
      </c>
      <c r="N8324" s="218" t="s">
        <v>24808</v>
      </c>
      <c r="O8324" s="633"/>
      <c r="P8324" s="130" t="n">
        <v>696.76</v>
      </c>
      <c r="Q8324" s="130" t="n">
        <f aca="false">P8324*1.2</f>
        <v>836.112</v>
      </c>
      <c r="R8324" s="131" t="n">
        <f aca="false">S8324*Q8324</f>
        <v>0</v>
      </c>
      <c r="S8324" s="132"/>
    </row>
    <row r="8325" s="76" customFormat="true" ht="14.4" hidden="false" customHeight="false" outlineLevel="0" collapsed="false">
      <c r="A8325" s="207"/>
      <c r="B8325" s="208" t="n">
        <v>82</v>
      </c>
      <c r="C8325" s="634" t="s">
        <v>18</v>
      </c>
      <c r="D8325" s="453" t="s">
        <v>21588</v>
      </c>
      <c r="E8325" s="453" t="s">
        <v>21580</v>
      </c>
      <c r="F8325" s="121" t="n">
        <f aca="false">F8324+1</f>
        <v>8319</v>
      </c>
      <c r="G8325" s="290" t="s">
        <v>24815</v>
      </c>
      <c r="H8325" s="147" t="s">
        <v>24816</v>
      </c>
      <c r="I8325" s="284" t="s">
        <v>24817</v>
      </c>
      <c r="J8325" s="284" t="n">
        <v>5347</v>
      </c>
      <c r="K8325" s="164" t="n">
        <v>0</v>
      </c>
      <c r="L8325" s="164" t="n">
        <v>1104426</v>
      </c>
      <c r="M8325" s="164" t="n">
        <v>0</v>
      </c>
      <c r="N8325" s="218" t="s">
        <v>24808</v>
      </c>
      <c r="O8325" s="633"/>
      <c r="P8325" s="130" t="n">
        <v>1062.97</v>
      </c>
      <c r="Q8325" s="130" t="n">
        <f aca="false">P8325*1.2</f>
        <v>1275.564</v>
      </c>
      <c r="R8325" s="131" t="n">
        <f aca="false">S8325*Q8325</f>
        <v>0</v>
      </c>
      <c r="S8325" s="132"/>
    </row>
    <row r="8326" s="76" customFormat="true" ht="27.6" hidden="false" customHeight="false" outlineLevel="0" collapsed="false">
      <c r="A8326" s="207"/>
      <c r="B8326" s="208" t="n">
        <v>82</v>
      </c>
      <c r="C8326" s="634" t="s">
        <v>18</v>
      </c>
      <c r="D8326" s="453" t="s">
        <v>21588</v>
      </c>
      <c r="E8326" s="453" t="s">
        <v>21580</v>
      </c>
      <c r="F8326" s="121" t="n">
        <f aca="false">F8325+1</f>
        <v>8320</v>
      </c>
      <c r="G8326" s="290" t="s">
        <v>24818</v>
      </c>
      <c r="H8326" s="147" t="s">
        <v>24819</v>
      </c>
      <c r="I8326" s="284" t="s">
        <v>24820</v>
      </c>
      <c r="J8326" s="284" t="n">
        <v>5340</v>
      </c>
      <c r="K8326" s="164" t="n">
        <v>0</v>
      </c>
      <c r="L8326" s="164" t="n">
        <v>1104410</v>
      </c>
      <c r="M8326" s="164" t="n">
        <v>0</v>
      </c>
      <c r="N8326" s="218" t="s">
        <v>24821</v>
      </c>
      <c r="O8326" s="633"/>
      <c r="P8326" s="130" t="n">
        <v>1562.54</v>
      </c>
      <c r="Q8326" s="130" t="n">
        <f aca="false">P8326*1.2</f>
        <v>1875.048</v>
      </c>
      <c r="R8326" s="131" t="n">
        <f aca="false">S8326*Q8326</f>
        <v>0</v>
      </c>
      <c r="S8326" s="132"/>
    </row>
    <row r="8327" s="76" customFormat="true" ht="27.6" hidden="false" customHeight="false" outlineLevel="0" collapsed="false">
      <c r="A8327" s="207"/>
      <c r="B8327" s="208" t="n">
        <v>82</v>
      </c>
      <c r="C8327" s="634" t="s">
        <v>18</v>
      </c>
      <c r="D8327" s="453"/>
      <c r="E8327" s="453" t="s">
        <v>21580</v>
      </c>
      <c r="F8327" s="121" t="n">
        <f aca="false">F8326+1</f>
        <v>8321</v>
      </c>
      <c r="G8327" s="290" t="s">
        <v>24822</v>
      </c>
      <c r="H8327" s="147" t="s">
        <v>24823</v>
      </c>
      <c r="I8327" s="284" t="s">
        <v>24824</v>
      </c>
      <c r="J8327" s="284" t="n">
        <v>5347</v>
      </c>
      <c r="K8327" s="164" t="n">
        <v>0</v>
      </c>
      <c r="L8327" s="164" t="n">
        <v>1104410</v>
      </c>
      <c r="M8327" s="164" t="n">
        <v>0</v>
      </c>
      <c r="N8327" s="218" t="s">
        <v>24821</v>
      </c>
      <c r="O8327" s="633"/>
      <c r="P8327" s="610"/>
      <c r="Q8327" s="610" t="n">
        <f aca="false">P8327*1.2</f>
        <v>0</v>
      </c>
      <c r="R8327" s="131" t="n">
        <f aca="false">S8327*Q8327</f>
        <v>0</v>
      </c>
      <c r="S8327" s="132"/>
    </row>
    <row r="8328" s="76" customFormat="true" ht="27.6" hidden="false" customHeight="false" outlineLevel="0" collapsed="false">
      <c r="A8328" s="207"/>
      <c r="B8328" s="208" t="n">
        <v>82</v>
      </c>
      <c r="C8328" s="634" t="s">
        <v>18</v>
      </c>
      <c r="D8328" s="453"/>
      <c r="E8328" s="453" t="s">
        <v>21580</v>
      </c>
      <c r="F8328" s="121" t="n">
        <f aca="false">F8327+1</f>
        <v>8322</v>
      </c>
      <c r="G8328" s="290" t="s">
        <v>24825</v>
      </c>
      <c r="H8328" s="147" t="s">
        <v>24826</v>
      </c>
      <c r="I8328" s="284" t="s">
        <v>24827</v>
      </c>
      <c r="J8328" s="284" t="n">
        <v>536</v>
      </c>
      <c r="K8328" s="164" t="n">
        <v>0</v>
      </c>
      <c r="L8328" s="164" t="n">
        <v>1104410</v>
      </c>
      <c r="M8328" s="164" t="n">
        <v>0</v>
      </c>
      <c r="N8328" s="218" t="s">
        <v>24821</v>
      </c>
      <c r="O8328" s="633"/>
      <c r="P8328" s="610"/>
      <c r="Q8328" s="610" t="n">
        <f aca="false">P8328*1.2</f>
        <v>0</v>
      </c>
      <c r="R8328" s="131" t="n">
        <f aca="false">S8328*Q8328</f>
        <v>0</v>
      </c>
      <c r="S8328" s="132"/>
    </row>
    <row r="8329" s="76" customFormat="true" ht="27.6" hidden="false" customHeight="false" outlineLevel="0" collapsed="false">
      <c r="A8329" s="207"/>
      <c r="B8329" s="208" t="n">
        <v>82</v>
      </c>
      <c r="C8329" s="634" t="s">
        <v>18</v>
      </c>
      <c r="D8329" s="453" t="s">
        <v>21588</v>
      </c>
      <c r="E8329" s="453" t="s">
        <v>21580</v>
      </c>
      <c r="F8329" s="121" t="n">
        <f aca="false">F8328+1</f>
        <v>8323</v>
      </c>
      <c r="G8329" s="290" t="s">
        <v>24828</v>
      </c>
      <c r="H8329" s="147" t="s">
        <v>24829</v>
      </c>
      <c r="I8329" s="284" t="s">
        <v>24830</v>
      </c>
      <c r="J8329" s="284" t="n">
        <v>5340</v>
      </c>
      <c r="K8329" s="164" t="n">
        <v>0</v>
      </c>
      <c r="L8329" s="164" t="n">
        <v>1104426</v>
      </c>
      <c r="M8329" s="164" t="n">
        <v>0</v>
      </c>
      <c r="N8329" s="218" t="s">
        <v>24831</v>
      </c>
      <c r="O8329" s="633"/>
      <c r="P8329" s="130" t="n">
        <v>1040.38</v>
      </c>
      <c r="Q8329" s="130" t="n">
        <f aca="false">P8329*1.2</f>
        <v>1248.456</v>
      </c>
      <c r="R8329" s="131" t="n">
        <f aca="false">S8329*Q8329</f>
        <v>0</v>
      </c>
      <c r="S8329" s="132"/>
    </row>
    <row r="8330" s="76" customFormat="true" ht="27.6" hidden="false" customHeight="false" outlineLevel="0" collapsed="false">
      <c r="A8330" s="207"/>
      <c r="B8330" s="208" t="n">
        <v>82</v>
      </c>
      <c r="C8330" s="634" t="s">
        <v>18</v>
      </c>
      <c r="D8330" s="453" t="s">
        <v>21588</v>
      </c>
      <c r="E8330" s="453" t="s">
        <v>21580</v>
      </c>
      <c r="F8330" s="121" t="n">
        <f aca="false">F8329+1</f>
        <v>8324</v>
      </c>
      <c r="G8330" s="290" t="s">
        <v>24832</v>
      </c>
      <c r="H8330" s="147" t="s">
        <v>24833</v>
      </c>
      <c r="I8330" s="284" t="s">
        <v>24834</v>
      </c>
      <c r="J8330" s="284" t="n">
        <v>536</v>
      </c>
      <c r="K8330" s="164" t="n">
        <v>0</v>
      </c>
      <c r="L8330" s="164" t="n">
        <v>1104426</v>
      </c>
      <c r="M8330" s="164" t="n">
        <v>0</v>
      </c>
      <c r="N8330" s="218" t="s">
        <v>24831</v>
      </c>
      <c r="O8330" s="633"/>
      <c r="P8330" s="130" t="n">
        <v>1014.22</v>
      </c>
      <c r="Q8330" s="130" t="n">
        <f aca="false">P8330*1.2</f>
        <v>1217.064</v>
      </c>
      <c r="R8330" s="131" t="n">
        <f aca="false">S8330*Q8330</f>
        <v>0</v>
      </c>
      <c r="S8330" s="132"/>
    </row>
    <row r="8331" s="76" customFormat="true" ht="27.6" hidden="false" customHeight="false" outlineLevel="0" collapsed="false">
      <c r="A8331" s="207"/>
      <c r="B8331" s="208" t="n">
        <v>82</v>
      </c>
      <c r="C8331" s="634" t="s">
        <v>18</v>
      </c>
      <c r="D8331" s="453" t="s">
        <v>21588</v>
      </c>
      <c r="E8331" s="453" t="s">
        <v>21580</v>
      </c>
      <c r="F8331" s="121" t="n">
        <f aca="false">F8330+1</f>
        <v>8325</v>
      </c>
      <c r="G8331" s="290" t="s">
        <v>24835</v>
      </c>
      <c r="H8331" s="147" t="s">
        <v>24836</v>
      </c>
      <c r="I8331" s="284" t="s">
        <v>24837</v>
      </c>
      <c r="J8331" s="284" t="n">
        <v>5340</v>
      </c>
      <c r="K8331" s="164" t="n">
        <v>0</v>
      </c>
      <c r="L8331" s="164" t="n">
        <v>1104416</v>
      </c>
      <c r="M8331" s="164" t="n">
        <v>0</v>
      </c>
      <c r="N8331" s="218" t="s">
        <v>24838</v>
      </c>
      <c r="O8331" s="633"/>
      <c r="P8331" s="130" t="n">
        <v>1021.35</v>
      </c>
      <c r="Q8331" s="130" t="n">
        <f aca="false">P8331*1.2</f>
        <v>1225.62</v>
      </c>
      <c r="R8331" s="131" t="n">
        <f aca="false">S8331*Q8331</f>
        <v>0</v>
      </c>
      <c r="S8331" s="132"/>
    </row>
    <row r="8332" s="76" customFormat="true" ht="27.6" hidden="false" customHeight="false" outlineLevel="0" collapsed="false">
      <c r="A8332" s="207"/>
      <c r="B8332" s="208" t="n">
        <v>82</v>
      </c>
      <c r="C8332" s="634" t="s">
        <v>18</v>
      </c>
      <c r="D8332" s="453" t="s">
        <v>21588</v>
      </c>
      <c r="E8332" s="453" t="s">
        <v>21580</v>
      </c>
      <c r="F8332" s="121" t="n">
        <f aca="false">F8331+1</f>
        <v>8326</v>
      </c>
      <c r="G8332" s="290" t="s">
        <v>24839</v>
      </c>
      <c r="H8332" s="147" t="s">
        <v>24840</v>
      </c>
      <c r="I8332" s="284" t="s">
        <v>24841</v>
      </c>
      <c r="J8332" s="284" t="n">
        <v>5340</v>
      </c>
      <c r="K8332" s="164" t="n">
        <v>0</v>
      </c>
      <c r="L8332" s="164" t="n">
        <v>1104422</v>
      </c>
      <c r="M8332" s="164" t="n">
        <v>0</v>
      </c>
      <c r="N8332" s="218" t="s">
        <v>24842</v>
      </c>
      <c r="O8332" s="633"/>
      <c r="P8332" s="130" t="n">
        <v>1070.1</v>
      </c>
      <c r="Q8332" s="130" t="n">
        <f aca="false">P8332*1.2</f>
        <v>1284.12</v>
      </c>
      <c r="R8332" s="131" t="n">
        <f aca="false">S8332*Q8332</f>
        <v>0</v>
      </c>
      <c r="S8332" s="132"/>
    </row>
    <row r="8333" s="76" customFormat="true" ht="27.6" hidden="false" customHeight="false" outlineLevel="0" collapsed="false">
      <c r="A8333" s="207"/>
      <c r="B8333" s="208" t="n">
        <v>82</v>
      </c>
      <c r="C8333" s="634" t="s">
        <v>18</v>
      </c>
      <c r="D8333" s="453" t="s">
        <v>21588</v>
      </c>
      <c r="E8333" s="453" t="s">
        <v>21580</v>
      </c>
      <c r="F8333" s="121" t="n">
        <f aca="false">F8332+1</f>
        <v>8327</v>
      </c>
      <c r="G8333" s="290" t="s">
        <v>24843</v>
      </c>
      <c r="H8333" s="147" t="s">
        <v>24844</v>
      </c>
      <c r="I8333" s="284" t="s">
        <v>24845</v>
      </c>
      <c r="J8333" s="284" t="n">
        <v>536</v>
      </c>
      <c r="K8333" s="164" t="n">
        <v>0</v>
      </c>
      <c r="L8333" s="164" t="n">
        <v>1104422</v>
      </c>
      <c r="M8333" s="164" t="n">
        <v>0</v>
      </c>
      <c r="N8333" s="218" t="s">
        <v>24842</v>
      </c>
      <c r="O8333" s="633"/>
      <c r="P8333" s="130" t="n">
        <v>964.28</v>
      </c>
      <c r="Q8333" s="130" t="n">
        <f aca="false">P8333*1.2</f>
        <v>1157.136</v>
      </c>
      <c r="R8333" s="131" t="n">
        <f aca="false">S8333*Q8333</f>
        <v>0</v>
      </c>
      <c r="S8333" s="132"/>
    </row>
    <row r="8334" s="76" customFormat="true" ht="41.4" hidden="false" customHeight="false" outlineLevel="0" collapsed="false">
      <c r="A8334" s="207"/>
      <c r="B8334" s="208" t="n">
        <v>82</v>
      </c>
      <c r="C8334" s="634" t="s">
        <v>18</v>
      </c>
      <c r="D8334" s="453"/>
      <c r="E8334" s="453" t="s">
        <v>21580</v>
      </c>
      <c r="F8334" s="121" t="n">
        <f aca="false">F8333+1</f>
        <v>8328</v>
      </c>
      <c r="G8334" s="636" t="s">
        <v>24846</v>
      </c>
      <c r="H8334" s="147" t="s">
        <v>24847</v>
      </c>
      <c r="I8334" s="284" t="s">
        <v>24848</v>
      </c>
      <c r="J8334" s="284" t="n">
        <v>651</v>
      </c>
      <c r="K8334" s="164" t="n">
        <v>0</v>
      </c>
      <c r="L8334" s="164" t="n">
        <v>1104426</v>
      </c>
      <c r="M8334" s="164" t="n">
        <v>0</v>
      </c>
      <c r="N8334" s="237" t="s">
        <v>24849</v>
      </c>
      <c r="O8334" s="633"/>
      <c r="P8334" s="610"/>
      <c r="Q8334" s="610" t="n">
        <f aca="false">P8334*1.2</f>
        <v>0</v>
      </c>
      <c r="R8334" s="131" t="n">
        <f aca="false">S8334*Q8334</f>
        <v>0</v>
      </c>
      <c r="S8334" s="132"/>
    </row>
    <row r="8335" s="76" customFormat="true" ht="27.6" hidden="false" customHeight="false" outlineLevel="0" collapsed="false">
      <c r="A8335" s="207"/>
      <c r="B8335" s="208" t="n">
        <v>82</v>
      </c>
      <c r="C8335" s="634" t="s">
        <v>18</v>
      </c>
      <c r="D8335" s="453"/>
      <c r="E8335" s="453" t="s">
        <v>21580</v>
      </c>
      <c r="F8335" s="121" t="n">
        <f aca="false">F8334+1</f>
        <v>8329</v>
      </c>
      <c r="G8335" s="290" t="s">
        <v>24850</v>
      </c>
      <c r="H8335" s="147" t="s">
        <v>24851</v>
      </c>
      <c r="I8335" s="284" t="s">
        <v>24852</v>
      </c>
      <c r="J8335" s="284" t="n">
        <v>650</v>
      </c>
      <c r="K8335" s="164" t="n">
        <v>0</v>
      </c>
      <c r="L8335" s="164" t="n">
        <v>1303060</v>
      </c>
      <c r="M8335" s="164" t="n">
        <v>0</v>
      </c>
      <c r="N8335" s="237" t="s">
        <v>24853</v>
      </c>
      <c r="O8335" s="633"/>
      <c r="P8335" s="610"/>
      <c r="Q8335" s="610" t="n">
        <f aca="false">P8335*1.2</f>
        <v>0</v>
      </c>
      <c r="R8335" s="131" t="n">
        <f aca="false">S8335*Q8335</f>
        <v>0</v>
      </c>
      <c r="S8335" s="132"/>
    </row>
    <row r="8336" s="76" customFormat="true" ht="14.4" hidden="false" customHeight="false" outlineLevel="0" collapsed="false">
      <c r="A8336" s="207"/>
      <c r="B8336" s="208" t="n">
        <v>82</v>
      </c>
      <c r="C8336" s="634" t="s">
        <v>18</v>
      </c>
      <c r="D8336" s="453" t="s">
        <v>21588</v>
      </c>
      <c r="E8336" s="453" t="s">
        <v>21580</v>
      </c>
      <c r="F8336" s="121" t="n">
        <f aca="false">F8335+1</f>
        <v>8330</v>
      </c>
      <c r="G8336" s="290" t="s">
        <v>24854</v>
      </c>
      <c r="H8336" s="147" t="s">
        <v>24855</v>
      </c>
      <c r="I8336" s="284" t="s">
        <v>24856</v>
      </c>
      <c r="J8336" s="284" t="n">
        <v>5340</v>
      </c>
      <c r="K8336" s="164" t="n">
        <v>0</v>
      </c>
      <c r="L8336" s="164" t="n">
        <v>1213026</v>
      </c>
      <c r="M8336" s="164" t="n">
        <v>10</v>
      </c>
      <c r="N8336" s="218" t="s">
        <v>24857</v>
      </c>
      <c r="O8336" s="633"/>
      <c r="P8336" s="130" t="n">
        <v>2099.99</v>
      </c>
      <c r="Q8336" s="130" t="n">
        <f aca="false">P8336*1.2</f>
        <v>2519.988</v>
      </c>
      <c r="R8336" s="131" t="n">
        <f aca="false">S8336*Q8336</f>
        <v>0</v>
      </c>
      <c r="S8336" s="132"/>
    </row>
    <row r="8337" s="76" customFormat="true" ht="14.4" hidden="false" customHeight="false" outlineLevel="0" collapsed="false">
      <c r="A8337" s="207"/>
      <c r="B8337" s="208" t="n">
        <v>82</v>
      </c>
      <c r="C8337" s="634" t="s">
        <v>18</v>
      </c>
      <c r="D8337" s="453"/>
      <c r="E8337" s="453" t="s">
        <v>21580</v>
      </c>
      <c r="F8337" s="121" t="n">
        <f aca="false">F8336+1</f>
        <v>8331</v>
      </c>
      <c r="G8337" s="290" t="s">
        <v>24858</v>
      </c>
      <c r="H8337" s="147" t="s">
        <v>24859</v>
      </c>
      <c r="I8337" s="284" t="s">
        <v>24860</v>
      </c>
      <c r="J8337" s="284" t="n">
        <v>5340</v>
      </c>
      <c r="K8337" s="164" t="n">
        <v>40</v>
      </c>
      <c r="L8337" s="164" t="n">
        <v>1213026</v>
      </c>
      <c r="M8337" s="164" t="n">
        <v>0</v>
      </c>
      <c r="N8337" s="218" t="s">
        <v>24857</v>
      </c>
      <c r="O8337" s="633"/>
      <c r="P8337" s="610"/>
      <c r="Q8337" s="610" t="n">
        <f aca="false">P8337*1.2</f>
        <v>0</v>
      </c>
      <c r="R8337" s="131" t="n">
        <f aca="false">S8337*Q8337</f>
        <v>0</v>
      </c>
      <c r="S8337" s="132"/>
    </row>
    <row r="8338" s="76" customFormat="true" ht="14.4" hidden="false" customHeight="false" outlineLevel="0" collapsed="false">
      <c r="A8338" s="207"/>
      <c r="B8338" s="208" t="n">
        <v>82</v>
      </c>
      <c r="C8338" s="634" t="s">
        <v>18</v>
      </c>
      <c r="D8338" s="453"/>
      <c r="E8338" s="453" t="s">
        <v>21580</v>
      </c>
      <c r="F8338" s="121" t="n">
        <f aca="false">F8337+1</f>
        <v>8332</v>
      </c>
      <c r="G8338" s="636" t="s">
        <v>24861</v>
      </c>
      <c r="H8338" s="147" t="s">
        <v>24862</v>
      </c>
      <c r="I8338" s="284" t="s">
        <v>24863</v>
      </c>
      <c r="J8338" s="284" t="n">
        <v>5340</v>
      </c>
      <c r="K8338" s="164" t="n">
        <v>40</v>
      </c>
      <c r="L8338" s="164" t="n">
        <v>1213026</v>
      </c>
      <c r="M8338" s="164" t="n">
        <v>10</v>
      </c>
      <c r="N8338" s="218" t="s">
        <v>24857</v>
      </c>
      <c r="O8338" s="633"/>
      <c r="P8338" s="610"/>
      <c r="Q8338" s="610" t="n">
        <f aca="false">P8338*1.2</f>
        <v>0</v>
      </c>
      <c r="R8338" s="131" t="n">
        <f aca="false">S8338*Q8338</f>
        <v>0</v>
      </c>
      <c r="S8338" s="132"/>
    </row>
    <row r="8339" s="76" customFormat="true" ht="14.4" hidden="false" customHeight="false" outlineLevel="0" collapsed="false">
      <c r="A8339" s="207"/>
      <c r="B8339" s="208" t="n">
        <v>82</v>
      </c>
      <c r="C8339" s="634" t="s">
        <v>18</v>
      </c>
      <c r="D8339" s="453"/>
      <c r="E8339" s="453" t="s">
        <v>21580</v>
      </c>
      <c r="F8339" s="121" t="n">
        <f aca="false">F8338+1</f>
        <v>8333</v>
      </c>
      <c r="G8339" s="290" t="s">
        <v>24864</v>
      </c>
      <c r="H8339" s="147" t="s">
        <v>24865</v>
      </c>
      <c r="I8339" s="284" t="s">
        <v>24866</v>
      </c>
      <c r="J8339" s="284" t="n">
        <v>5344</v>
      </c>
      <c r="K8339" s="164" t="n">
        <v>30</v>
      </c>
      <c r="L8339" s="164" t="n">
        <v>1213026</v>
      </c>
      <c r="M8339" s="164" t="n">
        <v>0</v>
      </c>
      <c r="N8339" s="218" t="s">
        <v>24857</v>
      </c>
      <c r="O8339" s="633"/>
      <c r="P8339" s="610"/>
      <c r="Q8339" s="610" t="n">
        <f aca="false">P8339*1.2</f>
        <v>0</v>
      </c>
      <c r="R8339" s="131" t="n">
        <f aca="false">S8339*Q8339</f>
        <v>0</v>
      </c>
      <c r="S8339" s="132"/>
    </row>
    <row r="8340" s="76" customFormat="true" ht="14.4" hidden="false" customHeight="false" outlineLevel="0" collapsed="false">
      <c r="A8340" s="207"/>
      <c r="B8340" s="208" t="n">
        <v>82</v>
      </c>
      <c r="C8340" s="634" t="s">
        <v>18</v>
      </c>
      <c r="D8340" s="453" t="s">
        <v>21588</v>
      </c>
      <c r="E8340" s="453" t="s">
        <v>21580</v>
      </c>
      <c r="F8340" s="121" t="n">
        <f aca="false">F8339+1</f>
        <v>8334</v>
      </c>
      <c r="G8340" s="290" t="s">
        <v>24867</v>
      </c>
      <c r="H8340" s="147" t="s">
        <v>24868</v>
      </c>
      <c r="I8340" s="284" t="s">
        <v>24869</v>
      </c>
      <c r="J8340" s="284" t="n">
        <v>5344</v>
      </c>
      <c r="K8340" s="164" t="n">
        <v>30</v>
      </c>
      <c r="L8340" s="164" t="n">
        <v>1213026</v>
      </c>
      <c r="M8340" s="164" t="n">
        <v>1</v>
      </c>
      <c r="N8340" s="218" t="s">
        <v>24857</v>
      </c>
      <c r="O8340" s="633"/>
      <c r="P8340" s="130" t="n">
        <v>1903.05</v>
      </c>
      <c r="Q8340" s="130" t="n">
        <f aca="false">P8340*1.2</f>
        <v>2283.66</v>
      </c>
      <c r="R8340" s="131" t="n">
        <f aca="false">S8340*Q8340</f>
        <v>0</v>
      </c>
      <c r="S8340" s="132"/>
    </row>
    <row r="8341" s="76" customFormat="true" ht="14.4" hidden="false" customHeight="false" outlineLevel="0" collapsed="false">
      <c r="A8341" s="207"/>
      <c r="B8341" s="208" t="n">
        <v>82</v>
      </c>
      <c r="C8341" s="634" t="s">
        <v>18</v>
      </c>
      <c r="D8341" s="453" t="s">
        <v>21588</v>
      </c>
      <c r="E8341" s="453" t="s">
        <v>21580</v>
      </c>
      <c r="F8341" s="121" t="n">
        <f aca="false">F8340+1</f>
        <v>8335</v>
      </c>
      <c r="G8341" s="290" t="s">
        <v>24870</v>
      </c>
      <c r="H8341" s="147" t="s">
        <v>24871</v>
      </c>
      <c r="I8341" s="284" t="s">
        <v>24872</v>
      </c>
      <c r="J8341" s="284" t="n">
        <v>536</v>
      </c>
      <c r="K8341" s="164" t="n">
        <v>0</v>
      </c>
      <c r="L8341" s="164" t="n">
        <v>1213026</v>
      </c>
      <c r="M8341" s="164" t="n">
        <v>10</v>
      </c>
      <c r="N8341" s="218" t="s">
        <v>24857</v>
      </c>
      <c r="O8341" s="633"/>
      <c r="P8341" s="130" t="n">
        <v>2160.5</v>
      </c>
      <c r="Q8341" s="130" t="n">
        <f aca="false">P8341*1.2</f>
        <v>2592.6</v>
      </c>
      <c r="R8341" s="131" t="n">
        <f aca="false">S8341*Q8341</f>
        <v>0</v>
      </c>
      <c r="S8341" s="132"/>
    </row>
    <row r="8342" s="76" customFormat="true" ht="14.4" hidden="false" customHeight="false" outlineLevel="0" collapsed="false">
      <c r="A8342" s="207"/>
      <c r="B8342" s="208" t="n">
        <v>82</v>
      </c>
      <c r="C8342" s="634" t="s">
        <v>18</v>
      </c>
      <c r="D8342" s="453"/>
      <c r="E8342" s="453" t="s">
        <v>21580</v>
      </c>
      <c r="F8342" s="121" t="n">
        <f aca="false">F8341+1</f>
        <v>8336</v>
      </c>
      <c r="G8342" s="290" t="s">
        <v>24873</v>
      </c>
      <c r="H8342" s="147" t="s">
        <v>24874</v>
      </c>
      <c r="I8342" s="284" t="s">
        <v>24875</v>
      </c>
      <c r="J8342" s="284" t="n">
        <v>5360</v>
      </c>
      <c r="K8342" s="164" t="n">
        <v>40</v>
      </c>
      <c r="L8342" s="164" t="n">
        <v>1213026</v>
      </c>
      <c r="M8342" s="164" t="n">
        <v>0</v>
      </c>
      <c r="N8342" s="218" t="s">
        <v>24857</v>
      </c>
      <c r="O8342" s="633"/>
      <c r="P8342" s="610"/>
      <c r="Q8342" s="610" t="n">
        <f aca="false">P8342*1.2</f>
        <v>0</v>
      </c>
      <c r="R8342" s="131" t="n">
        <f aca="false">S8342*Q8342</f>
        <v>0</v>
      </c>
      <c r="S8342" s="132"/>
    </row>
    <row r="8343" s="76" customFormat="true" ht="14.4" hidden="false" customHeight="false" outlineLevel="0" collapsed="false">
      <c r="A8343" s="207"/>
      <c r="B8343" s="208" t="n">
        <v>82</v>
      </c>
      <c r="C8343" s="634" t="s">
        <v>18</v>
      </c>
      <c r="D8343" s="453"/>
      <c r="E8343" s="453" t="s">
        <v>21580</v>
      </c>
      <c r="F8343" s="121" t="n">
        <f aca="false">F8342+1</f>
        <v>8337</v>
      </c>
      <c r="G8343" s="290" t="s">
        <v>24876</v>
      </c>
      <c r="H8343" s="147" t="s">
        <v>24877</v>
      </c>
      <c r="I8343" s="284" t="s">
        <v>24878</v>
      </c>
      <c r="J8343" s="284" t="n">
        <v>5340</v>
      </c>
      <c r="K8343" s="164" t="n">
        <v>0</v>
      </c>
      <c r="L8343" s="164" t="n">
        <v>1118340</v>
      </c>
      <c r="M8343" s="164" t="n">
        <v>10</v>
      </c>
      <c r="N8343" s="218" t="s">
        <v>24879</v>
      </c>
      <c r="O8343" s="633"/>
      <c r="P8343" s="610"/>
      <c r="Q8343" s="610" t="n">
        <f aca="false">P8343*1.2</f>
        <v>0</v>
      </c>
      <c r="R8343" s="131" t="n">
        <f aca="false">S8343*Q8343</f>
        <v>0</v>
      </c>
      <c r="S8343" s="132"/>
    </row>
    <row r="8344" s="76" customFormat="true" ht="14.4" hidden="false" customHeight="false" outlineLevel="0" collapsed="false">
      <c r="A8344" s="207"/>
      <c r="B8344" s="208" t="n">
        <v>82</v>
      </c>
      <c r="C8344" s="634" t="s">
        <v>18</v>
      </c>
      <c r="D8344" s="453" t="s">
        <v>21588</v>
      </c>
      <c r="E8344" s="453" t="s">
        <v>21580</v>
      </c>
      <c r="F8344" s="121" t="n">
        <f aca="false">F8343+1</f>
        <v>8338</v>
      </c>
      <c r="G8344" s="290" t="s">
        <v>24880</v>
      </c>
      <c r="H8344" s="147" t="s">
        <v>24881</v>
      </c>
      <c r="I8344" s="284" t="s">
        <v>24882</v>
      </c>
      <c r="J8344" s="284" t="n">
        <v>5344</v>
      </c>
      <c r="K8344" s="164" t="n">
        <v>0</v>
      </c>
      <c r="L8344" s="164" t="n">
        <v>1118340</v>
      </c>
      <c r="M8344" s="164" t="n">
        <v>0</v>
      </c>
      <c r="N8344" s="218" t="s">
        <v>24879</v>
      </c>
      <c r="O8344" s="633"/>
      <c r="P8344" s="130" t="n">
        <v>519.28</v>
      </c>
      <c r="Q8344" s="130" t="n">
        <f aca="false">P8344*1.2</f>
        <v>623.136</v>
      </c>
      <c r="R8344" s="131" t="n">
        <f aca="false">S8344*Q8344</f>
        <v>0</v>
      </c>
      <c r="S8344" s="132"/>
    </row>
    <row r="8345" s="76" customFormat="true" ht="14.4" hidden="false" customHeight="false" outlineLevel="0" collapsed="false">
      <c r="A8345" s="207"/>
      <c r="B8345" s="208" t="n">
        <v>82</v>
      </c>
      <c r="C8345" s="634" t="s">
        <v>18</v>
      </c>
      <c r="D8345" s="453"/>
      <c r="E8345" s="453" t="s">
        <v>21580</v>
      </c>
      <c r="F8345" s="121" t="n">
        <f aca="false">F8344+1</f>
        <v>8339</v>
      </c>
      <c r="G8345" s="290" t="s">
        <v>24883</v>
      </c>
      <c r="H8345" s="147" t="s">
        <v>24884</v>
      </c>
      <c r="I8345" s="284" t="s">
        <v>24885</v>
      </c>
      <c r="J8345" s="284" t="n">
        <v>5344</v>
      </c>
      <c r="K8345" s="164" t="n">
        <v>30</v>
      </c>
      <c r="L8345" s="164" t="n">
        <v>1118340</v>
      </c>
      <c r="M8345" s="164" t="n">
        <v>0</v>
      </c>
      <c r="N8345" s="218" t="s">
        <v>24879</v>
      </c>
      <c r="O8345" s="633"/>
      <c r="P8345" s="610"/>
      <c r="Q8345" s="610" t="n">
        <f aca="false">P8345*1.2</f>
        <v>0</v>
      </c>
      <c r="R8345" s="131" t="n">
        <f aca="false">S8345*Q8345</f>
        <v>0</v>
      </c>
      <c r="S8345" s="132"/>
    </row>
    <row r="8346" s="76" customFormat="true" ht="14.4" hidden="false" customHeight="false" outlineLevel="0" collapsed="false">
      <c r="A8346" s="207"/>
      <c r="B8346" s="208" t="n">
        <v>82</v>
      </c>
      <c r="C8346" s="634" t="s">
        <v>18</v>
      </c>
      <c r="D8346" s="453" t="s">
        <v>21588</v>
      </c>
      <c r="E8346" s="453" t="s">
        <v>21580</v>
      </c>
      <c r="F8346" s="121" t="n">
        <f aca="false">F8345+1</f>
        <v>8340</v>
      </c>
      <c r="G8346" s="290" t="s">
        <v>24886</v>
      </c>
      <c r="H8346" s="147" t="s">
        <v>24887</v>
      </c>
      <c r="I8346" s="284" t="s">
        <v>24888</v>
      </c>
      <c r="J8346" s="284" t="n">
        <v>536</v>
      </c>
      <c r="K8346" s="164" t="n">
        <v>0</v>
      </c>
      <c r="L8346" s="164" t="n">
        <v>1118340</v>
      </c>
      <c r="M8346" s="164" t="n">
        <v>10</v>
      </c>
      <c r="N8346" s="218" t="s">
        <v>24879</v>
      </c>
      <c r="O8346" s="633"/>
      <c r="P8346" s="130" t="n">
        <v>1243.69</v>
      </c>
      <c r="Q8346" s="130" t="n">
        <f aca="false">P8346*1.2</f>
        <v>1492.428</v>
      </c>
      <c r="R8346" s="131" t="n">
        <f aca="false">S8346*Q8346</f>
        <v>0</v>
      </c>
      <c r="S8346" s="132"/>
    </row>
    <row r="8347" s="76" customFormat="true" ht="14.4" hidden="false" customHeight="false" outlineLevel="0" collapsed="false">
      <c r="A8347" s="207"/>
      <c r="B8347" s="208" t="n">
        <v>82</v>
      </c>
      <c r="C8347" s="634" t="s">
        <v>18</v>
      </c>
      <c r="D8347" s="453" t="s">
        <v>21588</v>
      </c>
      <c r="E8347" s="453" t="s">
        <v>21580</v>
      </c>
      <c r="F8347" s="121" t="n">
        <f aca="false">F8346+1</f>
        <v>8341</v>
      </c>
      <c r="G8347" s="290" t="s">
        <v>24889</v>
      </c>
      <c r="H8347" s="147" t="s">
        <v>24889</v>
      </c>
      <c r="I8347" s="284" t="s">
        <v>24890</v>
      </c>
      <c r="J8347" s="284" t="n">
        <v>5340</v>
      </c>
      <c r="K8347" s="164" t="n">
        <v>40</v>
      </c>
      <c r="L8347" s="164" t="n">
        <v>10953</v>
      </c>
      <c r="M8347" s="164" t="n">
        <v>22</v>
      </c>
      <c r="N8347" s="218" t="s">
        <v>24879</v>
      </c>
      <c r="O8347" s="633"/>
      <c r="P8347" s="130" t="n">
        <v>4129.87</v>
      </c>
      <c r="Q8347" s="130" t="n">
        <f aca="false">P8347*1.2</f>
        <v>4955.844</v>
      </c>
      <c r="R8347" s="131" t="n">
        <f aca="false">S8347*Q8347</f>
        <v>0</v>
      </c>
      <c r="S8347" s="132"/>
    </row>
    <row r="8348" s="76" customFormat="true" ht="14.4" hidden="false" customHeight="false" outlineLevel="0" collapsed="false">
      <c r="A8348" s="207"/>
      <c r="B8348" s="208" t="n">
        <v>82</v>
      </c>
      <c r="C8348" s="634" t="s">
        <v>18</v>
      </c>
      <c r="D8348" s="453"/>
      <c r="E8348" s="453" t="s">
        <v>21580</v>
      </c>
      <c r="F8348" s="121" t="n">
        <f aca="false">F8347+1</f>
        <v>8342</v>
      </c>
      <c r="G8348" s="290" t="s">
        <v>24891</v>
      </c>
      <c r="H8348" s="147" t="s">
        <v>24891</v>
      </c>
      <c r="I8348" s="284" t="s">
        <v>24892</v>
      </c>
      <c r="J8348" s="284" t="n">
        <v>5340</v>
      </c>
      <c r="K8348" s="164" t="n">
        <v>40</v>
      </c>
      <c r="L8348" s="164" t="n">
        <v>10953</v>
      </c>
      <c r="M8348" s="164" t="n">
        <v>66</v>
      </c>
      <c r="N8348" s="218" t="s">
        <v>24879</v>
      </c>
      <c r="O8348" s="633"/>
      <c r="P8348" s="610"/>
      <c r="Q8348" s="610" t="n">
        <f aca="false">P8348*1.2</f>
        <v>0</v>
      </c>
      <c r="R8348" s="131" t="n">
        <f aca="false">S8348*Q8348</f>
        <v>0</v>
      </c>
      <c r="S8348" s="132"/>
    </row>
    <row r="8349" s="76" customFormat="true" ht="14.4" hidden="false" customHeight="false" outlineLevel="0" collapsed="false">
      <c r="A8349" s="207"/>
      <c r="B8349" s="208" t="n">
        <v>82</v>
      </c>
      <c r="C8349" s="634" t="s">
        <v>18</v>
      </c>
      <c r="D8349" s="453" t="s">
        <v>21588</v>
      </c>
      <c r="E8349" s="453" t="s">
        <v>21580</v>
      </c>
      <c r="F8349" s="121" t="n">
        <f aca="false">F8348+1</f>
        <v>8343</v>
      </c>
      <c r="G8349" s="290" t="s">
        <v>24893</v>
      </c>
      <c r="H8349" s="147" t="s">
        <v>24894</v>
      </c>
      <c r="I8349" s="284" t="s">
        <v>24895</v>
      </c>
      <c r="J8349" s="284" t="n">
        <v>5344</v>
      </c>
      <c r="K8349" s="164" t="n">
        <v>0</v>
      </c>
      <c r="L8349" s="164" t="n">
        <v>1118340</v>
      </c>
      <c r="M8349" s="164" t="n">
        <v>10</v>
      </c>
      <c r="N8349" s="218" t="s">
        <v>24896</v>
      </c>
      <c r="O8349" s="633"/>
      <c r="P8349" s="130" t="n">
        <v>689.57</v>
      </c>
      <c r="Q8349" s="130" t="n">
        <f aca="false">P8349*1.2</f>
        <v>827.484</v>
      </c>
      <c r="R8349" s="131" t="n">
        <f aca="false">S8349*Q8349</f>
        <v>0</v>
      </c>
      <c r="S8349" s="132"/>
    </row>
    <row r="8350" s="76" customFormat="true" ht="14.4" hidden="false" customHeight="false" outlineLevel="0" collapsed="false">
      <c r="A8350" s="207"/>
      <c r="B8350" s="208" t="n">
        <v>82</v>
      </c>
      <c r="C8350" s="634" t="s">
        <v>18</v>
      </c>
      <c r="D8350" s="453" t="s">
        <v>21588</v>
      </c>
      <c r="E8350" s="453" t="s">
        <v>21580</v>
      </c>
      <c r="F8350" s="121" t="n">
        <f aca="false">F8349+1</f>
        <v>8344</v>
      </c>
      <c r="G8350" s="290" t="s">
        <v>24897</v>
      </c>
      <c r="H8350" s="147" t="s">
        <v>24898</v>
      </c>
      <c r="I8350" s="284" t="s">
        <v>24899</v>
      </c>
      <c r="J8350" s="284" t="n">
        <v>5347</v>
      </c>
      <c r="K8350" s="164" t="n">
        <v>0</v>
      </c>
      <c r="L8350" s="164" t="n">
        <v>1118340</v>
      </c>
      <c r="M8350" s="164" t="n">
        <v>0</v>
      </c>
      <c r="N8350" s="218" t="s">
        <v>24896</v>
      </c>
      <c r="O8350" s="633"/>
      <c r="P8350" s="130" t="n">
        <v>1292.44</v>
      </c>
      <c r="Q8350" s="130" t="n">
        <f aca="false">P8350*1.2</f>
        <v>1550.928</v>
      </c>
      <c r="R8350" s="131" t="n">
        <f aca="false">S8350*Q8350</f>
        <v>0</v>
      </c>
      <c r="S8350" s="132"/>
    </row>
    <row r="8351" s="76" customFormat="true" ht="14.4" hidden="false" customHeight="false" outlineLevel="0" collapsed="false">
      <c r="A8351" s="207"/>
      <c r="B8351" s="208" t="n">
        <v>82</v>
      </c>
      <c r="C8351" s="634" t="s">
        <v>18</v>
      </c>
      <c r="D8351" s="453"/>
      <c r="E8351" s="453" t="s">
        <v>21580</v>
      </c>
      <c r="F8351" s="121" t="n">
        <f aca="false">F8350+1</f>
        <v>8345</v>
      </c>
      <c r="G8351" s="290" t="s">
        <v>24900</v>
      </c>
      <c r="H8351" s="147" t="s">
        <v>24901</v>
      </c>
      <c r="I8351" s="284" t="s">
        <v>24902</v>
      </c>
      <c r="J8351" s="284" t="n">
        <v>5340</v>
      </c>
      <c r="K8351" s="164" t="n">
        <v>30</v>
      </c>
      <c r="L8351" s="164" t="n">
        <v>1118340</v>
      </c>
      <c r="M8351" s="164" t="n">
        <v>10</v>
      </c>
      <c r="N8351" s="218" t="s">
        <v>24903</v>
      </c>
      <c r="O8351" s="633"/>
      <c r="P8351" s="610"/>
      <c r="Q8351" s="610" t="n">
        <f aca="false">P8351*1.2</f>
        <v>0</v>
      </c>
      <c r="R8351" s="131" t="n">
        <f aca="false">S8351*Q8351</f>
        <v>0</v>
      </c>
      <c r="S8351" s="132"/>
    </row>
    <row r="8352" s="76" customFormat="true" ht="27.6" hidden="false" customHeight="false" outlineLevel="0" collapsed="false">
      <c r="A8352" s="207"/>
      <c r="B8352" s="208" t="n">
        <v>82</v>
      </c>
      <c r="C8352" s="634" t="s">
        <v>18</v>
      </c>
      <c r="D8352" s="453"/>
      <c r="E8352" s="453" t="s">
        <v>21580</v>
      </c>
      <c r="F8352" s="121" t="n">
        <f aca="false">F8351+1</f>
        <v>8346</v>
      </c>
      <c r="G8352" s="290" t="s">
        <v>24904</v>
      </c>
      <c r="H8352" s="147" t="s">
        <v>24905</v>
      </c>
      <c r="I8352" s="284" t="s">
        <v>24906</v>
      </c>
      <c r="J8352" s="284" t="n">
        <v>651</v>
      </c>
      <c r="K8352" s="164" t="n">
        <v>0</v>
      </c>
      <c r="L8352" s="164" t="n">
        <v>1104346</v>
      </c>
      <c r="M8352" s="164" t="n">
        <v>0</v>
      </c>
      <c r="N8352" s="237" t="s">
        <v>24907</v>
      </c>
      <c r="O8352" s="633"/>
      <c r="P8352" s="610"/>
      <c r="Q8352" s="610" t="n">
        <f aca="false">P8352*1.2</f>
        <v>0</v>
      </c>
      <c r="R8352" s="131" t="n">
        <f aca="false">S8352*Q8352</f>
        <v>0</v>
      </c>
      <c r="S8352" s="132"/>
    </row>
    <row r="8353" s="76" customFormat="true" ht="14.4" hidden="false" customHeight="false" outlineLevel="0" collapsed="false">
      <c r="A8353" s="207"/>
      <c r="B8353" s="208" t="n">
        <v>82</v>
      </c>
      <c r="C8353" s="634" t="s">
        <v>18</v>
      </c>
      <c r="D8353" s="453" t="s">
        <v>21588</v>
      </c>
      <c r="E8353" s="453" t="s">
        <v>21580</v>
      </c>
      <c r="F8353" s="121" t="n">
        <f aca="false">F8352+1</f>
        <v>8347</v>
      </c>
      <c r="G8353" s="290" t="s">
        <v>24908</v>
      </c>
      <c r="H8353" s="147" t="s">
        <v>24909</v>
      </c>
      <c r="I8353" s="284" t="s">
        <v>24910</v>
      </c>
      <c r="J8353" s="284" t="n">
        <v>5340</v>
      </c>
      <c r="K8353" s="164" t="n">
        <v>0</v>
      </c>
      <c r="L8353" s="164" t="n">
        <v>1104382</v>
      </c>
      <c r="M8353" s="164" t="n">
        <v>10</v>
      </c>
      <c r="N8353" s="218" t="s">
        <v>24911</v>
      </c>
      <c r="O8353" s="633"/>
      <c r="P8353" s="130" t="n">
        <v>1232.99</v>
      </c>
      <c r="Q8353" s="130" t="n">
        <f aca="false">P8353*1.2</f>
        <v>1479.588</v>
      </c>
      <c r="R8353" s="131" t="n">
        <f aca="false">S8353*Q8353</f>
        <v>0</v>
      </c>
      <c r="S8353" s="132"/>
    </row>
    <row r="8354" s="76" customFormat="true" ht="14.4" hidden="false" customHeight="false" outlineLevel="0" collapsed="false">
      <c r="A8354" s="207"/>
      <c r="B8354" s="208" t="n">
        <v>82</v>
      </c>
      <c r="C8354" s="634" t="s">
        <v>18</v>
      </c>
      <c r="D8354" s="453"/>
      <c r="E8354" s="453" t="s">
        <v>21580</v>
      </c>
      <c r="F8354" s="121" t="n">
        <f aca="false">F8353+1</f>
        <v>8348</v>
      </c>
      <c r="G8354" s="290" t="s">
        <v>24912</v>
      </c>
      <c r="H8354" s="147" t="s">
        <v>24913</v>
      </c>
      <c r="I8354" s="284" t="s">
        <v>24914</v>
      </c>
      <c r="J8354" s="284" t="n">
        <v>536</v>
      </c>
      <c r="K8354" s="164" t="n">
        <v>0</v>
      </c>
      <c r="L8354" s="164" t="n">
        <v>1104382</v>
      </c>
      <c r="M8354" s="164" t="n">
        <v>10</v>
      </c>
      <c r="N8354" s="218" t="s">
        <v>24911</v>
      </c>
      <c r="O8354" s="633"/>
      <c r="P8354" s="130" t="n">
        <v>1189</v>
      </c>
      <c r="Q8354" s="130" t="n">
        <f aca="false">P8354*1.2</f>
        <v>1426.8</v>
      </c>
      <c r="R8354" s="131" t="n">
        <f aca="false">S8354*Q8354</f>
        <v>0</v>
      </c>
      <c r="S8354" s="132"/>
    </row>
    <row r="8355" s="76" customFormat="true" ht="27.6" hidden="false" customHeight="false" outlineLevel="0" collapsed="false">
      <c r="A8355" s="207"/>
      <c r="B8355" s="208" t="n">
        <v>82</v>
      </c>
      <c r="C8355" s="634" t="s">
        <v>18</v>
      </c>
      <c r="D8355" s="453"/>
      <c r="E8355" s="453" t="s">
        <v>21580</v>
      </c>
      <c r="F8355" s="121" t="n">
        <f aca="false">F8354+1</f>
        <v>8349</v>
      </c>
      <c r="G8355" s="290" t="s">
        <v>24915</v>
      </c>
      <c r="H8355" s="147" t="s">
        <v>24916</v>
      </c>
      <c r="I8355" s="284" t="s">
        <v>24917</v>
      </c>
      <c r="J8355" s="284" t="n">
        <v>651</v>
      </c>
      <c r="K8355" s="164" t="n">
        <v>0</v>
      </c>
      <c r="L8355" s="164" t="n">
        <v>1104390</v>
      </c>
      <c r="M8355" s="164" t="n">
        <v>0</v>
      </c>
      <c r="N8355" s="237" t="s">
        <v>24918</v>
      </c>
      <c r="O8355" s="633"/>
      <c r="P8355" s="610"/>
      <c r="Q8355" s="610" t="n">
        <f aca="false">P8355*1.2</f>
        <v>0</v>
      </c>
      <c r="R8355" s="131" t="n">
        <f aca="false">S8355*Q8355</f>
        <v>0</v>
      </c>
      <c r="S8355" s="132"/>
    </row>
    <row r="8356" s="76" customFormat="true" ht="27.6" hidden="false" customHeight="false" outlineLevel="0" collapsed="false">
      <c r="A8356" s="207"/>
      <c r="B8356" s="208" t="n">
        <v>82</v>
      </c>
      <c r="C8356" s="634" t="s">
        <v>18</v>
      </c>
      <c r="D8356" s="453"/>
      <c r="E8356" s="453" t="s">
        <v>21580</v>
      </c>
      <c r="F8356" s="121" t="n">
        <f aca="false">F8355+1</f>
        <v>8350</v>
      </c>
      <c r="G8356" s="290" t="s">
        <v>24919</v>
      </c>
      <c r="H8356" s="147" t="s">
        <v>24920</v>
      </c>
      <c r="I8356" s="284" t="s">
        <v>24921</v>
      </c>
      <c r="J8356" s="284" t="n">
        <v>651</v>
      </c>
      <c r="K8356" s="164" t="n">
        <v>0</v>
      </c>
      <c r="L8356" s="164" t="n">
        <v>1104390</v>
      </c>
      <c r="M8356" s="164" t="n">
        <v>10</v>
      </c>
      <c r="N8356" s="237" t="s">
        <v>24918</v>
      </c>
      <c r="O8356" s="633"/>
      <c r="P8356" s="610"/>
      <c r="Q8356" s="610" t="n">
        <f aca="false">P8356*1.2</f>
        <v>0</v>
      </c>
      <c r="R8356" s="131" t="n">
        <f aca="false">S8356*Q8356</f>
        <v>0</v>
      </c>
      <c r="S8356" s="132"/>
    </row>
    <row r="8357" s="76" customFormat="true" ht="26.4" hidden="false" customHeight="true" outlineLevel="0" collapsed="false">
      <c r="A8357" s="207"/>
      <c r="B8357" s="208" t="n">
        <v>82</v>
      </c>
      <c r="C8357" s="634" t="s">
        <v>18</v>
      </c>
      <c r="D8357" s="453"/>
      <c r="E8357" s="453" t="s">
        <v>21580</v>
      </c>
      <c r="F8357" s="121" t="n">
        <f aca="false">F8356+1</f>
        <v>8351</v>
      </c>
      <c r="G8357" s="290" t="s">
        <v>24922</v>
      </c>
      <c r="H8357" s="147" t="s">
        <v>24923</v>
      </c>
      <c r="I8357" s="284" t="s">
        <v>24924</v>
      </c>
      <c r="J8357" s="284" t="n">
        <v>650</v>
      </c>
      <c r="K8357" s="164" t="n">
        <v>0</v>
      </c>
      <c r="L8357" s="164" t="n">
        <v>1112433</v>
      </c>
      <c r="M8357" s="164" t="n">
        <v>0</v>
      </c>
      <c r="N8357" s="237" t="s">
        <v>24925</v>
      </c>
      <c r="O8357" s="633"/>
      <c r="P8357" s="610"/>
      <c r="Q8357" s="610" t="n">
        <f aca="false">P8357*1.2</f>
        <v>0</v>
      </c>
      <c r="R8357" s="131" t="n">
        <f aca="false">S8357*Q8357</f>
        <v>0</v>
      </c>
      <c r="S8357" s="132"/>
    </row>
    <row r="8358" s="76" customFormat="true" ht="27.6" hidden="false" customHeight="false" outlineLevel="0" collapsed="false">
      <c r="A8358" s="207"/>
      <c r="B8358" s="208" t="n">
        <v>82</v>
      </c>
      <c r="C8358" s="634" t="s">
        <v>18</v>
      </c>
      <c r="D8358" s="453"/>
      <c r="E8358" s="453" t="s">
        <v>21580</v>
      </c>
      <c r="F8358" s="121" t="n">
        <f aca="false">F8357+1</f>
        <v>8352</v>
      </c>
      <c r="G8358" s="290" t="s">
        <v>24926</v>
      </c>
      <c r="H8358" s="147" t="s">
        <v>24927</v>
      </c>
      <c r="I8358" s="284" t="s">
        <v>24928</v>
      </c>
      <c r="J8358" s="284" t="n">
        <v>650</v>
      </c>
      <c r="K8358" s="164" t="n">
        <v>0</v>
      </c>
      <c r="L8358" s="164" t="n">
        <v>1112463</v>
      </c>
      <c r="M8358" s="164" t="n">
        <v>0</v>
      </c>
      <c r="N8358" s="237" t="s">
        <v>24929</v>
      </c>
      <c r="O8358" s="633"/>
      <c r="P8358" s="610"/>
      <c r="Q8358" s="610" t="n">
        <f aca="false">P8358*1.2</f>
        <v>0</v>
      </c>
      <c r="R8358" s="131" t="n">
        <f aca="false">S8358*Q8358</f>
        <v>0</v>
      </c>
      <c r="S8358" s="132"/>
    </row>
    <row r="8359" s="76" customFormat="true" ht="27.6" hidden="false" customHeight="false" outlineLevel="0" collapsed="false">
      <c r="A8359" s="207"/>
      <c r="B8359" s="208" t="n">
        <v>82</v>
      </c>
      <c r="C8359" s="634" t="s">
        <v>18</v>
      </c>
      <c r="D8359" s="453"/>
      <c r="E8359" s="453" t="s">
        <v>21580</v>
      </c>
      <c r="F8359" s="121" t="n">
        <f aca="false">F8358+1</f>
        <v>8353</v>
      </c>
      <c r="G8359" s="290" t="s">
        <v>24930</v>
      </c>
      <c r="H8359" s="147" t="s">
        <v>24931</v>
      </c>
      <c r="I8359" s="284" t="s">
        <v>24932</v>
      </c>
      <c r="J8359" s="284" t="n">
        <v>650</v>
      </c>
      <c r="K8359" s="164" t="n">
        <v>0</v>
      </c>
      <c r="L8359" s="164" t="n">
        <v>1111673</v>
      </c>
      <c r="M8359" s="164" t="n">
        <v>0</v>
      </c>
      <c r="N8359" s="237" t="s">
        <v>24933</v>
      </c>
      <c r="O8359" s="633"/>
      <c r="P8359" s="610"/>
      <c r="Q8359" s="610" t="n">
        <f aca="false">P8359*1.2</f>
        <v>0</v>
      </c>
      <c r="R8359" s="131" t="n">
        <f aca="false">S8359*Q8359</f>
        <v>0</v>
      </c>
      <c r="S8359" s="132"/>
    </row>
    <row r="8360" s="76" customFormat="true" ht="27.6" hidden="false" customHeight="false" outlineLevel="0" collapsed="false">
      <c r="A8360" s="207"/>
      <c r="B8360" s="208" t="n">
        <v>82</v>
      </c>
      <c r="C8360" s="634" t="s">
        <v>18</v>
      </c>
      <c r="D8360" s="453"/>
      <c r="E8360" s="453" t="s">
        <v>21580</v>
      </c>
      <c r="F8360" s="121" t="n">
        <f aca="false">F8359+1</f>
        <v>8354</v>
      </c>
      <c r="G8360" s="290" t="s">
        <v>24934</v>
      </c>
      <c r="H8360" s="147" t="s">
        <v>24935</v>
      </c>
      <c r="I8360" s="284" t="s">
        <v>24936</v>
      </c>
      <c r="J8360" s="284" t="n">
        <v>651</v>
      </c>
      <c r="K8360" s="164" t="n">
        <v>0</v>
      </c>
      <c r="L8360" s="164" t="n">
        <v>1104525</v>
      </c>
      <c r="M8360" s="164" t="n">
        <v>0</v>
      </c>
      <c r="N8360" s="237" t="s">
        <v>24937</v>
      </c>
      <c r="O8360" s="633"/>
      <c r="P8360" s="610"/>
      <c r="Q8360" s="610" t="n">
        <f aca="false">P8360*1.2</f>
        <v>0</v>
      </c>
      <c r="R8360" s="131" t="n">
        <f aca="false">S8360*Q8360</f>
        <v>0</v>
      </c>
      <c r="S8360" s="132"/>
    </row>
    <row r="8361" s="76" customFormat="true" ht="14.4" hidden="false" customHeight="false" outlineLevel="0" collapsed="false">
      <c r="A8361" s="207"/>
      <c r="B8361" s="208" t="n">
        <v>82</v>
      </c>
      <c r="C8361" s="634" t="s">
        <v>18</v>
      </c>
      <c r="D8361" s="453" t="s">
        <v>21588</v>
      </c>
      <c r="E8361" s="453" t="s">
        <v>21580</v>
      </c>
      <c r="F8361" s="121" t="n">
        <f aca="false">F8360+1</f>
        <v>8355</v>
      </c>
      <c r="G8361" s="290" t="s">
        <v>24938</v>
      </c>
      <c r="H8361" s="147" t="s">
        <v>24939</v>
      </c>
      <c r="I8361" s="284" t="s">
        <v>24940</v>
      </c>
      <c r="J8361" s="284" t="n">
        <v>5340</v>
      </c>
      <c r="K8361" s="164" t="n">
        <v>0</v>
      </c>
      <c r="L8361" s="164" t="n">
        <v>1104378</v>
      </c>
      <c r="M8361" s="164" t="n">
        <v>10</v>
      </c>
      <c r="N8361" s="218" t="s">
        <v>8096</v>
      </c>
      <c r="O8361" s="635"/>
      <c r="P8361" s="130" t="n">
        <v>934.55</v>
      </c>
      <c r="Q8361" s="130" t="n">
        <f aca="false">P8361*1.2</f>
        <v>1121.46</v>
      </c>
      <c r="R8361" s="131" t="n">
        <f aca="false">S8361*Q8361</f>
        <v>0</v>
      </c>
      <c r="S8361" s="132"/>
    </row>
    <row r="8362" s="76" customFormat="true" ht="14.4" hidden="false" customHeight="false" outlineLevel="0" collapsed="false">
      <c r="A8362" s="207"/>
      <c r="B8362" s="208" t="n">
        <v>82</v>
      </c>
      <c r="C8362" s="634" t="s">
        <v>18</v>
      </c>
      <c r="D8362" s="453" t="s">
        <v>21588</v>
      </c>
      <c r="E8362" s="453" t="s">
        <v>21580</v>
      </c>
      <c r="F8362" s="121" t="n">
        <f aca="false">F8361+1</f>
        <v>8356</v>
      </c>
      <c r="G8362" s="290" t="s">
        <v>24941</v>
      </c>
      <c r="H8362" s="147" t="s">
        <v>24942</v>
      </c>
      <c r="I8362" s="284" t="s">
        <v>24943</v>
      </c>
      <c r="J8362" s="284" t="n">
        <v>5344</v>
      </c>
      <c r="K8362" s="164" t="n">
        <v>30</v>
      </c>
      <c r="L8362" s="164" t="n">
        <v>1104382</v>
      </c>
      <c r="M8362" s="164" t="n">
        <v>0</v>
      </c>
      <c r="N8362" s="218" t="s">
        <v>8096</v>
      </c>
      <c r="O8362" s="635"/>
      <c r="P8362" s="130" t="n">
        <v>840.62</v>
      </c>
      <c r="Q8362" s="130" t="n">
        <f aca="false">P8362*1.2</f>
        <v>1008.744</v>
      </c>
      <c r="R8362" s="131" t="n">
        <f aca="false">S8362*Q8362</f>
        <v>0</v>
      </c>
      <c r="S8362" s="132"/>
    </row>
    <row r="8363" s="76" customFormat="true" ht="14.4" hidden="false" customHeight="false" outlineLevel="0" collapsed="false">
      <c r="A8363" s="207"/>
      <c r="B8363" s="208" t="n">
        <v>82</v>
      </c>
      <c r="C8363" s="634" t="s">
        <v>18</v>
      </c>
      <c r="D8363" s="453" t="s">
        <v>21588</v>
      </c>
      <c r="E8363" s="453" t="s">
        <v>21580</v>
      </c>
      <c r="F8363" s="121" t="n">
        <f aca="false">F8362+1</f>
        <v>8357</v>
      </c>
      <c r="G8363" s="290" t="s">
        <v>24944</v>
      </c>
      <c r="H8363" s="147" t="s">
        <v>24945</v>
      </c>
      <c r="I8363" s="284" t="s">
        <v>24946</v>
      </c>
      <c r="J8363" s="284" t="n">
        <v>5344</v>
      </c>
      <c r="K8363" s="164" t="n">
        <v>30</v>
      </c>
      <c r="L8363" s="164" t="n">
        <v>1104422</v>
      </c>
      <c r="M8363" s="164" t="n">
        <v>0</v>
      </c>
      <c r="N8363" s="218" t="s">
        <v>8096</v>
      </c>
      <c r="O8363" s="633"/>
      <c r="P8363" s="130" t="n">
        <v>555.25</v>
      </c>
      <c r="Q8363" s="130" t="n">
        <f aca="false">P8363*1.2</f>
        <v>666.3</v>
      </c>
      <c r="R8363" s="131" t="n">
        <f aca="false">S8363*Q8363</f>
        <v>0</v>
      </c>
      <c r="S8363" s="132"/>
    </row>
    <row r="8364" s="76" customFormat="true" ht="14.4" hidden="false" customHeight="false" outlineLevel="0" collapsed="false">
      <c r="A8364" s="207"/>
      <c r="B8364" s="208" t="n">
        <v>82</v>
      </c>
      <c r="C8364" s="634" t="s">
        <v>18</v>
      </c>
      <c r="D8364" s="453" t="s">
        <v>21588</v>
      </c>
      <c r="E8364" s="453" t="s">
        <v>21580</v>
      </c>
      <c r="F8364" s="121" t="n">
        <f aca="false">F8363+1</f>
        <v>8358</v>
      </c>
      <c r="G8364" s="290" t="s">
        <v>24947</v>
      </c>
      <c r="H8364" s="147" t="s">
        <v>24948</v>
      </c>
      <c r="I8364" s="284" t="s">
        <v>24949</v>
      </c>
      <c r="J8364" s="284" t="n">
        <v>5344</v>
      </c>
      <c r="K8364" s="164" t="n">
        <v>30</v>
      </c>
      <c r="L8364" s="164" t="n">
        <v>1104422</v>
      </c>
      <c r="M8364" s="164" t="n">
        <v>10</v>
      </c>
      <c r="N8364" s="218" t="s">
        <v>8096</v>
      </c>
      <c r="O8364" s="635"/>
      <c r="P8364" s="130" t="n">
        <v>1128.36</v>
      </c>
      <c r="Q8364" s="130" t="n">
        <f aca="false">P8364*1.2</f>
        <v>1354.032</v>
      </c>
      <c r="R8364" s="131" t="n">
        <f aca="false">S8364*Q8364</f>
        <v>0</v>
      </c>
      <c r="S8364" s="132"/>
    </row>
    <row r="8365" s="76" customFormat="true" ht="14.4" hidden="false" customHeight="false" outlineLevel="0" collapsed="false">
      <c r="A8365" s="207"/>
      <c r="B8365" s="208" t="n">
        <v>82</v>
      </c>
      <c r="C8365" s="634" t="s">
        <v>18</v>
      </c>
      <c r="D8365" s="453" t="s">
        <v>21588</v>
      </c>
      <c r="E8365" s="453" t="s">
        <v>21580</v>
      </c>
      <c r="F8365" s="121" t="n">
        <f aca="false">F8364+1</f>
        <v>8359</v>
      </c>
      <c r="G8365" s="290" t="s">
        <v>24950</v>
      </c>
      <c r="H8365" s="147" t="s">
        <v>24951</v>
      </c>
      <c r="I8365" s="284" t="s">
        <v>24952</v>
      </c>
      <c r="J8365" s="284" t="n">
        <v>5344</v>
      </c>
      <c r="K8365" s="164" t="n">
        <v>30</v>
      </c>
      <c r="L8365" s="164" t="n">
        <v>1104426</v>
      </c>
      <c r="M8365" s="164" t="n">
        <v>0</v>
      </c>
      <c r="N8365" s="218" t="s">
        <v>8096</v>
      </c>
      <c r="O8365" s="633"/>
      <c r="P8365" s="130" t="n">
        <v>425.74</v>
      </c>
      <c r="Q8365" s="130" t="n">
        <f aca="false">P8365*1.2</f>
        <v>510.888</v>
      </c>
      <c r="R8365" s="131" t="n">
        <f aca="false">S8365*Q8365</f>
        <v>0</v>
      </c>
      <c r="S8365" s="132"/>
    </row>
    <row r="8366" s="76" customFormat="true" ht="14.4" hidden="false" customHeight="false" outlineLevel="0" collapsed="false">
      <c r="A8366" s="207"/>
      <c r="B8366" s="208" t="n">
        <v>82</v>
      </c>
      <c r="C8366" s="634" t="s">
        <v>18</v>
      </c>
      <c r="D8366" s="453" t="s">
        <v>21588</v>
      </c>
      <c r="E8366" s="453" t="s">
        <v>21580</v>
      </c>
      <c r="F8366" s="121" t="n">
        <f aca="false">F8365+1</f>
        <v>8360</v>
      </c>
      <c r="G8366" s="290" t="s">
        <v>24953</v>
      </c>
      <c r="H8366" s="147" t="s">
        <v>24954</v>
      </c>
      <c r="I8366" s="284" t="s">
        <v>24955</v>
      </c>
      <c r="J8366" s="284" t="n">
        <v>5344</v>
      </c>
      <c r="K8366" s="164" t="n">
        <v>30</v>
      </c>
      <c r="L8366" s="164" t="n">
        <v>1104426</v>
      </c>
      <c r="M8366" s="164" t="n">
        <v>10</v>
      </c>
      <c r="N8366" s="218" t="s">
        <v>8096</v>
      </c>
      <c r="O8366" s="635"/>
      <c r="P8366" s="130" t="n">
        <v>985.68</v>
      </c>
      <c r="Q8366" s="130" t="n">
        <f aca="false">P8366*1.2</f>
        <v>1182.816</v>
      </c>
      <c r="R8366" s="131" t="n">
        <f aca="false">S8366*Q8366</f>
        <v>0</v>
      </c>
      <c r="S8366" s="132"/>
    </row>
    <row r="8367" s="76" customFormat="true" ht="27.6" hidden="false" customHeight="false" outlineLevel="0" collapsed="false">
      <c r="A8367" s="207"/>
      <c r="B8367" s="208" t="n">
        <v>82</v>
      </c>
      <c r="C8367" s="634" t="s">
        <v>18</v>
      </c>
      <c r="D8367" s="453" t="s">
        <v>21588</v>
      </c>
      <c r="E8367" s="453" t="s">
        <v>21580</v>
      </c>
      <c r="F8367" s="121" t="n">
        <f aca="false">F8366+1</f>
        <v>8361</v>
      </c>
      <c r="G8367" s="290" t="s">
        <v>24956</v>
      </c>
      <c r="H8367" s="147" t="s">
        <v>24957</v>
      </c>
      <c r="I8367" s="284" t="s">
        <v>24958</v>
      </c>
      <c r="J8367" s="284" t="n">
        <v>5344</v>
      </c>
      <c r="K8367" s="164" t="n">
        <v>30</v>
      </c>
      <c r="L8367" s="164" t="n">
        <v>1104410</v>
      </c>
      <c r="M8367" s="164" t="n">
        <v>0</v>
      </c>
      <c r="N8367" s="639" t="s">
        <v>24959</v>
      </c>
      <c r="O8367" s="633"/>
      <c r="P8367" s="130" t="n">
        <v>646.4</v>
      </c>
      <c r="Q8367" s="130" t="n">
        <f aca="false">P8367*1.2</f>
        <v>775.68</v>
      </c>
      <c r="R8367" s="131" t="n">
        <f aca="false">S8367*Q8367</f>
        <v>0</v>
      </c>
      <c r="S8367" s="132"/>
    </row>
    <row r="8368" s="76" customFormat="true" ht="14.4" hidden="false" customHeight="false" outlineLevel="0" collapsed="false">
      <c r="A8368" s="207"/>
      <c r="B8368" s="208" t="n">
        <v>82</v>
      </c>
      <c r="C8368" s="634" t="s">
        <v>18</v>
      </c>
      <c r="D8368" s="453" t="s">
        <v>21588</v>
      </c>
      <c r="E8368" s="453" t="s">
        <v>21580</v>
      </c>
      <c r="F8368" s="121" t="n">
        <f aca="false">F8367+1</f>
        <v>8362</v>
      </c>
      <c r="G8368" s="290" t="s">
        <v>24960</v>
      </c>
      <c r="H8368" s="147" t="s">
        <v>24961</v>
      </c>
      <c r="I8368" s="284" t="s">
        <v>24962</v>
      </c>
      <c r="J8368" s="284" t="n">
        <v>5344</v>
      </c>
      <c r="K8368" s="164" t="n">
        <v>60</v>
      </c>
      <c r="L8368" s="164" t="n">
        <v>1104378</v>
      </c>
      <c r="M8368" s="164" t="n">
        <v>0</v>
      </c>
      <c r="N8368" s="218" t="s">
        <v>24963</v>
      </c>
      <c r="O8368" s="633"/>
      <c r="P8368" s="130" t="n">
        <v>961.9</v>
      </c>
      <c r="Q8368" s="130" t="n">
        <f aca="false">P8368*1.2</f>
        <v>1154.28</v>
      </c>
      <c r="R8368" s="131" t="n">
        <f aca="false">S8368*Q8368</f>
        <v>0</v>
      </c>
      <c r="S8368" s="132"/>
    </row>
    <row r="8369" s="76" customFormat="true" ht="14.4" hidden="false" customHeight="false" outlineLevel="0" collapsed="false">
      <c r="A8369" s="207"/>
      <c r="B8369" s="208" t="n">
        <v>82</v>
      </c>
      <c r="C8369" s="634" t="s">
        <v>18</v>
      </c>
      <c r="D8369" s="453" t="s">
        <v>21588</v>
      </c>
      <c r="E8369" s="453" t="s">
        <v>21580</v>
      </c>
      <c r="F8369" s="121" t="n">
        <f aca="false">F8368+1</f>
        <v>8363</v>
      </c>
      <c r="G8369" s="290" t="s">
        <v>24964</v>
      </c>
      <c r="H8369" s="147" t="s">
        <v>24965</v>
      </c>
      <c r="I8369" s="284" t="s">
        <v>24966</v>
      </c>
      <c r="J8369" s="284" t="n">
        <v>5340</v>
      </c>
      <c r="K8369" s="164" t="n">
        <v>40</v>
      </c>
      <c r="L8369" s="164" t="n">
        <v>1118010</v>
      </c>
      <c r="M8369" s="164" t="n">
        <v>0</v>
      </c>
      <c r="N8369" s="639" t="s">
        <v>20988</v>
      </c>
      <c r="O8369" s="633"/>
      <c r="P8369" s="130" t="n">
        <v>166492.9</v>
      </c>
      <c r="Q8369" s="130" t="n">
        <f aca="false">P8369*1.2</f>
        <v>199791.48</v>
      </c>
      <c r="R8369" s="131" t="n">
        <f aca="false">S8369*Q8369</f>
        <v>0</v>
      </c>
      <c r="S8369" s="132"/>
    </row>
    <row r="8370" s="76" customFormat="true" ht="14.4" hidden="false" customHeight="false" outlineLevel="0" collapsed="false">
      <c r="A8370" s="207"/>
      <c r="B8370" s="208" t="n">
        <v>82</v>
      </c>
      <c r="C8370" s="634" t="s">
        <v>18</v>
      </c>
      <c r="D8370" s="453" t="s">
        <v>21588</v>
      </c>
      <c r="E8370" s="453" t="s">
        <v>21580</v>
      </c>
      <c r="F8370" s="121" t="n">
        <f aca="false">F8369+1</f>
        <v>8364</v>
      </c>
      <c r="G8370" s="637" t="s">
        <v>24967</v>
      </c>
      <c r="H8370" s="220" t="s">
        <v>24968</v>
      </c>
      <c r="I8370" s="284" t="s">
        <v>24969</v>
      </c>
      <c r="J8370" s="284" t="n">
        <v>5340</v>
      </c>
      <c r="K8370" s="164" t="n">
        <v>40</v>
      </c>
      <c r="L8370" s="164" t="n">
        <v>1118010</v>
      </c>
      <c r="M8370" s="164" t="n">
        <v>10</v>
      </c>
      <c r="N8370" s="639" t="s">
        <v>20988</v>
      </c>
      <c r="O8370" s="633"/>
      <c r="P8370" s="130" t="n">
        <v>166492.9</v>
      </c>
      <c r="Q8370" s="130" t="n">
        <f aca="false">P8370*1.2</f>
        <v>199791.48</v>
      </c>
      <c r="R8370" s="131" t="n">
        <f aca="false">S8370*Q8370</f>
        <v>0</v>
      </c>
      <c r="S8370" s="132"/>
    </row>
    <row r="8371" s="76" customFormat="true" ht="14.4" hidden="false" customHeight="false" outlineLevel="0" collapsed="false">
      <c r="A8371" s="207"/>
      <c r="B8371" s="208" t="n">
        <v>82</v>
      </c>
      <c r="C8371" s="634" t="s">
        <v>18</v>
      </c>
      <c r="D8371" s="453"/>
      <c r="E8371" s="453" t="s">
        <v>21580</v>
      </c>
      <c r="F8371" s="121" t="n">
        <f aca="false">F8370+1</f>
        <v>8365</v>
      </c>
      <c r="G8371" s="290" t="s">
        <v>24970</v>
      </c>
      <c r="H8371" s="147" t="s">
        <v>24971</v>
      </c>
      <c r="I8371" s="284" t="s">
        <v>24972</v>
      </c>
      <c r="J8371" s="284" t="n">
        <v>5342</v>
      </c>
      <c r="K8371" s="164" t="n">
        <v>20</v>
      </c>
      <c r="L8371" s="164" t="n">
        <v>1118010</v>
      </c>
      <c r="M8371" s="164" t="n">
        <v>10</v>
      </c>
      <c r="N8371" s="218" t="s">
        <v>20988</v>
      </c>
      <c r="O8371" s="635"/>
      <c r="P8371" s="610"/>
      <c r="Q8371" s="610" t="n">
        <f aca="false">P8371*1.2</f>
        <v>0</v>
      </c>
      <c r="R8371" s="131" t="n">
        <f aca="false">S8371*Q8371</f>
        <v>0</v>
      </c>
      <c r="S8371" s="132"/>
    </row>
    <row r="8372" s="76" customFormat="true" ht="14.4" hidden="false" customHeight="false" outlineLevel="0" collapsed="false">
      <c r="A8372" s="207"/>
      <c r="B8372" s="208" t="n">
        <v>82</v>
      </c>
      <c r="C8372" s="634" t="s">
        <v>18</v>
      </c>
      <c r="D8372" s="453"/>
      <c r="E8372" s="453" t="s">
        <v>21580</v>
      </c>
      <c r="F8372" s="121" t="n">
        <f aca="false">F8371+1</f>
        <v>8366</v>
      </c>
      <c r="G8372" s="290" t="s">
        <v>24973</v>
      </c>
      <c r="H8372" s="147" t="s">
        <v>24974</v>
      </c>
      <c r="I8372" s="284" t="s">
        <v>24975</v>
      </c>
      <c r="J8372" s="284" t="n">
        <v>5342</v>
      </c>
      <c r="K8372" s="164" t="n">
        <v>30</v>
      </c>
      <c r="L8372" s="164" t="n">
        <v>1118010</v>
      </c>
      <c r="M8372" s="164" t="n">
        <v>1</v>
      </c>
      <c r="N8372" s="218" t="s">
        <v>20988</v>
      </c>
      <c r="O8372" s="633"/>
      <c r="P8372" s="610"/>
      <c r="Q8372" s="610" t="n">
        <f aca="false">P8372*1.2</f>
        <v>0</v>
      </c>
      <c r="R8372" s="131" t="n">
        <f aca="false">S8372*Q8372</f>
        <v>0</v>
      </c>
      <c r="S8372" s="132"/>
    </row>
    <row r="8373" s="76" customFormat="true" ht="14.4" hidden="false" customHeight="false" outlineLevel="0" collapsed="false">
      <c r="A8373" s="207"/>
      <c r="B8373" s="208" t="n">
        <v>82</v>
      </c>
      <c r="C8373" s="634" t="s">
        <v>18</v>
      </c>
      <c r="D8373" s="453" t="s">
        <v>21588</v>
      </c>
      <c r="E8373" s="453" t="s">
        <v>21580</v>
      </c>
      <c r="F8373" s="121" t="n">
        <f aca="false">F8372+1</f>
        <v>8367</v>
      </c>
      <c r="G8373" s="290" t="s">
        <v>24976</v>
      </c>
      <c r="H8373" s="147" t="s">
        <v>24977</v>
      </c>
      <c r="I8373" s="284" t="s">
        <v>24978</v>
      </c>
      <c r="J8373" s="284" t="n">
        <v>5344</v>
      </c>
      <c r="K8373" s="164" t="n">
        <v>20</v>
      </c>
      <c r="L8373" s="164" t="n">
        <v>1118010</v>
      </c>
      <c r="M8373" s="164" t="n">
        <v>0</v>
      </c>
      <c r="N8373" s="218" t="s">
        <v>20988</v>
      </c>
      <c r="O8373" s="633"/>
      <c r="P8373" s="130" t="n">
        <v>60545.31</v>
      </c>
      <c r="Q8373" s="130" t="n">
        <f aca="false">P8373*1.2</f>
        <v>72654.372</v>
      </c>
      <c r="R8373" s="131" t="n">
        <f aca="false">S8373*Q8373</f>
        <v>0</v>
      </c>
      <c r="S8373" s="132"/>
    </row>
    <row r="8374" s="76" customFormat="true" ht="14.4" hidden="false" customHeight="false" outlineLevel="0" collapsed="false">
      <c r="A8374" s="207"/>
      <c r="B8374" s="208" t="n">
        <v>82</v>
      </c>
      <c r="C8374" s="634" t="s">
        <v>18</v>
      </c>
      <c r="D8374" s="453"/>
      <c r="E8374" s="453" t="s">
        <v>21580</v>
      </c>
      <c r="F8374" s="121" t="n">
        <f aca="false">F8373+1</f>
        <v>8368</v>
      </c>
      <c r="G8374" s="290" t="s">
        <v>24979</v>
      </c>
      <c r="H8374" s="147" t="s">
        <v>24980</v>
      </c>
      <c r="I8374" s="284" t="s">
        <v>24981</v>
      </c>
      <c r="J8374" s="284" t="n">
        <v>5344</v>
      </c>
      <c r="K8374" s="164" t="n">
        <v>20</v>
      </c>
      <c r="L8374" s="164" t="n">
        <v>1118010</v>
      </c>
      <c r="M8374" s="164" t="n">
        <v>1</v>
      </c>
      <c r="N8374" s="218" t="s">
        <v>20988</v>
      </c>
      <c r="O8374" s="635"/>
      <c r="P8374" s="130" t="n">
        <v>27240.07</v>
      </c>
      <c r="Q8374" s="130" t="n">
        <f aca="false">P8374*1.2</f>
        <v>32688.084</v>
      </c>
      <c r="R8374" s="131" t="n">
        <f aca="false">S8374*Q8374</f>
        <v>65376.168</v>
      </c>
      <c r="S8374" s="132" t="n">
        <v>2</v>
      </c>
    </row>
    <row r="8375" s="76" customFormat="true" ht="14.4" hidden="false" customHeight="false" outlineLevel="0" collapsed="false">
      <c r="A8375" s="207"/>
      <c r="B8375" s="208" t="n">
        <v>82</v>
      </c>
      <c r="C8375" s="634" t="s">
        <v>18</v>
      </c>
      <c r="D8375" s="453"/>
      <c r="E8375" s="453" t="s">
        <v>21580</v>
      </c>
      <c r="F8375" s="121" t="n">
        <f aca="false">F8374+1</f>
        <v>8369</v>
      </c>
      <c r="G8375" s="290" t="s">
        <v>24982</v>
      </c>
      <c r="H8375" s="147" t="s">
        <v>24983</v>
      </c>
      <c r="I8375" s="284" t="s">
        <v>24984</v>
      </c>
      <c r="J8375" s="284" t="n">
        <v>5344</v>
      </c>
      <c r="K8375" s="164" t="n">
        <v>20</v>
      </c>
      <c r="L8375" s="164" t="n">
        <v>1118010</v>
      </c>
      <c r="M8375" s="164" t="n">
        <v>10</v>
      </c>
      <c r="N8375" s="218" t="s">
        <v>20988</v>
      </c>
      <c r="O8375" s="633"/>
      <c r="P8375" s="610"/>
      <c r="Q8375" s="610" t="n">
        <f aca="false">P8375*1.2</f>
        <v>0</v>
      </c>
      <c r="R8375" s="131" t="n">
        <f aca="false">S8375*Q8375</f>
        <v>0</v>
      </c>
      <c r="S8375" s="132"/>
    </row>
    <row r="8376" s="76" customFormat="true" ht="14.4" hidden="false" customHeight="false" outlineLevel="0" collapsed="false">
      <c r="A8376" s="207"/>
      <c r="B8376" s="208" t="n">
        <v>82</v>
      </c>
      <c r="C8376" s="634" t="s">
        <v>18</v>
      </c>
      <c r="D8376" s="453"/>
      <c r="E8376" s="453" t="s">
        <v>21580</v>
      </c>
      <c r="F8376" s="121" t="n">
        <f aca="false">F8375+1</f>
        <v>8370</v>
      </c>
      <c r="G8376" s="290" t="s">
        <v>24985</v>
      </c>
      <c r="H8376" s="147" t="s">
        <v>24986</v>
      </c>
      <c r="I8376" s="284" t="s">
        <v>24987</v>
      </c>
      <c r="J8376" s="284" t="n">
        <v>5344</v>
      </c>
      <c r="K8376" s="164" t="n">
        <v>20</v>
      </c>
      <c r="L8376" s="164" t="n">
        <v>1118010</v>
      </c>
      <c r="M8376" s="164" t="n">
        <v>11</v>
      </c>
      <c r="N8376" s="218" t="s">
        <v>20988</v>
      </c>
      <c r="O8376" s="635"/>
      <c r="P8376" s="130" t="n">
        <v>27240.07</v>
      </c>
      <c r="Q8376" s="130" t="n">
        <f aca="false">P8376*1.2</f>
        <v>32688.084</v>
      </c>
      <c r="R8376" s="131" t="n">
        <f aca="false">S8376*Q8376</f>
        <v>0</v>
      </c>
      <c r="S8376" s="132"/>
    </row>
    <row r="8377" s="76" customFormat="true" ht="14.4" hidden="false" customHeight="false" outlineLevel="0" collapsed="false">
      <c r="A8377" s="207"/>
      <c r="B8377" s="208" t="n">
        <v>82</v>
      </c>
      <c r="C8377" s="634" t="s">
        <v>18</v>
      </c>
      <c r="D8377" s="453" t="s">
        <v>21588</v>
      </c>
      <c r="E8377" s="453" t="s">
        <v>21580</v>
      </c>
      <c r="F8377" s="121" t="n">
        <f aca="false">F8376+1</f>
        <v>8371</v>
      </c>
      <c r="G8377" s="290" t="s">
        <v>24988</v>
      </c>
      <c r="H8377" s="147" t="s">
        <v>24989</v>
      </c>
      <c r="I8377" s="284" t="s">
        <v>24990</v>
      </c>
      <c r="J8377" s="284" t="n">
        <v>5344</v>
      </c>
      <c r="K8377" s="164" t="n">
        <v>30</v>
      </c>
      <c r="L8377" s="164" t="n">
        <v>1118010</v>
      </c>
      <c r="M8377" s="164" t="n">
        <v>1</v>
      </c>
      <c r="N8377" s="218" t="s">
        <v>20988</v>
      </c>
      <c r="O8377" s="635"/>
      <c r="P8377" s="130" t="n">
        <v>27240.07</v>
      </c>
      <c r="Q8377" s="130" t="n">
        <f aca="false">P8377*1.2</f>
        <v>32688.084</v>
      </c>
      <c r="R8377" s="131" t="n">
        <f aca="false">S8377*Q8377</f>
        <v>32688.084</v>
      </c>
      <c r="S8377" s="132" t="n">
        <v>1</v>
      </c>
    </row>
    <row r="8378" s="76" customFormat="true" ht="14.4" hidden="false" customHeight="false" outlineLevel="0" collapsed="false">
      <c r="A8378" s="207"/>
      <c r="B8378" s="208" t="n">
        <v>82</v>
      </c>
      <c r="C8378" s="634" t="s">
        <v>18</v>
      </c>
      <c r="D8378" s="453"/>
      <c r="E8378" s="453" t="s">
        <v>21580</v>
      </c>
      <c r="F8378" s="121" t="n">
        <f aca="false">F8377+1</f>
        <v>8372</v>
      </c>
      <c r="G8378" s="290" t="s">
        <v>24991</v>
      </c>
      <c r="H8378" s="147" t="s">
        <v>24992</v>
      </c>
      <c r="I8378" s="284" t="s">
        <v>24993</v>
      </c>
      <c r="J8378" s="284" t="n">
        <v>5347</v>
      </c>
      <c r="K8378" s="164" t="n">
        <v>0</v>
      </c>
      <c r="L8378" s="164" t="n">
        <v>1118010</v>
      </c>
      <c r="M8378" s="164" t="n">
        <v>0</v>
      </c>
      <c r="N8378" s="218" t="s">
        <v>20988</v>
      </c>
      <c r="O8378" s="633"/>
      <c r="P8378" s="610"/>
      <c r="Q8378" s="610" t="n">
        <f aca="false">P8378*1.2</f>
        <v>0</v>
      </c>
      <c r="R8378" s="131" t="n">
        <f aca="false">S8378*Q8378</f>
        <v>0</v>
      </c>
      <c r="S8378" s="132"/>
    </row>
    <row r="8379" s="76" customFormat="true" ht="14.4" hidden="false" customHeight="false" outlineLevel="0" collapsed="false">
      <c r="A8379" s="207"/>
      <c r="B8379" s="208" t="n">
        <v>82</v>
      </c>
      <c r="C8379" s="634" t="s">
        <v>18</v>
      </c>
      <c r="D8379" s="453" t="s">
        <v>21588</v>
      </c>
      <c r="E8379" s="453" t="s">
        <v>21580</v>
      </c>
      <c r="F8379" s="121" t="n">
        <f aca="false">F8378+1</f>
        <v>8373</v>
      </c>
      <c r="G8379" s="290" t="s">
        <v>24994</v>
      </c>
      <c r="H8379" s="147" t="s">
        <v>24995</v>
      </c>
      <c r="I8379" s="284" t="s">
        <v>24996</v>
      </c>
      <c r="J8379" s="284" t="n">
        <v>536</v>
      </c>
      <c r="K8379" s="164" t="n">
        <v>0</v>
      </c>
      <c r="L8379" s="164" t="n">
        <v>1118010</v>
      </c>
      <c r="M8379" s="164" t="n">
        <v>0</v>
      </c>
      <c r="N8379" s="218" t="s">
        <v>20988</v>
      </c>
      <c r="O8379" s="633"/>
      <c r="P8379" s="130" t="n">
        <v>69851.19</v>
      </c>
      <c r="Q8379" s="130" t="n">
        <f aca="false">P8379*1.2</f>
        <v>83821.428</v>
      </c>
      <c r="R8379" s="131" t="n">
        <f aca="false">S8379*Q8379</f>
        <v>0</v>
      </c>
      <c r="S8379" s="132"/>
    </row>
    <row r="8380" s="76" customFormat="true" ht="14.4" hidden="false" customHeight="false" outlineLevel="0" collapsed="false">
      <c r="A8380" s="207"/>
      <c r="B8380" s="208" t="n">
        <v>82</v>
      </c>
      <c r="C8380" s="634" t="s">
        <v>18</v>
      </c>
      <c r="D8380" s="453" t="s">
        <v>21588</v>
      </c>
      <c r="E8380" s="453" t="s">
        <v>21580</v>
      </c>
      <c r="F8380" s="121" t="n">
        <f aca="false">F8379+1</f>
        <v>8374</v>
      </c>
      <c r="G8380" s="290" t="s">
        <v>24997</v>
      </c>
      <c r="H8380" s="147" t="s">
        <v>24998</v>
      </c>
      <c r="I8380" s="284" t="s">
        <v>24999</v>
      </c>
      <c r="J8380" s="284" t="n">
        <v>5360</v>
      </c>
      <c r="K8380" s="164" t="n">
        <v>30</v>
      </c>
      <c r="L8380" s="164" t="n">
        <v>1118010</v>
      </c>
      <c r="M8380" s="164" t="n">
        <v>1</v>
      </c>
      <c r="N8380" s="218" t="s">
        <v>20988</v>
      </c>
      <c r="O8380" s="635"/>
      <c r="P8380" s="130" t="n">
        <v>38973.79</v>
      </c>
      <c r="Q8380" s="130" t="n">
        <f aca="false">P8380*1.2</f>
        <v>46768.548</v>
      </c>
      <c r="R8380" s="131" t="n">
        <f aca="false">S8380*Q8380</f>
        <v>0</v>
      </c>
      <c r="S8380" s="132"/>
    </row>
    <row r="8381" s="76" customFormat="true" ht="14.4" hidden="false" customHeight="false" outlineLevel="0" collapsed="false">
      <c r="A8381" s="207"/>
      <c r="B8381" s="208" t="n">
        <v>82</v>
      </c>
      <c r="C8381" s="634" t="s">
        <v>18</v>
      </c>
      <c r="D8381" s="453" t="s">
        <v>21588</v>
      </c>
      <c r="E8381" s="453" t="s">
        <v>21580</v>
      </c>
      <c r="F8381" s="121" t="n">
        <f aca="false">F8380+1</f>
        <v>8375</v>
      </c>
      <c r="G8381" s="290" t="s">
        <v>25000</v>
      </c>
      <c r="H8381" s="147" t="s">
        <v>25001</v>
      </c>
      <c r="I8381" s="284" t="s">
        <v>25002</v>
      </c>
      <c r="J8381" s="284" t="n">
        <v>5360</v>
      </c>
      <c r="K8381" s="164" t="n">
        <v>40</v>
      </c>
      <c r="L8381" s="164" t="n">
        <v>1118010</v>
      </c>
      <c r="M8381" s="164" t="n">
        <v>0</v>
      </c>
      <c r="N8381" s="218" t="s">
        <v>20988</v>
      </c>
      <c r="O8381" s="633"/>
      <c r="P8381" s="130" t="n">
        <v>180292.2</v>
      </c>
      <c r="Q8381" s="130" t="n">
        <f aca="false">P8381*1.2</f>
        <v>216350.64</v>
      </c>
      <c r="R8381" s="131" t="n">
        <f aca="false">S8381*Q8381</f>
        <v>0</v>
      </c>
      <c r="S8381" s="132"/>
    </row>
    <row r="8382" s="76" customFormat="true" ht="14.4" hidden="false" customHeight="false" outlineLevel="0" collapsed="false">
      <c r="A8382" s="207"/>
      <c r="B8382" s="208" t="n">
        <v>82</v>
      </c>
      <c r="C8382" s="634" t="s">
        <v>18</v>
      </c>
      <c r="D8382" s="453"/>
      <c r="E8382" s="453" t="s">
        <v>21580</v>
      </c>
      <c r="F8382" s="121" t="n">
        <f aca="false">F8381+1</f>
        <v>8376</v>
      </c>
      <c r="G8382" s="290" t="s">
        <v>25003</v>
      </c>
      <c r="H8382" s="147" t="s">
        <v>25004</v>
      </c>
      <c r="I8382" s="284" t="s">
        <v>25005</v>
      </c>
      <c r="J8382" s="284" t="n">
        <v>650</v>
      </c>
      <c r="K8382" s="164" t="n">
        <v>0</v>
      </c>
      <c r="L8382" s="164" t="n">
        <v>1118011</v>
      </c>
      <c r="M8382" s="164" t="n">
        <v>0</v>
      </c>
      <c r="N8382" s="237" t="s">
        <v>20988</v>
      </c>
      <c r="O8382" s="633"/>
      <c r="P8382" s="610"/>
      <c r="Q8382" s="610" t="n">
        <f aca="false">P8382*1.2</f>
        <v>0</v>
      </c>
      <c r="R8382" s="131" t="n">
        <f aca="false">S8382*Q8382</f>
        <v>0</v>
      </c>
      <c r="S8382" s="132"/>
    </row>
    <row r="8383" s="76" customFormat="true" ht="14.4" hidden="false" customHeight="false" outlineLevel="0" collapsed="false">
      <c r="A8383" s="207"/>
      <c r="B8383" s="208" t="n">
        <v>82</v>
      </c>
      <c r="C8383" s="634" t="s">
        <v>18</v>
      </c>
      <c r="D8383" s="453"/>
      <c r="E8383" s="453" t="s">
        <v>21580</v>
      </c>
      <c r="F8383" s="121" t="n">
        <f aca="false">F8382+1</f>
        <v>8377</v>
      </c>
      <c r="G8383" s="290" t="s">
        <v>25006</v>
      </c>
      <c r="H8383" s="147" t="s">
        <v>25007</v>
      </c>
      <c r="I8383" s="284" t="s">
        <v>25008</v>
      </c>
      <c r="J8383" s="284" t="n">
        <v>5342</v>
      </c>
      <c r="K8383" s="164" t="n">
        <v>30</v>
      </c>
      <c r="L8383" s="164" t="n">
        <v>1118010</v>
      </c>
      <c r="M8383" s="164" t="n">
        <v>40</v>
      </c>
      <c r="N8383" s="218" t="s">
        <v>25009</v>
      </c>
      <c r="O8383" s="633"/>
      <c r="P8383" s="610"/>
      <c r="Q8383" s="610" t="n">
        <f aca="false">P8383*1.2</f>
        <v>0</v>
      </c>
      <c r="R8383" s="131" t="n">
        <f aca="false">S8383*Q8383</f>
        <v>0</v>
      </c>
      <c r="S8383" s="132"/>
    </row>
    <row r="8384" s="76" customFormat="true" ht="14.4" hidden="false" customHeight="false" outlineLevel="0" collapsed="false">
      <c r="A8384" s="207"/>
      <c r="B8384" s="208" t="n">
        <v>82</v>
      </c>
      <c r="C8384" s="634" t="s">
        <v>18</v>
      </c>
      <c r="D8384" s="453" t="s">
        <v>21588</v>
      </c>
      <c r="E8384" s="453" t="s">
        <v>21580</v>
      </c>
      <c r="F8384" s="121" t="n">
        <f aca="false">F8383+1</f>
        <v>8378</v>
      </c>
      <c r="G8384" s="290" t="s">
        <v>25010</v>
      </c>
      <c r="H8384" s="147" t="s">
        <v>25011</v>
      </c>
      <c r="I8384" s="284" t="s">
        <v>25012</v>
      </c>
      <c r="J8384" s="284" t="n">
        <v>5340</v>
      </c>
      <c r="K8384" s="164" t="n">
        <v>30</v>
      </c>
      <c r="L8384" s="164" t="n">
        <v>1118010</v>
      </c>
      <c r="M8384" s="164" t="n">
        <v>0</v>
      </c>
      <c r="N8384" s="218" t="s">
        <v>25013</v>
      </c>
      <c r="O8384" s="633"/>
      <c r="P8384" s="130" t="n">
        <v>229227.28</v>
      </c>
      <c r="Q8384" s="130" t="n">
        <f aca="false">P8384*1.2</f>
        <v>275072.736</v>
      </c>
      <c r="R8384" s="131" t="n">
        <f aca="false">S8384*Q8384</f>
        <v>0</v>
      </c>
      <c r="S8384" s="132"/>
    </row>
    <row r="8385" s="76" customFormat="true" ht="14.4" hidden="false" customHeight="false" outlineLevel="0" collapsed="false">
      <c r="A8385" s="207"/>
      <c r="B8385" s="208" t="n">
        <v>82</v>
      </c>
      <c r="C8385" s="634" t="s">
        <v>18</v>
      </c>
      <c r="D8385" s="453" t="s">
        <v>21588</v>
      </c>
      <c r="E8385" s="453" t="s">
        <v>21580</v>
      </c>
      <c r="F8385" s="121" t="n">
        <f aca="false">F8384+1</f>
        <v>8379</v>
      </c>
      <c r="G8385" s="290" t="s">
        <v>25014</v>
      </c>
      <c r="H8385" s="147" t="s">
        <v>25015</v>
      </c>
      <c r="I8385" s="284" t="s">
        <v>25016</v>
      </c>
      <c r="J8385" s="284" t="n">
        <v>5344</v>
      </c>
      <c r="K8385" s="164" t="n">
        <v>30</v>
      </c>
      <c r="L8385" s="164" t="n">
        <v>1118010</v>
      </c>
      <c r="M8385" s="164" t="n">
        <v>10</v>
      </c>
      <c r="N8385" s="218" t="s">
        <v>25017</v>
      </c>
      <c r="O8385" s="635"/>
      <c r="P8385" s="130" t="n">
        <v>36001.82</v>
      </c>
      <c r="Q8385" s="130" t="n">
        <f aca="false">P8385*1.2</f>
        <v>43202.184</v>
      </c>
      <c r="R8385" s="131" t="n">
        <f aca="false">S8385*Q8385</f>
        <v>43202.184</v>
      </c>
      <c r="S8385" s="132" t="n">
        <v>1</v>
      </c>
    </row>
    <row r="8386" s="76" customFormat="true" ht="14.4" hidden="false" customHeight="false" outlineLevel="0" collapsed="false">
      <c r="A8386" s="207"/>
      <c r="B8386" s="208" t="n">
        <v>82</v>
      </c>
      <c r="C8386" s="634" t="s">
        <v>18</v>
      </c>
      <c r="D8386" s="453" t="s">
        <v>21588</v>
      </c>
      <c r="E8386" s="453" t="s">
        <v>21580</v>
      </c>
      <c r="F8386" s="121" t="n">
        <f aca="false">F8385+1</f>
        <v>8380</v>
      </c>
      <c r="G8386" s="290" t="s">
        <v>25018</v>
      </c>
      <c r="H8386" s="147" t="s">
        <v>25019</v>
      </c>
      <c r="I8386" s="284" t="s">
        <v>25020</v>
      </c>
      <c r="J8386" s="284" t="n">
        <v>5342</v>
      </c>
      <c r="K8386" s="164" t="n">
        <v>30</v>
      </c>
      <c r="L8386" s="164" t="n">
        <v>1118010</v>
      </c>
      <c r="M8386" s="164" t="n">
        <v>10</v>
      </c>
      <c r="N8386" s="218" t="s">
        <v>25021</v>
      </c>
      <c r="O8386" s="635"/>
      <c r="P8386" s="130" t="n">
        <v>37718.08</v>
      </c>
      <c r="Q8386" s="130" t="n">
        <f aca="false">P8386*1.2</f>
        <v>45261.696</v>
      </c>
      <c r="R8386" s="131" t="n">
        <f aca="false">S8386*Q8386</f>
        <v>45261.696</v>
      </c>
      <c r="S8386" s="132" t="n">
        <v>1</v>
      </c>
    </row>
    <row r="8387" s="76" customFormat="true" ht="14.4" hidden="false" customHeight="false" outlineLevel="0" collapsed="false">
      <c r="A8387" s="207"/>
      <c r="B8387" s="208" t="n">
        <v>82</v>
      </c>
      <c r="C8387" s="634" t="s">
        <v>18</v>
      </c>
      <c r="D8387" s="453" t="s">
        <v>21588</v>
      </c>
      <c r="E8387" s="453" t="s">
        <v>21580</v>
      </c>
      <c r="F8387" s="121" t="n">
        <f aca="false">F8386+1</f>
        <v>8381</v>
      </c>
      <c r="G8387" s="290" t="s">
        <v>25022</v>
      </c>
      <c r="H8387" s="147" t="s">
        <v>25023</v>
      </c>
      <c r="I8387" s="284" t="s">
        <v>25024</v>
      </c>
      <c r="J8387" s="284" t="n">
        <v>5344</v>
      </c>
      <c r="K8387" s="164" t="n">
        <v>30</v>
      </c>
      <c r="L8387" s="164" t="n">
        <v>1118010</v>
      </c>
      <c r="M8387" s="164" t="n">
        <v>40</v>
      </c>
      <c r="N8387" s="218" t="s">
        <v>25025</v>
      </c>
      <c r="O8387" s="635"/>
      <c r="P8387" s="130" t="n">
        <v>34616.68</v>
      </c>
      <c r="Q8387" s="130" t="n">
        <f aca="false">P8387*1.2</f>
        <v>41540.016</v>
      </c>
      <c r="R8387" s="131" t="n">
        <f aca="false">S8387*Q8387</f>
        <v>0</v>
      </c>
      <c r="S8387" s="132"/>
    </row>
    <row r="8388" s="76" customFormat="true" ht="14.4" hidden="false" customHeight="false" outlineLevel="0" collapsed="false">
      <c r="A8388" s="207"/>
      <c r="B8388" s="208" t="n">
        <v>82</v>
      </c>
      <c r="C8388" s="634" t="s">
        <v>18</v>
      </c>
      <c r="D8388" s="453"/>
      <c r="E8388" s="453" t="s">
        <v>21580</v>
      </c>
      <c r="F8388" s="121" t="n">
        <f aca="false">F8387+1</f>
        <v>8382</v>
      </c>
      <c r="G8388" s="290" t="s">
        <v>25026</v>
      </c>
      <c r="H8388" s="147" t="s">
        <v>25027</v>
      </c>
      <c r="I8388" s="284" t="s">
        <v>25028</v>
      </c>
      <c r="J8388" s="284" t="n">
        <v>5342</v>
      </c>
      <c r="K8388" s="164" t="n">
        <v>20</v>
      </c>
      <c r="L8388" s="164" t="n">
        <v>1118010</v>
      </c>
      <c r="M8388" s="164" t="n">
        <v>0</v>
      </c>
      <c r="N8388" s="218" t="s">
        <v>25029</v>
      </c>
      <c r="O8388" s="633"/>
      <c r="P8388" s="610"/>
      <c r="Q8388" s="610" t="n">
        <f aca="false">P8388*1.2</f>
        <v>0</v>
      </c>
      <c r="R8388" s="131" t="n">
        <f aca="false">S8388*Q8388</f>
        <v>0</v>
      </c>
      <c r="S8388" s="132"/>
    </row>
    <row r="8389" s="76" customFormat="true" ht="14.4" hidden="false" customHeight="false" outlineLevel="0" collapsed="false">
      <c r="A8389" s="207"/>
      <c r="B8389" s="208" t="n">
        <v>82</v>
      </c>
      <c r="C8389" s="634" t="s">
        <v>18</v>
      </c>
      <c r="D8389" s="453" t="s">
        <v>21588</v>
      </c>
      <c r="E8389" s="453" t="s">
        <v>21580</v>
      </c>
      <c r="F8389" s="121" t="n">
        <f aca="false">F8388+1</f>
        <v>8383</v>
      </c>
      <c r="G8389" s="290" t="s">
        <v>25030</v>
      </c>
      <c r="H8389" s="147" t="s">
        <v>25031</v>
      </c>
      <c r="I8389" s="284" t="s">
        <v>25032</v>
      </c>
      <c r="J8389" s="284" t="n">
        <v>536</v>
      </c>
      <c r="K8389" s="164" t="n">
        <v>0</v>
      </c>
      <c r="L8389" s="164" t="n">
        <v>1118010</v>
      </c>
      <c r="M8389" s="164" t="n">
        <v>1</v>
      </c>
      <c r="N8389" s="218" t="s">
        <v>25033</v>
      </c>
      <c r="O8389" s="635"/>
      <c r="P8389" s="130" t="n">
        <v>38973.79</v>
      </c>
      <c r="Q8389" s="130" t="n">
        <f aca="false">P8389*1.2</f>
        <v>46768.548</v>
      </c>
      <c r="R8389" s="131" t="n">
        <f aca="false">S8389*Q8389</f>
        <v>0</v>
      </c>
      <c r="S8389" s="132"/>
    </row>
    <row r="8390" s="76" customFormat="true" ht="14.4" hidden="false" customHeight="false" outlineLevel="0" collapsed="false">
      <c r="A8390" s="207"/>
      <c r="B8390" s="208" t="n">
        <v>82</v>
      </c>
      <c r="C8390" s="634" t="s">
        <v>18</v>
      </c>
      <c r="D8390" s="453" t="s">
        <v>21588</v>
      </c>
      <c r="E8390" s="453" t="s">
        <v>21580</v>
      </c>
      <c r="F8390" s="121" t="n">
        <f aca="false">F8389+1</f>
        <v>8384</v>
      </c>
      <c r="G8390" s="290" t="s">
        <v>25034</v>
      </c>
      <c r="H8390" s="147" t="s">
        <v>25035</v>
      </c>
      <c r="I8390" s="284" t="s">
        <v>25036</v>
      </c>
      <c r="J8390" s="284" t="n">
        <v>5360</v>
      </c>
      <c r="K8390" s="164" t="n">
        <v>20</v>
      </c>
      <c r="L8390" s="164" t="n">
        <v>1118010</v>
      </c>
      <c r="M8390" s="164" t="n">
        <v>11</v>
      </c>
      <c r="N8390" s="218" t="s">
        <v>25037</v>
      </c>
      <c r="O8390" s="635"/>
      <c r="P8390" s="130" t="n">
        <v>38973.79</v>
      </c>
      <c r="Q8390" s="130" t="n">
        <f aca="false">P8390*1.2</f>
        <v>46768.548</v>
      </c>
      <c r="R8390" s="131" t="n">
        <f aca="false">S8390*Q8390</f>
        <v>0</v>
      </c>
      <c r="S8390" s="132"/>
    </row>
    <row r="8391" s="76" customFormat="true" ht="14.4" hidden="false" customHeight="false" outlineLevel="0" collapsed="false">
      <c r="A8391" s="207"/>
      <c r="B8391" s="208" t="n">
        <v>82</v>
      </c>
      <c r="C8391" s="634" t="s">
        <v>18</v>
      </c>
      <c r="D8391" s="453"/>
      <c r="E8391" s="453" t="s">
        <v>21580</v>
      </c>
      <c r="F8391" s="121" t="n">
        <f aca="false">F8390+1</f>
        <v>8385</v>
      </c>
      <c r="G8391" s="290" t="s">
        <v>25038</v>
      </c>
      <c r="H8391" s="147" t="s">
        <v>25039</v>
      </c>
      <c r="I8391" s="284" t="s">
        <v>25040</v>
      </c>
      <c r="J8391" s="284" t="n">
        <v>5364</v>
      </c>
      <c r="K8391" s="164" t="n">
        <v>60</v>
      </c>
      <c r="L8391" s="164" t="n">
        <v>1118010</v>
      </c>
      <c r="M8391" s="164" t="n">
        <v>0</v>
      </c>
      <c r="N8391" s="218" t="s">
        <v>25041</v>
      </c>
      <c r="O8391" s="633"/>
      <c r="P8391" s="610"/>
      <c r="Q8391" s="610" t="n">
        <f aca="false">P8391*1.2</f>
        <v>0</v>
      </c>
      <c r="R8391" s="131" t="n">
        <f aca="false">S8391*Q8391</f>
        <v>0</v>
      </c>
      <c r="S8391" s="132"/>
    </row>
    <row r="8392" s="76" customFormat="true" ht="14.4" hidden="false" customHeight="false" outlineLevel="0" collapsed="false">
      <c r="A8392" s="207"/>
      <c r="B8392" s="208" t="n">
        <v>82</v>
      </c>
      <c r="C8392" s="634" t="s">
        <v>18</v>
      </c>
      <c r="D8392" s="453"/>
      <c r="E8392" s="453" t="s">
        <v>21580</v>
      </c>
      <c r="F8392" s="121" t="n">
        <f aca="false">F8391+1</f>
        <v>8386</v>
      </c>
      <c r="G8392" s="290" t="s">
        <v>25042</v>
      </c>
      <c r="H8392" s="147" t="s">
        <v>25043</v>
      </c>
      <c r="I8392" s="284" t="s">
        <v>25044</v>
      </c>
      <c r="J8392" s="284" t="n">
        <v>651</v>
      </c>
      <c r="K8392" s="164" t="n">
        <v>0</v>
      </c>
      <c r="L8392" s="164" t="n">
        <v>1118010</v>
      </c>
      <c r="M8392" s="164" t="n">
        <v>2</v>
      </c>
      <c r="N8392" s="218" t="s">
        <v>25045</v>
      </c>
      <c r="O8392" s="633"/>
      <c r="P8392" s="610"/>
      <c r="Q8392" s="610" t="n">
        <f aca="false">P8392*1.2</f>
        <v>0</v>
      </c>
      <c r="R8392" s="131" t="n">
        <f aca="false">S8392*Q8392</f>
        <v>0</v>
      </c>
      <c r="S8392" s="132"/>
    </row>
    <row r="8393" s="76" customFormat="true" ht="14.4" hidden="false" customHeight="false" outlineLevel="0" collapsed="false">
      <c r="A8393" s="207"/>
      <c r="B8393" s="208" t="n">
        <v>82</v>
      </c>
      <c r="C8393" s="634" t="s">
        <v>18</v>
      </c>
      <c r="D8393" s="453"/>
      <c r="E8393" s="453" t="s">
        <v>21580</v>
      </c>
      <c r="F8393" s="121" t="n">
        <f aca="false">F8392+1</f>
        <v>8387</v>
      </c>
      <c r="G8393" s="290" t="s">
        <v>25046</v>
      </c>
      <c r="H8393" s="147" t="s">
        <v>25047</v>
      </c>
      <c r="I8393" s="284" t="s">
        <v>25048</v>
      </c>
      <c r="J8393" s="284" t="n">
        <v>650</v>
      </c>
      <c r="K8393" s="164" t="n">
        <v>0</v>
      </c>
      <c r="L8393" s="164" t="n">
        <v>1104283</v>
      </c>
      <c r="M8393" s="164" t="n">
        <v>0</v>
      </c>
      <c r="N8393" s="237" t="s">
        <v>4423</v>
      </c>
      <c r="O8393" s="633"/>
      <c r="P8393" s="610"/>
      <c r="Q8393" s="610" t="n">
        <f aca="false">P8393*1.2</f>
        <v>0</v>
      </c>
      <c r="R8393" s="131" t="n">
        <f aca="false">S8393*Q8393</f>
        <v>0</v>
      </c>
      <c r="S8393" s="132"/>
    </row>
    <row r="8394" s="76" customFormat="true" ht="14.4" hidden="false" customHeight="false" outlineLevel="0" collapsed="false">
      <c r="A8394" s="207"/>
      <c r="B8394" s="208" t="n">
        <v>82</v>
      </c>
      <c r="C8394" s="634" t="s">
        <v>18</v>
      </c>
      <c r="D8394" s="453"/>
      <c r="E8394" s="453" t="s">
        <v>21580</v>
      </c>
      <c r="F8394" s="121" t="n">
        <f aca="false">F8393+1</f>
        <v>8388</v>
      </c>
      <c r="G8394" s="636" t="s">
        <v>25049</v>
      </c>
      <c r="H8394" s="147" t="s">
        <v>25050</v>
      </c>
      <c r="I8394" s="284" t="s">
        <v>25051</v>
      </c>
      <c r="J8394" s="284" t="n">
        <v>650</v>
      </c>
      <c r="K8394" s="164" t="n">
        <v>0</v>
      </c>
      <c r="L8394" s="164" t="n">
        <v>1104608</v>
      </c>
      <c r="M8394" s="164" t="n">
        <v>0</v>
      </c>
      <c r="N8394" s="237" t="s">
        <v>4423</v>
      </c>
      <c r="O8394" s="633"/>
      <c r="P8394" s="610"/>
      <c r="Q8394" s="610" t="n">
        <f aca="false">P8394*1.2</f>
        <v>0</v>
      </c>
      <c r="R8394" s="131" t="n">
        <f aca="false">S8394*Q8394</f>
        <v>0</v>
      </c>
      <c r="S8394" s="132"/>
    </row>
    <row r="8395" s="76" customFormat="true" ht="14.4" hidden="false" customHeight="false" outlineLevel="0" collapsed="false">
      <c r="A8395" s="207"/>
      <c r="B8395" s="208" t="n">
        <v>82</v>
      </c>
      <c r="C8395" s="634" t="s">
        <v>18</v>
      </c>
      <c r="D8395" s="453"/>
      <c r="E8395" s="453" t="s">
        <v>21580</v>
      </c>
      <c r="F8395" s="121" t="n">
        <f aca="false">F8394+1</f>
        <v>8389</v>
      </c>
      <c r="G8395" s="290" t="s">
        <v>25052</v>
      </c>
      <c r="H8395" s="147" t="s">
        <v>25053</v>
      </c>
      <c r="I8395" s="284" t="s">
        <v>25054</v>
      </c>
      <c r="J8395" s="284" t="n">
        <v>5340</v>
      </c>
      <c r="K8395" s="164" t="n">
        <v>40</v>
      </c>
      <c r="L8395" s="164" t="n">
        <v>3707014</v>
      </c>
      <c r="M8395" s="164" t="n">
        <v>0</v>
      </c>
      <c r="N8395" s="218" t="s">
        <v>17917</v>
      </c>
      <c r="O8395" s="633"/>
      <c r="P8395" s="610"/>
      <c r="Q8395" s="610" t="n">
        <f aca="false">P8395*1.2</f>
        <v>0</v>
      </c>
      <c r="R8395" s="131" t="n">
        <f aca="false">S8395*Q8395</f>
        <v>0</v>
      </c>
      <c r="S8395" s="132"/>
    </row>
    <row r="8396" s="76" customFormat="true" ht="14.4" hidden="false" customHeight="false" outlineLevel="0" collapsed="false">
      <c r="A8396" s="207"/>
      <c r="B8396" s="208" t="n">
        <v>82</v>
      </c>
      <c r="C8396" s="634" t="s">
        <v>18</v>
      </c>
      <c r="D8396" s="453" t="s">
        <v>21588</v>
      </c>
      <c r="E8396" s="453" t="s">
        <v>21580</v>
      </c>
      <c r="F8396" s="121" t="n">
        <f aca="false">F8395+1</f>
        <v>8390</v>
      </c>
      <c r="G8396" s="636" t="s">
        <v>25055</v>
      </c>
      <c r="H8396" s="147" t="s">
        <v>25056</v>
      </c>
      <c r="I8396" s="284" t="s">
        <v>25057</v>
      </c>
      <c r="J8396" s="284" t="n">
        <v>5340</v>
      </c>
      <c r="K8396" s="164" t="n">
        <v>30</v>
      </c>
      <c r="L8396" s="164" t="n">
        <v>1009047</v>
      </c>
      <c r="M8396" s="164" t="n">
        <v>0</v>
      </c>
      <c r="N8396" s="218" t="s">
        <v>25058</v>
      </c>
      <c r="O8396" s="635"/>
      <c r="P8396" s="130" t="n">
        <v>997.09</v>
      </c>
      <c r="Q8396" s="130" t="n">
        <f aca="false">P8396*1.2</f>
        <v>1196.508</v>
      </c>
      <c r="R8396" s="131" t="n">
        <f aca="false">S8396*Q8396</f>
        <v>0</v>
      </c>
      <c r="S8396" s="132"/>
    </row>
    <row r="8397" s="76" customFormat="true" ht="14.4" hidden="false" customHeight="false" outlineLevel="0" collapsed="false">
      <c r="A8397" s="207"/>
      <c r="B8397" s="208" t="n">
        <v>82</v>
      </c>
      <c r="C8397" s="634" t="s">
        <v>18</v>
      </c>
      <c r="D8397" s="453" t="s">
        <v>21588</v>
      </c>
      <c r="E8397" s="453" t="s">
        <v>21580</v>
      </c>
      <c r="F8397" s="121" t="n">
        <f aca="false">F8396+1</f>
        <v>8391</v>
      </c>
      <c r="G8397" s="290" t="s">
        <v>25059</v>
      </c>
      <c r="H8397" s="147" t="s">
        <v>25060</v>
      </c>
      <c r="I8397" s="284" t="s">
        <v>25061</v>
      </c>
      <c r="J8397" s="284" t="n">
        <v>5342</v>
      </c>
      <c r="K8397" s="164" t="n">
        <v>0</v>
      </c>
      <c r="L8397" s="164" t="n">
        <v>1009047</v>
      </c>
      <c r="M8397" s="164" t="n">
        <v>3</v>
      </c>
      <c r="N8397" s="218" t="s">
        <v>25058</v>
      </c>
      <c r="O8397" s="635"/>
      <c r="P8397" s="130" t="n">
        <v>791.87</v>
      </c>
      <c r="Q8397" s="130" t="n">
        <f aca="false">P8397*1.2</f>
        <v>950.244</v>
      </c>
      <c r="R8397" s="131" t="n">
        <f aca="false">S8397*Q8397</f>
        <v>950.244</v>
      </c>
      <c r="S8397" s="132" t="n">
        <v>1</v>
      </c>
    </row>
    <row r="8398" s="76" customFormat="true" ht="14.4" hidden="false" customHeight="false" outlineLevel="0" collapsed="false">
      <c r="A8398" s="207"/>
      <c r="B8398" s="208" t="n">
        <v>82</v>
      </c>
      <c r="C8398" s="634" t="s">
        <v>18</v>
      </c>
      <c r="D8398" s="453"/>
      <c r="E8398" s="453" t="s">
        <v>21580</v>
      </c>
      <c r="F8398" s="121" t="n">
        <f aca="false">F8397+1</f>
        <v>8392</v>
      </c>
      <c r="G8398" s="290" t="s">
        <v>25062</v>
      </c>
      <c r="H8398" s="147" t="s">
        <v>25063</v>
      </c>
      <c r="I8398" s="284" t="s">
        <v>25064</v>
      </c>
      <c r="J8398" s="284" t="n">
        <v>536</v>
      </c>
      <c r="K8398" s="164" t="n">
        <v>0</v>
      </c>
      <c r="L8398" s="164" t="n">
        <v>1009047</v>
      </c>
      <c r="M8398" s="164" t="n">
        <v>3</v>
      </c>
      <c r="N8398" s="218" t="s">
        <v>25058</v>
      </c>
      <c r="O8398" s="635"/>
      <c r="P8398" s="610"/>
      <c r="Q8398" s="610" t="n">
        <f aca="false">P8398*1.2</f>
        <v>0</v>
      </c>
      <c r="R8398" s="131" t="n">
        <f aca="false">S8398*Q8398</f>
        <v>0</v>
      </c>
      <c r="S8398" s="132"/>
    </row>
    <row r="8399" s="76" customFormat="true" ht="14.4" hidden="false" customHeight="false" outlineLevel="0" collapsed="false">
      <c r="A8399" s="207"/>
      <c r="B8399" s="208" t="n">
        <v>82</v>
      </c>
      <c r="C8399" s="634" t="s">
        <v>18</v>
      </c>
      <c r="D8399" s="453"/>
      <c r="E8399" s="453" t="s">
        <v>21580</v>
      </c>
      <c r="F8399" s="121" t="n">
        <f aca="false">F8398+1</f>
        <v>8393</v>
      </c>
      <c r="G8399" s="290" t="s">
        <v>25065</v>
      </c>
      <c r="H8399" s="147" t="s">
        <v>25066</v>
      </c>
      <c r="I8399" s="284" t="s">
        <v>25067</v>
      </c>
      <c r="J8399" s="284" t="n">
        <v>5362</v>
      </c>
      <c r="K8399" s="164" t="n">
        <v>0</v>
      </c>
      <c r="L8399" s="164" t="n">
        <v>1009047</v>
      </c>
      <c r="M8399" s="164" t="n">
        <v>0</v>
      </c>
      <c r="N8399" s="218" t="s">
        <v>25058</v>
      </c>
      <c r="O8399" s="633"/>
      <c r="P8399" s="610"/>
      <c r="Q8399" s="610" t="n">
        <f aca="false">P8399*1.2</f>
        <v>0</v>
      </c>
      <c r="R8399" s="131" t="n">
        <f aca="false">S8399*Q8399</f>
        <v>0</v>
      </c>
      <c r="S8399" s="132"/>
    </row>
    <row r="8400" s="76" customFormat="true" ht="14.4" hidden="false" customHeight="false" outlineLevel="0" collapsed="false">
      <c r="A8400" s="207"/>
      <c r="B8400" s="208" t="n">
        <v>82</v>
      </c>
      <c r="C8400" s="634" t="s">
        <v>18</v>
      </c>
      <c r="D8400" s="453"/>
      <c r="E8400" s="453" t="s">
        <v>21580</v>
      </c>
      <c r="F8400" s="121" t="n">
        <f aca="false">F8399+1</f>
        <v>8394</v>
      </c>
      <c r="G8400" s="290" t="s">
        <v>25068</v>
      </c>
      <c r="H8400" s="147" t="s">
        <v>25069</v>
      </c>
      <c r="I8400" s="284" t="s">
        <v>25070</v>
      </c>
      <c r="J8400" s="284" t="n">
        <v>650</v>
      </c>
      <c r="K8400" s="164" t="n">
        <v>0</v>
      </c>
      <c r="L8400" s="164" t="n">
        <v>1009050</v>
      </c>
      <c r="M8400" s="164" t="n">
        <v>1</v>
      </c>
      <c r="N8400" s="237" t="s">
        <v>25058</v>
      </c>
      <c r="O8400" s="633"/>
      <c r="P8400" s="610"/>
      <c r="Q8400" s="610" t="n">
        <f aca="false">P8400*1.2</f>
        <v>0</v>
      </c>
      <c r="R8400" s="131" t="n">
        <f aca="false">S8400*Q8400</f>
        <v>0</v>
      </c>
      <c r="S8400" s="132"/>
    </row>
    <row r="8401" s="76" customFormat="true" ht="14.4" hidden="false" customHeight="false" outlineLevel="0" collapsed="false">
      <c r="A8401" s="207"/>
      <c r="B8401" s="208" t="n">
        <v>82</v>
      </c>
      <c r="C8401" s="634" t="s">
        <v>18</v>
      </c>
      <c r="D8401" s="453"/>
      <c r="E8401" s="453" t="s">
        <v>21580</v>
      </c>
      <c r="F8401" s="121" t="n">
        <f aca="false">F8400+1</f>
        <v>8395</v>
      </c>
      <c r="G8401" s="290" t="s">
        <v>25071</v>
      </c>
      <c r="H8401" s="147" t="s">
        <v>25071</v>
      </c>
      <c r="I8401" s="284" t="s">
        <v>25072</v>
      </c>
      <c r="J8401" s="284" t="n">
        <v>658</v>
      </c>
      <c r="K8401" s="164" t="n">
        <v>0</v>
      </c>
      <c r="L8401" s="164" t="n">
        <v>1306054</v>
      </c>
      <c r="M8401" s="164" t="n">
        <v>1</v>
      </c>
      <c r="N8401" s="237" t="s">
        <v>2290</v>
      </c>
      <c r="O8401" s="635"/>
      <c r="P8401" s="130" t="n">
        <v>74.62</v>
      </c>
      <c r="Q8401" s="130" t="n">
        <f aca="false">P8401*1.2</f>
        <v>89.544</v>
      </c>
      <c r="R8401" s="131" t="n">
        <f aca="false">S8401*Q8401</f>
        <v>0</v>
      </c>
      <c r="S8401" s="132"/>
    </row>
    <row r="8402" s="76" customFormat="true" ht="14.4" hidden="false" customHeight="false" outlineLevel="0" collapsed="false">
      <c r="A8402" s="207"/>
      <c r="B8402" s="208" t="n">
        <v>82</v>
      </c>
      <c r="C8402" s="634" t="s">
        <v>18</v>
      </c>
      <c r="D8402" s="453"/>
      <c r="E8402" s="453" t="s">
        <v>21580</v>
      </c>
      <c r="F8402" s="121" t="n">
        <f aca="false">F8401+1</f>
        <v>8396</v>
      </c>
      <c r="G8402" s="290" t="s">
        <v>25073</v>
      </c>
      <c r="H8402" s="638" t="s">
        <v>25073</v>
      </c>
      <c r="I8402" s="284" t="s">
        <v>25074</v>
      </c>
      <c r="J8402" s="284" t="n">
        <v>5340</v>
      </c>
      <c r="K8402" s="164" t="n">
        <v>0</v>
      </c>
      <c r="L8402" s="164" t="n">
        <v>89286</v>
      </c>
      <c r="M8402" s="164" t="n">
        <v>0</v>
      </c>
      <c r="N8402" s="218" t="s">
        <v>15666</v>
      </c>
      <c r="O8402" s="633"/>
      <c r="P8402" s="610"/>
      <c r="Q8402" s="610" t="n">
        <f aca="false">P8402*1.2</f>
        <v>0</v>
      </c>
      <c r="R8402" s="131" t="n">
        <f aca="false">S8402*Q8402</f>
        <v>0</v>
      </c>
      <c r="S8402" s="132"/>
    </row>
    <row r="8403" s="76" customFormat="true" ht="14.4" hidden="false" customHeight="false" outlineLevel="0" collapsed="false">
      <c r="A8403" s="207"/>
      <c r="B8403" s="208" t="n">
        <v>82</v>
      </c>
      <c r="C8403" s="634" t="s">
        <v>18</v>
      </c>
      <c r="D8403" s="453"/>
      <c r="E8403" s="453" t="s">
        <v>21580</v>
      </c>
      <c r="F8403" s="121" t="n">
        <f aca="false">F8402+1</f>
        <v>8397</v>
      </c>
      <c r="G8403" s="636" t="s">
        <v>25075</v>
      </c>
      <c r="H8403" s="638" t="s">
        <v>25075</v>
      </c>
      <c r="I8403" s="284" t="s">
        <v>25076</v>
      </c>
      <c r="J8403" s="284" t="n">
        <v>5340</v>
      </c>
      <c r="K8403" s="164" t="n">
        <v>0</v>
      </c>
      <c r="L8403" s="164" t="n">
        <v>89443</v>
      </c>
      <c r="M8403" s="164" t="n">
        <v>0</v>
      </c>
      <c r="N8403" s="218" t="s">
        <v>15666</v>
      </c>
      <c r="O8403" s="633"/>
      <c r="P8403" s="610"/>
      <c r="Q8403" s="610" t="n">
        <f aca="false">P8403*1.2</f>
        <v>0</v>
      </c>
      <c r="R8403" s="131" t="n">
        <f aca="false">S8403*Q8403</f>
        <v>0</v>
      </c>
      <c r="S8403" s="132"/>
    </row>
    <row r="8404" s="76" customFormat="true" ht="14.4" hidden="false" customHeight="false" outlineLevel="0" collapsed="false">
      <c r="A8404" s="207"/>
      <c r="B8404" s="208" t="n">
        <v>82</v>
      </c>
      <c r="C8404" s="634" t="s">
        <v>18</v>
      </c>
      <c r="D8404" s="453" t="s">
        <v>21588</v>
      </c>
      <c r="E8404" s="453" t="s">
        <v>21580</v>
      </c>
      <c r="F8404" s="121" t="n">
        <f aca="false">F8403+1</f>
        <v>8398</v>
      </c>
      <c r="G8404" s="636" t="s">
        <v>25077</v>
      </c>
      <c r="H8404" s="638" t="s">
        <v>25077</v>
      </c>
      <c r="I8404" s="284" t="s">
        <v>25078</v>
      </c>
      <c r="J8404" s="284" t="n">
        <v>5340</v>
      </c>
      <c r="K8404" s="164" t="n">
        <v>0</v>
      </c>
      <c r="L8404" s="164" t="n">
        <v>89930</v>
      </c>
      <c r="M8404" s="164" t="n">
        <v>0</v>
      </c>
      <c r="N8404" s="218" t="s">
        <v>15666</v>
      </c>
      <c r="O8404" s="633"/>
      <c r="P8404" s="130" t="n">
        <v>13279.06</v>
      </c>
      <c r="Q8404" s="130" t="n">
        <f aca="false">P8404*1.2</f>
        <v>15934.872</v>
      </c>
      <c r="R8404" s="131" t="n">
        <f aca="false">S8404*Q8404</f>
        <v>0</v>
      </c>
      <c r="S8404" s="132"/>
    </row>
    <row r="8405" s="76" customFormat="true" ht="14.4" hidden="false" customHeight="false" outlineLevel="0" collapsed="false">
      <c r="A8405" s="207"/>
      <c r="B8405" s="208" t="n">
        <v>82</v>
      </c>
      <c r="C8405" s="634" t="s">
        <v>18</v>
      </c>
      <c r="D8405" s="453"/>
      <c r="E8405" s="453" t="s">
        <v>21580</v>
      </c>
      <c r="F8405" s="121" t="n">
        <f aca="false">F8404+1</f>
        <v>8399</v>
      </c>
      <c r="G8405" s="290" t="s">
        <v>25079</v>
      </c>
      <c r="H8405" s="147" t="s">
        <v>25080</v>
      </c>
      <c r="I8405" s="284" t="s">
        <v>25081</v>
      </c>
      <c r="J8405" s="284" t="n">
        <v>536</v>
      </c>
      <c r="K8405" s="164" t="n">
        <v>0</v>
      </c>
      <c r="L8405" s="164" t="n">
        <v>3724013</v>
      </c>
      <c r="M8405" s="164" t="n">
        <v>0</v>
      </c>
      <c r="N8405" s="218" t="s">
        <v>25082</v>
      </c>
      <c r="O8405" s="633"/>
      <c r="P8405" s="610"/>
      <c r="Q8405" s="610" t="n">
        <f aca="false">P8405*1.2</f>
        <v>0</v>
      </c>
      <c r="R8405" s="131" t="n">
        <f aca="false">S8405*Q8405</f>
        <v>0</v>
      </c>
      <c r="S8405" s="132"/>
    </row>
    <row r="8406" s="76" customFormat="true" ht="14.4" hidden="false" customHeight="false" outlineLevel="0" collapsed="false">
      <c r="A8406" s="207"/>
      <c r="B8406" s="208" t="n">
        <v>82</v>
      </c>
      <c r="C8406" s="634" t="s">
        <v>18</v>
      </c>
      <c r="D8406" s="453"/>
      <c r="E8406" s="453" t="s">
        <v>21580</v>
      </c>
      <c r="F8406" s="121" t="n">
        <f aca="false">F8405+1</f>
        <v>8400</v>
      </c>
      <c r="G8406" s="290" t="s">
        <v>25083</v>
      </c>
      <c r="H8406" s="147" t="s">
        <v>25084</v>
      </c>
      <c r="I8406" s="284" t="s">
        <v>25085</v>
      </c>
      <c r="J8406" s="284" t="n">
        <v>650</v>
      </c>
      <c r="K8406" s="164" t="n">
        <v>0</v>
      </c>
      <c r="L8406" s="164" t="n">
        <v>1005230</v>
      </c>
      <c r="M8406" s="164" t="n">
        <v>10</v>
      </c>
      <c r="N8406" s="218" t="s">
        <v>25086</v>
      </c>
      <c r="O8406" s="633"/>
      <c r="P8406" s="610"/>
      <c r="Q8406" s="610" t="n">
        <f aca="false">P8406*1.2</f>
        <v>0</v>
      </c>
      <c r="R8406" s="131" t="n">
        <f aca="false">S8406*Q8406</f>
        <v>0</v>
      </c>
      <c r="S8406" s="132"/>
    </row>
    <row r="8407" s="76" customFormat="true" ht="14.4" hidden="false" customHeight="false" outlineLevel="0" collapsed="false">
      <c r="A8407" s="207"/>
      <c r="B8407" s="208" t="n">
        <v>82</v>
      </c>
      <c r="C8407" s="634" t="s">
        <v>18</v>
      </c>
      <c r="D8407" s="453" t="s">
        <v>21588</v>
      </c>
      <c r="E8407" s="453" t="s">
        <v>21580</v>
      </c>
      <c r="F8407" s="121" t="n">
        <f aca="false">F8406+1</f>
        <v>8401</v>
      </c>
      <c r="G8407" s="290" t="s">
        <v>25087</v>
      </c>
      <c r="H8407" s="147" t="s">
        <v>25088</v>
      </c>
      <c r="I8407" s="284" t="s">
        <v>25089</v>
      </c>
      <c r="J8407" s="284" t="n">
        <v>5340</v>
      </c>
      <c r="K8407" s="164" t="n">
        <v>0</v>
      </c>
      <c r="L8407" s="164" t="n">
        <v>3724530</v>
      </c>
      <c r="M8407" s="164" t="n">
        <v>10</v>
      </c>
      <c r="N8407" s="218" t="s">
        <v>25090</v>
      </c>
      <c r="O8407" s="633"/>
      <c r="P8407" s="130" t="n">
        <v>29.47</v>
      </c>
      <c r="Q8407" s="130" t="n">
        <f aca="false">P8407*1.2</f>
        <v>35.364</v>
      </c>
      <c r="R8407" s="131" t="n">
        <f aca="false">S8407*Q8407</f>
        <v>0</v>
      </c>
      <c r="S8407" s="132"/>
    </row>
    <row r="8408" s="76" customFormat="true" ht="27.6" hidden="false" customHeight="false" outlineLevel="0" collapsed="false">
      <c r="A8408" s="207"/>
      <c r="B8408" s="208" t="n">
        <v>82</v>
      </c>
      <c r="C8408" s="634" t="s">
        <v>18</v>
      </c>
      <c r="D8408" s="453"/>
      <c r="E8408" s="453" t="s">
        <v>21580</v>
      </c>
      <c r="F8408" s="121" t="n">
        <f aca="false">F8407+1</f>
        <v>8402</v>
      </c>
      <c r="G8408" s="290" t="s">
        <v>25091</v>
      </c>
      <c r="H8408" s="147" t="s">
        <v>25092</v>
      </c>
      <c r="I8408" s="284" t="s">
        <v>25093</v>
      </c>
      <c r="J8408" s="284" t="n">
        <v>650</v>
      </c>
      <c r="K8408" s="164" t="n">
        <v>0</v>
      </c>
      <c r="L8408" s="164" t="n">
        <v>1006236</v>
      </c>
      <c r="M8408" s="164" t="n">
        <v>0</v>
      </c>
      <c r="N8408" s="237" t="s">
        <v>25094</v>
      </c>
      <c r="O8408" s="633"/>
      <c r="P8408" s="610"/>
      <c r="Q8408" s="610" t="n">
        <f aca="false">P8408*1.2</f>
        <v>0</v>
      </c>
      <c r="R8408" s="131" t="n">
        <f aca="false">S8408*Q8408</f>
        <v>0</v>
      </c>
      <c r="S8408" s="132"/>
    </row>
    <row r="8409" s="76" customFormat="true" ht="14.4" hidden="false" customHeight="false" outlineLevel="0" collapsed="false">
      <c r="A8409" s="207"/>
      <c r="B8409" s="208" t="n">
        <v>82</v>
      </c>
      <c r="C8409" s="634" t="s">
        <v>18</v>
      </c>
      <c r="D8409" s="453" t="s">
        <v>21588</v>
      </c>
      <c r="E8409" s="453" t="s">
        <v>21580</v>
      </c>
      <c r="F8409" s="121" t="n">
        <f aca="false">F8408+1</f>
        <v>8403</v>
      </c>
      <c r="G8409" s="290" t="s">
        <v>25095</v>
      </c>
      <c r="H8409" s="147" t="s">
        <v>25096</v>
      </c>
      <c r="I8409" s="284" t="s">
        <v>25097</v>
      </c>
      <c r="J8409" s="284" t="n">
        <v>5344</v>
      </c>
      <c r="K8409" s="164" t="n">
        <v>30</v>
      </c>
      <c r="L8409" s="164" t="n">
        <v>1117010</v>
      </c>
      <c r="M8409" s="164" t="n">
        <v>20</v>
      </c>
      <c r="N8409" s="218" t="s">
        <v>15446</v>
      </c>
      <c r="O8409" s="633"/>
      <c r="P8409" s="130" t="n">
        <v>5265.4</v>
      </c>
      <c r="Q8409" s="130" t="n">
        <f aca="false">P8409*1.2</f>
        <v>6318.48</v>
      </c>
      <c r="R8409" s="131" t="n">
        <f aca="false">S8409*Q8409</f>
        <v>0</v>
      </c>
      <c r="S8409" s="132"/>
    </row>
    <row r="8410" s="76" customFormat="true" ht="27.6" hidden="false" customHeight="false" outlineLevel="0" collapsed="false">
      <c r="A8410" s="207"/>
      <c r="B8410" s="208" t="n">
        <v>82</v>
      </c>
      <c r="C8410" s="634" t="s">
        <v>18</v>
      </c>
      <c r="D8410" s="453" t="s">
        <v>21588</v>
      </c>
      <c r="E8410" s="453" t="s">
        <v>21580</v>
      </c>
      <c r="F8410" s="121" t="n">
        <f aca="false">F8409+1</f>
        <v>8404</v>
      </c>
      <c r="G8410" s="290" t="s">
        <v>25098</v>
      </c>
      <c r="H8410" s="147" t="s">
        <v>25099</v>
      </c>
      <c r="I8410" s="284" t="s">
        <v>25100</v>
      </c>
      <c r="J8410" s="284" t="n">
        <v>5340</v>
      </c>
      <c r="K8410" s="164" t="n">
        <v>40</v>
      </c>
      <c r="L8410" s="164" t="n">
        <v>4411510</v>
      </c>
      <c r="M8410" s="164" t="n">
        <v>0</v>
      </c>
      <c r="N8410" s="218" t="s">
        <v>25101</v>
      </c>
      <c r="O8410" s="635"/>
      <c r="P8410" s="130" t="n">
        <v>16993.29</v>
      </c>
      <c r="Q8410" s="130" t="n">
        <f aca="false">P8410*1.2</f>
        <v>20391.948</v>
      </c>
      <c r="R8410" s="131" t="n">
        <f aca="false">S8410*Q8410</f>
        <v>0</v>
      </c>
      <c r="S8410" s="132"/>
    </row>
    <row r="8411" s="76" customFormat="true" ht="14.4" hidden="false" customHeight="false" outlineLevel="0" collapsed="false">
      <c r="A8411" s="207"/>
      <c r="B8411" s="208" t="n">
        <v>82</v>
      </c>
      <c r="C8411" s="634" t="s">
        <v>18</v>
      </c>
      <c r="D8411" s="453" t="s">
        <v>21588</v>
      </c>
      <c r="E8411" s="453" t="s">
        <v>21580</v>
      </c>
      <c r="F8411" s="121" t="n">
        <f aca="false">F8410+1</f>
        <v>8405</v>
      </c>
      <c r="G8411" s="290" t="s">
        <v>25102</v>
      </c>
      <c r="H8411" s="147" t="s">
        <v>25103</v>
      </c>
      <c r="I8411" s="284" t="s">
        <v>25104</v>
      </c>
      <c r="J8411" s="284" t="n">
        <v>5344</v>
      </c>
      <c r="K8411" s="164" t="n">
        <v>40</v>
      </c>
      <c r="L8411" s="164" t="n">
        <v>4411010</v>
      </c>
      <c r="M8411" s="164" t="n">
        <v>0</v>
      </c>
      <c r="N8411" s="218" t="s">
        <v>25105</v>
      </c>
      <c r="O8411" s="635"/>
      <c r="P8411" s="130" t="n">
        <v>22259.93</v>
      </c>
      <c r="Q8411" s="130" t="n">
        <f aca="false">P8411*1.2</f>
        <v>26711.916</v>
      </c>
      <c r="R8411" s="131" t="n">
        <f aca="false">S8411*Q8411</f>
        <v>0</v>
      </c>
      <c r="S8411" s="132"/>
    </row>
    <row r="8412" s="76" customFormat="true" ht="14.4" hidden="false" customHeight="false" outlineLevel="0" collapsed="false">
      <c r="A8412" s="207"/>
      <c r="B8412" s="208" t="n">
        <v>82</v>
      </c>
      <c r="C8412" s="634" t="s">
        <v>18</v>
      </c>
      <c r="D8412" s="453"/>
      <c r="E8412" s="453" t="s">
        <v>21580</v>
      </c>
      <c r="F8412" s="121" t="n">
        <f aca="false">F8411+1</f>
        <v>8406</v>
      </c>
      <c r="G8412" s="290" t="s">
        <v>25106</v>
      </c>
      <c r="H8412" s="147" t="s">
        <v>25107</v>
      </c>
      <c r="I8412" s="284" t="s">
        <v>25108</v>
      </c>
      <c r="J8412" s="284" t="n">
        <v>5344</v>
      </c>
      <c r="K8412" s="164" t="n">
        <v>40</v>
      </c>
      <c r="L8412" s="164" t="n">
        <v>4411012</v>
      </c>
      <c r="M8412" s="164" t="n">
        <v>0</v>
      </c>
      <c r="N8412" s="218" t="s">
        <v>25105</v>
      </c>
      <c r="O8412" s="633"/>
      <c r="P8412" s="610"/>
      <c r="Q8412" s="610" t="n">
        <f aca="false">P8412*1.2</f>
        <v>0</v>
      </c>
      <c r="R8412" s="131" t="n">
        <f aca="false">S8412*Q8412</f>
        <v>0</v>
      </c>
      <c r="S8412" s="132"/>
    </row>
    <row r="8413" s="76" customFormat="true" ht="27.6" hidden="false" customHeight="false" outlineLevel="0" collapsed="false">
      <c r="A8413" s="207"/>
      <c r="B8413" s="208" t="n">
        <v>82</v>
      </c>
      <c r="C8413" s="634" t="s">
        <v>18</v>
      </c>
      <c r="D8413" s="453"/>
      <c r="E8413" s="453" t="s">
        <v>21580</v>
      </c>
      <c r="F8413" s="121" t="n">
        <f aca="false">F8412+1</f>
        <v>8407</v>
      </c>
      <c r="G8413" s="290" t="s">
        <v>25109</v>
      </c>
      <c r="H8413" s="147" t="s">
        <v>25110</v>
      </c>
      <c r="I8413" s="284" t="s">
        <v>25111</v>
      </c>
      <c r="J8413" s="284" t="n">
        <v>650</v>
      </c>
      <c r="K8413" s="164" t="n">
        <v>0</v>
      </c>
      <c r="L8413" s="164" t="n">
        <v>1105510</v>
      </c>
      <c r="M8413" s="164" t="n">
        <v>0</v>
      </c>
      <c r="N8413" s="237" t="s">
        <v>25112</v>
      </c>
      <c r="O8413" s="633"/>
      <c r="P8413" s="610"/>
      <c r="Q8413" s="610" t="n">
        <f aca="false">P8413*1.2</f>
        <v>0</v>
      </c>
      <c r="R8413" s="131" t="n">
        <f aca="false">S8413*Q8413</f>
        <v>0</v>
      </c>
      <c r="S8413" s="132"/>
    </row>
    <row r="8414" s="76" customFormat="true" ht="14.4" hidden="false" customHeight="false" outlineLevel="0" collapsed="false">
      <c r="A8414" s="207"/>
      <c r="B8414" s="208" t="n">
        <v>82</v>
      </c>
      <c r="C8414" s="634" t="s">
        <v>18</v>
      </c>
      <c r="D8414" s="453"/>
      <c r="E8414" s="453" t="s">
        <v>21580</v>
      </c>
      <c r="F8414" s="121" t="n">
        <f aca="false">F8413+1</f>
        <v>8408</v>
      </c>
      <c r="G8414" s="290" t="s">
        <v>25113</v>
      </c>
      <c r="H8414" s="147" t="s">
        <v>25114</v>
      </c>
      <c r="I8414" s="284" t="s">
        <v>25115</v>
      </c>
      <c r="J8414" s="284" t="n">
        <v>5341</v>
      </c>
      <c r="K8414" s="164" t="n">
        <v>0</v>
      </c>
      <c r="L8414" s="164" t="n">
        <v>1012075</v>
      </c>
      <c r="M8414" s="164" t="n">
        <v>0</v>
      </c>
      <c r="N8414" s="218" t="s">
        <v>25116</v>
      </c>
      <c r="O8414" s="633"/>
      <c r="P8414" s="610"/>
      <c r="Q8414" s="610" t="n">
        <f aca="false">P8414*1.2</f>
        <v>0</v>
      </c>
      <c r="R8414" s="131" t="n">
        <f aca="false">S8414*Q8414</f>
        <v>0</v>
      </c>
      <c r="S8414" s="132"/>
    </row>
    <row r="8415" s="76" customFormat="true" ht="27.6" hidden="false" customHeight="false" outlineLevel="0" collapsed="false">
      <c r="A8415" s="207"/>
      <c r="B8415" s="208" t="n">
        <v>82</v>
      </c>
      <c r="C8415" s="634" t="s">
        <v>18</v>
      </c>
      <c r="D8415" s="453" t="s">
        <v>21588</v>
      </c>
      <c r="E8415" s="453" t="s">
        <v>21580</v>
      </c>
      <c r="F8415" s="121" t="n">
        <f aca="false">F8414+1</f>
        <v>8409</v>
      </c>
      <c r="G8415" s="290" t="s">
        <v>25117</v>
      </c>
      <c r="H8415" s="147" t="s">
        <v>25118</v>
      </c>
      <c r="I8415" s="284" t="s">
        <v>25119</v>
      </c>
      <c r="J8415" s="284" t="n">
        <v>5340</v>
      </c>
      <c r="K8415" s="164" t="n">
        <v>0</v>
      </c>
      <c r="L8415" s="164" t="n">
        <v>1105010</v>
      </c>
      <c r="M8415" s="164" t="n">
        <v>0</v>
      </c>
      <c r="N8415" s="218" t="s">
        <v>25120</v>
      </c>
      <c r="O8415" s="633"/>
      <c r="P8415" s="130" t="n">
        <v>15189.85</v>
      </c>
      <c r="Q8415" s="130" t="n">
        <f aca="false">P8415*1.2</f>
        <v>18227.82</v>
      </c>
      <c r="R8415" s="131" t="n">
        <f aca="false">S8415*Q8415</f>
        <v>0</v>
      </c>
      <c r="S8415" s="132"/>
    </row>
    <row r="8416" s="76" customFormat="true" ht="27.6" hidden="false" customHeight="false" outlineLevel="0" collapsed="false">
      <c r="A8416" s="207"/>
      <c r="B8416" s="208" t="n">
        <v>82</v>
      </c>
      <c r="C8416" s="634" t="s">
        <v>18</v>
      </c>
      <c r="D8416" s="453" t="s">
        <v>21588</v>
      </c>
      <c r="E8416" s="453" t="s">
        <v>21580</v>
      </c>
      <c r="F8416" s="121" t="n">
        <f aca="false">F8415+1</f>
        <v>8410</v>
      </c>
      <c r="G8416" s="290" t="s">
        <v>25121</v>
      </c>
      <c r="H8416" s="147" t="s">
        <v>25122</v>
      </c>
      <c r="I8416" s="284" t="s">
        <v>25123</v>
      </c>
      <c r="J8416" s="284" t="n">
        <v>5340</v>
      </c>
      <c r="K8416" s="164" t="n">
        <v>0</v>
      </c>
      <c r="L8416" s="164" t="n">
        <v>1105010</v>
      </c>
      <c r="M8416" s="164" t="n">
        <v>1</v>
      </c>
      <c r="N8416" s="218" t="s">
        <v>25124</v>
      </c>
      <c r="O8416" s="635"/>
      <c r="P8416" s="130" t="n">
        <v>14415.78</v>
      </c>
      <c r="Q8416" s="130" t="n">
        <f aca="false">P8416*1.2</f>
        <v>17298.936</v>
      </c>
      <c r="R8416" s="131" t="n">
        <f aca="false">S8416*Q8416</f>
        <v>0</v>
      </c>
      <c r="S8416" s="132"/>
    </row>
    <row r="8417" s="76" customFormat="true" ht="41.4" hidden="false" customHeight="false" outlineLevel="0" collapsed="false">
      <c r="A8417" s="207"/>
      <c r="B8417" s="208" t="n">
        <v>82</v>
      </c>
      <c r="C8417" s="634" t="s">
        <v>18</v>
      </c>
      <c r="D8417" s="453"/>
      <c r="E8417" s="453" t="s">
        <v>21580</v>
      </c>
      <c r="F8417" s="121" t="n">
        <f aca="false">F8416+1</f>
        <v>8411</v>
      </c>
      <c r="G8417" s="290" t="s">
        <v>25125</v>
      </c>
      <c r="H8417" s="147" t="s">
        <v>25126</v>
      </c>
      <c r="I8417" s="284" t="s">
        <v>25127</v>
      </c>
      <c r="J8417" s="284" t="n">
        <v>650</v>
      </c>
      <c r="K8417" s="164" t="n">
        <v>0</v>
      </c>
      <c r="L8417" s="164" t="n">
        <v>1105510</v>
      </c>
      <c r="M8417" s="164" t="n">
        <v>1</v>
      </c>
      <c r="N8417" s="218" t="s">
        <v>25128</v>
      </c>
      <c r="O8417" s="633"/>
      <c r="P8417" s="610"/>
      <c r="Q8417" s="610" t="n">
        <f aca="false">P8417*1.2</f>
        <v>0</v>
      </c>
      <c r="R8417" s="131" t="n">
        <f aca="false">S8417*Q8417</f>
        <v>0</v>
      </c>
      <c r="S8417" s="132"/>
    </row>
    <row r="8418" s="76" customFormat="true" ht="14.4" hidden="false" customHeight="false" outlineLevel="0" collapsed="false">
      <c r="A8418" s="207"/>
      <c r="B8418" s="208" t="n">
        <v>82</v>
      </c>
      <c r="C8418" s="634" t="s">
        <v>18</v>
      </c>
      <c r="D8418" s="453" t="s">
        <v>21588</v>
      </c>
      <c r="E8418" s="453" t="s">
        <v>21580</v>
      </c>
      <c r="F8418" s="121" t="n">
        <f aca="false">F8417+1</f>
        <v>8412</v>
      </c>
      <c r="G8418" s="290" t="s">
        <v>25129</v>
      </c>
      <c r="H8418" s="147" t="s">
        <v>25130</v>
      </c>
      <c r="I8418" s="284" t="s">
        <v>25131</v>
      </c>
      <c r="J8418" s="284" t="n">
        <v>5340</v>
      </c>
      <c r="K8418" s="164" t="n">
        <v>0</v>
      </c>
      <c r="L8418" s="164" t="n">
        <v>1117075</v>
      </c>
      <c r="M8418" s="164" t="n">
        <v>0</v>
      </c>
      <c r="N8418" s="218" t="s">
        <v>25132</v>
      </c>
      <c r="O8418" s="633"/>
      <c r="P8418" s="130" t="n">
        <v>1639.66</v>
      </c>
      <c r="Q8418" s="130" t="n">
        <f aca="false">P8418*1.2</f>
        <v>1967.592</v>
      </c>
      <c r="R8418" s="131" t="n">
        <f aca="false">S8418*Q8418</f>
        <v>0</v>
      </c>
      <c r="S8418" s="132"/>
    </row>
    <row r="8419" s="76" customFormat="true" ht="14.4" hidden="false" customHeight="false" outlineLevel="0" collapsed="false">
      <c r="A8419" s="207"/>
      <c r="B8419" s="208" t="n">
        <v>82</v>
      </c>
      <c r="C8419" s="634" t="s">
        <v>18</v>
      </c>
      <c r="D8419" s="453"/>
      <c r="E8419" s="453" t="s">
        <v>21580</v>
      </c>
      <c r="F8419" s="121" t="n">
        <f aca="false">F8418+1</f>
        <v>8413</v>
      </c>
      <c r="G8419" s="290" t="s">
        <v>25133</v>
      </c>
      <c r="H8419" s="147" t="s">
        <v>25134</v>
      </c>
      <c r="I8419" s="284" t="s">
        <v>25135</v>
      </c>
      <c r="J8419" s="284" t="n">
        <v>536</v>
      </c>
      <c r="K8419" s="164" t="n">
        <v>0</v>
      </c>
      <c r="L8419" s="164" t="n">
        <v>1117075</v>
      </c>
      <c r="M8419" s="164" t="n">
        <v>0</v>
      </c>
      <c r="N8419" s="218" t="s">
        <v>25132</v>
      </c>
      <c r="O8419" s="633"/>
      <c r="P8419" s="610"/>
      <c r="Q8419" s="610" t="n">
        <f aca="false">P8419*1.2</f>
        <v>0</v>
      </c>
      <c r="R8419" s="131" t="n">
        <f aca="false">S8419*Q8419</f>
        <v>0</v>
      </c>
      <c r="S8419" s="132"/>
    </row>
    <row r="8420" s="76" customFormat="true" ht="27.6" hidden="false" customHeight="false" outlineLevel="0" collapsed="false">
      <c r="A8420" s="207"/>
      <c r="B8420" s="208" t="n">
        <v>82</v>
      </c>
      <c r="C8420" s="634" t="s">
        <v>18</v>
      </c>
      <c r="D8420" s="453" t="s">
        <v>21588</v>
      </c>
      <c r="E8420" s="453" t="s">
        <v>21580</v>
      </c>
      <c r="F8420" s="121" t="n">
        <f aca="false">F8419+1</f>
        <v>8414</v>
      </c>
      <c r="G8420" s="290" t="s">
        <v>25136</v>
      </c>
      <c r="H8420" s="147" t="s">
        <v>25137</v>
      </c>
      <c r="I8420" s="284" t="s">
        <v>25138</v>
      </c>
      <c r="J8420" s="284" t="n">
        <v>5340</v>
      </c>
      <c r="K8420" s="164" t="n">
        <v>0</v>
      </c>
      <c r="L8420" s="164" t="n">
        <v>1012075</v>
      </c>
      <c r="M8420" s="164" t="n">
        <v>0</v>
      </c>
      <c r="N8420" s="218" t="s">
        <v>25139</v>
      </c>
      <c r="O8420" s="635"/>
      <c r="P8420" s="130" t="n">
        <v>1492.54</v>
      </c>
      <c r="Q8420" s="130" t="n">
        <f aca="false">P8420*1.2</f>
        <v>1791.048</v>
      </c>
      <c r="R8420" s="131" t="n">
        <f aca="false">S8420*Q8420</f>
        <v>26865.72</v>
      </c>
      <c r="S8420" s="132" t="n">
        <v>15</v>
      </c>
    </row>
    <row r="8421" s="76" customFormat="true" ht="27.6" hidden="false" customHeight="false" outlineLevel="0" collapsed="false">
      <c r="A8421" s="207"/>
      <c r="B8421" s="208" t="n">
        <v>82</v>
      </c>
      <c r="C8421" s="634" t="s">
        <v>18</v>
      </c>
      <c r="D8421" s="453"/>
      <c r="E8421" s="453" t="s">
        <v>21580</v>
      </c>
      <c r="F8421" s="121" t="n">
        <f aca="false">F8420+1</f>
        <v>8415</v>
      </c>
      <c r="G8421" s="290" t="s">
        <v>25140</v>
      </c>
      <c r="H8421" s="147" t="s">
        <v>25141</v>
      </c>
      <c r="I8421" s="284" t="s">
        <v>25142</v>
      </c>
      <c r="J8421" s="284" t="n">
        <v>650</v>
      </c>
      <c r="K8421" s="164" t="n">
        <v>0</v>
      </c>
      <c r="L8421" s="164" t="n">
        <v>1117075</v>
      </c>
      <c r="M8421" s="164" t="n">
        <v>0</v>
      </c>
      <c r="N8421" s="218" t="s">
        <v>25143</v>
      </c>
      <c r="O8421" s="633"/>
      <c r="P8421" s="610"/>
      <c r="Q8421" s="610" t="n">
        <f aca="false">P8421*1.2</f>
        <v>0</v>
      </c>
      <c r="R8421" s="131" t="n">
        <f aca="false">S8421*Q8421</f>
        <v>0</v>
      </c>
      <c r="S8421" s="132"/>
    </row>
    <row r="8422" s="76" customFormat="true" ht="14.4" hidden="false" customHeight="false" outlineLevel="0" collapsed="false">
      <c r="A8422" s="207"/>
      <c r="B8422" s="208" t="n">
        <v>82</v>
      </c>
      <c r="C8422" s="634" t="s">
        <v>18</v>
      </c>
      <c r="D8422" s="453" t="s">
        <v>21588</v>
      </c>
      <c r="E8422" s="453" t="s">
        <v>21580</v>
      </c>
      <c r="F8422" s="121" t="n">
        <f aca="false">F8421+1</f>
        <v>8416</v>
      </c>
      <c r="G8422" s="290" t="s">
        <v>25144</v>
      </c>
      <c r="H8422" s="147" t="s">
        <v>25145</v>
      </c>
      <c r="I8422" s="284" t="s">
        <v>25146</v>
      </c>
      <c r="J8422" s="284" t="n">
        <v>5341</v>
      </c>
      <c r="K8422" s="164" t="n">
        <v>0</v>
      </c>
      <c r="L8422" s="164" t="n">
        <v>1012075</v>
      </c>
      <c r="M8422" s="164" t="n">
        <v>1</v>
      </c>
      <c r="N8422" s="218" t="s">
        <v>25147</v>
      </c>
      <c r="O8422" s="635"/>
      <c r="P8422" s="130" t="n">
        <v>1579.15</v>
      </c>
      <c r="Q8422" s="130" t="n">
        <f aca="false">P8422*1.2</f>
        <v>1894.98</v>
      </c>
      <c r="R8422" s="131" t="n">
        <f aca="false">S8422*Q8422</f>
        <v>18949.8</v>
      </c>
      <c r="S8422" s="132" t="n">
        <v>10</v>
      </c>
    </row>
    <row r="8423" s="76" customFormat="true" ht="14.4" hidden="false" customHeight="false" outlineLevel="0" collapsed="false">
      <c r="A8423" s="207"/>
      <c r="B8423" s="208" t="n">
        <v>82</v>
      </c>
      <c r="C8423" s="634" t="s">
        <v>18</v>
      </c>
      <c r="D8423" s="453"/>
      <c r="E8423" s="453" t="s">
        <v>21580</v>
      </c>
      <c r="F8423" s="121" t="n">
        <f aca="false">F8422+1</f>
        <v>8417</v>
      </c>
      <c r="G8423" s="636" t="s">
        <v>25148</v>
      </c>
      <c r="H8423" s="147" t="s">
        <v>25149</v>
      </c>
      <c r="I8423" s="284" t="s">
        <v>25150</v>
      </c>
      <c r="J8423" s="284" t="n">
        <v>650</v>
      </c>
      <c r="K8423" s="164" t="n">
        <v>0</v>
      </c>
      <c r="L8423" s="164" t="n">
        <v>1012075</v>
      </c>
      <c r="M8423" s="164" t="n">
        <v>0</v>
      </c>
      <c r="N8423" s="237" t="s">
        <v>25147</v>
      </c>
      <c r="O8423" s="633"/>
      <c r="P8423" s="610"/>
      <c r="Q8423" s="610" t="n">
        <f aca="false">P8423*1.2</f>
        <v>0</v>
      </c>
      <c r="R8423" s="131" t="n">
        <f aca="false">S8423*Q8423</f>
        <v>0</v>
      </c>
      <c r="S8423" s="132"/>
    </row>
    <row r="8424" s="76" customFormat="true" ht="14.4" hidden="false" customHeight="false" outlineLevel="0" collapsed="false">
      <c r="A8424" s="207"/>
      <c r="B8424" s="208" t="n">
        <v>82</v>
      </c>
      <c r="C8424" s="634" t="s">
        <v>18</v>
      </c>
      <c r="D8424" s="453" t="s">
        <v>21588</v>
      </c>
      <c r="E8424" s="453" t="s">
        <v>21580</v>
      </c>
      <c r="F8424" s="121" t="n">
        <f aca="false">F8423+1</f>
        <v>8418</v>
      </c>
      <c r="G8424" s="290" t="s">
        <v>25151</v>
      </c>
      <c r="H8424" s="147" t="s">
        <v>25152</v>
      </c>
      <c r="I8424" s="284" t="s">
        <v>25153</v>
      </c>
      <c r="J8424" s="284" t="n">
        <v>5340</v>
      </c>
      <c r="K8424" s="164" t="n">
        <v>0</v>
      </c>
      <c r="L8424" s="164" t="n">
        <v>1117075</v>
      </c>
      <c r="M8424" s="164" t="n">
        <v>1</v>
      </c>
      <c r="N8424" s="218" t="s">
        <v>25154</v>
      </c>
      <c r="O8424" s="635"/>
      <c r="P8424" s="130" t="n">
        <v>1579.15</v>
      </c>
      <c r="Q8424" s="130" t="n">
        <f aca="false">P8424*1.2</f>
        <v>1894.98</v>
      </c>
      <c r="R8424" s="131" t="n">
        <f aca="false">S8424*Q8424</f>
        <v>0</v>
      </c>
      <c r="S8424" s="132"/>
    </row>
    <row r="8425" s="76" customFormat="true" ht="14.4" hidden="false" customHeight="false" outlineLevel="0" collapsed="false">
      <c r="A8425" s="207"/>
      <c r="B8425" s="208" t="n">
        <v>82</v>
      </c>
      <c r="C8425" s="634" t="s">
        <v>18</v>
      </c>
      <c r="D8425" s="453"/>
      <c r="E8425" s="453" t="s">
        <v>21580</v>
      </c>
      <c r="F8425" s="121" t="n">
        <f aca="false">F8424+1</f>
        <v>8419</v>
      </c>
      <c r="G8425" s="290" t="s">
        <v>25155</v>
      </c>
      <c r="H8425" s="147" t="s">
        <v>25156</v>
      </c>
      <c r="I8425" s="284" t="s">
        <v>25157</v>
      </c>
      <c r="J8425" s="284" t="n">
        <v>536</v>
      </c>
      <c r="K8425" s="164" t="n">
        <v>0</v>
      </c>
      <c r="L8425" s="164" t="n">
        <v>1117075</v>
      </c>
      <c r="M8425" s="164" t="n">
        <v>1</v>
      </c>
      <c r="N8425" s="218" t="s">
        <v>25154</v>
      </c>
      <c r="O8425" s="633"/>
      <c r="P8425" s="130" t="n">
        <v>920.29</v>
      </c>
      <c r="Q8425" s="130" t="n">
        <f aca="false">P8425*1.2</f>
        <v>1104.348</v>
      </c>
      <c r="R8425" s="131" t="n">
        <f aca="false">S8425*Q8425</f>
        <v>16565.22</v>
      </c>
      <c r="S8425" s="132" t="n">
        <v>15</v>
      </c>
    </row>
    <row r="8426" s="76" customFormat="true" ht="27.6" hidden="false" customHeight="false" outlineLevel="0" collapsed="false">
      <c r="A8426" s="207"/>
      <c r="B8426" s="208" t="n">
        <v>82</v>
      </c>
      <c r="C8426" s="634" t="s">
        <v>18</v>
      </c>
      <c r="D8426" s="453" t="s">
        <v>21588</v>
      </c>
      <c r="E8426" s="453" t="s">
        <v>21580</v>
      </c>
      <c r="F8426" s="121" t="n">
        <f aca="false">F8425+1</f>
        <v>8420</v>
      </c>
      <c r="G8426" s="290" t="s">
        <v>25158</v>
      </c>
      <c r="H8426" s="147" t="s">
        <v>25159</v>
      </c>
      <c r="I8426" s="284" t="s">
        <v>25160</v>
      </c>
      <c r="J8426" s="284" t="n">
        <v>5340</v>
      </c>
      <c r="K8426" s="164" t="n">
        <v>0</v>
      </c>
      <c r="L8426" s="164" t="n">
        <v>1105075</v>
      </c>
      <c r="M8426" s="164" t="n">
        <v>10</v>
      </c>
      <c r="N8426" s="218" t="s">
        <v>25161</v>
      </c>
      <c r="O8426" s="635"/>
      <c r="P8426" s="130" t="n">
        <v>1742.88</v>
      </c>
      <c r="Q8426" s="130" t="n">
        <f aca="false">P8426*1.2</f>
        <v>2091.456</v>
      </c>
      <c r="R8426" s="131" t="n">
        <f aca="false">S8426*Q8426</f>
        <v>20914.56</v>
      </c>
      <c r="S8426" s="132" t="n">
        <v>10</v>
      </c>
    </row>
    <row r="8427" s="76" customFormat="true" ht="14.4" hidden="false" customHeight="false" outlineLevel="0" collapsed="false">
      <c r="A8427" s="207"/>
      <c r="B8427" s="208" t="n">
        <v>82</v>
      </c>
      <c r="C8427" s="634" t="s">
        <v>18</v>
      </c>
      <c r="D8427" s="453"/>
      <c r="E8427" s="453" t="s">
        <v>21580</v>
      </c>
      <c r="F8427" s="121" t="n">
        <f aca="false">F8426+1</f>
        <v>8421</v>
      </c>
      <c r="G8427" s="290" t="s">
        <v>25162</v>
      </c>
      <c r="H8427" s="147" t="s">
        <v>25163</v>
      </c>
      <c r="I8427" s="284" t="s">
        <v>25164</v>
      </c>
      <c r="J8427" s="284" t="n">
        <v>5340</v>
      </c>
      <c r="K8427" s="164" t="n">
        <v>0</v>
      </c>
      <c r="L8427" s="164" t="n">
        <v>1117010</v>
      </c>
      <c r="M8427" s="164" t="n">
        <v>10</v>
      </c>
      <c r="N8427" s="218" t="s">
        <v>25165</v>
      </c>
      <c r="O8427" s="633"/>
      <c r="P8427" s="610"/>
      <c r="Q8427" s="610" t="n">
        <f aca="false">P8427*1.2</f>
        <v>0</v>
      </c>
      <c r="R8427" s="131" t="n">
        <f aca="false">S8427*Q8427</f>
        <v>0</v>
      </c>
      <c r="S8427" s="132"/>
    </row>
    <row r="8428" s="76" customFormat="true" ht="14.4" hidden="false" customHeight="false" outlineLevel="0" collapsed="false">
      <c r="A8428" s="207"/>
      <c r="B8428" s="208" t="n">
        <v>82</v>
      </c>
      <c r="C8428" s="634" t="s">
        <v>18</v>
      </c>
      <c r="D8428" s="453" t="s">
        <v>21588</v>
      </c>
      <c r="E8428" s="453" t="s">
        <v>21580</v>
      </c>
      <c r="F8428" s="121" t="n">
        <f aca="false">F8427+1</f>
        <v>8422</v>
      </c>
      <c r="G8428" s="290" t="s">
        <v>25166</v>
      </c>
      <c r="H8428" s="147" t="s">
        <v>25167</v>
      </c>
      <c r="I8428" s="284" t="s">
        <v>25168</v>
      </c>
      <c r="J8428" s="284" t="n">
        <v>5344</v>
      </c>
      <c r="K8428" s="164" t="n">
        <v>0</v>
      </c>
      <c r="L8428" s="164" t="n">
        <v>1117010</v>
      </c>
      <c r="M8428" s="164" t="n">
        <v>20</v>
      </c>
      <c r="N8428" s="218" t="s">
        <v>25165</v>
      </c>
      <c r="O8428" s="633"/>
      <c r="P8428" s="130" t="n">
        <v>6445.41</v>
      </c>
      <c r="Q8428" s="130" t="n">
        <f aca="false">P8428*1.2</f>
        <v>7734.492</v>
      </c>
      <c r="R8428" s="131" t="n">
        <f aca="false">S8428*Q8428</f>
        <v>0</v>
      </c>
      <c r="S8428" s="132"/>
    </row>
    <row r="8429" s="76" customFormat="true" ht="14.4" hidden="false" customHeight="false" outlineLevel="0" collapsed="false">
      <c r="A8429" s="207"/>
      <c r="B8429" s="208" t="n">
        <v>82</v>
      </c>
      <c r="C8429" s="634" t="s">
        <v>18</v>
      </c>
      <c r="D8429" s="453" t="s">
        <v>21588</v>
      </c>
      <c r="E8429" s="453" t="s">
        <v>21580</v>
      </c>
      <c r="F8429" s="121" t="n">
        <f aca="false">F8428+1</f>
        <v>8423</v>
      </c>
      <c r="G8429" s="290" t="s">
        <v>25169</v>
      </c>
      <c r="H8429" s="147" t="s">
        <v>25170</v>
      </c>
      <c r="I8429" s="284" t="s">
        <v>25171</v>
      </c>
      <c r="J8429" s="284" t="n">
        <v>5344</v>
      </c>
      <c r="K8429" s="164" t="n">
        <v>30</v>
      </c>
      <c r="L8429" s="164" t="n">
        <v>1117010</v>
      </c>
      <c r="M8429" s="164" t="n">
        <v>0</v>
      </c>
      <c r="N8429" s="218" t="s">
        <v>25165</v>
      </c>
      <c r="O8429" s="633"/>
      <c r="P8429" s="130" t="n">
        <v>2869.99</v>
      </c>
      <c r="Q8429" s="130" t="n">
        <f aca="false">P8429*1.2</f>
        <v>3443.988</v>
      </c>
      <c r="R8429" s="131" t="n">
        <f aca="false">S8429*Q8429</f>
        <v>0</v>
      </c>
      <c r="S8429" s="132"/>
    </row>
    <row r="8430" s="76" customFormat="true" ht="14.4" hidden="false" customHeight="false" outlineLevel="0" collapsed="false">
      <c r="A8430" s="207"/>
      <c r="B8430" s="208" t="n">
        <v>82</v>
      </c>
      <c r="C8430" s="634" t="s">
        <v>18</v>
      </c>
      <c r="D8430" s="453"/>
      <c r="E8430" s="453" t="s">
        <v>21580</v>
      </c>
      <c r="F8430" s="121" t="n">
        <f aca="false">F8429+1</f>
        <v>8424</v>
      </c>
      <c r="G8430" s="290" t="s">
        <v>25172</v>
      </c>
      <c r="H8430" s="147" t="s">
        <v>25173</v>
      </c>
      <c r="I8430" s="284" t="s">
        <v>25174</v>
      </c>
      <c r="J8430" s="284" t="n">
        <v>536</v>
      </c>
      <c r="K8430" s="164" t="n">
        <v>0</v>
      </c>
      <c r="L8430" s="164" t="n">
        <v>1117010</v>
      </c>
      <c r="M8430" s="164" t="n">
        <v>20</v>
      </c>
      <c r="N8430" s="218" t="s">
        <v>25165</v>
      </c>
      <c r="O8430" s="633"/>
      <c r="P8430" s="610"/>
      <c r="Q8430" s="610" t="n">
        <f aca="false">P8430*1.2</f>
        <v>0</v>
      </c>
      <c r="R8430" s="131" t="n">
        <f aca="false">S8430*Q8430</f>
        <v>0</v>
      </c>
      <c r="S8430" s="132"/>
    </row>
    <row r="8431" s="76" customFormat="true" ht="27.6" hidden="false" customHeight="false" outlineLevel="0" collapsed="false">
      <c r="A8431" s="207"/>
      <c r="B8431" s="208" t="n">
        <v>82</v>
      </c>
      <c r="C8431" s="634" t="s">
        <v>18</v>
      </c>
      <c r="D8431" s="453"/>
      <c r="E8431" s="453" t="s">
        <v>21580</v>
      </c>
      <c r="F8431" s="121" t="n">
        <f aca="false">F8430+1</f>
        <v>8425</v>
      </c>
      <c r="G8431" s="290" t="s">
        <v>25175</v>
      </c>
      <c r="H8431" s="147" t="s">
        <v>25176</v>
      </c>
      <c r="I8431" s="284" t="s">
        <v>25177</v>
      </c>
      <c r="J8431" s="284" t="n">
        <v>650</v>
      </c>
      <c r="K8431" s="164" t="n">
        <v>0</v>
      </c>
      <c r="L8431" s="164" t="n">
        <v>1117010</v>
      </c>
      <c r="M8431" s="164" t="n">
        <v>0</v>
      </c>
      <c r="N8431" s="237" t="s">
        <v>25178</v>
      </c>
      <c r="O8431" s="633"/>
      <c r="P8431" s="610"/>
      <c r="Q8431" s="610" t="n">
        <f aca="false">P8431*1.2</f>
        <v>0</v>
      </c>
      <c r="R8431" s="131" t="n">
        <f aca="false">S8431*Q8431</f>
        <v>0</v>
      </c>
      <c r="S8431" s="132"/>
    </row>
    <row r="8432" s="76" customFormat="true" ht="27.6" hidden="false" customHeight="false" outlineLevel="0" collapsed="false">
      <c r="A8432" s="207"/>
      <c r="B8432" s="208" t="n">
        <v>82</v>
      </c>
      <c r="C8432" s="634" t="s">
        <v>18</v>
      </c>
      <c r="D8432" s="453"/>
      <c r="E8432" s="453" t="s">
        <v>21580</v>
      </c>
      <c r="F8432" s="121" t="n">
        <f aca="false">F8431+1</f>
        <v>8426</v>
      </c>
      <c r="G8432" s="290" t="s">
        <v>25179</v>
      </c>
      <c r="H8432" s="147" t="s">
        <v>25180</v>
      </c>
      <c r="I8432" s="284" t="s">
        <v>25181</v>
      </c>
      <c r="J8432" s="284" t="n">
        <v>5340</v>
      </c>
      <c r="K8432" s="164" t="n">
        <v>0</v>
      </c>
      <c r="L8432" s="164" t="n">
        <v>1117010</v>
      </c>
      <c r="M8432" s="164" t="n">
        <v>20</v>
      </c>
      <c r="N8432" s="218" t="s">
        <v>25182</v>
      </c>
      <c r="O8432" s="633"/>
      <c r="P8432" s="610"/>
      <c r="Q8432" s="610" t="n">
        <f aca="false">P8432*1.2</f>
        <v>0</v>
      </c>
      <c r="R8432" s="131" t="n">
        <f aca="false">S8432*Q8432</f>
        <v>0</v>
      </c>
      <c r="S8432" s="132"/>
    </row>
    <row r="8433" s="76" customFormat="true" ht="27.6" hidden="false" customHeight="false" outlineLevel="0" collapsed="false">
      <c r="A8433" s="207"/>
      <c r="B8433" s="208" t="n">
        <v>82</v>
      </c>
      <c r="C8433" s="634" t="s">
        <v>18</v>
      </c>
      <c r="D8433" s="453" t="s">
        <v>21588</v>
      </c>
      <c r="E8433" s="453" t="s">
        <v>21580</v>
      </c>
      <c r="F8433" s="121" t="n">
        <f aca="false">F8432+1</f>
        <v>8427</v>
      </c>
      <c r="G8433" s="290" t="s">
        <v>25183</v>
      </c>
      <c r="H8433" s="147" t="s">
        <v>25184</v>
      </c>
      <c r="I8433" s="284" t="s">
        <v>25185</v>
      </c>
      <c r="J8433" s="284" t="n">
        <v>5347</v>
      </c>
      <c r="K8433" s="164" t="n">
        <v>0</v>
      </c>
      <c r="L8433" s="164" t="n">
        <v>1117010</v>
      </c>
      <c r="M8433" s="164" t="n">
        <v>0</v>
      </c>
      <c r="N8433" s="218" t="s">
        <v>25182</v>
      </c>
      <c r="O8433" s="633"/>
      <c r="P8433" s="130" t="n">
        <v>2244.74</v>
      </c>
      <c r="Q8433" s="130" t="n">
        <f aca="false">P8433*1.2</f>
        <v>2693.688</v>
      </c>
      <c r="R8433" s="131" t="n">
        <f aca="false">S8433*Q8433</f>
        <v>0</v>
      </c>
      <c r="S8433" s="132"/>
    </row>
    <row r="8434" s="76" customFormat="true" ht="14.4" hidden="false" customHeight="false" outlineLevel="0" collapsed="false">
      <c r="A8434" s="207"/>
      <c r="B8434" s="208" t="n">
        <v>82</v>
      </c>
      <c r="C8434" s="634" t="s">
        <v>18</v>
      </c>
      <c r="D8434" s="453"/>
      <c r="E8434" s="453" t="s">
        <v>21580</v>
      </c>
      <c r="F8434" s="121" t="n">
        <f aca="false">F8433+1</f>
        <v>8428</v>
      </c>
      <c r="G8434" s="636" t="s">
        <v>25186</v>
      </c>
      <c r="H8434" s="638" t="s">
        <v>25186</v>
      </c>
      <c r="I8434" s="284" t="s">
        <v>25187</v>
      </c>
      <c r="J8434" s="284" t="n">
        <v>5340</v>
      </c>
      <c r="K8434" s="164" t="n">
        <v>0</v>
      </c>
      <c r="L8434" s="164" t="n">
        <v>89624</v>
      </c>
      <c r="M8434" s="164" t="n">
        <v>0</v>
      </c>
      <c r="N8434" s="218" t="s">
        <v>25188</v>
      </c>
      <c r="O8434" s="633"/>
      <c r="P8434" s="610"/>
      <c r="Q8434" s="610" t="n">
        <f aca="false">P8434*1.2</f>
        <v>0</v>
      </c>
      <c r="R8434" s="131" t="n">
        <f aca="false">S8434*Q8434</f>
        <v>0</v>
      </c>
      <c r="S8434" s="132"/>
    </row>
    <row r="8435" s="76" customFormat="true" ht="14.4" hidden="false" customHeight="false" outlineLevel="0" collapsed="false">
      <c r="A8435" s="207"/>
      <c r="B8435" s="208" t="n">
        <v>82</v>
      </c>
      <c r="C8435" s="634" t="s">
        <v>18</v>
      </c>
      <c r="D8435" s="453"/>
      <c r="E8435" s="453" t="s">
        <v>21580</v>
      </c>
      <c r="F8435" s="121" t="n">
        <f aca="false">F8434+1</f>
        <v>8429</v>
      </c>
      <c r="G8435" s="290" t="s">
        <v>25189</v>
      </c>
      <c r="H8435" s="147" t="s">
        <v>25190</v>
      </c>
      <c r="I8435" s="284" t="s">
        <v>25191</v>
      </c>
      <c r="J8435" s="284" t="n">
        <v>650</v>
      </c>
      <c r="K8435" s="164" t="n">
        <v>0</v>
      </c>
      <c r="L8435" s="164" t="n">
        <v>3570182</v>
      </c>
      <c r="M8435" s="164" t="n">
        <v>0</v>
      </c>
      <c r="N8435" s="237" t="s">
        <v>25192</v>
      </c>
      <c r="O8435" s="633"/>
      <c r="P8435" s="610"/>
      <c r="Q8435" s="610" t="n">
        <f aca="false">P8435*1.2</f>
        <v>0</v>
      </c>
      <c r="R8435" s="131" t="n">
        <f aca="false">S8435*Q8435</f>
        <v>0</v>
      </c>
      <c r="S8435" s="132"/>
    </row>
    <row r="8436" s="76" customFormat="true" ht="14.4" hidden="false" customHeight="false" outlineLevel="0" collapsed="false">
      <c r="A8436" s="207"/>
      <c r="B8436" s="208" t="n">
        <v>82</v>
      </c>
      <c r="C8436" s="634" t="s">
        <v>18</v>
      </c>
      <c r="D8436" s="453" t="s">
        <v>21588</v>
      </c>
      <c r="E8436" s="453" t="s">
        <v>21580</v>
      </c>
      <c r="F8436" s="121" t="n">
        <f aca="false">F8435+1</f>
        <v>8430</v>
      </c>
      <c r="G8436" s="637" t="s">
        <v>25193</v>
      </c>
      <c r="H8436" s="220" t="s">
        <v>25193</v>
      </c>
      <c r="I8436" s="284" t="s">
        <v>25194</v>
      </c>
      <c r="J8436" s="284" t="n">
        <v>5340</v>
      </c>
      <c r="K8436" s="164" t="n">
        <v>0</v>
      </c>
      <c r="L8436" s="164" t="n">
        <v>90604</v>
      </c>
      <c r="M8436" s="164" t="n">
        <v>0</v>
      </c>
      <c r="N8436" s="639" t="s">
        <v>25195</v>
      </c>
      <c r="O8436" s="635"/>
      <c r="P8436" s="130" t="n">
        <v>510.88</v>
      </c>
      <c r="Q8436" s="130" t="n">
        <f aca="false">P8436*1.2</f>
        <v>613.056</v>
      </c>
      <c r="R8436" s="131" t="n">
        <f aca="false">S8436*Q8436</f>
        <v>0</v>
      </c>
      <c r="S8436" s="132"/>
    </row>
    <row r="8437" s="76" customFormat="true" ht="14.4" hidden="false" customHeight="false" outlineLevel="0" collapsed="false">
      <c r="A8437" s="207"/>
      <c r="B8437" s="208" t="n">
        <v>82</v>
      </c>
      <c r="C8437" s="634" t="s">
        <v>18</v>
      </c>
      <c r="D8437" s="453"/>
      <c r="E8437" s="453" t="s">
        <v>21580</v>
      </c>
      <c r="F8437" s="121" t="n">
        <f aca="false">F8436+1</f>
        <v>8431</v>
      </c>
      <c r="G8437" s="290" t="s">
        <v>25196</v>
      </c>
      <c r="H8437" s="147" t="s">
        <v>25197</v>
      </c>
      <c r="I8437" s="284" t="s">
        <v>25198</v>
      </c>
      <c r="J8437" s="284" t="n">
        <v>650</v>
      </c>
      <c r="K8437" s="164" t="n">
        <v>0</v>
      </c>
      <c r="L8437" s="164" t="n">
        <v>3570184</v>
      </c>
      <c r="M8437" s="164" t="n">
        <v>0</v>
      </c>
      <c r="N8437" s="237" t="s">
        <v>25195</v>
      </c>
      <c r="O8437" s="633"/>
      <c r="P8437" s="610"/>
      <c r="Q8437" s="610" t="n">
        <f aca="false">P8437*1.2</f>
        <v>0</v>
      </c>
      <c r="R8437" s="131" t="n">
        <f aca="false">S8437*Q8437</f>
        <v>0</v>
      </c>
      <c r="S8437" s="132"/>
    </row>
    <row r="8438" s="76" customFormat="true" ht="14.4" hidden="false" customHeight="false" outlineLevel="0" collapsed="false">
      <c r="A8438" s="207"/>
      <c r="B8438" s="208" t="n">
        <v>82</v>
      </c>
      <c r="C8438" s="634" t="s">
        <v>18</v>
      </c>
      <c r="D8438" s="453"/>
      <c r="E8438" s="453" t="s">
        <v>21580</v>
      </c>
      <c r="F8438" s="121" t="n">
        <f aca="false">F8437+1</f>
        <v>8432</v>
      </c>
      <c r="G8438" s="290" t="s">
        <v>25199</v>
      </c>
      <c r="H8438" s="147" t="s">
        <v>25200</v>
      </c>
      <c r="I8438" s="284" t="s">
        <v>25201</v>
      </c>
      <c r="J8438" s="284" t="n">
        <v>651</v>
      </c>
      <c r="K8438" s="164" t="n">
        <v>0</v>
      </c>
      <c r="L8438" s="164" t="n">
        <v>1104282</v>
      </c>
      <c r="M8438" s="164" t="n">
        <v>0</v>
      </c>
      <c r="N8438" s="237" t="s">
        <v>25195</v>
      </c>
      <c r="O8438" s="633"/>
      <c r="P8438" s="610"/>
      <c r="Q8438" s="610" t="n">
        <f aca="false">P8438*1.2</f>
        <v>0</v>
      </c>
      <c r="R8438" s="131" t="n">
        <f aca="false">S8438*Q8438</f>
        <v>0</v>
      </c>
      <c r="S8438" s="132"/>
    </row>
    <row r="8439" s="76" customFormat="true" ht="14.4" hidden="false" customHeight="false" outlineLevel="0" collapsed="false">
      <c r="A8439" s="207"/>
      <c r="B8439" s="208" t="n">
        <v>82</v>
      </c>
      <c r="C8439" s="634" t="s">
        <v>18</v>
      </c>
      <c r="D8439" s="453" t="s">
        <v>21588</v>
      </c>
      <c r="E8439" s="453" t="s">
        <v>21580</v>
      </c>
      <c r="F8439" s="121" t="n">
        <f aca="false">F8438+1</f>
        <v>8433</v>
      </c>
      <c r="G8439" s="636" t="s">
        <v>25202</v>
      </c>
      <c r="H8439" s="147" t="s">
        <v>25203</v>
      </c>
      <c r="I8439" s="284" t="s">
        <v>25204</v>
      </c>
      <c r="J8439" s="284" t="n">
        <v>651</v>
      </c>
      <c r="K8439" s="164" t="n">
        <v>0</v>
      </c>
      <c r="L8439" s="164" t="n">
        <v>1104282</v>
      </c>
      <c r="M8439" s="164" t="n">
        <v>10</v>
      </c>
      <c r="N8439" s="218" t="s">
        <v>25195</v>
      </c>
      <c r="O8439" s="633"/>
      <c r="P8439" s="130" t="n">
        <v>349.55</v>
      </c>
      <c r="Q8439" s="130" t="n">
        <f aca="false">P8439*1.2</f>
        <v>419.46</v>
      </c>
      <c r="R8439" s="131" t="n">
        <f aca="false">S8439*Q8439</f>
        <v>0</v>
      </c>
      <c r="S8439" s="132"/>
    </row>
    <row r="8440" s="76" customFormat="true" ht="27.6" hidden="false" customHeight="false" outlineLevel="0" collapsed="false">
      <c r="A8440" s="207"/>
      <c r="B8440" s="208" t="n">
        <v>82</v>
      </c>
      <c r="C8440" s="634" t="s">
        <v>18</v>
      </c>
      <c r="D8440" s="453" t="s">
        <v>21588</v>
      </c>
      <c r="E8440" s="453" t="s">
        <v>21580</v>
      </c>
      <c r="F8440" s="121" t="n">
        <f aca="false">F8439+1</f>
        <v>8434</v>
      </c>
      <c r="G8440" s="636" t="s">
        <v>25205</v>
      </c>
      <c r="H8440" s="638" t="s">
        <v>25205</v>
      </c>
      <c r="I8440" s="284" t="s">
        <v>25206</v>
      </c>
      <c r="J8440" s="284" t="n">
        <v>5340</v>
      </c>
      <c r="K8440" s="164" t="n">
        <v>0</v>
      </c>
      <c r="L8440" s="164" t="n">
        <v>89955</v>
      </c>
      <c r="M8440" s="164" t="n">
        <v>0</v>
      </c>
      <c r="N8440" s="218" t="s">
        <v>25207</v>
      </c>
      <c r="O8440" s="633"/>
      <c r="P8440" s="130" t="n">
        <v>910.77</v>
      </c>
      <c r="Q8440" s="130" t="n">
        <f aca="false">P8440*1.2</f>
        <v>1092.924</v>
      </c>
      <c r="R8440" s="131" t="n">
        <f aca="false">S8440*Q8440</f>
        <v>0</v>
      </c>
      <c r="S8440" s="132"/>
    </row>
    <row r="8441" s="76" customFormat="true" ht="14.4" hidden="false" customHeight="false" outlineLevel="0" collapsed="false">
      <c r="A8441" s="207"/>
      <c r="B8441" s="208" t="n">
        <v>82</v>
      </c>
      <c r="C8441" s="634" t="s">
        <v>18</v>
      </c>
      <c r="D8441" s="453" t="s">
        <v>21588</v>
      </c>
      <c r="E8441" s="453" t="s">
        <v>21580</v>
      </c>
      <c r="F8441" s="121" t="n">
        <f aca="false">F8440+1</f>
        <v>8435</v>
      </c>
      <c r="G8441" s="290" t="s">
        <v>25208</v>
      </c>
      <c r="H8441" s="147" t="s">
        <v>25209</v>
      </c>
      <c r="I8441" s="284" t="s">
        <v>25210</v>
      </c>
      <c r="J8441" s="284" t="n">
        <v>536</v>
      </c>
      <c r="K8441" s="164" t="n">
        <v>0</v>
      </c>
      <c r="L8441" s="164" t="n">
        <v>1005534</v>
      </c>
      <c r="M8441" s="164" t="n">
        <v>0</v>
      </c>
      <c r="N8441" s="218" t="s">
        <v>25211</v>
      </c>
      <c r="O8441" s="633"/>
      <c r="P8441" s="130" t="n">
        <v>785.93</v>
      </c>
      <c r="Q8441" s="130" t="n">
        <f aca="false">P8441*1.2</f>
        <v>943.116</v>
      </c>
      <c r="R8441" s="131" t="n">
        <f aca="false">S8441*Q8441</f>
        <v>0</v>
      </c>
      <c r="S8441" s="132"/>
    </row>
    <row r="8442" s="76" customFormat="true" ht="14.4" hidden="false" customHeight="false" outlineLevel="0" collapsed="false">
      <c r="A8442" s="207"/>
      <c r="B8442" s="208" t="n">
        <v>82</v>
      </c>
      <c r="C8442" s="634" t="s">
        <v>18</v>
      </c>
      <c r="D8442" s="453"/>
      <c r="E8442" s="453" t="s">
        <v>21580</v>
      </c>
      <c r="F8442" s="121" t="n">
        <f aca="false">F8441+1</f>
        <v>8436</v>
      </c>
      <c r="G8442" s="290" t="s">
        <v>25212</v>
      </c>
      <c r="H8442" s="147" t="s">
        <v>25213</v>
      </c>
      <c r="I8442" s="284" t="s">
        <v>25214</v>
      </c>
      <c r="J8442" s="284" t="n">
        <v>5340</v>
      </c>
      <c r="K8442" s="164" t="n">
        <v>20</v>
      </c>
      <c r="L8442" s="164" t="n">
        <v>1005252</v>
      </c>
      <c r="M8442" s="164" t="n">
        <v>0</v>
      </c>
      <c r="N8442" s="218" t="s">
        <v>25215</v>
      </c>
      <c r="O8442" s="633"/>
      <c r="P8442" s="610"/>
      <c r="Q8442" s="610" t="n">
        <f aca="false">P8442*1.2</f>
        <v>0</v>
      </c>
      <c r="R8442" s="131" t="n">
        <f aca="false">S8442*Q8442</f>
        <v>0</v>
      </c>
      <c r="S8442" s="132"/>
    </row>
    <row r="8443" s="76" customFormat="true" ht="14.4" hidden="false" customHeight="false" outlineLevel="0" collapsed="false">
      <c r="A8443" s="207"/>
      <c r="B8443" s="208" t="n">
        <v>82</v>
      </c>
      <c r="C8443" s="634" t="s">
        <v>18</v>
      </c>
      <c r="D8443" s="453"/>
      <c r="E8443" s="453" t="s">
        <v>21580</v>
      </c>
      <c r="F8443" s="121" t="n">
        <f aca="false">F8442+1</f>
        <v>8437</v>
      </c>
      <c r="G8443" s="290" t="s">
        <v>25216</v>
      </c>
      <c r="H8443" s="147" t="s">
        <v>25217</v>
      </c>
      <c r="I8443" s="284" t="s">
        <v>25218</v>
      </c>
      <c r="J8443" s="284" t="n">
        <v>5362</v>
      </c>
      <c r="K8443" s="164" t="n">
        <v>0</v>
      </c>
      <c r="L8443" s="164" t="n">
        <v>1005252</v>
      </c>
      <c r="M8443" s="164" t="n">
        <v>0</v>
      </c>
      <c r="N8443" s="218" t="s">
        <v>25215</v>
      </c>
      <c r="O8443" s="633"/>
      <c r="P8443" s="610"/>
      <c r="Q8443" s="610" t="n">
        <f aca="false">P8443*1.2</f>
        <v>0</v>
      </c>
      <c r="R8443" s="131" t="n">
        <f aca="false">S8443*Q8443</f>
        <v>0</v>
      </c>
      <c r="S8443" s="132"/>
    </row>
    <row r="8444" s="76" customFormat="true" ht="14.4" hidden="false" customHeight="false" outlineLevel="0" collapsed="false">
      <c r="A8444" s="207"/>
      <c r="B8444" s="208" t="n">
        <v>82</v>
      </c>
      <c r="C8444" s="634" t="s">
        <v>18</v>
      </c>
      <c r="D8444" s="453"/>
      <c r="E8444" s="453" t="s">
        <v>21580</v>
      </c>
      <c r="F8444" s="121" t="n">
        <f aca="false">F8443+1</f>
        <v>8438</v>
      </c>
      <c r="G8444" s="290" t="s">
        <v>25219</v>
      </c>
      <c r="H8444" s="147" t="s">
        <v>25219</v>
      </c>
      <c r="I8444" s="284" t="s">
        <v>25220</v>
      </c>
      <c r="J8444" s="284" t="n">
        <v>5340</v>
      </c>
      <c r="K8444" s="164" t="n">
        <v>40</v>
      </c>
      <c r="L8444" s="164" t="n">
        <v>10820</v>
      </c>
      <c r="M8444" s="164" t="n">
        <v>10</v>
      </c>
      <c r="N8444" s="218" t="s">
        <v>25215</v>
      </c>
      <c r="O8444" s="633"/>
      <c r="P8444" s="610"/>
      <c r="Q8444" s="610" t="n">
        <f aca="false">P8444*1.2</f>
        <v>0</v>
      </c>
      <c r="R8444" s="131" t="n">
        <f aca="false">S8444*Q8444</f>
        <v>0</v>
      </c>
      <c r="S8444" s="132"/>
    </row>
    <row r="8445" s="76" customFormat="true" ht="14.4" hidden="false" customHeight="false" outlineLevel="0" collapsed="false">
      <c r="A8445" s="207"/>
      <c r="B8445" s="208" t="n">
        <v>82</v>
      </c>
      <c r="C8445" s="634" t="s">
        <v>18</v>
      </c>
      <c r="D8445" s="453"/>
      <c r="E8445" s="453" t="s">
        <v>21580</v>
      </c>
      <c r="F8445" s="121" t="n">
        <f aca="false">F8444+1</f>
        <v>8439</v>
      </c>
      <c r="G8445" s="290" t="s">
        <v>25221</v>
      </c>
      <c r="H8445" s="147" t="s">
        <v>25222</v>
      </c>
      <c r="I8445" s="284" t="s">
        <v>25223</v>
      </c>
      <c r="J8445" s="284" t="n">
        <v>650</v>
      </c>
      <c r="K8445" s="164" t="n">
        <v>0</v>
      </c>
      <c r="L8445" s="164" t="n">
        <v>1303168</v>
      </c>
      <c r="M8445" s="164" t="n">
        <v>0</v>
      </c>
      <c r="N8445" s="237" t="s">
        <v>25224</v>
      </c>
      <c r="O8445" s="633"/>
      <c r="P8445" s="610"/>
      <c r="Q8445" s="610" t="n">
        <f aca="false">P8445*1.2</f>
        <v>0</v>
      </c>
      <c r="R8445" s="131" t="n">
        <f aca="false">S8445*Q8445</f>
        <v>0</v>
      </c>
      <c r="S8445" s="132"/>
    </row>
    <row r="8446" s="76" customFormat="true" ht="14.4" hidden="false" customHeight="false" outlineLevel="0" collapsed="false">
      <c r="A8446" s="207"/>
      <c r="B8446" s="208" t="n">
        <v>82</v>
      </c>
      <c r="C8446" s="634" t="s">
        <v>18</v>
      </c>
      <c r="D8446" s="453"/>
      <c r="E8446" s="453" t="s">
        <v>21580</v>
      </c>
      <c r="F8446" s="121" t="n">
        <f aca="false">F8445+1</f>
        <v>8440</v>
      </c>
      <c r="G8446" s="290" t="s">
        <v>25225</v>
      </c>
      <c r="H8446" s="147" t="s">
        <v>25226</v>
      </c>
      <c r="I8446" s="284" t="s">
        <v>25227</v>
      </c>
      <c r="J8446" s="284" t="n">
        <v>5340</v>
      </c>
      <c r="K8446" s="164" t="n">
        <v>0</v>
      </c>
      <c r="L8446" s="164" t="n">
        <v>1308107</v>
      </c>
      <c r="M8446" s="164" t="n">
        <v>0</v>
      </c>
      <c r="N8446" s="218" t="s">
        <v>25228</v>
      </c>
      <c r="O8446" s="633"/>
      <c r="P8446" s="610"/>
      <c r="Q8446" s="610" t="n">
        <f aca="false">P8446*1.2</f>
        <v>0</v>
      </c>
      <c r="R8446" s="131" t="n">
        <f aca="false">S8446*Q8446</f>
        <v>0</v>
      </c>
      <c r="S8446" s="132"/>
    </row>
    <row r="8447" s="76" customFormat="true" ht="27.6" hidden="false" customHeight="false" outlineLevel="0" collapsed="false">
      <c r="A8447" s="207"/>
      <c r="B8447" s="208" t="n">
        <v>82</v>
      </c>
      <c r="C8447" s="634" t="s">
        <v>18</v>
      </c>
      <c r="D8447" s="453"/>
      <c r="E8447" s="453" t="s">
        <v>21580</v>
      </c>
      <c r="F8447" s="121" t="n">
        <f aca="false">F8446+1</f>
        <v>8441</v>
      </c>
      <c r="G8447" s="290" t="s">
        <v>25229</v>
      </c>
      <c r="H8447" s="147" t="s">
        <v>25230</v>
      </c>
      <c r="I8447" s="284" t="s">
        <v>25231</v>
      </c>
      <c r="J8447" s="284" t="n">
        <v>5340</v>
      </c>
      <c r="K8447" s="164" t="n">
        <v>0</v>
      </c>
      <c r="L8447" s="164" t="n">
        <v>1006236</v>
      </c>
      <c r="M8447" s="164" t="n">
        <v>0</v>
      </c>
      <c r="N8447" s="218" t="s">
        <v>25232</v>
      </c>
      <c r="O8447" s="633"/>
      <c r="P8447" s="130" t="n">
        <v>196.8</v>
      </c>
      <c r="Q8447" s="130" t="n">
        <f aca="false">P8447*1.2</f>
        <v>236.16</v>
      </c>
      <c r="R8447" s="131" t="n">
        <f aca="false">S8447*Q8447</f>
        <v>0</v>
      </c>
      <c r="S8447" s="132"/>
    </row>
    <row r="8448" s="76" customFormat="true" ht="14.4" hidden="false" customHeight="false" outlineLevel="0" collapsed="false">
      <c r="A8448" s="207"/>
      <c r="B8448" s="208" t="n">
        <v>82</v>
      </c>
      <c r="C8448" s="634" t="s">
        <v>18</v>
      </c>
      <c r="D8448" s="453" t="s">
        <v>21588</v>
      </c>
      <c r="E8448" s="453" t="s">
        <v>21580</v>
      </c>
      <c r="F8448" s="121" t="n">
        <f aca="false">F8447+1</f>
        <v>8442</v>
      </c>
      <c r="G8448" s="290" t="s">
        <v>25233</v>
      </c>
      <c r="H8448" s="147" t="s">
        <v>25234</v>
      </c>
      <c r="I8448" s="284" t="s">
        <v>25235</v>
      </c>
      <c r="J8448" s="284" t="n">
        <v>5340</v>
      </c>
      <c r="K8448" s="164" t="n">
        <v>40</v>
      </c>
      <c r="L8448" s="164" t="n">
        <v>1112010</v>
      </c>
      <c r="M8448" s="164" t="n">
        <v>0</v>
      </c>
      <c r="N8448" s="218" t="s">
        <v>25236</v>
      </c>
      <c r="O8448" s="635"/>
      <c r="P8448" s="130" t="n">
        <v>16428.84</v>
      </c>
      <c r="Q8448" s="130" t="n">
        <f aca="false">P8448*1.2</f>
        <v>19714.608</v>
      </c>
      <c r="R8448" s="131" t="n">
        <f aca="false">S8448*Q8448</f>
        <v>0</v>
      </c>
      <c r="S8448" s="132"/>
    </row>
    <row r="8449" s="76" customFormat="true" ht="14.4" hidden="false" customHeight="false" outlineLevel="0" collapsed="false">
      <c r="A8449" s="207"/>
      <c r="B8449" s="208" t="n">
        <v>82</v>
      </c>
      <c r="C8449" s="634" t="s">
        <v>18</v>
      </c>
      <c r="D8449" s="453" t="s">
        <v>21588</v>
      </c>
      <c r="E8449" s="453" t="s">
        <v>21580</v>
      </c>
      <c r="F8449" s="121" t="n">
        <f aca="false">F8448+1</f>
        <v>8443</v>
      </c>
      <c r="G8449" s="290" t="s">
        <v>25237</v>
      </c>
      <c r="H8449" s="147" t="s">
        <v>25238</v>
      </c>
      <c r="I8449" s="284" t="s">
        <v>25239</v>
      </c>
      <c r="J8449" s="284" t="n">
        <v>5340</v>
      </c>
      <c r="K8449" s="164" t="n">
        <v>0</v>
      </c>
      <c r="L8449" s="164" t="n">
        <v>1004118</v>
      </c>
      <c r="M8449" s="164" t="n">
        <v>10</v>
      </c>
      <c r="N8449" s="218" t="s">
        <v>25240</v>
      </c>
      <c r="O8449" s="633"/>
      <c r="P8449" s="130" t="n">
        <v>437.84</v>
      </c>
      <c r="Q8449" s="130" t="n">
        <f aca="false">P8449*1.2</f>
        <v>525.408</v>
      </c>
      <c r="R8449" s="131" t="n">
        <f aca="false">S8449*Q8449</f>
        <v>3152.448</v>
      </c>
      <c r="S8449" s="132" t="n">
        <v>6</v>
      </c>
    </row>
    <row r="8450" s="76" customFormat="true" ht="27.6" hidden="false" customHeight="false" outlineLevel="0" collapsed="false">
      <c r="A8450" s="207"/>
      <c r="B8450" s="208" t="n">
        <v>82</v>
      </c>
      <c r="C8450" s="634" t="s">
        <v>18</v>
      </c>
      <c r="D8450" s="453"/>
      <c r="E8450" s="453" t="s">
        <v>21580</v>
      </c>
      <c r="F8450" s="121" t="n">
        <f aca="false">F8449+1</f>
        <v>8444</v>
      </c>
      <c r="G8450" s="290" t="s">
        <v>25241</v>
      </c>
      <c r="H8450" s="147" t="s">
        <v>25242</v>
      </c>
      <c r="I8450" s="284" t="s">
        <v>25243</v>
      </c>
      <c r="J8450" s="284" t="n">
        <v>650</v>
      </c>
      <c r="K8450" s="164" t="n">
        <v>0</v>
      </c>
      <c r="L8450" s="164" t="n">
        <v>1004118</v>
      </c>
      <c r="M8450" s="164" t="n">
        <v>0</v>
      </c>
      <c r="N8450" s="237" t="s">
        <v>25244</v>
      </c>
      <c r="O8450" s="633"/>
      <c r="P8450" s="610"/>
      <c r="Q8450" s="610" t="n">
        <f aca="false">P8450*1.2</f>
        <v>0</v>
      </c>
      <c r="R8450" s="131" t="n">
        <f aca="false">S8450*Q8450</f>
        <v>0</v>
      </c>
      <c r="S8450" s="132"/>
    </row>
    <row r="8451" s="76" customFormat="true" ht="16.8" hidden="false" customHeight="true" outlineLevel="0" collapsed="false">
      <c r="A8451" s="207"/>
      <c r="B8451" s="208" t="n">
        <v>82</v>
      </c>
      <c r="C8451" s="634" t="s">
        <v>18</v>
      </c>
      <c r="D8451" s="453"/>
      <c r="E8451" s="453" t="s">
        <v>21580</v>
      </c>
      <c r="F8451" s="121" t="n">
        <f aca="false">F8450+1</f>
        <v>8445</v>
      </c>
      <c r="G8451" s="636" t="s">
        <v>25245</v>
      </c>
      <c r="H8451" s="147" t="s">
        <v>25246</v>
      </c>
      <c r="I8451" s="284" t="s">
        <v>25247</v>
      </c>
      <c r="J8451" s="284" t="n">
        <v>651</v>
      </c>
      <c r="K8451" s="164" t="n">
        <v>0</v>
      </c>
      <c r="L8451" s="164" t="n">
        <v>1112010</v>
      </c>
      <c r="M8451" s="164" t="n">
        <v>0</v>
      </c>
      <c r="N8451" s="237" t="s">
        <v>25248</v>
      </c>
      <c r="O8451" s="633"/>
      <c r="P8451" s="610"/>
      <c r="Q8451" s="610" t="n">
        <f aca="false">P8451*1.2</f>
        <v>0</v>
      </c>
      <c r="R8451" s="131" t="n">
        <f aca="false">S8451*Q8451</f>
        <v>0</v>
      </c>
      <c r="S8451" s="132"/>
    </row>
    <row r="8452" s="76" customFormat="true" ht="14.4" hidden="false" customHeight="false" outlineLevel="0" collapsed="false">
      <c r="A8452" s="207"/>
      <c r="B8452" s="208" t="n">
        <v>82</v>
      </c>
      <c r="C8452" s="634" t="s">
        <v>18</v>
      </c>
      <c r="D8452" s="453"/>
      <c r="E8452" s="453" t="s">
        <v>21580</v>
      </c>
      <c r="F8452" s="121" t="n">
        <f aca="false">F8451+1</f>
        <v>8446</v>
      </c>
      <c r="G8452" s="290" t="s">
        <v>25249</v>
      </c>
      <c r="H8452" s="638" t="s">
        <v>25249</v>
      </c>
      <c r="I8452" s="284" t="s">
        <v>25250</v>
      </c>
      <c r="J8452" s="284" t="n">
        <v>5340</v>
      </c>
      <c r="K8452" s="164" t="n">
        <v>0</v>
      </c>
      <c r="L8452" s="164" t="n">
        <v>88909</v>
      </c>
      <c r="M8452" s="164" t="n">
        <v>0</v>
      </c>
      <c r="N8452" s="218" t="s">
        <v>436</v>
      </c>
      <c r="O8452" s="633"/>
      <c r="P8452" s="610"/>
      <c r="Q8452" s="610" t="n">
        <f aca="false">P8452*1.2</f>
        <v>0</v>
      </c>
      <c r="R8452" s="131" t="n">
        <f aca="false">S8452*Q8452</f>
        <v>0</v>
      </c>
      <c r="S8452" s="132"/>
    </row>
    <row r="8453" s="76" customFormat="true" ht="14.4" hidden="false" customHeight="false" outlineLevel="0" collapsed="false">
      <c r="A8453" s="207"/>
      <c r="B8453" s="208" t="n">
        <v>82</v>
      </c>
      <c r="C8453" s="634" t="s">
        <v>18</v>
      </c>
      <c r="D8453" s="453" t="s">
        <v>21588</v>
      </c>
      <c r="E8453" s="453" t="s">
        <v>21580</v>
      </c>
      <c r="F8453" s="121" t="n">
        <f aca="false">F8452+1</f>
        <v>8447</v>
      </c>
      <c r="G8453" s="290" t="s">
        <v>25251</v>
      </c>
      <c r="H8453" s="638" t="s">
        <v>25251</v>
      </c>
      <c r="I8453" s="284" t="s">
        <v>25252</v>
      </c>
      <c r="J8453" s="284" t="n">
        <v>5340</v>
      </c>
      <c r="K8453" s="164" t="n">
        <v>0</v>
      </c>
      <c r="L8453" s="164" t="n">
        <v>89296</v>
      </c>
      <c r="M8453" s="164" t="n">
        <v>0</v>
      </c>
      <c r="N8453" s="218" t="s">
        <v>436</v>
      </c>
      <c r="O8453" s="635"/>
      <c r="P8453" s="130" t="n">
        <v>39.4</v>
      </c>
      <c r="Q8453" s="130" t="n">
        <f aca="false">P8453*1.2</f>
        <v>47.28</v>
      </c>
      <c r="R8453" s="131" t="n">
        <f aca="false">S8453*Q8453</f>
        <v>0</v>
      </c>
      <c r="S8453" s="132"/>
    </row>
    <row r="8454" s="76" customFormat="true" ht="14.4" hidden="false" customHeight="false" outlineLevel="0" collapsed="false">
      <c r="A8454" s="207"/>
      <c r="B8454" s="208" t="n">
        <v>82</v>
      </c>
      <c r="C8454" s="634" t="s">
        <v>18</v>
      </c>
      <c r="D8454" s="453"/>
      <c r="E8454" s="453" t="s">
        <v>21580</v>
      </c>
      <c r="F8454" s="121" t="n">
        <f aca="false">F8453+1</f>
        <v>8448</v>
      </c>
      <c r="G8454" s="290" t="s">
        <v>25253</v>
      </c>
      <c r="H8454" s="147" t="s">
        <v>25254</v>
      </c>
      <c r="I8454" s="284" t="s">
        <v>25255</v>
      </c>
      <c r="J8454" s="284" t="n">
        <v>536</v>
      </c>
      <c r="K8454" s="164" t="n">
        <v>0</v>
      </c>
      <c r="L8454" s="164" t="n">
        <v>1203266</v>
      </c>
      <c r="M8454" s="164" t="n">
        <v>0</v>
      </c>
      <c r="N8454" s="218" t="s">
        <v>436</v>
      </c>
      <c r="O8454" s="633"/>
      <c r="P8454" s="610"/>
      <c r="Q8454" s="610" t="n">
        <f aca="false">P8454*1.2</f>
        <v>0</v>
      </c>
      <c r="R8454" s="131" t="n">
        <f aca="false">S8454*Q8454</f>
        <v>0</v>
      </c>
      <c r="S8454" s="132"/>
    </row>
    <row r="8455" s="76" customFormat="true" ht="14.4" hidden="false" customHeight="false" outlineLevel="0" collapsed="false">
      <c r="A8455" s="207"/>
      <c r="B8455" s="208" t="n">
        <v>82</v>
      </c>
      <c r="C8455" s="634" t="s">
        <v>18</v>
      </c>
      <c r="D8455" s="453" t="s">
        <v>21588</v>
      </c>
      <c r="E8455" s="453" t="s">
        <v>21580</v>
      </c>
      <c r="F8455" s="121" t="n">
        <f aca="false">F8454+1</f>
        <v>8449</v>
      </c>
      <c r="G8455" s="290" t="s">
        <v>25256</v>
      </c>
      <c r="H8455" s="147" t="s">
        <v>25257</v>
      </c>
      <c r="I8455" s="284" t="s">
        <v>25258</v>
      </c>
      <c r="J8455" s="284" t="n">
        <v>5340</v>
      </c>
      <c r="K8455" s="164" t="n">
        <v>0</v>
      </c>
      <c r="L8455" s="164" t="n">
        <v>1213028</v>
      </c>
      <c r="M8455" s="164" t="n">
        <v>0</v>
      </c>
      <c r="N8455" s="218" t="s">
        <v>436</v>
      </c>
      <c r="O8455" s="633"/>
      <c r="P8455" s="130" t="n">
        <v>2795.25</v>
      </c>
      <c r="Q8455" s="130" t="n">
        <f aca="false">P8455*1.2</f>
        <v>3354.3</v>
      </c>
      <c r="R8455" s="131" t="n">
        <f aca="false">S8455*Q8455</f>
        <v>0</v>
      </c>
      <c r="S8455" s="132"/>
    </row>
    <row r="8456" s="76" customFormat="true" ht="14.4" hidden="false" customHeight="false" outlineLevel="0" collapsed="false">
      <c r="A8456" s="207"/>
      <c r="B8456" s="208" t="n">
        <v>82</v>
      </c>
      <c r="C8456" s="634" t="s">
        <v>18</v>
      </c>
      <c r="D8456" s="453" t="s">
        <v>21588</v>
      </c>
      <c r="E8456" s="453" t="s">
        <v>21580</v>
      </c>
      <c r="F8456" s="121" t="n">
        <f aca="false">F8455+1</f>
        <v>8450</v>
      </c>
      <c r="G8456" s="290" t="s">
        <v>25259</v>
      </c>
      <c r="H8456" s="147" t="s">
        <v>25260</v>
      </c>
      <c r="I8456" s="284" t="s">
        <v>25261</v>
      </c>
      <c r="J8456" s="284" t="n">
        <v>5340</v>
      </c>
      <c r="K8456" s="164" t="n">
        <v>0</v>
      </c>
      <c r="L8456" s="164" t="n">
        <v>1118444</v>
      </c>
      <c r="M8456" s="164" t="n">
        <v>0</v>
      </c>
      <c r="N8456" s="218" t="s">
        <v>436</v>
      </c>
      <c r="O8456" s="635"/>
      <c r="P8456" s="130" t="n">
        <v>2121.35</v>
      </c>
      <c r="Q8456" s="130" t="n">
        <f aca="false">P8456*1.2</f>
        <v>2545.62</v>
      </c>
      <c r="R8456" s="131" t="n">
        <f aca="false">S8456*Q8456</f>
        <v>0</v>
      </c>
      <c r="S8456" s="132"/>
    </row>
    <row r="8457" s="76" customFormat="true" ht="14.4" hidden="false" customHeight="false" outlineLevel="0" collapsed="false">
      <c r="A8457" s="207"/>
      <c r="B8457" s="208" t="n">
        <v>82</v>
      </c>
      <c r="C8457" s="634" t="s">
        <v>18</v>
      </c>
      <c r="D8457" s="453" t="s">
        <v>21588</v>
      </c>
      <c r="E8457" s="453" t="s">
        <v>21580</v>
      </c>
      <c r="F8457" s="121" t="n">
        <f aca="false">F8456+1</f>
        <v>8451</v>
      </c>
      <c r="G8457" s="290" t="s">
        <v>25262</v>
      </c>
      <c r="H8457" s="147" t="s">
        <v>25263</v>
      </c>
      <c r="I8457" s="284" t="s">
        <v>25264</v>
      </c>
      <c r="J8457" s="284" t="n">
        <v>5340</v>
      </c>
      <c r="K8457" s="164" t="n">
        <v>40</v>
      </c>
      <c r="L8457" s="164" t="n">
        <v>1118444</v>
      </c>
      <c r="M8457" s="164" t="n">
        <v>0</v>
      </c>
      <c r="N8457" s="218" t="s">
        <v>436</v>
      </c>
      <c r="O8457" s="633"/>
      <c r="P8457" s="130" t="n">
        <v>1021.35</v>
      </c>
      <c r="Q8457" s="130" t="n">
        <f aca="false">P8457*1.2</f>
        <v>1225.62</v>
      </c>
      <c r="R8457" s="131" t="n">
        <f aca="false">S8457*Q8457</f>
        <v>0</v>
      </c>
      <c r="S8457" s="132"/>
    </row>
    <row r="8458" s="76" customFormat="true" ht="14.4" hidden="false" customHeight="false" outlineLevel="0" collapsed="false">
      <c r="A8458" s="207"/>
      <c r="B8458" s="208" t="n">
        <v>82</v>
      </c>
      <c r="C8458" s="634" t="s">
        <v>18</v>
      </c>
      <c r="D8458" s="453"/>
      <c r="E8458" s="453" t="s">
        <v>21580</v>
      </c>
      <c r="F8458" s="121" t="n">
        <f aca="false">F8457+1</f>
        <v>8452</v>
      </c>
      <c r="G8458" s="290" t="s">
        <v>25265</v>
      </c>
      <c r="H8458" s="147" t="s">
        <v>25266</v>
      </c>
      <c r="I8458" s="284" t="s">
        <v>25267</v>
      </c>
      <c r="J8458" s="284" t="n">
        <v>536</v>
      </c>
      <c r="K8458" s="164" t="n">
        <v>0</v>
      </c>
      <c r="L8458" s="164" t="n">
        <v>1118444</v>
      </c>
      <c r="M8458" s="164" t="n">
        <v>0</v>
      </c>
      <c r="N8458" s="218" t="s">
        <v>436</v>
      </c>
      <c r="O8458" s="635"/>
      <c r="P8458" s="130" t="n">
        <v>1367.35</v>
      </c>
      <c r="Q8458" s="130" t="n">
        <f aca="false">P8458*1.2</f>
        <v>1640.82</v>
      </c>
      <c r="R8458" s="131" t="n">
        <f aca="false">S8458*Q8458</f>
        <v>0</v>
      </c>
      <c r="S8458" s="132"/>
    </row>
    <row r="8459" s="76" customFormat="true" ht="14.4" hidden="false" customHeight="false" outlineLevel="0" collapsed="false">
      <c r="A8459" s="207"/>
      <c r="B8459" s="208" t="n">
        <v>82</v>
      </c>
      <c r="C8459" s="634" t="s">
        <v>18</v>
      </c>
      <c r="D8459" s="453"/>
      <c r="E8459" s="453" t="s">
        <v>21580</v>
      </c>
      <c r="F8459" s="121" t="n">
        <f aca="false">F8458+1</f>
        <v>8453</v>
      </c>
      <c r="G8459" s="636" t="s">
        <v>25268</v>
      </c>
      <c r="H8459" s="638" t="s">
        <v>25268</v>
      </c>
      <c r="I8459" s="284" t="s">
        <v>25269</v>
      </c>
      <c r="J8459" s="284" t="n">
        <v>5340</v>
      </c>
      <c r="K8459" s="164" t="n">
        <v>0</v>
      </c>
      <c r="L8459" s="164" t="n">
        <v>89423</v>
      </c>
      <c r="M8459" s="164" t="n">
        <v>0</v>
      </c>
      <c r="N8459" s="218" t="s">
        <v>436</v>
      </c>
      <c r="O8459" s="633"/>
      <c r="P8459" s="610"/>
      <c r="Q8459" s="610" t="n">
        <f aca="false">P8459*1.2</f>
        <v>0</v>
      </c>
      <c r="R8459" s="131" t="n">
        <f aca="false">S8459*Q8459</f>
        <v>0</v>
      </c>
      <c r="S8459" s="132"/>
    </row>
    <row r="8460" s="76" customFormat="true" ht="14.4" hidden="false" customHeight="false" outlineLevel="0" collapsed="false">
      <c r="A8460" s="207"/>
      <c r="B8460" s="208" t="n">
        <v>82</v>
      </c>
      <c r="C8460" s="634" t="s">
        <v>18</v>
      </c>
      <c r="D8460" s="453"/>
      <c r="E8460" s="453" t="s">
        <v>21580</v>
      </c>
      <c r="F8460" s="121" t="n">
        <f aca="false">F8459+1</f>
        <v>8454</v>
      </c>
      <c r="G8460" s="636" t="s">
        <v>25270</v>
      </c>
      <c r="H8460" s="638" t="s">
        <v>25270</v>
      </c>
      <c r="I8460" s="284" t="s">
        <v>25271</v>
      </c>
      <c r="J8460" s="284" t="n">
        <v>5340</v>
      </c>
      <c r="K8460" s="164" t="n">
        <v>0</v>
      </c>
      <c r="L8460" s="164" t="n">
        <v>89298</v>
      </c>
      <c r="M8460" s="164" t="n">
        <v>0</v>
      </c>
      <c r="N8460" s="218" t="s">
        <v>436</v>
      </c>
      <c r="O8460" s="633"/>
      <c r="P8460" s="610"/>
      <c r="Q8460" s="610" t="n">
        <f aca="false">P8460*1.2</f>
        <v>0</v>
      </c>
      <c r="R8460" s="131" t="n">
        <f aca="false">S8460*Q8460</f>
        <v>0</v>
      </c>
      <c r="S8460" s="132"/>
    </row>
    <row r="8461" s="76" customFormat="true" ht="14.4" hidden="false" customHeight="false" outlineLevel="0" collapsed="false">
      <c r="A8461" s="207"/>
      <c r="B8461" s="208" t="n">
        <v>82</v>
      </c>
      <c r="C8461" s="634" t="s">
        <v>18</v>
      </c>
      <c r="D8461" s="453" t="s">
        <v>21588</v>
      </c>
      <c r="E8461" s="453" t="s">
        <v>21580</v>
      </c>
      <c r="F8461" s="121" t="n">
        <f aca="false">F8460+1</f>
        <v>8455</v>
      </c>
      <c r="G8461" s="636" t="s">
        <v>25272</v>
      </c>
      <c r="H8461" s="638" t="s">
        <v>25272</v>
      </c>
      <c r="I8461" s="284" t="s">
        <v>25273</v>
      </c>
      <c r="J8461" s="284" t="n">
        <v>5340</v>
      </c>
      <c r="K8461" s="164" t="n">
        <v>0</v>
      </c>
      <c r="L8461" s="164" t="n">
        <v>88859</v>
      </c>
      <c r="M8461" s="164" t="n">
        <v>0</v>
      </c>
      <c r="N8461" s="218" t="s">
        <v>436</v>
      </c>
      <c r="O8461" s="633"/>
      <c r="P8461" s="130" t="n">
        <v>54.21</v>
      </c>
      <c r="Q8461" s="130" t="n">
        <f aca="false">P8461*1.2</f>
        <v>65.052</v>
      </c>
      <c r="R8461" s="131" t="n">
        <f aca="false">S8461*Q8461</f>
        <v>0</v>
      </c>
      <c r="S8461" s="132"/>
    </row>
    <row r="8462" s="76" customFormat="true" ht="14.4" hidden="false" customHeight="false" outlineLevel="0" collapsed="false">
      <c r="A8462" s="207"/>
      <c r="B8462" s="208" t="n">
        <v>82</v>
      </c>
      <c r="C8462" s="634" t="s">
        <v>18</v>
      </c>
      <c r="D8462" s="453"/>
      <c r="E8462" s="453" t="s">
        <v>21580</v>
      </c>
      <c r="F8462" s="121" t="n">
        <f aca="false">F8461+1</f>
        <v>8456</v>
      </c>
      <c r="G8462" s="290" t="n">
        <v>316209</v>
      </c>
      <c r="H8462" s="147" t="n">
        <v>316209</v>
      </c>
      <c r="I8462" s="284" t="s">
        <v>25274</v>
      </c>
      <c r="J8462" s="284" t="n">
        <v>0</v>
      </c>
      <c r="K8462" s="164" t="n">
        <v>0</v>
      </c>
      <c r="L8462" s="164" t="n">
        <v>316209</v>
      </c>
      <c r="M8462" s="164" t="n">
        <v>0</v>
      </c>
      <c r="N8462" s="237" t="s">
        <v>436</v>
      </c>
      <c r="O8462" s="633"/>
      <c r="P8462" s="610"/>
      <c r="Q8462" s="610" t="n">
        <f aca="false">P8462*1.2</f>
        <v>0</v>
      </c>
      <c r="R8462" s="131" t="n">
        <f aca="false">S8462*Q8462</f>
        <v>0</v>
      </c>
      <c r="S8462" s="132"/>
    </row>
    <row r="8463" s="76" customFormat="true" ht="14.4" hidden="false" customHeight="false" outlineLevel="0" collapsed="false">
      <c r="A8463" s="207"/>
      <c r="B8463" s="208" t="n">
        <v>82</v>
      </c>
      <c r="C8463" s="634" t="s">
        <v>18</v>
      </c>
      <c r="D8463" s="453" t="s">
        <v>21588</v>
      </c>
      <c r="E8463" s="453" t="s">
        <v>21580</v>
      </c>
      <c r="F8463" s="121" t="n">
        <f aca="false">F8462+1</f>
        <v>8457</v>
      </c>
      <c r="G8463" s="636" t="s">
        <v>25275</v>
      </c>
      <c r="H8463" s="147" t="s">
        <v>25276</v>
      </c>
      <c r="I8463" s="284" t="s">
        <v>25277</v>
      </c>
      <c r="J8463" s="284" t="n">
        <v>651</v>
      </c>
      <c r="K8463" s="164" t="n">
        <v>0</v>
      </c>
      <c r="L8463" s="164" t="n">
        <v>1213029</v>
      </c>
      <c r="M8463" s="164" t="n">
        <v>0</v>
      </c>
      <c r="N8463" s="237" t="s">
        <v>436</v>
      </c>
      <c r="O8463" s="633"/>
      <c r="P8463" s="130" t="n">
        <v>1601.69</v>
      </c>
      <c r="Q8463" s="130" t="n">
        <f aca="false">P8463*1.2</f>
        <v>1922.028</v>
      </c>
      <c r="R8463" s="131" t="n">
        <f aca="false">S8463*Q8463</f>
        <v>0</v>
      </c>
      <c r="S8463" s="132"/>
    </row>
    <row r="8464" s="76" customFormat="true" ht="14.4" hidden="false" customHeight="false" outlineLevel="0" collapsed="false">
      <c r="A8464" s="207"/>
      <c r="B8464" s="208" t="n">
        <v>82</v>
      </c>
      <c r="C8464" s="634" t="s">
        <v>18</v>
      </c>
      <c r="D8464" s="453"/>
      <c r="E8464" s="453" t="s">
        <v>21580</v>
      </c>
      <c r="F8464" s="121" t="n">
        <f aca="false">F8463+1</f>
        <v>8458</v>
      </c>
      <c r="G8464" s="290" t="s">
        <v>25278</v>
      </c>
      <c r="H8464" s="147" t="s">
        <v>25279</v>
      </c>
      <c r="I8464" s="284" t="s">
        <v>25280</v>
      </c>
      <c r="J8464" s="284" t="n">
        <v>651</v>
      </c>
      <c r="K8464" s="164" t="n">
        <v>0</v>
      </c>
      <c r="L8464" s="164" t="n">
        <v>1213030</v>
      </c>
      <c r="M8464" s="164" t="n">
        <v>0</v>
      </c>
      <c r="N8464" s="237" t="s">
        <v>436</v>
      </c>
      <c r="O8464" s="633"/>
      <c r="P8464" s="610"/>
      <c r="Q8464" s="610" t="n">
        <f aca="false">P8464*1.2</f>
        <v>0</v>
      </c>
      <c r="R8464" s="131" t="n">
        <f aca="false">S8464*Q8464</f>
        <v>0</v>
      </c>
      <c r="S8464" s="132"/>
    </row>
    <row r="8465" s="76" customFormat="true" ht="14.4" hidden="false" customHeight="false" outlineLevel="0" collapsed="false">
      <c r="A8465" s="207"/>
      <c r="B8465" s="208" t="n">
        <v>82</v>
      </c>
      <c r="C8465" s="634" t="s">
        <v>18</v>
      </c>
      <c r="D8465" s="453"/>
      <c r="E8465" s="453" t="s">
        <v>21580</v>
      </c>
      <c r="F8465" s="121" t="n">
        <f aca="false">F8464+1</f>
        <v>8459</v>
      </c>
      <c r="G8465" s="636" t="s">
        <v>25281</v>
      </c>
      <c r="H8465" s="638" t="s">
        <v>25281</v>
      </c>
      <c r="I8465" s="284" t="s">
        <v>25282</v>
      </c>
      <c r="J8465" s="284" t="n">
        <v>5340</v>
      </c>
      <c r="K8465" s="164" t="n">
        <v>0</v>
      </c>
      <c r="L8465" s="164" t="n">
        <v>89304</v>
      </c>
      <c r="M8465" s="164" t="n">
        <v>0</v>
      </c>
      <c r="N8465" s="218" t="s">
        <v>25283</v>
      </c>
      <c r="O8465" s="633"/>
      <c r="P8465" s="610"/>
      <c r="Q8465" s="610" t="n">
        <f aca="false">P8465*1.2</f>
        <v>0</v>
      </c>
      <c r="R8465" s="131" t="n">
        <f aca="false">S8465*Q8465</f>
        <v>0</v>
      </c>
      <c r="S8465" s="132"/>
    </row>
    <row r="8466" s="76" customFormat="true" ht="14.4" hidden="false" customHeight="false" outlineLevel="0" collapsed="false">
      <c r="A8466" s="207"/>
      <c r="B8466" s="208" t="n">
        <v>82</v>
      </c>
      <c r="C8466" s="634" t="s">
        <v>18</v>
      </c>
      <c r="D8466" s="453"/>
      <c r="E8466" s="453" t="s">
        <v>21580</v>
      </c>
      <c r="F8466" s="121" t="n">
        <f aca="false">F8465+1</f>
        <v>8460</v>
      </c>
      <c r="G8466" s="636" t="s">
        <v>25284</v>
      </c>
      <c r="H8466" s="638" t="s">
        <v>25284</v>
      </c>
      <c r="I8466" s="284" t="s">
        <v>25285</v>
      </c>
      <c r="J8466" s="284" t="n">
        <v>5340</v>
      </c>
      <c r="K8466" s="164" t="n">
        <v>0</v>
      </c>
      <c r="L8466" s="164" t="n">
        <v>88399</v>
      </c>
      <c r="M8466" s="164" t="n">
        <v>0</v>
      </c>
      <c r="N8466" s="237" t="s">
        <v>25286</v>
      </c>
      <c r="O8466" s="633"/>
      <c r="P8466" s="130" t="n">
        <v>91.02</v>
      </c>
      <c r="Q8466" s="130" t="n">
        <f aca="false">P8466*1.2</f>
        <v>109.224</v>
      </c>
      <c r="R8466" s="131" t="n">
        <f aca="false">S8466*Q8466</f>
        <v>0</v>
      </c>
      <c r="S8466" s="132"/>
    </row>
    <row r="8467" s="76" customFormat="true" ht="14.4" hidden="false" customHeight="false" outlineLevel="0" collapsed="false">
      <c r="A8467" s="207"/>
      <c r="B8467" s="208" t="n">
        <v>82</v>
      </c>
      <c r="C8467" s="634" t="s">
        <v>18</v>
      </c>
      <c r="D8467" s="453"/>
      <c r="E8467" s="453" t="s">
        <v>21580</v>
      </c>
      <c r="F8467" s="121" t="n">
        <f aca="false">F8466+1</f>
        <v>8461</v>
      </c>
      <c r="G8467" s="290" t="s">
        <v>25287</v>
      </c>
      <c r="H8467" s="147" t="s">
        <v>25288</v>
      </c>
      <c r="I8467" s="284" t="s">
        <v>25289</v>
      </c>
      <c r="J8467" s="284" t="n">
        <v>5340</v>
      </c>
      <c r="K8467" s="164" t="n">
        <v>0</v>
      </c>
      <c r="L8467" s="164" t="n">
        <v>3724532</v>
      </c>
      <c r="M8467" s="164" t="n">
        <v>0</v>
      </c>
      <c r="N8467" s="218" t="s">
        <v>25290</v>
      </c>
      <c r="O8467" s="633"/>
      <c r="P8467" s="610"/>
      <c r="Q8467" s="610" t="n">
        <f aca="false">P8467*1.2</f>
        <v>0</v>
      </c>
      <c r="R8467" s="131" t="n">
        <f aca="false">S8467*Q8467</f>
        <v>0</v>
      </c>
      <c r="S8467" s="132"/>
    </row>
    <row r="8468" s="76" customFormat="true" ht="27.6" hidden="false" customHeight="false" outlineLevel="0" collapsed="false">
      <c r="A8468" s="207"/>
      <c r="B8468" s="208" t="n">
        <v>82</v>
      </c>
      <c r="C8468" s="634" t="s">
        <v>18</v>
      </c>
      <c r="D8468" s="453" t="s">
        <v>21588</v>
      </c>
      <c r="E8468" s="453" t="s">
        <v>21580</v>
      </c>
      <c r="F8468" s="121" t="n">
        <f aca="false">F8467+1</f>
        <v>8462</v>
      </c>
      <c r="G8468" s="290" t="s">
        <v>25291</v>
      </c>
      <c r="H8468" s="147" t="s">
        <v>25292</v>
      </c>
      <c r="I8468" s="284" t="s">
        <v>25293</v>
      </c>
      <c r="J8468" s="284" t="n">
        <v>5340</v>
      </c>
      <c r="K8468" s="164" t="n">
        <v>0</v>
      </c>
      <c r="L8468" s="164" t="n">
        <v>1213238</v>
      </c>
      <c r="M8468" s="164" t="n">
        <v>0</v>
      </c>
      <c r="N8468" s="218" t="s">
        <v>25294</v>
      </c>
      <c r="O8468" s="633"/>
      <c r="P8468" s="130" t="n">
        <v>1184.24</v>
      </c>
      <c r="Q8468" s="130" t="n">
        <f aca="false">P8468*1.2</f>
        <v>1421.088</v>
      </c>
      <c r="R8468" s="131" t="n">
        <f aca="false">S8468*Q8468</f>
        <v>0</v>
      </c>
      <c r="S8468" s="132"/>
    </row>
    <row r="8469" s="76" customFormat="true" ht="14.4" hidden="false" customHeight="false" outlineLevel="0" collapsed="false">
      <c r="A8469" s="207"/>
      <c r="B8469" s="208" t="n">
        <v>82</v>
      </c>
      <c r="C8469" s="634" t="s">
        <v>18</v>
      </c>
      <c r="D8469" s="453"/>
      <c r="E8469" s="453" t="s">
        <v>21580</v>
      </c>
      <c r="F8469" s="121" t="n">
        <f aca="false">F8468+1</f>
        <v>8463</v>
      </c>
      <c r="G8469" s="290" t="s">
        <v>25295</v>
      </c>
      <c r="H8469" s="147" t="s">
        <v>25296</v>
      </c>
      <c r="I8469" s="284" t="s">
        <v>25297</v>
      </c>
      <c r="J8469" s="284" t="n">
        <v>5340</v>
      </c>
      <c r="K8469" s="164" t="n">
        <v>0</v>
      </c>
      <c r="L8469" s="164" t="n">
        <v>3724301</v>
      </c>
      <c r="M8469" s="164" t="n">
        <v>1</v>
      </c>
      <c r="N8469" s="218" t="s">
        <v>25298</v>
      </c>
      <c r="O8469" s="633"/>
      <c r="P8469" s="610"/>
      <c r="Q8469" s="610" t="n">
        <f aca="false">P8469*1.2</f>
        <v>0</v>
      </c>
      <c r="R8469" s="131" t="n">
        <f aca="false">S8469*Q8469</f>
        <v>0</v>
      </c>
      <c r="S8469" s="132"/>
    </row>
    <row r="8470" s="76" customFormat="true" ht="14.4" hidden="false" customHeight="false" outlineLevel="0" collapsed="false">
      <c r="A8470" s="207"/>
      <c r="B8470" s="208" t="n">
        <v>82</v>
      </c>
      <c r="C8470" s="634" t="s">
        <v>18</v>
      </c>
      <c r="D8470" s="453"/>
      <c r="E8470" s="453" t="s">
        <v>21580</v>
      </c>
      <c r="F8470" s="121" t="n">
        <f aca="false">F8469+1</f>
        <v>8464</v>
      </c>
      <c r="G8470" s="290" t="s">
        <v>25299</v>
      </c>
      <c r="H8470" s="147" t="s">
        <v>25300</v>
      </c>
      <c r="I8470" s="284" t="s">
        <v>25301</v>
      </c>
      <c r="J8470" s="284" t="n">
        <v>5340</v>
      </c>
      <c r="K8470" s="164" t="n">
        <v>0</v>
      </c>
      <c r="L8470" s="164" t="n">
        <v>3724301</v>
      </c>
      <c r="M8470" s="164" t="n">
        <v>2</v>
      </c>
      <c r="N8470" s="218" t="s">
        <v>25298</v>
      </c>
      <c r="O8470" s="633"/>
      <c r="P8470" s="610"/>
      <c r="Q8470" s="610" t="n">
        <f aca="false">P8470*1.2</f>
        <v>0</v>
      </c>
      <c r="R8470" s="131" t="n">
        <f aca="false">S8470*Q8470</f>
        <v>0</v>
      </c>
      <c r="S8470" s="132"/>
    </row>
    <row r="8471" s="76" customFormat="true" ht="14.4" hidden="false" customHeight="false" outlineLevel="0" collapsed="false">
      <c r="A8471" s="207"/>
      <c r="B8471" s="208" t="n">
        <v>82</v>
      </c>
      <c r="C8471" s="634" t="s">
        <v>18</v>
      </c>
      <c r="D8471" s="453"/>
      <c r="E8471" s="453" t="s">
        <v>21580</v>
      </c>
      <c r="F8471" s="121" t="n">
        <f aca="false">F8470+1</f>
        <v>8465</v>
      </c>
      <c r="G8471" s="290" t="s">
        <v>25302</v>
      </c>
      <c r="H8471" s="147" t="s">
        <v>25303</v>
      </c>
      <c r="I8471" s="284" t="s">
        <v>25304</v>
      </c>
      <c r="J8471" s="284" t="n">
        <v>5340</v>
      </c>
      <c r="K8471" s="164" t="n">
        <v>0</v>
      </c>
      <c r="L8471" s="164" t="n">
        <v>3724302</v>
      </c>
      <c r="M8471" s="164" t="n">
        <v>1</v>
      </c>
      <c r="N8471" s="218" t="s">
        <v>25298</v>
      </c>
      <c r="O8471" s="633"/>
      <c r="P8471" s="610"/>
      <c r="Q8471" s="610" t="n">
        <f aca="false">P8471*1.2</f>
        <v>0</v>
      </c>
      <c r="R8471" s="131" t="n">
        <f aca="false">S8471*Q8471</f>
        <v>0</v>
      </c>
      <c r="S8471" s="132"/>
    </row>
    <row r="8472" s="76" customFormat="true" ht="14.4" hidden="false" customHeight="false" outlineLevel="0" collapsed="false">
      <c r="A8472" s="207"/>
      <c r="B8472" s="208" t="n">
        <v>82</v>
      </c>
      <c r="C8472" s="634" t="s">
        <v>18</v>
      </c>
      <c r="D8472" s="453"/>
      <c r="E8472" s="453" t="s">
        <v>21580</v>
      </c>
      <c r="F8472" s="121" t="n">
        <f aca="false">F8471+1</f>
        <v>8466</v>
      </c>
      <c r="G8472" s="290" t="s">
        <v>25305</v>
      </c>
      <c r="H8472" s="147" t="s">
        <v>25306</v>
      </c>
      <c r="I8472" s="284" t="s">
        <v>25307</v>
      </c>
      <c r="J8472" s="284" t="n">
        <v>5340</v>
      </c>
      <c r="K8472" s="164" t="n">
        <v>0</v>
      </c>
      <c r="L8472" s="164" t="n">
        <v>3724302</v>
      </c>
      <c r="M8472" s="164" t="n">
        <v>2</v>
      </c>
      <c r="N8472" s="218" t="s">
        <v>25298</v>
      </c>
      <c r="O8472" s="633"/>
      <c r="P8472" s="130" t="n">
        <v>269.21</v>
      </c>
      <c r="Q8472" s="130" t="n">
        <f aca="false">P8472*1.2</f>
        <v>323.052</v>
      </c>
      <c r="R8472" s="131" t="n">
        <f aca="false">S8472*Q8472</f>
        <v>0</v>
      </c>
      <c r="S8472" s="132"/>
    </row>
    <row r="8473" s="76" customFormat="true" ht="14.4" hidden="false" customHeight="false" outlineLevel="0" collapsed="false">
      <c r="A8473" s="207"/>
      <c r="B8473" s="208" t="n">
        <v>82</v>
      </c>
      <c r="C8473" s="634" t="s">
        <v>18</v>
      </c>
      <c r="D8473" s="453"/>
      <c r="E8473" s="453" t="s">
        <v>21580</v>
      </c>
      <c r="F8473" s="121" t="n">
        <f aca="false">F8472+1</f>
        <v>8467</v>
      </c>
      <c r="G8473" s="290" t="s">
        <v>25308</v>
      </c>
      <c r="H8473" s="147" t="s">
        <v>25309</v>
      </c>
      <c r="I8473" s="284" t="s">
        <v>25310</v>
      </c>
      <c r="J8473" s="284" t="n">
        <v>5340</v>
      </c>
      <c r="K8473" s="164" t="n">
        <v>0</v>
      </c>
      <c r="L8473" s="164" t="n">
        <v>3724303</v>
      </c>
      <c r="M8473" s="164" t="n">
        <v>0</v>
      </c>
      <c r="N8473" s="218" t="s">
        <v>25298</v>
      </c>
      <c r="O8473" s="633"/>
      <c r="P8473" s="610"/>
      <c r="Q8473" s="610" t="n">
        <f aca="false">P8473*1.2</f>
        <v>0</v>
      </c>
      <c r="R8473" s="131" t="n">
        <f aca="false">S8473*Q8473</f>
        <v>0</v>
      </c>
      <c r="S8473" s="132"/>
    </row>
    <row r="8474" s="76" customFormat="true" ht="14.4" hidden="false" customHeight="false" outlineLevel="0" collapsed="false">
      <c r="A8474" s="207"/>
      <c r="B8474" s="208" t="n">
        <v>82</v>
      </c>
      <c r="C8474" s="634" t="s">
        <v>18</v>
      </c>
      <c r="D8474" s="453" t="s">
        <v>21588</v>
      </c>
      <c r="E8474" s="453" t="s">
        <v>21580</v>
      </c>
      <c r="F8474" s="121" t="n">
        <f aca="false">F8473+1</f>
        <v>8468</v>
      </c>
      <c r="G8474" s="290" t="s">
        <v>25311</v>
      </c>
      <c r="H8474" s="147" t="s">
        <v>25312</v>
      </c>
      <c r="I8474" s="284" t="s">
        <v>25313</v>
      </c>
      <c r="J8474" s="284" t="n">
        <v>5340</v>
      </c>
      <c r="K8474" s="164" t="n">
        <v>40</v>
      </c>
      <c r="L8474" s="164" t="n">
        <v>3724303</v>
      </c>
      <c r="M8474" s="164" t="n">
        <v>0</v>
      </c>
      <c r="N8474" s="218" t="s">
        <v>25298</v>
      </c>
      <c r="O8474" s="633"/>
      <c r="P8474" s="130" t="n">
        <v>1070.1</v>
      </c>
      <c r="Q8474" s="130" t="n">
        <f aca="false">P8474*1.2</f>
        <v>1284.12</v>
      </c>
      <c r="R8474" s="131" t="n">
        <f aca="false">S8474*Q8474</f>
        <v>0</v>
      </c>
      <c r="S8474" s="132"/>
    </row>
    <row r="8475" s="76" customFormat="true" ht="14.4" hidden="false" customHeight="false" outlineLevel="0" collapsed="false">
      <c r="A8475" s="207"/>
      <c r="B8475" s="208" t="n">
        <v>82</v>
      </c>
      <c r="C8475" s="634" t="s">
        <v>18</v>
      </c>
      <c r="D8475" s="453"/>
      <c r="E8475" s="453" t="s">
        <v>21580</v>
      </c>
      <c r="F8475" s="121" t="n">
        <f aca="false">F8474+1</f>
        <v>8469</v>
      </c>
      <c r="G8475" s="290" t="s">
        <v>25314</v>
      </c>
      <c r="H8475" s="147" t="s">
        <v>25315</v>
      </c>
      <c r="I8475" s="284" t="s">
        <v>25316</v>
      </c>
      <c r="J8475" s="284" t="n">
        <v>5360</v>
      </c>
      <c r="K8475" s="164" t="n">
        <v>40</v>
      </c>
      <c r="L8475" s="164" t="n">
        <v>3724303</v>
      </c>
      <c r="M8475" s="164" t="n">
        <v>0</v>
      </c>
      <c r="N8475" s="218" t="s">
        <v>25298</v>
      </c>
      <c r="O8475" s="633"/>
      <c r="P8475" s="610"/>
      <c r="Q8475" s="610" t="n">
        <f aca="false">P8475*1.2</f>
        <v>0</v>
      </c>
      <c r="R8475" s="131" t="n">
        <f aca="false">S8475*Q8475</f>
        <v>0</v>
      </c>
      <c r="S8475" s="132"/>
    </row>
    <row r="8476" s="76" customFormat="true" ht="14.4" hidden="false" customHeight="false" outlineLevel="0" collapsed="false">
      <c r="A8476" s="207"/>
      <c r="B8476" s="208" t="n">
        <v>82</v>
      </c>
      <c r="C8476" s="634" t="s">
        <v>18</v>
      </c>
      <c r="D8476" s="453" t="s">
        <v>21588</v>
      </c>
      <c r="E8476" s="453" t="s">
        <v>21580</v>
      </c>
      <c r="F8476" s="121" t="n">
        <f aca="false">F8475+1</f>
        <v>8470</v>
      </c>
      <c r="G8476" s="290" t="s">
        <v>25317</v>
      </c>
      <c r="H8476" s="147" t="s">
        <v>25318</v>
      </c>
      <c r="I8476" s="284" t="s">
        <v>25319</v>
      </c>
      <c r="J8476" s="284" t="n">
        <v>5340</v>
      </c>
      <c r="K8476" s="164" t="n">
        <v>40</v>
      </c>
      <c r="L8476" s="164" t="n">
        <v>3724304</v>
      </c>
      <c r="M8476" s="164" t="n">
        <v>0</v>
      </c>
      <c r="N8476" s="218" t="s">
        <v>25298</v>
      </c>
      <c r="O8476" s="633"/>
      <c r="P8476" s="610"/>
      <c r="Q8476" s="130" t="n">
        <f aca="false">P8476*1.2</f>
        <v>0</v>
      </c>
      <c r="R8476" s="131" t="n">
        <f aca="false">S8476*Q8476</f>
        <v>0</v>
      </c>
      <c r="S8476" s="132"/>
    </row>
    <row r="8477" s="76" customFormat="true" ht="14.4" hidden="false" customHeight="false" outlineLevel="0" collapsed="false">
      <c r="A8477" s="207"/>
      <c r="B8477" s="208" t="n">
        <v>82</v>
      </c>
      <c r="C8477" s="634" t="s">
        <v>18</v>
      </c>
      <c r="D8477" s="453" t="s">
        <v>21588</v>
      </c>
      <c r="E8477" s="453" t="s">
        <v>21580</v>
      </c>
      <c r="F8477" s="121" t="n">
        <f aca="false">F8476+1</f>
        <v>8471</v>
      </c>
      <c r="G8477" s="290" t="s">
        <v>25320</v>
      </c>
      <c r="H8477" s="147" t="s">
        <v>25321</v>
      </c>
      <c r="I8477" s="284" t="s">
        <v>25322</v>
      </c>
      <c r="J8477" s="284" t="n">
        <v>5340</v>
      </c>
      <c r="K8477" s="164" t="n">
        <v>40</v>
      </c>
      <c r="L8477" s="164" t="n">
        <v>3724305</v>
      </c>
      <c r="M8477" s="164" t="n">
        <v>0</v>
      </c>
      <c r="N8477" s="218" t="s">
        <v>25298</v>
      </c>
      <c r="O8477" s="633"/>
      <c r="P8477" s="130" t="n">
        <v>1563.72</v>
      </c>
      <c r="Q8477" s="130" t="n">
        <f aca="false">P8477*1.2</f>
        <v>1876.464</v>
      </c>
      <c r="R8477" s="131" t="n">
        <f aca="false">S8477*Q8477</f>
        <v>0</v>
      </c>
      <c r="S8477" s="132"/>
    </row>
    <row r="8478" s="76" customFormat="true" ht="14.4" hidden="false" customHeight="false" outlineLevel="0" collapsed="false">
      <c r="A8478" s="207"/>
      <c r="B8478" s="208" t="n">
        <v>82</v>
      </c>
      <c r="C8478" s="634" t="s">
        <v>18</v>
      </c>
      <c r="D8478" s="453" t="s">
        <v>21588</v>
      </c>
      <c r="E8478" s="453" t="s">
        <v>21580</v>
      </c>
      <c r="F8478" s="121" t="n">
        <f aca="false">F8477+1</f>
        <v>8472</v>
      </c>
      <c r="G8478" s="290" t="s">
        <v>25323</v>
      </c>
      <c r="H8478" s="147" t="s">
        <v>25324</v>
      </c>
      <c r="I8478" s="284" t="s">
        <v>25325</v>
      </c>
      <c r="J8478" s="284" t="n">
        <v>5340</v>
      </c>
      <c r="K8478" s="164" t="n">
        <v>40</v>
      </c>
      <c r="L8478" s="164" t="n">
        <v>3724306</v>
      </c>
      <c r="M8478" s="164" t="n">
        <v>0</v>
      </c>
      <c r="N8478" s="218" t="s">
        <v>25298</v>
      </c>
      <c r="O8478" s="633"/>
      <c r="P8478" s="130" t="n">
        <v>732.42</v>
      </c>
      <c r="Q8478" s="130" t="n">
        <f aca="false">P8478*1.2</f>
        <v>878.904</v>
      </c>
      <c r="R8478" s="131" t="n">
        <f aca="false">S8478*Q8478</f>
        <v>0</v>
      </c>
      <c r="S8478" s="132"/>
    </row>
    <row r="8479" s="76" customFormat="true" ht="41.4" hidden="false" customHeight="false" outlineLevel="0" collapsed="false">
      <c r="A8479" s="207"/>
      <c r="B8479" s="208" t="n">
        <v>82</v>
      </c>
      <c r="C8479" s="634" t="s">
        <v>18</v>
      </c>
      <c r="D8479" s="453"/>
      <c r="E8479" s="453" t="s">
        <v>21580</v>
      </c>
      <c r="F8479" s="121" t="n">
        <f aca="false">F8478+1</f>
        <v>8473</v>
      </c>
      <c r="G8479" s="290" t="s">
        <v>25326</v>
      </c>
      <c r="H8479" s="147" t="s">
        <v>25327</v>
      </c>
      <c r="I8479" s="284" t="s">
        <v>25328</v>
      </c>
      <c r="J8479" s="284" t="n">
        <v>5340</v>
      </c>
      <c r="K8479" s="164" t="n">
        <v>0</v>
      </c>
      <c r="L8479" s="164" t="n">
        <v>3724302</v>
      </c>
      <c r="M8479" s="164" t="n">
        <v>0</v>
      </c>
      <c r="N8479" s="218" t="s">
        <v>25329</v>
      </c>
      <c r="O8479" s="633"/>
      <c r="P8479" s="610"/>
      <c r="Q8479" s="610" t="n">
        <f aca="false">P8479*1.2</f>
        <v>0</v>
      </c>
      <c r="R8479" s="131" t="n">
        <f aca="false">S8479*Q8479</f>
        <v>0</v>
      </c>
      <c r="S8479" s="132"/>
    </row>
    <row r="8480" s="76" customFormat="true" ht="27.6" hidden="false" customHeight="false" outlineLevel="0" collapsed="false">
      <c r="A8480" s="207"/>
      <c r="B8480" s="208" t="n">
        <v>82</v>
      </c>
      <c r="C8480" s="634" t="s">
        <v>18</v>
      </c>
      <c r="D8480" s="453"/>
      <c r="E8480" s="453" t="s">
        <v>21580</v>
      </c>
      <c r="F8480" s="121" t="n">
        <f aca="false">F8479+1</f>
        <v>8474</v>
      </c>
      <c r="G8480" s="290" t="s">
        <v>25330</v>
      </c>
      <c r="H8480" s="147" t="s">
        <v>25331</v>
      </c>
      <c r="I8480" s="284" t="s">
        <v>25332</v>
      </c>
      <c r="J8480" s="284" t="n">
        <v>5340</v>
      </c>
      <c r="K8480" s="164" t="n">
        <v>0</v>
      </c>
      <c r="L8480" s="164" t="n">
        <v>3724301</v>
      </c>
      <c r="M8480" s="164" t="n">
        <v>0</v>
      </c>
      <c r="N8480" s="218" t="s">
        <v>25333</v>
      </c>
      <c r="O8480" s="633"/>
      <c r="P8480" s="610"/>
      <c r="Q8480" s="610" t="n">
        <f aca="false">P8480*1.2</f>
        <v>0</v>
      </c>
      <c r="R8480" s="131" t="n">
        <f aca="false">S8480*Q8480</f>
        <v>0</v>
      </c>
      <c r="S8480" s="132"/>
    </row>
    <row r="8481" s="76" customFormat="true" ht="14.4" hidden="false" customHeight="false" outlineLevel="0" collapsed="false">
      <c r="A8481" s="207"/>
      <c r="B8481" s="208" t="n">
        <v>82</v>
      </c>
      <c r="C8481" s="634" t="s">
        <v>18</v>
      </c>
      <c r="D8481" s="453"/>
      <c r="E8481" s="453" t="s">
        <v>21580</v>
      </c>
      <c r="F8481" s="121" t="n">
        <f aca="false">F8480+1</f>
        <v>8475</v>
      </c>
      <c r="G8481" s="290" t="s">
        <v>25334</v>
      </c>
      <c r="H8481" s="147" t="s">
        <v>25334</v>
      </c>
      <c r="I8481" s="284" t="s">
        <v>25335</v>
      </c>
      <c r="J8481" s="284" t="n">
        <v>0</v>
      </c>
      <c r="K8481" s="164" t="n">
        <v>0</v>
      </c>
      <c r="L8481" s="164" t="n">
        <v>252005</v>
      </c>
      <c r="M8481" s="164" t="n">
        <v>629</v>
      </c>
      <c r="N8481" s="218" t="s">
        <v>2070</v>
      </c>
      <c r="O8481" s="635"/>
      <c r="P8481" s="130" t="n">
        <v>0.46</v>
      </c>
      <c r="Q8481" s="130" t="n">
        <f aca="false">P8481*1.2</f>
        <v>0.552</v>
      </c>
      <c r="R8481" s="131" t="n">
        <f aca="false">S8481*Q8481</f>
        <v>0</v>
      </c>
      <c r="S8481" s="132"/>
    </row>
    <row r="8482" s="76" customFormat="true" ht="14.4" hidden="false" customHeight="false" outlineLevel="0" collapsed="false">
      <c r="A8482" s="207"/>
      <c r="B8482" s="208" t="n">
        <v>82</v>
      </c>
      <c r="C8482" s="634" t="s">
        <v>18</v>
      </c>
      <c r="D8482" s="453"/>
      <c r="E8482" s="453" t="s">
        <v>21580</v>
      </c>
      <c r="F8482" s="121" t="n">
        <f aca="false">F8481+1</f>
        <v>8476</v>
      </c>
      <c r="G8482" s="290" t="s">
        <v>25336</v>
      </c>
      <c r="H8482" s="147" t="s">
        <v>25337</v>
      </c>
      <c r="I8482" s="284" t="s">
        <v>25338</v>
      </c>
      <c r="J8482" s="284" t="n">
        <v>5340</v>
      </c>
      <c r="K8482" s="164" t="n">
        <v>40</v>
      </c>
      <c r="L8482" s="164" t="n">
        <v>1130565</v>
      </c>
      <c r="M8482" s="164" t="n">
        <v>0</v>
      </c>
      <c r="N8482" s="218" t="s">
        <v>2070</v>
      </c>
      <c r="O8482" s="633"/>
      <c r="P8482" s="610"/>
      <c r="Q8482" s="610" t="n">
        <f aca="false">P8482*1.2</f>
        <v>0</v>
      </c>
      <c r="R8482" s="131" t="n">
        <f aca="false">S8482*Q8482</f>
        <v>0</v>
      </c>
      <c r="S8482" s="132"/>
    </row>
    <row r="8483" s="76" customFormat="true" ht="14.4" hidden="false" customHeight="false" outlineLevel="0" collapsed="false">
      <c r="A8483" s="207"/>
      <c r="B8483" s="208" t="n">
        <v>82</v>
      </c>
      <c r="C8483" s="634" t="s">
        <v>18</v>
      </c>
      <c r="D8483" s="453" t="s">
        <v>21588</v>
      </c>
      <c r="E8483" s="453" t="s">
        <v>21580</v>
      </c>
      <c r="F8483" s="121" t="n">
        <f aca="false">F8482+1</f>
        <v>8477</v>
      </c>
      <c r="G8483" s="636" t="s">
        <v>25339</v>
      </c>
      <c r="H8483" s="147" t="s">
        <v>25339</v>
      </c>
      <c r="I8483" s="284" t="s">
        <v>25340</v>
      </c>
      <c r="J8483" s="284" t="n">
        <v>0</v>
      </c>
      <c r="K8483" s="164" t="n">
        <v>0</v>
      </c>
      <c r="L8483" s="164" t="n">
        <v>312310</v>
      </c>
      <c r="M8483" s="164" t="n">
        <v>634</v>
      </c>
      <c r="N8483" s="237" t="s">
        <v>2070</v>
      </c>
      <c r="O8483" s="635"/>
      <c r="P8483" s="130" t="n">
        <v>33.05</v>
      </c>
      <c r="Q8483" s="130" t="n">
        <f aca="false">P8483*1.2</f>
        <v>39.66</v>
      </c>
      <c r="R8483" s="131" t="n">
        <f aca="false">S8483*Q8483</f>
        <v>0</v>
      </c>
      <c r="S8483" s="132"/>
    </row>
    <row r="8484" s="76" customFormat="true" ht="14.4" hidden="false" customHeight="false" outlineLevel="0" collapsed="false">
      <c r="A8484" s="207"/>
      <c r="B8484" s="208" t="n">
        <v>82</v>
      </c>
      <c r="C8484" s="634" t="s">
        <v>18</v>
      </c>
      <c r="D8484" s="453"/>
      <c r="E8484" s="453" t="s">
        <v>21580</v>
      </c>
      <c r="F8484" s="121" t="n">
        <f aca="false">F8483+1</f>
        <v>8478</v>
      </c>
      <c r="G8484" s="290" t="n">
        <v>312320</v>
      </c>
      <c r="H8484" s="147" t="n">
        <v>312320</v>
      </c>
      <c r="I8484" s="284" t="s">
        <v>25341</v>
      </c>
      <c r="J8484" s="284" t="n">
        <v>0</v>
      </c>
      <c r="K8484" s="164" t="n">
        <v>0</v>
      </c>
      <c r="L8484" s="164" t="n">
        <v>312320</v>
      </c>
      <c r="M8484" s="164" t="n">
        <v>0</v>
      </c>
      <c r="N8484" s="237" t="s">
        <v>2070</v>
      </c>
      <c r="O8484" s="633"/>
      <c r="P8484" s="610"/>
      <c r="Q8484" s="610" t="n">
        <f aca="false">P8484*1.2</f>
        <v>0</v>
      </c>
      <c r="R8484" s="131" t="n">
        <f aca="false">S8484*Q8484</f>
        <v>0</v>
      </c>
      <c r="S8484" s="132"/>
    </row>
    <row r="8485" s="76" customFormat="true" ht="14.4" hidden="false" customHeight="false" outlineLevel="0" collapsed="false">
      <c r="A8485" s="207"/>
      <c r="B8485" s="208" t="n">
        <v>82</v>
      </c>
      <c r="C8485" s="634" t="s">
        <v>18</v>
      </c>
      <c r="D8485" s="453"/>
      <c r="E8485" s="453" t="s">
        <v>21580</v>
      </c>
      <c r="F8485" s="121" t="n">
        <f aca="false">F8484+1</f>
        <v>8479</v>
      </c>
      <c r="G8485" s="290" t="s">
        <v>25342</v>
      </c>
      <c r="H8485" s="147" t="s">
        <v>25342</v>
      </c>
      <c r="I8485" s="284" t="s">
        <v>25343</v>
      </c>
      <c r="J8485" s="284" t="n">
        <v>0</v>
      </c>
      <c r="K8485" s="164" t="n">
        <v>0</v>
      </c>
      <c r="L8485" s="164" t="n">
        <v>312329</v>
      </c>
      <c r="M8485" s="164" t="n">
        <v>629</v>
      </c>
      <c r="N8485" s="237" t="s">
        <v>2070</v>
      </c>
      <c r="O8485" s="633"/>
      <c r="P8485" s="610"/>
      <c r="Q8485" s="610" t="n">
        <f aca="false">P8485*1.2</f>
        <v>0</v>
      </c>
      <c r="R8485" s="131" t="n">
        <f aca="false">S8485*Q8485</f>
        <v>0</v>
      </c>
      <c r="S8485" s="132"/>
    </row>
    <row r="8486" s="76" customFormat="true" ht="14.4" hidden="false" customHeight="false" outlineLevel="0" collapsed="false">
      <c r="A8486" s="207"/>
      <c r="B8486" s="208" t="n">
        <v>82</v>
      </c>
      <c r="C8486" s="634" t="s">
        <v>18</v>
      </c>
      <c r="D8486" s="453"/>
      <c r="E8486" s="453" t="s">
        <v>21580</v>
      </c>
      <c r="F8486" s="121" t="n">
        <f aca="false">F8485+1</f>
        <v>8480</v>
      </c>
      <c r="G8486" s="290" t="n">
        <v>312337</v>
      </c>
      <c r="H8486" s="147" t="n">
        <v>312337</v>
      </c>
      <c r="I8486" s="284" t="s">
        <v>25344</v>
      </c>
      <c r="J8486" s="284" t="n">
        <v>0</v>
      </c>
      <c r="K8486" s="164" t="n">
        <v>0</v>
      </c>
      <c r="L8486" s="164" t="n">
        <v>312337</v>
      </c>
      <c r="M8486" s="164" t="n">
        <v>0</v>
      </c>
      <c r="N8486" s="237" t="s">
        <v>2070</v>
      </c>
      <c r="O8486" s="633"/>
      <c r="P8486" s="610"/>
      <c r="Q8486" s="610" t="n">
        <f aca="false">P8486*1.2</f>
        <v>0</v>
      </c>
      <c r="R8486" s="131" t="n">
        <f aca="false">S8486*Q8486</f>
        <v>0</v>
      </c>
      <c r="S8486" s="132"/>
    </row>
    <row r="8487" s="76" customFormat="true" ht="14.4" hidden="false" customHeight="false" outlineLevel="0" collapsed="false">
      <c r="A8487" s="207"/>
      <c r="B8487" s="208" t="n">
        <v>82</v>
      </c>
      <c r="C8487" s="634" t="s">
        <v>18</v>
      </c>
      <c r="D8487" s="453"/>
      <c r="E8487" s="453" t="s">
        <v>21580</v>
      </c>
      <c r="F8487" s="121" t="n">
        <f aca="false">F8486+1</f>
        <v>8481</v>
      </c>
      <c r="G8487" s="290" t="s">
        <v>25345</v>
      </c>
      <c r="H8487" s="147" t="s">
        <v>25345</v>
      </c>
      <c r="I8487" s="284" t="s">
        <v>25346</v>
      </c>
      <c r="J8487" s="284" t="n">
        <v>0</v>
      </c>
      <c r="K8487" s="164" t="n">
        <v>0</v>
      </c>
      <c r="L8487" s="164" t="n">
        <v>312366</v>
      </c>
      <c r="M8487" s="164" t="n">
        <v>629</v>
      </c>
      <c r="N8487" s="218" t="s">
        <v>2070</v>
      </c>
      <c r="O8487" s="633"/>
      <c r="P8487" s="610"/>
      <c r="Q8487" s="610" t="n">
        <f aca="false">P8487*1.2</f>
        <v>0</v>
      </c>
      <c r="R8487" s="131" t="n">
        <f aca="false">S8487*Q8487</f>
        <v>0</v>
      </c>
      <c r="S8487" s="132"/>
    </row>
    <row r="8488" s="76" customFormat="true" ht="14.4" hidden="false" customHeight="false" outlineLevel="0" collapsed="false">
      <c r="A8488" s="207"/>
      <c r="B8488" s="208" t="n">
        <v>82</v>
      </c>
      <c r="C8488" s="634" t="s">
        <v>18</v>
      </c>
      <c r="D8488" s="453"/>
      <c r="E8488" s="453" t="s">
        <v>21580</v>
      </c>
      <c r="F8488" s="121" t="n">
        <f aca="false">F8487+1</f>
        <v>8482</v>
      </c>
      <c r="G8488" s="636" t="s">
        <v>25347</v>
      </c>
      <c r="H8488" s="147" t="n">
        <v>312375</v>
      </c>
      <c r="I8488" s="284" t="s">
        <v>25348</v>
      </c>
      <c r="J8488" s="284" t="n">
        <v>0</v>
      </c>
      <c r="K8488" s="164" t="n">
        <v>0</v>
      </c>
      <c r="L8488" s="164" t="n">
        <v>312375</v>
      </c>
      <c r="M8488" s="164" t="n">
        <v>0</v>
      </c>
      <c r="N8488" s="237" t="s">
        <v>2070</v>
      </c>
      <c r="O8488" s="633"/>
      <c r="P8488" s="610"/>
      <c r="Q8488" s="610" t="n">
        <f aca="false">P8488*1.2</f>
        <v>0</v>
      </c>
      <c r="R8488" s="131" t="n">
        <f aca="false">S8488*Q8488</f>
        <v>0</v>
      </c>
      <c r="S8488" s="132"/>
    </row>
    <row r="8489" s="76" customFormat="true" ht="14.4" hidden="false" customHeight="false" outlineLevel="0" collapsed="false">
      <c r="A8489" s="207"/>
      <c r="B8489" s="208" t="n">
        <v>82</v>
      </c>
      <c r="C8489" s="634" t="s">
        <v>18</v>
      </c>
      <c r="D8489" s="453"/>
      <c r="E8489" s="453" t="s">
        <v>21580</v>
      </c>
      <c r="F8489" s="121" t="n">
        <f aca="false">F8488+1</f>
        <v>8483</v>
      </c>
      <c r="G8489" s="290" t="n">
        <v>312376</v>
      </c>
      <c r="H8489" s="147" t="n">
        <v>312376</v>
      </c>
      <c r="I8489" s="284" t="s">
        <v>25349</v>
      </c>
      <c r="J8489" s="284" t="n">
        <v>0</v>
      </c>
      <c r="K8489" s="164" t="n">
        <v>0</v>
      </c>
      <c r="L8489" s="164" t="n">
        <v>312376</v>
      </c>
      <c r="M8489" s="164" t="n">
        <v>0</v>
      </c>
      <c r="N8489" s="237" t="s">
        <v>2070</v>
      </c>
      <c r="O8489" s="633"/>
      <c r="P8489" s="610"/>
      <c r="Q8489" s="610" t="n">
        <f aca="false">P8489*1.2</f>
        <v>0</v>
      </c>
      <c r="R8489" s="131" t="n">
        <f aca="false">S8489*Q8489</f>
        <v>0</v>
      </c>
      <c r="S8489" s="132"/>
    </row>
    <row r="8490" s="76" customFormat="true" ht="14.4" hidden="false" customHeight="false" outlineLevel="0" collapsed="false">
      <c r="A8490" s="207"/>
      <c r="B8490" s="208" t="n">
        <v>82</v>
      </c>
      <c r="C8490" s="634" t="s">
        <v>18</v>
      </c>
      <c r="D8490" s="453"/>
      <c r="E8490" s="453" t="s">
        <v>21580</v>
      </c>
      <c r="F8490" s="121" t="n">
        <f aca="false">F8489+1</f>
        <v>8484</v>
      </c>
      <c r="G8490" s="290" t="n">
        <v>312377</v>
      </c>
      <c r="H8490" s="147" t="n">
        <v>312377</v>
      </c>
      <c r="I8490" s="284" t="s">
        <v>25350</v>
      </c>
      <c r="J8490" s="284" t="n">
        <v>0</v>
      </c>
      <c r="K8490" s="164" t="n">
        <v>0</v>
      </c>
      <c r="L8490" s="164" t="n">
        <v>312377</v>
      </c>
      <c r="M8490" s="164" t="n">
        <v>0</v>
      </c>
      <c r="N8490" s="237" t="s">
        <v>2070</v>
      </c>
      <c r="O8490" s="633"/>
      <c r="P8490" s="610"/>
      <c r="Q8490" s="610" t="n">
        <f aca="false">P8490*1.2</f>
        <v>0</v>
      </c>
      <c r="R8490" s="131" t="n">
        <f aca="false">S8490*Q8490</f>
        <v>0</v>
      </c>
      <c r="S8490" s="132"/>
    </row>
    <row r="8491" s="76" customFormat="true" ht="14.4" hidden="false" customHeight="false" outlineLevel="0" collapsed="false">
      <c r="A8491" s="207"/>
      <c r="B8491" s="208" t="n">
        <v>82</v>
      </c>
      <c r="C8491" s="634" t="s">
        <v>18</v>
      </c>
      <c r="D8491" s="453"/>
      <c r="E8491" s="453" t="s">
        <v>21580</v>
      </c>
      <c r="F8491" s="121" t="n">
        <f aca="false">F8490+1</f>
        <v>8485</v>
      </c>
      <c r="G8491" s="290" t="n">
        <v>312378</v>
      </c>
      <c r="H8491" s="147" t="n">
        <v>312378</v>
      </c>
      <c r="I8491" s="284" t="s">
        <v>25351</v>
      </c>
      <c r="J8491" s="284" t="n">
        <v>0</v>
      </c>
      <c r="K8491" s="164" t="n">
        <v>0</v>
      </c>
      <c r="L8491" s="164" t="n">
        <v>312378</v>
      </c>
      <c r="M8491" s="164" t="n">
        <v>0</v>
      </c>
      <c r="N8491" s="237" t="s">
        <v>2070</v>
      </c>
      <c r="O8491" s="633"/>
      <c r="P8491" s="610"/>
      <c r="Q8491" s="610" t="n">
        <f aca="false">P8491*1.2</f>
        <v>0</v>
      </c>
      <c r="R8491" s="131" t="n">
        <f aca="false">S8491*Q8491</f>
        <v>0</v>
      </c>
      <c r="S8491" s="132"/>
    </row>
    <row r="8492" s="76" customFormat="true" ht="14.4" hidden="false" customHeight="false" outlineLevel="0" collapsed="false">
      <c r="A8492" s="207"/>
      <c r="B8492" s="208" t="n">
        <v>82</v>
      </c>
      <c r="C8492" s="634" t="s">
        <v>18</v>
      </c>
      <c r="D8492" s="453"/>
      <c r="E8492" s="453" t="s">
        <v>21580</v>
      </c>
      <c r="F8492" s="121" t="n">
        <f aca="false">F8491+1</f>
        <v>8486</v>
      </c>
      <c r="G8492" s="290" t="n">
        <v>312380</v>
      </c>
      <c r="H8492" s="147" t="n">
        <v>312380</v>
      </c>
      <c r="I8492" s="284" t="s">
        <v>25352</v>
      </c>
      <c r="J8492" s="284" t="n">
        <v>0</v>
      </c>
      <c r="K8492" s="164" t="n">
        <v>0</v>
      </c>
      <c r="L8492" s="164" t="n">
        <v>312380</v>
      </c>
      <c r="M8492" s="164" t="n">
        <v>0</v>
      </c>
      <c r="N8492" s="237" t="s">
        <v>2070</v>
      </c>
      <c r="O8492" s="633"/>
      <c r="P8492" s="610"/>
      <c r="Q8492" s="610" t="n">
        <f aca="false">P8492*1.2</f>
        <v>0</v>
      </c>
      <c r="R8492" s="131" t="n">
        <f aca="false">S8492*Q8492</f>
        <v>0</v>
      </c>
      <c r="S8492" s="132"/>
    </row>
    <row r="8493" s="76" customFormat="true" ht="14.4" hidden="false" customHeight="false" outlineLevel="0" collapsed="false">
      <c r="A8493" s="207"/>
      <c r="B8493" s="208" t="n">
        <v>82</v>
      </c>
      <c r="C8493" s="634" t="s">
        <v>18</v>
      </c>
      <c r="D8493" s="453"/>
      <c r="E8493" s="453" t="s">
        <v>21580</v>
      </c>
      <c r="F8493" s="121" t="n">
        <f aca="false">F8492+1</f>
        <v>8487</v>
      </c>
      <c r="G8493" s="290" t="n">
        <v>312381</v>
      </c>
      <c r="H8493" s="147" t="n">
        <v>312381</v>
      </c>
      <c r="I8493" s="284" t="s">
        <v>25353</v>
      </c>
      <c r="J8493" s="284" t="n">
        <v>0</v>
      </c>
      <c r="K8493" s="164" t="n">
        <v>0</v>
      </c>
      <c r="L8493" s="164" t="n">
        <v>312381</v>
      </c>
      <c r="M8493" s="164" t="n">
        <v>0</v>
      </c>
      <c r="N8493" s="237" t="s">
        <v>2070</v>
      </c>
      <c r="O8493" s="633"/>
      <c r="P8493" s="610"/>
      <c r="Q8493" s="610" t="n">
        <f aca="false">P8493*1.2</f>
        <v>0</v>
      </c>
      <c r="R8493" s="131" t="n">
        <f aca="false">S8493*Q8493</f>
        <v>0</v>
      </c>
      <c r="S8493" s="132"/>
    </row>
    <row r="8494" s="76" customFormat="true" ht="14.4" hidden="false" customHeight="false" outlineLevel="0" collapsed="false">
      <c r="A8494" s="207"/>
      <c r="B8494" s="208" t="n">
        <v>82</v>
      </c>
      <c r="C8494" s="634" t="s">
        <v>18</v>
      </c>
      <c r="D8494" s="453"/>
      <c r="E8494" s="453" t="s">
        <v>21580</v>
      </c>
      <c r="F8494" s="121" t="n">
        <f aca="false">F8493+1</f>
        <v>8488</v>
      </c>
      <c r="G8494" s="290" t="n">
        <v>312383</v>
      </c>
      <c r="H8494" s="147" t="n">
        <v>312383</v>
      </c>
      <c r="I8494" s="284" t="s">
        <v>25354</v>
      </c>
      <c r="J8494" s="284" t="n">
        <v>0</v>
      </c>
      <c r="K8494" s="164" t="n">
        <v>0</v>
      </c>
      <c r="L8494" s="164" t="n">
        <v>312383</v>
      </c>
      <c r="M8494" s="164" t="n">
        <v>0</v>
      </c>
      <c r="N8494" s="237" t="s">
        <v>2070</v>
      </c>
      <c r="O8494" s="633"/>
      <c r="P8494" s="610"/>
      <c r="Q8494" s="610" t="n">
        <f aca="false">P8494*1.2</f>
        <v>0</v>
      </c>
      <c r="R8494" s="131" t="n">
        <f aca="false">S8494*Q8494</f>
        <v>0</v>
      </c>
      <c r="S8494" s="132"/>
    </row>
    <row r="8495" s="76" customFormat="true" ht="14.4" hidden="false" customHeight="false" outlineLevel="0" collapsed="false">
      <c r="A8495" s="207"/>
      <c r="B8495" s="208" t="n">
        <v>82</v>
      </c>
      <c r="C8495" s="634" t="s">
        <v>18</v>
      </c>
      <c r="D8495" s="453"/>
      <c r="E8495" s="453" t="s">
        <v>21580</v>
      </c>
      <c r="F8495" s="121" t="n">
        <f aca="false">F8494+1</f>
        <v>8489</v>
      </c>
      <c r="G8495" s="290" t="n">
        <v>312388</v>
      </c>
      <c r="H8495" s="147" t="n">
        <v>312388</v>
      </c>
      <c r="I8495" s="284" t="s">
        <v>25355</v>
      </c>
      <c r="J8495" s="284" t="n">
        <v>0</v>
      </c>
      <c r="K8495" s="164" t="n">
        <v>0</v>
      </c>
      <c r="L8495" s="164" t="n">
        <v>312388</v>
      </c>
      <c r="M8495" s="164" t="n">
        <v>0</v>
      </c>
      <c r="N8495" s="237" t="s">
        <v>2070</v>
      </c>
      <c r="O8495" s="633"/>
      <c r="P8495" s="610"/>
      <c r="Q8495" s="610" t="n">
        <f aca="false">P8495*1.2</f>
        <v>0</v>
      </c>
      <c r="R8495" s="131" t="n">
        <f aca="false">S8495*Q8495</f>
        <v>0</v>
      </c>
      <c r="S8495" s="132"/>
    </row>
    <row r="8496" s="76" customFormat="true" ht="14.4" hidden="false" customHeight="false" outlineLevel="0" collapsed="false">
      <c r="A8496" s="207"/>
      <c r="B8496" s="208" t="n">
        <v>82</v>
      </c>
      <c r="C8496" s="634" t="s">
        <v>18</v>
      </c>
      <c r="D8496" s="453"/>
      <c r="E8496" s="453" t="s">
        <v>21580</v>
      </c>
      <c r="F8496" s="121" t="n">
        <f aca="false">F8495+1</f>
        <v>8490</v>
      </c>
      <c r="G8496" s="290" t="n">
        <v>312391</v>
      </c>
      <c r="H8496" s="147" t="n">
        <v>312391</v>
      </c>
      <c r="I8496" s="284" t="s">
        <v>25356</v>
      </c>
      <c r="J8496" s="284" t="n">
        <v>0</v>
      </c>
      <c r="K8496" s="164" t="n">
        <v>0</v>
      </c>
      <c r="L8496" s="164" t="n">
        <v>312391</v>
      </c>
      <c r="M8496" s="164" t="n">
        <v>0</v>
      </c>
      <c r="N8496" s="237" t="s">
        <v>2070</v>
      </c>
      <c r="O8496" s="633"/>
      <c r="P8496" s="610"/>
      <c r="Q8496" s="610" t="n">
        <f aca="false">P8496*1.2</f>
        <v>0</v>
      </c>
      <c r="R8496" s="131" t="n">
        <f aca="false">S8496*Q8496</f>
        <v>0</v>
      </c>
      <c r="S8496" s="132"/>
    </row>
    <row r="8497" s="76" customFormat="true" ht="14.4" hidden="false" customHeight="false" outlineLevel="0" collapsed="false">
      <c r="A8497" s="207"/>
      <c r="B8497" s="208" t="n">
        <v>82</v>
      </c>
      <c r="C8497" s="634" t="s">
        <v>18</v>
      </c>
      <c r="D8497" s="453"/>
      <c r="E8497" s="453" t="s">
        <v>21580</v>
      </c>
      <c r="F8497" s="121" t="n">
        <f aca="false">F8496+1</f>
        <v>8491</v>
      </c>
      <c r="G8497" s="290" t="n">
        <v>312302</v>
      </c>
      <c r="H8497" s="147" t="n">
        <v>312302</v>
      </c>
      <c r="I8497" s="284" t="s">
        <v>25357</v>
      </c>
      <c r="J8497" s="284" t="n">
        <v>0</v>
      </c>
      <c r="K8497" s="164" t="n">
        <v>0</v>
      </c>
      <c r="L8497" s="164" t="n">
        <v>312302</v>
      </c>
      <c r="M8497" s="164" t="n">
        <v>0</v>
      </c>
      <c r="N8497" s="237" t="s">
        <v>25358</v>
      </c>
      <c r="O8497" s="633"/>
      <c r="P8497" s="610"/>
      <c r="Q8497" s="610" t="n">
        <f aca="false">P8497*1.2</f>
        <v>0</v>
      </c>
      <c r="R8497" s="131" t="n">
        <f aca="false">S8497*Q8497</f>
        <v>0</v>
      </c>
      <c r="S8497" s="132"/>
    </row>
    <row r="8498" s="76" customFormat="true" ht="14.4" hidden="false" customHeight="false" outlineLevel="0" collapsed="false">
      <c r="A8498" s="207"/>
      <c r="B8498" s="208" t="n">
        <v>82</v>
      </c>
      <c r="C8498" s="634" t="s">
        <v>18</v>
      </c>
      <c r="D8498" s="453"/>
      <c r="E8498" s="453" t="s">
        <v>21580</v>
      </c>
      <c r="F8498" s="121" t="n">
        <f aca="false">F8497+1</f>
        <v>8492</v>
      </c>
      <c r="G8498" s="290" t="n">
        <v>312308</v>
      </c>
      <c r="H8498" s="147" t="n">
        <v>312308</v>
      </c>
      <c r="I8498" s="284" t="s">
        <v>25359</v>
      </c>
      <c r="J8498" s="284" t="n">
        <v>0</v>
      </c>
      <c r="K8498" s="164" t="n">
        <v>0</v>
      </c>
      <c r="L8498" s="164" t="n">
        <v>312308</v>
      </c>
      <c r="M8498" s="164" t="n">
        <v>0</v>
      </c>
      <c r="N8498" s="237" t="s">
        <v>25358</v>
      </c>
      <c r="O8498" s="633"/>
      <c r="P8498" s="610"/>
      <c r="Q8498" s="610" t="n">
        <f aca="false">P8498*1.2</f>
        <v>0</v>
      </c>
      <c r="R8498" s="131" t="n">
        <f aca="false">S8498*Q8498</f>
        <v>0</v>
      </c>
      <c r="S8498" s="132"/>
    </row>
    <row r="8499" s="76" customFormat="true" ht="14.4" hidden="false" customHeight="false" outlineLevel="0" collapsed="false">
      <c r="A8499" s="207"/>
      <c r="B8499" s="208" t="n">
        <v>82</v>
      </c>
      <c r="C8499" s="634" t="s">
        <v>18</v>
      </c>
      <c r="D8499" s="453" t="s">
        <v>21588</v>
      </c>
      <c r="E8499" s="453" t="s">
        <v>21580</v>
      </c>
      <c r="F8499" s="121" t="n">
        <f aca="false">F8498+1</f>
        <v>8493</v>
      </c>
      <c r="G8499" s="290" t="s">
        <v>25360</v>
      </c>
      <c r="H8499" s="147" t="s">
        <v>25360</v>
      </c>
      <c r="I8499" s="284" t="s">
        <v>25361</v>
      </c>
      <c r="J8499" s="284" t="n">
        <v>0</v>
      </c>
      <c r="K8499" s="164" t="n">
        <v>0</v>
      </c>
      <c r="L8499" s="164" t="n">
        <v>312326</v>
      </c>
      <c r="M8499" s="164" t="n">
        <v>600</v>
      </c>
      <c r="N8499" s="237" t="s">
        <v>25362</v>
      </c>
      <c r="O8499" s="635"/>
      <c r="P8499" s="130" t="n">
        <v>78.93</v>
      </c>
      <c r="Q8499" s="130" t="n">
        <f aca="false">P8499*1.2</f>
        <v>94.716</v>
      </c>
      <c r="R8499" s="131" t="n">
        <f aca="false">S8499*Q8499</f>
        <v>0</v>
      </c>
      <c r="S8499" s="132"/>
    </row>
    <row r="8500" s="76" customFormat="true" ht="14.4" hidden="false" customHeight="false" outlineLevel="0" collapsed="false">
      <c r="A8500" s="207"/>
      <c r="B8500" s="208" t="n">
        <v>82</v>
      </c>
      <c r="C8500" s="634" t="s">
        <v>18</v>
      </c>
      <c r="D8500" s="453"/>
      <c r="E8500" s="453" t="s">
        <v>21580</v>
      </c>
      <c r="F8500" s="121" t="n">
        <f aca="false">F8499+1</f>
        <v>8494</v>
      </c>
      <c r="G8500" s="290" t="n">
        <v>312303</v>
      </c>
      <c r="H8500" s="147" t="n">
        <v>312303</v>
      </c>
      <c r="I8500" s="284" t="s">
        <v>25363</v>
      </c>
      <c r="J8500" s="284" t="n">
        <v>0</v>
      </c>
      <c r="K8500" s="164" t="n">
        <v>0</v>
      </c>
      <c r="L8500" s="164" t="n">
        <v>312303</v>
      </c>
      <c r="M8500" s="164" t="n">
        <v>0</v>
      </c>
      <c r="N8500" s="237" t="s">
        <v>25364</v>
      </c>
      <c r="O8500" s="633"/>
      <c r="P8500" s="610"/>
      <c r="Q8500" s="610" t="n">
        <f aca="false">P8500*1.2</f>
        <v>0</v>
      </c>
      <c r="R8500" s="131" t="n">
        <f aca="false">S8500*Q8500</f>
        <v>0</v>
      </c>
      <c r="S8500" s="132"/>
    </row>
    <row r="8501" s="76" customFormat="true" ht="14.4" hidden="false" customHeight="false" outlineLevel="0" collapsed="false">
      <c r="A8501" s="207"/>
      <c r="B8501" s="208" t="n">
        <v>82</v>
      </c>
      <c r="C8501" s="634" t="s">
        <v>18</v>
      </c>
      <c r="D8501" s="453"/>
      <c r="E8501" s="453" t="s">
        <v>21580</v>
      </c>
      <c r="F8501" s="121" t="n">
        <f aca="false">F8500+1</f>
        <v>8495</v>
      </c>
      <c r="G8501" s="290" t="s">
        <v>25365</v>
      </c>
      <c r="H8501" s="147" t="s">
        <v>25366</v>
      </c>
      <c r="I8501" s="284" t="s">
        <v>25367</v>
      </c>
      <c r="J8501" s="284" t="n">
        <v>650</v>
      </c>
      <c r="K8501" s="164" t="n">
        <v>0</v>
      </c>
      <c r="L8501" s="164" t="n">
        <v>1003540</v>
      </c>
      <c r="M8501" s="164" t="n">
        <v>0</v>
      </c>
      <c r="N8501" s="237" t="s">
        <v>25368</v>
      </c>
      <c r="O8501" s="633"/>
      <c r="P8501" s="610"/>
      <c r="Q8501" s="610" t="n">
        <f aca="false">P8501*1.2</f>
        <v>0</v>
      </c>
      <c r="R8501" s="131" t="n">
        <f aca="false">S8501*Q8501</f>
        <v>0</v>
      </c>
      <c r="S8501" s="132"/>
    </row>
    <row r="8502" s="76" customFormat="true" ht="14.4" hidden="false" customHeight="false" outlineLevel="0" collapsed="false">
      <c r="A8502" s="207"/>
      <c r="B8502" s="208" t="n">
        <v>82</v>
      </c>
      <c r="C8502" s="634" t="s">
        <v>18</v>
      </c>
      <c r="D8502" s="453"/>
      <c r="E8502" s="453" t="s">
        <v>21580</v>
      </c>
      <c r="F8502" s="121" t="n">
        <f aca="false">F8501+1</f>
        <v>8496</v>
      </c>
      <c r="G8502" s="290" t="s">
        <v>25369</v>
      </c>
      <c r="H8502" s="147" t="s">
        <v>25370</v>
      </c>
      <c r="I8502" s="284" t="s">
        <v>25371</v>
      </c>
      <c r="J8502" s="284" t="n">
        <v>5340</v>
      </c>
      <c r="K8502" s="164" t="n">
        <v>0</v>
      </c>
      <c r="L8502" s="164" t="n">
        <v>1112011</v>
      </c>
      <c r="M8502" s="164" t="n">
        <v>0</v>
      </c>
      <c r="N8502" s="218" t="s">
        <v>25372</v>
      </c>
      <c r="O8502" s="635"/>
      <c r="P8502" s="610"/>
      <c r="Q8502" s="610" t="n">
        <f aca="false">P8502*1.2</f>
        <v>0</v>
      </c>
      <c r="R8502" s="131" t="n">
        <f aca="false">S8502*Q8502</f>
        <v>0</v>
      </c>
      <c r="S8502" s="132"/>
    </row>
    <row r="8503" s="76" customFormat="true" ht="14.4" hidden="false" customHeight="false" outlineLevel="0" collapsed="false">
      <c r="A8503" s="207"/>
      <c r="B8503" s="208" t="n">
        <v>82</v>
      </c>
      <c r="C8503" s="634" t="s">
        <v>18</v>
      </c>
      <c r="D8503" s="453" t="s">
        <v>21588</v>
      </c>
      <c r="E8503" s="453" t="s">
        <v>21580</v>
      </c>
      <c r="F8503" s="121" t="n">
        <f aca="false">F8502+1</f>
        <v>8497</v>
      </c>
      <c r="G8503" s="290" t="s">
        <v>25373</v>
      </c>
      <c r="H8503" s="147" t="s">
        <v>25374</v>
      </c>
      <c r="I8503" s="284" t="s">
        <v>25375</v>
      </c>
      <c r="J8503" s="284" t="n">
        <v>5340</v>
      </c>
      <c r="K8503" s="164" t="n">
        <v>0</v>
      </c>
      <c r="L8503" s="164" t="n">
        <v>1007025</v>
      </c>
      <c r="M8503" s="164" t="n">
        <v>0</v>
      </c>
      <c r="N8503" s="218" t="s">
        <v>25376</v>
      </c>
      <c r="O8503" s="635"/>
      <c r="P8503" s="130" t="n">
        <v>14.43</v>
      </c>
      <c r="Q8503" s="130" t="n">
        <f aca="false">P8503*1.2</f>
        <v>17.316</v>
      </c>
      <c r="R8503" s="131" t="n">
        <f aca="false">S8503*Q8503</f>
        <v>0</v>
      </c>
      <c r="S8503" s="132"/>
    </row>
    <row r="8504" s="76" customFormat="true" ht="14.4" hidden="false" customHeight="false" outlineLevel="0" collapsed="false">
      <c r="A8504" s="207"/>
      <c r="B8504" s="208" t="n">
        <v>82</v>
      </c>
      <c r="C8504" s="634" t="s">
        <v>18</v>
      </c>
      <c r="D8504" s="453"/>
      <c r="E8504" s="453" t="s">
        <v>21580</v>
      </c>
      <c r="F8504" s="121" t="n">
        <f aca="false">F8503+1</f>
        <v>8498</v>
      </c>
      <c r="G8504" s="290" t="s">
        <v>25377</v>
      </c>
      <c r="H8504" s="147" t="s">
        <v>25378</v>
      </c>
      <c r="I8504" s="284" t="s">
        <v>25379</v>
      </c>
      <c r="J8504" s="284" t="n">
        <v>650</v>
      </c>
      <c r="K8504" s="164" t="n">
        <v>0</v>
      </c>
      <c r="L8504" s="164" t="n">
        <v>1007022</v>
      </c>
      <c r="M8504" s="164" t="n">
        <v>0</v>
      </c>
      <c r="N8504" s="218" t="s">
        <v>25380</v>
      </c>
      <c r="O8504" s="633"/>
      <c r="P8504" s="610"/>
      <c r="Q8504" s="610" t="n">
        <f aca="false">P8504*1.2</f>
        <v>0</v>
      </c>
      <c r="R8504" s="131" t="n">
        <f aca="false">S8504*Q8504</f>
        <v>0</v>
      </c>
      <c r="S8504" s="132"/>
    </row>
    <row r="8505" s="76" customFormat="true" ht="14.4" hidden="false" customHeight="false" outlineLevel="0" collapsed="false">
      <c r="A8505" s="207"/>
      <c r="B8505" s="208" t="n">
        <v>82</v>
      </c>
      <c r="C8505" s="634" t="s">
        <v>18</v>
      </c>
      <c r="D8505" s="453" t="s">
        <v>21588</v>
      </c>
      <c r="E8505" s="453" t="s">
        <v>21580</v>
      </c>
      <c r="F8505" s="121" t="n">
        <f aca="false">F8504+1</f>
        <v>8499</v>
      </c>
      <c r="G8505" s="290" t="s">
        <v>25381</v>
      </c>
      <c r="H8505" s="638" t="s">
        <v>25381</v>
      </c>
      <c r="I8505" s="284" t="s">
        <v>25382</v>
      </c>
      <c r="J8505" s="284" t="n">
        <v>5340</v>
      </c>
      <c r="K8505" s="164" t="n">
        <v>0</v>
      </c>
      <c r="L8505" s="164" t="n">
        <v>89214</v>
      </c>
      <c r="M8505" s="164" t="n">
        <v>0</v>
      </c>
      <c r="N8505" s="218" t="s">
        <v>25383</v>
      </c>
      <c r="O8505" s="633"/>
      <c r="P8505" s="130" t="n">
        <v>35.63</v>
      </c>
      <c r="Q8505" s="130" t="n">
        <f aca="false">P8505*1.2</f>
        <v>42.756</v>
      </c>
      <c r="R8505" s="131" t="n">
        <f aca="false">S8505*Q8505</f>
        <v>0</v>
      </c>
      <c r="S8505" s="132"/>
    </row>
    <row r="8506" s="76" customFormat="true" ht="14.4" hidden="false" customHeight="false" outlineLevel="0" collapsed="false">
      <c r="A8506" s="207"/>
      <c r="B8506" s="208" t="n">
        <v>82</v>
      </c>
      <c r="C8506" s="634" t="s">
        <v>18</v>
      </c>
      <c r="D8506" s="453" t="s">
        <v>21588</v>
      </c>
      <c r="E8506" s="453" t="s">
        <v>21580</v>
      </c>
      <c r="F8506" s="121" t="n">
        <f aca="false">F8505+1</f>
        <v>8500</v>
      </c>
      <c r="G8506" s="640" t="s">
        <v>25384</v>
      </c>
      <c r="H8506" s="638" t="s">
        <v>25384</v>
      </c>
      <c r="I8506" s="284" t="s">
        <v>25385</v>
      </c>
      <c r="J8506" s="284" t="n">
        <v>0</v>
      </c>
      <c r="K8506" s="164" t="n">
        <v>0</v>
      </c>
      <c r="L8506" s="164" t="n">
        <v>89849</v>
      </c>
      <c r="M8506" s="164" t="n">
        <v>0</v>
      </c>
      <c r="N8506" s="218" t="s">
        <v>25383</v>
      </c>
      <c r="O8506" s="635"/>
      <c r="P8506" s="130" t="n">
        <v>19.37</v>
      </c>
      <c r="Q8506" s="130" t="n">
        <f aca="false">P8506*1.2</f>
        <v>23.244</v>
      </c>
      <c r="R8506" s="131" t="n">
        <f aca="false">S8506*Q8506</f>
        <v>0</v>
      </c>
      <c r="S8506" s="132"/>
    </row>
    <row r="8507" s="76" customFormat="true" ht="14.4" hidden="false" customHeight="false" outlineLevel="0" collapsed="false">
      <c r="A8507" s="207"/>
      <c r="B8507" s="208" t="n">
        <v>82</v>
      </c>
      <c r="C8507" s="634" t="s">
        <v>18</v>
      </c>
      <c r="D8507" s="453"/>
      <c r="E8507" s="453" t="s">
        <v>21580</v>
      </c>
      <c r="F8507" s="121" t="n">
        <f aca="false">F8506+1</f>
        <v>8501</v>
      </c>
      <c r="G8507" s="290" t="s">
        <v>25386</v>
      </c>
      <c r="H8507" s="147" t="s">
        <v>25387</v>
      </c>
      <c r="I8507" s="284" t="s">
        <v>25388</v>
      </c>
      <c r="J8507" s="284" t="n">
        <v>650</v>
      </c>
      <c r="K8507" s="164" t="n">
        <v>0</v>
      </c>
      <c r="L8507" s="164" t="n">
        <v>1308129</v>
      </c>
      <c r="M8507" s="164" t="n">
        <v>0</v>
      </c>
      <c r="N8507" s="237" t="s">
        <v>25389</v>
      </c>
      <c r="O8507" s="633"/>
      <c r="P8507" s="610"/>
      <c r="Q8507" s="610" t="n">
        <f aca="false">P8507*1.2</f>
        <v>0</v>
      </c>
      <c r="R8507" s="131" t="n">
        <f aca="false">S8507*Q8507</f>
        <v>0</v>
      </c>
      <c r="S8507" s="132"/>
    </row>
    <row r="8508" s="76" customFormat="true" ht="14.4" hidden="false" customHeight="false" outlineLevel="0" collapsed="false">
      <c r="A8508" s="207"/>
      <c r="B8508" s="208" t="n">
        <v>82</v>
      </c>
      <c r="C8508" s="634" t="s">
        <v>18</v>
      </c>
      <c r="D8508" s="453" t="s">
        <v>21588</v>
      </c>
      <c r="E8508" s="453" t="s">
        <v>21580</v>
      </c>
      <c r="F8508" s="121" t="n">
        <f aca="false">F8507+1</f>
        <v>8502</v>
      </c>
      <c r="G8508" s="636" t="s">
        <v>25390</v>
      </c>
      <c r="H8508" s="638" t="s">
        <v>25390</v>
      </c>
      <c r="I8508" s="284" t="s">
        <v>25391</v>
      </c>
      <c r="J8508" s="284" t="n">
        <v>5340</v>
      </c>
      <c r="K8508" s="164" t="n">
        <v>0</v>
      </c>
      <c r="L8508" s="164" t="n">
        <v>89419</v>
      </c>
      <c r="M8508" s="164" t="n">
        <v>0</v>
      </c>
      <c r="N8508" s="218" t="s">
        <v>8415</v>
      </c>
      <c r="O8508" s="633"/>
      <c r="P8508" s="130" t="n">
        <v>12.3</v>
      </c>
      <c r="Q8508" s="130" t="n">
        <f aca="false">P8508*1.2</f>
        <v>14.76</v>
      </c>
      <c r="R8508" s="131" t="n">
        <f aca="false">S8508*Q8508</f>
        <v>0</v>
      </c>
      <c r="S8508" s="132"/>
    </row>
    <row r="8509" s="76" customFormat="true" ht="14.4" hidden="false" customHeight="false" outlineLevel="0" collapsed="false">
      <c r="A8509" s="207"/>
      <c r="B8509" s="208" t="n">
        <v>82</v>
      </c>
      <c r="C8509" s="634" t="s">
        <v>18</v>
      </c>
      <c r="D8509" s="453" t="s">
        <v>21588</v>
      </c>
      <c r="E8509" s="453" t="s">
        <v>21580</v>
      </c>
      <c r="F8509" s="121" t="n">
        <f aca="false">F8508+1</f>
        <v>8503</v>
      </c>
      <c r="G8509" s="290" t="s">
        <v>25392</v>
      </c>
      <c r="H8509" s="147" t="s">
        <v>25393</v>
      </c>
      <c r="I8509" s="284" t="s">
        <v>25394</v>
      </c>
      <c r="J8509" s="284" t="n">
        <v>5340</v>
      </c>
      <c r="K8509" s="164" t="n">
        <v>0</v>
      </c>
      <c r="L8509" s="164" t="n">
        <v>1005194</v>
      </c>
      <c r="M8509" s="164" t="n">
        <v>0</v>
      </c>
      <c r="N8509" s="218" t="s">
        <v>25395</v>
      </c>
      <c r="O8509" s="633"/>
      <c r="P8509" s="130" t="n">
        <v>508.48</v>
      </c>
      <c r="Q8509" s="130" t="n">
        <f aca="false">P8509*1.2</f>
        <v>610.176</v>
      </c>
      <c r="R8509" s="131" t="n">
        <f aca="false">S8509*Q8509</f>
        <v>0</v>
      </c>
      <c r="S8509" s="132"/>
    </row>
    <row r="8510" s="76" customFormat="true" ht="14.4" hidden="false" customHeight="false" outlineLevel="0" collapsed="false">
      <c r="A8510" s="207"/>
      <c r="B8510" s="208" t="n">
        <v>82</v>
      </c>
      <c r="C8510" s="634" t="s">
        <v>18</v>
      </c>
      <c r="D8510" s="453"/>
      <c r="E8510" s="453" t="s">
        <v>21580</v>
      </c>
      <c r="F8510" s="121" t="n">
        <f aca="false">F8509+1</f>
        <v>8504</v>
      </c>
      <c r="G8510" s="290" t="s">
        <v>25396</v>
      </c>
      <c r="H8510" s="147" t="s">
        <v>25397</v>
      </c>
      <c r="I8510" s="284" t="s">
        <v>25398</v>
      </c>
      <c r="J8510" s="284" t="n">
        <v>650</v>
      </c>
      <c r="K8510" s="164" t="n">
        <v>0</v>
      </c>
      <c r="L8510" s="164" t="n">
        <v>1009077</v>
      </c>
      <c r="M8510" s="164" t="n">
        <v>0</v>
      </c>
      <c r="N8510" s="237" t="s">
        <v>25399</v>
      </c>
      <c r="O8510" s="633"/>
      <c r="P8510" s="610"/>
      <c r="Q8510" s="610" t="n">
        <f aca="false">P8510*1.2</f>
        <v>0</v>
      </c>
      <c r="R8510" s="131" t="n">
        <f aca="false">S8510*Q8510</f>
        <v>0</v>
      </c>
      <c r="S8510" s="132"/>
    </row>
    <row r="8511" s="76" customFormat="true" ht="14.4" hidden="false" customHeight="false" outlineLevel="0" collapsed="false">
      <c r="A8511" s="207"/>
      <c r="B8511" s="208" t="n">
        <v>82</v>
      </c>
      <c r="C8511" s="634" t="s">
        <v>18</v>
      </c>
      <c r="D8511" s="453"/>
      <c r="E8511" s="453" t="s">
        <v>21580</v>
      </c>
      <c r="F8511" s="121" t="n">
        <f aca="false">F8510+1</f>
        <v>8505</v>
      </c>
      <c r="G8511" s="290" t="s">
        <v>25400</v>
      </c>
      <c r="H8511" s="147" t="s">
        <v>25401</v>
      </c>
      <c r="I8511" s="284" t="s">
        <v>25402</v>
      </c>
      <c r="J8511" s="284" t="n">
        <v>650</v>
      </c>
      <c r="K8511" s="164" t="n">
        <v>0</v>
      </c>
      <c r="L8511" s="164" t="n">
        <v>1005124</v>
      </c>
      <c r="M8511" s="164" t="n">
        <v>0</v>
      </c>
      <c r="N8511" s="237" t="s">
        <v>25403</v>
      </c>
      <c r="O8511" s="633"/>
      <c r="P8511" s="610"/>
      <c r="Q8511" s="610" t="n">
        <f aca="false">P8511*1.2</f>
        <v>0</v>
      </c>
      <c r="R8511" s="131" t="n">
        <f aca="false">S8511*Q8511</f>
        <v>0</v>
      </c>
      <c r="S8511" s="132"/>
    </row>
    <row r="8512" s="76" customFormat="true" ht="14.4" hidden="false" customHeight="false" outlineLevel="0" collapsed="false">
      <c r="A8512" s="207"/>
      <c r="B8512" s="208" t="n">
        <v>82</v>
      </c>
      <c r="C8512" s="634" t="s">
        <v>18</v>
      </c>
      <c r="D8512" s="453"/>
      <c r="E8512" s="453" t="s">
        <v>21580</v>
      </c>
      <c r="F8512" s="121" t="n">
        <f aca="false">F8511+1</f>
        <v>8506</v>
      </c>
      <c r="G8512" s="290" t="s">
        <v>25404</v>
      </c>
      <c r="H8512" s="147" t="s">
        <v>25405</v>
      </c>
      <c r="I8512" s="284" t="s">
        <v>25406</v>
      </c>
      <c r="J8512" s="284" t="n">
        <v>650</v>
      </c>
      <c r="K8512" s="164" t="n">
        <v>0</v>
      </c>
      <c r="L8512" s="164" t="n">
        <v>1004045</v>
      </c>
      <c r="M8512" s="164" t="n">
        <v>0</v>
      </c>
      <c r="N8512" s="237" t="s">
        <v>25407</v>
      </c>
      <c r="O8512" s="633"/>
      <c r="P8512" s="610"/>
      <c r="Q8512" s="610" t="n">
        <f aca="false">P8512*1.2</f>
        <v>0</v>
      </c>
      <c r="R8512" s="131" t="n">
        <f aca="false">S8512*Q8512</f>
        <v>0</v>
      </c>
      <c r="S8512" s="132"/>
    </row>
    <row r="8513" s="76" customFormat="true" ht="14.4" hidden="false" customHeight="false" outlineLevel="0" collapsed="false">
      <c r="A8513" s="207"/>
      <c r="B8513" s="208" t="n">
        <v>82</v>
      </c>
      <c r="C8513" s="634" t="s">
        <v>18</v>
      </c>
      <c r="D8513" s="453" t="s">
        <v>21588</v>
      </c>
      <c r="E8513" s="453" t="s">
        <v>21580</v>
      </c>
      <c r="F8513" s="121" t="n">
        <f aca="false">F8512+1</f>
        <v>8507</v>
      </c>
      <c r="G8513" s="290" t="s">
        <v>25408</v>
      </c>
      <c r="H8513" s="147" t="s">
        <v>25409</v>
      </c>
      <c r="I8513" s="284" t="s">
        <v>25410</v>
      </c>
      <c r="J8513" s="284" t="n">
        <v>5340</v>
      </c>
      <c r="K8513" s="164" t="n">
        <v>0</v>
      </c>
      <c r="L8513" s="164" t="n">
        <v>1004045</v>
      </c>
      <c r="M8513" s="164" t="n">
        <v>2</v>
      </c>
      <c r="N8513" s="218" t="s">
        <v>25411</v>
      </c>
      <c r="O8513" s="635"/>
      <c r="P8513" s="130" t="n">
        <v>9103.69</v>
      </c>
      <c r="Q8513" s="130" t="n">
        <f aca="false">P8513*1.2</f>
        <v>10924.428</v>
      </c>
      <c r="R8513" s="131" t="n">
        <f aca="false">S8513*Q8513</f>
        <v>43697.712</v>
      </c>
      <c r="S8513" s="132" t="n">
        <v>4</v>
      </c>
    </row>
    <row r="8514" s="76" customFormat="true" ht="27.6" hidden="false" customHeight="false" outlineLevel="0" collapsed="false">
      <c r="A8514" s="207"/>
      <c r="B8514" s="208" t="n">
        <v>82</v>
      </c>
      <c r="C8514" s="634" t="s">
        <v>18</v>
      </c>
      <c r="D8514" s="453"/>
      <c r="E8514" s="453" t="s">
        <v>21580</v>
      </c>
      <c r="F8514" s="121" t="n">
        <f aca="false">F8513+1</f>
        <v>8508</v>
      </c>
      <c r="G8514" s="290" t="s">
        <v>25412</v>
      </c>
      <c r="H8514" s="147" t="s">
        <v>25413</v>
      </c>
      <c r="I8514" s="284" t="s">
        <v>25414</v>
      </c>
      <c r="J8514" s="284" t="n">
        <v>650</v>
      </c>
      <c r="K8514" s="164" t="n">
        <v>0</v>
      </c>
      <c r="L8514" s="164" t="n">
        <v>1006214</v>
      </c>
      <c r="M8514" s="164" t="n">
        <v>0</v>
      </c>
      <c r="N8514" s="237" t="s">
        <v>25415</v>
      </c>
      <c r="O8514" s="633"/>
      <c r="P8514" s="610"/>
      <c r="Q8514" s="610" t="n">
        <f aca="false">P8514*1.2</f>
        <v>0</v>
      </c>
      <c r="R8514" s="131" t="n">
        <f aca="false">S8514*Q8514</f>
        <v>0</v>
      </c>
      <c r="S8514" s="132"/>
    </row>
    <row r="8515" s="76" customFormat="true" ht="14.4" hidden="false" customHeight="false" outlineLevel="0" collapsed="false">
      <c r="A8515" s="207"/>
      <c r="B8515" s="208" t="n">
        <v>82</v>
      </c>
      <c r="C8515" s="634" t="s">
        <v>18</v>
      </c>
      <c r="D8515" s="453" t="s">
        <v>21588</v>
      </c>
      <c r="E8515" s="453" t="s">
        <v>21580</v>
      </c>
      <c r="F8515" s="121" t="n">
        <f aca="false">F8514+1</f>
        <v>8509</v>
      </c>
      <c r="G8515" s="290" t="s">
        <v>25416</v>
      </c>
      <c r="H8515" s="147" t="s">
        <v>25417</v>
      </c>
      <c r="I8515" s="284" t="s">
        <v>25418</v>
      </c>
      <c r="J8515" s="284" t="n">
        <v>5340</v>
      </c>
      <c r="K8515" s="164" t="n">
        <v>0</v>
      </c>
      <c r="L8515" s="164" t="n">
        <v>1005030</v>
      </c>
      <c r="M8515" s="164" t="n">
        <v>0</v>
      </c>
      <c r="N8515" s="218" t="s">
        <v>25419</v>
      </c>
      <c r="O8515" s="633"/>
      <c r="P8515" s="610"/>
      <c r="Q8515" s="610" t="n">
        <f aca="false">P8515*1.2</f>
        <v>0</v>
      </c>
      <c r="R8515" s="131" t="n">
        <f aca="false">S8515*Q8515</f>
        <v>0</v>
      </c>
      <c r="S8515" s="132"/>
    </row>
    <row r="8516" s="76" customFormat="true" ht="14.4" hidden="false" customHeight="false" outlineLevel="0" collapsed="false">
      <c r="A8516" s="207"/>
      <c r="B8516" s="208" t="n">
        <v>82</v>
      </c>
      <c r="C8516" s="634" t="s">
        <v>18</v>
      </c>
      <c r="D8516" s="453"/>
      <c r="E8516" s="453" t="s">
        <v>21580</v>
      </c>
      <c r="F8516" s="121" t="n">
        <f aca="false">F8515+1</f>
        <v>8510</v>
      </c>
      <c r="G8516" s="290" t="s">
        <v>25420</v>
      </c>
      <c r="H8516" s="147" t="s">
        <v>25421</v>
      </c>
      <c r="I8516" s="284" t="s">
        <v>25422</v>
      </c>
      <c r="J8516" s="284" t="n">
        <v>650</v>
      </c>
      <c r="K8516" s="164" t="n">
        <v>0</v>
      </c>
      <c r="L8516" s="164" t="n">
        <v>3509130</v>
      </c>
      <c r="M8516" s="164" t="n">
        <v>0</v>
      </c>
      <c r="N8516" s="237" t="s">
        <v>25423</v>
      </c>
      <c r="O8516" s="633"/>
      <c r="P8516" s="610"/>
      <c r="Q8516" s="610" t="n">
        <f aca="false">P8516*1.2</f>
        <v>0</v>
      </c>
      <c r="R8516" s="131" t="n">
        <f aca="false">S8516*Q8516</f>
        <v>0</v>
      </c>
      <c r="S8516" s="132"/>
    </row>
    <row r="8517" s="76" customFormat="true" ht="14.4" hidden="false" customHeight="false" outlineLevel="0" collapsed="false">
      <c r="A8517" s="207"/>
      <c r="B8517" s="208" t="n">
        <v>82</v>
      </c>
      <c r="C8517" s="634" t="s">
        <v>18</v>
      </c>
      <c r="D8517" s="453" t="s">
        <v>21588</v>
      </c>
      <c r="E8517" s="453" t="s">
        <v>21580</v>
      </c>
      <c r="F8517" s="121" t="n">
        <f aca="false">F8516+1</f>
        <v>8511</v>
      </c>
      <c r="G8517" s="290" t="s">
        <v>25424</v>
      </c>
      <c r="H8517" s="147" t="s">
        <v>25425</v>
      </c>
      <c r="I8517" s="284" t="s">
        <v>25426</v>
      </c>
      <c r="J8517" s="284" t="n">
        <v>536</v>
      </c>
      <c r="K8517" s="164" t="n">
        <v>0</v>
      </c>
      <c r="L8517" s="164" t="n">
        <v>1005678</v>
      </c>
      <c r="M8517" s="164" t="n">
        <v>1</v>
      </c>
      <c r="N8517" s="218" t="s">
        <v>25427</v>
      </c>
      <c r="O8517" s="633"/>
      <c r="P8517" s="130" t="n">
        <v>6914.04</v>
      </c>
      <c r="Q8517" s="130" t="n">
        <f aca="false">P8517*1.2</f>
        <v>8296.848</v>
      </c>
      <c r="R8517" s="131" t="n">
        <f aca="false">S8517*Q8517</f>
        <v>0</v>
      </c>
      <c r="S8517" s="132"/>
    </row>
    <row r="8518" s="76" customFormat="true" ht="27.6" hidden="false" customHeight="false" outlineLevel="0" collapsed="false">
      <c r="A8518" s="207"/>
      <c r="B8518" s="208" t="n">
        <v>82</v>
      </c>
      <c r="C8518" s="634" t="s">
        <v>18</v>
      </c>
      <c r="D8518" s="453"/>
      <c r="E8518" s="453" t="s">
        <v>21580</v>
      </c>
      <c r="F8518" s="121" t="n">
        <f aca="false">F8517+1</f>
        <v>8512</v>
      </c>
      <c r="G8518" s="290" t="s">
        <v>25428</v>
      </c>
      <c r="H8518" s="147" t="s">
        <v>25429</v>
      </c>
      <c r="I8518" s="284" t="s">
        <v>25430</v>
      </c>
      <c r="J8518" s="284" t="n">
        <v>650</v>
      </c>
      <c r="K8518" s="164" t="n">
        <v>0</v>
      </c>
      <c r="L8518" s="164" t="n">
        <v>3407154</v>
      </c>
      <c r="M8518" s="164" t="n">
        <v>0</v>
      </c>
      <c r="N8518" s="218" t="s">
        <v>25431</v>
      </c>
      <c r="O8518" s="633"/>
      <c r="P8518" s="610"/>
      <c r="Q8518" s="610" t="n">
        <f aca="false">P8518*1.2</f>
        <v>0</v>
      </c>
      <c r="R8518" s="131" t="n">
        <f aca="false">S8518*Q8518</f>
        <v>0</v>
      </c>
      <c r="S8518" s="132"/>
    </row>
    <row r="8519" s="76" customFormat="true" ht="27.6" hidden="false" customHeight="false" outlineLevel="0" collapsed="false">
      <c r="A8519" s="207"/>
      <c r="B8519" s="208" t="n">
        <v>82</v>
      </c>
      <c r="C8519" s="634" t="s">
        <v>18</v>
      </c>
      <c r="D8519" s="453"/>
      <c r="E8519" s="453" t="s">
        <v>21580</v>
      </c>
      <c r="F8519" s="121" t="n">
        <f aca="false">F8518+1</f>
        <v>8513</v>
      </c>
      <c r="G8519" s="290" t="s">
        <v>25432</v>
      </c>
      <c r="H8519" s="147" t="s">
        <v>25433</v>
      </c>
      <c r="I8519" s="284" t="s">
        <v>25434</v>
      </c>
      <c r="J8519" s="284" t="n">
        <v>650</v>
      </c>
      <c r="K8519" s="164" t="n">
        <v>0</v>
      </c>
      <c r="L8519" s="164" t="n">
        <v>3408154</v>
      </c>
      <c r="M8519" s="164" t="n">
        <v>0</v>
      </c>
      <c r="N8519" s="237" t="s">
        <v>25431</v>
      </c>
      <c r="O8519" s="633"/>
      <c r="P8519" s="610"/>
      <c r="Q8519" s="610" t="n">
        <f aca="false">P8519*1.2</f>
        <v>0</v>
      </c>
      <c r="R8519" s="131" t="n">
        <f aca="false">S8519*Q8519</f>
        <v>0</v>
      </c>
      <c r="S8519" s="132"/>
    </row>
    <row r="8520" s="76" customFormat="true" ht="14.4" hidden="false" customHeight="false" outlineLevel="0" collapsed="false">
      <c r="A8520" s="207"/>
      <c r="B8520" s="208" t="n">
        <v>82</v>
      </c>
      <c r="C8520" s="634" t="s">
        <v>18</v>
      </c>
      <c r="D8520" s="453"/>
      <c r="E8520" s="453" t="s">
        <v>21580</v>
      </c>
      <c r="F8520" s="121" t="n">
        <f aca="false">F8519+1</f>
        <v>8514</v>
      </c>
      <c r="G8520" s="290" t="s">
        <v>25435</v>
      </c>
      <c r="H8520" s="147" t="s">
        <v>25436</v>
      </c>
      <c r="I8520" s="284" t="s">
        <v>25437</v>
      </c>
      <c r="J8520" s="284" t="n">
        <v>650</v>
      </c>
      <c r="K8520" s="164" t="n">
        <v>0</v>
      </c>
      <c r="L8520" s="164" t="n">
        <v>1111656</v>
      </c>
      <c r="M8520" s="164" t="n">
        <v>0</v>
      </c>
      <c r="N8520" s="237" t="s">
        <v>25438</v>
      </c>
      <c r="O8520" s="633"/>
      <c r="P8520" s="610"/>
      <c r="Q8520" s="610" t="n">
        <f aca="false">P8520*1.2</f>
        <v>0</v>
      </c>
      <c r="R8520" s="131" t="n">
        <f aca="false">S8520*Q8520</f>
        <v>0</v>
      </c>
      <c r="S8520" s="132"/>
    </row>
    <row r="8521" s="76" customFormat="true" ht="14.4" hidden="false" customHeight="false" outlineLevel="0" collapsed="false">
      <c r="A8521" s="207"/>
      <c r="B8521" s="208" t="n">
        <v>82</v>
      </c>
      <c r="C8521" s="634" t="s">
        <v>18</v>
      </c>
      <c r="D8521" s="453" t="s">
        <v>21588</v>
      </c>
      <c r="E8521" s="453" t="s">
        <v>21580</v>
      </c>
      <c r="F8521" s="121" t="n">
        <f aca="false">F8520+1</f>
        <v>8515</v>
      </c>
      <c r="G8521" s="290" t="s">
        <v>25439</v>
      </c>
      <c r="H8521" s="147" t="s">
        <v>25440</v>
      </c>
      <c r="I8521" s="284" t="s">
        <v>25441</v>
      </c>
      <c r="J8521" s="284" t="n">
        <v>5340</v>
      </c>
      <c r="K8521" s="164" t="n">
        <v>0</v>
      </c>
      <c r="L8521" s="164" t="n">
        <v>3509130</v>
      </c>
      <c r="M8521" s="164" t="n">
        <v>0</v>
      </c>
      <c r="N8521" s="218" t="s">
        <v>25442</v>
      </c>
      <c r="O8521" s="633"/>
      <c r="P8521" s="610"/>
      <c r="Q8521" s="610" t="n">
        <f aca="false">P8521*1.2</f>
        <v>0</v>
      </c>
      <c r="R8521" s="131" t="n">
        <f aca="false">S8521*Q8521</f>
        <v>0</v>
      </c>
      <c r="S8521" s="132"/>
    </row>
    <row r="8522" s="76" customFormat="true" ht="27.6" hidden="false" customHeight="false" outlineLevel="0" collapsed="false">
      <c r="A8522" s="207"/>
      <c r="B8522" s="208" t="n">
        <v>82</v>
      </c>
      <c r="C8522" s="634" t="s">
        <v>18</v>
      </c>
      <c r="D8522" s="453"/>
      <c r="E8522" s="453" t="s">
        <v>21580</v>
      </c>
      <c r="F8522" s="121" t="n">
        <f aca="false">F8521+1</f>
        <v>8516</v>
      </c>
      <c r="G8522" s="290" t="s">
        <v>25443</v>
      </c>
      <c r="H8522" s="147" t="s">
        <v>25444</v>
      </c>
      <c r="I8522" s="284" t="s">
        <v>25445</v>
      </c>
      <c r="J8522" s="284" t="n">
        <v>650</v>
      </c>
      <c r="K8522" s="164" t="n">
        <v>0</v>
      </c>
      <c r="L8522" s="164" t="n">
        <v>1029115</v>
      </c>
      <c r="M8522" s="164" t="n">
        <v>0</v>
      </c>
      <c r="N8522" s="237" t="s">
        <v>25446</v>
      </c>
      <c r="O8522" s="633"/>
      <c r="P8522" s="610"/>
      <c r="Q8522" s="610" t="n">
        <f aca="false">P8522*1.2</f>
        <v>0</v>
      </c>
      <c r="R8522" s="131" t="n">
        <f aca="false">S8522*Q8522</f>
        <v>0</v>
      </c>
      <c r="S8522" s="132"/>
    </row>
    <row r="8523" s="76" customFormat="true" ht="27.6" hidden="false" customHeight="false" outlineLevel="0" collapsed="false">
      <c r="A8523" s="207"/>
      <c r="B8523" s="208" t="n">
        <v>82</v>
      </c>
      <c r="C8523" s="634" t="s">
        <v>18</v>
      </c>
      <c r="D8523" s="453"/>
      <c r="E8523" s="453" t="s">
        <v>21580</v>
      </c>
      <c r="F8523" s="121" t="n">
        <f aca="false">F8522+1</f>
        <v>8517</v>
      </c>
      <c r="G8523" s="290" t="s">
        <v>25447</v>
      </c>
      <c r="H8523" s="147" t="s">
        <v>25448</v>
      </c>
      <c r="I8523" s="284" t="s">
        <v>25449</v>
      </c>
      <c r="J8523" s="284" t="n">
        <v>650</v>
      </c>
      <c r="K8523" s="164" t="n">
        <v>0</v>
      </c>
      <c r="L8523" s="164" t="n">
        <v>1029117</v>
      </c>
      <c r="M8523" s="164" t="n">
        <v>0</v>
      </c>
      <c r="N8523" s="237" t="s">
        <v>25450</v>
      </c>
      <c r="O8523" s="633"/>
      <c r="P8523" s="610"/>
      <c r="Q8523" s="610" t="n">
        <f aca="false">P8523*1.2</f>
        <v>0</v>
      </c>
      <c r="R8523" s="131" t="n">
        <f aca="false">S8523*Q8523</f>
        <v>0</v>
      </c>
      <c r="S8523" s="132"/>
    </row>
    <row r="8524" s="76" customFormat="true" ht="27.6" hidden="false" customHeight="false" outlineLevel="0" collapsed="false">
      <c r="A8524" s="207"/>
      <c r="B8524" s="208" t="n">
        <v>82</v>
      </c>
      <c r="C8524" s="634" t="s">
        <v>18</v>
      </c>
      <c r="D8524" s="453"/>
      <c r="E8524" s="453" t="s">
        <v>21580</v>
      </c>
      <c r="F8524" s="121" t="n">
        <f aca="false">F8523+1</f>
        <v>8518</v>
      </c>
      <c r="G8524" s="290" t="s">
        <v>25451</v>
      </c>
      <c r="H8524" s="147" t="s">
        <v>25452</v>
      </c>
      <c r="I8524" s="284" t="s">
        <v>25453</v>
      </c>
      <c r="J8524" s="284" t="n">
        <v>5340</v>
      </c>
      <c r="K8524" s="164" t="n">
        <v>0</v>
      </c>
      <c r="L8524" s="164" t="n">
        <v>1006214</v>
      </c>
      <c r="M8524" s="164" t="n">
        <v>0</v>
      </c>
      <c r="N8524" s="218" t="s">
        <v>25454</v>
      </c>
      <c r="O8524" s="633"/>
      <c r="P8524" s="130" t="n">
        <v>11367.73</v>
      </c>
      <c r="Q8524" s="130" t="n">
        <f aca="false">P8524*1.2</f>
        <v>13641.276</v>
      </c>
      <c r="R8524" s="131" t="n">
        <f aca="false">S8524*Q8524</f>
        <v>0</v>
      </c>
      <c r="S8524" s="132"/>
    </row>
    <row r="8525" s="76" customFormat="true" ht="27.6" hidden="false" customHeight="false" outlineLevel="0" collapsed="false">
      <c r="A8525" s="207"/>
      <c r="B8525" s="208" t="n">
        <v>82</v>
      </c>
      <c r="C8525" s="634" t="s">
        <v>18</v>
      </c>
      <c r="D8525" s="453"/>
      <c r="E8525" s="453" t="s">
        <v>21580</v>
      </c>
      <c r="F8525" s="121" t="n">
        <f aca="false">F8524+1</f>
        <v>8519</v>
      </c>
      <c r="G8525" s="290" t="s">
        <v>25455</v>
      </c>
      <c r="H8525" s="147" t="s">
        <v>25456</v>
      </c>
      <c r="I8525" s="284" t="s">
        <v>25457</v>
      </c>
      <c r="J8525" s="284" t="n">
        <v>536</v>
      </c>
      <c r="K8525" s="164" t="n">
        <v>0</v>
      </c>
      <c r="L8525" s="164" t="n">
        <v>1006214</v>
      </c>
      <c r="M8525" s="164" t="n">
        <v>0</v>
      </c>
      <c r="N8525" s="218" t="s">
        <v>25454</v>
      </c>
      <c r="O8525" s="633"/>
      <c r="P8525" s="610"/>
      <c r="Q8525" s="610" t="n">
        <f aca="false">P8525*1.2</f>
        <v>0</v>
      </c>
      <c r="R8525" s="131" t="n">
        <f aca="false">S8525*Q8525</f>
        <v>0</v>
      </c>
      <c r="S8525" s="132"/>
    </row>
    <row r="8526" s="76" customFormat="true" ht="14.4" hidden="false" customHeight="false" outlineLevel="0" collapsed="false">
      <c r="A8526" s="207"/>
      <c r="B8526" s="208" t="n">
        <v>82</v>
      </c>
      <c r="C8526" s="634" t="s">
        <v>18</v>
      </c>
      <c r="D8526" s="453" t="s">
        <v>21588</v>
      </c>
      <c r="E8526" s="453" t="s">
        <v>21580</v>
      </c>
      <c r="F8526" s="121" t="n">
        <f aca="false">F8525+1</f>
        <v>8520</v>
      </c>
      <c r="G8526" s="290" t="s">
        <v>25458</v>
      </c>
      <c r="H8526" s="147" t="s">
        <v>25459</v>
      </c>
      <c r="I8526" s="284" t="s">
        <v>25460</v>
      </c>
      <c r="J8526" s="284" t="n">
        <v>5340</v>
      </c>
      <c r="K8526" s="164" t="n">
        <v>0</v>
      </c>
      <c r="L8526" s="164" t="n">
        <v>1111656</v>
      </c>
      <c r="M8526" s="164" t="n">
        <v>0</v>
      </c>
      <c r="N8526" s="218" t="s">
        <v>25461</v>
      </c>
      <c r="O8526" s="633"/>
      <c r="P8526" s="610"/>
      <c r="Q8526" s="610" t="n">
        <f aca="false">P8526*1.2</f>
        <v>0</v>
      </c>
      <c r="R8526" s="131" t="n">
        <f aca="false">S8526*Q8526</f>
        <v>0</v>
      </c>
      <c r="S8526" s="132"/>
    </row>
    <row r="8527" s="76" customFormat="true" ht="27.6" hidden="false" customHeight="false" outlineLevel="0" collapsed="false">
      <c r="A8527" s="207"/>
      <c r="B8527" s="208" t="n">
        <v>82</v>
      </c>
      <c r="C8527" s="634" t="s">
        <v>18</v>
      </c>
      <c r="D8527" s="453"/>
      <c r="E8527" s="453" t="s">
        <v>21580</v>
      </c>
      <c r="F8527" s="121" t="n">
        <f aca="false">F8526+1</f>
        <v>8521</v>
      </c>
      <c r="G8527" s="290" t="s">
        <v>25462</v>
      </c>
      <c r="H8527" s="147" t="s">
        <v>25463</v>
      </c>
      <c r="I8527" s="284" t="s">
        <v>25464</v>
      </c>
      <c r="J8527" s="284" t="n">
        <v>650</v>
      </c>
      <c r="K8527" s="164" t="n">
        <v>0</v>
      </c>
      <c r="L8527" s="164" t="n">
        <v>1005051</v>
      </c>
      <c r="M8527" s="164" t="n">
        <v>1</v>
      </c>
      <c r="N8527" s="218" t="s">
        <v>25465</v>
      </c>
      <c r="O8527" s="633"/>
      <c r="P8527" s="610"/>
      <c r="Q8527" s="610" t="n">
        <f aca="false">P8527*1.2</f>
        <v>0</v>
      </c>
      <c r="R8527" s="131" t="n">
        <f aca="false">S8527*Q8527</f>
        <v>0</v>
      </c>
      <c r="S8527" s="132"/>
    </row>
    <row r="8528" s="76" customFormat="true" ht="27.6" hidden="false" customHeight="false" outlineLevel="0" collapsed="false">
      <c r="A8528" s="207"/>
      <c r="B8528" s="208" t="n">
        <v>82</v>
      </c>
      <c r="C8528" s="634" t="s">
        <v>18</v>
      </c>
      <c r="D8528" s="453"/>
      <c r="E8528" s="453" t="s">
        <v>21580</v>
      </c>
      <c r="F8528" s="121" t="n">
        <f aca="false">F8527+1</f>
        <v>8522</v>
      </c>
      <c r="G8528" s="290" t="s">
        <v>25466</v>
      </c>
      <c r="H8528" s="147" t="s">
        <v>25467</v>
      </c>
      <c r="I8528" s="284" t="s">
        <v>25468</v>
      </c>
      <c r="J8528" s="284" t="n">
        <v>650</v>
      </c>
      <c r="K8528" s="164" t="n">
        <v>0</v>
      </c>
      <c r="L8528" s="164" t="n">
        <v>1005050</v>
      </c>
      <c r="M8528" s="164" t="n">
        <v>0</v>
      </c>
      <c r="N8528" s="237" t="s">
        <v>25469</v>
      </c>
      <c r="O8528" s="633"/>
      <c r="P8528" s="610"/>
      <c r="Q8528" s="610" t="n">
        <f aca="false">P8528*1.2</f>
        <v>0</v>
      </c>
      <c r="R8528" s="131" t="n">
        <f aca="false">S8528*Q8528</f>
        <v>0</v>
      </c>
      <c r="S8528" s="132"/>
    </row>
    <row r="8529" s="76" customFormat="true" ht="14.4" hidden="false" customHeight="false" outlineLevel="0" collapsed="false">
      <c r="A8529" s="207"/>
      <c r="B8529" s="208" t="n">
        <v>82</v>
      </c>
      <c r="C8529" s="634" t="s">
        <v>18</v>
      </c>
      <c r="D8529" s="453"/>
      <c r="E8529" s="453" t="s">
        <v>21580</v>
      </c>
      <c r="F8529" s="121" t="n">
        <f aca="false">F8528+1</f>
        <v>8523</v>
      </c>
      <c r="G8529" s="290" t="s">
        <v>25470</v>
      </c>
      <c r="H8529" s="147" t="s">
        <v>25471</v>
      </c>
      <c r="I8529" s="284" t="s">
        <v>25472</v>
      </c>
      <c r="J8529" s="284" t="n">
        <v>650</v>
      </c>
      <c r="K8529" s="164" t="n">
        <v>0</v>
      </c>
      <c r="L8529" s="164" t="n">
        <v>1308025</v>
      </c>
      <c r="M8529" s="164" t="n">
        <v>0</v>
      </c>
      <c r="N8529" s="237" t="s">
        <v>25473</v>
      </c>
      <c r="O8529" s="633"/>
      <c r="P8529" s="610"/>
      <c r="Q8529" s="610" t="n">
        <f aca="false">P8529*1.2</f>
        <v>0</v>
      </c>
      <c r="R8529" s="131" t="n">
        <f aca="false">S8529*Q8529</f>
        <v>0</v>
      </c>
      <c r="S8529" s="132"/>
    </row>
    <row r="8530" s="76" customFormat="true" ht="14.4" hidden="false" customHeight="false" outlineLevel="0" collapsed="false">
      <c r="A8530" s="207"/>
      <c r="B8530" s="208" t="n">
        <v>82</v>
      </c>
      <c r="C8530" s="634" t="s">
        <v>18</v>
      </c>
      <c r="D8530" s="453"/>
      <c r="E8530" s="453" t="s">
        <v>21580</v>
      </c>
      <c r="F8530" s="121" t="n">
        <f aca="false">F8529+1</f>
        <v>8524</v>
      </c>
      <c r="G8530" s="290" t="s">
        <v>25474</v>
      </c>
      <c r="H8530" s="638" t="s">
        <v>25475</v>
      </c>
      <c r="I8530" s="284" t="s">
        <v>25476</v>
      </c>
      <c r="J8530" s="284" t="n">
        <v>5348</v>
      </c>
      <c r="K8530" s="164" t="n">
        <v>0</v>
      </c>
      <c r="L8530" s="164" t="n">
        <v>1308025</v>
      </c>
      <c r="M8530" s="164" t="n">
        <v>0</v>
      </c>
      <c r="N8530" s="218" t="s">
        <v>25477</v>
      </c>
      <c r="O8530" s="633"/>
      <c r="P8530" s="610"/>
      <c r="Q8530" s="610" t="n">
        <f aca="false">P8530*1.2</f>
        <v>0</v>
      </c>
      <c r="R8530" s="131" t="n">
        <f aca="false">S8530*Q8530</f>
        <v>0</v>
      </c>
      <c r="S8530" s="132"/>
    </row>
    <row r="8531" s="76" customFormat="true" ht="14.4" hidden="false" customHeight="false" outlineLevel="0" collapsed="false">
      <c r="A8531" s="207"/>
      <c r="B8531" s="208" t="n">
        <v>82</v>
      </c>
      <c r="C8531" s="634" t="s">
        <v>18</v>
      </c>
      <c r="D8531" s="453" t="s">
        <v>21588</v>
      </c>
      <c r="E8531" s="453" t="s">
        <v>21580</v>
      </c>
      <c r="F8531" s="121" t="n">
        <f aca="false">F8530+1</f>
        <v>8525</v>
      </c>
      <c r="G8531" s="290" t="s">
        <v>25478</v>
      </c>
      <c r="H8531" s="147" t="s">
        <v>25479</v>
      </c>
      <c r="I8531" s="284" t="s">
        <v>25480</v>
      </c>
      <c r="J8531" s="284" t="n">
        <v>5340</v>
      </c>
      <c r="K8531" s="164" t="n">
        <v>0</v>
      </c>
      <c r="L8531" s="164" t="n">
        <v>1308025</v>
      </c>
      <c r="M8531" s="164" t="n">
        <v>0</v>
      </c>
      <c r="N8531" s="218" t="s">
        <v>11939</v>
      </c>
      <c r="O8531" s="633"/>
      <c r="P8531" s="610"/>
      <c r="Q8531" s="130" t="n">
        <f aca="false">P8531*1.2</f>
        <v>0</v>
      </c>
      <c r="R8531" s="131" t="n">
        <f aca="false">S8531*Q8531</f>
        <v>0</v>
      </c>
      <c r="S8531" s="132"/>
    </row>
    <row r="8532" s="76" customFormat="true" ht="14.4" hidden="false" customHeight="false" outlineLevel="0" collapsed="false">
      <c r="A8532" s="207"/>
      <c r="B8532" s="208" t="n">
        <v>82</v>
      </c>
      <c r="C8532" s="634" t="s">
        <v>18</v>
      </c>
      <c r="D8532" s="453" t="s">
        <v>21588</v>
      </c>
      <c r="E8532" s="453" t="s">
        <v>21580</v>
      </c>
      <c r="F8532" s="121" t="n">
        <f aca="false">F8531+1</f>
        <v>8526</v>
      </c>
      <c r="G8532" s="290" t="s">
        <v>25481</v>
      </c>
      <c r="H8532" s="147" t="s">
        <v>25482</v>
      </c>
      <c r="I8532" s="284" t="s">
        <v>25483</v>
      </c>
      <c r="J8532" s="284" t="n">
        <v>5343</v>
      </c>
      <c r="K8532" s="164" t="n">
        <v>0</v>
      </c>
      <c r="L8532" s="164" t="n">
        <v>1308025</v>
      </c>
      <c r="M8532" s="164" t="n">
        <v>10</v>
      </c>
      <c r="N8532" s="218" t="s">
        <v>11939</v>
      </c>
      <c r="O8532" s="633"/>
      <c r="P8532" s="130" t="n">
        <v>1363.78</v>
      </c>
      <c r="Q8532" s="130" t="n">
        <f aca="false">P8532*1.2</f>
        <v>1636.536</v>
      </c>
      <c r="R8532" s="131" t="n">
        <f aca="false">S8532*Q8532</f>
        <v>0</v>
      </c>
      <c r="S8532" s="132"/>
    </row>
    <row r="8533" s="76" customFormat="true" ht="14.4" hidden="false" customHeight="false" outlineLevel="0" collapsed="false">
      <c r="A8533" s="207"/>
      <c r="B8533" s="208" t="n">
        <v>82</v>
      </c>
      <c r="C8533" s="634" t="s">
        <v>18</v>
      </c>
      <c r="D8533" s="453"/>
      <c r="E8533" s="453" t="s">
        <v>21580</v>
      </c>
      <c r="F8533" s="121" t="n">
        <f aca="false">F8532+1</f>
        <v>8527</v>
      </c>
      <c r="G8533" s="290" t="s">
        <v>25484</v>
      </c>
      <c r="H8533" s="147" t="s">
        <v>25485</v>
      </c>
      <c r="I8533" s="284" t="s">
        <v>25486</v>
      </c>
      <c r="J8533" s="284" t="n">
        <v>5347</v>
      </c>
      <c r="K8533" s="164" t="n">
        <v>0</v>
      </c>
      <c r="L8533" s="164" t="n">
        <v>1308025</v>
      </c>
      <c r="M8533" s="164" t="n">
        <v>0</v>
      </c>
      <c r="N8533" s="218" t="s">
        <v>11939</v>
      </c>
      <c r="O8533" s="633"/>
      <c r="P8533" s="610"/>
      <c r="Q8533" s="610" t="n">
        <f aca="false">P8533*1.2</f>
        <v>0</v>
      </c>
      <c r="R8533" s="131" t="n">
        <f aca="false">S8533*Q8533</f>
        <v>0</v>
      </c>
      <c r="S8533" s="132"/>
    </row>
    <row r="8534" s="76" customFormat="true" ht="14.4" hidden="false" customHeight="false" outlineLevel="0" collapsed="false">
      <c r="A8534" s="207"/>
      <c r="B8534" s="208" t="n">
        <v>82</v>
      </c>
      <c r="C8534" s="634" t="s">
        <v>18</v>
      </c>
      <c r="D8534" s="453"/>
      <c r="E8534" s="453" t="s">
        <v>21580</v>
      </c>
      <c r="F8534" s="121" t="n">
        <f aca="false">F8533+1</f>
        <v>8528</v>
      </c>
      <c r="G8534" s="290" t="s">
        <v>25487</v>
      </c>
      <c r="H8534" s="147" t="s">
        <v>25488</v>
      </c>
      <c r="I8534" s="284" t="s">
        <v>25489</v>
      </c>
      <c r="J8534" s="284" t="n">
        <v>5367</v>
      </c>
      <c r="K8534" s="164" t="n">
        <v>0</v>
      </c>
      <c r="L8534" s="164" t="n">
        <v>1308025</v>
      </c>
      <c r="M8534" s="164" t="n">
        <v>0</v>
      </c>
      <c r="N8534" s="218" t="s">
        <v>11939</v>
      </c>
      <c r="O8534" s="633"/>
      <c r="P8534" s="610"/>
      <c r="Q8534" s="610" t="n">
        <f aca="false">P8534*1.2</f>
        <v>0</v>
      </c>
      <c r="R8534" s="131" t="n">
        <f aca="false">S8534*Q8534</f>
        <v>0</v>
      </c>
      <c r="S8534" s="132"/>
    </row>
    <row r="8535" s="76" customFormat="true" ht="14.4" hidden="false" customHeight="false" outlineLevel="0" collapsed="false">
      <c r="A8535" s="207"/>
      <c r="B8535" s="208" t="n">
        <v>82</v>
      </c>
      <c r="C8535" s="634" t="s">
        <v>18</v>
      </c>
      <c r="D8535" s="453"/>
      <c r="E8535" s="453" t="s">
        <v>21580</v>
      </c>
      <c r="F8535" s="121" t="n">
        <f aca="false">F8534+1</f>
        <v>8529</v>
      </c>
      <c r="G8535" s="290" t="s">
        <v>25490</v>
      </c>
      <c r="H8535" s="147" t="s">
        <v>25491</v>
      </c>
      <c r="I8535" s="284" t="s">
        <v>25492</v>
      </c>
      <c r="J8535" s="284" t="n">
        <v>650</v>
      </c>
      <c r="K8535" s="164" t="n">
        <v>0</v>
      </c>
      <c r="L8535" s="164" t="n">
        <v>1005051</v>
      </c>
      <c r="M8535" s="164" t="n">
        <v>0</v>
      </c>
      <c r="N8535" s="218" t="s">
        <v>25493</v>
      </c>
      <c r="O8535" s="633"/>
      <c r="P8535" s="610"/>
      <c r="Q8535" s="610" t="n">
        <f aca="false">P8535*1.2</f>
        <v>0</v>
      </c>
      <c r="R8535" s="131" t="n">
        <f aca="false">S8535*Q8535</f>
        <v>0</v>
      </c>
      <c r="S8535" s="132"/>
    </row>
    <row r="8536" s="76" customFormat="true" ht="14.4" hidden="false" customHeight="false" outlineLevel="0" collapsed="false">
      <c r="A8536" s="207"/>
      <c r="B8536" s="208" t="n">
        <v>82</v>
      </c>
      <c r="C8536" s="634" t="s">
        <v>18</v>
      </c>
      <c r="D8536" s="453"/>
      <c r="E8536" s="453" t="s">
        <v>21580</v>
      </c>
      <c r="F8536" s="121" t="n">
        <f aca="false">F8535+1</f>
        <v>8530</v>
      </c>
      <c r="G8536" s="290" t="s">
        <v>25494</v>
      </c>
      <c r="H8536" s="147" t="s">
        <v>25495</v>
      </c>
      <c r="I8536" s="284" t="s">
        <v>25496</v>
      </c>
      <c r="J8536" s="284" t="n">
        <v>536</v>
      </c>
      <c r="K8536" s="164" t="n">
        <v>0</v>
      </c>
      <c r="L8536" s="164" t="n">
        <v>1118188</v>
      </c>
      <c r="M8536" s="164" t="n">
        <v>0</v>
      </c>
      <c r="N8536" s="218" t="s">
        <v>1733</v>
      </c>
      <c r="O8536" s="633"/>
      <c r="P8536" s="610"/>
      <c r="Q8536" s="610" t="n">
        <f aca="false">P8536*1.2</f>
        <v>0</v>
      </c>
      <c r="R8536" s="131" t="n">
        <f aca="false">S8536*Q8536</f>
        <v>0</v>
      </c>
      <c r="S8536" s="132"/>
    </row>
    <row r="8537" s="76" customFormat="true" ht="14.4" hidden="false" customHeight="false" outlineLevel="0" collapsed="false">
      <c r="A8537" s="207"/>
      <c r="B8537" s="208" t="n">
        <v>82</v>
      </c>
      <c r="C8537" s="634" t="s">
        <v>18</v>
      </c>
      <c r="D8537" s="453"/>
      <c r="E8537" s="453" t="s">
        <v>21580</v>
      </c>
      <c r="F8537" s="121" t="n">
        <f aca="false">F8536+1</f>
        <v>8531</v>
      </c>
      <c r="G8537" s="290" t="n">
        <v>310407</v>
      </c>
      <c r="H8537" s="147" t="n">
        <v>310407</v>
      </c>
      <c r="I8537" s="284" t="s">
        <v>25497</v>
      </c>
      <c r="J8537" s="284" t="n">
        <v>0</v>
      </c>
      <c r="K8537" s="164" t="n">
        <v>0</v>
      </c>
      <c r="L8537" s="164" t="n">
        <v>310407</v>
      </c>
      <c r="M8537" s="164" t="n">
        <v>0</v>
      </c>
      <c r="N8537" s="237" t="s">
        <v>1733</v>
      </c>
      <c r="O8537" s="633"/>
      <c r="P8537" s="610"/>
      <c r="Q8537" s="610" t="n">
        <f aca="false">P8537*1.2</f>
        <v>0</v>
      </c>
      <c r="R8537" s="131" t="n">
        <f aca="false">S8537*Q8537</f>
        <v>0</v>
      </c>
      <c r="S8537" s="132"/>
    </row>
    <row r="8538" s="76" customFormat="true" ht="14.4" hidden="false" customHeight="false" outlineLevel="0" collapsed="false">
      <c r="A8538" s="207"/>
      <c r="B8538" s="208" t="n">
        <v>82</v>
      </c>
      <c r="C8538" s="634" t="s">
        <v>18</v>
      </c>
      <c r="D8538" s="453"/>
      <c r="E8538" s="453" t="s">
        <v>21580</v>
      </c>
      <c r="F8538" s="121" t="n">
        <f aca="false">F8537+1</f>
        <v>8532</v>
      </c>
      <c r="G8538" s="290" t="n">
        <v>310409</v>
      </c>
      <c r="H8538" s="147" t="n">
        <v>310409</v>
      </c>
      <c r="I8538" s="284" t="s">
        <v>25498</v>
      </c>
      <c r="J8538" s="284" t="n">
        <v>0</v>
      </c>
      <c r="K8538" s="164" t="n">
        <v>0</v>
      </c>
      <c r="L8538" s="164" t="n">
        <v>310409</v>
      </c>
      <c r="M8538" s="164" t="n">
        <v>0</v>
      </c>
      <c r="N8538" s="237" t="s">
        <v>1733</v>
      </c>
      <c r="O8538" s="633"/>
      <c r="P8538" s="610"/>
      <c r="Q8538" s="610" t="n">
        <f aca="false">P8538*1.2</f>
        <v>0</v>
      </c>
      <c r="R8538" s="131" t="n">
        <f aca="false">S8538*Q8538</f>
        <v>0</v>
      </c>
      <c r="S8538" s="132"/>
    </row>
    <row r="8539" s="76" customFormat="true" ht="14.4" hidden="false" customHeight="false" outlineLevel="0" collapsed="false">
      <c r="A8539" s="207"/>
      <c r="B8539" s="208" t="n">
        <v>82</v>
      </c>
      <c r="C8539" s="634" t="s">
        <v>18</v>
      </c>
      <c r="D8539" s="453"/>
      <c r="E8539" s="453" t="s">
        <v>21580</v>
      </c>
      <c r="F8539" s="121" t="n">
        <f aca="false">F8538+1</f>
        <v>8533</v>
      </c>
      <c r="G8539" s="290" t="n">
        <v>310416</v>
      </c>
      <c r="H8539" s="147" t="n">
        <v>310416</v>
      </c>
      <c r="I8539" s="284" t="s">
        <v>25499</v>
      </c>
      <c r="J8539" s="284" t="n">
        <v>0</v>
      </c>
      <c r="K8539" s="164" t="n">
        <v>0</v>
      </c>
      <c r="L8539" s="164" t="n">
        <v>310416</v>
      </c>
      <c r="M8539" s="164" t="n">
        <v>0</v>
      </c>
      <c r="N8539" s="237" t="s">
        <v>1733</v>
      </c>
      <c r="O8539" s="633"/>
      <c r="P8539" s="610"/>
      <c r="Q8539" s="610" t="n">
        <f aca="false">P8539*1.2</f>
        <v>0</v>
      </c>
      <c r="R8539" s="131" t="n">
        <f aca="false">S8539*Q8539</f>
        <v>0</v>
      </c>
      <c r="S8539" s="132"/>
    </row>
    <row r="8540" s="76" customFormat="true" ht="14.4" hidden="false" customHeight="false" outlineLevel="0" collapsed="false">
      <c r="A8540" s="207"/>
      <c r="B8540" s="208" t="n">
        <v>82</v>
      </c>
      <c r="C8540" s="634" t="s">
        <v>18</v>
      </c>
      <c r="D8540" s="453"/>
      <c r="E8540" s="453" t="s">
        <v>21580</v>
      </c>
      <c r="F8540" s="121" t="n">
        <f aca="false">F8539+1</f>
        <v>8534</v>
      </c>
      <c r="G8540" s="290" t="n">
        <v>310440</v>
      </c>
      <c r="H8540" s="147" t="n">
        <v>310440</v>
      </c>
      <c r="I8540" s="284" t="s">
        <v>25500</v>
      </c>
      <c r="J8540" s="284" t="n">
        <v>0</v>
      </c>
      <c r="K8540" s="164" t="n">
        <v>0</v>
      </c>
      <c r="L8540" s="164" t="n">
        <v>310440</v>
      </c>
      <c r="M8540" s="164" t="n">
        <v>0</v>
      </c>
      <c r="N8540" s="237" t="s">
        <v>1733</v>
      </c>
      <c r="O8540" s="633"/>
      <c r="P8540" s="610"/>
      <c r="Q8540" s="610" t="n">
        <f aca="false">P8540*1.2</f>
        <v>0</v>
      </c>
      <c r="R8540" s="131" t="n">
        <f aca="false">S8540*Q8540</f>
        <v>0</v>
      </c>
      <c r="S8540" s="132"/>
    </row>
    <row r="8541" s="76" customFormat="true" ht="14.4" hidden="false" customHeight="false" outlineLevel="0" collapsed="false">
      <c r="A8541" s="207"/>
      <c r="B8541" s="208" t="n">
        <v>82</v>
      </c>
      <c r="C8541" s="634" t="s">
        <v>18</v>
      </c>
      <c r="D8541" s="453"/>
      <c r="E8541" s="453" t="s">
        <v>21580</v>
      </c>
      <c r="F8541" s="121" t="n">
        <f aca="false">F8540+1</f>
        <v>8535</v>
      </c>
      <c r="G8541" s="290" t="n">
        <v>310454</v>
      </c>
      <c r="H8541" s="147" t="n">
        <v>310454</v>
      </c>
      <c r="I8541" s="284" t="s">
        <v>25501</v>
      </c>
      <c r="J8541" s="284" t="n">
        <v>0</v>
      </c>
      <c r="K8541" s="164" t="n">
        <v>0</v>
      </c>
      <c r="L8541" s="164" t="n">
        <v>310454</v>
      </c>
      <c r="M8541" s="164" t="n">
        <v>0</v>
      </c>
      <c r="N8541" s="237" t="s">
        <v>1733</v>
      </c>
      <c r="O8541" s="633"/>
      <c r="P8541" s="610"/>
      <c r="Q8541" s="610" t="n">
        <f aca="false">P8541*1.2</f>
        <v>0</v>
      </c>
      <c r="R8541" s="131" t="n">
        <f aca="false">S8541*Q8541</f>
        <v>0</v>
      </c>
      <c r="S8541" s="132"/>
    </row>
    <row r="8542" s="76" customFormat="true" ht="14.4" hidden="false" customHeight="false" outlineLevel="0" collapsed="false">
      <c r="A8542" s="207"/>
      <c r="B8542" s="208" t="n">
        <v>82</v>
      </c>
      <c r="C8542" s="634" t="s">
        <v>18</v>
      </c>
      <c r="D8542" s="453"/>
      <c r="E8542" s="453" t="s">
        <v>21580</v>
      </c>
      <c r="F8542" s="121" t="n">
        <f aca="false">F8541+1</f>
        <v>8536</v>
      </c>
      <c r="G8542" s="290" t="n">
        <v>310459</v>
      </c>
      <c r="H8542" s="147" t="n">
        <v>310459</v>
      </c>
      <c r="I8542" s="284" t="s">
        <v>25502</v>
      </c>
      <c r="J8542" s="284" t="n">
        <v>0</v>
      </c>
      <c r="K8542" s="164" t="n">
        <v>0</v>
      </c>
      <c r="L8542" s="164" t="n">
        <v>310459</v>
      </c>
      <c r="M8542" s="164" t="n">
        <v>0</v>
      </c>
      <c r="N8542" s="237" t="s">
        <v>1733</v>
      </c>
      <c r="O8542" s="633"/>
      <c r="P8542" s="610"/>
      <c r="Q8542" s="610" t="n">
        <f aca="false">P8542*1.2</f>
        <v>0</v>
      </c>
      <c r="R8542" s="131" t="n">
        <f aca="false">S8542*Q8542</f>
        <v>0</v>
      </c>
      <c r="S8542" s="132"/>
    </row>
    <row r="8543" s="76" customFormat="true" ht="14.4" hidden="false" customHeight="false" outlineLevel="0" collapsed="false">
      <c r="A8543" s="207"/>
      <c r="B8543" s="208" t="n">
        <v>82</v>
      </c>
      <c r="C8543" s="634" t="s">
        <v>18</v>
      </c>
      <c r="D8543" s="453"/>
      <c r="E8543" s="453" t="s">
        <v>21580</v>
      </c>
      <c r="F8543" s="121" t="n">
        <f aca="false">F8542+1</f>
        <v>8537</v>
      </c>
      <c r="G8543" s="290" t="s">
        <v>25503</v>
      </c>
      <c r="H8543" s="147" t="s">
        <v>25504</v>
      </c>
      <c r="I8543" s="284" t="s">
        <v>25505</v>
      </c>
      <c r="J8543" s="284" t="n">
        <v>650</v>
      </c>
      <c r="K8543" s="164" t="n">
        <v>0</v>
      </c>
      <c r="L8543" s="164" t="n">
        <v>1009076</v>
      </c>
      <c r="M8543" s="164" t="n">
        <v>0</v>
      </c>
      <c r="N8543" s="237" t="s">
        <v>25506</v>
      </c>
      <c r="O8543" s="633"/>
      <c r="P8543" s="610"/>
      <c r="Q8543" s="610" t="n">
        <f aca="false">P8543*1.2</f>
        <v>0</v>
      </c>
      <c r="R8543" s="131" t="n">
        <f aca="false">S8543*Q8543</f>
        <v>0</v>
      </c>
      <c r="S8543" s="132"/>
    </row>
    <row r="8544" s="76" customFormat="true" ht="14.4" hidden="false" customHeight="false" outlineLevel="0" collapsed="false">
      <c r="A8544" s="207"/>
      <c r="B8544" s="208" t="n">
        <v>82</v>
      </c>
      <c r="C8544" s="634" t="s">
        <v>18</v>
      </c>
      <c r="D8544" s="453" t="s">
        <v>21588</v>
      </c>
      <c r="E8544" s="453" t="s">
        <v>21580</v>
      </c>
      <c r="F8544" s="121" t="n">
        <f aca="false">F8543+1</f>
        <v>8538</v>
      </c>
      <c r="G8544" s="290" t="s">
        <v>25507</v>
      </c>
      <c r="H8544" s="147" t="s">
        <v>25508</v>
      </c>
      <c r="I8544" s="284" t="s">
        <v>25509</v>
      </c>
      <c r="J8544" s="284" t="n">
        <v>5340</v>
      </c>
      <c r="K8544" s="164" t="n">
        <v>0</v>
      </c>
      <c r="L8544" s="164" t="n">
        <v>1118188</v>
      </c>
      <c r="M8544" s="164" t="n">
        <v>10</v>
      </c>
      <c r="N8544" s="218" t="s">
        <v>25510</v>
      </c>
      <c r="O8544" s="633"/>
      <c r="P8544" s="130" t="n">
        <v>161.31</v>
      </c>
      <c r="Q8544" s="130" t="n">
        <f aca="false">P8544*1.2</f>
        <v>193.572</v>
      </c>
      <c r="R8544" s="131" t="n">
        <f aca="false">S8544*Q8544</f>
        <v>0</v>
      </c>
      <c r="S8544" s="132"/>
    </row>
    <row r="8545" s="76" customFormat="true" ht="14.4" hidden="false" customHeight="false" outlineLevel="0" collapsed="false">
      <c r="A8545" s="207"/>
      <c r="B8545" s="208" t="n">
        <v>82</v>
      </c>
      <c r="C8545" s="634" t="s">
        <v>18</v>
      </c>
      <c r="D8545" s="453"/>
      <c r="E8545" s="453" t="s">
        <v>21580</v>
      </c>
      <c r="F8545" s="121" t="n">
        <f aca="false">F8544+1</f>
        <v>8539</v>
      </c>
      <c r="G8545" s="290" t="n">
        <v>314009</v>
      </c>
      <c r="H8545" s="147" t="n">
        <v>314009</v>
      </c>
      <c r="I8545" s="284" t="s">
        <v>25511</v>
      </c>
      <c r="J8545" s="284" t="n">
        <v>0</v>
      </c>
      <c r="K8545" s="164" t="n">
        <v>0</v>
      </c>
      <c r="L8545" s="164" t="n">
        <v>314009</v>
      </c>
      <c r="M8545" s="164" t="n">
        <v>0</v>
      </c>
      <c r="N8545" s="237" t="s">
        <v>25512</v>
      </c>
      <c r="O8545" s="633"/>
      <c r="P8545" s="610"/>
      <c r="Q8545" s="610" t="n">
        <f aca="false">P8545*1.2</f>
        <v>0</v>
      </c>
      <c r="R8545" s="131" t="n">
        <f aca="false">S8545*Q8545</f>
        <v>0</v>
      </c>
      <c r="S8545" s="132"/>
    </row>
    <row r="8546" s="76" customFormat="true" ht="14.4" hidden="false" customHeight="false" outlineLevel="0" collapsed="false">
      <c r="A8546" s="207"/>
      <c r="B8546" s="208" t="n">
        <v>82</v>
      </c>
      <c r="C8546" s="634" t="s">
        <v>18</v>
      </c>
      <c r="D8546" s="453"/>
      <c r="E8546" s="453" t="s">
        <v>21580</v>
      </c>
      <c r="F8546" s="121" t="n">
        <f aca="false">F8545+1</f>
        <v>8540</v>
      </c>
      <c r="G8546" s="636" t="s">
        <v>25513</v>
      </c>
      <c r="H8546" s="638" t="s">
        <v>25513</v>
      </c>
      <c r="I8546" s="284" t="s">
        <v>25514</v>
      </c>
      <c r="J8546" s="284" t="n">
        <v>5340</v>
      </c>
      <c r="K8546" s="164" t="n">
        <v>0</v>
      </c>
      <c r="L8546" s="164" t="n">
        <v>89509</v>
      </c>
      <c r="M8546" s="164" t="n">
        <v>0</v>
      </c>
      <c r="N8546" s="218" t="s">
        <v>25512</v>
      </c>
      <c r="O8546" s="633"/>
      <c r="P8546" s="610"/>
      <c r="Q8546" s="610" t="n">
        <f aca="false">P8546*1.2</f>
        <v>0</v>
      </c>
      <c r="R8546" s="131" t="n">
        <f aca="false">S8546*Q8546</f>
        <v>0</v>
      </c>
      <c r="S8546" s="132"/>
    </row>
    <row r="8547" s="76" customFormat="true" ht="14.4" hidden="false" customHeight="false" outlineLevel="0" collapsed="false">
      <c r="A8547" s="207"/>
      <c r="B8547" s="208" t="n">
        <v>82</v>
      </c>
      <c r="C8547" s="634" t="s">
        <v>18</v>
      </c>
      <c r="D8547" s="453"/>
      <c r="E8547" s="453" t="s">
        <v>21580</v>
      </c>
      <c r="F8547" s="121" t="n">
        <f aca="false">F8546+1</f>
        <v>8541</v>
      </c>
      <c r="G8547" s="290" t="s">
        <v>25515</v>
      </c>
      <c r="H8547" s="147" t="s">
        <v>25516</v>
      </c>
      <c r="I8547" s="284" t="s">
        <v>25517</v>
      </c>
      <c r="J8547" s="284" t="n">
        <v>650</v>
      </c>
      <c r="K8547" s="164" t="n">
        <v>0</v>
      </c>
      <c r="L8547" s="164" t="n">
        <v>1007176</v>
      </c>
      <c r="M8547" s="164" t="n">
        <v>0</v>
      </c>
      <c r="N8547" s="237" t="s">
        <v>25518</v>
      </c>
      <c r="O8547" s="633"/>
      <c r="P8547" s="610"/>
      <c r="Q8547" s="610" t="n">
        <f aca="false">P8547*1.2</f>
        <v>0</v>
      </c>
      <c r="R8547" s="131" t="n">
        <f aca="false">S8547*Q8547</f>
        <v>0</v>
      </c>
      <c r="S8547" s="132"/>
    </row>
    <row r="8548" s="76" customFormat="true" ht="14.4" hidden="false" customHeight="false" outlineLevel="0" collapsed="false">
      <c r="A8548" s="207"/>
      <c r="B8548" s="208" t="n">
        <v>82</v>
      </c>
      <c r="C8548" s="634" t="s">
        <v>18</v>
      </c>
      <c r="D8548" s="453" t="s">
        <v>21588</v>
      </c>
      <c r="E8548" s="453" t="s">
        <v>21580</v>
      </c>
      <c r="F8548" s="121" t="n">
        <f aca="false">F8547+1</f>
        <v>8542</v>
      </c>
      <c r="G8548" s="290" t="s">
        <v>25519</v>
      </c>
      <c r="H8548" s="147" t="s">
        <v>25520</v>
      </c>
      <c r="I8548" s="284" t="s">
        <v>25521</v>
      </c>
      <c r="J8548" s="284" t="n">
        <v>5340</v>
      </c>
      <c r="K8548" s="164" t="n">
        <v>0</v>
      </c>
      <c r="L8548" s="164" t="n">
        <v>1007174</v>
      </c>
      <c r="M8548" s="164" t="n">
        <v>1</v>
      </c>
      <c r="N8548" s="218" t="s">
        <v>25522</v>
      </c>
      <c r="O8548" s="633"/>
      <c r="P8548" s="130" t="n">
        <v>472.5</v>
      </c>
      <c r="Q8548" s="130" t="n">
        <f aca="false">P8548*1.2</f>
        <v>567</v>
      </c>
      <c r="R8548" s="131" t="n">
        <f aca="false">S8548*Q8548</f>
        <v>0</v>
      </c>
      <c r="S8548" s="132"/>
    </row>
    <row r="8549" s="76" customFormat="true" ht="14.4" hidden="false" customHeight="false" outlineLevel="0" collapsed="false">
      <c r="A8549" s="207"/>
      <c r="B8549" s="208" t="n">
        <v>82</v>
      </c>
      <c r="C8549" s="634" t="s">
        <v>18</v>
      </c>
      <c r="D8549" s="453" t="s">
        <v>21588</v>
      </c>
      <c r="E8549" s="453" t="s">
        <v>21580</v>
      </c>
      <c r="F8549" s="121" t="n">
        <f aca="false">F8548+1</f>
        <v>8543</v>
      </c>
      <c r="G8549" s="290" t="s">
        <v>25523</v>
      </c>
      <c r="H8549" s="147" t="s">
        <v>25523</v>
      </c>
      <c r="I8549" s="284" t="s">
        <v>25524</v>
      </c>
      <c r="J8549" s="284" t="n">
        <v>5340</v>
      </c>
      <c r="K8549" s="164" t="n">
        <v>0</v>
      </c>
      <c r="L8549" s="164" t="n">
        <v>313416</v>
      </c>
      <c r="M8549" s="164" t="n">
        <v>602</v>
      </c>
      <c r="N8549" s="218" t="s">
        <v>8341</v>
      </c>
      <c r="O8549" s="633"/>
      <c r="P8549" s="130" t="n">
        <v>87.54</v>
      </c>
      <c r="Q8549" s="130" t="n">
        <f aca="false">P8549*1.2</f>
        <v>105.048</v>
      </c>
      <c r="R8549" s="131" t="n">
        <f aca="false">S8549*Q8549</f>
        <v>0</v>
      </c>
      <c r="S8549" s="132"/>
    </row>
    <row r="8550" s="76" customFormat="true" ht="14.4" hidden="false" customHeight="false" outlineLevel="0" collapsed="false">
      <c r="A8550" s="207"/>
      <c r="B8550" s="208" t="n">
        <v>82</v>
      </c>
      <c r="C8550" s="634" t="s">
        <v>18</v>
      </c>
      <c r="D8550" s="453" t="s">
        <v>21588</v>
      </c>
      <c r="E8550" s="453" t="s">
        <v>21580</v>
      </c>
      <c r="F8550" s="121" t="n">
        <f aca="false">F8549+1</f>
        <v>8544</v>
      </c>
      <c r="G8550" s="290" t="s">
        <v>25525</v>
      </c>
      <c r="H8550" s="147" t="s">
        <v>25526</v>
      </c>
      <c r="I8550" s="284" t="s">
        <v>25527</v>
      </c>
      <c r="J8550" s="284" t="n">
        <v>5340</v>
      </c>
      <c r="K8550" s="164" t="n">
        <v>0</v>
      </c>
      <c r="L8550" s="164" t="n">
        <v>1002075</v>
      </c>
      <c r="M8550" s="164" t="n">
        <v>0</v>
      </c>
      <c r="N8550" s="218" t="s">
        <v>8341</v>
      </c>
      <c r="O8550" s="633"/>
      <c r="P8550" s="130" t="n">
        <v>41.94</v>
      </c>
      <c r="Q8550" s="130" t="n">
        <f aca="false">P8550*1.2</f>
        <v>50.328</v>
      </c>
      <c r="R8550" s="131" t="n">
        <f aca="false">S8550*Q8550</f>
        <v>0</v>
      </c>
      <c r="S8550" s="132"/>
    </row>
    <row r="8551" s="76" customFormat="true" ht="14.4" hidden="false" customHeight="false" outlineLevel="0" collapsed="false">
      <c r="A8551" s="207"/>
      <c r="B8551" s="208" t="n">
        <v>82</v>
      </c>
      <c r="C8551" s="634" t="s">
        <v>18</v>
      </c>
      <c r="D8551" s="453"/>
      <c r="E8551" s="453" t="s">
        <v>21580</v>
      </c>
      <c r="F8551" s="121" t="n">
        <f aca="false">F8550+1</f>
        <v>8545</v>
      </c>
      <c r="G8551" s="290" t="s">
        <v>25528</v>
      </c>
      <c r="H8551" s="147" t="s">
        <v>25529</v>
      </c>
      <c r="I8551" s="284" t="s">
        <v>25530</v>
      </c>
      <c r="J8551" s="284" t="n">
        <v>650</v>
      </c>
      <c r="K8551" s="164" t="n">
        <v>0</v>
      </c>
      <c r="L8551" s="164" t="n">
        <v>1007095</v>
      </c>
      <c r="M8551" s="164" t="n">
        <v>0</v>
      </c>
      <c r="N8551" s="237" t="s">
        <v>8341</v>
      </c>
      <c r="O8551" s="633"/>
      <c r="P8551" s="610"/>
      <c r="Q8551" s="610" t="n">
        <f aca="false">P8551*1.2</f>
        <v>0</v>
      </c>
      <c r="R8551" s="131" t="n">
        <f aca="false">S8551*Q8551</f>
        <v>0</v>
      </c>
      <c r="S8551" s="132"/>
    </row>
    <row r="8552" s="76" customFormat="true" ht="14.4" hidden="false" customHeight="false" outlineLevel="0" collapsed="false">
      <c r="A8552" s="207"/>
      <c r="B8552" s="208" t="n">
        <v>82</v>
      </c>
      <c r="C8552" s="634" t="s">
        <v>18</v>
      </c>
      <c r="D8552" s="453" t="s">
        <v>21588</v>
      </c>
      <c r="E8552" s="453" t="s">
        <v>21580</v>
      </c>
      <c r="F8552" s="121" t="n">
        <f aca="false">F8551+1</f>
        <v>8546</v>
      </c>
      <c r="G8552" s="290" t="s">
        <v>25531</v>
      </c>
      <c r="H8552" s="147" t="s">
        <v>25532</v>
      </c>
      <c r="I8552" s="284" t="s">
        <v>25533</v>
      </c>
      <c r="J8552" s="284" t="n">
        <v>5340</v>
      </c>
      <c r="K8552" s="164" t="n">
        <v>0</v>
      </c>
      <c r="L8552" s="164" t="n">
        <v>1117097</v>
      </c>
      <c r="M8552" s="164" t="n">
        <v>0</v>
      </c>
      <c r="N8552" s="218" t="s">
        <v>350</v>
      </c>
      <c r="O8552" s="635"/>
      <c r="P8552" s="130" t="n">
        <v>151.31</v>
      </c>
      <c r="Q8552" s="130" t="n">
        <f aca="false">P8552*1.2</f>
        <v>181.572</v>
      </c>
      <c r="R8552" s="131" t="n">
        <f aca="false">S8552*Q8552</f>
        <v>0</v>
      </c>
      <c r="S8552" s="132"/>
    </row>
    <row r="8553" s="76" customFormat="true" ht="14.4" hidden="false" customHeight="false" outlineLevel="0" collapsed="false">
      <c r="A8553" s="207"/>
      <c r="B8553" s="208" t="n">
        <v>82</v>
      </c>
      <c r="C8553" s="634" t="s">
        <v>18</v>
      </c>
      <c r="D8553" s="453"/>
      <c r="E8553" s="453" t="s">
        <v>21580</v>
      </c>
      <c r="F8553" s="121" t="n">
        <f aca="false">F8552+1</f>
        <v>8547</v>
      </c>
      <c r="G8553" s="290" t="s">
        <v>25534</v>
      </c>
      <c r="H8553" s="147" t="s">
        <v>25535</v>
      </c>
      <c r="I8553" s="284" t="s">
        <v>25536</v>
      </c>
      <c r="J8553" s="284" t="n">
        <v>5340</v>
      </c>
      <c r="K8553" s="164" t="n">
        <v>0</v>
      </c>
      <c r="L8553" s="164" t="n">
        <v>1117097</v>
      </c>
      <c r="M8553" s="164" t="n">
        <v>20</v>
      </c>
      <c r="N8553" s="218" t="s">
        <v>350</v>
      </c>
      <c r="O8553" s="633"/>
      <c r="P8553" s="610"/>
      <c r="Q8553" s="610" t="n">
        <f aca="false">P8553*1.2</f>
        <v>0</v>
      </c>
      <c r="R8553" s="131" t="n">
        <f aca="false">S8553*Q8553</f>
        <v>0</v>
      </c>
      <c r="S8553" s="132"/>
    </row>
    <row r="8554" s="76" customFormat="true" ht="14.4" hidden="false" customHeight="false" outlineLevel="0" collapsed="false">
      <c r="A8554" s="207"/>
      <c r="B8554" s="208" t="n">
        <v>82</v>
      </c>
      <c r="C8554" s="634" t="s">
        <v>18</v>
      </c>
      <c r="D8554" s="453" t="s">
        <v>21588</v>
      </c>
      <c r="E8554" s="453" t="s">
        <v>21580</v>
      </c>
      <c r="F8554" s="121" t="n">
        <f aca="false">F8553+1</f>
        <v>8548</v>
      </c>
      <c r="G8554" s="290" t="s">
        <v>25537</v>
      </c>
      <c r="H8554" s="147" t="s">
        <v>25538</v>
      </c>
      <c r="I8554" s="284" t="s">
        <v>25539</v>
      </c>
      <c r="J8554" s="284" t="n">
        <v>5340</v>
      </c>
      <c r="K8554" s="164" t="n">
        <v>0</v>
      </c>
      <c r="L8554" s="164" t="n">
        <v>1012127</v>
      </c>
      <c r="M8554" s="164" t="n">
        <v>0</v>
      </c>
      <c r="N8554" s="218" t="s">
        <v>350</v>
      </c>
      <c r="O8554" s="635"/>
      <c r="P8554" s="130" t="n">
        <v>362.85</v>
      </c>
      <c r="Q8554" s="130" t="n">
        <f aca="false">P8554*1.2</f>
        <v>435.42</v>
      </c>
      <c r="R8554" s="131" t="n">
        <f aca="false">S8554*Q8554</f>
        <v>0</v>
      </c>
      <c r="S8554" s="132"/>
    </row>
    <row r="8555" s="76" customFormat="true" ht="14.4" hidden="false" customHeight="false" outlineLevel="0" collapsed="false">
      <c r="A8555" s="207"/>
      <c r="B8555" s="208" t="n">
        <v>82</v>
      </c>
      <c r="C8555" s="634" t="s">
        <v>18</v>
      </c>
      <c r="D8555" s="453"/>
      <c r="E8555" s="453" t="s">
        <v>21580</v>
      </c>
      <c r="F8555" s="121" t="n">
        <f aca="false">F8554+1</f>
        <v>8549</v>
      </c>
      <c r="G8555" s="290" t="s">
        <v>25540</v>
      </c>
      <c r="H8555" s="147" t="s">
        <v>25541</v>
      </c>
      <c r="I8555" s="284" t="s">
        <v>25542</v>
      </c>
      <c r="J8555" s="284" t="n">
        <v>5340</v>
      </c>
      <c r="K8555" s="164" t="n">
        <v>0</v>
      </c>
      <c r="L8555" s="164" t="n">
        <v>1012127</v>
      </c>
      <c r="M8555" s="164" t="n">
        <v>1</v>
      </c>
      <c r="N8555" s="218" t="s">
        <v>350</v>
      </c>
      <c r="O8555" s="633"/>
      <c r="P8555" s="610"/>
      <c r="Q8555" s="610" t="n">
        <f aca="false">P8555*1.2</f>
        <v>0</v>
      </c>
      <c r="R8555" s="131" t="n">
        <f aca="false">S8555*Q8555</f>
        <v>0</v>
      </c>
      <c r="S8555" s="132"/>
    </row>
    <row r="8556" s="76" customFormat="true" ht="14.4" hidden="false" customHeight="false" outlineLevel="0" collapsed="false">
      <c r="A8556" s="207"/>
      <c r="B8556" s="208" t="n">
        <v>82</v>
      </c>
      <c r="C8556" s="634" t="s">
        <v>18</v>
      </c>
      <c r="D8556" s="453" t="s">
        <v>21588</v>
      </c>
      <c r="E8556" s="453" t="s">
        <v>21580</v>
      </c>
      <c r="F8556" s="121" t="n">
        <f aca="false">F8555+1</f>
        <v>8550</v>
      </c>
      <c r="G8556" s="290" t="s">
        <v>25543</v>
      </c>
      <c r="H8556" s="147" t="s">
        <v>25544</v>
      </c>
      <c r="I8556" s="284" t="s">
        <v>25545</v>
      </c>
      <c r="J8556" s="284" t="n">
        <v>5344</v>
      </c>
      <c r="K8556" s="164" t="n">
        <v>30</v>
      </c>
      <c r="L8556" s="164" t="n">
        <v>1104349</v>
      </c>
      <c r="M8556" s="164" t="n">
        <v>0</v>
      </c>
      <c r="N8556" s="218" t="s">
        <v>350</v>
      </c>
      <c r="O8556" s="635"/>
      <c r="P8556" s="130" t="n">
        <v>373.74</v>
      </c>
      <c r="Q8556" s="130" t="n">
        <f aca="false">P8556*1.2</f>
        <v>448.488</v>
      </c>
      <c r="R8556" s="131" t="n">
        <f aca="false">S8556*Q8556</f>
        <v>0</v>
      </c>
      <c r="S8556" s="132"/>
    </row>
    <row r="8557" s="76" customFormat="true" ht="14.4" hidden="false" customHeight="false" outlineLevel="0" collapsed="false">
      <c r="A8557" s="207"/>
      <c r="B8557" s="208" t="n">
        <v>82</v>
      </c>
      <c r="C8557" s="634" t="s">
        <v>18</v>
      </c>
      <c r="D8557" s="453"/>
      <c r="E8557" s="453" t="s">
        <v>21580</v>
      </c>
      <c r="F8557" s="121" t="n">
        <f aca="false">F8556+1</f>
        <v>8551</v>
      </c>
      <c r="G8557" s="290" t="s">
        <v>25546</v>
      </c>
      <c r="H8557" s="147" t="s">
        <v>25547</v>
      </c>
      <c r="I8557" s="284" t="s">
        <v>25548</v>
      </c>
      <c r="J8557" s="284" t="n">
        <v>5340</v>
      </c>
      <c r="K8557" s="164" t="n">
        <v>30</v>
      </c>
      <c r="L8557" s="164" t="n">
        <v>1118056</v>
      </c>
      <c r="M8557" s="164" t="n">
        <v>10</v>
      </c>
      <c r="N8557" s="218" t="s">
        <v>350</v>
      </c>
      <c r="O8557" s="633"/>
      <c r="P8557" s="610"/>
      <c r="Q8557" s="610" t="n">
        <f aca="false">P8557*1.2</f>
        <v>0</v>
      </c>
      <c r="R8557" s="131" t="n">
        <f aca="false">S8557*Q8557</f>
        <v>0</v>
      </c>
      <c r="S8557" s="132"/>
    </row>
    <row r="8558" s="76" customFormat="true" ht="14.4" hidden="false" customHeight="false" outlineLevel="0" collapsed="false">
      <c r="A8558" s="207"/>
      <c r="B8558" s="208" t="n">
        <v>82</v>
      </c>
      <c r="C8558" s="634" t="s">
        <v>18</v>
      </c>
      <c r="D8558" s="453" t="s">
        <v>21588</v>
      </c>
      <c r="E8558" s="453" t="s">
        <v>21580</v>
      </c>
      <c r="F8558" s="121" t="n">
        <f aca="false">F8557+1</f>
        <v>8552</v>
      </c>
      <c r="G8558" s="290" t="s">
        <v>25549</v>
      </c>
      <c r="H8558" s="147" t="s">
        <v>25550</v>
      </c>
      <c r="I8558" s="284" t="s">
        <v>25551</v>
      </c>
      <c r="J8558" s="284" t="n">
        <v>5344</v>
      </c>
      <c r="K8558" s="164" t="n">
        <v>0</v>
      </c>
      <c r="L8558" s="164" t="n">
        <v>1118056</v>
      </c>
      <c r="M8558" s="164" t="n">
        <v>0</v>
      </c>
      <c r="N8558" s="218" t="s">
        <v>350</v>
      </c>
      <c r="O8558" s="633"/>
      <c r="P8558" s="130" t="n">
        <v>326.57</v>
      </c>
      <c r="Q8558" s="130" t="n">
        <f aca="false">P8558*1.2</f>
        <v>391.884</v>
      </c>
      <c r="R8558" s="131" t="n">
        <f aca="false">S8558*Q8558</f>
        <v>0</v>
      </c>
      <c r="S8558" s="132"/>
    </row>
    <row r="8559" s="76" customFormat="true" ht="14.4" hidden="false" customHeight="false" outlineLevel="0" collapsed="false">
      <c r="A8559" s="207"/>
      <c r="B8559" s="208" t="n">
        <v>82</v>
      </c>
      <c r="C8559" s="634" t="s">
        <v>18</v>
      </c>
      <c r="D8559" s="453" t="s">
        <v>21588</v>
      </c>
      <c r="E8559" s="453" t="s">
        <v>21580</v>
      </c>
      <c r="F8559" s="121" t="n">
        <f aca="false">F8558+1</f>
        <v>8553</v>
      </c>
      <c r="G8559" s="290" t="s">
        <v>25552</v>
      </c>
      <c r="H8559" s="147" t="s">
        <v>25553</v>
      </c>
      <c r="I8559" s="284" t="s">
        <v>25554</v>
      </c>
      <c r="J8559" s="284" t="n">
        <v>5344</v>
      </c>
      <c r="K8559" s="164" t="n">
        <v>0</v>
      </c>
      <c r="L8559" s="164" t="n">
        <v>1118044</v>
      </c>
      <c r="M8559" s="164" t="n">
        <v>20</v>
      </c>
      <c r="N8559" s="218" t="s">
        <v>350</v>
      </c>
      <c r="O8559" s="635"/>
      <c r="P8559" s="130" t="n">
        <v>433</v>
      </c>
      <c r="Q8559" s="130" t="n">
        <f aca="false">P8559*1.2</f>
        <v>519.6</v>
      </c>
      <c r="R8559" s="131" t="n">
        <f aca="false">S8559*Q8559</f>
        <v>0</v>
      </c>
      <c r="S8559" s="132"/>
    </row>
    <row r="8560" s="76" customFormat="true" ht="14.4" hidden="false" customHeight="false" outlineLevel="0" collapsed="false">
      <c r="A8560" s="207"/>
      <c r="B8560" s="208" t="n">
        <v>82</v>
      </c>
      <c r="C8560" s="634" t="s">
        <v>18</v>
      </c>
      <c r="D8560" s="453"/>
      <c r="E8560" s="453" t="s">
        <v>21580</v>
      </c>
      <c r="F8560" s="121" t="n">
        <f aca="false">F8559+1</f>
        <v>8554</v>
      </c>
      <c r="G8560" s="290" t="s">
        <v>25555</v>
      </c>
      <c r="H8560" s="147" t="s">
        <v>25556</v>
      </c>
      <c r="I8560" s="284" t="s">
        <v>25557</v>
      </c>
      <c r="J8560" s="284" t="n">
        <v>5340</v>
      </c>
      <c r="K8560" s="164" t="n">
        <v>30</v>
      </c>
      <c r="L8560" s="164" t="n">
        <v>1118048</v>
      </c>
      <c r="M8560" s="164" t="n">
        <v>0</v>
      </c>
      <c r="N8560" s="218" t="s">
        <v>350</v>
      </c>
      <c r="O8560" s="633"/>
      <c r="P8560" s="610"/>
      <c r="Q8560" s="610" t="n">
        <f aca="false">P8560*1.2</f>
        <v>0</v>
      </c>
      <c r="R8560" s="131" t="n">
        <f aca="false">S8560*Q8560</f>
        <v>0</v>
      </c>
      <c r="S8560" s="132"/>
    </row>
    <row r="8561" s="76" customFormat="true" ht="14.4" hidden="false" customHeight="false" outlineLevel="0" collapsed="false">
      <c r="A8561" s="207"/>
      <c r="B8561" s="208" t="n">
        <v>82</v>
      </c>
      <c r="C8561" s="634" t="s">
        <v>18</v>
      </c>
      <c r="D8561" s="453"/>
      <c r="E8561" s="453" t="s">
        <v>21580</v>
      </c>
      <c r="F8561" s="121" t="n">
        <f aca="false">F8560+1</f>
        <v>8555</v>
      </c>
      <c r="G8561" s="290" t="n">
        <v>314605</v>
      </c>
      <c r="H8561" s="147" t="n">
        <v>314605</v>
      </c>
      <c r="I8561" s="284" t="s">
        <v>25558</v>
      </c>
      <c r="J8561" s="284" t="n">
        <v>0</v>
      </c>
      <c r="K8561" s="164" t="n">
        <v>0</v>
      </c>
      <c r="L8561" s="164" t="n">
        <v>314605</v>
      </c>
      <c r="M8561" s="164" t="n">
        <v>0</v>
      </c>
      <c r="N8561" s="218" t="s">
        <v>350</v>
      </c>
      <c r="O8561" s="633"/>
      <c r="P8561" s="610"/>
      <c r="Q8561" s="610" t="n">
        <f aca="false">P8561*1.2</f>
        <v>0</v>
      </c>
      <c r="R8561" s="131" t="n">
        <f aca="false">S8561*Q8561</f>
        <v>0</v>
      </c>
      <c r="S8561" s="132"/>
    </row>
    <row r="8562" s="76" customFormat="true" ht="14.4" hidden="false" customHeight="false" outlineLevel="0" collapsed="false">
      <c r="A8562" s="207"/>
      <c r="B8562" s="208" t="n">
        <v>82</v>
      </c>
      <c r="C8562" s="634" t="s">
        <v>18</v>
      </c>
      <c r="D8562" s="453"/>
      <c r="E8562" s="453" t="s">
        <v>21580</v>
      </c>
      <c r="F8562" s="121" t="n">
        <f aca="false">F8561+1</f>
        <v>8556</v>
      </c>
      <c r="G8562" s="290" t="n">
        <v>314606</v>
      </c>
      <c r="H8562" s="147" t="n">
        <v>314606</v>
      </c>
      <c r="I8562" s="284" t="s">
        <v>25559</v>
      </c>
      <c r="J8562" s="284" t="n">
        <v>0</v>
      </c>
      <c r="K8562" s="164" t="n">
        <v>0</v>
      </c>
      <c r="L8562" s="164" t="n">
        <v>314606</v>
      </c>
      <c r="M8562" s="164" t="n">
        <v>0</v>
      </c>
      <c r="N8562" s="237" t="s">
        <v>350</v>
      </c>
      <c r="O8562" s="633"/>
      <c r="P8562" s="610"/>
      <c r="Q8562" s="610" t="n">
        <f aca="false">P8562*1.2</f>
        <v>0</v>
      </c>
      <c r="R8562" s="131" t="n">
        <f aca="false">S8562*Q8562</f>
        <v>0</v>
      </c>
      <c r="S8562" s="132"/>
    </row>
    <row r="8563" s="76" customFormat="true" ht="14.4" hidden="false" customHeight="false" outlineLevel="0" collapsed="false">
      <c r="A8563" s="207"/>
      <c r="B8563" s="208" t="n">
        <v>82</v>
      </c>
      <c r="C8563" s="634" t="s">
        <v>18</v>
      </c>
      <c r="D8563" s="453" t="s">
        <v>21588</v>
      </c>
      <c r="E8563" s="453" t="s">
        <v>21580</v>
      </c>
      <c r="F8563" s="121" t="n">
        <f aca="false">F8562+1</f>
        <v>8557</v>
      </c>
      <c r="G8563" s="290" t="s">
        <v>25560</v>
      </c>
      <c r="H8563" s="147" t="s">
        <v>25561</v>
      </c>
      <c r="I8563" s="284" t="s">
        <v>25562</v>
      </c>
      <c r="J8563" s="284" t="n">
        <v>5344</v>
      </c>
      <c r="K8563" s="164" t="n">
        <v>30</v>
      </c>
      <c r="L8563" s="164" t="n">
        <v>1112150</v>
      </c>
      <c r="M8563" s="164" t="n">
        <v>0</v>
      </c>
      <c r="N8563" s="218" t="s">
        <v>25563</v>
      </c>
      <c r="O8563" s="633"/>
      <c r="P8563" s="130" t="n">
        <v>3547.48</v>
      </c>
      <c r="Q8563" s="130" t="n">
        <f aca="false">P8563*1.2</f>
        <v>4256.976</v>
      </c>
      <c r="R8563" s="131" t="n">
        <f aca="false">S8563*Q8563</f>
        <v>0</v>
      </c>
      <c r="S8563" s="132"/>
    </row>
    <row r="8564" s="76" customFormat="true" ht="27.6" hidden="false" customHeight="false" outlineLevel="0" collapsed="false">
      <c r="A8564" s="207"/>
      <c r="B8564" s="208" t="n">
        <v>82</v>
      </c>
      <c r="C8564" s="634" t="s">
        <v>18</v>
      </c>
      <c r="D8564" s="453"/>
      <c r="E8564" s="453" t="s">
        <v>21580</v>
      </c>
      <c r="F8564" s="121" t="n">
        <f aca="false">F8563+1</f>
        <v>8558</v>
      </c>
      <c r="G8564" s="290" t="s">
        <v>25564</v>
      </c>
      <c r="H8564" s="147" t="s">
        <v>25565</v>
      </c>
      <c r="I8564" s="284" t="s">
        <v>25566</v>
      </c>
      <c r="J8564" s="284" t="n">
        <v>650</v>
      </c>
      <c r="K8564" s="164" t="n">
        <v>0</v>
      </c>
      <c r="L8564" s="164" t="n">
        <v>1112154</v>
      </c>
      <c r="M8564" s="164" t="n">
        <v>0</v>
      </c>
      <c r="N8564" s="237" t="s">
        <v>25567</v>
      </c>
      <c r="O8564" s="633"/>
      <c r="P8564" s="610"/>
      <c r="Q8564" s="610" t="n">
        <f aca="false">P8564*1.2</f>
        <v>0</v>
      </c>
      <c r="R8564" s="131" t="n">
        <f aca="false">S8564*Q8564</f>
        <v>0</v>
      </c>
      <c r="S8564" s="132"/>
    </row>
    <row r="8565" s="76" customFormat="true" ht="27.6" hidden="false" customHeight="false" outlineLevel="0" collapsed="false">
      <c r="A8565" s="207"/>
      <c r="B8565" s="208" t="n">
        <v>82</v>
      </c>
      <c r="C8565" s="634" t="s">
        <v>18</v>
      </c>
      <c r="D8565" s="453"/>
      <c r="E8565" s="453" t="s">
        <v>21580</v>
      </c>
      <c r="F8565" s="121" t="n">
        <f aca="false">F8564+1</f>
        <v>8559</v>
      </c>
      <c r="G8565" s="636" t="s">
        <v>25568</v>
      </c>
      <c r="H8565" s="147" t="s">
        <v>25569</v>
      </c>
      <c r="I8565" s="284" t="s">
        <v>25570</v>
      </c>
      <c r="J8565" s="284" t="n">
        <v>651</v>
      </c>
      <c r="K8565" s="164" t="n">
        <v>0</v>
      </c>
      <c r="L8565" s="164" t="n">
        <v>1112154</v>
      </c>
      <c r="M8565" s="164" t="n">
        <v>0</v>
      </c>
      <c r="N8565" s="237" t="s">
        <v>25567</v>
      </c>
      <c r="O8565" s="633"/>
      <c r="P8565" s="610"/>
      <c r="Q8565" s="610" t="n">
        <f aca="false">P8565*1.2</f>
        <v>0</v>
      </c>
      <c r="R8565" s="131" t="n">
        <f aca="false">S8565*Q8565</f>
        <v>0</v>
      </c>
      <c r="S8565" s="132"/>
    </row>
    <row r="8566" s="76" customFormat="true" ht="14.4" hidden="false" customHeight="false" outlineLevel="0" collapsed="false">
      <c r="A8566" s="207"/>
      <c r="B8566" s="208" t="n">
        <v>82</v>
      </c>
      <c r="C8566" s="634" t="s">
        <v>18</v>
      </c>
      <c r="D8566" s="453"/>
      <c r="E8566" s="453" t="s">
        <v>21580</v>
      </c>
      <c r="F8566" s="121" t="n">
        <f aca="false">F8565+1</f>
        <v>8560</v>
      </c>
      <c r="G8566" s="636" t="s">
        <v>25571</v>
      </c>
      <c r="H8566" s="638" t="s">
        <v>25571</v>
      </c>
      <c r="I8566" s="284" t="s">
        <v>25572</v>
      </c>
      <c r="J8566" s="284" t="n">
        <v>5340</v>
      </c>
      <c r="K8566" s="164" t="n">
        <v>0</v>
      </c>
      <c r="L8566" s="164" t="n">
        <v>89772</v>
      </c>
      <c r="M8566" s="164" t="n">
        <v>0</v>
      </c>
      <c r="N8566" s="218" t="s">
        <v>25573</v>
      </c>
      <c r="O8566" s="633"/>
      <c r="P8566" s="610"/>
      <c r="Q8566" s="610" t="n">
        <f aca="false">P8566*1.2</f>
        <v>0</v>
      </c>
      <c r="R8566" s="131" t="n">
        <f aca="false">S8566*Q8566</f>
        <v>0</v>
      </c>
      <c r="S8566" s="132"/>
    </row>
    <row r="8567" s="76" customFormat="true" ht="14.4" hidden="false" customHeight="false" outlineLevel="0" collapsed="false">
      <c r="A8567" s="207"/>
      <c r="B8567" s="208" t="n">
        <v>82</v>
      </c>
      <c r="C8567" s="634" t="s">
        <v>18</v>
      </c>
      <c r="D8567" s="453"/>
      <c r="E8567" s="453" t="s">
        <v>21580</v>
      </c>
      <c r="F8567" s="121" t="n">
        <f aca="false">F8566+1</f>
        <v>8561</v>
      </c>
      <c r="G8567" s="290" t="s">
        <v>25574</v>
      </c>
      <c r="H8567" s="147" t="s">
        <v>25575</v>
      </c>
      <c r="I8567" s="284" t="s">
        <v>25576</v>
      </c>
      <c r="J8567" s="284" t="n">
        <v>5342</v>
      </c>
      <c r="K8567" s="164" t="n">
        <v>0</v>
      </c>
      <c r="L8567" s="164" t="n">
        <v>3509206</v>
      </c>
      <c r="M8567" s="164" t="n">
        <v>30</v>
      </c>
      <c r="N8567" s="218" t="s">
        <v>25577</v>
      </c>
      <c r="O8567" s="633"/>
      <c r="P8567" s="610"/>
      <c r="Q8567" s="610" t="n">
        <f aca="false">P8567*1.2</f>
        <v>0</v>
      </c>
      <c r="R8567" s="131" t="n">
        <f aca="false">S8567*Q8567</f>
        <v>0</v>
      </c>
      <c r="S8567" s="132"/>
    </row>
    <row r="8568" s="76" customFormat="true" ht="14.4" hidden="false" customHeight="false" outlineLevel="0" collapsed="false">
      <c r="A8568" s="207"/>
      <c r="B8568" s="208" t="n">
        <v>82</v>
      </c>
      <c r="C8568" s="634" t="s">
        <v>18</v>
      </c>
      <c r="D8568" s="453" t="s">
        <v>21588</v>
      </c>
      <c r="E8568" s="453" t="s">
        <v>21580</v>
      </c>
      <c r="F8568" s="121" t="n">
        <f aca="false">F8567+1</f>
        <v>8562</v>
      </c>
      <c r="G8568" s="290" t="s">
        <v>25578</v>
      </c>
      <c r="H8568" s="147" t="s">
        <v>25579</v>
      </c>
      <c r="I8568" s="284" t="s">
        <v>25580</v>
      </c>
      <c r="J8568" s="284" t="n">
        <v>536</v>
      </c>
      <c r="K8568" s="164" t="n">
        <v>0</v>
      </c>
      <c r="L8568" s="164" t="n">
        <v>3509206</v>
      </c>
      <c r="M8568" s="164" t="n">
        <v>10</v>
      </c>
      <c r="N8568" s="218" t="s">
        <v>25581</v>
      </c>
      <c r="O8568" s="633"/>
      <c r="P8568" s="130" t="n">
        <v>809.71</v>
      </c>
      <c r="Q8568" s="130" t="n">
        <f aca="false">P8568*1.2</f>
        <v>971.652</v>
      </c>
      <c r="R8568" s="131" t="n">
        <f aca="false">S8568*Q8568</f>
        <v>0</v>
      </c>
      <c r="S8568" s="132"/>
    </row>
    <row r="8569" s="76" customFormat="true" ht="14.4" hidden="false" customHeight="false" outlineLevel="0" collapsed="false">
      <c r="A8569" s="207"/>
      <c r="B8569" s="208" t="n">
        <v>82</v>
      </c>
      <c r="C8569" s="634" t="s">
        <v>18</v>
      </c>
      <c r="D8569" s="453"/>
      <c r="E8569" s="453" t="s">
        <v>21580</v>
      </c>
      <c r="F8569" s="121" t="n">
        <f aca="false">F8568+1</f>
        <v>8563</v>
      </c>
      <c r="G8569" s="636" t="s">
        <v>25582</v>
      </c>
      <c r="H8569" s="638" t="s">
        <v>25582</v>
      </c>
      <c r="I8569" s="284" t="s">
        <v>25583</v>
      </c>
      <c r="J8569" s="284" t="n">
        <v>5340</v>
      </c>
      <c r="K8569" s="164" t="n">
        <v>0</v>
      </c>
      <c r="L8569" s="164" t="n">
        <v>89453</v>
      </c>
      <c r="M8569" s="164" t="n">
        <v>0</v>
      </c>
      <c r="N8569" s="218" t="s">
        <v>25581</v>
      </c>
      <c r="O8569" s="633"/>
      <c r="P8569" s="610"/>
      <c r="Q8569" s="610" t="n">
        <f aca="false">P8569*1.2</f>
        <v>0</v>
      </c>
      <c r="R8569" s="131" t="n">
        <f aca="false">S8569*Q8569</f>
        <v>0</v>
      </c>
      <c r="S8569" s="132"/>
    </row>
    <row r="8570" s="76" customFormat="true" ht="14.4" hidden="false" customHeight="false" outlineLevel="0" collapsed="false">
      <c r="A8570" s="207"/>
      <c r="B8570" s="208" t="n">
        <v>82</v>
      </c>
      <c r="C8570" s="634" t="s">
        <v>18</v>
      </c>
      <c r="D8570" s="453" t="s">
        <v>21588</v>
      </c>
      <c r="E8570" s="453" t="s">
        <v>21580</v>
      </c>
      <c r="F8570" s="121" t="n">
        <f aca="false">F8569+1</f>
        <v>8564</v>
      </c>
      <c r="G8570" s="636" t="s">
        <v>25584</v>
      </c>
      <c r="H8570" s="638" t="s">
        <v>25584</v>
      </c>
      <c r="I8570" s="284" t="s">
        <v>25585</v>
      </c>
      <c r="J8570" s="284" t="n">
        <v>5340</v>
      </c>
      <c r="K8570" s="164" t="n">
        <v>0</v>
      </c>
      <c r="L8570" s="164" t="n">
        <v>89762</v>
      </c>
      <c r="M8570" s="164" t="n">
        <v>0</v>
      </c>
      <c r="N8570" s="218" t="s">
        <v>25581</v>
      </c>
      <c r="O8570" s="633"/>
      <c r="P8570" s="130" t="n">
        <v>235.41</v>
      </c>
      <c r="Q8570" s="130" t="n">
        <f aca="false">P8570*1.2</f>
        <v>282.492</v>
      </c>
      <c r="R8570" s="131" t="n">
        <f aca="false">S8570*Q8570</f>
        <v>0</v>
      </c>
      <c r="S8570" s="132"/>
    </row>
    <row r="8571" s="76" customFormat="true" ht="14.4" hidden="false" customHeight="false" outlineLevel="0" collapsed="false">
      <c r="A8571" s="207"/>
      <c r="B8571" s="208" t="n">
        <v>82</v>
      </c>
      <c r="C8571" s="634" t="s">
        <v>18</v>
      </c>
      <c r="D8571" s="453" t="s">
        <v>21588</v>
      </c>
      <c r="E8571" s="453" t="s">
        <v>21580</v>
      </c>
      <c r="F8571" s="121" t="n">
        <f aca="false">F8570+1</f>
        <v>8565</v>
      </c>
      <c r="G8571" s="290" t="s">
        <v>25586</v>
      </c>
      <c r="H8571" s="638" t="s">
        <v>25586</v>
      </c>
      <c r="I8571" s="284" t="s">
        <v>25587</v>
      </c>
      <c r="J8571" s="284" t="n">
        <v>5340</v>
      </c>
      <c r="K8571" s="164" t="n">
        <v>0</v>
      </c>
      <c r="L8571" s="164" t="n">
        <v>89945</v>
      </c>
      <c r="M8571" s="164" t="n">
        <v>0</v>
      </c>
      <c r="N8571" s="218" t="s">
        <v>25588</v>
      </c>
      <c r="O8571" s="633"/>
      <c r="P8571" s="130" t="n">
        <v>522.87</v>
      </c>
      <c r="Q8571" s="130" t="n">
        <f aca="false">P8571*1.2</f>
        <v>627.444</v>
      </c>
      <c r="R8571" s="131" t="n">
        <f aca="false">S8571*Q8571</f>
        <v>0</v>
      </c>
      <c r="S8571" s="132"/>
    </row>
    <row r="8572" s="76" customFormat="true" ht="14.4" hidden="false" customHeight="false" outlineLevel="0" collapsed="false">
      <c r="A8572" s="207"/>
      <c r="B8572" s="208" t="n">
        <v>82</v>
      </c>
      <c r="C8572" s="634" t="s">
        <v>18</v>
      </c>
      <c r="D8572" s="453" t="s">
        <v>21588</v>
      </c>
      <c r="E8572" s="453" t="s">
        <v>21580</v>
      </c>
      <c r="F8572" s="121" t="n">
        <f aca="false">F8571+1</f>
        <v>8566</v>
      </c>
      <c r="G8572" s="290" t="s">
        <v>25589</v>
      </c>
      <c r="H8572" s="147" t="s">
        <v>25590</v>
      </c>
      <c r="I8572" s="284" t="s">
        <v>25591</v>
      </c>
      <c r="J8572" s="284" t="n">
        <v>536</v>
      </c>
      <c r="K8572" s="164" t="n">
        <v>0</v>
      </c>
      <c r="L8572" s="164" t="n">
        <v>3509202</v>
      </c>
      <c r="M8572" s="164" t="n">
        <v>0</v>
      </c>
      <c r="N8572" s="218" t="s">
        <v>25592</v>
      </c>
      <c r="O8572" s="633"/>
      <c r="P8572" s="130" t="n">
        <v>1001.14</v>
      </c>
      <c r="Q8572" s="130" t="n">
        <f aca="false">P8572*1.2</f>
        <v>1201.368</v>
      </c>
      <c r="R8572" s="131" t="n">
        <f aca="false">S8572*Q8572</f>
        <v>0</v>
      </c>
      <c r="S8572" s="132"/>
    </row>
    <row r="8573" s="76" customFormat="true" ht="14.4" hidden="false" customHeight="false" outlineLevel="0" collapsed="false">
      <c r="A8573" s="207"/>
      <c r="B8573" s="208" t="n">
        <v>82</v>
      </c>
      <c r="C8573" s="634" t="s">
        <v>18</v>
      </c>
      <c r="D8573" s="453"/>
      <c r="E8573" s="453" t="s">
        <v>21580</v>
      </c>
      <c r="F8573" s="121" t="n">
        <f aca="false">F8572+1</f>
        <v>8567</v>
      </c>
      <c r="G8573" s="290" t="s">
        <v>25593</v>
      </c>
      <c r="H8573" s="147" t="s">
        <v>25594</v>
      </c>
      <c r="I8573" s="284" t="s">
        <v>25595</v>
      </c>
      <c r="J8573" s="284" t="n">
        <v>650</v>
      </c>
      <c r="K8573" s="164" t="n">
        <v>0</v>
      </c>
      <c r="L8573" s="164" t="n">
        <v>1009406</v>
      </c>
      <c r="M8573" s="164" t="n">
        <v>0</v>
      </c>
      <c r="N8573" s="237" t="s">
        <v>25596</v>
      </c>
      <c r="O8573" s="633"/>
      <c r="P8573" s="610"/>
      <c r="Q8573" s="610" t="n">
        <f aca="false">P8573*1.2</f>
        <v>0</v>
      </c>
      <c r="R8573" s="131" t="n">
        <f aca="false">S8573*Q8573</f>
        <v>0</v>
      </c>
      <c r="S8573" s="132"/>
    </row>
    <row r="8574" s="76" customFormat="true" ht="27.6" hidden="false" customHeight="false" outlineLevel="0" collapsed="false">
      <c r="A8574" s="207"/>
      <c r="B8574" s="208" t="n">
        <v>82</v>
      </c>
      <c r="C8574" s="634" t="s">
        <v>18</v>
      </c>
      <c r="D8574" s="453"/>
      <c r="E8574" s="453" t="s">
        <v>21580</v>
      </c>
      <c r="F8574" s="121" t="n">
        <f aca="false">F8573+1</f>
        <v>8568</v>
      </c>
      <c r="G8574" s="290" t="s">
        <v>25597</v>
      </c>
      <c r="H8574" s="147" t="s">
        <v>25598</v>
      </c>
      <c r="I8574" s="284" t="s">
        <v>25599</v>
      </c>
      <c r="J8574" s="284" t="n">
        <v>5340</v>
      </c>
      <c r="K8574" s="164" t="n">
        <v>40</v>
      </c>
      <c r="L8574" s="164" t="n">
        <v>4411017</v>
      </c>
      <c r="M8574" s="164" t="n">
        <v>0</v>
      </c>
      <c r="N8574" s="218" t="s">
        <v>25600</v>
      </c>
      <c r="O8574" s="633"/>
      <c r="P8574" s="610"/>
      <c r="Q8574" s="610" t="n">
        <f aca="false">P8574*1.2</f>
        <v>0</v>
      </c>
      <c r="R8574" s="131" t="n">
        <f aca="false">S8574*Q8574</f>
        <v>0</v>
      </c>
      <c r="S8574" s="132"/>
    </row>
    <row r="8575" s="76" customFormat="true" ht="14.4" hidden="false" customHeight="false" outlineLevel="0" collapsed="false">
      <c r="A8575" s="207"/>
      <c r="B8575" s="208" t="n">
        <v>82</v>
      </c>
      <c r="C8575" s="634" t="s">
        <v>18</v>
      </c>
      <c r="D8575" s="453"/>
      <c r="E8575" s="453" t="s">
        <v>21580</v>
      </c>
      <c r="F8575" s="121" t="n">
        <f aca="false">F8574+1</f>
        <v>8569</v>
      </c>
      <c r="G8575" s="290" t="s">
        <v>25601</v>
      </c>
      <c r="H8575" s="638" t="s">
        <v>25601</v>
      </c>
      <c r="I8575" s="284" t="s">
        <v>25602</v>
      </c>
      <c r="J8575" s="284" t="n">
        <v>5340</v>
      </c>
      <c r="K8575" s="164" t="n">
        <v>0</v>
      </c>
      <c r="L8575" s="164" t="n">
        <v>88843</v>
      </c>
      <c r="M8575" s="164" t="n">
        <v>0</v>
      </c>
      <c r="N8575" s="218" t="s">
        <v>25603</v>
      </c>
      <c r="O8575" s="633"/>
      <c r="P8575" s="610"/>
      <c r="Q8575" s="610" t="n">
        <f aca="false">P8575*1.2</f>
        <v>0</v>
      </c>
      <c r="R8575" s="131" t="n">
        <f aca="false">S8575*Q8575</f>
        <v>0</v>
      </c>
      <c r="S8575" s="132"/>
    </row>
    <row r="8576" s="76" customFormat="true" ht="14.4" hidden="false" customHeight="false" outlineLevel="0" collapsed="false">
      <c r="A8576" s="207"/>
      <c r="B8576" s="208" t="n">
        <v>82</v>
      </c>
      <c r="C8576" s="634" t="s">
        <v>18</v>
      </c>
      <c r="D8576" s="453"/>
      <c r="E8576" s="453" t="s">
        <v>21580</v>
      </c>
      <c r="F8576" s="121" t="n">
        <f aca="false">F8575+1</f>
        <v>8570</v>
      </c>
      <c r="G8576" s="290" t="s">
        <v>25604</v>
      </c>
      <c r="H8576" s="147" t="s">
        <v>25605</v>
      </c>
      <c r="I8576" s="284" t="s">
        <v>25606</v>
      </c>
      <c r="J8576" s="284" t="n">
        <v>650</v>
      </c>
      <c r="K8576" s="164" t="n">
        <v>0</v>
      </c>
      <c r="L8576" s="164" t="n">
        <v>1008232</v>
      </c>
      <c r="M8576" s="164" t="n">
        <v>10</v>
      </c>
      <c r="N8576" s="237" t="s">
        <v>1039</v>
      </c>
      <c r="O8576" s="633"/>
      <c r="P8576" s="610"/>
      <c r="Q8576" s="610" t="n">
        <f aca="false">P8576*1.2</f>
        <v>0</v>
      </c>
      <c r="R8576" s="131" t="n">
        <f aca="false">S8576*Q8576</f>
        <v>0</v>
      </c>
      <c r="S8576" s="132"/>
    </row>
    <row r="8577" s="76" customFormat="true" ht="14.4" hidden="false" customHeight="false" outlineLevel="0" collapsed="false">
      <c r="A8577" s="207"/>
      <c r="B8577" s="208" t="n">
        <v>82</v>
      </c>
      <c r="C8577" s="634" t="s">
        <v>18</v>
      </c>
      <c r="D8577" s="453" t="s">
        <v>21588</v>
      </c>
      <c r="E8577" s="453" t="s">
        <v>21580</v>
      </c>
      <c r="F8577" s="121" t="n">
        <f aca="false">F8576+1</f>
        <v>8571</v>
      </c>
      <c r="G8577" s="290" t="s">
        <v>25607</v>
      </c>
      <c r="H8577" s="147" t="s">
        <v>25608</v>
      </c>
      <c r="I8577" s="284" t="s">
        <v>25609</v>
      </c>
      <c r="J8577" s="284" t="n">
        <v>5340</v>
      </c>
      <c r="K8577" s="164" t="n">
        <v>0</v>
      </c>
      <c r="L8577" s="164" t="n">
        <v>1213234</v>
      </c>
      <c r="M8577" s="164" t="n">
        <v>0</v>
      </c>
      <c r="N8577" s="218" t="s">
        <v>25610</v>
      </c>
      <c r="O8577" s="633"/>
      <c r="P8577" s="130" t="n">
        <v>585.23</v>
      </c>
      <c r="Q8577" s="130" t="n">
        <f aca="false">P8577*1.2</f>
        <v>702.276</v>
      </c>
      <c r="R8577" s="131" t="n">
        <f aca="false">S8577*Q8577</f>
        <v>0</v>
      </c>
      <c r="S8577" s="132"/>
    </row>
    <row r="8578" s="76" customFormat="true" ht="14.4" hidden="false" customHeight="false" outlineLevel="0" collapsed="false">
      <c r="A8578" s="207"/>
      <c r="B8578" s="208" t="n">
        <v>82</v>
      </c>
      <c r="C8578" s="634" t="s">
        <v>18</v>
      </c>
      <c r="D8578" s="453" t="s">
        <v>21588</v>
      </c>
      <c r="E8578" s="453" t="s">
        <v>21580</v>
      </c>
      <c r="F8578" s="121" t="n">
        <f aca="false">F8577+1</f>
        <v>8572</v>
      </c>
      <c r="G8578" s="290" t="s">
        <v>25611</v>
      </c>
      <c r="H8578" s="147" t="s">
        <v>25612</v>
      </c>
      <c r="I8578" s="284" t="s">
        <v>25613</v>
      </c>
      <c r="J8578" s="284" t="n">
        <v>5347</v>
      </c>
      <c r="K8578" s="164" t="n">
        <v>20</v>
      </c>
      <c r="L8578" s="164" t="n">
        <v>1213234</v>
      </c>
      <c r="M8578" s="164" t="n">
        <v>0</v>
      </c>
      <c r="N8578" s="218" t="s">
        <v>25614</v>
      </c>
      <c r="O8578" s="633"/>
      <c r="P8578" s="130" t="n">
        <v>324.15</v>
      </c>
      <c r="Q8578" s="130" t="n">
        <f aca="false">P8578*1.2</f>
        <v>388.98</v>
      </c>
      <c r="R8578" s="131" t="n">
        <f aca="false">S8578*Q8578</f>
        <v>0</v>
      </c>
      <c r="S8578" s="132"/>
    </row>
    <row r="8579" s="76" customFormat="true" ht="14.4" hidden="false" customHeight="false" outlineLevel="0" collapsed="false">
      <c r="A8579" s="207"/>
      <c r="B8579" s="208" t="n">
        <v>82</v>
      </c>
      <c r="C8579" s="634" t="s">
        <v>18</v>
      </c>
      <c r="D8579" s="453" t="s">
        <v>21588</v>
      </c>
      <c r="E8579" s="453" t="s">
        <v>21580</v>
      </c>
      <c r="F8579" s="121" t="n">
        <f aca="false">F8578+1</f>
        <v>8573</v>
      </c>
      <c r="G8579" s="290" t="s">
        <v>25615</v>
      </c>
      <c r="H8579" s="147" t="s">
        <v>25616</v>
      </c>
      <c r="I8579" s="284" t="s">
        <v>25617</v>
      </c>
      <c r="J8579" s="284" t="n">
        <v>5340</v>
      </c>
      <c r="K8579" s="164" t="n">
        <v>0</v>
      </c>
      <c r="L8579" s="164" t="n">
        <v>1213232</v>
      </c>
      <c r="M8579" s="164" t="n">
        <v>0</v>
      </c>
      <c r="N8579" s="218" t="s">
        <v>25618</v>
      </c>
      <c r="O8579" s="633"/>
      <c r="P8579" s="130" t="n">
        <v>453.32</v>
      </c>
      <c r="Q8579" s="130" t="n">
        <f aca="false">P8579*1.2</f>
        <v>543.984</v>
      </c>
      <c r="R8579" s="131" t="n">
        <f aca="false">S8579*Q8579</f>
        <v>0</v>
      </c>
      <c r="S8579" s="132"/>
    </row>
    <row r="8580" s="76" customFormat="true" ht="14.4" hidden="false" customHeight="false" outlineLevel="0" collapsed="false">
      <c r="A8580" s="207"/>
      <c r="B8580" s="208" t="n">
        <v>82</v>
      </c>
      <c r="C8580" s="634" t="s">
        <v>18</v>
      </c>
      <c r="D8580" s="453"/>
      <c r="E8580" s="453" t="s">
        <v>21580</v>
      </c>
      <c r="F8580" s="121" t="n">
        <f aca="false">F8579+1</f>
        <v>8574</v>
      </c>
      <c r="G8580" s="290" t="s">
        <v>25619</v>
      </c>
      <c r="H8580" s="147" t="s">
        <v>25620</v>
      </c>
      <c r="I8580" s="284" t="s">
        <v>25621</v>
      </c>
      <c r="J8580" s="284" t="n">
        <v>5340</v>
      </c>
      <c r="K8580" s="164" t="n">
        <v>0</v>
      </c>
      <c r="L8580" s="164" t="n">
        <v>3763010</v>
      </c>
      <c r="M8580" s="164" t="n">
        <v>0</v>
      </c>
      <c r="N8580" s="218" t="s">
        <v>25622</v>
      </c>
      <c r="O8580" s="633"/>
      <c r="P8580" s="610"/>
      <c r="Q8580" s="610" t="n">
        <f aca="false">P8580*1.2</f>
        <v>0</v>
      </c>
      <c r="R8580" s="131" t="n">
        <f aca="false">S8580*Q8580</f>
        <v>0</v>
      </c>
      <c r="S8580" s="132"/>
    </row>
    <row r="8581" s="76" customFormat="true" ht="14.4" hidden="false" customHeight="false" outlineLevel="0" collapsed="false">
      <c r="A8581" s="207"/>
      <c r="B8581" s="208" t="n">
        <v>82</v>
      </c>
      <c r="C8581" s="634" t="s">
        <v>18</v>
      </c>
      <c r="D8581" s="453" t="s">
        <v>21588</v>
      </c>
      <c r="E8581" s="453" t="s">
        <v>21580</v>
      </c>
      <c r="F8581" s="121" t="n">
        <f aca="false">F8580+1</f>
        <v>8575</v>
      </c>
      <c r="G8581" s="290" t="s">
        <v>25623</v>
      </c>
      <c r="H8581" s="147" t="s">
        <v>25624</v>
      </c>
      <c r="I8581" s="284" t="s">
        <v>25625</v>
      </c>
      <c r="J8581" s="284" t="n">
        <v>5344</v>
      </c>
      <c r="K8581" s="164" t="n">
        <v>30</v>
      </c>
      <c r="L8581" s="164" t="n">
        <v>3763010</v>
      </c>
      <c r="M8581" s="164" t="n">
        <v>20</v>
      </c>
      <c r="N8581" s="218" t="s">
        <v>25622</v>
      </c>
      <c r="O8581" s="635"/>
      <c r="P8581" s="130" t="n">
        <v>40959.38</v>
      </c>
      <c r="Q8581" s="130" t="n">
        <f aca="false">P8581*1.2</f>
        <v>49151.256</v>
      </c>
      <c r="R8581" s="131" t="n">
        <f aca="false">S8581*Q8581</f>
        <v>49151.256</v>
      </c>
      <c r="S8581" s="132" t="n">
        <v>1</v>
      </c>
    </row>
    <row r="8582" s="76" customFormat="true" ht="14.4" hidden="false" customHeight="false" outlineLevel="0" collapsed="false">
      <c r="A8582" s="207"/>
      <c r="B8582" s="208" t="n">
        <v>82</v>
      </c>
      <c r="C8582" s="634" t="s">
        <v>18</v>
      </c>
      <c r="D8582" s="453"/>
      <c r="E8582" s="453" t="s">
        <v>21580</v>
      </c>
      <c r="F8582" s="121" t="n">
        <f aca="false">F8581+1</f>
        <v>8576</v>
      </c>
      <c r="G8582" s="290" t="s">
        <v>25626</v>
      </c>
      <c r="H8582" s="147" t="s">
        <v>25627</v>
      </c>
      <c r="I8582" s="284" t="s">
        <v>25628</v>
      </c>
      <c r="J8582" s="284" t="n">
        <v>536</v>
      </c>
      <c r="K8582" s="164" t="n">
        <v>0</v>
      </c>
      <c r="L8582" s="164" t="n">
        <v>3763010</v>
      </c>
      <c r="M8582" s="164" t="n">
        <v>0</v>
      </c>
      <c r="N8582" s="218" t="s">
        <v>25622</v>
      </c>
      <c r="O8582" s="633"/>
      <c r="P8582" s="610"/>
      <c r="Q8582" s="610" t="n">
        <f aca="false">P8582*1.2</f>
        <v>0</v>
      </c>
      <c r="R8582" s="131" t="n">
        <f aca="false">S8582*Q8582</f>
        <v>0</v>
      </c>
      <c r="S8582" s="132"/>
    </row>
    <row r="8583" s="76" customFormat="true" ht="27.6" hidden="false" customHeight="false" outlineLevel="0" collapsed="false">
      <c r="A8583" s="207"/>
      <c r="B8583" s="208" t="n">
        <v>82</v>
      </c>
      <c r="C8583" s="634" t="s">
        <v>18</v>
      </c>
      <c r="D8583" s="453" t="s">
        <v>21588</v>
      </c>
      <c r="E8583" s="453" t="s">
        <v>21580</v>
      </c>
      <c r="F8583" s="121" t="n">
        <f aca="false">F8582+1</f>
        <v>8577</v>
      </c>
      <c r="G8583" s="290" t="s">
        <v>25629</v>
      </c>
      <c r="H8583" s="147" t="s">
        <v>25630</v>
      </c>
      <c r="I8583" s="284" t="s">
        <v>25631</v>
      </c>
      <c r="J8583" s="284" t="n">
        <v>650</v>
      </c>
      <c r="K8583" s="164" t="n">
        <v>0</v>
      </c>
      <c r="L8583" s="164" t="n">
        <v>3763010</v>
      </c>
      <c r="M8583" s="164" t="n">
        <v>0</v>
      </c>
      <c r="N8583" s="237" t="s">
        <v>25632</v>
      </c>
      <c r="O8583" s="633"/>
      <c r="P8583" s="130" t="n">
        <v>53968.92</v>
      </c>
      <c r="Q8583" s="130" t="n">
        <f aca="false">P8583*1.2</f>
        <v>64762.704</v>
      </c>
      <c r="R8583" s="131" t="n">
        <f aca="false">S8583*Q8583</f>
        <v>64762.704</v>
      </c>
      <c r="S8583" s="132" t="n">
        <v>1</v>
      </c>
    </row>
    <row r="8584" s="76" customFormat="true" ht="14.4" hidden="false" customHeight="false" outlineLevel="0" collapsed="false">
      <c r="A8584" s="207"/>
      <c r="B8584" s="208" t="n">
        <v>82</v>
      </c>
      <c r="C8584" s="634" t="s">
        <v>18</v>
      </c>
      <c r="D8584" s="453" t="s">
        <v>21588</v>
      </c>
      <c r="E8584" s="453" t="s">
        <v>21580</v>
      </c>
      <c r="F8584" s="121" t="n">
        <f aca="false">F8583+1</f>
        <v>8578</v>
      </c>
      <c r="G8584" s="290" t="s">
        <v>25633</v>
      </c>
      <c r="H8584" s="147" t="s">
        <v>25634</v>
      </c>
      <c r="I8584" s="284" t="s">
        <v>25635</v>
      </c>
      <c r="J8584" s="284" t="n">
        <v>5344</v>
      </c>
      <c r="K8584" s="164" t="n">
        <v>40</v>
      </c>
      <c r="L8584" s="164" t="n">
        <v>4411038</v>
      </c>
      <c r="M8584" s="164" t="n">
        <v>0</v>
      </c>
      <c r="N8584" s="218" t="s">
        <v>25636</v>
      </c>
      <c r="O8584" s="633"/>
      <c r="P8584" s="130" t="n">
        <v>5543.12</v>
      </c>
      <c r="Q8584" s="130" t="n">
        <f aca="false">P8584*1.2</f>
        <v>6651.744</v>
      </c>
      <c r="R8584" s="131" t="n">
        <f aca="false">S8584*Q8584</f>
        <v>0</v>
      </c>
      <c r="S8584" s="132"/>
    </row>
    <row r="8585" s="76" customFormat="true" ht="14.4" hidden="false" customHeight="false" outlineLevel="0" collapsed="false">
      <c r="A8585" s="207"/>
      <c r="B8585" s="208" t="n">
        <v>82</v>
      </c>
      <c r="C8585" s="634" t="s">
        <v>18</v>
      </c>
      <c r="D8585" s="453"/>
      <c r="E8585" s="453" t="s">
        <v>21580</v>
      </c>
      <c r="F8585" s="121" t="n">
        <f aca="false">F8584+1</f>
        <v>8579</v>
      </c>
      <c r="G8585" s="636" t="s">
        <v>25637</v>
      </c>
      <c r="H8585" s="147" t="s">
        <v>25638</v>
      </c>
      <c r="I8585" s="284" t="s">
        <v>25639</v>
      </c>
      <c r="J8585" s="284" t="n">
        <v>650</v>
      </c>
      <c r="K8585" s="164" t="n">
        <v>0</v>
      </c>
      <c r="L8585" s="164" t="n">
        <v>1002016</v>
      </c>
      <c r="M8585" s="164" t="n">
        <v>0</v>
      </c>
      <c r="N8585" s="237" t="s">
        <v>25640</v>
      </c>
      <c r="O8585" s="633"/>
      <c r="P8585" s="610"/>
      <c r="Q8585" s="610" t="n">
        <f aca="false">P8585*1.2</f>
        <v>0</v>
      </c>
      <c r="R8585" s="131" t="n">
        <f aca="false">S8585*Q8585</f>
        <v>0</v>
      </c>
      <c r="S8585" s="132"/>
    </row>
    <row r="8586" s="76" customFormat="true" ht="14.4" hidden="false" customHeight="false" outlineLevel="0" collapsed="false">
      <c r="A8586" s="207"/>
      <c r="B8586" s="208" t="n">
        <v>82</v>
      </c>
      <c r="C8586" s="634" t="s">
        <v>18</v>
      </c>
      <c r="D8586" s="453" t="s">
        <v>21588</v>
      </c>
      <c r="E8586" s="453" t="s">
        <v>21580</v>
      </c>
      <c r="F8586" s="121" t="n">
        <f aca="false">F8585+1</f>
        <v>8580</v>
      </c>
      <c r="G8586" s="290" t="s">
        <v>25641</v>
      </c>
      <c r="H8586" s="147" t="s">
        <v>25642</v>
      </c>
      <c r="I8586" s="284" t="s">
        <v>25643</v>
      </c>
      <c r="J8586" s="284" t="n">
        <v>5340</v>
      </c>
      <c r="K8586" s="164" t="n">
        <v>0</v>
      </c>
      <c r="L8586" s="164" t="n">
        <v>1013650</v>
      </c>
      <c r="M8586" s="164" t="n">
        <v>1</v>
      </c>
      <c r="N8586" s="218" t="s">
        <v>25644</v>
      </c>
      <c r="O8586" s="633"/>
      <c r="P8586" s="130" t="n">
        <v>5706.01</v>
      </c>
      <c r="Q8586" s="130" t="n">
        <f aca="false">P8586*1.2</f>
        <v>6847.212</v>
      </c>
      <c r="R8586" s="131" t="n">
        <f aca="false">S8586*Q8586</f>
        <v>13694.424</v>
      </c>
      <c r="S8586" s="132" t="n">
        <v>2</v>
      </c>
    </row>
    <row r="8587" s="76" customFormat="true" ht="14.4" hidden="false" customHeight="false" outlineLevel="0" collapsed="false">
      <c r="A8587" s="207"/>
      <c r="B8587" s="208" t="n">
        <v>82</v>
      </c>
      <c r="C8587" s="634" t="s">
        <v>18</v>
      </c>
      <c r="D8587" s="453" t="s">
        <v>21588</v>
      </c>
      <c r="E8587" s="453" t="s">
        <v>21580</v>
      </c>
      <c r="F8587" s="121" t="n">
        <f aca="false">F8586+1</f>
        <v>8581</v>
      </c>
      <c r="G8587" s="290" t="s">
        <v>25645</v>
      </c>
      <c r="H8587" s="147" t="s">
        <v>25646</v>
      </c>
      <c r="I8587" s="284" t="s">
        <v>25647</v>
      </c>
      <c r="J8587" s="284" t="n">
        <v>536</v>
      </c>
      <c r="K8587" s="164" t="n">
        <v>0</v>
      </c>
      <c r="L8587" s="164" t="n">
        <v>1013650</v>
      </c>
      <c r="M8587" s="164" t="n">
        <v>1</v>
      </c>
      <c r="N8587" s="218" t="s">
        <v>25644</v>
      </c>
      <c r="O8587" s="633"/>
      <c r="P8587" s="130" t="n">
        <v>6641.08</v>
      </c>
      <c r="Q8587" s="130" t="n">
        <f aca="false">P8587*1.2</f>
        <v>7969.296</v>
      </c>
      <c r="R8587" s="131" t="n">
        <f aca="false">S8587*Q8587</f>
        <v>7969.296</v>
      </c>
      <c r="S8587" s="132" t="n">
        <v>1</v>
      </c>
    </row>
    <row r="8588" s="76" customFormat="true" ht="14.4" hidden="false" customHeight="false" outlineLevel="0" collapsed="false">
      <c r="A8588" s="207"/>
      <c r="B8588" s="208" t="n">
        <v>82</v>
      </c>
      <c r="C8588" s="634" t="s">
        <v>18</v>
      </c>
      <c r="D8588" s="453" t="s">
        <v>21588</v>
      </c>
      <c r="E8588" s="453" t="s">
        <v>21580</v>
      </c>
      <c r="F8588" s="121" t="n">
        <f aca="false">F8587+1</f>
        <v>8582</v>
      </c>
      <c r="G8588" s="290" t="s">
        <v>25648</v>
      </c>
      <c r="H8588" s="147" t="s">
        <v>25649</v>
      </c>
      <c r="I8588" s="284" t="s">
        <v>25650</v>
      </c>
      <c r="J8588" s="284" t="n">
        <v>5344</v>
      </c>
      <c r="K8588" s="164" t="n">
        <v>30</v>
      </c>
      <c r="L8588" s="164" t="n">
        <v>1213220</v>
      </c>
      <c r="M8588" s="164" t="n">
        <v>0</v>
      </c>
      <c r="N8588" s="218" t="s">
        <v>25644</v>
      </c>
      <c r="O8588" s="635"/>
      <c r="P8588" s="130" t="n">
        <v>21578.69</v>
      </c>
      <c r="Q8588" s="130" t="n">
        <f aca="false">P8588*1.2</f>
        <v>25894.428</v>
      </c>
      <c r="R8588" s="131" t="n">
        <f aca="false">S8588*Q8588</f>
        <v>0</v>
      </c>
      <c r="S8588" s="132"/>
    </row>
    <row r="8589" s="76" customFormat="true" ht="14.4" hidden="false" customHeight="false" outlineLevel="0" collapsed="false">
      <c r="A8589" s="207"/>
      <c r="B8589" s="208" t="n">
        <v>82</v>
      </c>
      <c r="C8589" s="634" t="s">
        <v>18</v>
      </c>
      <c r="D8589" s="453"/>
      <c r="E8589" s="453" t="s">
        <v>21580</v>
      </c>
      <c r="F8589" s="121" t="n">
        <f aca="false">F8588+1</f>
        <v>8583</v>
      </c>
      <c r="G8589" s="290" t="s">
        <v>25651</v>
      </c>
      <c r="H8589" s="147" t="s">
        <v>25652</v>
      </c>
      <c r="I8589" s="284" t="s">
        <v>25653</v>
      </c>
      <c r="J8589" s="284" t="n">
        <v>5340</v>
      </c>
      <c r="K8589" s="164" t="n">
        <v>40</v>
      </c>
      <c r="L8589" s="164" t="n">
        <v>4411038</v>
      </c>
      <c r="M8589" s="164" t="n">
        <v>0</v>
      </c>
      <c r="N8589" s="218" t="s">
        <v>25654</v>
      </c>
      <c r="O8589" s="633"/>
      <c r="P8589" s="610"/>
      <c r="Q8589" s="610" t="n">
        <f aca="false">P8589*1.2</f>
        <v>0</v>
      </c>
      <c r="R8589" s="131" t="n">
        <f aca="false">S8589*Q8589</f>
        <v>0</v>
      </c>
      <c r="S8589" s="132"/>
    </row>
    <row r="8590" s="76" customFormat="true" ht="14.4" hidden="false" customHeight="false" outlineLevel="0" collapsed="false">
      <c r="A8590" s="207"/>
      <c r="B8590" s="208" t="n">
        <v>82</v>
      </c>
      <c r="C8590" s="634" t="s">
        <v>18</v>
      </c>
      <c r="D8590" s="453" t="s">
        <v>21588</v>
      </c>
      <c r="E8590" s="453" t="s">
        <v>21580</v>
      </c>
      <c r="F8590" s="121" t="n">
        <f aca="false">F8589+1</f>
        <v>8584</v>
      </c>
      <c r="G8590" s="290" t="s">
        <v>25655</v>
      </c>
      <c r="H8590" s="147" t="s">
        <v>25656</v>
      </c>
      <c r="I8590" s="284" t="s">
        <v>25657</v>
      </c>
      <c r="J8590" s="284" t="n">
        <v>5340</v>
      </c>
      <c r="K8590" s="164" t="n">
        <v>40</v>
      </c>
      <c r="L8590" s="164" t="n">
        <v>4411538</v>
      </c>
      <c r="M8590" s="164" t="n">
        <v>0</v>
      </c>
      <c r="N8590" s="218" t="s">
        <v>25654</v>
      </c>
      <c r="O8590" s="633"/>
      <c r="P8590" s="130" t="n">
        <v>2435.76</v>
      </c>
      <c r="Q8590" s="130" t="n">
        <f aca="false">P8590*1.2</f>
        <v>2922.912</v>
      </c>
      <c r="R8590" s="131" t="n">
        <f aca="false">S8590*Q8590</f>
        <v>0</v>
      </c>
      <c r="S8590" s="132"/>
    </row>
    <row r="8591" s="76" customFormat="true" ht="14.4" hidden="false" customHeight="false" outlineLevel="0" collapsed="false">
      <c r="A8591" s="207"/>
      <c r="B8591" s="208" t="n">
        <v>284</v>
      </c>
      <c r="C8591" s="642" t="s">
        <v>25658</v>
      </c>
      <c r="D8591" s="642"/>
      <c r="E8591" s="392" t="s">
        <v>25659</v>
      </c>
      <c r="F8591" s="121" t="n">
        <f aca="false">F8590+1</f>
        <v>8585</v>
      </c>
      <c r="G8591" s="345" t="s">
        <v>25660</v>
      </c>
      <c r="H8591" s="118" t="str">
        <f aca="false">G8591</f>
        <v>529-6702904</v>
      </c>
      <c r="I8591" s="212"/>
      <c r="J8591" s="212"/>
      <c r="K8591" s="149"/>
      <c r="L8591" s="149"/>
      <c r="M8591" s="149"/>
      <c r="N8591" s="293" t="n">
        <v>10917</v>
      </c>
      <c r="O8591" s="292"/>
      <c r="P8591" s="643" t="n">
        <v>0</v>
      </c>
      <c r="Q8591" s="130" t="n">
        <f aca="false">P8591*1.2</f>
        <v>0</v>
      </c>
      <c r="R8591" s="131" t="n">
        <f aca="false">S8591*Q8591</f>
        <v>0</v>
      </c>
      <c r="S8591" s="132"/>
    </row>
    <row r="8592" s="76" customFormat="true" ht="14.4" hidden="false" customHeight="false" outlineLevel="0" collapsed="false">
      <c r="A8592" s="207"/>
      <c r="B8592" s="208" t="n">
        <v>284</v>
      </c>
      <c r="C8592" s="642" t="s">
        <v>25658</v>
      </c>
      <c r="D8592" s="642"/>
      <c r="E8592" s="392" t="s">
        <v>25661</v>
      </c>
      <c r="F8592" s="121" t="n">
        <f aca="false">F8591+1</f>
        <v>8586</v>
      </c>
      <c r="G8592" s="354" t="s">
        <v>25662</v>
      </c>
      <c r="H8592" s="123" t="s">
        <v>25663</v>
      </c>
      <c r="I8592" s="212" t="s">
        <v>25664</v>
      </c>
      <c r="J8592" s="212" t="n">
        <v>622</v>
      </c>
      <c r="K8592" s="149" t="n">
        <v>0</v>
      </c>
      <c r="L8592" s="149" t="n">
        <v>8800109</v>
      </c>
      <c r="M8592" s="149" t="n">
        <v>0</v>
      </c>
      <c r="N8592" s="151" t="s">
        <v>25665</v>
      </c>
      <c r="O8592" s="186"/>
      <c r="P8592" s="643" t="n">
        <v>0</v>
      </c>
      <c r="Q8592" s="130" t="n">
        <f aca="false">P8592*1.2</f>
        <v>0</v>
      </c>
      <c r="R8592" s="131" t="n">
        <f aca="false">S8592*Q8592</f>
        <v>0</v>
      </c>
      <c r="S8592" s="132"/>
    </row>
    <row r="8593" s="76" customFormat="true" ht="14.4" hidden="false" customHeight="false" outlineLevel="0" collapsed="false">
      <c r="A8593" s="207"/>
      <c r="B8593" s="208" t="n">
        <v>284</v>
      </c>
      <c r="C8593" s="642" t="s">
        <v>25658</v>
      </c>
      <c r="D8593" s="642"/>
      <c r="E8593" s="392" t="s">
        <v>25659</v>
      </c>
      <c r="F8593" s="121" t="n">
        <f aca="false">F8592+1</f>
        <v>8587</v>
      </c>
      <c r="G8593" s="345" t="s">
        <v>25666</v>
      </c>
      <c r="H8593" s="118" t="str">
        <f aca="false">G8593</f>
        <v>530-8100113</v>
      </c>
      <c r="I8593" s="212"/>
      <c r="J8593" s="212"/>
      <c r="K8593" s="149"/>
      <c r="L8593" s="149"/>
      <c r="M8593" s="149"/>
      <c r="N8593" s="293" t="s">
        <v>25667</v>
      </c>
      <c r="O8593" s="292"/>
      <c r="P8593" s="643" t="n">
        <v>0</v>
      </c>
      <c r="Q8593" s="130" t="n">
        <f aca="false">P8593*1.2</f>
        <v>0</v>
      </c>
      <c r="R8593" s="131" t="n">
        <f aca="false">S8593*Q8593</f>
        <v>0</v>
      </c>
      <c r="S8593" s="132"/>
    </row>
    <row r="8594" s="76" customFormat="true" ht="14.4" hidden="false" customHeight="false" outlineLevel="0" collapsed="false">
      <c r="A8594" s="207"/>
      <c r="B8594" s="208" t="n">
        <v>284</v>
      </c>
      <c r="C8594" s="642" t="s">
        <v>25658</v>
      </c>
      <c r="D8594" s="642"/>
      <c r="E8594" s="392" t="s">
        <v>25659</v>
      </c>
      <c r="F8594" s="121" t="n">
        <f aca="false">F8593+1</f>
        <v>8588</v>
      </c>
      <c r="G8594" s="345" t="s">
        <v>25668</v>
      </c>
      <c r="H8594" s="118" t="str">
        <f aca="false">G8594</f>
        <v>530-8100213</v>
      </c>
      <c r="I8594" s="212"/>
      <c r="J8594" s="212"/>
      <c r="K8594" s="149"/>
      <c r="L8594" s="149"/>
      <c r="M8594" s="149"/>
      <c r="N8594" s="293" t="s">
        <v>25669</v>
      </c>
      <c r="O8594" s="292"/>
      <c r="P8594" s="643" t="n">
        <v>0</v>
      </c>
      <c r="Q8594" s="130" t="n">
        <f aca="false">P8594*1.2</f>
        <v>0</v>
      </c>
      <c r="R8594" s="131" t="n">
        <f aca="false">S8594*Q8594</f>
        <v>0</v>
      </c>
      <c r="S8594" s="132"/>
    </row>
    <row r="8595" s="76" customFormat="true" ht="27.6" hidden="false" customHeight="false" outlineLevel="0" collapsed="false">
      <c r="A8595" s="207"/>
      <c r="B8595" s="208" t="n">
        <v>284</v>
      </c>
      <c r="C8595" s="642" t="s">
        <v>25658</v>
      </c>
      <c r="D8595" s="642"/>
      <c r="E8595" s="392" t="s">
        <v>25659</v>
      </c>
      <c r="F8595" s="121" t="n">
        <f aca="false">F8594+1</f>
        <v>8589</v>
      </c>
      <c r="G8595" s="345" t="s">
        <v>25670</v>
      </c>
      <c r="H8595" s="118" t="str">
        <f aca="false">G8595</f>
        <v>52911-301 637 48 19</v>
      </c>
      <c r="I8595" s="212"/>
      <c r="J8595" s="212"/>
      <c r="K8595" s="149"/>
      <c r="L8595" s="149"/>
      <c r="M8595" s="149"/>
      <c r="N8595" s="154" t="s">
        <v>25671</v>
      </c>
      <c r="O8595" s="186"/>
      <c r="P8595" s="643" t="n">
        <v>0</v>
      </c>
      <c r="Q8595" s="130" t="n">
        <f aca="false">P8595*1.2</f>
        <v>0</v>
      </c>
      <c r="R8595" s="131" t="n">
        <f aca="false">S8595*Q8595</f>
        <v>0</v>
      </c>
      <c r="S8595" s="132"/>
    </row>
    <row r="8596" s="76" customFormat="true" ht="14.4" hidden="false" customHeight="false" outlineLevel="0" collapsed="false">
      <c r="A8596" s="207"/>
      <c r="B8596" s="208" t="n">
        <v>284</v>
      </c>
      <c r="C8596" s="642" t="s">
        <v>25658</v>
      </c>
      <c r="D8596" s="642"/>
      <c r="E8596" s="392" t="s">
        <v>25661</v>
      </c>
      <c r="F8596" s="121" t="n">
        <f aca="false">F8595+1</f>
        <v>8590</v>
      </c>
      <c r="G8596" s="354" t="s">
        <v>25672</v>
      </c>
      <c r="H8596" s="118" t="str">
        <f aca="false">G8596</f>
        <v>3237-01-2804040</v>
      </c>
      <c r="I8596" s="212"/>
      <c r="J8596" s="212"/>
      <c r="K8596" s="149"/>
      <c r="L8596" s="149"/>
      <c r="M8596" s="149"/>
      <c r="N8596" s="151" t="s">
        <v>8293</v>
      </c>
      <c r="O8596" s="186"/>
      <c r="P8596" s="643" t="n">
        <v>0</v>
      </c>
      <c r="Q8596" s="130" t="n">
        <f aca="false">P8596*1.2</f>
        <v>0</v>
      </c>
      <c r="R8596" s="131" t="n">
        <f aca="false">S8596*Q8596</f>
        <v>0</v>
      </c>
      <c r="S8596" s="132"/>
    </row>
    <row r="8597" s="76" customFormat="true" ht="14.4" hidden="false" customHeight="false" outlineLevel="0" collapsed="false">
      <c r="A8597" s="207"/>
      <c r="B8597" s="208" t="n">
        <v>284</v>
      </c>
      <c r="C8597" s="642" t="s">
        <v>25658</v>
      </c>
      <c r="D8597" s="642"/>
      <c r="E8597" s="392" t="s">
        <v>25661</v>
      </c>
      <c r="F8597" s="121" t="n">
        <f aca="false">F8596+1</f>
        <v>8591</v>
      </c>
      <c r="G8597" s="354" t="n">
        <v>462811341</v>
      </c>
      <c r="H8597" s="118" t="n">
        <f aca="false">G8597</f>
        <v>462811341</v>
      </c>
      <c r="I8597" s="212"/>
      <c r="J8597" s="212"/>
      <c r="K8597" s="149"/>
      <c r="L8597" s="149"/>
      <c r="M8597" s="149"/>
      <c r="N8597" s="151" t="s">
        <v>25673</v>
      </c>
      <c r="O8597" s="186"/>
      <c r="P8597" s="643" t="n">
        <v>0</v>
      </c>
      <c r="Q8597" s="130" t="n">
        <f aca="false">P8597*1.2</f>
        <v>0</v>
      </c>
      <c r="R8597" s="131" t="n">
        <f aca="false">S8597*Q8597</f>
        <v>0</v>
      </c>
      <c r="S8597" s="132"/>
    </row>
    <row r="8598" s="76" customFormat="true" ht="14.4" hidden="false" customHeight="false" outlineLevel="0" collapsed="false">
      <c r="A8598" s="207"/>
      <c r="B8598" s="208" t="n">
        <v>284</v>
      </c>
      <c r="C8598" s="642" t="s">
        <v>25658</v>
      </c>
      <c r="D8598" s="642"/>
      <c r="E8598" s="392" t="s">
        <v>25661</v>
      </c>
      <c r="F8598" s="121" t="n">
        <f aca="false">F8597+1</f>
        <v>8592</v>
      </c>
      <c r="G8598" s="354" t="s">
        <v>25674</v>
      </c>
      <c r="H8598" s="118" t="str">
        <f aca="false">G8598</f>
        <v>529 885 02 05</v>
      </c>
      <c r="I8598" s="212"/>
      <c r="J8598" s="212"/>
      <c r="K8598" s="149"/>
      <c r="L8598" s="149"/>
      <c r="M8598" s="149"/>
      <c r="N8598" s="151" t="s">
        <v>25675</v>
      </c>
      <c r="O8598" s="186"/>
      <c r="P8598" s="643" t="n">
        <v>0</v>
      </c>
      <c r="Q8598" s="130" t="n">
        <f aca="false">P8598*1.2</f>
        <v>0</v>
      </c>
      <c r="R8598" s="131" t="n">
        <f aca="false">S8598*Q8598</f>
        <v>0</v>
      </c>
      <c r="S8598" s="132"/>
    </row>
    <row r="8599" s="76" customFormat="true" ht="27.6" hidden="false" customHeight="false" outlineLevel="0" collapsed="false">
      <c r="A8599" s="207"/>
      <c r="B8599" s="208" t="n">
        <v>284</v>
      </c>
      <c r="C8599" s="642" t="s">
        <v>25658</v>
      </c>
      <c r="D8599" s="642"/>
      <c r="E8599" s="392" t="s">
        <v>25676</v>
      </c>
      <c r="F8599" s="121" t="n">
        <f aca="false">F8598+1</f>
        <v>8593</v>
      </c>
      <c r="G8599" s="345" t="s">
        <v>25677</v>
      </c>
      <c r="H8599" s="118" t="str">
        <f aca="false">G8599</f>
        <v>527 885 01 05</v>
      </c>
      <c r="I8599" s="212"/>
      <c r="J8599" s="212"/>
      <c r="K8599" s="149"/>
      <c r="L8599" s="149"/>
      <c r="M8599" s="149"/>
      <c r="N8599" s="293" t="s">
        <v>25678</v>
      </c>
      <c r="O8599" s="292"/>
      <c r="P8599" s="643" t="n">
        <v>0</v>
      </c>
      <c r="Q8599" s="130" t="n">
        <f aca="false">P8599*1.2</f>
        <v>0</v>
      </c>
      <c r="R8599" s="131" t="n">
        <f aca="false">S8599*Q8599</f>
        <v>0</v>
      </c>
      <c r="S8599" s="132"/>
    </row>
    <row r="8600" s="76" customFormat="true" ht="14.4" hidden="false" customHeight="false" outlineLevel="0" collapsed="false">
      <c r="A8600" s="207"/>
      <c r="B8600" s="208" t="n">
        <v>284</v>
      </c>
      <c r="C8600" s="642" t="s">
        <v>25658</v>
      </c>
      <c r="D8600" s="642"/>
      <c r="E8600" s="392" t="s">
        <v>25676</v>
      </c>
      <c r="F8600" s="121" t="n">
        <f aca="false">F8599+1</f>
        <v>8594</v>
      </c>
      <c r="G8600" s="345" t="s">
        <v>25679</v>
      </c>
      <c r="H8600" s="118" t="str">
        <f aca="false">G8600</f>
        <v>532 885 01 05</v>
      </c>
      <c r="I8600" s="212"/>
      <c r="J8600" s="212"/>
      <c r="K8600" s="149"/>
      <c r="L8600" s="149"/>
      <c r="M8600" s="149"/>
      <c r="N8600" s="293" t="s">
        <v>25680</v>
      </c>
      <c r="O8600" s="292"/>
      <c r="P8600" s="643" t="n">
        <v>0</v>
      </c>
      <c r="Q8600" s="130" t="n">
        <f aca="false">P8600*1.2</f>
        <v>0</v>
      </c>
      <c r="R8600" s="131" t="n">
        <f aca="false">S8600*Q8600</f>
        <v>0</v>
      </c>
      <c r="S8600" s="132"/>
    </row>
    <row r="8601" s="76" customFormat="true" ht="14.4" hidden="false" customHeight="false" outlineLevel="0" collapsed="false">
      <c r="A8601" s="207"/>
      <c r="B8601" s="208" t="n">
        <v>284</v>
      </c>
      <c r="C8601" s="642" t="s">
        <v>25658</v>
      </c>
      <c r="D8601" s="642"/>
      <c r="E8601" s="392" t="s">
        <v>25661</v>
      </c>
      <c r="F8601" s="121" t="n">
        <f aca="false">F8600+1</f>
        <v>8595</v>
      </c>
      <c r="G8601" s="354" t="s">
        <v>25681</v>
      </c>
      <c r="H8601" s="123" t="s">
        <v>25681</v>
      </c>
      <c r="I8601" s="212" t="s">
        <v>25682</v>
      </c>
      <c r="J8601" s="212" t="n">
        <v>5292</v>
      </c>
      <c r="K8601" s="149" t="n">
        <v>0</v>
      </c>
      <c r="L8601" s="149" t="n">
        <v>2804040</v>
      </c>
      <c r="M8601" s="149" t="n">
        <v>0</v>
      </c>
      <c r="N8601" s="151" t="s">
        <v>25683</v>
      </c>
      <c r="O8601" s="186"/>
      <c r="P8601" s="643" t="n">
        <v>0</v>
      </c>
      <c r="Q8601" s="130" t="n">
        <f aca="false">P8601*1.2</f>
        <v>0</v>
      </c>
      <c r="R8601" s="131" t="n">
        <f aca="false">S8601*Q8601</f>
        <v>0</v>
      </c>
      <c r="S8601" s="132"/>
    </row>
    <row r="8602" s="76" customFormat="true" ht="14.4" hidden="false" customHeight="false" outlineLevel="0" collapsed="false">
      <c r="A8602" s="207"/>
      <c r="B8602" s="208" t="n">
        <v>284</v>
      </c>
      <c r="C8602" s="642" t="s">
        <v>25658</v>
      </c>
      <c r="D8602" s="642"/>
      <c r="E8602" s="392" t="s">
        <v>25661</v>
      </c>
      <c r="F8602" s="121" t="n">
        <f aca="false">F8601+1</f>
        <v>8596</v>
      </c>
      <c r="G8602" s="354" t="s">
        <v>25684</v>
      </c>
      <c r="H8602" s="118" t="str">
        <f aca="false">G8602</f>
        <v>6228-800124СБ</v>
      </c>
      <c r="I8602" s="212"/>
      <c r="J8602" s="212"/>
      <c r="K8602" s="149"/>
      <c r="L8602" s="149"/>
      <c r="M8602" s="149"/>
      <c r="N8602" s="151" t="s">
        <v>25685</v>
      </c>
      <c r="O8602" s="186"/>
      <c r="P8602" s="643" t="n">
        <v>0</v>
      </c>
      <c r="Q8602" s="130" t="n">
        <f aca="false">P8602*1.2</f>
        <v>0</v>
      </c>
      <c r="R8602" s="131" t="n">
        <f aca="false">S8602*Q8602</f>
        <v>0</v>
      </c>
      <c r="S8602" s="132"/>
    </row>
    <row r="8603" s="76" customFormat="true" ht="14.4" hidden="false" customHeight="false" outlineLevel="0" collapsed="false">
      <c r="A8603" s="207"/>
      <c r="B8603" s="208" t="n">
        <v>284</v>
      </c>
      <c r="C8603" s="642" t="s">
        <v>25658</v>
      </c>
      <c r="D8603" s="642"/>
      <c r="E8603" s="392" t="s">
        <v>25661</v>
      </c>
      <c r="F8603" s="121" t="n">
        <f aca="false">F8602+1</f>
        <v>8597</v>
      </c>
      <c r="G8603" s="354" t="s">
        <v>25686</v>
      </c>
      <c r="H8603" s="118" t="str">
        <f aca="false">G8603</f>
        <v>3237-01-2803030</v>
      </c>
      <c r="I8603" s="212"/>
      <c r="J8603" s="212"/>
      <c r="K8603" s="149"/>
      <c r="L8603" s="149"/>
      <c r="M8603" s="149"/>
      <c r="N8603" s="151" t="s">
        <v>13115</v>
      </c>
      <c r="O8603" s="186"/>
      <c r="P8603" s="643" t="n">
        <v>0</v>
      </c>
      <c r="Q8603" s="130" t="n">
        <f aca="false">P8603*1.2</f>
        <v>0</v>
      </c>
      <c r="R8603" s="131" t="n">
        <f aca="false">S8603*Q8603</f>
        <v>0</v>
      </c>
      <c r="S8603" s="132"/>
    </row>
    <row r="8604" s="76" customFormat="true" ht="14.4" hidden="false" customHeight="false" outlineLevel="0" collapsed="false">
      <c r="A8604" s="207"/>
      <c r="B8604" s="208" t="n">
        <v>284</v>
      </c>
      <c r="C8604" s="642" t="s">
        <v>25658</v>
      </c>
      <c r="D8604" s="642"/>
      <c r="E8604" s="392" t="s">
        <v>25661</v>
      </c>
      <c r="F8604" s="121" t="n">
        <f aca="false">F8603+1</f>
        <v>8598</v>
      </c>
      <c r="G8604" s="354" t="n">
        <v>462811312</v>
      </c>
      <c r="H8604" s="118" t="n">
        <f aca="false">G8604</f>
        <v>462811312</v>
      </c>
      <c r="I8604" s="212"/>
      <c r="J8604" s="212"/>
      <c r="K8604" s="149"/>
      <c r="L8604" s="149"/>
      <c r="M8604" s="149"/>
      <c r="N8604" s="151" t="s">
        <v>25687</v>
      </c>
      <c r="O8604" s="186"/>
      <c r="P8604" s="643" t="n">
        <v>0</v>
      </c>
      <c r="Q8604" s="130" t="n">
        <f aca="false">P8604*1.2</f>
        <v>0</v>
      </c>
      <c r="R8604" s="131" t="n">
        <f aca="false">S8604*Q8604</f>
        <v>0</v>
      </c>
      <c r="S8604" s="132"/>
    </row>
    <row r="8605" s="76" customFormat="true" ht="14.4" hidden="false" customHeight="false" outlineLevel="0" collapsed="false">
      <c r="A8605" s="207"/>
      <c r="B8605" s="208" t="n">
        <v>284</v>
      </c>
      <c r="C8605" s="642" t="s">
        <v>25658</v>
      </c>
      <c r="D8605" s="642"/>
      <c r="E8605" s="392" t="s">
        <v>25661</v>
      </c>
      <c r="F8605" s="121" t="n">
        <f aca="false">F8604+1</f>
        <v>8599</v>
      </c>
      <c r="G8605" s="354" t="s">
        <v>25688</v>
      </c>
      <c r="H8605" s="118" t="str">
        <f aca="false">G8605</f>
        <v>530 885 03 05</v>
      </c>
      <c r="I8605" s="212"/>
      <c r="J8605" s="212"/>
      <c r="K8605" s="149"/>
      <c r="L8605" s="149"/>
      <c r="M8605" s="149"/>
      <c r="N8605" s="151" t="s">
        <v>25689</v>
      </c>
      <c r="O8605" s="186"/>
      <c r="P8605" s="643" t="n">
        <v>0</v>
      </c>
      <c r="Q8605" s="130" t="n">
        <f aca="false">P8605*1.2</f>
        <v>0</v>
      </c>
      <c r="R8605" s="131" t="n">
        <f aca="false">S8605*Q8605</f>
        <v>0</v>
      </c>
      <c r="S8605" s="132"/>
    </row>
    <row r="8606" s="76" customFormat="true" ht="27.6" hidden="false" customHeight="false" outlineLevel="0" collapsed="false">
      <c r="A8606" s="207"/>
      <c r="B8606" s="208" t="n">
        <v>284</v>
      </c>
      <c r="C8606" s="642" t="s">
        <v>25658</v>
      </c>
      <c r="D8606" s="642"/>
      <c r="E8606" s="392" t="s">
        <v>25661</v>
      </c>
      <c r="F8606" s="121" t="n">
        <f aca="false">F8605+1</f>
        <v>8600</v>
      </c>
      <c r="G8606" s="354" t="s">
        <v>25690</v>
      </c>
      <c r="H8606" s="118" t="str">
        <f aca="false">G8606</f>
        <v>622-8800124</v>
      </c>
      <c r="I8606" s="212"/>
      <c r="J8606" s="212"/>
      <c r="K8606" s="149"/>
      <c r="L8606" s="149"/>
      <c r="M8606" s="149"/>
      <c r="N8606" s="151" t="s">
        <v>25691</v>
      </c>
      <c r="O8606" s="186"/>
      <c r="P8606" s="643" t="n">
        <v>0</v>
      </c>
      <c r="Q8606" s="130" t="n">
        <f aca="false">P8606*1.2</f>
        <v>0</v>
      </c>
      <c r="R8606" s="131" t="n">
        <f aca="false">S8606*Q8606</f>
        <v>0</v>
      </c>
      <c r="S8606" s="132"/>
    </row>
    <row r="8607" s="76" customFormat="true" ht="14.4" hidden="false" customHeight="false" outlineLevel="0" collapsed="false">
      <c r="A8607" s="207"/>
      <c r="B8607" s="208" t="n">
        <v>284</v>
      </c>
      <c r="C8607" s="642" t="s">
        <v>25658</v>
      </c>
      <c r="D8607" s="642"/>
      <c r="E8607" s="392" t="s">
        <v>25661</v>
      </c>
      <c r="F8607" s="121" t="n">
        <f aca="false">F8606+1</f>
        <v>8601</v>
      </c>
      <c r="G8607" s="354" t="s">
        <v>25692</v>
      </c>
      <c r="H8607" s="118" t="str">
        <f aca="false">G8607</f>
        <v>5292-2803020 СБ</v>
      </c>
      <c r="I8607" s="212"/>
      <c r="J8607" s="212"/>
      <c r="K8607" s="149"/>
      <c r="L8607" s="149"/>
      <c r="M8607" s="149"/>
      <c r="N8607" s="151" t="s">
        <v>25693</v>
      </c>
      <c r="O8607" s="186"/>
      <c r="P8607" s="643" t="n">
        <v>0</v>
      </c>
      <c r="Q8607" s="130" t="n">
        <f aca="false">P8607*1.2</f>
        <v>0</v>
      </c>
      <c r="R8607" s="131" t="n">
        <f aca="false">S8607*Q8607</f>
        <v>0</v>
      </c>
      <c r="S8607" s="132"/>
    </row>
    <row r="8608" s="76" customFormat="true" ht="14.4" hidden="false" customHeight="false" outlineLevel="0" collapsed="false">
      <c r="A8608" s="207"/>
      <c r="B8608" s="208" t="n">
        <v>284</v>
      </c>
      <c r="C8608" s="642" t="s">
        <v>25658</v>
      </c>
      <c r="D8608" s="642"/>
      <c r="E8608" s="392" t="s">
        <v>25694</v>
      </c>
      <c r="F8608" s="121" t="n">
        <f aca="false">F8607+1</f>
        <v>8602</v>
      </c>
      <c r="G8608" s="345" t="s">
        <v>25695</v>
      </c>
      <c r="H8608" s="118" t="str">
        <f aca="false">G8608</f>
        <v>529-8300243</v>
      </c>
      <c r="I8608" s="212"/>
      <c r="J8608" s="212"/>
      <c r="K8608" s="149"/>
      <c r="L8608" s="149"/>
      <c r="M8608" s="149"/>
      <c r="N8608" s="293" t="s">
        <v>25696</v>
      </c>
      <c r="O8608" s="644"/>
      <c r="P8608" s="643" t="n">
        <v>0</v>
      </c>
      <c r="Q8608" s="130" t="n">
        <f aca="false">P8608*1.2</f>
        <v>0</v>
      </c>
      <c r="R8608" s="131" t="n">
        <f aca="false">S8608*Q8608</f>
        <v>0</v>
      </c>
      <c r="S8608" s="132"/>
    </row>
    <row r="8609" s="76" customFormat="true" ht="14.4" hidden="false" customHeight="false" outlineLevel="0" collapsed="false">
      <c r="A8609" s="207"/>
      <c r="B8609" s="208" t="n">
        <v>284</v>
      </c>
      <c r="C8609" s="642" t="s">
        <v>25658</v>
      </c>
      <c r="D8609" s="642"/>
      <c r="E8609" s="392" t="s">
        <v>25697</v>
      </c>
      <c r="F8609" s="121" t="n">
        <f aca="false">F8608+1</f>
        <v>8603</v>
      </c>
      <c r="G8609" s="345" t="s">
        <v>25698</v>
      </c>
      <c r="H8609" s="118" t="str">
        <f aca="false">G8609</f>
        <v>530 820 01 53</v>
      </c>
      <c r="I8609" s="212"/>
      <c r="J8609" s="212"/>
      <c r="K8609" s="149"/>
      <c r="L8609" s="149"/>
      <c r="M8609" s="149"/>
      <c r="N8609" s="293" t="s">
        <v>25699</v>
      </c>
      <c r="O8609" s="292"/>
      <c r="P8609" s="643" t="n">
        <v>0</v>
      </c>
      <c r="Q8609" s="130" t="n">
        <f aca="false">P8609*1.2</f>
        <v>0</v>
      </c>
      <c r="R8609" s="131" t="n">
        <f aca="false">S8609*Q8609</f>
        <v>0</v>
      </c>
      <c r="S8609" s="132"/>
    </row>
    <row r="8610" s="76" customFormat="true" ht="41.4" hidden="false" customHeight="false" outlineLevel="0" collapsed="false">
      <c r="A8610" s="207"/>
      <c r="B8610" s="208" t="n">
        <v>284</v>
      </c>
      <c r="C8610" s="642" t="s">
        <v>25658</v>
      </c>
      <c r="D8610" s="642"/>
      <c r="E8610" s="392" t="s">
        <v>25676</v>
      </c>
      <c r="F8610" s="121" t="n">
        <f aca="false">F8609+1</f>
        <v>8604</v>
      </c>
      <c r="G8610" s="345" t="s">
        <v>25700</v>
      </c>
      <c r="H8610" s="118" t="str">
        <f aca="false">G8610</f>
        <v>622 750 02 09</v>
      </c>
      <c r="I8610" s="212"/>
      <c r="J8610" s="212"/>
      <c r="K8610" s="149"/>
      <c r="L8610" s="149"/>
      <c r="M8610" s="149"/>
      <c r="N8610" s="293" t="s">
        <v>25701</v>
      </c>
      <c r="O8610" s="292"/>
      <c r="P8610" s="643" t="n">
        <v>0</v>
      </c>
      <c r="Q8610" s="130" t="n">
        <f aca="false">P8610*1.2</f>
        <v>0</v>
      </c>
      <c r="R8610" s="131" t="n">
        <f aca="false">S8610*Q8610</f>
        <v>0</v>
      </c>
      <c r="S8610" s="132"/>
    </row>
    <row r="8611" s="76" customFormat="true" ht="41.4" hidden="false" customHeight="false" outlineLevel="0" collapsed="false">
      <c r="A8611" s="207"/>
      <c r="B8611" s="208" t="n">
        <v>284</v>
      </c>
      <c r="C8611" s="642" t="s">
        <v>25658</v>
      </c>
      <c r="D8611" s="642"/>
      <c r="E8611" s="392" t="s">
        <v>25676</v>
      </c>
      <c r="F8611" s="121" t="n">
        <f aca="false">F8610+1</f>
        <v>8605</v>
      </c>
      <c r="G8611" s="345" t="s">
        <v>25702</v>
      </c>
      <c r="H8611" s="118" t="str">
        <f aca="false">G8611</f>
        <v>622 750 03 09</v>
      </c>
      <c r="I8611" s="212"/>
      <c r="J8611" s="212"/>
      <c r="K8611" s="149"/>
      <c r="L8611" s="149"/>
      <c r="M8611" s="149"/>
      <c r="N8611" s="293" t="s">
        <v>25703</v>
      </c>
      <c r="O8611" s="292"/>
      <c r="P8611" s="643" t="n">
        <v>0</v>
      </c>
      <c r="Q8611" s="130" t="n">
        <f aca="false">P8611*1.2</f>
        <v>0</v>
      </c>
      <c r="R8611" s="131" t="n">
        <f aca="false">S8611*Q8611</f>
        <v>0</v>
      </c>
      <c r="S8611" s="132"/>
    </row>
    <row r="8612" s="76" customFormat="true" ht="14.4" hidden="false" customHeight="false" outlineLevel="0" collapsed="false">
      <c r="A8612" s="207"/>
      <c r="B8612" s="208" t="n">
        <v>284</v>
      </c>
      <c r="C8612" s="642" t="s">
        <v>25658</v>
      </c>
      <c r="D8612" s="642"/>
      <c r="E8612" s="392" t="s">
        <v>25661</v>
      </c>
      <c r="F8612" s="121" t="n">
        <f aca="false">F8611+1</f>
        <v>8606</v>
      </c>
      <c r="G8612" s="354" t="n">
        <v>462811520</v>
      </c>
      <c r="H8612" s="118" t="n">
        <f aca="false">G8612</f>
        <v>462811520</v>
      </c>
      <c r="I8612" s="212"/>
      <c r="J8612" s="212"/>
      <c r="K8612" s="149"/>
      <c r="L8612" s="149"/>
      <c r="M8612" s="149"/>
      <c r="N8612" s="151" t="s">
        <v>25704</v>
      </c>
      <c r="O8612" s="186"/>
      <c r="P8612" s="643" t="n">
        <v>0</v>
      </c>
      <c r="Q8612" s="130" t="n">
        <f aca="false">P8612*1.2</f>
        <v>0</v>
      </c>
      <c r="R8612" s="131" t="n">
        <f aca="false">S8612*Q8612</f>
        <v>0</v>
      </c>
      <c r="S8612" s="132"/>
    </row>
    <row r="8613" s="76" customFormat="true" ht="27.6" hidden="false" customHeight="false" outlineLevel="0" collapsed="false">
      <c r="A8613" s="207"/>
      <c r="B8613" s="208" t="n">
        <v>284</v>
      </c>
      <c r="C8613" s="642" t="s">
        <v>25658</v>
      </c>
      <c r="D8613" s="642"/>
      <c r="E8613" s="392" t="s">
        <v>25676</v>
      </c>
      <c r="F8613" s="121" t="n">
        <f aca="false">F8612+1</f>
        <v>8607</v>
      </c>
      <c r="G8613" s="345" t="s">
        <v>25705</v>
      </c>
      <c r="H8613" s="118" t="str">
        <f aca="false">G8613</f>
        <v>527 647 02 09</v>
      </c>
      <c r="I8613" s="212"/>
      <c r="J8613" s="212"/>
      <c r="K8613" s="149"/>
      <c r="L8613" s="149"/>
      <c r="M8613" s="149"/>
      <c r="N8613" s="293" t="s">
        <v>25706</v>
      </c>
      <c r="O8613" s="292"/>
      <c r="P8613" s="643" t="n">
        <v>0</v>
      </c>
      <c r="Q8613" s="130" t="n">
        <f aca="false">P8613*1.2</f>
        <v>0</v>
      </c>
      <c r="R8613" s="131" t="n">
        <f aca="false">S8613*Q8613</f>
        <v>0</v>
      </c>
      <c r="S8613" s="132"/>
    </row>
    <row r="8614" s="76" customFormat="true" ht="27.6" hidden="false" customHeight="false" outlineLevel="0" collapsed="false">
      <c r="A8614" s="207"/>
      <c r="B8614" s="208" t="n">
        <v>284</v>
      </c>
      <c r="C8614" s="642" t="s">
        <v>25658</v>
      </c>
      <c r="D8614" s="642"/>
      <c r="E8614" s="392" t="s">
        <v>25661</v>
      </c>
      <c r="F8614" s="121" t="n">
        <f aca="false">F8613+1</f>
        <v>8608</v>
      </c>
      <c r="G8614" s="354" t="n">
        <v>462811476</v>
      </c>
      <c r="H8614" s="118" t="n">
        <f aca="false">G8614</f>
        <v>462811476</v>
      </c>
      <c r="I8614" s="212"/>
      <c r="J8614" s="212"/>
      <c r="K8614" s="149"/>
      <c r="L8614" s="149"/>
      <c r="M8614" s="149"/>
      <c r="N8614" s="151" t="s">
        <v>25707</v>
      </c>
      <c r="O8614" s="186"/>
      <c r="P8614" s="643" t="n">
        <v>0</v>
      </c>
      <c r="Q8614" s="130" t="n">
        <f aca="false">P8614*1.2</f>
        <v>0</v>
      </c>
      <c r="R8614" s="131" t="n">
        <f aca="false">S8614*Q8614</f>
        <v>0</v>
      </c>
      <c r="S8614" s="132"/>
    </row>
    <row r="8615" s="76" customFormat="true" ht="27.6" hidden="false" customHeight="false" outlineLevel="0" collapsed="false">
      <c r="A8615" s="207"/>
      <c r="B8615" s="208" t="n">
        <v>284</v>
      </c>
      <c r="C8615" s="642" t="s">
        <v>25658</v>
      </c>
      <c r="D8615" s="642"/>
      <c r="E8615" s="392" t="s">
        <v>25661</v>
      </c>
      <c r="F8615" s="121" t="n">
        <f aca="false">F8614+1</f>
        <v>8609</v>
      </c>
      <c r="G8615" s="354" t="s">
        <v>25708</v>
      </c>
      <c r="H8615" s="123" t="s">
        <v>25708</v>
      </c>
      <c r="I8615" s="212" t="s">
        <v>25709</v>
      </c>
      <c r="J8615" s="212" t="n">
        <v>5292</v>
      </c>
      <c r="K8615" s="149" t="n">
        <v>0</v>
      </c>
      <c r="L8615" s="149" t="n">
        <v>5313011</v>
      </c>
      <c r="M8615" s="149" t="n">
        <v>0</v>
      </c>
      <c r="N8615" s="151" t="s">
        <v>25710</v>
      </c>
      <c r="O8615" s="186"/>
      <c r="P8615" s="643" t="n">
        <v>0</v>
      </c>
      <c r="Q8615" s="130" t="n">
        <f aca="false">P8615*1.2</f>
        <v>0</v>
      </c>
      <c r="R8615" s="131" t="n">
        <f aca="false">S8615*Q8615</f>
        <v>0</v>
      </c>
      <c r="S8615" s="132"/>
    </row>
    <row r="8616" s="76" customFormat="true" ht="27.6" hidden="false" customHeight="false" outlineLevel="0" collapsed="false">
      <c r="A8616" s="207"/>
      <c r="B8616" s="208" t="n">
        <v>284</v>
      </c>
      <c r="C8616" s="642" t="s">
        <v>25658</v>
      </c>
      <c r="D8616" s="642"/>
      <c r="E8616" s="392" t="s">
        <v>25661</v>
      </c>
      <c r="F8616" s="121" t="n">
        <f aca="false">F8615+1</f>
        <v>8610</v>
      </c>
      <c r="G8616" s="354" t="n">
        <v>462811482</v>
      </c>
      <c r="H8616" s="118" t="n">
        <f aca="false">G8616</f>
        <v>462811482</v>
      </c>
      <c r="I8616" s="212"/>
      <c r="J8616" s="212"/>
      <c r="K8616" s="149"/>
      <c r="L8616" s="149"/>
      <c r="M8616" s="149"/>
      <c r="N8616" s="151" t="s">
        <v>25711</v>
      </c>
      <c r="O8616" s="186"/>
      <c r="P8616" s="643" t="n">
        <v>0</v>
      </c>
      <c r="Q8616" s="130" t="n">
        <f aca="false">P8616*1.2</f>
        <v>0</v>
      </c>
      <c r="R8616" s="131" t="n">
        <f aca="false">S8616*Q8616</f>
        <v>0</v>
      </c>
      <c r="S8616" s="132"/>
    </row>
    <row r="8617" s="76" customFormat="true" ht="14.4" hidden="false" customHeight="false" outlineLevel="0" collapsed="false">
      <c r="A8617" s="207"/>
      <c r="B8617" s="208" t="n">
        <v>284</v>
      </c>
      <c r="C8617" s="642" t="s">
        <v>25658</v>
      </c>
      <c r="D8617" s="642"/>
      <c r="E8617" s="392" t="s">
        <v>25661</v>
      </c>
      <c r="F8617" s="121" t="n">
        <f aca="false">F8616+1</f>
        <v>8611</v>
      </c>
      <c r="G8617" s="354" t="s">
        <v>25712</v>
      </c>
      <c r="H8617" s="118" t="str">
        <f aca="false">G8617</f>
        <v>6225-280104</v>
      </c>
      <c r="I8617" s="212"/>
      <c r="J8617" s="212"/>
      <c r="K8617" s="149"/>
      <c r="L8617" s="149"/>
      <c r="M8617" s="149"/>
      <c r="N8617" s="151" t="s">
        <v>25713</v>
      </c>
      <c r="O8617" s="186"/>
      <c r="P8617" s="643" t="n">
        <v>0</v>
      </c>
      <c r="Q8617" s="130" t="n">
        <f aca="false">P8617*1.2</f>
        <v>0</v>
      </c>
      <c r="R8617" s="131" t="n">
        <f aca="false">S8617*Q8617</f>
        <v>0</v>
      </c>
      <c r="S8617" s="132"/>
    </row>
    <row r="8618" s="76" customFormat="true" ht="14.4" hidden="false" customHeight="false" outlineLevel="0" collapsed="false">
      <c r="A8618" s="207"/>
      <c r="B8618" s="208" t="n">
        <v>284</v>
      </c>
      <c r="C8618" s="642" t="s">
        <v>25658</v>
      </c>
      <c r="D8618" s="642"/>
      <c r="E8618" s="392" t="s">
        <v>25659</v>
      </c>
      <c r="F8618" s="121" t="n">
        <f aca="false">F8617+1</f>
        <v>8612</v>
      </c>
      <c r="G8618" s="345" t="s">
        <v>25714</v>
      </c>
      <c r="H8618" s="118" t="str">
        <f aca="false">G8618</f>
        <v>-530 750 01 36</v>
      </c>
      <c r="I8618" s="212"/>
      <c r="J8618" s="212"/>
      <c r="K8618" s="149"/>
      <c r="L8618" s="149"/>
      <c r="M8618" s="149"/>
      <c r="N8618" s="154" t="s">
        <v>15980</v>
      </c>
      <c r="O8618" s="186"/>
      <c r="P8618" s="643" t="n">
        <v>0</v>
      </c>
      <c r="Q8618" s="130" t="n">
        <f aca="false">P8618*1.2</f>
        <v>0</v>
      </c>
      <c r="R8618" s="131" t="n">
        <f aca="false">S8618*Q8618</f>
        <v>0</v>
      </c>
      <c r="S8618" s="132"/>
    </row>
    <row r="8619" s="76" customFormat="true" ht="14.4" hidden="false" customHeight="false" outlineLevel="0" collapsed="false">
      <c r="A8619" s="207"/>
      <c r="B8619" s="208" t="n">
        <v>284</v>
      </c>
      <c r="C8619" s="642" t="s">
        <v>25658</v>
      </c>
      <c r="D8619" s="642"/>
      <c r="E8619" s="392" t="s">
        <v>25659</v>
      </c>
      <c r="F8619" s="121" t="n">
        <f aca="false">F8618+1</f>
        <v>8613</v>
      </c>
      <c r="G8619" s="345" t="s">
        <v>25715</v>
      </c>
      <c r="H8619" s="118" t="str">
        <f aca="false">G8619</f>
        <v>530-8110116</v>
      </c>
      <c r="I8619" s="212"/>
      <c r="J8619" s="212"/>
      <c r="K8619" s="149"/>
      <c r="L8619" s="149"/>
      <c r="M8619" s="149"/>
      <c r="N8619" s="293" t="s">
        <v>25716</v>
      </c>
      <c r="O8619" s="292"/>
      <c r="P8619" s="643" t="n">
        <v>0</v>
      </c>
      <c r="Q8619" s="130" t="n">
        <f aca="false">P8619*1.2</f>
        <v>0</v>
      </c>
      <c r="R8619" s="131" t="n">
        <f aca="false">S8619*Q8619</f>
        <v>0</v>
      </c>
      <c r="S8619" s="132"/>
    </row>
    <row r="8620" s="76" customFormat="true" ht="14.4" hidden="false" customHeight="false" outlineLevel="0" collapsed="false">
      <c r="A8620" s="207"/>
      <c r="B8620" s="208" t="n">
        <v>284</v>
      </c>
      <c r="C8620" s="642" t="s">
        <v>25658</v>
      </c>
      <c r="D8620" s="642"/>
      <c r="E8620" s="392" t="s">
        <v>25661</v>
      </c>
      <c r="F8620" s="121" t="n">
        <f aca="false">F8619+1</f>
        <v>8614</v>
      </c>
      <c r="G8620" s="354" t="s">
        <v>25717</v>
      </c>
      <c r="H8620" s="118" t="str">
        <f aca="false">G8620</f>
        <v>3237-01-7805010-10СБ</v>
      </c>
      <c r="I8620" s="212"/>
      <c r="J8620" s="212"/>
      <c r="K8620" s="149"/>
      <c r="L8620" s="149"/>
      <c r="M8620" s="149"/>
      <c r="N8620" s="151" t="s">
        <v>25718</v>
      </c>
      <c r="O8620" s="186"/>
      <c r="P8620" s="643" t="n">
        <v>0</v>
      </c>
      <c r="Q8620" s="130" t="n">
        <f aca="false">P8620*1.2</f>
        <v>0</v>
      </c>
      <c r="R8620" s="131" t="n">
        <f aca="false">S8620*Q8620</f>
        <v>0</v>
      </c>
      <c r="S8620" s="132"/>
    </row>
    <row r="8621" s="76" customFormat="true" ht="14.4" hidden="false" customHeight="false" outlineLevel="0" collapsed="false">
      <c r="A8621" s="207"/>
      <c r="B8621" s="208" t="n">
        <v>284</v>
      </c>
      <c r="C8621" s="642" t="s">
        <v>25658</v>
      </c>
      <c r="D8621" s="642"/>
      <c r="E8621" s="392" t="s">
        <v>25661</v>
      </c>
      <c r="F8621" s="121" t="n">
        <f aca="false">F8620+1</f>
        <v>8615</v>
      </c>
      <c r="G8621" s="354" t="s">
        <v>25719</v>
      </c>
      <c r="H8621" s="118" t="str">
        <f aca="false">G8621</f>
        <v>5292-5604020-10 СБ</v>
      </c>
      <c r="I8621" s="212"/>
      <c r="J8621" s="212"/>
      <c r="K8621" s="149"/>
      <c r="L8621" s="149"/>
      <c r="M8621" s="149"/>
      <c r="N8621" s="151" t="s">
        <v>16047</v>
      </c>
      <c r="O8621" s="186"/>
      <c r="P8621" s="643" t="n">
        <v>0</v>
      </c>
      <c r="Q8621" s="130" t="n">
        <f aca="false">P8621*1.2</f>
        <v>0</v>
      </c>
      <c r="R8621" s="131" t="n">
        <f aca="false">S8621*Q8621</f>
        <v>0</v>
      </c>
      <c r="S8621" s="132"/>
    </row>
    <row r="8622" s="76" customFormat="true" ht="27.6" hidden="false" customHeight="false" outlineLevel="0" collapsed="false">
      <c r="A8622" s="207"/>
      <c r="B8622" s="208" t="n">
        <v>284</v>
      </c>
      <c r="C8622" s="642" t="s">
        <v>25658</v>
      </c>
      <c r="D8622" s="642"/>
      <c r="E8622" s="392" t="s">
        <v>25697</v>
      </c>
      <c r="F8622" s="121" t="n">
        <f aca="false">F8621+1</f>
        <v>8616</v>
      </c>
      <c r="G8622" s="345" t="s">
        <v>25720</v>
      </c>
      <c r="H8622" s="118" t="str">
        <f aca="false">G8622</f>
        <v>530 688 02 68</v>
      </c>
      <c r="I8622" s="212"/>
      <c r="J8622" s="212"/>
      <c r="K8622" s="149"/>
      <c r="L8622" s="149"/>
      <c r="M8622" s="149"/>
      <c r="N8622" s="293" t="s">
        <v>25721</v>
      </c>
      <c r="O8622" s="292"/>
      <c r="P8622" s="643" t="n">
        <v>0</v>
      </c>
      <c r="Q8622" s="130" t="n">
        <f aca="false">P8622*1.2</f>
        <v>0</v>
      </c>
      <c r="R8622" s="131" t="n">
        <f aca="false">S8622*Q8622</f>
        <v>0</v>
      </c>
      <c r="S8622" s="132"/>
    </row>
    <row r="8623" s="76" customFormat="true" ht="27.6" hidden="false" customHeight="false" outlineLevel="0" collapsed="false">
      <c r="A8623" s="207"/>
      <c r="B8623" s="208" t="n">
        <v>284</v>
      </c>
      <c r="C8623" s="642" t="s">
        <v>25658</v>
      </c>
      <c r="D8623" s="642"/>
      <c r="E8623" s="392" t="s">
        <v>25697</v>
      </c>
      <c r="F8623" s="121" t="n">
        <f aca="false">F8622+1</f>
        <v>8617</v>
      </c>
      <c r="G8623" s="345" t="s">
        <v>25722</v>
      </c>
      <c r="H8623" s="118" t="str">
        <f aca="false">G8623</f>
        <v>530 688 01 68</v>
      </c>
      <c r="I8623" s="212"/>
      <c r="J8623" s="212"/>
      <c r="K8623" s="149"/>
      <c r="L8623" s="149"/>
      <c r="M8623" s="149"/>
      <c r="N8623" s="293" t="s">
        <v>25723</v>
      </c>
      <c r="O8623" s="292"/>
      <c r="P8623" s="643" t="n">
        <v>0</v>
      </c>
      <c r="Q8623" s="130" t="n">
        <f aca="false">P8623*1.2</f>
        <v>0</v>
      </c>
      <c r="R8623" s="131" t="n">
        <f aca="false">S8623*Q8623</f>
        <v>0</v>
      </c>
      <c r="S8623" s="132"/>
    </row>
    <row r="8624" s="76" customFormat="true" ht="14.4" hidden="false" customHeight="false" outlineLevel="0" collapsed="false">
      <c r="A8624" s="207"/>
      <c r="B8624" s="208" t="n">
        <v>284</v>
      </c>
      <c r="C8624" s="642" t="s">
        <v>25658</v>
      </c>
      <c r="D8624" s="642"/>
      <c r="E8624" s="392" t="s">
        <v>25661</v>
      </c>
      <c r="F8624" s="121" t="n">
        <f aca="false">F8623+1</f>
        <v>8618</v>
      </c>
      <c r="G8624" s="354" t="n">
        <v>462811387</v>
      </c>
      <c r="H8624" s="118" t="n">
        <f aca="false">G8624</f>
        <v>462811387</v>
      </c>
      <c r="I8624" s="212"/>
      <c r="J8624" s="212"/>
      <c r="K8624" s="149"/>
      <c r="L8624" s="149"/>
      <c r="M8624" s="149"/>
      <c r="N8624" s="151" t="s">
        <v>25724</v>
      </c>
      <c r="O8624" s="186"/>
      <c r="P8624" s="643" t="n">
        <v>0</v>
      </c>
      <c r="Q8624" s="130" t="n">
        <f aca="false">P8624*1.2</f>
        <v>0</v>
      </c>
      <c r="R8624" s="131" t="n">
        <f aca="false">S8624*Q8624</f>
        <v>0</v>
      </c>
      <c r="S8624" s="132"/>
    </row>
    <row r="8625" s="76" customFormat="true" ht="27.6" hidden="false" customHeight="false" outlineLevel="0" collapsed="false">
      <c r="A8625" s="207"/>
      <c r="B8625" s="208" t="n">
        <v>284</v>
      </c>
      <c r="C8625" s="642" t="s">
        <v>25658</v>
      </c>
      <c r="D8625" s="642"/>
      <c r="E8625" s="392" t="s">
        <v>25697</v>
      </c>
      <c r="F8625" s="121" t="n">
        <f aca="false">F8624+1</f>
        <v>8619</v>
      </c>
      <c r="G8625" s="345" t="s">
        <v>25725</v>
      </c>
      <c r="H8625" s="118" t="str">
        <f aca="false">G8625</f>
        <v>530 690 06</v>
      </c>
      <c r="I8625" s="212"/>
      <c r="J8625" s="212"/>
      <c r="K8625" s="149"/>
      <c r="L8625" s="149"/>
      <c r="M8625" s="149"/>
      <c r="N8625" s="293" t="s">
        <v>25726</v>
      </c>
      <c r="O8625" s="292"/>
      <c r="P8625" s="643" t="n">
        <v>0</v>
      </c>
      <c r="Q8625" s="130" t="n">
        <f aca="false">P8625*1.2</f>
        <v>0</v>
      </c>
      <c r="R8625" s="131" t="n">
        <f aca="false">S8625*Q8625</f>
        <v>0</v>
      </c>
      <c r="S8625" s="132"/>
    </row>
    <row r="8626" s="76" customFormat="true" ht="27.6" hidden="false" customHeight="false" outlineLevel="0" collapsed="false">
      <c r="A8626" s="207"/>
      <c r="B8626" s="208" t="n">
        <v>284</v>
      </c>
      <c r="C8626" s="642" t="s">
        <v>25658</v>
      </c>
      <c r="D8626" s="642"/>
      <c r="E8626" s="392" t="s">
        <v>25697</v>
      </c>
      <c r="F8626" s="121" t="n">
        <f aca="false">F8625+1</f>
        <v>8620</v>
      </c>
      <c r="G8626" s="345" t="s">
        <v>25727</v>
      </c>
      <c r="H8626" s="118" t="str">
        <f aca="false">G8626</f>
        <v>530 689 01 74</v>
      </c>
      <c r="I8626" s="212"/>
      <c r="J8626" s="212"/>
      <c r="K8626" s="149"/>
      <c r="L8626" s="149"/>
      <c r="M8626" s="149"/>
      <c r="N8626" s="293" t="s">
        <v>25728</v>
      </c>
      <c r="O8626" s="292"/>
      <c r="P8626" s="643" t="n">
        <v>0</v>
      </c>
      <c r="Q8626" s="130" t="n">
        <f aca="false">P8626*1.2</f>
        <v>0</v>
      </c>
      <c r="R8626" s="131" t="n">
        <f aca="false">S8626*Q8626</f>
        <v>0</v>
      </c>
      <c r="S8626" s="132"/>
    </row>
    <row r="8627" s="76" customFormat="true" ht="27.6" hidden="false" customHeight="false" outlineLevel="0" collapsed="false">
      <c r="A8627" s="207"/>
      <c r="B8627" s="208" t="n">
        <v>284</v>
      </c>
      <c r="C8627" s="642" t="s">
        <v>25658</v>
      </c>
      <c r="D8627" s="642"/>
      <c r="E8627" s="392" t="s">
        <v>25697</v>
      </c>
      <c r="F8627" s="121" t="n">
        <f aca="false">F8626+1</f>
        <v>8621</v>
      </c>
      <c r="G8627" s="345" t="s">
        <v>25729</v>
      </c>
      <c r="H8627" s="118" t="str">
        <f aca="false">G8627</f>
        <v>530 690 07 08</v>
      </c>
      <c r="I8627" s="212"/>
      <c r="J8627" s="212"/>
      <c r="K8627" s="149"/>
      <c r="L8627" s="149"/>
      <c r="M8627" s="149"/>
      <c r="N8627" s="293" t="s">
        <v>25730</v>
      </c>
      <c r="O8627" s="292"/>
      <c r="P8627" s="643" t="n">
        <v>0</v>
      </c>
      <c r="Q8627" s="130" t="n">
        <f aca="false">P8627*1.2</f>
        <v>0</v>
      </c>
      <c r="R8627" s="131" t="n">
        <f aca="false">S8627*Q8627</f>
        <v>0</v>
      </c>
      <c r="S8627" s="132"/>
    </row>
    <row r="8628" s="76" customFormat="true" ht="14.4" hidden="false" customHeight="false" outlineLevel="0" collapsed="false">
      <c r="A8628" s="207"/>
      <c r="B8628" s="208" t="n">
        <v>284</v>
      </c>
      <c r="C8628" s="642" t="s">
        <v>25658</v>
      </c>
      <c r="D8628" s="642"/>
      <c r="E8628" s="392" t="s">
        <v>25659</v>
      </c>
      <c r="F8628" s="121" t="n">
        <f aca="false">F8627+1</f>
        <v>8622</v>
      </c>
      <c r="G8628" s="345" t="s">
        <v>25731</v>
      </c>
      <c r="H8628" s="118" t="str">
        <f aca="false">G8628</f>
        <v>000-9885660</v>
      </c>
      <c r="I8628" s="212"/>
      <c r="J8628" s="212"/>
      <c r="K8628" s="149"/>
      <c r="L8628" s="149"/>
      <c r="M8628" s="149"/>
      <c r="N8628" s="293" t="s">
        <v>9414</v>
      </c>
      <c r="O8628" s="292"/>
      <c r="P8628" s="643" t="n">
        <v>0</v>
      </c>
      <c r="Q8628" s="130" t="n">
        <f aca="false">P8628*1.2</f>
        <v>0</v>
      </c>
      <c r="R8628" s="131" t="n">
        <f aca="false">S8628*Q8628</f>
        <v>0</v>
      </c>
      <c r="S8628" s="132"/>
    </row>
    <row r="8629" s="76" customFormat="true" ht="14.4" hidden="false" customHeight="false" outlineLevel="0" collapsed="false">
      <c r="A8629" s="207"/>
      <c r="B8629" s="208" t="n">
        <v>284</v>
      </c>
      <c r="C8629" s="642" t="s">
        <v>25658</v>
      </c>
      <c r="D8629" s="642"/>
      <c r="E8629" s="392" t="s">
        <v>25676</v>
      </c>
      <c r="F8629" s="121" t="n">
        <f aca="false">F8628+1</f>
        <v>8623</v>
      </c>
      <c r="G8629" s="345" t="s">
        <v>25732</v>
      </c>
      <c r="H8629" s="118" t="str">
        <f aca="false">G8629</f>
        <v>528 750 01 85</v>
      </c>
      <c r="I8629" s="212"/>
      <c r="J8629" s="212"/>
      <c r="K8629" s="149"/>
      <c r="L8629" s="149"/>
      <c r="M8629" s="149"/>
      <c r="N8629" s="293" t="s">
        <v>25733</v>
      </c>
      <c r="O8629" s="292"/>
      <c r="P8629" s="643" t="n">
        <v>0</v>
      </c>
      <c r="Q8629" s="130" t="n">
        <f aca="false">P8629*1.2</f>
        <v>0</v>
      </c>
      <c r="R8629" s="131" t="n">
        <f aca="false">S8629*Q8629</f>
        <v>0</v>
      </c>
      <c r="S8629" s="132"/>
    </row>
    <row r="8630" s="76" customFormat="true" ht="14.4" hidden="false" customHeight="false" outlineLevel="0" collapsed="false">
      <c r="A8630" s="207"/>
      <c r="B8630" s="208" t="n">
        <v>284</v>
      </c>
      <c r="C8630" s="642" t="s">
        <v>25658</v>
      </c>
      <c r="D8630" s="642"/>
      <c r="E8630" s="392" t="s">
        <v>25676</v>
      </c>
      <c r="F8630" s="121" t="n">
        <f aca="false">F8629+1</f>
        <v>8624</v>
      </c>
      <c r="G8630" s="345" t="s">
        <v>25734</v>
      </c>
      <c r="H8630" s="118" t="str">
        <f aca="false">G8630</f>
        <v>528 750 02 85</v>
      </c>
      <c r="I8630" s="212"/>
      <c r="J8630" s="212"/>
      <c r="K8630" s="149"/>
      <c r="L8630" s="149"/>
      <c r="M8630" s="149"/>
      <c r="N8630" s="293" t="s">
        <v>25735</v>
      </c>
      <c r="O8630" s="292"/>
      <c r="P8630" s="643" t="n">
        <v>0</v>
      </c>
      <c r="Q8630" s="130" t="n">
        <f aca="false">P8630*1.2</f>
        <v>0</v>
      </c>
      <c r="R8630" s="131" t="n">
        <f aca="false">S8630*Q8630</f>
        <v>0</v>
      </c>
      <c r="S8630" s="132"/>
    </row>
    <row r="8631" s="76" customFormat="true" ht="14.4" hidden="false" customHeight="false" outlineLevel="0" collapsed="false">
      <c r="A8631" s="207"/>
      <c r="B8631" s="208" t="n">
        <v>284</v>
      </c>
      <c r="C8631" s="642" t="s">
        <v>25658</v>
      </c>
      <c r="D8631" s="642"/>
      <c r="E8631" s="392" t="s">
        <v>25659</v>
      </c>
      <c r="F8631" s="121" t="n">
        <f aca="false">F8630+1</f>
        <v>8625</v>
      </c>
      <c r="G8631" s="345" t="s">
        <v>25736</v>
      </c>
      <c r="H8631" s="118" t="str">
        <f aca="false">G8631</f>
        <v>530-8100116</v>
      </c>
      <c r="I8631" s="212"/>
      <c r="J8631" s="212"/>
      <c r="K8631" s="149"/>
      <c r="L8631" s="149"/>
      <c r="M8631" s="149"/>
      <c r="N8631" s="293" t="s">
        <v>25737</v>
      </c>
      <c r="O8631" s="292"/>
      <c r="P8631" s="643" t="n">
        <v>0</v>
      </c>
      <c r="Q8631" s="130" t="n">
        <f aca="false">P8631*1.2</f>
        <v>0</v>
      </c>
      <c r="R8631" s="131" t="n">
        <f aca="false">S8631*Q8631</f>
        <v>0</v>
      </c>
      <c r="S8631" s="132"/>
    </row>
    <row r="8632" s="76" customFormat="true" ht="14.4" hidden="false" customHeight="false" outlineLevel="0" collapsed="false">
      <c r="A8632" s="207"/>
      <c r="B8632" s="208" t="n">
        <v>284</v>
      </c>
      <c r="C8632" s="642" t="s">
        <v>25658</v>
      </c>
      <c r="D8632" s="642"/>
      <c r="E8632" s="392" t="s">
        <v>25659</v>
      </c>
      <c r="F8632" s="121" t="n">
        <f aca="false">F8631+1</f>
        <v>8626</v>
      </c>
      <c r="G8632" s="390" t="s">
        <v>25738</v>
      </c>
      <c r="H8632" s="118" t="str">
        <f aca="false">G8632</f>
        <v>530-8100216</v>
      </c>
      <c r="I8632" s="212"/>
      <c r="J8632" s="212"/>
      <c r="K8632" s="149"/>
      <c r="L8632" s="149"/>
      <c r="M8632" s="149"/>
      <c r="N8632" s="293" t="s">
        <v>25737</v>
      </c>
      <c r="O8632" s="292"/>
      <c r="P8632" s="643" t="n">
        <v>0</v>
      </c>
      <c r="Q8632" s="130" t="n">
        <f aca="false">P8632*1.2</f>
        <v>0</v>
      </c>
      <c r="R8632" s="131" t="n">
        <f aca="false">S8632*Q8632</f>
        <v>0</v>
      </c>
      <c r="S8632" s="132"/>
    </row>
    <row r="8633" s="76" customFormat="true" ht="14.4" hidden="false" customHeight="false" outlineLevel="0" collapsed="false">
      <c r="A8633" s="207"/>
      <c r="B8633" s="208" t="n">
        <v>284</v>
      </c>
      <c r="C8633" s="642" t="s">
        <v>25658</v>
      </c>
      <c r="D8633" s="642"/>
      <c r="E8633" s="392" t="s">
        <v>25661</v>
      </c>
      <c r="F8633" s="121" t="n">
        <f aca="false">F8632+1</f>
        <v>8627</v>
      </c>
      <c r="G8633" s="645" t="n">
        <v>462811507</v>
      </c>
      <c r="H8633" s="118" t="n">
        <f aca="false">G8633</f>
        <v>462811507</v>
      </c>
      <c r="I8633" s="212"/>
      <c r="J8633" s="212"/>
      <c r="K8633" s="149"/>
      <c r="L8633" s="149"/>
      <c r="M8633" s="149"/>
      <c r="N8633" s="151" t="s">
        <v>25739</v>
      </c>
      <c r="O8633" s="186"/>
      <c r="P8633" s="643" t="n">
        <v>0</v>
      </c>
      <c r="Q8633" s="130" t="n">
        <f aca="false">P8633*1.2</f>
        <v>0</v>
      </c>
      <c r="R8633" s="131" t="n">
        <f aca="false">S8633*Q8633</f>
        <v>0</v>
      </c>
      <c r="S8633" s="132"/>
    </row>
    <row r="8634" s="76" customFormat="true" ht="27.6" hidden="false" customHeight="false" outlineLevel="0" collapsed="false">
      <c r="A8634" s="207"/>
      <c r="B8634" s="208" t="n">
        <v>284</v>
      </c>
      <c r="C8634" s="642" t="s">
        <v>25658</v>
      </c>
      <c r="D8634" s="642"/>
      <c r="E8634" s="392" t="s">
        <v>25659</v>
      </c>
      <c r="F8634" s="121" t="n">
        <f aca="false">F8633+1</f>
        <v>8628</v>
      </c>
      <c r="G8634" s="345" t="s">
        <v>25740</v>
      </c>
      <c r="H8634" s="118" t="str">
        <f aca="false">G8634</f>
        <v>529-5453914</v>
      </c>
      <c r="I8634" s="212"/>
      <c r="J8634" s="212"/>
      <c r="K8634" s="149"/>
      <c r="L8634" s="149"/>
      <c r="M8634" s="149"/>
      <c r="N8634" s="293" t="s">
        <v>25741</v>
      </c>
      <c r="O8634" s="292"/>
      <c r="P8634" s="643" t="n">
        <v>0</v>
      </c>
      <c r="Q8634" s="130" t="n">
        <f aca="false">P8634*1.2</f>
        <v>0</v>
      </c>
      <c r="R8634" s="131" t="n">
        <f aca="false">S8634*Q8634</f>
        <v>0</v>
      </c>
      <c r="S8634" s="132"/>
    </row>
    <row r="8635" s="76" customFormat="true" ht="27.6" hidden="false" customHeight="false" outlineLevel="0" collapsed="false">
      <c r="A8635" s="207"/>
      <c r="B8635" s="208" t="n">
        <v>284</v>
      </c>
      <c r="C8635" s="642" t="s">
        <v>25658</v>
      </c>
      <c r="D8635" s="642"/>
      <c r="E8635" s="392" t="s">
        <v>25659</v>
      </c>
      <c r="F8635" s="121" t="n">
        <f aca="false">F8634+1</f>
        <v>8629</v>
      </c>
      <c r="G8635" s="345" t="s">
        <v>25742</v>
      </c>
      <c r="H8635" s="118" t="str">
        <f aca="false">G8635</f>
        <v>529-5453814</v>
      </c>
      <c r="I8635" s="212"/>
      <c r="J8635" s="212"/>
      <c r="K8635" s="149"/>
      <c r="L8635" s="149"/>
      <c r="M8635" s="149"/>
      <c r="N8635" s="293" t="s">
        <v>25743</v>
      </c>
      <c r="O8635" s="292"/>
      <c r="P8635" s="643" t="n">
        <v>0</v>
      </c>
      <c r="Q8635" s="130" t="n">
        <f aca="false">P8635*1.2</f>
        <v>0</v>
      </c>
      <c r="R8635" s="131" t="n">
        <f aca="false">S8635*Q8635</f>
        <v>0</v>
      </c>
      <c r="S8635" s="132"/>
    </row>
    <row r="8636" s="76" customFormat="true" ht="27.6" hidden="false" customHeight="false" outlineLevel="0" collapsed="false">
      <c r="A8636" s="207"/>
      <c r="B8636" s="208" t="n">
        <v>284</v>
      </c>
      <c r="C8636" s="642" t="s">
        <v>25658</v>
      </c>
      <c r="D8636" s="642"/>
      <c r="E8636" s="392" t="s">
        <v>25659</v>
      </c>
      <c r="F8636" s="121" t="n">
        <f aca="false">F8635+1</f>
        <v>8630</v>
      </c>
      <c r="G8636" s="345" t="s">
        <v>25744</v>
      </c>
      <c r="H8636" s="118" t="str">
        <f aca="false">G8636</f>
        <v>529-5454114</v>
      </c>
      <c r="I8636" s="212"/>
      <c r="J8636" s="212"/>
      <c r="K8636" s="149"/>
      <c r="L8636" s="149"/>
      <c r="M8636" s="149"/>
      <c r="N8636" s="293" t="s">
        <v>25745</v>
      </c>
      <c r="O8636" s="292"/>
      <c r="P8636" s="643" t="n">
        <v>0</v>
      </c>
      <c r="Q8636" s="130" t="n">
        <f aca="false">P8636*1.2</f>
        <v>0</v>
      </c>
      <c r="R8636" s="131" t="n">
        <f aca="false">S8636*Q8636</f>
        <v>0</v>
      </c>
      <c r="S8636" s="132"/>
    </row>
    <row r="8637" s="76" customFormat="true" ht="27.6" hidden="false" customHeight="false" outlineLevel="0" collapsed="false">
      <c r="A8637" s="207"/>
      <c r="B8637" s="208" t="n">
        <v>284</v>
      </c>
      <c r="C8637" s="642" t="s">
        <v>25658</v>
      </c>
      <c r="D8637" s="642"/>
      <c r="E8637" s="392" t="s">
        <v>25659</v>
      </c>
      <c r="F8637" s="121" t="n">
        <f aca="false">F8636+1</f>
        <v>8631</v>
      </c>
      <c r="G8637" s="345" t="s">
        <v>25746</v>
      </c>
      <c r="H8637" s="118" t="str">
        <f aca="false">G8637</f>
        <v>529-5454014</v>
      </c>
      <c r="I8637" s="212"/>
      <c r="J8637" s="212"/>
      <c r="K8637" s="149"/>
      <c r="L8637" s="149"/>
      <c r="M8637" s="149"/>
      <c r="N8637" s="293" t="s">
        <v>25747</v>
      </c>
      <c r="O8637" s="292"/>
      <c r="P8637" s="643" t="n">
        <v>0</v>
      </c>
      <c r="Q8637" s="130" t="n">
        <f aca="false">P8637*1.2</f>
        <v>0</v>
      </c>
      <c r="R8637" s="131" t="n">
        <f aca="false">S8637*Q8637</f>
        <v>0</v>
      </c>
      <c r="S8637" s="132"/>
    </row>
    <row r="8638" s="76" customFormat="true" ht="27.6" hidden="false" customHeight="false" outlineLevel="0" collapsed="false">
      <c r="A8638" s="207"/>
      <c r="B8638" s="208" t="n">
        <v>284</v>
      </c>
      <c r="C8638" s="642" t="s">
        <v>25658</v>
      </c>
      <c r="D8638" s="642"/>
      <c r="E8638" s="392" t="s">
        <v>25659</v>
      </c>
      <c r="F8638" s="121" t="n">
        <f aca="false">F8637+1</f>
        <v>8632</v>
      </c>
      <c r="G8638" s="345" t="s">
        <v>25748</v>
      </c>
      <c r="H8638" s="118" t="str">
        <f aca="false">G8638</f>
        <v>529-5454314</v>
      </c>
      <c r="I8638" s="212"/>
      <c r="J8638" s="212"/>
      <c r="K8638" s="149"/>
      <c r="L8638" s="149"/>
      <c r="M8638" s="149"/>
      <c r="N8638" s="293" t="s">
        <v>25749</v>
      </c>
      <c r="O8638" s="292"/>
      <c r="P8638" s="643" t="n">
        <v>0</v>
      </c>
      <c r="Q8638" s="130" t="n">
        <f aca="false">P8638*1.2</f>
        <v>0</v>
      </c>
      <c r="R8638" s="131" t="n">
        <f aca="false">S8638*Q8638</f>
        <v>0</v>
      </c>
      <c r="S8638" s="132"/>
    </row>
    <row r="8639" s="76" customFormat="true" ht="27.6" hidden="false" customHeight="false" outlineLevel="0" collapsed="false">
      <c r="A8639" s="207"/>
      <c r="B8639" s="208" t="n">
        <v>284</v>
      </c>
      <c r="C8639" s="642" t="s">
        <v>25658</v>
      </c>
      <c r="D8639" s="642"/>
      <c r="E8639" s="392" t="s">
        <v>25659</v>
      </c>
      <c r="F8639" s="121" t="n">
        <f aca="false">F8638+1</f>
        <v>8633</v>
      </c>
      <c r="G8639" s="345" t="s">
        <v>25750</v>
      </c>
      <c r="H8639" s="118" t="str">
        <f aca="false">G8639</f>
        <v>529-5455214</v>
      </c>
      <c r="I8639" s="212"/>
      <c r="J8639" s="212"/>
      <c r="K8639" s="149"/>
      <c r="L8639" s="149"/>
      <c r="M8639" s="149"/>
      <c r="N8639" s="293" t="s">
        <v>25751</v>
      </c>
      <c r="O8639" s="292"/>
      <c r="P8639" s="643" t="n">
        <v>0</v>
      </c>
      <c r="Q8639" s="130" t="n">
        <f aca="false">P8639*1.2</f>
        <v>0</v>
      </c>
      <c r="R8639" s="131" t="n">
        <f aca="false">S8639*Q8639</f>
        <v>0</v>
      </c>
      <c r="S8639" s="132"/>
    </row>
    <row r="8640" s="76" customFormat="true" ht="14.4" hidden="false" customHeight="false" outlineLevel="0" collapsed="false">
      <c r="A8640" s="207"/>
      <c r="B8640" s="208" t="n">
        <v>284</v>
      </c>
      <c r="C8640" s="642" t="s">
        <v>25658</v>
      </c>
      <c r="D8640" s="642"/>
      <c r="E8640" s="392" t="s">
        <v>25659</v>
      </c>
      <c r="F8640" s="121" t="n">
        <f aca="false">F8639+1</f>
        <v>8634</v>
      </c>
      <c r="G8640" s="345" t="s">
        <v>25752</v>
      </c>
      <c r="H8640" s="118" t="str">
        <f aca="false">G8640</f>
        <v>529-5455014</v>
      </c>
      <c r="I8640" s="212"/>
      <c r="J8640" s="212"/>
      <c r="K8640" s="149"/>
      <c r="L8640" s="149"/>
      <c r="M8640" s="149"/>
      <c r="N8640" s="293" t="s">
        <v>25753</v>
      </c>
      <c r="O8640" s="292"/>
      <c r="P8640" s="643" t="n">
        <v>0</v>
      </c>
      <c r="Q8640" s="130" t="n">
        <f aca="false">P8640*1.2</f>
        <v>0</v>
      </c>
      <c r="R8640" s="131" t="n">
        <f aca="false">S8640*Q8640</f>
        <v>0</v>
      </c>
      <c r="S8640" s="132"/>
    </row>
    <row r="8641" s="76" customFormat="true" ht="27.6" hidden="false" customHeight="false" outlineLevel="0" collapsed="false">
      <c r="A8641" s="207"/>
      <c r="B8641" s="208" t="n">
        <v>284</v>
      </c>
      <c r="C8641" s="642" t="s">
        <v>25658</v>
      </c>
      <c r="D8641" s="642"/>
      <c r="E8641" s="392" t="s">
        <v>25659</v>
      </c>
      <c r="F8641" s="121" t="n">
        <f aca="false">F8640+1</f>
        <v>8635</v>
      </c>
      <c r="G8641" s="345" t="s">
        <v>25754</v>
      </c>
      <c r="H8641" s="118" t="str">
        <f aca="false">G8641</f>
        <v>529-5455114</v>
      </c>
      <c r="I8641" s="212"/>
      <c r="J8641" s="212"/>
      <c r="K8641" s="149"/>
      <c r="L8641" s="149"/>
      <c r="M8641" s="149"/>
      <c r="N8641" s="293" t="s">
        <v>25755</v>
      </c>
      <c r="O8641" s="292"/>
      <c r="P8641" s="643" t="n">
        <v>0</v>
      </c>
      <c r="Q8641" s="130" t="n">
        <f aca="false">P8641*1.2</f>
        <v>0</v>
      </c>
      <c r="R8641" s="131" t="n">
        <f aca="false">S8641*Q8641</f>
        <v>0</v>
      </c>
      <c r="S8641" s="132"/>
    </row>
    <row r="8642" s="76" customFormat="true" ht="14.4" hidden="false" customHeight="false" outlineLevel="0" collapsed="false">
      <c r="A8642" s="207"/>
      <c r="B8642" s="208" t="n">
        <v>284</v>
      </c>
      <c r="C8642" s="642" t="s">
        <v>25658</v>
      </c>
      <c r="D8642" s="642"/>
      <c r="E8642" s="392" t="s">
        <v>25659</v>
      </c>
      <c r="F8642" s="121" t="n">
        <f aca="false">F8641+1</f>
        <v>8636</v>
      </c>
      <c r="G8642" s="345" t="s">
        <v>25756</v>
      </c>
      <c r="H8642" s="118" t="str">
        <f aca="false">G8642</f>
        <v>529-5456014</v>
      </c>
      <c r="I8642" s="212"/>
      <c r="J8642" s="212"/>
      <c r="K8642" s="149"/>
      <c r="L8642" s="149"/>
      <c r="M8642" s="149"/>
      <c r="N8642" s="293" t="s">
        <v>25757</v>
      </c>
      <c r="O8642" s="292"/>
      <c r="P8642" s="643" t="n">
        <v>0</v>
      </c>
      <c r="Q8642" s="130" t="n">
        <f aca="false">P8642*1.2</f>
        <v>0</v>
      </c>
      <c r="R8642" s="131" t="n">
        <f aca="false">S8642*Q8642</f>
        <v>0</v>
      </c>
      <c r="S8642" s="132"/>
    </row>
    <row r="8643" s="76" customFormat="true" ht="14.4" hidden="false" customHeight="false" outlineLevel="0" collapsed="false">
      <c r="A8643" s="207"/>
      <c r="B8643" s="208" t="n">
        <v>284</v>
      </c>
      <c r="C8643" s="642" t="s">
        <v>25658</v>
      </c>
      <c r="D8643" s="642"/>
      <c r="E8643" s="392" t="s">
        <v>25661</v>
      </c>
      <c r="F8643" s="121" t="n">
        <f aca="false">F8642+1</f>
        <v>8637</v>
      </c>
      <c r="G8643" s="354" t="n">
        <v>462811513</v>
      </c>
      <c r="H8643" s="118" t="n">
        <f aca="false">G8643</f>
        <v>462811513</v>
      </c>
      <c r="I8643" s="212"/>
      <c r="J8643" s="212"/>
      <c r="K8643" s="149"/>
      <c r="L8643" s="149"/>
      <c r="M8643" s="149"/>
      <c r="N8643" s="151" t="s">
        <v>25758</v>
      </c>
      <c r="O8643" s="186"/>
      <c r="P8643" s="643" t="n">
        <v>0</v>
      </c>
      <c r="Q8643" s="130" t="n">
        <f aca="false">P8643*1.2</f>
        <v>0</v>
      </c>
      <c r="R8643" s="131" t="n">
        <f aca="false">S8643*Q8643</f>
        <v>0</v>
      </c>
      <c r="S8643" s="132"/>
    </row>
    <row r="8644" s="76" customFormat="true" ht="27.6" hidden="false" customHeight="false" outlineLevel="0" collapsed="false">
      <c r="A8644" s="207"/>
      <c r="B8644" s="208" t="n">
        <v>284</v>
      </c>
      <c r="C8644" s="642" t="s">
        <v>25658</v>
      </c>
      <c r="D8644" s="642"/>
      <c r="E8644" s="392" t="s">
        <v>25697</v>
      </c>
      <c r="F8644" s="121" t="n">
        <f aca="false">F8643+1</f>
        <v>8638</v>
      </c>
      <c r="G8644" s="345" t="s">
        <v>25759</v>
      </c>
      <c r="H8644" s="118" t="str">
        <f aca="false">G8644</f>
        <v>530 690 05 08</v>
      </c>
      <c r="I8644" s="212"/>
      <c r="J8644" s="212"/>
      <c r="K8644" s="149"/>
      <c r="L8644" s="149"/>
      <c r="M8644" s="149"/>
      <c r="N8644" s="293" t="s">
        <v>25760</v>
      </c>
      <c r="O8644" s="292"/>
      <c r="P8644" s="643" t="n">
        <v>0</v>
      </c>
      <c r="Q8644" s="130" t="n">
        <f aca="false">P8644*1.2</f>
        <v>0</v>
      </c>
      <c r="R8644" s="131" t="n">
        <f aca="false">S8644*Q8644</f>
        <v>0</v>
      </c>
      <c r="S8644" s="132"/>
    </row>
    <row r="8645" s="76" customFormat="true" ht="14.4" hidden="false" customHeight="false" outlineLevel="0" collapsed="false">
      <c r="A8645" s="207"/>
      <c r="B8645" s="208" t="n">
        <v>284</v>
      </c>
      <c r="C8645" s="642" t="s">
        <v>25658</v>
      </c>
      <c r="D8645" s="642"/>
      <c r="E8645" s="392" t="s">
        <v>25697</v>
      </c>
      <c r="F8645" s="121" t="n">
        <f aca="false">F8644+1</f>
        <v>8639</v>
      </c>
      <c r="G8645" s="345" t="s">
        <v>25761</v>
      </c>
      <c r="H8645" s="118" t="str">
        <f aca="false">G8645</f>
        <v>530 690 02 08</v>
      </c>
      <c r="I8645" s="212"/>
      <c r="J8645" s="212"/>
      <c r="K8645" s="149"/>
      <c r="L8645" s="149"/>
      <c r="M8645" s="149"/>
      <c r="N8645" s="293" t="s">
        <v>25762</v>
      </c>
      <c r="O8645" s="292"/>
      <c r="P8645" s="643" t="n">
        <v>0</v>
      </c>
      <c r="Q8645" s="130" t="n">
        <f aca="false">P8645*1.2</f>
        <v>0</v>
      </c>
      <c r="R8645" s="131" t="n">
        <f aca="false">S8645*Q8645</f>
        <v>0</v>
      </c>
      <c r="S8645" s="132"/>
    </row>
    <row r="8646" s="76" customFormat="true" ht="14.4" hidden="false" customHeight="false" outlineLevel="0" collapsed="false">
      <c r="A8646" s="207"/>
      <c r="B8646" s="208" t="n">
        <v>284</v>
      </c>
      <c r="C8646" s="642" t="s">
        <v>25658</v>
      </c>
      <c r="D8646" s="642"/>
      <c r="E8646" s="392" t="s">
        <v>25661</v>
      </c>
      <c r="F8646" s="121" t="n">
        <f aca="false">F8645+1</f>
        <v>8640</v>
      </c>
      <c r="G8646" s="354" t="n">
        <v>462811453</v>
      </c>
      <c r="H8646" s="118" t="n">
        <f aca="false">G8646</f>
        <v>462811453</v>
      </c>
      <c r="I8646" s="212"/>
      <c r="J8646" s="212"/>
      <c r="K8646" s="149"/>
      <c r="L8646" s="149"/>
      <c r="M8646" s="149"/>
      <c r="N8646" s="151" t="s">
        <v>25763</v>
      </c>
      <c r="O8646" s="186"/>
      <c r="P8646" s="643" t="n">
        <v>0</v>
      </c>
      <c r="Q8646" s="130" t="n">
        <f aca="false">P8646*1.2</f>
        <v>0</v>
      </c>
      <c r="R8646" s="131" t="n">
        <f aca="false">S8646*Q8646</f>
        <v>0</v>
      </c>
      <c r="S8646" s="132"/>
    </row>
    <row r="8647" s="76" customFormat="true" ht="27.6" hidden="false" customHeight="false" outlineLevel="0" collapsed="false">
      <c r="A8647" s="207"/>
      <c r="B8647" s="208" t="n">
        <v>284</v>
      </c>
      <c r="C8647" s="642" t="s">
        <v>25658</v>
      </c>
      <c r="D8647" s="642"/>
      <c r="E8647" s="392" t="s">
        <v>25697</v>
      </c>
      <c r="F8647" s="121" t="n">
        <f aca="false">F8646+1</f>
        <v>8641</v>
      </c>
      <c r="G8647" s="345" t="s">
        <v>25764</v>
      </c>
      <c r="H8647" s="118" t="str">
        <f aca="false">G8647</f>
        <v>530 690 01 08</v>
      </c>
      <c r="I8647" s="212"/>
      <c r="J8647" s="212"/>
      <c r="K8647" s="149"/>
      <c r="L8647" s="149"/>
      <c r="M8647" s="149"/>
      <c r="N8647" s="293" t="s">
        <v>25765</v>
      </c>
      <c r="O8647" s="292"/>
      <c r="P8647" s="643" t="n">
        <v>0</v>
      </c>
      <c r="Q8647" s="130" t="n">
        <f aca="false">P8647*1.2</f>
        <v>0</v>
      </c>
      <c r="R8647" s="131" t="n">
        <f aca="false">S8647*Q8647</f>
        <v>0</v>
      </c>
      <c r="S8647" s="132"/>
    </row>
    <row r="8648" s="76" customFormat="true" ht="14.4" hidden="false" customHeight="false" outlineLevel="0" collapsed="false">
      <c r="A8648" s="207"/>
      <c r="B8648" s="208" t="n">
        <v>284</v>
      </c>
      <c r="C8648" s="642" t="s">
        <v>25658</v>
      </c>
      <c r="D8648" s="642"/>
      <c r="E8648" s="392" t="s">
        <v>25697</v>
      </c>
      <c r="F8648" s="121" t="n">
        <f aca="false">F8647+1</f>
        <v>8642</v>
      </c>
      <c r="G8648" s="345" t="s">
        <v>25766</v>
      </c>
      <c r="H8648" s="118" t="str">
        <f aca="false">G8648</f>
        <v>530 690 04 08</v>
      </c>
      <c r="I8648" s="212"/>
      <c r="J8648" s="212"/>
      <c r="K8648" s="149"/>
      <c r="L8648" s="149"/>
      <c r="M8648" s="149"/>
      <c r="N8648" s="293" t="s">
        <v>25767</v>
      </c>
      <c r="O8648" s="292"/>
      <c r="P8648" s="643" t="n">
        <v>0</v>
      </c>
      <c r="Q8648" s="130" t="n">
        <f aca="false">P8648*1.2</f>
        <v>0</v>
      </c>
      <c r="R8648" s="131" t="n">
        <f aca="false">S8648*Q8648</f>
        <v>0</v>
      </c>
      <c r="S8648" s="132"/>
    </row>
    <row r="8649" s="76" customFormat="true" ht="27.6" hidden="false" customHeight="false" outlineLevel="0" collapsed="false">
      <c r="A8649" s="207"/>
      <c r="B8649" s="208" t="n">
        <v>284</v>
      </c>
      <c r="C8649" s="642" t="s">
        <v>25658</v>
      </c>
      <c r="D8649" s="642"/>
      <c r="E8649" s="392" t="s">
        <v>25697</v>
      </c>
      <c r="F8649" s="121" t="n">
        <f aca="false">F8648+1</f>
        <v>8643</v>
      </c>
      <c r="G8649" s="345" t="s">
        <v>25768</v>
      </c>
      <c r="H8649" s="118" t="str">
        <f aca="false">G8649</f>
        <v>530 690 03 08</v>
      </c>
      <c r="I8649" s="212"/>
      <c r="J8649" s="212"/>
      <c r="K8649" s="149"/>
      <c r="L8649" s="149"/>
      <c r="M8649" s="149"/>
      <c r="N8649" s="293" t="s">
        <v>25769</v>
      </c>
      <c r="O8649" s="292"/>
      <c r="P8649" s="643" t="n">
        <v>0</v>
      </c>
      <c r="Q8649" s="130" t="n">
        <f aca="false">P8649*1.2</f>
        <v>0</v>
      </c>
      <c r="R8649" s="131" t="n">
        <f aca="false">S8649*Q8649</f>
        <v>0</v>
      </c>
      <c r="S8649" s="132"/>
    </row>
    <row r="8650" s="76" customFormat="true" ht="41.4" hidden="false" customHeight="false" outlineLevel="0" collapsed="false">
      <c r="A8650" s="207"/>
      <c r="B8650" s="208" t="n">
        <v>284</v>
      </c>
      <c r="C8650" s="642" t="s">
        <v>25658</v>
      </c>
      <c r="D8650" s="642"/>
      <c r="E8650" s="392" t="s">
        <v>25697</v>
      </c>
      <c r="F8650" s="121" t="n">
        <f aca="false">F8649+1</f>
        <v>8644</v>
      </c>
      <c r="G8650" s="345" t="s">
        <v>25770</v>
      </c>
      <c r="H8650" s="118" t="str">
        <f aca="false">G8650</f>
        <v>530 680 02 87</v>
      </c>
      <c r="I8650" s="212"/>
      <c r="J8650" s="212"/>
      <c r="K8650" s="149"/>
      <c r="L8650" s="149"/>
      <c r="M8650" s="149"/>
      <c r="N8650" s="293" t="s">
        <v>25771</v>
      </c>
      <c r="O8650" s="292"/>
      <c r="P8650" s="643" t="n">
        <v>0</v>
      </c>
      <c r="Q8650" s="130" t="n">
        <f aca="false">P8650*1.2</f>
        <v>0</v>
      </c>
      <c r="R8650" s="131" t="n">
        <f aca="false">S8650*Q8650</f>
        <v>0</v>
      </c>
      <c r="S8650" s="132"/>
    </row>
    <row r="8651" s="76" customFormat="true" ht="41.4" hidden="false" customHeight="false" outlineLevel="0" collapsed="false">
      <c r="A8651" s="207"/>
      <c r="B8651" s="208" t="n">
        <v>284</v>
      </c>
      <c r="C8651" s="642" t="s">
        <v>25658</v>
      </c>
      <c r="D8651" s="642"/>
      <c r="E8651" s="392" t="s">
        <v>25697</v>
      </c>
      <c r="F8651" s="121" t="n">
        <f aca="false">F8650+1</f>
        <v>8645</v>
      </c>
      <c r="G8651" s="345" t="s">
        <v>25772</v>
      </c>
      <c r="H8651" s="118" t="str">
        <f aca="false">G8651</f>
        <v>530 680 01 87</v>
      </c>
      <c r="I8651" s="212"/>
      <c r="J8651" s="212"/>
      <c r="K8651" s="149"/>
      <c r="L8651" s="149"/>
      <c r="M8651" s="149"/>
      <c r="N8651" s="293" t="s">
        <v>25773</v>
      </c>
      <c r="O8651" s="292"/>
      <c r="P8651" s="643" t="n">
        <v>0</v>
      </c>
      <c r="Q8651" s="130" t="n">
        <f aca="false">P8651*1.2</f>
        <v>0</v>
      </c>
      <c r="R8651" s="131" t="n">
        <f aca="false">S8651*Q8651</f>
        <v>0</v>
      </c>
      <c r="S8651" s="132"/>
    </row>
    <row r="8652" s="76" customFormat="true" ht="14.4" hidden="false" customHeight="false" outlineLevel="0" collapsed="false">
      <c r="A8652" s="207"/>
      <c r="B8652" s="208" t="n">
        <v>284</v>
      </c>
      <c r="C8652" s="642" t="s">
        <v>25658</v>
      </c>
      <c r="D8652" s="642"/>
      <c r="E8652" s="392" t="s">
        <v>25694</v>
      </c>
      <c r="F8652" s="121" t="n">
        <f aca="false">F8651+1</f>
        <v>8646</v>
      </c>
      <c r="G8652" s="345" t="s">
        <v>25774</v>
      </c>
      <c r="H8652" s="118" t="str">
        <f aca="false">G8652</f>
        <v>640-8680214</v>
      </c>
      <c r="I8652" s="212"/>
      <c r="J8652" s="212"/>
      <c r="K8652" s="149"/>
      <c r="L8652" s="149"/>
      <c r="M8652" s="149"/>
      <c r="N8652" s="293" t="s">
        <v>153</v>
      </c>
      <c r="O8652" s="644"/>
      <c r="P8652" s="643" t="n">
        <v>0</v>
      </c>
      <c r="Q8652" s="130" t="n">
        <f aca="false">P8652*1.2</f>
        <v>0</v>
      </c>
      <c r="R8652" s="131" t="n">
        <f aca="false">S8652*Q8652</f>
        <v>0</v>
      </c>
      <c r="S8652" s="132"/>
    </row>
    <row r="8653" s="76" customFormat="true" ht="14.4" hidden="false" customHeight="false" outlineLevel="0" collapsed="false">
      <c r="A8653" s="207"/>
      <c r="B8653" s="208" t="n">
        <v>284</v>
      </c>
      <c r="C8653" s="642" t="s">
        <v>25658</v>
      </c>
      <c r="D8653" s="642"/>
      <c r="E8653" s="392" t="s">
        <v>25659</v>
      </c>
      <c r="F8653" s="121" t="n">
        <f aca="false">F8652+1</f>
        <v>8647</v>
      </c>
      <c r="G8653" s="345" t="s">
        <v>25775</v>
      </c>
      <c r="H8653" s="118" t="str">
        <f aca="false">G8653</f>
        <v>530-8380108</v>
      </c>
      <c r="I8653" s="212"/>
      <c r="J8653" s="212"/>
      <c r="K8653" s="149"/>
      <c r="L8653" s="149"/>
      <c r="M8653" s="149"/>
      <c r="N8653" s="293" t="s">
        <v>5401</v>
      </c>
      <c r="O8653" s="292"/>
      <c r="P8653" s="643" t="n">
        <v>0</v>
      </c>
      <c r="Q8653" s="130" t="n">
        <f aca="false">P8653*1.2</f>
        <v>0</v>
      </c>
      <c r="R8653" s="131" t="n">
        <f aca="false">S8653*Q8653</f>
        <v>0</v>
      </c>
      <c r="S8653" s="132"/>
    </row>
    <row r="8654" s="76" customFormat="true" ht="14.4" hidden="false" customHeight="false" outlineLevel="0" collapsed="false">
      <c r="A8654" s="207"/>
      <c r="B8654" s="208" t="n">
        <v>284</v>
      </c>
      <c r="C8654" s="642" t="s">
        <v>25658</v>
      </c>
      <c r="D8654" s="642"/>
      <c r="E8654" s="392" t="s">
        <v>25697</v>
      </c>
      <c r="F8654" s="121" t="n">
        <f aca="false">F8653+1</f>
        <v>8648</v>
      </c>
      <c r="G8654" s="345" t="s">
        <v>25776</v>
      </c>
      <c r="H8654" s="118" t="str">
        <f aca="false">G8654</f>
        <v>2110-5402246</v>
      </c>
      <c r="I8654" s="212"/>
      <c r="J8654" s="212"/>
      <c r="K8654" s="149"/>
      <c r="L8654" s="149"/>
      <c r="M8654" s="149"/>
      <c r="N8654" s="293" t="s">
        <v>25777</v>
      </c>
      <c r="O8654" s="292"/>
      <c r="P8654" s="643" t="n">
        <v>0</v>
      </c>
      <c r="Q8654" s="130" t="n">
        <f aca="false">P8654*1.2</f>
        <v>0</v>
      </c>
      <c r="R8654" s="131" t="n">
        <f aca="false">S8654*Q8654</f>
        <v>0</v>
      </c>
      <c r="S8654" s="132"/>
    </row>
    <row r="8655" s="76" customFormat="true" ht="14.4" hidden="false" customHeight="false" outlineLevel="0" collapsed="false">
      <c r="A8655" s="207"/>
      <c r="B8655" s="208" t="n">
        <v>284</v>
      </c>
      <c r="C8655" s="642" t="s">
        <v>25658</v>
      </c>
      <c r="D8655" s="642"/>
      <c r="E8655" s="392" t="s">
        <v>25661</v>
      </c>
      <c r="F8655" s="121" t="n">
        <f aca="false">F8654+1</f>
        <v>8649</v>
      </c>
      <c r="G8655" s="354" t="s">
        <v>25778</v>
      </c>
      <c r="H8655" s="118" t="str">
        <f aca="false">G8655</f>
        <v>3237-01-5604014</v>
      </c>
      <c r="I8655" s="212"/>
      <c r="J8655" s="212"/>
      <c r="K8655" s="149"/>
      <c r="L8655" s="149"/>
      <c r="M8655" s="149"/>
      <c r="N8655" s="151" t="s">
        <v>4870</v>
      </c>
      <c r="O8655" s="646"/>
      <c r="P8655" s="643" t="n">
        <v>0</v>
      </c>
      <c r="Q8655" s="130" t="n">
        <f aca="false">P8655*1.2</f>
        <v>0</v>
      </c>
      <c r="R8655" s="131" t="n">
        <f aca="false">S8655*Q8655</f>
        <v>0</v>
      </c>
      <c r="S8655" s="132"/>
    </row>
    <row r="8656" s="76" customFormat="true" ht="14.4" hidden="false" customHeight="false" outlineLevel="0" collapsed="false">
      <c r="A8656" s="207"/>
      <c r="B8656" s="208" t="n">
        <v>284</v>
      </c>
      <c r="C8656" s="642" t="s">
        <v>25658</v>
      </c>
      <c r="D8656" s="642"/>
      <c r="E8656" s="392" t="s">
        <v>25676</v>
      </c>
      <c r="F8656" s="121" t="n">
        <f aca="false">F8655+1</f>
        <v>8650</v>
      </c>
      <c r="G8656" s="345" t="s">
        <v>25779</v>
      </c>
      <c r="H8656" s="118" t="str">
        <f aca="false">G8656</f>
        <v>527 690 01 27</v>
      </c>
      <c r="I8656" s="212"/>
      <c r="J8656" s="212"/>
      <c r="K8656" s="149"/>
      <c r="L8656" s="149"/>
      <c r="M8656" s="149"/>
      <c r="N8656" s="293" t="s">
        <v>25780</v>
      </c>
      <c r="O8656" s="292"/>
      <c r="P8656" s="643" t="n">
        <v>0</v>
      </c>
      <c r="Q8656" s="130" t="n">
        <f aca="false">P8656*1.2</f>
        <v>0</v>
      </c>
      <c r="R8656" s="131" t="n">
        <f aca="false">S8656*Q8656</f>
        <v>0</v>
      </c>
      <c r="S8656" s="132"/>
    </row>
    <row r="8657" s="76" customFormat="true" ht="41.4" hidden="false" customHeight="false" outlineLevel="0" collapsed="false">
      <c r="A8657" s="207"/>
      <c r="B8657" s="208" t="n">
        <v>284</v>
      </c>
      <c r="C8657" s="642" t="s">
        <v>25658</v>
      </c>
      <c r="D8657" s="642"/>
      <c r="E8657" s="392" t="s">
        <v>25697</v>
      </c>
      <c r="F8657" s="121" t="n">
        <f aca="false">F8656+1</f>
        <v>8651</v>
      </c>
      <c r="G8657" s="345" t="s">
        <v>25781</v>
      </c>
      <c r="H8657" s="118" t="str">
        <f aca="false">G8657</f>
        <v>528 750 03 03</v>
      </c>
      <c r="I8657" s="212"/>
      <c r="J8657" s="212"/>
      <c r="K8657" s="149"/>
      <c r="L8657" s="149"/>
      <c r="M8657" s="149"/>
      <c r="N8657" s="293" t="s">
        <v>25782</v>
      </c>
      <c r="O8657" s="292"/>
      <c r="P8657" s="643" t="n">
        <v>0</v>
      </c>
      <c r="Q8657" s="130" t="n">
        <f aca="false">P8657*1.2</f>
        <v>0</v>
      </c>
      <c r="R8657" s="131" t="n">
        <f aca="false">S8657*Q8657</f>
        <v>0</v>
      </c>
      <c r="S8657" s="132"/>
    </row>
    <row r="8658" s="76" customFormat="true" ht="27.6" hidden="false" customHeight="false" outlineLevel="0" collapsed="false">
      <c r="A8658" s="207"/>
      <c r="B8658" s="208" t="n">
        <v>284</v>
      </c>
      <c r="C8658" s="642" t="s">
        <v>25658</v>
      </c>
      <c r="D8658" s="642"/>
      <c r="E8658" s="392" t="s">
        <v>25697</v>
      </c>
      <c r="F8658" s="121" t="n">
        <f aca="false">F8657+1</f>
        <v>8652</v>
      </c>
      <c r="G8658" s="345" t="s">
        <v>25783</v>
      </c>
      <c r="H8658" s="118" t="str">
        <f aca="false">G8658</f>
        <v>622 757 01 06</v>
      </c>
      <c r="I8658" s="212"/>
      <c r="J8658" s="212"/>
      <c r="K8658" s="149"/>
      <c r="L8658" s="149"/>
      <c r="M8658" s="149"/>
      <c r="N8658" s="293" t="s">
        <v>25784</v>
      </c>
      <c r="O8658" s="292"/>
      <c r="P8658" s="643" t="n">
        <v>0</v>
      </c>
      <c r="Q8658" s="130" t="n">
        <f aca="false">P8658*1.2</f>
        <v>0</v>
      </c>
      <c r="R8658" s="131" t="n">
        <f aca="false">S8658*Q8658</f>
        <v>0</v>
      </c>
      <c r="S8658" s="132"/>
    </row>
    <row r="8659" s="76" customFormat="true" ht="14.4" hidden="false" customHeight="false" outlineLevel="0" collapsed="false">
      <c r="A8659" s="207"/>
      <c r="B8659" s="208" t="n">
        <v>284</v>
      </c>
      <c r="C8659" s="642" t="s">
        <v>25658</v>
      </c>
      <c r="D8659" s="642"/>
      <c r="E8659" s="392" t="s">
        <v>25661</v>
      </c>
      <c r="F8659" s="121" t="n">
        <f aca="false">F8658+1</f>
        <v>8653</v>
      </c>
      <c r="G8659" s="354" t="s">
        <v>25785</v>
      </c>
      <c r="H8659" s="118" t="str">
        <f aca="false">G8659</f>
        <v>530 754 02 09</v>
      </c>
      <c r="I8659" s="212"/>
      <c r="J8659" s="212"/>
      <c r="K8659" s="149"/>
      <c r="L8659" s="149"/>
      <c r="M8659" s="149"/>
      <c r="N8659" s="151" t="s">
        <v>25786</v>
      </c>
      <c r="O8659" s="186"/>
      <c r="P8659" s="643" t="n">
        <v>0</v>
      </c>
      <c r="Q8659" s="130" t="n">
        <f aca="false">P8659*1.2</f>
        <v>0</v>
      </c>
      <c r="R8659" s="131" t="n">
        <f aca="false">S8659*Q8659</f>
        <v>0</v>
      </c>
      <c r="S8659" s="132"/>
    </row>
    <row r="8660" s="76" customFormat="true" ht="27.6" hidden="false" customHeight="false" outlineLevel="0" collapsed="false">
      <c r="A8660" s="207"/>
      <c r="B8660" s="208" t="n">
        <v>284</v>
      </c>
      <c r="C8660" s="642" t="s">
        <v>25658</v>
      </c>
      <c r="D8660" s="642"/>
      <c r="E8660" s="392" t="s">
        <v>25697</v>
      </c>
      <c r="F8660" s="121" t="n">
        <f aca="false">F8659+1</f>
        <v>8654</v>
      </c>
      <c r="G8660" s="345" t="s">
        <v>25787</v>
      </c>
      <c r="H8660" s="118" t="str">
        <f aca="false">G8660</f>
        <v>529 642 02 09</v>
      </c>
      <c r="I8660" s="212"/>
      <c r="J8660" s="212"/>
      <c r="K8660" s="149"/>
      <c r="L8660" s="149"/>
      <c r="M8660" s="149"/>
      <c r="N8660" s="293" t="s">
        <v>25788</v>
      </c>
      <c r="O8660" s="292"/>
      <c r="P8660" s="643" t="n">
        <v>0</v>
      </c>
      <c r="Q8660" s="130" t="n">
        <f aca="false">P8660*1.2</f>
        <v>0</v>
      </c>
      <c r="R8660" s="131" t="n">
        <f aca="false">S8660*Q8660</f>
        <v>0</v>
      </c>
      <c r="S8660" s="132"/>
    </row>
    <row r="8661" s="76" customFormat="true" ht="27.6" hidden="false" customHeight="false" outlineLevel="0" collapsed="false">
      <c r="A8661" s="207"/>
      <c r="B8661" s="208" t="n">
        <v>284</v>
      </c>
      <c r="C8661" s="642" t="s">
        <v>25658</v>
      </c>
      <c r="D8661" s="642"/>
      <c r="E8661" s="392" t="s">
        <v>25661</v>
      </c>
      <c r="F8661" s="121" t="n">
        <f aca="false">F8660+1</f>
        <v>8655</v>
      </c>
      <c r="G8661" s="354" t="s">
        <v>25789</v>
      </c>
      <c r="H8661" s="118" t="str">
        <f aca="false">G8661</f>
        <v>6227-570106</v>
      </c>
      <c r="I8661" s="212"/>
      <c r="J8661" s="212"/>
      <c r="K8661" s="149"/>
      <c r="L8661" s="149"/>
      <c r="M8661" s="149"/>
      <c r="N8661" s="151" t="s">
        <v>25790</v>
      </c>
      <c r="O8661" s="186"/>
      <c r="P8661" s="643" t="n">
        <v>0</v>
      </c>
      <c r="Q8661" s="130" t="n">
        <f aca="false">P8661*1.2</f>
        <v>0</v>
      </c>
      <c r="R8661" s="131" t="n">
        <f aca="false">S8661*Q8661</f>
        <v>0</v>
      </c>
      <c r="S8661" s="132"/>
    </row>
    <row r="8662" s="76" customFormat="true" ht="14.4" hidden="false" customHeight="false" outlineLevel="0" collapsed="false">
      <c r="A8662" s="207"/>
      <c r="B8662" s="208" t="n">
        <v>284</v>
      </c>
      <c r="C8662" s="642" t="s">
        <v>25658</v>
      </c>
      <c r="D8662" s="642"/>
      <c r="E8662" s="392" t="s">
        <v>25676</v>
      </c>
      <c r="F8662" s="121" t="n">
        <f aca="false">F8661+1</f>
        <v>8656</v>
      </c>
      <c r="G8662" s="345" t="s">
        <v>25791</v>
      </c>
      <c r="H8662" s="118" t="str">
        <f aca="false">G8662</f>
        <v>530 622 07 11</v>
      </c>
      <c r="I8662" s="212"/>
      <c r="J8662" s="212"/>
      <c r="K8662" s="149"/>
      <c r="L8662" s="149"/>
      <c r="M8662" s="149"/>
      <c r="N8662" s="293" t="s">
        <v>25792</v>
      </c>
      <c r="O8662" s="292"/>
      <c r="P8662" s="643" t="n">
        <v>0</v>
      </c>
      <c r="Q8662" s="130" t="n">
        <f aca="false">P8662*1.2</f>
        <v>0</v>
      </c>
      <c r="R8662" s="131" t="n">
        <f aca="false">S8662*Q8662</f>
        <v>0</v>
      </c>
      <c r="S8662" s="132"/>
    </row>
    <row r="8663" s="76" customFormat="true" ht="14.4" hidden="false" customHeight="false" outlineLevel="0" collapsed="false">
      <c r="A8663" s="207"/>
      <c r="B8663" s="208" t="n">
        <v>284</v>
      </c>
      <c r="C8663" s="642" t="s">
        <v>25658</v>
      </c>
      <c r="D8663" s="642"/>
      <c r="E8663" s="392" t="s">
        <v>25661</v>
      </c>
      <c r="F8663" s="121" t="n">
        <f aca="false">F8662+1</f>
        <v>8657</v>
      </c>
      <c r="G8663" s="354" t="s">
        <v>25793</v>
      </c>
      <c r="H8663" s="118" t="str">
        <f aca="false">G8663</f>
        <v>531 622  01 14</v>
      </c>
      <c r="I8663" s="212"/>
      <c r="J8663" s="212"/>
      <c r="K8663" s="149"/>
      <c r="L8663" s="149"/>
      <c r="M8663" s="149"/>
      <c r="N8663" s="151" t="s">
        <v>25794</v>
      </c>
      <c r="O8663" s="186"/>
      <c r="P8663" s="643" t="n">
        <v>0</v>
      </c>
      <c r="Q8663" s="130" t="n">
        <f aca="false">P8663*1.2</f>
        <v>0</v>
      </c>
      <c r="R8663" s="131" t="n">
        <f aca="false">S8663*Q8663</f>
        <v>0</v>
      </c>
      <c r="S8663" s="132"/>
    </row>
    <row r="8664" s="76" customFormat="true" ht="14.4" hidden="false" customHeight="false" outlineLevel="0" collapsed="false">
      <c r="A8664" s="207"/>
      <c r="B8664" s="208" t="n">
        <v>284</v>
      </c>
      <c r="C8664" s="642" t="s">
        <v>25658</v>
      </c>
      <c r="D8664" s="642"/>
      <c r="E8664" s="392" t="s">
        <v>25661</v>
      </c>
      <c r="F8664" s="121" t="n">
        <f aca="false">F8663+1</f>
        <v>8658</v>
      </c>
      <c r="G8664" s="354" t="s">
        <v>25795</v>
      </c>
      <c r="H8664" s="118" t="str">
        <f aca="false">G8664</f>
        <v>4230-5601206-10_Р</v>
      </c>
      <c r="I8664" s="212"/>
      <c r="J8664" s="212"/>
      <c r="K8664" s="149"/>
      <c r="L8664" s="149"/>
      <c r="M8664" s="149"/>
      <c r="N8664" s="151" t="s">
        <v>14119</v>
      </c>
      <c r="O8664" s="186"/>
      <c r="P8664" s="643" t="n">
        <v>0</v>
      </c>
      <c r="Q8664" s="130" t="n">
        <f aca="false">P8664*1.2</f>
        <v>0</v>
      </c>
      <c r="R8664" s="131" t="n">
        <f aca="false">S8664*Q8664</f>
        <v>0</v>
      </c>
      <c r="S8664" s="132"/>
    </row>
    <row r="8665" s="76" customFormat="true" ht="14.4" hidden="false" customHeight="false" outlineLevel="0" collapsed="false">
      <c r="A8665" s="207"/>
      <c r="B8665" s="208" t="n">
        <v>284</v>
      </c>
      <c r="C8665" s="642" t="s">
        <v>25658</v>
      </c>
      <c r="D8665" s="642"/>
      <c r="E8665" s="392" t="s">
        <v>25661</v>
      </c>
      <c r="F8665" s="121" t="n">
        <f aca="false">F8664+1</f>
        <v>8659</v>
      </c>
      <c r="G8665" s="354" t="s">
        <v>25796</v>
      </c>
      <c r="H8665" s="123" t="s">
        <v>25797</v>
      </c>
      <c r="I8665" s="212" t="s">
        <v>25798</v>
      </c>
      <c r="J8665" s="212" t="n">
        <v>5256</v>
      </c>
      <c r="K8665" s="149" t="n">
        <v>0</v>
      </c>
      <c r="L8665" s="149" t="n">
        <v>1212000</v>
      </c>
      <c r="M8665" s="149" t="n">
        <v>1</v>
      </c>
      <c r="N8665" s="151" t="s">
        <v>25799</v>
      </c>
      <c r="O8665" s="186"/>
      <c r="P8665" s="643" t="n">
        <v>0</v>
      </c>
      <c r="Q8665" s="130" t="n">
        <f aca="false">P8665*1.2</f>
        <v>0</v>
      </c>
      <c r="R8665" s="131" t="n">
        <f aca="false">S8665*Q8665</f>
        <v>0</v>
      </c>
      <c r="S8665" s="132"/>
    </row>
    <row r="8666" s="76" customFormat="true" ht="27.6" hidden="false" customHeight="false" outlineLevel="0" collapsed="false">
      <c r="A8666" s="207"/>
      <c r="B8666" s="208" t="n">
        <v>284</v>
      </c>
      <c r="C8666" s="642" t="s">
        <v>25658</v>
      </c>
      <c r="D8666" s="642"/>
      <c r="E8666" s="392" t="s">
        <v>25676</v>
      </c>
      <c r="F8666" s="121" t="n">
        <f aca="false">F8665+1</f>
        <v>8660</v>
      </c>
      <c r="G8666" s="345" t="s">
        <v>16752</v>
      </c>
      <c r="H8666" s="118" t="str">
        <f aca="false">G8666</f>
        <v>527 750 01 74</v>
      </c>
      <c r="I8666" s="212"/>
      <c r="J8666" s="212"/>
      <c r="K8666" s="149"/>
      <c r="L8666" s="149"/>
      <c r="M8666" s="149"/>
      <c r="N8666" s="293" t="s">
        <v>25800</v>
      </c>
      <c r="O8666" s="292"/>
      <c r="P8666" s="643" t="n">
        <v>0</v>
      </c>
      <c r="Q8666" s="130" t="n">
        <f aca="false">P8666*1.2</f>
        <v>0</v>
      </c>
      <c r="R8666" s="131" t="n">
        <f aca="false">S8666*Q8666</f>
        <v>0</v>
      </c>
      <c r="S8666" s="132"/>
    </row>
    <row r="8667" s="76" customFormat="true" ht="14.4" hidden="false" customHeight="false" outlineLevel="0" collapsed="false">
      <c r="A8667" s="207"/>
      <c r="B8667" s="208" t="n">
        <v>284</v>
      </c>
      <c r="C8667" s="642" t="s">
        <v>25658</v>
      </c>
      <c r="D8667" s="642"/>
      <c r="E8667" s="392" t="s">
        <v>25676</v>
      </c>
      <c r="F8667" s="121" t="n">
        <f aca="false">F8666+1</f>
        <v>8661</v>
      </c>
      <c r="G8667" s="345" t="s">
        <v>25801</v>
      </c>
      <c r="H8667" s="118" t="str">
        <f aca="false">G8667</f>
        <v>532 750 02 74</v>
      </c>
      <c r="I8667" s="212"/>
      <c r="J8667" s="212"/>
      <c r="K8667" s="149"/>
      <c r="L8667" s="149"/>
      <c r="M8667" s="149"/>
      <c r="N8667" s="293" t="s">
        <v>25802</v>
      </c>
      <c r="O8667" s="292"/>
      <c r="P8667" s="643" t="n">
        <v>0</v>
      </c>
      <c r="Q8667" s="130" t="n">
        <f aca="false">P8667*1.2</f>
        <v>0</v>
      </c>
      <c r="R8667" s="131" t="n">
        <f aca="false">S8667*Q8667</f>
        <v>0</v>
      </c>
      <c r="S8667" s="132"/>
    </row>
    <row r="8668" s="76" customFormat="true" ht="14.4" hidden="false" customHeight="false" outlineLevel="0" collapsed="false">
      <c r="A8668" s="207"/>
      <c r="B8668" s="208" t="n">
        <v>284</v>
      </c>
      <c r="C8668" s="642" t="s">
        <v>25658</v>
      </c>
      <c r="D8668" s="642"/>
      <c r="E8668" s="392" t="s">
        <v>25697</v>
      </c>
      <c r="F8668" s="121" t="n">
        <f aca="false">F8667+1</f>
        <v>8662</v>
      </c>
      <c r="G8668" s="345" t="s">
        <v>25803</v>
      </c>
      <c r="H8668" s="118" t="str">
        <f aca="false">G8668</f>
        <v>622 750 04 03</v>
      </c>
      <c r="I8668" s="212"/>
      <c r="J8668" s="212"/>
      <c r="K8668" s="149"/>
      <c r="L8668" s="149"/>
      <c r="M8668" s="149"/>
      <c r="N8668" s="293" t="s">
        <v>25804</v>
      </c>
      <c r="O8668" s="292"/>
      <c r="P8668" s="643" t="n">
        <v>0</v>
      </c>
      <c r="Q8668" s="130" t="n">
        <f aca="false">P8668*1.2</f>
        <v>0</v>
      </c>
      <c r="R8668" s="131" t="n">
        <f aca="false">S8668*Q8668</f>
        <v>0</v>
      </c>
      <c r="S8668" s="132"/>
    </row>
    <row r="8669" s="76" customFormat="true" ht="14.4" hidden="false" customHeight="false" outlineLevel="0" collapsed="false">
      <c r="A8669" s="207"/>
      <c r="B8669" s="208" t="n">
        <v>284</v>
      </c>
      <c r="C8669" s="642" t="s">
        <v>25658</v>
      </c>
      <c r="D8669" s="642"/>
      <c r="E8669" s="392" t="s">
        <v>25661</v>
      </c>
      <c r="F8669" s="121" t="n">
        <f aca="false">F8668+1</f>
        <v>8663</v>
      </c>
      <c r="G8669" s="354" t="s">
        <v>25805</v>
      </c>
      <c r="H8669" s="118" t="str">
        <f aca="false">G8669</f>
        <v>ТА.5256.014.102.205_СБ</v>
      </c>
      <c r="I8669" s="212"/>
      <c r="J8669" s="212"/>
      <c r="K8669" s="149"/>
      <c r="L8669" s="149"/>
      <c r="M8669" s="149"/>
      <c r="N8669" s="151" t="s">
        <v>25806</v>
      </c>
      <c r="O8669" s="186"/>
      <c r="P8669" s="643" t="n">
        <v>0</v>
      </c>
      <c r="Q8669" s="130" t="n">
        <f aca="false">P8669*1.2</f>
        <v>0</v>
      </c>
      <c r="R8669" s="131" t="n">
        <f aca="false">S8669*Q8669</f>
        <v>0</v>
      </c>
      <c r="S8669" s="132"/>
    </row>
    <row r="8670" s="76" customFormat="true" ht="14.4" hidden="false" customHeight="false" outlineLevel="0" collapsed="false">
      <c r="A8670" s="207"/>
      <c r="B8670" s="208" t="n">
        <v>284</v>
      </c>
      <c r="C8670" s="642" t="s">
        <v>25658</v>
      </c>
      <c r="D8670" s="642"/>
      <c r="E8670" s="392" t="s">
        <v>25661</v>
      </c>
      <c r="F8670" s="121" t="n">
        <f aca="false">F8669+1</f>
        <v>8664</v>
      </c>
      <c r="G8670" s="354" t="s">
        <v>25807</v>
      </c>
      <c r="H8670" s="118" t="str">
        <f aca="false">G8670</f>
        <v>ТА.5256..014.102.720_Р</v>
      </c>
      <c r="I8670" s="212"/>
      <c r="J8670" s="212"/>
      <c r="K8670" s="149"/>
      <c r="L8670" s="149"/>
      <c r="M8670" s="149"/>
      <c r="N8670" s="151" t="s">
        <v>25808</v>
      </c>
      <c r="O8670" s="186"/>
      <c r="P8670" s="643" t="n">
        <v>0</v>
      </c>
      <c r="Q8670" s="130" t="n">
        <f aca="false">P8670*1.2</f>
        <v>0</v>
      </c>
      <c r="R8670" s="131" t="n">
        <f aca="false">S8670*Q8670</f>
        <v>0</v>
      </c>
      <c r="S8670" s="132"/>
    </row>
    <row r="8671" s="76" customFormat="true" ht="14.4" hidden="false" customHeight="false" outlineLevel="0" collapsed="false">
      <c r="A8671" s="207"/>
      <c r="B8671" s="208" t="n">
        <v>284</v>
      </c>
      <c r="C8671" s="642" t="s">
        <v>25658</v>
      </c>
      <c r="D8671" s="642"/>
      <c r="E8671" s="392" t="s">
        <v>25661</v>
      </c>
      <c r="F8671" s="121" t="n">
        <f aca="false">F8670+1</f>
        <v>8665</v>
      </c>
      <c r="G8671" s="354" t="s">
        <v>25809</v>
      </c>
      <c r="H8671" s="118" t="str">
        <f aca="false">G8671</f>
        <v>4230-5313010-10_Р</v>
      </c>
      <c r="I8671" s="212"/>
      <c r="J8671" s="212"/>
      <c r="K8671" s="149"/>
      <c r="L8671" s="149"/>
      <c r="M8671" s="149"/>
      <c r="N8671" s="151" t="s">
        <v>18602</v>
      </c>
      <c r="O8671" s="186"/>
      <c r="P8671" s="643" t="n">
        <v>0</v>
      </c>
      <c r="Q8671" s="130" t="n">
        <f aca="false">P8671*1.2</f>
        <v>0</v>
      </c>
      <c r="R8671" s="131" t="n">
        <f aca="false">S8671*Q8671</f>
        <v>0</v>
      </c>
      <c r="S8671" s="132"/>
    </row>
    <row r="8672" s="76" customFormat="true" ht="27.6" hidden="false" customHeight="false" outlineLevel="0" collapsed="false">
      <c r="A8672" s="207"/>
      <c r="B8672" s="208" t="n">
        <v>284</v>
      </c>
      <c r="C8672" s="642" t="s">
        <v>25658</v>
      </c>
      <c r="D8672" s="642"/>
      <c r="E8672" s="392" t="s">
        <v>25676</v>
      </c>
      <c r="F8672" s="121" t="n">
        <f aca="false">F8671+1</f>
        <v>8666</v>
      </c>
      <c r="G8672" s="345" t="s">
        <v>25810</v>
      </c>
      <c r="H8672" s="118" t="str">
        <f aca="false">G8672</f>
        <v>622 750 01 09</v>
      </c>
      <c r="I8672" s="212"/>
      <c r="J8672" s="212"/>
      <c r="K8672" s="149"/>
      <c r="L8672" s="149"/>
      <c r="M8672" s="149"/>
      <c r="N8672" s="293" t="s">
        <v>25811</v>
      </c>
      <c r="O8672" s="292"/>
      <c r="P8672" s="643" t="n">
        <v>0</v>
      </c>
      <c r="Q8672" s="130" t="n">
        <f aca="false">P8672*1.2</f>
        <v>0</v>
      </c>
      <c r="R8672" s="131" t="n">
        <f aca="false">S8672*Q8672</f>
        <v>0</v>
      </c>
      <c r="S8672" s="132"/>
    </row>
    <row r="8673" s="76" customFormat="true" ht="14.4" hidden="false" customHeight="false" outlineLevel="0" collapsed="false">
      <c r="A8673" s="207"/>
      <c r="B8673" s="208" t="n">
        <v>284</v>
      </c>
      <c r="C8673" s="642" t="s">
        <v>25658</v>
      </c>
      <c r="D8673" s="642"/>
      <c r="E8673" s="392" t="s">
        <v>25661</v>
      </c>
      <c r="F8673" s="121" t="n">
        <f aca="false">F8672+1</f>
        <v>8667</v>
      </c>
      <c r="G8673" s="354" t="n">
        <v>462811329</v>
      </c>
      <c r="H8673" s="118" t="n">
        <f aca="false">G8673</f>
        <v>462811329</v>
      </c>
      <c r="I8673" s="212"/>
      <c r="J8673" s="212"/>
      <c r="K8673" s="149"/>
      <c r="L8673" s="149"/>
      <c r="M8673" s="149"/>
      <c r="N8673" s="151" t="s">
        <v>25812</v>
      </c>
      <c r="O8673" s="186"/>
      <c r="P8673" s="643" t="n">
        <v>0</v>
      </c>
      <c r="Q8673" s="130" t="n">
        <f aca="false">P8673*1.2</f>
        <v>0</v>
      </c>
      <c r="R8673" s="131" t="n">
        <f aca="false">S8673*Q8673</f>
        <v>0</v>
      </c>
      <c r="S8673" s="132"/>
    </row>
    <row r="8674" s="76" customFormat="true" ht="14.4" hidden="false" customHeight="false" outlineLevel="0" collapsed="false">
      <c r="A8674" s="207"/>
      <c r="B8674" s="208" t="n">
        <v>284</v>
      </c>
      <c r="C8674" s="642" t="s">
        <v>25658</v>
      </c>
      <c r="D8674" s="642"/>
      <c r="E8674" s="392" t="s">
        <v>25676</v>
      </c>
      <c r="F8674" s="121" t="n">
        <f aca="false">F8673+1</f>
        <v>8668</v>
      </c>
      <c r="G8674" s="345" t="s">
        <v>25813</v>
      </c>
      <c r="H8674" s="118" t="str">
        <f aca="false">G8674</f>
        <v>532 750 02 70</v>
      </c>
      <c r="I8674" s="212"/>
      <c r="J8674" s="212"/>
      <c r="K8674" s="149"/>
      <c r="L8674" s="149"/>
      <c r="M8674" s="149"/>
      <c r="N8674" s="293" t="s">
        <v>25814</v>
      </c>
      <c r="O8674" s="292"/>
      <c r="P8674" s="643" t="n">
        <v>0</v>
      </c>
      <c r="Q8674" s="130" t="n">
        <f aca="false">P8674*1.2</f>
        <v>0</v>
      </c>
      <c r="R8674" s="131" t="n">
        <f aca="false">S8674*Q8674</f>
        <v>0</v>
      </c>
      <c r="S8674" s="132"/>
    </row>
    <row r="8675" s="76" customFormat="true" ht="14.4" hidden="false" customHeight="false" outlineLevel="0" collapsed="false">
      <c r="A8675" s="207"/>
      <c r="B8675" s="208" t="n">
        <v>284</v>
      </c>
      <c r="C8675" s="642" t="s">
        <v>25658</v>
      </c>
      <c r="D8675" s="642"/>
      <c r="E8675" s="392" t="s">
        <v>25661</v>
      </c>
      <c r="F8675" s="121" t="n">
        <f aca="false">F8674+1</f>
        <v>8669</v>
      </c>
      <c r="G8675" s="354" t="s">
        <v>25815</v>
      </c>
      <c r="H8675" s="123" t="s">
        <v>25815</v>
      </c>
      <c r="I8675" s="212" t="s">
        <v>25816</v>
      </c>
      <c r="J8675" s="212" t="n">
        <v>5292</v>
      </c>
      <c r="K8675" s="149" t="n">
        <v>0</v>
      </c>
      <c r="L8675" s="149" t="n">
        <v>5313010</v>
      </c>
      <c r="M8675" s="149" t="n">
        <v>0</v>
      </c>
      <c r="N8675" s="151" t="s">
        <v>25817</v>
      </c>
      <c r="O8675" s="186"/>
      <c r="P8675" s="643" t="n">
        <v>0</v>
      </c>
      <c r="Q8675" s="130" t="n">
        <f aca="false">P8675*1.2</f>
        <v>0</v>
      </c>
      <c r="R8675" s="131" t="n">
        <f aca="false">S8675*Q8675</f>
        <v>0</v>
      </c>
      <c r="S8675" s="132"/>
    </row>
    <row r="8676" s="76" customFormat="true" ht="14.4" hidden="false" customHeight="false" outlineLevel="0" collapsed="false">
      <c r="A8676" s="207"/>
      <c r="B8676" s="208" t="n">
        <v>284</v>
      </c>
      <c r="C8676" s="642" t="s">
        <v>25658</v>
      </c>
      <c r="D8676" s="642"/>
      <c r="E8676" s="392" t="s">
        <v>25661</v>
      </c>
      <c r="F8676" s="121" t="n">
        <f aca="false">F8675+1</f>
        <v>8670</v>
      </c>
      <c r="G8676" s="354" t="s">
        <v>25818</v>
      </c>
      <c r="H8676" s="118" t="str">
        <f aca="false">G8676</f>
        <v>3237-01-5313022</v>
      </c>
      <c r="I8676" s="212"/>
      <c r="J8676" s="212"/>
      <c r="K8676" s="149"/>
      <c r="L8676" s="149"/>
      <c r="M8676" s="149"/>
      <c r="N8676" s="151" t="s">
        <v>25819</v>
      </c>
      <c r="O8676" s="186"/>
      <c r="P8676" s="643" t="n">
        <v>0</v>
      </c>
      <c r="Q8676" s="130" t="n">
        <f aca="false">P8676*1.2</f>
        <v>0</v>
      </c>
      <c r="R8676" s="131" t="n">
        <f aca="false">S8676*Q8676</f>
        <v>0</v>
      </c>
      <c r="S8676" s="132"/>
    </row>
    <row r="8677" s="76" customFormat="true" ht="14.4" hidden="false" customHeight="false" outlineLevel="0" collapsed="false">
      <c r="A8677" s="207"/>
      <c r="B8677" s="208" t="n">
        <v>284</v>
      </c>
      <c r="C8677" s="642" t="s">
        <v>25658</v>
      </c>
      <c r="D8677" s="642"/>
      <c r="E8677" s="392" t="s">
        <v>25676</v>
      </c>
      <c r="F8677" s="121" t="n">
        <f aca="false">F8676+1</f>
        <v>8671</v>
      </c>
      <c r="G8677" s="345" t="s">
        <v>25820</v>
      </c>
      <c r="H8677" s="118" t="str">
        <f aca="false">G8677</f>
        <v>527 642 01 04-10</v>
      </c>
      <c r="I8677" s="212"/>
      <c r="J8677" s="212"/>
      <c r="K8677" s="149"/>
      <c r="L8677" s="149"/>
      <c r="M8677" s="149"/>
      <c r="N8677" s="293" t="s">
        <v>16756</v>
      </c>
      <c r="O8677" s="292"/>
      <c r="P8677" s="643" t="n">
        <v>0</v>
      </c>
      <c r="Q8677" s="130" t="n">
        <f aca="false">P8677*1.2</f>
        <v>0</v>
      </c>
      <c r="R8677" s="131" t="n">
        <f aca="false">S8677*Q8677</f>
        <v>0</v>
      </c>
      <c r="S8677" s="132"/>
    </row>
    <row r="8678" s="76" customFormat="true" ht="27.6" hidden="false" customHeight="false" outlineLevel="0" collapsed="false">
      <c r="A8678" s="207"/>
      <c r="B8678" s="208" t="n">
        <v>284</v>
      </c>
      <c r="C8678" s="642" t="s">
        <v>25658</v>
      </c>
      <c r="D8678" s="642"/>
      <c r="E8678" s="392" t="s">
        <v>25676</v>
      </c>
      <c r="F8678" s="121" t="n">
        <f aca="false">F8677+1</f>
        <v>8672</v>
      </c>
      <c r="G8678" s="345" t="s">
        <v>25821</v>
      </c>
      <c r="H8678" s="118" t="str">
        <f aca="false">G8678</f>
        <v>527 642 01 04</v>
      </c>
      <c r="I8678" s="212"/>
      <c r="J8678" s="212"/>
      <c r="K8678" s="149"/>
      <c r="L8678" s="149"/>
      <c r="M8678" s="149"/>
      <c r="N8678" s="293" t="s">
        <v>25822</v>
      </c>
      <c r="O8678" s="292"/>
      <c r="P8678" s="643" t="n">
        <v>0</v>
      </c>
      <c r="Q8678" s="130" t="n">
        <f aca="false">P8678*1.2</f>
        <v>0</v>
      </c>
      <c r="R8678" s="131" t="n">
        <f aca="false">S8678*Q8678</f>
        <v>0</v>
      </c>
      <c r="S8678" s="132"/>
    </row>
    <row r="8679" s="76" customFormat="true" ht="14.4" hidden="false" customHeight="false" outlineLevel="0" collapsed="false">
      <c r="A8679" s="207"/>
      <c r="B8679" s="208" t="n">
        <v>284</v>
      </c>
      <c r="C8679" s="642" t="s">
        <v>25658</v>
      </c>
      <c r="D8679" s="642"/>
      <c r="E8679" s="392" t="s">
        <v>25697</v>
      </c>
      <c r="F8679" s="121" t="n">
        <f aca="false">F8678+1</f>
        <v>8673</v>
      </c>
      <c r="G8679" s="345" t="s">
        <v>25823</v>
      </c>
      <c r="H8679" s="118" t="str">
        <f aca="false">G8679</f>
        <v>529 642 23 04</v>
      </c>
      <c r="I8679" s="212"/>
      <c r="J8679" s="212"/>
      <c r="K8679" s="149"/>
      <c r="L8679" s="149"/>
      <c r="M8679" s="149"/>
      <c r="N8679" s="293" t="s">
        <v>25824</v>
      </c>
      <c r="O8679" s="292"/>
      <c r="P8679" s="643" t="n">
        <v>0</v>
      </c>
      <c r="Q8679" s="130" t="n">
        <f aca="false">P8679*1.2</f>
        <v>0</v>
      </c>
      <c r="R8679" s="131" t="n">
        <f aca="false">S8679*Q8679</f>
        <v>0</v>
      </c>
      <c r="S8679" s="132"/>
    </row>
    <row r="8680" s="76" customFormat="true" ht="14.4" hidden="false" customHeight="false" outlineLevel="0" collapsed="false">
      <c r="A8680" s="207"/>
      <c r="B8680" s="208" t="n">
        <v>284</v>
      </c>
      <c r="C8680" s="642" t="s">
        <v>25658</v>
      </c>
      <c r="D8680" s="642"/>
      <c r="E8680" s="392" t="s">
        <v>25676</v>
      </c>
      <c r="F8680" s="121" t="n">
        <f aca="false">F8679+1</f>
        <v>8674</v>
      </c>
      <c r="G8680" s="345" t="s">
        <v>25825</v>
      </c>
      <c r="H8680" s="118" t="str">
        <f aca="false">G8680</f>
        <v>532 647 01 09</v>
      </c>
      <c r="I8680" s="212"/>
      <c r="J8680" s="212"/>
      <c r="K8680" s="149"/>
      <c r="L8680" s="149"/>
      <c r="M8680" s="149"/>
      <c r="N8680" s="293" t="s">
        <v>25826</v>
      </c>
      <c r="O8680" s="292"/>
      <c r="P8680" s="643" t="n">
        <v>0</v>
      </c>
      <c r="Q8680" s="130" t="n">
        <f aca="false">P8680*1.2</f>
        <v>0</v>
      </c>
      <c r="R8680" s="131" t="n">
        <f aca="false">S8680*Q8680</f>
        <v>0</v>
      </c>
      <c r="S8680" s="132"/>
    </row>
    <row r="8681" s="76" customFormat="true" ht="14.4" hidden="false" customHeight="false" outlineLevel="0" collapsed="false">
      <c r="A8681" s="207"/>
      <c r="B8681" s="208" t="n">
        <v>284</v>
      </c>
      <c r="C8681" s="642" t="s">
        <v>25658</v>
      </c>
      <c r="D8681" s="642"/>
      <c r="E8681" s="392" t="s">
        <v>25661</v>
      </c>
      <c r="F8681" s="121" t="n">
        <f aca="false">F8680+1</f>
        <v>8675</v>
      </c>
      <c r="G8681" s="354" t="s">
        <v>25827</v>
      </c>
      <c r="H8681" s="118" t="str">
        <f aca="false">G8681</f>
        <v>5292-5601020СБ</v>
      </c>
      <c r="I8681" s="212"/>
      <c r="J8681" s="212"/>
      <c r="K8681" s="149"/>
      <c r="L8681" s="149"/>
      <c r="M8681" s="149"/>
      <c r="N8681" s="151" t="s">
        <v>25828</v>
      </c>
      <c r="O8681" s="186"/>
      <c r="P8681" s="643" t="n">
        <v>0</v>
      </c>
      <c r="Q8681" s="130" t="n">
        <f aca="false">P8681*1.2</f>
        <v>0</v>
      </c>
      <c r="R8681" s="131" t="n">
        <f aca="false">S8681*Q8681</f>
        <v>0</v>
      </c>
      <c r="S8681" s="132"/>
    </row>
    <row r="8682" s="76" customFormat="true" ht="14.4" hidden="false" customHeight="false" outlineLevel="0" collapsed="false">
      <c r="A8682" s="207"/>
      <c r="B8682" s="208" t="n">
        <v>284</v>
      </c>
      <c r="C8682" s="642" t="s">
        <v>25658</v>
      </c>
      <c r="D8682" s="642"/>
      <c r="E8682" s="392" t="s">
        <v>25661</v>
      </c>
      <c r="F8682" s="121" t="n">
        <f aca="false">F8681+1</f>
        <v>8676</v>
      </c>
      <c r="G8682" s="354" t="s">
        <v>25829</v>
      </c>
      <c r="H8682" s="118" t="str">
        <f aca="false">G8682</f>
        <v>3237-01-5602112</v>
      </c>
      <c r="I8682" s="212"/>
      <c r="J8682" s="212"/>
      <c r="K8682" s="149"/>
      <c r="L8682" s="149"/>
      <c r="M8682" s="149"/>
      <c r="N8682" s="151" t="s">
        <v>25830</v>
      </c>
      <c r="O8682" s="186"/>
      <c r="P8682" s="643" t="n">
        <v>0</v>
      </c>
      <c r="Q8682" s="130" t="n">
        <f aca="false">P8682*1.2</f>
        <v>0</v>
      </c>
      <c r="R8682" s="131" t="n">
        <f aca="false">S8682*Q8682</f>
        <v>0</v>
      </c>
      <c r="S8682" s="132"/>
    </row>
    <row r="8683" s="76" customFormat="true" ht="14.4" hidden="false" customHeight="false" outlineLevel="0" collapsed="false">
      <c r="A8683" s="207"/>
      <c r="B8683" s="208" t="n">
        <v>284</v>
      </c>
      <c r="C8683" s="642" t="s">
        <v>25658</v>
      </c>
      <c r="D8683" s="642"/>
      <c r="E8683" s="392" t="s">
        <v>25661</v>
      </c>
      <c r="F8683" s="121" t="n">
        <f aca="false">F8682+1</f>
        <v>8677</v>
      </c>
      <c r="G8683" s="354" t="s">
        <v>25831</v>
      </c>
      <c r="H8683" s="118" t="str">
        <f aca="false">G8683</f>
        <v>529 642 22 04</v>
      </c>
      <c r="I8683" s="212"/>
      <c r="J8683" s="212"/>
      <c r="K8683" s="149"/>
      <c r="L8683" s="149"/>
      <c r="M8683" s="149"/>
      <c r="N8683" s="151" t="s">
        <v>25832</v>
      </c>
      <c r="O8683" s="186"/>
      <c r="P8683" s="643" t="n">
        <v>0</v>
      </c>
      <c r="Q8683" s="130" t="n">
        <f aca="false">P8683*1.2</f>
        <v>0</v>
      </c>
      <c r="R8683" s="131" t="n">
        <f aca="false">S8683*Q8683</f>
        <v>0</v>
      </c>
      <c r="S8683" s="132"/>
    </row>
    <row r="8684" s="76" customFormat="true" ht="14.4" hidden="false" customHeight="false" outlineLevel="0" collapsed="false">
      <c r="A8684" s="207"/>
      <c r="B8684" s="208" t="n">
        <v>284</v>
      </c>
      <c r="C8684" s="642" t="s">
        <v>25658</v>
      </c>
      <c r="D8684" s="642"/>
      <c r="E8684" s="392" t="s">
        <v>25661</v>
      </c>
      <c r="F8684" s="121" t="n">
        <f aca="false">F8683+1</f>
        <v>8678</v>
      </c>
      <c r="G8684" s="354" t="s">
        <v>25833</v>
      </c>
      <c r="H8684" s="118" t="str">
        <f aca="false">G8684</f>
        <v>6226-470109</v>
      </c>
      <c r="I8684" s="212"/>
      <c r="J8684" s="212"/>
      <c r="K8684" s="149"/>
      <c r="L8684" s="149"/>
      <c r="M8684" s="149"/>
      <c r="N8684" s="151" t="s">
        <v>25834</v>
      </c>
      <c r="O8684" s="186"/>
      <c r="P8684" s="643" t="n">
        <v>0</v>
      </c>
      <c r="Q8684" s="130" t="n">
        <f aca="false">P8684*1.2</f>
        <v>0</v>
      </c>
      <c r="R8684" s="131" t="n">
        <f aca="false">S8684*Q8684</f>
        <v>0</v>
      </c>
      <c r="S8684" s="132"/>
    </row>
    <row r="8685" s="76" customFormat="true" ht="14.4" hidden="false" customHeight="false" outlineLevel="0" collapsed="false">
      <c r="A8685" s="207"/>
      <c r="B8685" s="208" t="n">
        <v>284</v>
      </c>
      <c r="C8685" s="642" t="s">
        <v>25658</v>
      </c>
      <c r="D8685" s="642"/>
      <c r="E8685" s="392" t="s">
        <v>25661</v>
      </c>
      <c r="F8685" s="121" t="n">
        <f aca="false">F8684+1</f>
        <v>8679</v>
      </c>
      <c r="G8685" s="354" t="s">
        <v>25835</v>
      </c>
      <c r="H8685" s="118" t="str">
        <f aca="false">G8685</f>
        <v>4230-5601198_Р</v>
      </c>
      <c r="I8685" s="212"/>
      <c r="J8685" s="212"/>
      <c r="K8685" s="149"/>
      <c r="L8685" s="149"/>
      <c r="M8685" s="149"/>
      <c r="N8685" s="151" t="s">
        <v>16760</v>
      </c>
      <c r="O8685" s="186"/>
      <c r="P8685" s="643" t="n">
        <v>0</v>
      </c>
      <c r="Q8685" s="130" t="n">
        <f aca="false">P8685*1.2</f>
        <v>0</v>
      </c>
      <c r="R8685" s="131" t="n">
        <f aca="false">S8685*Q8685</f>
        <v>0</v>
      </c>
      <c r="S8685" s="132"/>
    </row>
    <row r="8686" s="76" customFormat="true" ht="14.4" hidden="false" customHeight="false" outlineLevel="0" collapsed="false">
      <c r="A8686" s="207"/>
      <c r="B8686" s="208" t="n">
        <v>284</v>
      </c>
      <c r="C8686" s="642" t="s">
        <v>25658</v>
      </c>
      <c r="D8686" s="642"/>
      <c r="E8686" s="392" t="s">
        <v>25661</v>
      </c>
      <c r="F8686" s="121" t="n">
        <f aca="false">F8685+1</f>
        <v>8680</v>
      </c>
      <c r="G8686" s="354" t="n">
        <v>462811335</v>
      </c>
      <c r="H8686" s="118" t="n">
        <f aca="false">G8686</f>
        <v>462811335</v>
      </c>
      <c r="I8686" s="212"/>
      <c r="J8686" s="212"/>
      <c r="K8686" s="149"/>
      <c r="L8686" s="149"/>
      <c r="M8686" s="149"/>
      <c r="N8686" s="151" t="s">
        <v>25836</v>
      </c>
      <c r="O8686" s="186"/>
      <c r="P8686" s="643" t="n">
        <v>0</v>
      </c>
      <c r="Q8686" s="130" t="n">
        <f aca="false">P8686*1.2</f>
        <v>0</v>
      </c>
      <c r="R8686" s="131" t="n">
        <f aca="false">S8686*Q8686</f>
        <v>0</v>
      </c>
      <c r="S8686" s="132"/>
    </row>
    <row r="8687" s="76" customFormat="true" ht="27.6" hidden="false" customHeight="false" outlineLevel="0" collapsed="false">
      <c r="A8687" s="207"/>
      <c r="B8687" s="208" t="n">
        <v>284</v>
      </c>
      <c r="C8687" s="642" t="s">
        <v>25658</v>
      </c>
      <c r="D8687" s="642"/>
      <c r="E8687" s="392" t="s">
        <v>25661</v>
      </c>
      <c r="F8687" s="121" t="n">
        <f aca="false">F8686+1</f>
        <v>8681</v>
      </c>
      <c r="G8687" s="354" t="s">
        <v>25837</v>
      </c>
      <c r="H8687" s="118" t="str">
        <f aca="false">G8687</f>
        <v>ТА.5256.23.012.110.000СБ</v>
      </c>
      <c r="I8687" s="212"/>
      <c r="J8687" s="212"/>
      <c r="K8687" s="149"/>
      <c r="L8687" s="149"/>
      <c r="M8687" s="149"/>
      <c r="N8687" s="151" t="s">
        <v>25838</v>
      </c>
      <c r="O8687" s="186"/>
      <c r="P8687" s="643" t="n">
        <v>0</v>
      </c>
      <c r="Q8687" s="130" t="n">
        <f aca="false">P8687*1.2</f>
        <v>0</v>
      </c>
      <c r="R8687" s="131" t="n">
        <f aca="false">S8687*Q8687</f>
        <v>0</v>
      </c>
      <c r="S8687" s="132"/>
    </row>
    <row r="8688" s="76" customFormat="true" ht="14.4" hidden="false" customHeight="false" outlineLevel="0" collapsed="false">
      <c r="A8688" s="207"/>
      <c r="B8688" s="208" t="n">
        <v>284</v>
      </c>
      <c r="C8688" s="642" t="s">
        <v>25658</v>
      </c>
      <c r="D8688" s="642"/>
      <c r="E8688" s="392" t="s">
        <v>25676</v>
      </c>
      <c r="F8688" s="121" t="n">
        <f aca="false">F8687+1</f>
        <v>8682</v>
      </c>
      <c r="G8688" s="345" t="s">
        <v>25839</v>
      </c>
      <c r="H8688" s="118" t="str">
        <f aca="false">G8688</f>
        <v>526 622 01 11-10</v>
      </c>
      <c r="I8688" s="212"/>
      <c r="J8688" s="212"/>
      <c r="K8688" s="149"/>
      <c r="L8688" s="149"/>
      <c r="M8688" s="149"/>
      <c r="N8688" s="293" t="s">
        <v>25840</v>
      </c>
      <c r="O8688" s="292"/>
      <c r="P8688" s="643" t="n">
        <v>0</v>
      </c>
      <c r="Q8688" s="130" t="n">
        <f aca="false">P8688*1.2</f>
        <v>0</v>
      </c>
      <c r="R8688" s="131" t="n">
        <f aca="false">S8688*Q8688</f>
        <v>0</v>
      </c>
      <c r="S8688" s="132"/>
    </row>
    <row r="8689" s="76" customFormat="true" ht="14.4" hidden="false" customHeight="false" outlineLevel="0" collapsed="false">
      <c r="A8689" s="207"/>
      <c r="B8689" s="208" t="n">
        <v>284</v>
      </c>
      <c r="C8689" s="642" t="s">
        <v>25658</v>
      </c>
      <c r="D8689" s="642"/>
      <c r="E8689" s="392" t="s">
        <v>25676</v>
      </c>
      <c r="F8689" s="121" t="n">
        <f aca="false">F8688+1</f>
        <v>8683</v>
      </c>
      <c r="G8689" s="345" t="s">
        <v>25841</v>
      </c>
      <c r="H8689" s="118" t="str">
        <f aca="false">G8689</f>
        <v>526 622 01 11</v>
      </c>
      <c r="I8689" s="212"/>
      <c r="J8689" s="212"/>
      <c r="K8689" s="149"/>
      <c r="L8689" s="149"/>
      <c r="M8689" s="149"/>
      <c r="N8689" s="293" t="s">
        <v>25842</v>
      </c>
      <c r="O8689" s="292"/>
      <c r="P8689" s="643" t="n">
        <v>0</v>
      </c>
      <c r="Q8689" s="130" t="n">
        <f aca="false">P8689*1.2</f>
        <v>0</v>
      </c>
      <c r="R8689" s="131" t="n">
        <f aca="false">S8689*Q8689</f>
        <v>0</v>
      </c>
      <c r="S8689" s="132"/>
    </row>
    <row r="8690" s="76" customFormat="true" ht="14.4" hidden="false" customHeight="false" outlineLevel="0" collapsed="false">
      <c r="A8690" s="207"/>
      <c r="B8690" s="208" t="n">
        <v>284</v>
      </c>
      <c r="C8690" s="642" t="s">
        <v>25658</v>
      </c>
      <c r="D8690" s="642"/>
      <c r="E8690" s="392" t="s">
        <v>25661</v>
      </c>
      <c r="F8690" s="121" t="n">
        <f aca="false">F8689+1</f>
        <v>8684</v>
      </c>
      <c r="G8690" s="354" t="s">
        <v>25843</v>
      </c>
      <c r="H8690" s="118" t="str">
        <f aca="false">G8690</f>
        <v>3237-01-5301014</v>
      </c>
      <c r="I8690" s="212"/>
      <c r="J8690" s="212"/>
      <c r="K8690" s="149"/>
      <c r="L8690" s="149"/>
      <c r="M8690" s="149"/>
      <c r="N8690" s="151" t="s">
        <v>25844</v>
      </c>
      <c r="O8690" s="186"/>
      <c r="P8690" s="643" t="n">
        <v>0</v>
      </c>
      <c r="Q8690" s="130" t="n">
        <f aca="false">P8690*1.2</f>
        <v>0</v>
      </c>
      <c r="R8690" s="131" t="n">
        <f aca="false">S8690*Q8690</f>
        <v>0</v>
      </c>
      <c r="S8690" s="132"/>
    </row>
    <row r="8691" s="76" customFormat="true" ht="14.4" hidden="false" customHeight="false" outlineLevel="0" collapsed="false">
      <c r="A8691" s="207"/>
      <c r="B8691" s="208" t="n">
        <v>284</v>
      </c>
      <c r="C8691" s="642" t="s">
        <v>25658</v>
      </c>
      <c r="D8691" s="642"/>
      <c r="E8691" s="392" t="s">
        <v>25661</v>
      </c>
      <c r="F8691" s="121" t="n">
        <f aca="false">F8690+1</f>
        <v>8685</v>
      </c>
      <c r="G8691" s="354" t="s">
        <v>25845</v>
      </c>
      <c r="H8691" s="118" t="str">
        <f aca="false">G8691</f>
        <v>4230-110-5301128_Р</v>
      </c>
      <c r="I8691" s="212"/>
      <c r="J8691" s="212"/>
      <c r="K8691" s="149"/>
      <c r="L8691" s="149"/>
      <c r="M8691" s="149"/>
      <c r="N8691" s="151" t="s">
        <v>25846</v>
      </c>
      <c r="O8691" s="186"/>
      <c r="P8691" s="643" t="n">
        <v>0</v>
      </c>
      <c r="Q8691" s="130" t="n">
        <f aca="false">P8691*1.2</f>
        <v>0</v>
      </c>
      <c r="R8691" s="131" t="n">
        <f aca="false">S8691*Q8691</f>
        <v>0</v>
      </c>
      <c r="S8691" s="132"/>
    </row>
    <row r="8692" s="76" customFormat="true" ht="14.4" hidden="false" customHeight="false" outlineLevel="0" collapsed="false">
      <c r="A8692" s="207"/>
      <c r="B8692" s="208" t="n">
        <v>284</v>
      </c>
      <c r="C8692" s="642" t="s">
        <v>25658</v>
      </c>
      <c r="D8692" s="642"/>
      <c r="E8692" s="392" t="s">
        <v>25661</v>
      </c>
      <c r="F8692" s="121" t="n">
        <f aca="false">F8691+1</f>
        <v>8686</v>
      </c>
      <c r="G8692" s="354" t="n">
        <v>462811306</v>
      </c>
      <c r="H8692" s="118" t="n">
        <f aca="false">G8692</f>
        <v>462811306</v>
      </c>
      <c r="I8692" s="212"/>
      <c r="J8692" s="212"/>
      <c r="K8692" s="149"/>
      <c r="L8692" s="149"/>
      <c r="M8692" s="149"/>
      <c r="N8692" s="151" t="s">
        <v>25847</v>
      </c>
      <c r="O8692" s="186"/>
      <c r="P8692" s="643" t="n">
        <v>0</v>
      </c>
      <c r="Q8692" s="130" t="n">
        <f aca="false">P8692*1.2</f>
        <v>0</v>
      </c>
      <c r="R8692" s="131" t="n">
        <f aca="false">S8692*Q8692</f>
        <v>0</v>
      </c>
      <c r="S8692" s="132"/>
    </row>
    <row r="8693" s="76" customFormat="true" ht="14.4" hidden="false" customHeight="false" outlineLevel="0" collapsed="false">
      <c r="A8693" s="207"/>
      <c r="B8693" s="208" t="n">
        <v>284</v>
      </c>
      <c r="C8693" s="642" t="s">
        <v>25658</v>
      </c>
      <c r="D8693" s="642"/>
      <c r="E8693" s="392" t="s">
        <v>25661</v>
      </c>
      <c r="F8693" s="121" t="n">
        <f aca="false">F8692+1</f>
        <v>8687</v>
      </c>
      <c r="G8693" s="354" t="s">
        <v>25848</v>
      </c>
      <c r="H8693" s="123" t="s">
        <v>25849</v>
      </c>
      <c r="I8693" s="212" t="s">
        <v>25850</v>
      </c>
      <c r="J8693" s="212" t="n">
        <v>5256</v>
      </c>
      <c r="K8693" s="149" t="n">
        <v>23</v>
      </c>
      <c r="L8693" s="149" t="n">
        <v>111100</v>
      </c>
      <c r="M8693" s="149" t="n">
        <v>0</v>
      </c>
      <c r="N8693" s="151" t="s">
        <v>25851</v>
      </c>
      <c r="O8693" s="186"/>
      <c r="P8693" s="643" t="n">
        <v>0</v>
      </c>
      <c r="Q8693" s="130" t="n">
        <f aca="false">P8693*1.2</f>
        <v>0</v>
      </c>
      <c r="R8693" s="131" t="n">
        <f aca="false">S8693*Q8693</f>
        <v>0</v>
      </c>
      <c r="S8693" s="132"/>
    </row>
    <row r="8694" s="76" customFormat="true" ht="14.4" hidden="false" customHeight="false" outlineLevel="0" collapsed="false">
      <c r="A8694" s="207"/>
      <c r="B8694" s="208" t="n">
        <v>284</v>
      </c>
      <c r="C8694" s="642" t="s">
        <v>25658</v>
      </c>
      <c r="D8694" s="642"/>
      <c r="E8694" s="392" t="s">
        <v>25694</v>
      </c>
      <c r="F8694" s="121" t="n">
        <f aca="false">F8693+1</f>
        <v>8688</v>
      </c>
      <c r="G8694" s="345" t="s">
        <v>25852</v>
      </c>
      <c r="H8694" s="118" t="str">
        <f aca="false">G8694</f>
        <v>МА 001 АЭК 110</v>
      </c>
      <c r="I8694" s="212"/>
      <c r="J8694" s="212"/>
      <c r="K8694" s="149"/>
      <c r="L8694" s="149"/>
      <c r="M8694" s="149"/>
      <c r="N8694" s="154" t="s">
        <v>25853</v>
      </c>
      <c r="O8694" s="644"/>
      <c r="P8694" s="643" t="n">
        <v>0</v>
      </c>
      <c r="Q8694" s="130" t="n">
        <f aca="false">P8694*1.2</f>
        <v>0</v>
      </c>
      <c r="R8694" s="131" t="n">
        <f aca="false">S8694*Q8694</f>
        <v>0</v>
      </c>
      <c r="S8694" s="132"/>
    </row>
    <row r="8695" s="76" customFormat="true" ht="14.4" hidden="false" customHeight="false" outlineLevel="0" collapsed="false">
      <c r="A8695" s="207"/>
      <c r="B8695" s="208" t="n">
        <v>284</v>
      </c>
      <c r="C8695" s="642" t="s">
        <v>25658</v>
      </c>
      <c r="D8695" s="642"/>
      <c r="E8695" s="392" t="s">
        <v>25694</v>
      </c>
      <c r="F8695" s="121" t="n">
        <f aca="false">F8694+1</f>
        <v>8689</v>
      </c>
      <c r="G8695" s="345" t="s">
        <v>25854</v>
      </c>
      <c r="H8695" s="118" t="str">
        <f aca="false">G8695</f>
        <v>640-8600219</v>
      </c>
      <c r="I8695" s="212"/>
      <c r="J8695" s="212"/>
      <c r="K8695" s="149"/>
      <c r="L8695" s="149"/>
      <c r="M8695" s="149"/>
      <c r="N8695" s="293" t="s">
        <v>25855</v>
      </c>
      <c r="O8695" s="644"/>
      <c r="P8695" s="643" t="n">
        <v>0</v>
      </c>
      <c r="Q8695" s="130" t="n">
        <f aca="false">P8695*1.2</f>
        <v>0</v>
      </c>
      <c r="R8695" s="131" t="n">
        <f aca="false">S8695*Q8695</f>
        <v>0</v>
      </c>
      <c r="S8695" s="132"/>
    </row>
    <row r="8696" s="76" customFormat="true" ht="14.4" hidden="false" customHeight="false" outlineLevel="0" collapsed="false">
      <c r="A8696" s="207"/>
      <c r="B8696" s="208" t="n">
        <v>284</v>
      </c>
      <c r="C8696" s="642" t="s">
        <v>25658</v>
      </c>
      <c r="D8696" s="642"/>
      <c r="E8696" s="392" t="s">
        <v>25661</v>
      </c>
      <c r="F8696" s="121" t="n">
        <f aca="false">F8695+1</f>
        <v>8690</v>
      </c>
      <c r="G8696" s="354" t="s">
        <v>25856</v>
      </c>
      <c r="H8696" s="118" t="str">
        <f aca="false">G8696</f>
        <v>ТА.5256.014.101.240</v>
      </c>
      <c r="I8696" s="212"/>
      <c r="J8696" s="212"/>
      <c r="K8696" s="149"/>
      <c r="L8696" s="149"/>
      <c r="M8696" s="149"/>
      <c r="N8696" s="151" t="s">
        <v>1288</v>
      </c>
      <c r="O8696" s="186"/>
      <c r="P8696" s="643" t="n">
        <v>0</v>
      </c>
      <c r="Q8696" s="130" t="n">
        <f aca="false">P8696*1.2</f>
        <v>0</v>
      </c>
      <c r="R8696" s="131" t="n">
        <f aca="false">S8696*Q8696</f>
        <v>0</v>
      </c>
      <c r="S8696" s="132"/>
    </row>
    <row r="8697" s="76" customFormat="true" ht="14.4" hidden="false" customHeight="false" outlineLevel="0" collapsed="false">
      <c r="A8697" s="207"/>
      <c r="B8697" s="208" t="n">
        <v>284</v>
      </c>
      <c r="C8697" s="642" t="s">
        <v>25658</v>
      </c>
      <c r="D8697" s="642"/>
      <c r="E8697" s="392" t="s">
        <v>25661</v>
      </c>
      <c r="F8697" s="121" t="n">
        <f aca="false">F8696+1</f>
        <v>8691</v>
      </c>
      <c r="G8697" s="354" t="s">
        <v>25857</v>
      </c>
      <c r="H8697" s="118" t="str">
        <f aca="false">G8697</f>
        <v>ТА.5256.014.103.365-10</v>
      </c>
      <c r="I8697" s="212"/>
      <c r="J8697" s="212"/>
      <c r="K8697" s="149"/>
      <c r="L8697" s="149"/>
      <c r="M8697" s="149"/>
      <c r="N8697" s="151" t="s">
        <v>1288</v>
      </c>
      <c r="O8697" s="186"/>
      <c r="P8697" s="643" t="n">
        <v>0</v>
      </c>
      <c r="Q8697" s="130" t="n">
        <f aca="false">P8697*1.2</f>
        <v>0</v>
      </c>
      <c r="R8697" s="131" t="n">
        <f aca="false">S8697*Q8697</f>
        <v>0</v>
      </c>
      <c r="S8697" s="132"/>
    </row>
    <row r="8698" s="76" customFormat="true" ht="14.4" hidden="false" customHeight="false" outlineLevel="0" collapsed="false">
      <c r="A8698" s="207"/>
      <c r="B8698" s="208" t="n">
        <v>284</v>
      </c>
      <c r="C8698" s="642" t="s">
        <v>25658</v>
      </c>
      <c r="D8698" s="642"/>
      <c r="E8698" s="392" t="s">
        <v>25661</v>
      </c>
      <c r="F8698" s="121" t="n">
        <f aca="false">F8697+1</f>
        <v>8692</v>
      </c>
      <c r="G8698" s="354" t="s">
        <v>25858</v>
      </c>
      <c r="H8698" s="118" t="str">
        <f aca="false">G8698</f>
        <v>ТА.5256.014.102.750</v>
      </c>
      <c r="I8698" s="212"/>
      <c r="J8698" s="212"/>
      <c r="K8698" s="149"/>
      <c r="L8698" s="149"/>
      <c r="M8698" s="149"/>
      <c r="N8698" s="151" t="s">
        <v>1288</v>
      </c>
      <c r="O8698" s="186"/>
      <c r="P8698" s="643" t="n">
        <v>0</v>
      </c>
      <c r="Q8698" s="130" t="n">
        <f aca="false">P8698*1.2</f>
        <v>0</v>
      </c>
      <c r="R8698" s="131" t="n">
        <f aca="false">S8698*Q8698</f>
        <v>0</v>
      </c>
      <c r="S8698" s="132"/>
    </row>
    <row r="8699" s="76" customFormat="true" ht="14.4" hidden="false" customHeight="false" outlineLevel="0" collapsed="false">
      <c r="A8699" s="207"/>
      <c r="B8699" s="208" t="n">
        <v>284</v>
      </c>
      <c r="C8699" s="642" t="s">
        <v>25658</v>
      </c>
      <c r="D8699" s="642"/>
      <c r="E8699" s="392" t="s">
        <v>25661</v>
      </c>
      <c r="F8699" s="121" t="n">
        <f aca="false">F8698+1</f>
        <v>8693</v>
      </c>
      <c r="G8699" s="354" t="s">
        <v>25859</v>
      </c>
      <c r="H8699" s="118" t="str">
        <f aca="false">G8699</f>
        <v>ТА.5256.014.103.370</v>
      </c>
      <c r="I8699" s="212"/>
      <c r="J8699" s="212"/>
      <c r="K8699" s="149"/>
      <c r="L8699" s="149"/>
      <c r="M8699" s="149"/>
      <c r="N8699" s="151" t="s">
        <v>1288</v>
      </c>
      <c r="O8699" s="186"/>
      <c r="P8699" s="643" t="n">
        <v>0</v>
      </c>
      <c r="Q8699" s="130" t="n">
        <f aca="false">P8699*1.2</f>
        <v>0</v>
      </c>
      <c r="R8699" s="131" t="n">
        <f aca="false">S8699*Q8699</f>
        <v>0</v>
      </c>
      <c r="S8699" s="132"/>
    </row>
    <row r="8700" s="76" customFormat="true" ht="14.4" hidden="false" customHeight="false" outlineLevel="0" collapsed="false">
      <c r="A8700" s="207"/>
      <c r="B8700" s="208" t="n">
        <v>284</v>
      </c>
      <c r="C8700" s="642" t="s">
        <v>25658</v>
      </c>
      <c r="D8700" s="642"/>
      <c r="E8700" s="392" t="s">
        <v>25661</v>
      </c>
      <c r="F8700" s="121" t="n">
        <f aca="false">F8699+1</f>
        <v>8694</v>
      </c>
      <c r="G8700" s="354" t="s">
        <v>25860</v>
      </c>
      <c r="H8700" s="118" t="str">
        <f aca="false">G8700</f>
        <v>ТА.5256.014.103.365</v>
      </c>
      <c r="I8700" s="212"/>
      <c r="J8700" s="212"/>
      <c r="K8700" s="149"/>
      <c r="L8700" s="149"/>
      <c r="M8700" s="149"/>
      <c r="N8700" s="151" t="s">
        <v>1288</v>
      </c>
      <c r="O8700" s="186"/>
      <c r="P8700" s="643" t="n">
        <v>0</v>
      </c>
      <c r="Q8700" s="130" t="n">
        <f aca="false">P8700*1.2</f>
        <v>0</v>
      </c>
      <c r="R8700" s="131" t="n">
        <f aca="false">S8700*Q8700</f>
        <v>0</v>
      </c>
      <c r="S8700" s="132"/>
    </row>
    <row r="8701" s="76" customFormat="true" ht="14.4" hidden="false" customHeight="false" outlineLevel="0" collapsed="false">
      <c r="A8701" s="207"/>
      <c r="B8701" s="208" t="n">
        <v>284</v>
      </c>
      <c r="C8701" s="642" t="s">
        <v>25658</v>
      </c>
      <c r="D8701" s="642"/>
      <c r="E8701" s="392" t="s">
        <v>25661</v>
      </c>
      <c r="F8701" s="121" t="n">
        <f aca="false">F8700+1</f>
        <v>8695</v>
      </c>
      <c r="G8701" s="354" t="s">
        <v>25861</v>
      </c>
      <c r="H8701" s="118" t="str">
        <f aca="false">G8701</f>
        <v>ТА.5256.014.103.360</v>
      </c>
      <c r="I8701" s="212"/>
      <c r="J8701" s="212"/>
      <c r="K8701" s="149"/>
      <c r="L8701" s="149"/>
      <c r="M8701" s="149"/>
      <c r="N8701" s="151" t="s">
        <v>1288</v>
      </c>
      <c r="O8701" s="186"/>
      <c r="P8701" s="643" t="n">
        <v>0</v>
      </c>
      <c r="Q8701" s="130" t="n">
        <f aca="false">P8701*1.2</f>
        <v>0</v>
      </c>
      <c r="R8701" s="131" t="n">
        <f aca="false">S8701*Q8701</f>
        <v>0</v>
      </c>
      <c r="S8701" s="132"/>
    </row>
    <row r="8702" s="76" customFormat="true" ht="14.4" hidden="false" customHeight="false" outlineLevel="0" collapsed="false">
      <c r="A8702" s="207"/>
      <c r="B8702" s="208" t="n">
        <v>284</v>
      </c>
      <c r="C8702" s="642" t="s">
        <v>25658</v>
      </c>
      <c r="D8702" s="642"/>
      <c r="E8702" s="392" t="s">
        <v>25661</v>
      </c>
      <c r="F8702" s="121" t="n">
        <f aca="false">F8701+1</f>
        <v>8696</v>
      </c>
      <c r="G8702" s="354" t="s">
        <v>25862</v>
      </c>
      <c r="H8702" s="118" t="str">
        <f aca="false">G8702</f>
        <v>ТА.5256.014.102.320</v>
      </c>
      <c r="I8702" s="212"/>
      <c r="J8702" s="212"/>
      <c r="K8702" s="149"/>
      <c r="L8702" s="149"/>
      <c r="M8702" s="149"/>
      <c r="N8702" s="151" t="s">
        <v>1288</v>
      </c>
      <c r="O8702" s="186"/>
      <c r="P8702" s="643" t="n">
        <v>0</v>
      </c>
      <c r="Q8702" s="130" t="n">
        <f aca="false">P8702*1.2</f>
        <v>0</v>
      </c>
      <c r="R8702" s="131" t="n">
        <f aca="false">S8702*Q8702</f>
        <v>0</v>
      </c>
      <c r="S8702" s="132"/>
    </row>
    <row r="8703" s="76" customFormat="true" ht="14.4" hidden="false" customHeight="false" outlineLevel="0" collapsed="false">
      <c r="A8703" s="207"/>
      <c r="B8703" s="208" t="n">
        <v>284</v>
      </c>
      <c r="C8703" s="642" t="s">
        <v>25658</v>
      </c>
      <c r="D8703" s="642"/>
      <c r="E8703" s="392" t="s">
        <v>25661</v>
      </c>
      <c r="F8703" s="121" t="n">
        <f aca="false">F8702+1</f>
        <v>8697</v>
      </c>
      <c r="G8703" s="354" t="s">
        <v>25863</v>
      </c>
      <c r="H8703" s="118" t="str">
        <f aca="false">G8703</f>
        <v>ТА.5256.014.103.380-10</v>
      </c>
      <c r="I8703" s="212"/>
      <c r="J8703" s="212"/>
      <c r="K8703" s="149"/>
      <c r="L8703" s="149"/>
      <c r="M8703" s="149"/>
      <c r="N8703" s="151" t="s">
        <v>25864</v>
      </c>
      <c r="O8703" s="186"/>
      <c r="P8703" s="643" t="n">
        <v>0</v>
      </c>
      <c r="Q8703" s="130" t="n">
        <f aca="false">P8703*1.2</f>
        <v>0</v>
      </c>
      <c r="R8703" s="131" t="n">
        <f aca="false">S8703*Q8703</f>
        <v>0</v>
      </c>
      <c r="S8703" s="132"/>
    </row>
    <row r="8704" s="76" customFormat="true" ht="14.4" hidden="false" customHeight="false" outlineLevel="0" collapsed="false">
      <c r="A8704" s="207"/>
      <c r="B8704" s="208" t="n">
        <v>284</v>
      </c>
      <c r="C8704" s="642" t="s">
        <v>25658</v>
      </c>
      <c r="D8704" s="642"/>
      <c r="E8704" s="392" t="s">
        <v>25661</v>
      </c>
      <c r="F8704" s="121" t="n">
        <f aca="false">F8703+1</f>
        <v>8698</v>
      </c>
      <c r="G8704" s="354" t="s">
        <v>25865</v>
      </c>
      <c r="H8704" s="118" t="str">
        <f aca="false">G8704</f>
        <v>ТА.5256.014.103.380</v>
      </c>
      <c r="I8704" s="212"/>
      <c r="J8704" s="212"/>
      <c r="K8704" s="149"/>
      <c r="L8704" s="149"/>
      <c r="M8704" s="149"/>
      <c r="N8704" s="151" t="s">
        <v>25866</v>
      </c>
      <c r="O8704" s="186"/>
      <c r="P8704" s="643" t="n">
        <v>0</v>
      </c>
      <c r="Q8704" s="130" t="n">
        <f aca="false">P8704*1.2</f>
        <v>0</v>
      </c>
      <c r="R8704" s="131" t="n">
        <f aca="false">S8704*Q8704</f>
        <v>0</v>
      </c>
      <c r="S8704" s="132"/>
    </row>
    <row r="8705" s="76" customFormat="true" ht="14.4" hidden="false" customHeight="false" outlineLevel="0" collapsed="false">
      <c r="A8705" s="207"/>
      <c r="B8705" s="208" t="n">
        <v>284</v>
      </c>
      <c r="C8705" s="642" t="s">
        <v>25658</v>
      </c>
      <c r="D8705" s="642"/>
      <c r="E8705" s="392" t="s">
        <v>25661</v>
      </c>
      <c r="F8705" s="121" t="n">
        <f aca="false">F8704+1</f>
        <v>8699</v>
      </c>
      <c r="G8705" s="354" t="s">
        <v>25867</v>
      </c>
      <c r="H8705" s="118" t="str">
        <f aca="false">G8705</f>
        <v>ТА.5256.014.103.375</v>
      </c>
      <c r="I8705" s="212"/>
      <c r="J8705" s="212"/>
      <c r="K8705" s="149"/>
      <c r="L8705" s="149"/>
      <c r="M8705" s="149"/>
      <c r="N8705" s="151" t="s">
        <v>25866</v>
      </c>
      <c r="O8705" s="186"/>
      <c r="P8705" s="643" t="n">
        <v>0</v>
      </c>
      <c r="Q8705" s="130" t="n">
        <f aca="false">P8705*1.2</f>
        <v>0</v>
      </c>
      <c r="R8705" s="131" t="n">
        <f aca="false">S8705*Q8705</f>
        <v>0</v>
      </c>
      <c r="S8705" s="132"/>
    </row>
    <row r="8706" s="76" customFormat="true" ht="14.4" hidden="false" customHeight="false" outlineLevel="0" collapsed="false">
      <c r="A8706" s="207"/>
      <c r="B8706" s="208" t="n">
        <v>284</v>
      </c>
      <c r="C8706" s="642" t="s">
        <v>25658</v>
      </c>
      <c r="D8706" s="642"/>
      <c r="E8706" s="392" t="s">
        <v>25661</v>
      </c>
      <c r="F8706" s="121" t="n">
        <f aca="false">F8705+1</f>
        <v>8700</v>
      </c>
      <c r="G8706" s="354" t="s">
        <v>25868</v>
      </c>
      <c r="H8706" s="118" t="str">
        <f aca="false">G8706</f>
        <v>ТА.5256.014.101.400</v>
      </c>
      <c r="I8706" s="212"/>
      <c r="J8706" s="212"/>
      <c r="K8706" s="149"/>
      <c r="L8706" s="149"/>
      <c r="M8706" s="149"/>
      <c r="N8706" s="151" t="s">
        <v>25869</v>
      </c>
      <c r="O8706" s="186"/>
      <c r="P8706" s="643" t="n">
        <v>0</v>
      </c>
      <c r="Q8706" s="130" t="n">
        <f aca="false">P8706*1.2</f>
        <v>0</v>
      </c>
      <c r="R8706" s="131" t="n">
        <f aca="false">S8706*Q8706</f>
        <v>0</v>
      </c>
      <c r="S8706" s="132"/>
    </row>
    <row r="8707" s="76" customFormat="true" ht="14.4" hidden="false" customHeight="false" outlineLevel="0" collapsed="false">
      <c r="A8707" s="207"/>
      <c r="B8707" s="208" t="n">
        <v>284</v>
      </c>
      <c r="C8707" s="642" t="s">
        <v>25658</v>
      </c>
      <c r="D8707" s="642"/>
      <c r="E8707" s="392" t="s">
        <v>25661</v>
      </c>
      <c r="F8707" s="121" t="n">
        <f aca="false">F8706+1</f>
        <v>8701</v>
      </c>
      <c r="G8707" s="354" t="s">
        <v>25870</v>
      </c>
      <c r="H8707" s="118" t="str">
        <f aca="false">G8707</f>
        <v>ТА.5256.014.101.450</v>
      </c>
      <c r="I8707" s="212"/>
      <c r="J8707" s="212"/>
      <c r="K8707" s="149"/>
      <c r="L8707" s="149"/>
      <c r="M8707" s="149"/>
      <c r="N8707" s="151" t="s">
        <v>25869</v>
      </c>
      <c r="O8707" s="186"/>
      <c r="P8707" s="643" t="n">
        <v>0</v>
      </c>
      <c r="Q8707" s="130" t="n">
        <f aca="false">P8707*1.2</f>
        <v>0</v>
      </c>
      <c r="R8707" s="131" t="n">
        <f aca="false">S8707*Q8707</f>
        <v>0</v>
      </c>
      <c r="S8707" s="132"/>
    </row>
    <row r="8708" s="76" customFormat="true" ht="14.4" hidden="false" customHeight="false" outlineLevel="0" collapsed="false">
      <c r="A8708" s="207"/>
      <c r="B8708" s="208" t="n">
        <v>284</v>
      </c>
      <c r="C8708" s="642" t="s">
        <v>25658</v>
      </c>
      <c r="D8708" s="642"/>
      <c r="E8708" s="392" t="s">
        <v>25661</v>
      </c>
      <c r="F8708" s="121" t="n">
        <f aca="false">F8707+1</f>
        <v>8702</v>
      </c>
      <c r="G8708" s="354" t="s">
        <v>25871</v>
      </c>
      <c r="H8708" s="118" t="str">
        <f aca="false">G8708</f>
        <v>ТА.5256.014.102.770-30</v>
      </c>
      <c r="I8708" s="212"/>
      <c r="J8708" s="212"/>
      <c r="K8708" s="149"/>
      <c r="L8708" s="149"/>
      <c r="M8708" s="149"/>
      <c r="N8708" s="151" t="s">
        <v>25872</v>
      </c>
      <c r="O8708" s="186"/>
      <c r="P8708" s="643" t="n">
        <v>0</v>
      </c>
      <c r="Q8708" s="130" t="n">
        <f aca="false">P8708*1.2</f>
        <v>0</v>
      </c>
      <c r="R8708" s="131" t="n">
        <f aca="false">S8708*Q8708</f>
        <v>0</v>
      </c>
      <c r="S8708" s="132"/>
    </row>
    <row r="8709" s="76" customFormat="true" ht="14.4" hidden="false" customHeight="false" outlineLevel="0" collapsed="false">
      <c r="A8709" s="207"/>
      <c r="B8709" s="208" t="n">
        <v>284</v>
      </c>
      <c r="C8709" s="642" t="s">
        <v>25658</v>
      </c>
      <c r="D8709" s="642"/>
      <c r="E8709" s="392" t="s">
        <v>25661</v>
      </c>
      <c r="F8709" s="121" t="n">
        <f aca="false">F8708+1</f>
        <v>8703</v>
      </c>
      <c r="G8709" s="354" t="s">
        <v>25873</v>
      </c>
      <c r="H8709" s="118" t="str">
        <f aca="false">G8709</f>
        <v>ТА.5256.014.102.770-10</v>
      </c>
      <c r="I8709" s="212"/>
      <c r="J8709" s="212"/>
      <c r="K8709" s="149"/>
      <c r="L8709" s="149"/>
      <c r="M8709" s="149"/>
      <c r="N8709" s="151" t="s">
        <v>25872</v>
      </c>
      <c r="O8709" s="186"/>
      <c r="P8709" s="643" t="n">
        <v>0</v>
      </c>
      <c r="Q8709" s="130" t="n">
        <f aca="false">P8709*1.2</f>
        <v>0</v>
      </c>
      <c r="R8709" s="131" t="n">
        <f aca="false">S8709*Q8709</f>
        <v>0</v>
      </c>
      <c r="S8709" s="132"/>
    </row>
    <row r="8710" s="76" customFormat="true" ht="14.4" hidden="false" customHeight="false" outlineLevel="0" collapsed="false">
      <c r="A8710" s="207"/>
      <c r="B8710" s="208" t="n">
        <v>284</v>
      </c>
      <c r="C8710" s="642" t="s">
        <v>25658</v>
      </c>
      <c r="D8710" s="642"/>
      <c r="E8710" s="392" t="s">
        <v>25661</v>
      </c>
      <c r="F8710" s="121" t="n">
        <f aca="false">F8709+1</f>
        <v>8704</v>
      </c>
      <c r="G8710" s="354" t="s">
        <v>25874</v>
      </c>
      <c r="H8710" s="118" t="str">
        <f aca="false">G8710</f>
        <v>ТА.5256.014.102.770-20</v>
      </c>
      <c r="I8710" s="212"/>
      <c r="J8710" s="212"/>
      <c r="K8710" s="149"/>
      <c r="L8710" s="149"/>
      <c r="M8710" s="149"/>
      <c r="N8710" s="151" t="s">
        <v>25872</v>
      </c>
      <c r="O8710" s="186"/>
      <c r="P8710" s="643" t="n">
        <v>0</v>
      </c>
      <c r="Q8710" s="130" t="n">
        <f aca="false">P8710*1.2</f>
        <v>0</v>
      </c>
      <c r="R8710" s="131" t="n">
        <f aca="false">S8710*Q8710</f>
        <v>0</v>
      </c>
      <c r="S8710" s="132"/>
    </row>
    <row r="8711" s="76" customFormat="true" ht="14.4" hidden="false" customHeight="false" outlineLevel="0" collapsed="false">
      <c r="A8711" s="207"/>
      <c r="B8711" s="208" t="n">
        <v>284</v>
      </c>
      <c r="C8711" s="642" t="s">
        <v>25658</v>
      </c>
      <c r="D8711" s="642"/>
      <c r="E8711" s="392" t="s">
        <v>25661</v>
      </c>
      <c r="F8711" s="121" t="n">
        <f aca="false">F8710+1</f>
        <v>8705</v>
      </c>
      <c r="G8711" s="354" t="s">
        <v>25875</v>
      </c>
      <c r="H8711" s="118" t="str">
        <f aca="false">G8711</f>
        <v>3237-015301135</v>
      </c>
      <c r="I8711" s="212"/>
      <c r="J8711" s="212"/>
      <c r="K8711" s="149"/>
      <c r="L8711" s="149"/>
      <c r="M8711" s="149"/>
      <c r="N8711" s="151" t="s">
        <v>25876</v>
      </c>
      <c r="O8711" s="186"/>
      <c r="P8711" s="643" t="n">
        <v>0</v>
      </c>
      <c r="Q8711" s="130" t="n">
        <f aca="false">P8711*1.2</f>
        <v>0</v>
      </c>
      <c r="R8711" s="131" t="n">
        <f aca="false">S8711*Q8711</f>
        <v>0</v>
      </c>
      <c r="S8711" s="132"/>
    </row>
    <row r="8712" s="76" customFormat="true" ht="14.4" hidden="false" customHeight="false" outlineLevel="0" collapsed="false">
      <c r="A8712" s="207"/>
      <c r="B8712" s="208" t="n">
        <v>284</v>
      </c>
      <c r="C8712" s="642" t="s">
        <v>25658</v>
      </c>
      <c r="D8712" s="642"/>
      <c r="E8712" s="392" t="s">
        <v>25661</v>
      </c>
      <c r="F8712" s="121" t="n">
        <f aca="false">F8711+1</f>
        <v>8706</v>
      </c>
      <c r="G8712" s="354" t="s">
        <v>25877</v>
      </c>
      <c r="H8712" s="118" t="str">
        <f aca="false">G8712</f>
        <v>3237-01-5301134</v>
      </c>
      <c r="I8712" s="212"/>
      <c r="J8712" s="212"/>
      <c r="K8712" s="149"/>
      <c r="L8712" s="149"/>
      <c r="M8712" s="149"/>
      <c r="N8712" s="151" t="s">
        <v>25878</v>
      </c>
      <c r="O8712" s="186"/>
      <c r="P8712" s="643" t="n">
        <v>0</v>
      </c>
      <c r="Q8712" s="130" t="n">
        <f aca="false">P8712*1.2</f>
        <v>0</v>
      </c>
      <c r="R8712" s="131" t="n">
        <f aca="false">S8712*Q8712</f>
        <v>0</v>
      </c>
      <c r="S8712" s="132"/>
    </row>
    <row r="8713" s="76" customFormat="true" ht="14.4" hidden="false" customHeight="false" outlineLevel="0" collapsed="false">
      <c r="A8713" s="207"/>
      <c r="B8713" s="208" t="n">
        <v>284</v>
      </c>
      <c r="C8713" s="642" t="s">
        <v>25658</v>
      </c>
      <c r="D8713" s="642"/>
      <c r="E8713" s="392" t="s">
        <v>25661</v>
      </c>
      <c r="F8713" s="121" t="n">
        <f aca="false">F8712+1</f>
        <v>8707</v>
      </c>
      <c r="G8713" s="354" t="n">
        <v>462811499</v>
      </c>
      <c r="H8713" s="118" t="n">
        <f aca="false">G8713</f>
        <v>462811499</v>
      </c>
      <c r="I8713" s="212"/>
      <c r="J8713" s="212"/>
      <c r="K8713" s="149"/>
      <c r="L8713" s="149"/>
      <c r="M8713" s="149"/>
      <c r="N8713" s="151" t="s">
        <v>25879</v>
      </c>
      <c r="O8713" s="186"/>
      <c r="P8713" s="643" t="n">
        <v>0</v>
      </c>
      <c r="Q8713" s="130" t="n">
        <f aca="false">P8713*1.2</f>
        <v>0</v>
      </c>
      <c r="R8713" s="131" t="n">
        <f aca="false">S8713*Q8713</f>
        <v>0</v>
      </c>
      <c r="S8713" s="132"/>
    </row>
    <row r="8714" s="76" customFormat="true" ht="14.4" hidden="false" customHeight="false" outlineLevel="0" collapsed="false">
      <c r="A8714" s="207"/>
      <c r="B8714" s="208" t="n">
        <v>284</v>
      </c>
      <c r="C8714" s="642" t="s">
        <v>25658</v>
      </c>
      <c r="D8714" s="642"/>
      <c r="E8714" s="392" t="s">
        <v>25661</v>
      </c>
      <c r="F8714" s="121" t="n">
        <f aca="false">F8713+1</f>
        <v>8708</v>
      </c>
      <c r="G8714" s="354" t="s">
        <v>25880</v>
      </c>
      <c r="H8714" s="118" t="str">
        <f aca="false">G8714</f>
        <v>3237-01-5604016</v>
      </c>
      <c r="I8714" s="212"/>
      <c r="J8714" s="212"/>
      <c r="K8714" s="149"/>
      <c r="L8714" s="149"/>
      <c r="M8714" s="149"/>
      <c r="N8714" s="151" t="s">
        <v>25881</v>
      </c>
      <c r="O8714" s="186"/>
      <c r="P8714" s="643" t="n">
        <v>0</v>
      </c>
      <c r="Q8714" s="130" t="n">
        <f aca="false">P8714*1.2</f>
        <v>0</v>
      </c>
      <c r="R8714" s="131" t="n">
        <f aca="false">S8714*Q8714</f>
        <v>0</v>
      </c>
      <c r="S8714" s="132"/>
    </row>
    <row r="8715" s="76" customFormat="true" ht="27.6" hidden="false" customHeight="false" outlineLevel="0" collapsed="false">
      <c r="A8715" s="207"/>
      <c r="B8715" s="208" t="n">
        <v>284</v>
      </c>
      <c r="C8715" s="642" t="s">
        <v>25658</v>
      </c>
      <c r="D8715" s="642"/>
      <c r="E8715" s="392" t="s">
        <v>25661</v>
      </c>
      <c r="F8715" s="121" t="n">
        <f aca="false">F8714+1</f>
        <v>8709</v>
      </c>
      <c r="G8715" s="354" t="s">
        <v>25882</v>
      </c>
      <c r="H8715" s="118" t="str">
        <f aca="false">G8715</f>
        <v>5292-5601021</v>
      </c>
      <c r="I8715" s="212"/>
      <c r="J8715" s="212"/>
      <c r="K8715" s="149"/>
      <c r="L8715" s="149"/>
      <c r="M8715" s="149"/>
      <c r="N8715" s="151" t="s">
        <v>25883</v>
      </c>
      <c r="O8715" s="186"/>
      <c r="P8715" s="643" t="n">
        <v>0</v>
      </c>
      <c r="Q8715" s="130" t="n">
        <f aca="false">P8715*1.2</f>
        <v>0</v>
      </c>
      <c r="R8715" s="131" t="n">
        <f aca="false">S8715*Q8715</f>
        <v>0</v>
      </c>
      <c r="S8715" s="132"/>
    </row>
    <row r="8716" s="76" customFormat="true" ht="27.6" hidden="false" customHeight="false" outlineLevel="0" collapsed="false">
      <c r="A8716" s="207"/>
      <c r="B8716" s="208" t="n">
        <v>284</v>
      </c>
      <c r="C8716" s="642" t="s">
        <v>25658</v>
      </c>
      <c r="D8716" s="642"/>
      <c r="E8716" s="392" t="s">
        <v>25661</v>
      </c>
      <c r="F8716" s="121" t="n">
        <f aca="false">F8715+1</f>
        <v>8710</v>
      </c>
      <c r="G8716" s="354" t="s">
        <v>25884</v>
      </c>
      <c r="H8716" s="118" t="str">
        <f aca="false">G8716</f>
        <v>5292-5301074</v>
      </c>
      <c r="I8716" s="212"/>
      <c r="J8716" s="212"/>
      <c r="K8716" s="149"/>
      <c r="L8716" s="149"/>
      <c r="M8716" s="149"/>
      <c r="N8716" s="151" t="s">
        <v>25885</v>
      </c>
      <c r="O8716" s="186"/>
      <c r="P8716" s="643" t="n">
        <v>0</v>
      </c>
      <c r="Q8716" s="130" t="n">
        <f aca="false">P8716*1.2</f>
        <v>0</v>
      </c>
      <c r="R8716" s="131" t="n">
        <f aca="false">S8716*Q8716</f>
        <v>0</v>
      </c>
      <c r="S8716" s="132"/>
    </row>
    <row r="8717" s="76" customFormat="true" ht="14.4" hidden="false" customHeight="false" outlineLevel="0" collapsed="false">
      <c r="A8717" s="207"/>
      <c r="B8717" s="208" t="n">
        <v>284</v>
      </c>
      <c r="C8717" s="642" t="s">
        <v>25658</v>
      </c>
      <c r="D8717" s="642"/>
      <c r="E8717" s="392" t="s">
        <v>25661</v>
      </c>
      <c r="F8717" s="121" t="n">
        <f aca="false">F8716+1</f>
        <v>8711</v>
      </c>
      <c r="G8717" s="354" t="s">
        <v>25886</v>
      </c>
      <c r="H8717" s="118" t="str">
        <f aca="false">G8717</f>
        <v>3237-01-5313030</v>
      </c>
      <c r="I8717" s="212"/>
      <c r="J8717" s="212"/>
      <c r="K8717" s="149"/>
      <c r="L8717" s="149"/>
      <c r="M8717" s="149"/>
      <c r="N8717" s="151" t="s">
        <v>25887</v>
      </c>
      <c r="O8717" s="186"/>
      <c r="P8717" s="643" t="n">
        <v>0</v>
      </c>
      <c r="Q8717" s="130" t="n">
        <f aca="false">P8717*1.2</f>
        <v>0</v>
      </c>
      <c r="R8717" s="131" t="n">
        <f aca="false">S8717*Q8717</f>
        <v>0</v>
      </c>
      <c r="S8717" s="132"/>
    </row>
    <row r="8718" s="76" customFormat="true" ht="14.4" hidden="false" customHeight="false" outlineLevel="0" collapsed="false">
      <c r="A8718" s="207"/>
      <c r="B8718" s="208" t="n">
        <v>284</v>
      </c>
      <c r="C8718" s="642" t="s">
        <v>25658</v>
      </c>
      <c r="D8718" s="642"/>
      <c r="E8718" s="392" t="s">
        <v>25661</v>
      </c>
      <c r="F8718" s="121" t="n">
        <f aca="false">F8717+1</f>
        <v>8712</v>
      </c>
      <c r="G8718" s="354" t="n">
        <v>462811536</v>
      </c>
      <c r="H8718" s="118" t="n">
        <f aca="false">G8718</f>
        <v>462811536</v>
      </c>
      <c r="I8718" s="212"/>
      <c r="J8718" s="212"/>
      <c r="K8718" s="149"/>
      <c r="L8718" s="149"/>
      <c r="M8718" s="149"/>
      <c r="N8718" s="151" t="s">
        <v>25888</v>
      </c>
      <c r="O8718" s="186"/>
      <c r="P8718" s="643" t="n">
        <v>0</v>
      </c>
      <c r="Q8718" s="130" t="n">
        <f aca="false">P8718*1.2</f>
        <v>0</v>
      </c>
      <c r="R8718" s="131" t="n">
        <f aca="false">S8718*Q8718</f>
        <v>0</v>
      </c>
      <c r="S8718" s="132"/>
    </row>
    <row r="8719" s="76" customFormat="true" ht="14.4" hidden="false" customHeight="false" outlineLevel="0" collapsed="false">
      <c r="A8719" s="207"/>
      <c r="B8719" s="208" t="n">
        <v>284</v>
      </c>
      <c r="C8719" s="642" t="s">
        <v>25658</v>
      </c>
      <c r="D8719" s="642"/>
      <c r="E8719" s="392" t="s">
        <v>25661</v>
      </c>
      <c r="F8719" s="121" t="n">
        <f aca="false">F8718+1</f>
        <v>8713</v>
      </c>
      <c r="G8719" s="354" t="s">
        <v>25889</v>
      </c>
      <c r="H8719" s="118" t="str">
        <f aca="false">G8719</f>
        <v>ТА.5256.23.014.104.511- 01_В</v>
      </c>
      <c r="I8719" s="212"/>
      <c r="J8719" s="212"/>
      <c r="K8719" s="149"/>
      <c r="L8719" s="149"/>
      <c r="M8719" s="149"/>
      <c r="N8719" s="151" t="s">
        <v>25890</v>
      </c>
      <c r="O8719" s="186"/>
      <c r="P8719" s="643" t="n">
        <v>0</v>
      </c>
      <c r="Q8719" s="130" t="n">
        <f aca="false">P8719*1.2</f>
        <v>0</v>
      </c>
      <c r="R8719" s="131" t="n">
        <f aca="false">S8719*Q8719</f>
        <v>0</v>
      </c>
      <c r="S8719" s="132"/>
    </row>
    <row r="8720" s="76" customFormat="true" ht="14.4" hidden="false" customHeight="false" outlineLevel="0" collapsed="false">
      <c r="A8720" s="207"/>
      <c r="B8720" s="208" t="n">
        <v>284</v>
      </c>
      <c r="C8720" s="642" t="s">
        <v>25658</v>
      </c>
      <c r="D8720" s="642"/>
      <c r="E8720" s="392" t="s">
        <v>25661</v>
      </c>
      <c r="F8720" s="121" t="n">
        <f aca="false">F8719+1</f>
        <v>8714</v>
      </c>
      <c r="G8720" s="354" t="s">
        <v>25891</v>
      </c>
      <c r="H8720" s="118" t="str">
        <f aca="false">G8720</f>
        <v>ТА.5256.23.014.104.511_В</v>
      </c>
      <c r="I8720" s="212"/>
      <c r="J8720" s="212"/>
      <c r="K8720" s="149"/>
      <c r="L8720" s="149"/>
      <c r="M8720" s="149"/>
      <c r="N8720" s="151" t="s">
        <v>25890</v>
      </c>
      <c r="O8720" s="186"/>
      <c r="P8720" s="643" t="n">
        <v>0</v>
      </c>
      <c r="Q8720" s="130" t="n">
        <f aca="false">P8720*1.2</f>
        <v>0</v>
      </c>
      <c r="R8720" s="131" t="n">
        <f aca="false">S8720*Q8720</f>
        <v>0</v>
      </c>
      <c r="S8720" s="132"/>
    </row>
    <row r="8721" s="76" customFormat="true" ht="14.4" hidden="false" customHeight="false" outlineLevel="0" collapsed="false">
      <c r="A8721" s="207"/>
      <c r="B8721" s="208" t="n">
        <v>284</v>
      </c>
      <c r="C8721" s="642" t="s">
        <v>25658</v>
      </c>
      <c r="D8721" s="642"/>
      <c r="E8721" s="392" t="s">
        <v>25661</v>
      </c>
      <c r="F8721" s="121" t="n">
        <f aca="false">F8720+1</f>
        <v>8715</v>
      </c>
      <c r="G8721" s="354" t="s">
        <v>25892</v>
      </c>
      <c r="H8721" s="123" t="s">
        <v>25893</v>
      </c>
      <c r="I8721" s="212" t="s">
        <v>25894</v>
      </c>
      <c r="J8721" s="212" t="n">
        <v>5256</v>
      </c>
      <c r="K8721" s="149" t="n">
        <v>0</v>
      </c>
      <c r="L8721" s="149" t="n">
        <v>111000</v>
      </c>
      <c r="M8721" s="149" t="n">
        <v>11</v>
      </c>
      <c r="N8721" s="151" t="s">
        <v>25895</v>
      </c>
      <c r="O8721" s="186"/>
      <c r="P8721" s="643" t="n">
        <v>0</v>
      </c>
      <c r="Q8721" s="130" t="n">
        <f aca="false">P8721*1.2</f>
        <v>0</v>
      </c>
      <c r="R8721" s="131" t="n">
        <f aca="false">S8721*Q8721</f>
        <v>0</v>
      </c>
      <c r="S8721" s="132"/>
    </row>
    <row r="8722" s="76" customFormat="true" ht="14.4" hidden="false" customHeight="false" outlineLevel="0" collapsed="false">
      <c r="A8722" s="207"/>
      <c r="B8722" s="208" t="n">
        <v>284</v>
      </c>
      <c r="C8722" s="642" t="s">
        <v>25658</v>
      </c>
      <c r="D8722" s="642"/>
      <c r="E8722" s="392" t="s">
        <v>25661</v>
      </c>
      <c r="F8722" s="121" t="n">
        <f aca="false">F8721+1</f>
        <v>8716</v>
      </c>
      <c r="G8722" s="354" t="s">
        <v>25896</v>
      </c>
      <c r="H8722" s="123" t="s">
        <v>25897</v>
      </c>
      <c r="I8722" s="212" t="s">
        <v>25898</v>
      </c>
      <c r="J8722" s="212" t="n">
        <v>5256</v>
      </c>
      <c r="K8722" s="149" t="n">
        <v>23</v>
      </c>
      <c r="L8722" s="149" t="n">
        <v>111000</v>
      </c>
      <c r="M8722" s="149" t="n">
        <v>11</v>
      </c>
      <c r="N8722" s="151" t="s">
        <v>25895</v>
      </c>
      <c r="O8722" s="186"/>
      <c r="P8722" s="643" t="n">
        <v>0</v>
      </c>
      <c r="Q8722" s="130" t="n">
        <f aca="false">P8722*1.2</f>
        <v>0</v>
      </c>
      <c r="R8722" s="131" t="n">
        <f aca="false">S8722*Q8722</f>
        <v>0</v>
      </c>
      <c r="S8722" s="132"/>
    </row>
    <row r="8723" s="76" customFormat="true" ht="14.4" hidden="false" customHeight="false" outlineLevel="0" collapsed="false">
      <c r="A8723" s="207"/>
      <c r="B8723" s="208" t="n">
        <v>284</v>
      </c>
      <c r="C8723" s="642" t="s">
        <v>25658</v>
      </c>
      <c r="D8723" s="642"/>
      <c r="E8723" s="392" t="s">
        <v>25661</v>
      </c>
      <c r="F8723" s="121" t="n">
        <f aca="false">F8722+1</f>
        <v>8717</v>
      </c>
      <c r="G8723" s="354" t="s">
        <v>25899</v>
      </c>
      <c r="H8723" s="123" t="s">
        <v>25900</v>
      </c>
      <c r="I8723" s="212" t="s">
        <v>25901</v>
      </c>
      <c r="J8723" s="212" t="n">
        <v>5256</v>
      </c>
      <c r="K8723" s="149" t="n">
        <v>23</v>
      </c>
      <c r="L8723" s="149" t="n">
        <v>111000</v>
      </c>
      <c r="M8723" s="149" t="n">
        <v>10</v>
      </c>
      <c r="N8723" s="151" t="s">
        <v>25902</v>
      </c>
      <c r="O8723" s="186"/>
      <c r="P8723" s="643" t="n">
        <v>0</v>
      </c>
      <c r="Q8723" s="130" t="n">
        <f aca="false">P8723*1.2</f>
        <v>0</v>
      </c>
      <c r="R8723" s="131" t="n">
        <f aca="false">S8723*Q8723</f>
        <v>0</v>
      </c>
      <c r="S8723" s="132"/>
    </row>
    <row r="8724" s="76" customFormat="true" ht="14.4" hidden="false" customHeight="false" outlineLevel="0" collapsed="false">
      <c r="A8724" s="207"/>
      <c r="B8724" s="208" t="n">
        <v>284</v>
      </c>
      <c r="C8724" s="642" t="s">
        <v>25658</v>
      </c>
      <c r="D8724" s="642"/>
      <c r="E8724" s="392" t="s">
        <v>25661</v>
      </c>
      <c r="F8724" s="121" t="n">
        <f aca="false">F8723+1</f>
        <v>8718</v>
      </c>
      <c r="G8724" s="354" t="s">
        <v>25903</v>
      </c>
      <c r="H8724" s="123" t="s">
        <v>25904</v>
      </c>
      <c r="I8724" s="212" t="s">
        <v>25905</v>
      </c>
      <c r="J8724" s="212" t="n">
        <v>5256</v>
      </c>
      <c r="K8724" s="149" t="n">
        <v>0</v>
      </c>
      <c r="L8724" s="149" t="n">
        <v>121000</v>
      </c>
      <c r="M8724" s="149" t="n">
        <v>11</v>
      </c>
      <c r="N8724" s="151" t="s">
        <v>25906</v>
      </c>
      <c r="O8724" s="186"/>
      <c r="P8724" s="643" t="n">
        <v>0</v>
      </c>
      <c r="Q8724" s="130" t="n">
        <f aca="false">P8724*1.2</f>
        <v>0</v>
      </c>
      <c r="R8724" s="131" t="n">
        <f aca="false">S8724*Q8724</f>
        <v>0</v>
      </c>
      <c r="S8724" s="132"/>
    </row>
    <row r="8725" s="76" customFormat="true" ht="14.4" hidden="false" customHeight="false" outlineLevel="0" collapsed="false">
      <c r="A8725" s="207"/>
      <c r="B8725" s="208" t="n">
        <v>284</v>
      </c>
      <c r="C8725" s="642" t="s">
        <v>25658</v>
      </c>
      <c r="D8725" s="642"/>
      <c r="E8725" s="392" t="s">
        <v>25661</v>
      </c>
      <c r="F8725" s="121" t="n">
        <f aca="false">F8724+1</f>
        <v>8719</v>
      </c>
      <c r="G8725" s="354" t="s">
        <v>25907</v>
      </c>
      <c r="H8725" s="123" t="s">
        <v>25908</v>
      </c>
      <c r="I8725" s="212" t="s">
        <v>25909</v>
      </c>
      <c r="J8725" s="212" t="n">
        <v>5256</v>
      </c>
      <c r="K8725" s="149" t="n">
        <v>0</v>
      </c>
      <c r="L8725" s="149" t="n">
        <v>121000</v>
      </c>
      <c r="M8725" s="149" t="n">
        <v>10</v>
      </c>
      <c r="N8725" s="151" t="s">
        <v>25910</v>
      </c>
      <c r="O8725" s="186"/>
      <c r="P8725" s="643" t="n">
        <v>0</v>
      </c>
      <c r="Q8725" s="130" t="n">
        <f aca="false">P8725*1.2</f>
        <v>0</v>
      </c>
      <c r="R8725" s="131" t="n">
        <f aca="false">S8725*Q8725</f>
        <v>0</v>
      </c>
      <c r="S8725" s="132"/>
    </row>
    <row r="8726" s="76" customFormat="true" ht="14.4" hidden="false" customHeight="false" outlineLevel="0" collapsed="false">
      <c r="A8726" s="207"/>
      <c r="B8726" s="208" t="n">
        <v>284</v>
      </c>
      <c r="C8726" s="642" t="s">
        <v>25658</v>
      </c>
      <c r="D8726" s="642"/>
      <c r="E8726" s="392" t="s">
        <v>25661</v>
      </c>
      <c r="F8726" s="121" t="n">
        <f aca="false">F8725+1</f>
        <v>8720</v>
      </c>
      <c r="G8726" s="354" t="s">
        <v>25911</v>
      </c>
      <c r="H8726" s="118" t="str">
        <f aca="false">G8726</f>
        <v>ТА.5256.014.101.150</v>
      </c>
      <c r="I8726" s="212"/>
      <c r="J8726" s="212"/>
      <c r="K8726" s="149"/>
      <c r="L8726" s="149"/>
      <c r="M8726" s="149"/>
      <c r="N8726" s="151" t="s">
        <v>25912</v>
      </c>
      <c r="O8726" s="186"/>
      <c r="P8726" s="643" t="n">
        <v>0</v>
      </c>
      <c r="Q8726" s="130" t="n">
        <f aca="false">P8726*1.2</f>
        <v>0</v>
      </c>
      <c r="R8726" s="131" t="n">
        <f aca="false">S8726*Q8726</f>
        <v>0</v>
      </c>
      <c r="S8726" s="132"/>
    </row>
    <row r="8727" s="76" customFormat="true" ht="14.4" hidden="false" customHeight="false" outlineLevel="0" collapsed="false">
      <c r="A8727" s="207"/>
      <c r="B8727" s="208" t="n">
        <v>284</v>
      </c>
      <c r="C8727" s="642" t="s">
        <v>25658</v>
      </c>
      <c r="D8727" s="642"/>
      <c r="E8727" s="392" t="s">
        <v>25661</v>
      </c>
      <c r="F8727" s="121" t="n">
        <f aca="false">F8726+1</f>
        <v>8721</v>
      </c>
      <c r="G8727" s="354" t="s">
        <v>25913</v>
      </c>
      <c r="H8727" s="118" t="str">
        <f aca="false">G8727</f>
        <v>ТА.5256.014.101.140</v>
      </c>
      <c r="I8727" s="212"/>
      <c r="J8727" s="212"/>
      <c r="K8727" s="149"/>
      <c r="L8727" s="149"/>
      <c r="M8727" s="149"/>
      <c r="N8727" s="151" t="s">
        <v>25914</v>
      </c>
      <c r="O8727" s="186"/>
      <c r="P8727" s="643" t="n">
        <v>0</v>
      </c>
      <c r="Q8727" s="130" t="n">
        <f aca="false">P8727*1.2</f>
        <v>0</v>
      </c>
      <c r="R8727" s="131" t="n">
        <f aca="false">S8727*Q8727</f>
        <v>0</v>
      </c>
      <c r="S8727" s="132"/>
    </row>
    <row r="8728" s="76" customFormat="true" ht="27.6" hidden="false" customHeight="false" outlineLevel="0" collapsed="false">
      <c r="A8728" s="207"/>
      <c r="B8728" s="208" t="n">
        <v>284</v>
      </c>
      <c r="C8728" s="642" t="s">
        <v>25658</v>
      </c>
      <c r="D8728" s="642"/>
      <c r="E8728" s="392" t="s">
        <v>25661</v>
      </c>
      <c r="F8728" s="121" t="n">
        <f aca="false">F8727+1</f>
        <v>8722</v>
      </c>
      <c r="G8728" s="354" t="s">
        <v>25915</v>
      </c>
      <c r="H8728" s="118" t="str">
        <f aca="false">G8728</f>
        <v>ТА.5256.014.101.130</v>
      </c>
      <c r="I8728" s="212"/>
      <c r="J8728" s="212"/>
      <c r="K8728" s="149"/>
      <c r="L8728" s="149"/>
      <c r="M8728" s="149"/>
      <c r="N8728" s="151" t="s">
        <v>25916</v>
      </c>
      <c r="O8728" s="186"/>
      <c r="P8728" s="643" t="n">
        <v>0</v>
      </c>
      <c r="Q8728" s="130" t="n">
        <f aca="false">P8728*1.2</f>
        <v>0</v>
      </c>
      <c r="R8728" s="131" t="n">
        <f aca="false">S8728*Q8728</f>
        <v>0</v>
      </c>
      <c r="S8728" s="132"/>
    </row>
    <row r="8729" s="76" customFormat="true" ht="27.6" hidden="false" customHeight="false" outlineLevel="0" collapsed="false">
      <c r="A8729" s="207"/>
      <c r="B8729" s="208" t="n">
        <v>284</v>
      </c>
      <c r="C8729" s="642" t="s">
        <v>25658</v>
      </c>
      <c r="D8729" s="642"/>
      <c r="E8729" s="392" t="s">
        <v>25661</v>
      </c>
      <c r="F8729" s="121" t="n">
        <f aca="false">F8728+1</f>
        <v>8723</v>
      </c>
      <c r="G8729" s="354" t="s">
        <v>25917</v>
      </c>
      <c r="H8729" s="118" t="str">
        <f aca="false">G8729</f>
        <v>6225-240115</v>
      </c>
      <c r="I8729" s="212"/>
      <c r="J8729" s="212"/>
      <c r="K8729" s="149"/>
      <c r="L8729" s="149"/>
      <c r="M8729" s="149"/>
      <c r="N8729" s="151" t="s">
        <v>25918</v>
      </c>
      <c r="O8729" s="186"/>
      <c r="P8729" s="643" t="n">
        <v>0</v>
      </c>
      <c r="Q8729" s="130" t="n">
        <f aca="false">P8729*1.2</f>
        <v>0</v>
      </c>
      <c r="R8729" s="131" t="n">
        <f aca="false">S8729*Q8729</f>
        <v>0</v>
      </c>
      <c r="S8729" s="132"/>
    </row>
    <row r="8730" s="76" customFormat="true" ht="27.6" hidden="false" customHeight="false" outlineLevel="0" collapsed="false">
      <c r="A8730" s="207"/>
      <c r="B8730" s="208" t="n">
        <v>284</v>
      </c>
      <c r="C8730" s="642" t="s">
        <v>25658</v>
      </c>
      <c r="D8730" s="642"/>
      <c r="E8730" s="392" t="s">
        <v>25676</v>
      </c>
      <c r="F8730" s="121" t="n">
        <f aca="false">F8729+1</f>
        <v>8724</v>
      </c>
      <c r="G8730" s="345" t="s">
        <v>25919</v>
      </c>
      <c r="H8730" s="118" t="str">
        <f aca="false">G8730</f>
        <v>622 750 02 09-10</v>
      </c>
      <c r="I8730" s="212"/>
      <c r="J8730" s="212"/>
      <c r="K8730" s="149"/>
      <c r="L8730" s="149"/>
      <c r="M8730" s="149"/>
      <c r="N8730" s="293" t="s">
        <v>25920</v>
      </c>
      <c r="O8730" s="292"/>
      <c r="P8730" s="643" t="n">
        <v>0</v>
      </c>
      <c r="Q8730" s="130" t="n">
        <f aca="false">P8730*1.2</f>
        <v>0</v>
      </c>
      <c r="R8730" s="131" t="n">
        <f aca="false">S8730*Q8730</f>
        <v>0</v>
      </c>
      <c r="S8730" s="132"/>
    </row>
    <row r="8731" s="76" customFormat="true" ht="27.6" hidden="false" customHeight="false" outlineLevel="0" collapsed="false">
      <c r="A8731" s="207"/>
      <c r="B8731" s="208" t="n">
        <v>284</v>
      </c>
      <c r="C8731" s="642" t="s">
        <v>25658</v>
      </c>
      <c r="D8731" s="642"/>
      <c r="E8731" s="392" t="s">
        <v>25676</v>
      </c>
      <c r="F8731" s="121" t="n">
        <f aca="false">F8730+1</f>
        <v>8725</v>
      </c>
      <c r="G8731" s="345" t="s">
        <v>25921</v>
      </c>
      <c r="H8731" s="118" t="str">
        <f aca="false">G8731</f>
        <v>622 750 03 09-10</v>
      </c>
      <c r="I8731" s="212"/>
      <c r="J8731" s="212"/>
      <c r="K8731" s="149"/>
      <c r="L8731" s="149"/>
      <c r="M8731" s="149"/>
      <c r="N8731" s="293" t="s">
        <v>25922</v>
      </c>
      <c r="O8731" s="292"/>
      <c r="P8731" s="643" t="n">
        <v>0</v>
      </c>
      <c r="Q8731" s="130" t="n">
        <f aca="false">P8731*1.2</f>
        <v>0</v>
      </c>
      <c r="R8731" s="131" t="n">
        <f aca="false">S8731*Q8731</f>
        <v>0</v>
      </c>
      <c r="S8731" s="132"/>
    </row>
    <row r="8732" s="76" customFormat="true" ht="27.6" hidden="false" customHeight="false" outlineLevel="0" collapsed="false">
      <c r="A8732" s="207"/>
      <c r="B8732" s="208" t="n">
        <v>284</v>
      </c>
      <c r="C8732" s="642" t="s">
        <v>25658</v>
      </c>
      <c r="D8732" s="642"/>
      <c r="E8732" s="392" t="s">
        <v>25661</v>
      </c>
      <c r="F8732" s="121" t="n">
        <f aca="false">F8731+1</f>
        <v>8726</v>
      </c>
      <c r="G8732" s="354" t="s">
        <v>25923</v>
      </c>
      <c r="H8732" s="118" t="str">
        <f aca="false">G8732</f>
        <v>52911-5317551911Р</v>
      </c>
      <c r="I8732" s="212"/>
      <c r="J8732" s="212"/>
      <c r="K8732" s="149"/>
      <c r="L8732" s="149"/>
      <c r="M8732" s="149"/>
      <c r="N8732" s="151" t="s">
        <v>25924</v>
      </c>
      <c r="O8732" s="186"/>
      <c r="P8732" s="643" t="n">
        <v>0</v>
      </c>
      <c r="Q8732" s="130" t="n">
        <f aca="false">P8732*1.2</f>
        <v>0</v>
      </c>
      <c r="R8732" s="131" t="n">
        <f aca="false">S8732*Q8732</f>
        <v>0</v>
      </c>
      <c r="S8732" s="132"/>
    </row>
    <row r="8733" s="76" customFormat="true" ht="27.6" hidden="false" customHeight="false" outlineLevel="0" collapsed="false">
      <c r="A8733" s="207"/>
      <c r="B8733" s="208" t="n">
        <v>284</v>
      </c>
      <c r="C8733" s="642" t="s">
        <v>25658</v>
      </c>
      <c r="D8733" s="642"/>
      <c r="E8733" s="392" t="s">
        <v>25661</v>
      </c>
      <c r="F8733" s="121" t="n">
        <f aca="false">F8732+1</f>
        <v>8727</v>
      </c>
      <c r="G8733" s="354" t="s">
        <v>25925</v>
      </c>
      <c r="H8733" s="118" t="str">
        <f aca="false">G8733</f>
        <v>52911-5317552011Р</v>
      </c>
      <c r="I8733" s="212"/>
      <c r="J8733" s="212"/>
      <c r="K8733" s="149"/>
      <c r="L8733" s="149"/>
      <c r="M8733" s="149"/>
      <c r="N8733" s="151" t="s">
        <v>25926</v>
      </c>
      <c r="O8733" s="186"/>
      <c r="P8733" s="643" t="n">
        <v>0</v>
      </c>
      <c r="Q8733" s="130" t="n">
        <f aca="false">P8733*1.2</f>
        <v>0</v>
      </c>
      <c r="R8733" s="131" t="n">
        <f aca="false">S8733*Q8733</f>
        <v>0</v>
      </c>
      <c r="S8733" s="132"/>
    </row>
    <row r="8734" s="76" customFormat="true" ht="27.6" hidden="false" customHeight="false" outlineLevel="0" collapsed="false">
      <c r="A8734" s="207"/>
      <c r="B8734" s="208" t="n">
        <v>284</v>
      </c>
      <c r="C8734" s="642" t="s">
        <v>25658</v>
      </c>
      <c r="D8734" s="642"/>
      <c r="E8734" s="392" t="s">
        <v>25661</v>
      </c>
      <c r="F8734" s="121" t="n">
        <f aca="false">F8733+1</f>
        <v>8728</v>
      </c>
      <c r="G8734" s="354" t="s">
        <v>25927</v>
      </c>
      <c r="H8734" s="118" t="str">
        <f aca="false">G8734</f>
        <v>52911-5317551711Р</v>
      </c>
      <c r="I8734" s="212"/>
      <c r="J8734" s="212"/>
      <c r="K8734" s="149"/>
      <c r="L8734" s="149"/>
      <c r="M8734" s="149"/>
      <c r="N8734" s="151" t="s">
        <v>25928</v>
      </c>
      <c r="O8734" s="186"/>
      <c r="P8734" s="643" t="n">
        <v>0</v>
      </c>
      <c r="Q8734" s="130" t="n">
        <f aca="false">P8734*1.2</f>
        <v>0</v>
      </c>
      <c r="R8734" s="131" t="n">
        <f aca="false">S8734*Q8734</f>
        <v>0</v>
      </c>
      <c r="S8734" s="132"/>
    </row>
    <row r="8735" s="76" customFormat="true" ht="27.6" hidden="false" customHeight="false" outlineLevel="0" collapsed="false">
      <c r="A8735" s="207"/>
      <c r="B8735" s="208" t="n">
        <v>284</v>
      </c>
      <c r="C8735" s="642" t="s">
        <v>25658</v>
      </c>
      <c r="D8735" s="642"/>
      <c r="E8735" s="392" t="s">
        <v>25661</v>
      </c>
      <c r="F8735" s="121" t="n">
        <f aca="false">F8734+1</f>
        <v>8729</v>
      </c>
      <c r="G8735" s="354" t="s">
        <v>25929</v>
      </c>
      <c r="H8735" s="118" t="str">
        <f aca="false">G8735</f>
        <v>52911-5317551811Р</v>
      </c>
      <c r="I8735" s="212"/>
      <c r="J8735" s="212"/>
      <c r="K8735" s="149"/>
      <c r="L8735" s="149"/>
      <c r="M8735" s="149"/>
      <c r="N8735" s="151" t="s">
        <v>25930</v>
      </c>
      <c r="O8735" s="186"/>
      <c r="P8735" s="643" t="n">
        <v>0</v>
      </c>
      <c r="Q8735" s="130" t="n">
        <f aca="false">P8735*1.2</f>
        <v>0</v>
      </c>
      <c r="R8735" s="131" t="n">
        <f aca="false">S8735*Q8735</f>
        <v>0</v>
      </c>
      <c r="S8735" s="132"/>
    </row>
    <row r="8736" s="76" customFormat="true" ht="14.4" hidden="false" customHeight="false" outlineLevel="0" collapsed="false">
      <c r="A8736" s="207"/>
      <c r="B8736" s="208" t="n">
        <v>284</v>
      </c>
      <c r="C8736" s="642" t="s">
        <v>25658</v>
      </c>
      <c r="D8736" s="642"/>
      <c r="E8736" s="392" t="s">
        <v>25676</v>
      </c>
      <c r="F8736" s="121" t="n">
        <f aca="false">F8735+1</f>
        <v>8730</v>
      </c>
      <c r="G8736" s="345" t="s">
        <v>25931</v>
      </c>
      <c r="H8736" s="118" t="str">
        <f aca="false">G8736</f>
        <v>527 690 01 08</v>
      </c>
      <c r="I8736" s="212"/>
      <c r="J8736" s="212"/>
      <c r="K8736" s="149"/>
      <c r="L8736" s="149"/>
      <c r="M8736" s="149"/>
      <c r="N8736" s="293" t="s">
        <v>25932</v>
      </c>
      <c r="O8736" s="292"/>
      <c r="P8736" s="643" t="n">
        <v>0</v>
      </c>
      <c r="Q8736" s="130" t="n">
        <f aca="false">P8736*1.2</f>
        <v>0</v>
      </c>
      <c r="R8736" s="131" t="n">
        <f aca="false">S8736*Q8736</f>
        <v>0</v>
      </c>
      <c r="S8736" s="132"/>
    </row>
    <row r="8737" s="76" customFormat="true" ht="27.6" hidden="false" customHeight="false" outlineLevel="0" collapsed="false">
      <c r="A8737" s="207"/>
      <c r="B8737" s="208" t="n">
        <v>284</v>
      </c>
      <c r="C8737" s="642" t="s">
        <v>25658</v>
      </c>
      <c r="D8737" s="642"/>
      <c r="E8737" s="392" t="s">
        <v>25697</v>
      </c>
      <c r="F8737" s="121" t="n">
        <f aca="false">F8736+1</f>
        <v>8731</v>
      </c>
      <c r="G8737" s="345" t="s">
        <v>25933</v>
      </c>
      <c r="H8737" s="118" t="str">
        <f aca="false">G8737</f>
        <v>530 690 02 22</v>
      </c>
      <c r="I8737" s="212"/>
      <c r="J8737" s="212"/>
      <c r="K8737" s="149"/>
      <c r="L8737" s="149"/>
      <c r="M8737" s="149"/>
      <c r="N8737" s="293" t="s">
        <v>25934</v>
      </c>
      <c r="O8737" s="292"/>
      <c r="P8737" s="643" t="n">
        <v>0</v>
      </c>
      <c r="Q8737" s="130" t="n">
        <f aca="false">P8737*1.2</f>
        <v>0</v>
      </c>
      <c r="R8737" s="131" t="n">
        <f aca="false">S8737*Q8737</f>
        <v>0</v>
      </c>
      <c r="S8737" s="132"/>
    </row>
    <row r="8738" s="76" customFormat="true" ht="27.6" hidden="false" customHeight="false" outlineLevel="0" collapsed="false">
      <c r="A8738" s="207"/>
      <c r="B8738" s="208" t="n">
        <v>284</v>
      </c>
      <c r="C8738" s="642" t="s">
        <v>25658</v>
      </c>
      <c r="D8738" s="642"/>
      <c r="E8738" s="392" t="s">
        <v>25697</v>
      </c>
      <c r="F8738" s="121" t="n">
        <f aca="false">F8737+1</f>
        <v>8732</v>
      </c>
      <c r="G8738" s="345" t="s">
        <v>25935</v>
      </c>
      <c r="H8738" s="118" t="str">
        <f aca="false">G8738</f>
        <v>530 690 01 22</v>
      </c>
      <c r="I8738" s="212"/>
      <c r="J8738" s="212"/>
      <c r="K8738" s="149"/>
      <c r="L8738" s="149"/>
      <c r="M8738" s="149"/>
      <c r="N8738" s="293" t="s">
        <v>25936</v>
      </c>
      <c r="O8738" s="292"/>
      <c r="P8738" s="643" t="n">
        <v>0</v>
      </c>
      <c r="Q8738" s="130" t="n">
        <f aca="false">P8738*1.2</f>
        <v>0</v>
      </c>
      <c r="R8738" s="131" t="n">
        <f aca="false">S8738*Q8738</f>
        <v>0</v>
      </c>
      <c r="S8738" s="132"/>
    </row>
    <row r="8739" s="76" customFormat="true" ht="27.6" hidden="false" customHeight="false" outlineLevel="0" collapsed="false">
      <c r="A8739" s="207"/>
      <c r="B8739" s="208" t="n">
        <v>284</v>
      </c>
      <c r="C8739" s="642" t="s">
        <v>25658</v>
      </c>
      <c r="D8739" s="642"/>
      <c r="E8739" s="392" t="s">
        <v>25676</v>
      </c>
      <c r="F8739" s="121" t="n">
        <f aca="false">F8738+1</f>
        <v>8733</v>
      </c>
      <c r="G8739" s="345" t="s">
        <v>25937</v>
      </c>
      <c r="H8739" s="118" t="str">
        <f aca="false">G8739</f>
        <v>532 622 07 11</v>
      </c>
      <c r="I8739" s="212"/>
      <c r="J8739" s="212"/>
      <c r="K8739" s="149"/>
      <c r="L8739" s="149"/>
      <c r="M8739" s="149"/>
      <c r="N8739" s="293" t="s">
        <v>25938</v>
      </c>
      <c r="O8739" s="292"/>
      <c r="P8739" s="643" t="n">
        <v>0</v>
      </c>
      <c r="Q8739" s="130" t="n">
        <f aca="false">P8739*1.2</f>
        <v>0</v>
      </c>
      <c r="R8739" s="131" t="n">
        <f aca="false">S8739*Q8739</f>
        <v>0</v>
      </c>
      <c r="S8739" s="132"/>
    </row>
    <row r="8740" s="76" customFormat="true" ht="27.6" hidden="false" customHeight="false" outlineLevel="0" collapsed="false">
      <c r="A8740" s="207"/>
      <c r="B8740" s="208" t="n">
        <v>284</v>
      </c>
      <c r="C8740" s="642" t="s">
        <v>25658</v>
      </c>
      <c r="D8740" s="642"/>
      <c r="E8740" s="392" t="s">
        <v>25676</v>
      </c>
      <c r="F8740" s="121" t="n">
        <f aca="false">F8739+1</f>
        <v>8734</v>
      </c>
      <c r="G8740" s="647" t="s">
        <v>25939</v>
      </c>
      <c r="H8740" s="118" t="str">
        <f aca="false">G8740</f>
        <v>532 884 01 22</v>
      </c>
      <c r="I8740" s="648"/>
      <c r="J8740" s="648"/>
      <c r="K8740" s="149"/>
      <c r="L8740" s="149"/>
      <c r="M8740" s="149"/>
      <c r="N8740" s="293" t="s">
        <v>25940</v>
      </c>
      <c r="O8740" s="292"/>
      <c r="P8740" s="643" t="n">
        <v>0</v>
      </c>
      <c r="Q8740" s="130" t="n">
        <f aca="false">P8740*1.2</f>
        <v>0</v>
      </c>
      <c r="R8740" s="131" t="n">
        <f aca="false">S8740*Q8740</f>
        <v>0</v>
      </c>
      <c r="S8740" s="132"/>
    </row>
    <row r="8741" s="76" customFormat="true" ht="27.6" hidden="false" customHeight="false" outlineLevel="0" collapsed="false">
      <c r="A8741" s="207"/>
      <c r="B8741" s="208" t="n">
        <v>284</v>
      </c>
      <c r="C8741" s="642" t="s">
        <v>25658</v>
      </c>
      <c r="D8741" s="642"/>
      <c r="E8741" s="392" t="s">
        <v>25676</v>
      </c>
      <c r="F8741" s="121" t="n">
        <f aca="false">F8740+1</f>
        <v>8735</v>
      </c>
      <c r="G8741" s="649" t="s">
        <v>25941</v>
      </c>
      <c r="H8741" s="118" t="str">
        <f aca="false">G8741</f>
        <v>532 884 02 22</v>
      </c>
      <c r="I8741" s="648"/>
      <c r="J8741" s="648"/>
      <c r="K8741" s="149"/>
      <c r="L8741" s="149"/>
      <c r="M8741" s="149"/>
      <c r="N8741" s="293" t="s">
        <v>25942</v>
      </c>
      <c r="O8741" s="292"/>
      <c r="P8741" s="643" t="n">
        <v>0</v>
      </c>
      <c r="Q8741" s="130" t="n">
        <f aca="false">P8741*1.2</f>
        <v>0</v>
      </c>
      <c r="R8741" s="131" t="n">
        <f aca="false">S8741*Q8741</f>
        <v>0</v>
      </c>
      <c r="S8741" s="132"/>
    </row>
    <row r="8742" s="76" customFormat="true" ht="14.4" hidden="false" customHeight="false" outlineLevel="0" collapsed="false">
      <c r="A8742" s="207"/>
      <c r="B8742" s="208" t="n">
        <v>284</v>
      </c>
      <c r="C8742" s="642" t="s">
        <v>25658</v>
      </c>
      <c r="D8742" s="642"/>
      <c r="E8742" s="392" t="s">
        <v>25676</v>
      </c>
      <c r="F8742" s="121" t="n">
        <f aca="false">F8741+1</f>
        <v>8736</v>
      </c>
      <c r="G8742" s="649" t="s">
        <v>25943</v>
      </c>
      <c r="H8742" s="118" t="str">
        <f aca="false">G8742</f>
        <v>527 690 04 08</v>
      </c>
      <c r="I8742" s="648"/>
      <c r="J8742" s="648"/>
      <c r="K8742" s="149"/>
      <c r="L8742" s="149"/>
      <c r="M8742" s="149"/>
      <c r="N8742" s="293" t="s">
        <v>25944</v>
      </c>
      <c r="O8742" s="292"/>
      <c r="P8742" s="643" t="n">
        <v>0</v>
      </c>
      <c r="Q8742" s="130" t="n">
        <f aca="false">P8742*1.2</f>
        <v>0</v>
      </c>
      <c r="R8742" s="131" t="n">
        <f aca="false">S8742*Q8742</f>
        <v>0</v>
      </c>
      <c r="S8742" s="132"/>
    </row>
    <row r="8743" s="76" customFormat="true" ht="27.6" hidden="false" customHeight="false" outlineLevel="0" collapsed="false">
      <c r="A8743" s="207"/>
      <c r="B8743" s="208" t="n">
        <v>284</v>
      </c>
      <c r="C8743" s="642" t="s">
        <v>25658</v>
      </c>
      <c r="D8743" s="642"/>
      <c r="E8743" s="392" t="s">
        <v>25697</v>
      </c>
      <c r="F8743" s="121" t="n">
        <f aca="false">F8742+1</f>
        <v>8737</v>
      </c>
      <c r="G8743" s="649" t="s">
        <v>25945</v>
      </c>
      <c r="H8743" s="118" t="str">
        <f aca="false">G8743</f>
        <v>530 690 05 22</v>
      </c>
      <c r="I8743" s="648"/>
      <c r="J8743" s="648"/>
      <c r="K8743" s="149"/>
      <c r="L8743" s="149"/>
      <c r="M8743" s="149"/>
      <c r="N8743" s="293" t="s">
        <v>25946</v>
      </c>
      <c r="O8743" s="292"/>
      <c r="P8743" s="643" t="n">
        <v>0</v>
      </c>
      <c r="Q8743" s="130" t="n">
        <f aca="false">P8743*1.2</f>
        <v>0</v>
      </c>
      <c r="R8743" s="131" t="n">
        <f aca="false">S8743*Q8743</f>
        <v>0</v>
      </c>
      <c r="S8743" s="132"/>
    </row>
    <row r="8744" s="76" customFormat="true" ht="14.4" hidden="false" customHeight="false" outlineLevel="0" collapsed="false">
      <c r="A8744" s="207"/>
      <c r="B8744" s="208" t="n">
        <v>284</v>
      </c>
      <c r="C8744" s="642" t="s">
        <v>25658</v>
      </c>
      <c r="D8744" s="642"/>
      <c r="E8744" s="392" t="s">
        <v>25676</v>
      </c>
      <c r="F8744" s="121" t="n">
        <f aca="false">F8743+1</f>
        <v>8738</v>
      </c>
      <c r="G8744" s="649" t="s">
        <v>25947</v>
      </c>
      <c r="H8744" s="118" t="str">
        <f aca="false">G8744</f>
        <v>527 757 03 06-10</v>
      </c>
      <c r="I8744" s="648"/>
      <c r="J8744" s="648"/>
      <c r="K8744" s="149"/>
      <c r="L8744" s="149"/>
      <c r="M8744" s="149"/>
      <c r="N8744" s="293" t="s">
        <v>25948</v>
      </c>
      <c r="O8744" s="292"/>
      <c r="P8744" s="643" t="n">
        <v>0</v>
      </c>
      <c r="Q8744" s="130" t="n">
        <f aca="false">P8744*1.2</f>
        <v>0</v>
      </c>
      <c r="R8744" s="131" t="n">
        <f aca="false">S8744*Q8744</f>
        <v>0</v>
      </c>
      <c r="S8744" s="132"/>
    </row>
    <row r="8745" s="76" customFormat="true" ht="14.4" hidden="false" customHeight="false" outlineLevel="0" collapsed="false">
      <c r="A8745" s="207"/>
      <c r="B8745" s="208" t="n">
        <v>284</v>
      </c>
      <c r="C8745" s="642" t="s">
        <v>25658</v>
      </c>
      <c r="D8745" s="642"/>
      <c r="E8745" s="392" t="s">
        <v>25676</v>
      </c>
      <c r="F8745" s="121" t="n">
        <f aca="false">F8744+1</f>
        <v>8739</v>
      </c>
      <c r="G8745" s="649" t="s">
        <v>25949</v>
      </c>
      <c r="H8745" s="118" t="str">
        <f aca="false">G8745</f>
        <v>622 750 01 09-10</v>
      </c>
      <c r="I8745" s="648"/>
      <c r="J8745" s="648"/>
      <c r="K8745" s="149"/>
      <c r="L8745" s="149"/>
      <c r="M8745" s="149"/>
      <c r="N8745" s="293" t="s">
        <v>25950</v>
      </c>
      <c r="O8745" s="292"/>
      <c r="P8745" s="643" t="n">
        <v>0</v>
      </c>
      <c r="Q8745" s="130" t="n">
        <f aca="false">P8745*1.2</f>
        <v>0</v>
      </c>
      <c r="R8745" s="131" t="n">
        <f aca="false">S8745*Q8745</f>
        <v>0</v>
      </c>
      <c r="S8745" s="132"/>
    </row>
    <row r="8746" s="76" customFormat="true" ht="27.6" hidden="false" customHeight="false" outlineLevel="0" collapsed="false">
      <c r="A8746" s="207"/>
      <c r="B8746" s="208" t="n">
        <v>284</v>
      </c>
      <c r="C8746" s="642" t="s">
        <v>25658</v>
      </c>
      <c r="D8746" s="642"/>
      <c r="E8746" s="392" t="s">
        <v>25697</v>
      </c>
      <c r="F8746" s="121" t="n">
        <f aca="false">F8745+1</f>
        <v>8740</v>
      </c>
      <c r="G8746" s="649" t="s">
        <v>25951</v>
      </c>
      <c r="H8746" s="118" t="str">
        <f aca="false">G8746</f>
        <v>530 690 07 22</v>
      </c>
      <c r="I8746" s="648"/>
      <c r="J8746" s="648"/>
      <c r="K8746" s="149"/>
      <c r="L8746" s="149"/>
      <c r="M8746" s="149"/>
      <c r="N8746" s="293" t="s">
        <v>25952</v>
      </c>
      <c r="O8746" s="292"/>
      <c r="P8746" s="643" t="n">
        <v>0</v>
      </c>
      <c r="Q8746" s="130" t="n">
        <f aca="false">P8746*1.2</f>
        <v>0</v>
      </c>
      <c r="R8746" s="131" t="n">
        <f aca="false">S8746*Q8746</f>
        <v>0</v>
      </c>
      <c r="S8746" s="132"/>
    </row>
    <row r="8747" s="76" customFormat="true" ht="27.6" hidden="false" customHeight="false" outlineLevel="0" collapsed="false">
      <c r="A8747" s="207"/>
      <c r="B8747" s="208" t="n">
        <v>284</v>
      </c>
      <c r="C8747" s="642" t="s">
        <v>25658</v>
      </c>
      <c r="D8747" s="642"/>
      <c r="E8747" s="392" t="s">
        <v>25697</v>
      </c>
      <c r="F8747" s="121" t="n">
        <f aca="false">F8746+1</f>
        <v>8741</v>
      </c>
      <c r="G8747" s="649" t="s">
        <v>25953</v>
      </c>
      <c r="H8747" s="118" t="str">
        <f aca="false">G8747</f>
        <v>530 690 06 22</v>
      </c>
      <c r="I8747" s="648"/>
      <c r="J8747" s="648"/>
      <c r="K8747" s="149"/>
      <c r="L8747" s="149"/>
      <c r="M8747" s="149"/>
      <c r="N8747" s="293" t="s">
        <v>25954</v>
      </c>
      <c r="O8747" s="292"/>
      <c r="P8747" s="643" t="n">
        <v>0</v>
      </c>
      <c r="Q8747" s="130" t="n">
        <f aca="false">P8747*1.2</f>
        <v>0</v>
      </c>
      <c r="R8747" s="131" t="n">
        <f aca="false">S8747*Q8747</f>
        <v>0</v>
      </c>
      <c r="S8747" s="132"/>
    </row>
    <row r="8748" s="76" customFormat="true" ht="27.6" hidden="false" customHeight="false" outlineLevel="0" collapsed="false">
      <c r="A8748" s="207"/>
      <c r="B8748" s="208" t="n">
        <v>284</v>
      </c>
      <c r="C8748" s="642" t="s">
        <v>25658</v>
      </c>
      <c r="D8748" s="642"/>
      <c r="E8748" s="392" t="s">
        <v>25661</v>
      </c>
      <c r="F8748" s="121" t="n">
        <f aca="false">F8747+1</f>
        <v>8742</v>
      </c>
      <c r="G8748" s="650" t="s">
        <v>25955</v>
      </c>
      <c r="H8748" s="118" t="str">
        <f aca="false">G8748</f>
        <v>5292-5301073/173</v>
      </c>
      <c r="I8748" s="648"/>
      <c r="J8748" s="648"/>
      <c r="K8748" s="149"/>
      <c r="L8748" s="149"/>
      <c r="M8748" s="149"/>
      <c r="N8748" s="151" t="s">
        <v>25956</v>
      </c>
      <c r="O8748" s="186"/>
      <c r="P8748" s="643" t="n">
        <v>0</v>
      </c>
      <c r="Q8748" s="130" t="n">
        <f aca="false">P8748*1.2</f>
        <v>0</v>
      </c>
      <c r="R8748" s="131" t="n">
        <f aca="false">S8748*Q8748</f>
        <v>0</v>
      </c>
      <c r="S8748" s="132"/>
    </row>
    <row r="8749" s="76" customFormat="true" ht="27.6" hidden="false" customHeight="false" outlineLevel="0" collapsed="false">
      <c r="A8749" s="207"/>
      <c r="B8749" s="208" t="n">
        <v>284</v>
      </c>
      <c r="C8749" s="642" t="s">
        <v>25658</v>
      </c>
      <c r="D8749" s="642"/>
      <c r="E8749" s="392" t="s">
        <v>25676</v>
      </c>
      <c r="F8749" s="121" t="n">
        <f aca="false">F8748+1</f>
        <v>8743</v>
      </c>
      <c r="G8749" s="649" t="s">
        <v>25957</v>
      </c>
      <c r="H8749" s="118" t="str">
        <f aca="false">G8749</f>
        <v>532 750 01 25</v>
      </c>
      <c r="I8749" s="648"/>
      <c r="J8749" s="648"/>
      <c r="K8749" s="149"/>
      <c r="L8749" s="149"/>
      <c r="M8749" s="149"/>
      <c r="N8749" s="293" t="s">
        <v>25958</v>
      </c>
      <c r="O8749" s="292"/>
      <c r="P8749" s="643" t="n">
        <v>0</v>
      </c>
      <c r="Q8749" s="130" t="n">
        <f aca="false">P8749*1.2</f>
        <v>0</v>
      </c>
      <c r="R8749" s="131" t="n">
        <f aca="false">S8749*Q8749</f>
        <v>0</v>
      </c>
      <c r="S8749" s="132"/>
    </row>
    <row r="8750" s="76" customFormat="true" ht="27.6" hidden="false" customHeight="false" outlineLevel="0" collapsed="false">
      <c r="A8750" s="207"/>
      <c r="B8750" s="208" t="n">
        <v>284</v>
      </c>
      <c r="C8750" s="642" t="s">
        <v>25658</v>
      </c>
      <c r="D8750" s="642"/>
      <c r="E8750" s="392" t="s">
        <v>25676</v>
      </c>
      <c r="F8750" s="121" t="n">
        <f aca="false">F8749+1</f>
        <v>8744</v>
      </c>
      <c r="G8750" s="649" t="s">
        <v>25959</v>
      </c>
      <c r="H8750" s="118" t="str">
        <f aca="false">G8750</f>
        <v>532 750 02 25</v>
      </c>
      <c r="I8750" s="648"/>
      <c r="J8750" s="648"/>
      <c r="K8750" s="149"/>
      <c r="L8750" s="149"/>
      <c r="M8750" s="149"/>
      <c r="N8750" s="293" t="s">
        <v>25960</v>
      </c>
      <c r="O8750" s="292"/>
      <c r="P8750" s="643" t="n">
        <v>0</v>
      </c>
      <c r="Q8750" s="130" t="n">
        <f aca="false">P8750*1.2</f>
        <v>0</v>
      </c>
      <c r="R8750" s="131" t="n">
        <f aca="false">S8750*Q8750</f>
        <v>0</v>
      </c>
      <c r="S8750" s="132"/>
    </row>
    <row r="8751" s="76" customFormat="true" ht="27.6" hidden="false" customHeight="false" outlineLevel="0" collapsed="false">
      <c r="A8751" s="207"/>
      <c r="B8751" s="208" t="n">
        <v>284</v>
      </c>
      <c r="C8751" s="642" t="s">
        <v>25658</v>
      </c>
      <c r="D8751" s="642"/>
      <c r="E8751" s="392" t="s">
        <v>25661</v>
      </c>
      <c r="F8751" s="121" t="n">
        <f aca="false">F8750+1</f>
        <v>8745</v>
      </c>
      <c r="G8751" s="650" t="s">
        <v>25961</v>
      </c>
      <c r="H8751" s="118" t="str">
        <f aca="false">G8751</f>
        <v>5292-5301072/172</v>
      </c>
      <c r="I8751" s="648"/>
      <c r="J8751" s="648"/>
      <c r="K8751" s="149"/>
      <c r="L8751" s="149"/>
      <c r="M8751" s="149"/>
      <c r="N8751" s="151" t="s">
        <v>25962</v>
      </c>
      <c r="O8751" s="186"/>
      <c r="P8751" s="643" t="n">
        <v>0</v>
      </c>
      <c r="Q8751" s="130" t="n">
        <f aca="false">P8751*1.2</f>
        <v>0</v>
      </c>
      <c r="R8751" s="131" t="n">
        <f aca="false">S8751*Q8751</f>
        <v>0</v>
      </c>
      <c r="S8751" s="132"/>
    </row>
    <row r="8752" s="76" customFormat="true" ht="27.6" hidden="false" customHeight="false" outlineLevel="0" collapsed="false">
      <c r="A8752" s="207"/>
      <c r="B8752" s="208" t="n">
        <v>284</v>
      </c>
      <c r="C8752" s="642" t="s">
        <v>25658</v>
      </c>
      <c r="D8752" s="642"/>
      <c r="E8752" s="392" t="s">
        <v>25661</v>
      </c>
      <c r="F8752" s="121" t="n">
        <f aca="false">F8751+1</f>
        <v>8746</v>
      </c>
      <c r="G8752" s="650" t="s">
        <v>25963</v>
      </c>
      <c r="H8752" s="118" t="str">
        <f aca="false">G8752</f>
        <v>5292-5301071</v>
      </c>
      <c r="I8752" s="648"/>
      <c r="J8752" s="648"/>
      <c r="K8752" s="149"/>
      <c r="L8752" s="149"/>
      <c r="M8752" s="149"/>
      <c r="N8752" s="151" t="s">
        <v>25964</v>
      </c>
      <c r="O8752" s="186"/>
      <c r="P8752" s="643" t="n">
        <v>0</v>
      </c>
      <c r="Q8752" s="130" t="n">
        <f aca="false">P8752*1.2</f>
        <v>0</v>
      </c>
      <c r="R8752" s="131" t="n">
        <f aca="false">S8752*Q8752</f>
        <v>0</v>
      </c>
      <c r="S8752" s="132"/>
    </row>
    <row r="8753" s="76" customFormat="true" ht="27.6" hidden="false" customHeight="false" outlineLevel="0" collapsed="false">
      <c r="A8753" s="207"/>
      <c r="B8753" s="208" t="n">
        <v>284</v>
      </c>
      <c r="C8753" s="642" t="s">
        <v>25658</v>
      </c>
      <c r="D8753" s="642"/>
      <c r="E8753" s="392" t="s">
        <v>25697</v>
      </c>
      <c r="F8753" s="121" t="n">
        <f aca="false">F8752+1</f>
        <v>8747</v>
      </c>
      <c r="G8753" s="649" t="s">
        <v>25965</v>
      </c>
      <c r="H8753" s="118" t="str">
        <f aca="false">G8753</f>
        <v>530 690 03 22</v>
      </c>
      <c r="I8753" s="648"/>
      <c r="J8753" s="648"/>
      <c r="K8753" s="149"/>
      <c r="L8753" s="149"/>
      <c r="M8753" s="149"/>
      <c r="N8753" s="293" t="s">
        <v>25966</v>
      </c>
      <c r="O8753" s="292"/>
      <c r="P8753" s="643" t="n">
        <v>0</v>
      </c>
      <c r="Q8753" s="130" t="n">
        <f aca="false">P8753*1.2</f>
        <v>0</v>
      </c>
      <c r="R8753" s="131" t="n">
        <f aca="false">S8753*Q8753</f>
        <v>0</v>
      </c>
      <c r="S8753" s="132"/>
    </row>
    <row r="8754" s="76" customFormat="true" ht="27.6" hidden="false" customHeight="false" outlineLevel="0" collapsed="false">
      <c r="A8754" s="207"/>
      <c r="B8754" s="208" t="n">
        <v>284</v>
      </c>
      <c r="C8754" s="642" t="s">
        <v>25658</v>
      </c>
      <c r="D8754" s="642"/>
      <c r="E8754" s="392" t="s">
        <v>25697</v>
      </c>
      <c r="F8754" s="121" t="n">
        <f aca="false">F8753+1</f>
        <v>8748</v>
      </c>
      <c r="G8754" s="649" t="s">
        <v>25967</v>
      </c>
      <c r="H8754" s="118" t="str">
        <f aca="false">G8754</f>
        <v>530 690 08 22</v>
      </c>
      <c r="I8754" s="648"/>
      <c r="J8754" s="648"/>
      <c r="K8754" s="149"/>
      <c r="L8754" s="149"/>
      <c r="M8754" s="149"/>
      <c r="N8754" s="293" t="s">
        <v>25968</v>
      </c>
      <c r="O8754" s="292"/>
      <c r="P8754" s="643" t="n">
        <v>0</v>
      </c>
      <c r="Q8754" s="130" t="n">
        <f aca="false">P8754*1.2</f>
        <v>0</v>
      </c>
      <c r="R8754" s="131" t="n">
        <f aca="false">S8754*Q8754</f>
        <v>0</v>
      </c>
      <c r="S8754" s="132"/>
    </row>
    <row r="8755" s="76" customFormat="true" ht="27.6" hidden="false" customHeight="false" outlineLevel="0" collapsed="false">
      <c r="A8755" s="207"/>
      <c r="B8755" s="208" t="n">
        <v>284</v>
      </c>
      <c r="C8755" s="642" t="s">
        <v>25658</v>
      </c>
      <c r="D8755" s="642"/>
      <c r="E8755" s="392" t="s">
        <v>25697</v>
      </c>
      <c r="F8755" s="121" t="n">
        <f aca="false">F8754+1</f>
        <v>8749</v>
      </c>
      <c r="G8755" s="649" t="s">
        <v>25969</v>
      </c>
      <c r="H8755" s="118" t="str">
        <f aca="false">G8755</f>
        <v>530 690 18 22</v>
      </c>
      <c r="I8755" s="648"/>
      <c r="J8755" s="648"/>
      <c r="K8755" s="149"/>
      <c r="L8755" s="149"/>
      <c r="M8755" s="149"/>
      <c r="N8755" s="293" t="s">
        <v>25970</v>
      </c>
      <c r="O8755" s="292"/>
      <c r="P8755" s="643" t="n">
        <v>0</v>
      </c>
      <c r="Q8755" s="130" t="n">
        <f aca="false">P8755*1.2</f>
        <v>0</v>
      </c>
      <c r="R8755" s="131" t="n">
        <f aca="false">S8755*Q8755</f>
        <v>0</v>
      </c>
      <c r="S8755" s="132"/>
    </row>
    <row r="8756" s="76" customFormat="true" ht="14.4" hidden="false" customHeight="false" outlineLevel="0" collapsed="false">
      <c r="A8756" s="207"/>
      <c r="B8756" s="208" t="n">
        <v>284</v>
      </c>
      <c r="C8756" s="642" t="s">
        <v>25658</v>
      </c>
      <c r="D8756" s="642"/>
      <c r="E8756" s="392" t="s">
        <v>25697</v>
      </c>
      <c r="F8756" s="121" t="n">
        <f aca="false">F8755+1</f>
        <v>8750</v>
      </c>
      <c r="G8756" s="649" t="s">
        <v>25971</v>
      </c>
      <c r="H8756" s="118" t="str">
        <f aca="false">G8756</f>
        <v>527 688 01 08</v>
      </c>
      <c r="I8756" s="648"/>
      <c r="J8756" s="648"/>
      <c r="K8756" s="149"/>
      <c r="L8756" s="149"/>
      <c r="M8756" s="149"/>
      <c r="N8756" s="293" t="s">
        <v>25972</v>
      </c>
      <c r="O8756" s="292"/>
      <c r="P8756" s="643" t="n">
        <v>0</v>
      </c>
      <c r="Q8756" s="130" t="n">
        <f aca="false">P8756*1.2</f>
        <v>0</v>
      </c>
      <c r="R8756" s="131" t="n">
        <f aca="false">S8756*Q8756</f>
        <v>0</v>
      </c>
      <c r="S8756" s="132"/>
    </row>
    <row r="8757" s="76" customFormat="true" ht="14.4" hidden="false" customHeight="false" outlineLevel="0" collapsed="false">
      <c r="A8757" s="207"/>
      <c r="B8757" s="208" t="n">
        <v>284</v>
      </c>
      <c r="C8757" s="642" t="s">
        <v>25658</v>
      </c>
      <c r="D8757" s="642"/>
      <c r="E8757" s="392" t="s">
        <v>25676</v>
      </c>
      <c r="F8757" s="121" t="n">
        <f aca="false">F8756+1</f>
        <v>8751</v>
      </c>
      <c r="G8757" s="649" t="s">
        <v>25973</v>
      </c>
      <c r="H8757" s="118" t="str">
        <f aca="false">G8757</f>
        <v>527 690 03 08</v>
      </c>
      <c r="I8757" s="648"/>
      <c r="J8757" s="648"/>
      <c r="K8757" s="149"/>
      <c r="L8757" s="149"/>
      <c r="M8757" s="149"/>
      <c r="N8757" s="293" t="s">
        <v>25974</v>
      </c>
      <c r="O8757" s="292"/>
      <c r="P8757" s="643" t="n">
        <v>0</v>
      </c>
      <c r="Q8757" s="130" t="n">
        <f aca="false">P8757*1.2</f>
        <v>0</v>
      </c>
      <c r="R8757" s="131" t="n">
        <f aca="false">S8757*Q8757</f>
        <v>0</v>
      </c>
      <c r="S8757" s="132"/>
    </row>
    <row r="8758" s="76" customFormat="true" ht="27.6" hidden="false" customHeight="false" outlineLevel="0" collapsed="false">
      <c r="A8758" s="207"/>
      <c r="B8758" s="208" t="n">
        <v>284</v>
      </c>
      <c r="C8758" s="642" t="s">
        <v>25658</v>
      </c>
      <c r="D8758" s="642"/>
      <c r="E8758" s="392" t="s">
        <v>25697</v>
      </c>
      <c r="F8758" s="121" t="n">
        <f aca="false">F8757+1</f>
        <v>8752</v>
      </c>
      <c r="G8758" s="649" t="s">
        <v>25975</v>
      </c>
      <c r="H8758" s="118" t="str">
        <f aca="false">G8758</f>
        <v>530 690 04 22</v>
      </c>
      <c r="I8758" s="648"/>
      <c r="J8758" s="648"/>
      <c r="K8758" s="149"/>
      <c r="L8758" s="149"/>
      <c r="M8758" s="149"/>
      <c r="N8758" s="293" t="s">
        <v>25976</v>
      </c>
      <c r="O8758" s="292"/>
      <c r="P8758" s="643" t="n">
        <v>0</v>
      </c>
      <c r="Q8758" s="130" t="n">
        <f aca="false">P8758*1.2</f>
        <v>0</v>
      </c>
      <c r="R8758" s="131" t="n">
        <f aca="false">S8758*Q8758</f>
        <v>0</v>
      </c>
      <c r="S8758" s="132"/>
    </row>
    <row r="8759" s="76" customFormat="true" ht="27.6" hidden="false" customHeight="false" outlineLevel="0" collapsed="false">
      <c r="A8759" s="207"/>
      <c r="B8759" s="208" t="n">
        <v>284</v>
      </c>
      <c r="C8759" s="642" t="s">
        <v>25658</v>
      </c>
      <c r="D8759" s="642"/>
      <c r="E8759" s="392" t="s">
        <v>25676</v>
      </c>
      <c r="F8759" s="121" t="n">
        <f aca="false">F8758+1</f>
        <v>8753</v>
      </c>
      <c r="G8759" s="649" t="s">
        <v>25977</v>
      </c>
      <c r="H8759" s="118" t="str">
        <f aca="false">G8759</f>
        <v>532 885 04 05</v>
      </c>
      <c r="I8759" s="648"/>
      <c r="J8759" s="648"/>
      <c r="K8759" s="149"/>
      <c r="L8759" s="149"/>
      <c r="M8759" s="149"/>
      <c r="N8759" s="293" t="s">
        <v>25978</v>
      </c>
      <c r="O8759" s="292"/>
      <c r="P8759" s="643" t="n">
        <v>0</v>
      </c>
      <c r="Q8759" s="130" t="n">
        <f aca="false">P8759*1.2</f>
        <v>0</v>
      </c>
      <c r="R8759" s="131" t="n">
        <f aca="false">S8759*Q8759</f>
        <v>0</v>
      </c>
      <c r="S8759" s="132"/>
    </row>
    <row r="8760" s="76" customFormat="true" ht="27.6" hidden="false" customHeight="false" outlineLevel="0" collapsed="false">
      <c r="A8760" s="207"/>
      <c r="B8760" s="208" t="n">
        <v>284</v>
      </c>
      <c r="C8760" s="642" t="s">
        <v>25658</v>
      </c>
      <c r="D8760" s="642"/>
      <c r="E8760" s="392" t="s">
        <v>25676</v>
      </c>
      <c r="F8760" s="121" t="n">
        <f aca="false">F8759+1</f>
        <v>8754</v>
      </c>
      <c r="G8760" s="649" t="s">
        <v>25979</v>
      </c>
      <c r="H8760" s="118" t="str">
        <f aca="false">G8760</f>
        <v>532 750 04 25</v>
      </c>
      <c r="I8760" s="648"/>
      <c r="J8760" s="648"/>
      <c r="K8760" s="149"/>
      <c r="L8760" s="149"/>
      <c r="M8760" s="149"/>
      <c r="N8760" s="293" t="s">
        <v>25980</v>
      </c>
      <c r="O8760" s="292"/>
      <c r="P8760" s="643" t="n">
        <v>0</v>
      </c>
      <c r="Q8760" s="130" t="n">
        <f aca="false">P8760*1.2</f>
        <v>0</v>
      </c>
      <c r="R8760" s="131" t="n">
        <f aca="false">S8760*Q8760</f>
        <v>0</v>
      </c>
      <c r="S8760" s="132"/>
    </row>
    <row r="8761" s="76" customFormat="true" ht="14.4" hidden="false" customHeight="false" outlineLevel="0" collapsed="false">
      <c r="A8761" s="207"/>
      <c r="B8761" s="208" t="n">
        <v>284</v>
      </c>
      <c r="C8761" s="642" t="s">
        <v>25658</v>
      </c>
      <c r="D8761" s="642"/>
      <c r="E8761" s="392" t="s">
        <v>25661</v>
      </c>
      <c r="F8761" s="121" t="n">
        <f aca="false">F8760+1</f>
        <v>8755</v>
      </c>
      <c r="G8761" s="650" t="n">
        <v>462811418</v>
      </c>
      <c r="H8761" s="118" t="n">
        <f aca="false">G8761</f>
        <v>462811418</v>
      </c>
      <c r="I8761" s="648"/>
      <c r="J8761" s="648"/>
      <c r="K8761" s="149"/>
      <c r="L8761" s="149"/>
      <c r="M8761" s="149"/>
      <c r="N8761" s="151" t="s">
        <v>25981</v>
      </c>
      <c r="O8761" s="186"/>
      <c r="P8761" s="643" t="n">
        <v>0</v>
      </c>
      <c r="Q8761" s="130" t="n">
        <f aca="false">P8761*1.2</f>
        <v>0</v>
      </c>
      <c r="R8761" s="131" t="n">
        <f aca="false">S8761*Q8761</f>
        <v>0</v>
      </c>
      <c r="S8761" s="132"/>
    </row>
    <row r="8762" s="76" customFormat="true" ht="14.4" hidden="false" customHeight="false" outlineLevel="0" collapsed="false">
      <c r="A8762" s="207"/>
      <c r="B8762" s="208" t="n">
        <v>284</v>
      </c>
      <c r="C8762" s="642" t="s">
        <v>25658</v>
      </c>
      <c r="D8762" s="642"/>
      <c r="E8762" s="392" t="s">
        <v>25661</v>
      </c>
      <c r="F8762" s="121" t="n">
        <f aca="false">F8761+1</f>
        <v>8756</v>
      </c>
      <c r="G8762" s="650" t="n">
        <v>462811424</v>
      </c>
      <c r="H8762" s="118" t="n">
        <f aca="false">G8762</f>
        <v>462811424</v>
      </c>
      <c r="I8762" s="648"/>
      <c r="J8762" s="648"/>
      <c r="K8762" s="149"/>
      <c r="L8762" s="149"/>
      <c r="M8762" s="149"/>
      <c r="N8762" s="151" t="s">
        <v>25981</v>
      </c>
      <c r="O8762" s="186"/>
      <c r="P8762" s="643" t="n">
        <v>0</v>
      </c>
      <c r="Q8762" s="130" t="n">
        <f aca="false">P8762*1.2</f>
        <v>0</v>
      </c>
      <c r="R8762" s="131" t="n">
        <f aca="false">S8762*Q8762</f>
        <v>0</v>
      </c>
      <c r="S8762" s="132"/>
    </row>
    <row r="8763" s="76" customFormat="true" ht="14.4" hidden="false" customHeight="false" outlineLevel="0" collapsed="false">
      <c r="A8763" s="207"/>
      <c r="B8763" s="208" t="n">
        <v>284</v>
      </c>
      <c r="C8763" s="642" t="s">
        <v>25658</v>
      </c>
      <c r="D8763" s="642"/>
      <c r="E8763" s="392" t="s">
        <v>25661</v>
      </c>
      <c r="F8763" s="121" t="n">
        <f aca="false">F8762+1</f>
        <v>8757</v>
      </c>
      <c r="G8763" s="650" t="s">
        <v>25982</v>
      </c>
      <c r="H8763" s="118" t="str">
        <f aca="false">G8763</f>
        <v>3237-01-5301139</v>
      </c>
      <c r="I8763" s="648"/>
      <c r="J8763" s="648"/>
      <c r="K8763" s="149"/>
      <c r="L8763" s="149"/>
      <c r="M8763" s="149"/>
      <c r="N8763" s="151" t="s">
        <v>25983</v>
      </c>
      <c r="O8763" s="186"/>
      <c r="P8763" s="643" t="n">
        <v>0</v>
      </c>
      <c r="Q8763" s="130" t="n">
        <f aca="false">P8763*1.2</f>
        <v>0</v>
      </c>
      <c r="R8763" s="131" t="n">
        <f aca="false">S8763*Q8763</f>
        <v>0</v>
      </c>
      <c r="S8763" s="132"/>
    </row>
    <row r="8764" s="76" customFormat="true" ht="14.4" hidden="false" customHeight="false" outlineLevel="0" collapsed="false">
      <c r="A8764" s="207"/>
      <c r="B8764" s="208" t="n">
        <v>284</v>
      </c>
      <c r="C8764" s="642" t="s">
        <v>25658</v>
      </c>
      <c r="D8764" s="642"/>
      <c r="E8764" s="392" t="s">
        <v>25676</v>
      </c>
      <c r="F8764" s="121" t="n">
        <f aca="false">F8763+1</f>
        <v>8758</v>
      </c>
      <c r="G8764" s="649" t="s">
        <v>25984</v>
      </c>
      <c r="H8764" s="118" t="str">
        <f aca="false">G8764</f>
        <v>532 885 13 05</v>
      </c>
      <c r="I8764" s="648"/>
      <c r="J8764" s="648"/>
      <c r="K8764" s="149"/>
      <c r="L8764" s="149"/>
      <c r="M8764" s="149"/>
      <c r="N8764" s="293" t="s">
        <v>25985</v>
      </c>
      <c r="O8764" s="292"/>
      <c r="P8764" s="643" t="n">
        <v>0</v>
      </c>
      <c r="Q8764" s="130" t="n">
        <f aca="false">P8764*1.2</f>
        <v>0</v>
      </c>
      <c r="R8764" s="131" t="n">
        <f aca="false">S8764*Q8764</f>
        <v>0</v>
      </c>
      <c r="S8764" s="132"/>
    </row>
    <row r="8765" s="76" customFormat="true" ht="27.6" hidden="false" customHeight="false" outlineLevel="0" collapsed="false">
      <c r="A8765" s="207"/>
      <c r="B8765" s="208" t="n">
        <v>284</v>
      </c>
      <c r="C8765" s="642" t="s">
        <v>25658</v>
      </c>
      <c r="D8765" s="642"/>
      <c r="E8765" s="392" t="s">
        <v>25661</v>
      </c>
      <c r="F8765" s="121" t="n">
        <f aca="false">F8764+1</f>
        <v>8759</v>
      </c>
      <c r="G8765" s="650" t="s">
        <v>25986</v>
      </c>
      <c r="H8765" s="118" t="str">
        <f aca="false">G8765</f>
        <v>5292-5301077</v>
      </c>
      <c r="I8765" s="648"/>
      <c r="J8765" s="648"/>
      <c r="K8765" s="149"/>
      <c r="L8765" s="149"/>
      <c r="M8765" s="149"/>
      <c r="N8765" s="151" t="s">
        <v>25987</v>
      </c>
      <c r="O8765" s="186"/>
      <c r="P8765" s="643" t="n">
        <v>0</v>
      </c>
      <c r="Q8765" s="130" t="n">
        <f aca="false">P8765*1.2</f>
        <v>0</v>
      </c>
      <c r="R8765" s="131" t="n">
        <f aca="false">S8765*Q8765</f>
        <v>0</v>
      </c>
      <c r="S8765" s="132"/>
    </row>
    <row r="8766" s="76" customFormat="true" ht="14.4" hidden="false" customHeight="false" outlineLevel="0" collapsed="false">
      <c r="A8766" s="207"/>
      <c r="B8766" s="208" t="n">
        <v>284</v>
      </c>
      <c r="C8766" s="642" t="s">
        <v>25658</v>
      </c>
      <c r="D8766" s="642"/>
      <c r="E8766" s="392" t="s">
        <v>25661</v>
      </c>
      <c r="F8766" s="121" t="n">
        <f aca="false">F8765+1</f>
        <v>8760</v>
      </c>
      <c r="G8766" s="650" t="s">
        <v>25988</v>
      </c>
      <c r="H8766" s="118" t="str">
        <f aca="false">G8766</f>
        <v>3237-01-5301138</v>
      </c>
      <c r="I8766" s="648"/>
      <c r="J8766" s="648"/>
      <c r="K8766" s="149"/>
      <c r="L8766" s="149"/>
      <c r="M8766" s="149"/>
      <c r="N8766" s="151" t="s">
        <v>25989</v>
      </c>
      <c r="O8766" s="186"/>
      <c r="P8766" s="643" t="n">
        <v>0</v>
      </c>
      <c r="Q8766" s="130" t="n">
        <f aca="false">P8766*1.2</f>
        <v>0</v>
      </c>
      <c r="R8766" s="131" t="n">
        <f aca="false">S8766*Q8766</f>
        <v>0</v>
      </c>
      <c r="S8766" s="132"/>
    </row>
    <row r="8767" s="76" customFormat="true" ht="27.6" hidden="false" customHeight="false" outlineLevel="0" collapsed="false">
      <c r="A8767" s="207"/>
      <c r="B8767" s="208" t="n">
        <v>284</v>
      </c>
      <c r="C8767" s="642" t="s">
        <v>25658</v>
      </c>
      <c r="D8767" s="642"/>
      <c r="E8767" s="392" t="s">
        <v>25676</v>
      </c>
      <c r="F8767" s="121" t="n">
        <f aca="false">F8766+1</f>
        <v>8761</v>
      </c>
      <c r="G8767" s="649" t="s">
        <v>25990</v>
      </c>
      <c r="H8767" s="118" t="str">
        <f aca="false">G8767</f>
        <v>532 885 12 05</v>
      </c>
      <c r="I8767" s="648"/>
      <c r="J8767" s="648"/>
      <c r="K8767" s="149"/>
      <c r="L8767" s="149"/>
      <c r="M8767" s="149"/>
      <c r="N8767" s="293" t="s">
        <v>25991</v>
      </c>
      <c r="O8767" s="292"/>
      <c r="P8767" s="643" t="n">
        <v>0</v>
      </c>
      <c r="Q8767" s="130" t="n">
        <f aca="false">P8767*1.2</f>
        <v>0</v>
      </c>
      <c r="R8767" s="131" t="n">
        <f aca="false">S8767*Q8767</f>
        <v>0</v>
      </c>
      <c r="S8767" s="132"/>
    </row>
    <row r="8768" s="76" customFormat="true" ht="27.6" hidden="false" customHeight="false" outlineLevel="0" collapsed="false">
      <c r="A8768" s="207"/>
      <c r="B8768" s="208" t="n">
        <v>284</v>
      </c>
      <c r="C8768" s="642" t="s">
        <v>25658</v>
      </c>
      <c r="D8768" s="642"/>
      <c r="E8768" s="392" t="s">
        <v>25661</v>
      </c>
      <c r="F8768" s="121" t="n">
        <f aca="false">F8767+1</f>
        <v>8762</v>
      </c>
      <c r="G8768" s="650" t="s">
        <v>25992</v>
      </c>
      <c r="H8768" s="118" t="str">
        <f aca="false">G8768</f>
        <v>5292-5301076</v>
      </c>
      <c r="I8768" s="648"/>
      <c r="J8768" s="648"/>
      <c r="K8768" s="149"/>
      <c r="L8768" s="149"/>
      <c r="M8768" s="149"/>
      <c r="N8768" s="151" t="s">
        <v>25993</v>
      </c>
      <c r="O8768" s="186"/>
      <c r="P8768" s="643" t="n">
        <v>0</v>
      </c>
      <c r="Q8768" s="130" t="n">
        <f aca="false">P8768*1.2</f>
        <v>0</v>
      </c>
      <c r="R8768" s="131" t="n">
        <f aca="false">S8768*Q8768</f>
        <v>0</v>
      </c>
      <c r="S8768" s="132"/>
    </row>
    <row r="8769" s="76" customFormat="true" ht="27.6" hidden="false" customHeight="false" outlineLevel="0" collapsed="false">
      <c r="A8769" s="207"/>
      <c r="B8769" s="208" t="n">
        <v>284</v>
      </c>
      <c r="C8769" s="642" t="s">
        <v>25658</v>
      </c>
      <c r="D8769" s="642"/>
      <c r="E8769" s="392" t="s">
        <v>25676</v>
      </c>
      <c r="F8769" s="121" t="n">
        <f aca="false">F8768+1</f>
        <v>8763</v>
      </c>
      <c r="G8769" s="649" t="s">
        <v>25994</v>
      </c>
      <c r="H8769" s="118" t="str">
        <f aca="false">G8769</f>
        <v>527 690 02 08</v>
      </c>
      <c r="I8769" s="648"/>
      <c r="J8769" s="648"/>
      <c r="K8769" s="149"/>
      <c r="L8769" s="149"/>
      <c r="M8769" s="149"/>
      <c r="N8769" s="293" t="s">
        <v>25995</v>
      </c>
      <c r="O8769" s="292"/>
      <c r="P8769" s="643" t="n">
        <v>0</v>
      </c>
      <c r="Q8769" s="130" t="n">
        <f aca="false">P8769*1.2</f>
        <v>0</v>
      </c>
      <c r="R8769" s="131" t="n">
        <f aca="false">S8769*Q8769</f>
        <v>0</v>
      </c>
      <c r="S8769" s="132"/>
    </row>
    <row r="8770" s="76" customFormat="true" ht="14.4" hidden="false" customHeight="false" outlineLevel="0" collapsed="false">
      <c r="A8770" s="207"/>
      <c r="B8770" s="208" t="n">
        <v>284</v>
      </c>
      <c r="C8770" s="642" t="s">
        <v>25658</v>
      </c>
      <c r="D8770" s="642"/>
      <c r="E8770" s="392" t="s">
        <v>25661</v>
      </c>
      <c r="F8770" s="121" t="n">
        <f aca="false">F8769+1</f>
        <v>8764</v>
      </c>
      <c r="G8770" s="650" t="s">
        <v>25996</v>
      </c>
      <c r="H8770" s="118" t="str">
        <f aca="false">G8770</f>
        <v>ТА5292820210510СБ</v>
      </c>
      <c r="I8770" s="648"/>
      <c r="J8770" s="648"/>
      <c r="K8770" s="149"/>
      <c r="L8770" s="149"/>
      <c r="M8770" s="149"/>
      <c r="N8770" s="151" t="s">
        <v>25997</v>
      </c>
      <c r="O8770" s="186"/>
      <c r="P8770" s="643" t="n">
        <v>0</v>
      </c>
      <c r="Q8770" s="130" t="n">
        <f aca="false">P8770*1.2</f>
        <v>0</v>
      </c>
      <c r="R8770" s="131" t="n">
        <f aca="false">S8770*Q8770</f>
        <v>0</v>
      </c>
      <c r="S8770" s="132"/>
    </row>
    <row r="8771" s="76" customFormat="true" ht="14.4" hidden="false" customHeight="false" outlineLevel="0" collapsed="false">
      <c r="A8771" s="207"/>
      <c r="B8771" s="208" t="n">
        <v>284</v>
      </c>
      <c r="C8771" s="642" t="s">
        <v>25658</v>
      </c>
      <c r="D8771" s="642"/>
      <c r="E8771" s="392" t="s">
        <v>25661</v>
      </c>
      <c r="F8771" s="121" t="n">
        <f aca="false">F8770+1</f>
        <v>8765</v>
      </c>
      <c r="G8771" s="650" t="s">
        <v>25998</v>
      </c>
      <c r="H8771" s="118" t="str">
        <f aca="false">G8771</f>
        <v>ТА5293820210520СБ</v>
      </c>
      <c r="I8771" s="648"/>
      <c r="J8771" s="648"/>
      <c r="K8771" s="149"/>
      <c r="L8771" s="149"/>
      <c r="M8771" s="149"/>
      <c r="N8771" s="151" t="s">
        <v>25997</v>
      </c>
      <c r="O8771" s="186"/>
      <c r="P8771" s="643" t="n">
        <v>0</v>
      </c>
      <c r="Q8771" s="130" t="n">
        <f aca="false">P8771*1.2</f>
        <v>0</v>
      </c>
      <c r="R8771" s="131" t="n">
        <f aca="false">S8771*Q8771</f>
        <v>0</v>
      </c>
      <c r="S8771" s="132"/>
    </row>
    <row r="8772" s="76" customFormat="true" ht="14.4" hidden="false" customHeight="false" outlineLevel="0" collapsed="false">
      <c r="A8772" s="207"/>
      <c r="B8772" s="208" t="n">
        <v>284</v>
      </c>
      <c r="C8772" s="642" t="s">
        <v>25658</v>
      </c>
      <c r="D8772" s="642"/>
      <c r="E8772" s="392" t="s">
        <v>25659</v>
      </c>
      <c r="F8772" s="121" t="n">
        <f aca="false">F8771+1</f>
        <v>8766</v>
      </c>
      <c r="G8772" s="649" t="s">
        <v>25999</v>
      </c>
      <c r="H8772" s="118" t="str">
        <f aca="false">G8772</f>
        <v>530-6700904</v>
      </c>
      <c r="I8772" s="648"/>
      <c r="J8772" s="648"/>
      <c r="K8772" s="149"/>
      <c r="L8772" s="149"/>
      <c r="M8772" s="149"/>
      <c r="N8772" s="293" t="s">
        <v>26000</v>
      </c>
      <c r="O8772" s="292"/>
      <c r="P8772" s="643" t="n">
        <v>0</v>
      </c>
      <c r="Q8772" s="130" t="n">
        <f aca="false">P8772*1.2</f>
        <v>0</v>
      </c>
      <c r="R8772" s="131" t="n">
        <f aca="false">S8772*Q8772</f>
        <v>0</v>
      </c>
      <c r="S8772" s="132"/>
    </row>
    <row r="8773" s="76" customFormat="true" ht="27.6" hidden="false" customHeight="false" outlineLevel="0" collapsed="false">
      <c r="A8773" s="207"/>
      <c r="B8773" s="208" t="n">
        <v>284</v>
      </c>
      <c r="C8773" s="642" t="s">
        <v>25658</v>
      </c>
      <c r="D8773" s="642"/>
      <c r="E8773" s="392" t="s">
        <v>26001</v>
      </c>
      <c r="F8773" s="121" t="n">
        <f aca="false">F8772+1</f>
        <v>8767</v>
      </c>
      <c r="G8773" s="649" t="s">
        <v>26002</v>
      </c>
      <c r="H8773" s="118" t="str">
        <f aca="false">G8773</f>
        <v>526 670 08 04</v>
      </c>
      <c r="I8773" s="648"/>
      <c r="J8773" s="648"/>
      <c r="K8773" s="149"/>
      <c r="L8773" s="149"/>
      <c r="M8773" s="149"/>
      <c r="N8773" s="293" t="s">
        <v>26003</v>
      </c>
      <c r="O8773" s="292"/>
      <c r="P8773" s="643" t="n">
        <v>0</v>
      </c>
      <c r="Q8773" s="130" t="n">
        <f aca="false">P8773*1.2</f>
        <v>0</v>
      </c>
      <c r="R8773" s="131" t="n">
        <f aca="false">S8773*Q8773</f>
        <v>0</v>
      </c>
      <c r="S8773" s="132"/>
    </row>
    <row r="8774" s="76" customFormat="true" ht="27.6" hidden="false" customHeight="false" outlineLevel="0" collapsed="false">
      <c r="A8774" s="207"/>
      <c r="B8774" s="208" t="n">
        <v>284</v>
      </c>
      <c r="C8774" s="642" t="s">
        <v>25658</v>
      </c>
      <c r="D8774" s="642"/>
      <c r="E8774" s="392" t="s">
        <v>26001</v>
      </c>
      <c r="F8774" s="121" t="n">
        <f aca="false">F8773+1</f>
        <v>8768</v>
      </c>
      <c r="G8774" s="649" t="s">
        <v>26004</v>
      </c>
      <c r="H8774" s="118" t="str">
        <f aca="false">G8774</f>
        <v>623 670 01 04</v>
      </c>
      <c r="I8774" s="648"/>
      <c r="J8774" s="648"/>
      <c r="K8774" s="149"/>
      <c r="L8774" s="149"/>
      <c r="M8774" s="149"/>
      <c r="N8774" s="293" t="s">
        <v>26003</v>
      </c>
      <c r="O8774" s="292"/>
      <c r="P8774" s="643" t="n">
        <v>0</v>
      </c>
      <c r="Q8774" s="130" t="n">
        <f aca="false">P8774*1.2</f>
        <v>0</v>
      </c>
      <c r="R8774" s="131" t="n">
        <f aca="false">S8774*Q8774</f>
        <v>0</v>
      </c>
      <c r="S8774" s="132"/>
    </row>
    <row r="8775" s="76" customFormat="true" ht="27.6" hidden="false" customHeight="false" outlineLevel="0" collapsed="false">
      <c r="A8775" s="207"/>
      <c r="B8775" s="208" t="n">
        <v>284</v>
      </c>
      <c r="C8775" s="642" t="s">
        <v>25658</v>
      </c>
      <c r="D8775" s="642"/>
      <c r="E8775" s="392" t="s">
        <v>26001</v>
      </c>
      <c r="F8775" s="121" t="n">
        <f aca="false">F8774+1</f>
        <v>8769</v>
      </c>
      <c r="G8775" s="649" t="s">
        <v>26005</v>
      </c>
      <c r="H8775" s="118" t="str">
        <f aca="false">G8775</f>
        <v>532 670 01 04</v>
      </c>
      <c r="I8775" s="648"/>
      <c r="J8775" s="648"/>
      <c r="K8775" s="149"/>
      <c r="L8775" s="149"/>
      <c r="M8775" s="149"/>
      <c r="N8775" s="293" t="s">
        <v>26003</v>
      </c>
      <c r="O8775" s="292"/>
      <c r="P8775" s="643" t="n">
        <v>0</v>
      </c>
      <c r="Q8775" s="130" t="n">
        <f aca="false">P8775*1.2</f>
        <v>0</v>
      </c>
      <c r="R8775" s="131" t="n">
        <f aca="false">S8775*Q8775</f>
        <v>0</v>
      </c>
      <c r="S8775" s="132"/>
    </row>
    <row r="8776" s="76" customFormat="true" ht="14.4" hidden="false" customHeight="false" outlineLevel="0" collapsed="false">
      <c r="A8776" s="207"/>
      <c r="B8776" s="208" t="n">
        <v>284</v>
      </c>
      <c r="C8776" s="642" t="s">
        <v>25658</v>
      </c>
      <c r="D8776" s="642"/>
      <c r="E8776" s="392" t="s">
        <v>25661</v>
      </c>
      <c r="F8776" s="121" t="n">
        <f aca="false">F8775+1</f>
        <v>8770</v>
      </c>
      <c r="G8776" s="650" t="s">
        <v>26006</v>
      </c>
      <c r="H8776" s="118" t="str">
        <f aca="false">G8776</f>
        <v>ТА.5256.014.103.315СБ</v>
      </c>
      <c r="I8776" s="648"/>
      <c r="J8776" s="648"/>
      <c r="K8776" s="149"/>
      <c r="L8776" s="149"/>
      <c r="M8776" s="149"/>
      <c r="N8776" s="151" t="s">
        <v>2857</v>
      </c>
      <c r="O8776" s="186"/>
      <c r="P8776" s="643" t="n">
        <v>0</v>
      </c>
      <c r="Q8776" s="130" t="n">
        <f aca="false">P8776*1.2</f>
        <v>0</v>
      </c>
      <c r="R8776" s="131" t="n">
        <f aca="false">S8776*Q8776</f>
        <v>0</v>
      </c>
      <c r="S8776" s="132"/>
    </row>
    <row r="8777" s="76" customFormat="true" ht="14.4" hidden="false" customHeight="false" outlineLevel="0" collapsed="false">
      <c r="A8777" s="207"/>
      <c r="B8777" s="208" t="n">
        <v>284</v>
      </c>
      <c r="C8777" s="642" t="s">
        <v>25658</v>
      </c>
      <c r="D8777" s="642"/>
      <c r="E8777" s="392" t="s">
        <v>25661</v>
      </c>
      <c r="F8777" s="121" t="n">
        <f aca="false">F8776+1</f>
        <v>8771</v>
      </c>
      <c r="G8777" s="650" t="s">
        <v>26007</v>
      </c>
      <c r="H8777" s="118" t="str">
        <f aca="false">G8777</f>
        <v>ТА.5256.014.103.100СБ</v>
      </c>
      <c r="I8777" s="648"/>
      <c r="J8777" s="648"/>
      <c r="K8777" s="149"/>
      <c r="L8777" s="149"/>
      <c r="M8777" s="149"/>
      <c r="N8777" s="151" t="s">
        <v>2857</v>
      </c>
      <c r="O8777" s="186"/>
      <c r="P8777" s="643" t="n">
        <v>0</v>
      </c>
      <c r="Q8777" s="130" t="n">
        <f aca="false">P8777*1.2</f>
        <v>0</v>
      </c>
      <c r="R8777" s="131" t="n">
        <f aca="false">S8777*Q8777</f>
        <v>0</v>
      </c>
      <c r="S8777" s="132"/>
    </row>
    <row r="8778" s="76" customFormat="true" ht="14.4" hidden="false" customHeight="false" outlineLevel="0" collapsed="false">
      <c r="A8778" s="207"/>
      <c r="B8778" s="208" t="n">
        <v>284</v>
      </c>
      <c r="C8778" s="642" t="s">
        <v>25658</v>
      </c>
      <c r="D8778" s="642"/>
      <c r="E8778" s="392" t="s">
        <v>25661</v>
      </c>
      <c r="F8778" s="121" t="n">
        <f aca="false">F8777+1</f>
        <v>8772</v>
      </c>
      <c r="G8778" s="650" t="s">
        <v>26008</v>
      </c>
      <c r="H8778" s="118" t="str">
        <f aca="false">G8778</f>
        <v>ТА.5256.014.103.200СБ</v>
      </c>
      <c r="I8778" s="648"/>
      <c r="J8778" s="648"/>
      <c r="K8778" s="149"/>
      <c r="L8778" s="149"/>
      <c r="M8778" s="149"/>
      <c r="N8778" s="151" t="s">
        <v>2857</v>
      </c>
      <c r="O8778" s="186"/>
      <c r="P8778" s="643" t="n">
        <v>0</v>
      </c>
      <c r="Q8778" s="130" t="n">
        <f aca="false">P8778*1.2</f>
        <v>0</v>
      </c>
      <c r="R8778" s="131" t="n">
        <f aca="false">S8778*Q8778</f>
        <v>0</v>
      </c>
      <c r="S8778" s="132"/>
    </row>
    <row r="8779" s="76" customFormat="true" ht="14.4" hidden="false" customHeight="false" outlineLevel="0" collapsed="false">
      <c r="A8779" s="207"/>
      <c r="B8779" s="208" t="n">
        <v>284</v>
      </c>
      <c r="C8779" s="642" t="s">
        <v>25658</v>
      </c>
      <c r="D8779" s="642"/>
      <c r="E8779" s="392" t="s">
        <v>25661</v>
      </c>
      <c r="F8779" s="121" t="n">
        <f aca="false">F8778+1</f>
        <v>8773</v>
      </c>
      <c r="G8779" s="650" t="s">
        <v>26009</v>
      </c>
      <c r="H8779" s="118" t="str">
        <f aca="false">G8779</f>
        <v>ТА.5256.014.101.300СБ</v>
      </c>
      <c r="I8779" s="648"/>
      <c r="J8779" s="648"/>
      <c r="K8779" s="149"/>
      <c r="L8779" s="149"/>
      <c r="M8779" s="149"/>
      <c r="N8779" s="151" t="s">
        <v>2857</v>
      </c>
      <c r="O8779" s="186"/>
      <c r="P8779" s="643" t="n">
        <v>0</v>
      </c>
      <c r="Q8779" s="130" t="n">
        <f aca="false">P8779*1.2</f>
        <v>0</v>
      </c>
      <c r="R8779" s="131" t="n">
        <f aca="false">S8779*Q8779</f>
        <v>0</v>
      </c>
      <c r="S8779" s="132"/>
    </row>
    <row r="8780" s="76" customFormat="true" ht="14.4" hidden="false" customHeight="false" outlineLevel="0" collapsed="false">
      <c r="A8780" s="207"/>
      <c r="B8780" s="208" t="n">
        <v>284</v>
      </c>
      <c r="C8780" s="642" t="s">
        <v>25658</v>
      </c>
      <c r="D8780" s="642"/>
      <c r="E8780" s="392" t="s">
        <v>25661</v>
      </c>
      <c r="F8780" s="121" t="n">
        <f aca="false">F8779+1</f>
        <v>8774</v>
      </c>
      <c r="G8780" s="650" t="s">
        <v>26010</v>
      </c>
      <c r="H8780" s="118" t="str">
        <f aca="false">G8780</f>
        <v>ТА.5256.014.101.360СБ</v>
      </c>
      <c r="I8780" s="648"/>
      <c r="J8780" s="648"/>
      <c r="K8780" s="149"/>
      <c r="L8780" s="149"/>
      <c r="M8780" s="149"/>
      <c r="N8780" s="151" t="s">
        <v>2857</v>
      </c>
      <c r="O8780" s="186"/>
      <c r="P8780" s="643" t="n">
        <v>0</v>
      </c>
      <c r="Q8780" s="130" t="n">
        <f aca="false">P8780*1.2</f>
        <v>0</v>
      </c>
      <c r="R8780" s="131" t="n">
        <f aca="false">S8780*Q8780</f>
        <v>0</v>
      </c>
      <c r="S8780" s="132"/>
    </row>
    <row r="8781" s="76" customFormat="true" ht="14.4" hidden="false" customHeight="false" outlineLevel="0" collapsed="false">
      <c r="A8781" s="207"/>
      <c r="B8781" s="208" t="n">
        <v>284</v>
      </c>
      <c r="C8781" s="642" t="s">
        <v>25658</v>
      </c>
      <c r="D8781" s="642"/>
      <c r="E8781" s="392" t="s">
        <v>25661</v>
      </c>
      <c r="F8781" s="121" t="n">
        <f aca="false">F8780+1</f>
        <v>8775</v>
      </c>
      <c r="G8781" s="650" t="s">
        <v>26011</v>
      </c>
      <c r="H8781" s="118" t="str">
        <f aca="false">G8781</f>
        <v>ТА.5292-5602142</v>
      </c>
      <c r="I8781" s="648"/>
      <c r="J8781" s="648"/>
      <c r="K8781" s="149"/>
      <c r="L8781" s="149"/>
      <c r="M8781" s="149"/>
      <c r="N8781" s="151" t="s">
        <v>2857</v>
      </c>
      <c r="O8781" s="186"/>
      <c r="P8781" s="643" t="n">
        <v>0</v>
      </c>
      <c r="Q8781" s="130" t="n">
        <f aca="false">P8781*1.2</f>
        <v>0</v>
      </c>
      <c r="R8781" s="131" t="n">
        <f aca="false">S8781*Q8781</f>
        <v>0</v>
      </c>
      <c r="S8781" s="132"/>
    </row>
    <row r="8782" s="76" customFormat="true" ht="14.4" hidden="false" customHeight="false" outlineLevel="0" collapsed="false">
      <c r="A8782" s="207"/>
      <c r="B8782" s="208" t="n">
        <v>284</v>
      </c>
      <c r="C8782" s="642" t="s">
        <v>25658</v>
      </c>
      <c r="D8782" s="642"/>
      <c r="E8782" s="392" t="s">
        <v>25661</v>
      </c>
      <c r="F8782" s="121" t="n">
        <f aca="false">F8781+1</f>
        <v>8776</v>
      </c>
      <c r="G8782" s="650" t="s">
        <v>26012</v>
      </c>
      <c r="H8782" s="118" t="str">
        <f aca="false">G8782</f>
        <v>ТА.5292-5602152</v>
      </c>
      <c r="I8782" s="648"/>
      <c r="J8782" s="648"/>
      <c r="K8782" s="149"/>
      <c r="L8782" s="149"/>
      <c r="M8782" s="149"/>
      <c r="N8782" s="151" t="s">
        <v>2857</v>
      </c>
      <c r="O8782" s="186"/>
      <c r="P8782" s="643" t="n">
        <v>0</v>
      </c>
      <c r="Q8782" s="130" t="n">
        <f aca="false">P8782*1.2</f>
        <v>0</v>
      </c>
      <c r="R8782" s="131" t="n">
        <f aca="false">S8782*Q8782</f>
        <v>0</v>
      </c>
      <c r="S8782" s="132"/>
    </row>
    <row r="8783" s="76" customFormat="true" ht="14.4" hidden="false" customHeight="false" outlineLevel="0" collapsed="false">
      <c r="A8783" s="207"/>
      <c r="B8783" s="208" t="n">
        <v>284</v>
      </c>
      <c r="C8783" s="642" t="s">
        <v>25658</v>
      </c>
      <c r="D8783" s="642"/>
      <c r="E8783" s="392" t="s">
        <v>25661</v>
      </c>
      <c r="F8783" s="121" t="n">
        <f aca="false">F8782+1</f>
        <v>8777</v>
      </c>
      <c r="G8783" s="650" t="s">
        <v>26013</v>
      </c>
      <c r="H8783" s="118" t="str">
        <f aca="false">G8783</f>
        <v>ТА.5256.014.101.371</v>
      </c>
      <c r="I8783" s="648"/>
      <c r="J8783" s="648"/>
      <c r="K8783" s="149"/>
      <c r="L8783" s="149"/>
      <c r="M8783" s="149"/>
      <c r="N8783" s="151" t="s">
        <v>26014</v>
      </c>
      <c r="O8783" s="186"/>
      <c r="P8783" s="643" t="n">
        <v>0</v>
      </c>
      <c r="Q8783" s="130" t="n">
        <f aca="false">P8783*1.2</f>
        <v>0</v>
      </c>
      <c r="R8783" s="131" t="n">
        <f aca="false">S8783*Q8783</f>
        <v>0</v>
      </c>
      <c r="S8783" s="132"/>
    </row>
    <row r="8784" s="76" customFormat="true" ht="14.4" hidden="false" customHeight="false" outlineLevel="0" collapsed="false">
      <c r="A8784" s="207"/>
      <c r="B8784" s="208" t="n">
        <v>284</v>
      </c>
      <c r="C8784" s="642" t="s">
        <v>25658</v>
      </c>
      <c r="D8784" s="642"/>
      <c r="E8784" s="392" t="s">
        <v>25661</v>
      </c>
      <c r="F8784" s="121" t="n">
        <f aca="false">F8783+1</f>
        <v>8778</v>
      </c>
      <c r="G8784" s="354" t="s">
        <v>26013</v>
      </c>
      <c r="H8784" s="118" t="str">
        <f aca="false">G8784</f>
        <v>ТА.5256.014.101.371</v>
      </c>
      <c r="I8784" s="212"/>
      <c r="J8784" s="212"/>
      <c r="K8784" s="149"/>
      <c r="L8784" s="149"/>
      <c r="M8784" s="149"/>
      <c r="N8784" s="151" t="s">
        <v>26014</v>
      </c>
      <c r="O8784" s="186"/>
      <c r="P8784" s="643" t="n">
        <v>0</v>
      </c>
      <c r="Q8784" s="130" t="n">
        <f aca="false">P8784*1.2</f>
        <v>0</v>
      </c>
      <c r="R8784" s="131" t="n">
        <f aca="false">S8784*Q8784</f>
        <v>0</v>
      </c>
      <c r="S8784" s="132"/>
    </row>
    <row r="8785" s="76" customFormat="true" ht="27.6" hidden="false" customHeight="false" outlineLevel="0" collapsed="false">
      <c r="A8785" s="207"/>
      <c r="B8785" s="208" t="n">
        <v>284</v>
      </c>
      <c r="C8785" s="642" t="s">
        <v>25658</v>
      </c>
      <c r="D8785" s="642"/>
      <c r="E8785" s="392" t="s">
        <v>25676</v>
      </c>
      <c r="F8785" s="121" t="n">
        <f aca="false">F8784+1</f>
        <v>8779</v>
      </c>
      <c r="G8785" s="651" t="s">
        <v>26015</v>
      </c>
      <c r="H8785" s="118" t="str">
        <f aca="false">G8785</f>
        <v>622 880 01 09</v>
      </c>
      <c r="I8785" s="212"/>
      <c r="J8785" s="212"/>
      <c r="K8785" s="149"/>
      <c r="L8785" s="149"/>
      <c r="M8785" s="149"/>
      <c r="N8785" s="293" t="s">
        <v>26016</v>
      </c>
      <c r="O8785" s="292"/>
      <c r="P8785" s="643" t="n">
        <v>0</v>
      </c>
      <c r="Q8785" s="130" t="n">
        <f aca="false">P8785*1.2</f>
        <v>0</v>
      </c>
      <c r="R8785" s="131" t="n">
        <f aca="false">S8785*Q8785</f>
        <v>0</v>
      </c>
      <c r="S8785" s="132"/>
    </row>
    <row r="8786" s="76" customFormat="true" ht="14.4" hidden="false" customHeight="false" outlineLevel="0" collapsed="false">
      <c r="A8786" s="207"/>
      <c r="B8786" s="208" t="n">
        <v>284</v>
      </c>
      <c r="C8786" s="642" t="s">
        <v>25658</v>
      </c>
      <c r="D8786" s="642"/>
      <c r="E8786" s="392" t="s">
        <v>25661</v>
      </c>
      <c r="F8786" s="121" t="n">
        <f aca="false">F8785+1</f>
        <v>8780</v>
      </c>
      <c r="G8786" s="354" t="s">
        <v>26017</v>
      </c>
      <c r="H8786" s="118" t="str">
        <f aca="false">G8786</f>
        <v>ТА.5256.23.014.104.430</v>
      </c>
      <c r="I8786" s="212"/>
      <c r="J8786" s="212"/>
      <c r="K8786" s="149"/>
      <c r="L8786" s="149"/>
      <c r="M8786" s="149"/>
      <c r="N8786" s="151" t="s">
        <v>4180</v>
      </c>
      <c r="O8786" s="186"/>
      <c r="P8786" s="643" t="n">
        <v>0</v>
      </c>
      <c r="Q8786" s="130" t="n">
        <f aca="false">P8786*1.2</f>
        <v>0</v>
      </c>
      <c r="R8786" s="131" t="n">
        <f aca="false">S8786*Q8786</f>
        <v>0</v>
      </c>
      <c r="S8786" s="132"/>
    </row>
    <row r="8787" s="76" customFormat="true" ht="27.6" hidden="false" customHeight="false" outlineLevel="0" collapsed="false">
      <c r="A8787" s="207"/>
      <c r="B8787" s="208" t="n">
        <v>284</v>
      </c>
      <c r="C8787" s="642" t="s">
        <v>25658</v>
      </c>
      <c r="D8787" s="642"/>
      <c r="E8787" s="392" t="s">
        <v>25697</v>
      </c>
      <c r="F8787" s="121" t="n">
        <f aca="false">F8786+1</f>
        <v>8781</v>
      </c>
      <c r="G8787" s="345" t="s">
        <v>26018</v>
      </c>
      <c r="H8787" s="118" t="str">
        <f aca="false">G8787</f>
        <v>530 680 04 87</v>
      </c>
      <c r="I8787" s="212"/>
      <c r="J8787" s="212"/>
      <c r="K8787" s="149"/>
      <c r="L8787" s="149"/>
      <c r="M8787" s="149"/>
      <c r="N8787" s="293" t="s">
        <v>26019</v>
      </c>
      <c r="O8787" s="292"/>
      <c r="P8787" s="643" t="n">
        <v>0</v>
      </c>
      <c r="Q8787" s="130" t="n">
        <f aca="false">P8787*1.2</f>
        <v>0</v>
      </c>
      <c r="R8787" s="131" t="n">
        <f aca="false">S8787*Q8787</f>
        <v>0</v>
      </c>
      <c r="S8787" s="132"/>
    </row>
    <row r="8788" s="76" customFormat="true" ht="14.4" hidden="false" customHeight="false" outlineLevel="0" collapsed="false">
      <c r="A8788" s="207"/>
      <c r="B8788" s="208" t="n">
        <v>284</v>
      </c>
      <c r="C8788" s="642" t="s">
        <v>25658</v>
      </c>
      <c r="D8788" s="642"/>
      <c r="E8788" s="392" t="s">
        <v>25661</v>
      </c>
      <c r="F8788" s="121" t="n">
        <f aca="false">F8787+1</f>
        <v>8782</v>
      </c>
      <c r="G8788" s="592" t="s">
        <v>26020</v>
      </c>
      <c r="H8788" s="118" t="str">
        <f aca="false">G8788</f>
        <v>ТА.5293.014.102.310</v>
      </c>
      <c r="I8788" s="237"/>
      <c r="J8788" s="237"/>
      <c r="K8788" s="149"/>
      <c r="L8788" s="149"/>
      <c r="M8788" s="149"/>
      <c r="N8788" s="151" t="s">
        <v>26021</v>
      </c>
      <c r="O8788" s="186"/>
      <c r="P8788" s="643" t="n">
        <v>0</v>
      </c>
      <c r="Q8788" s="130" t="n">
        <f aca="false">P8788*1.2</f>
        <v>0</v>
      </c>
      <c r="R8788" s="131" t="n">
        <f aca="false">S8788*Q8788</f>
        <v>0</v>
      </c>
      <c r="S8788" s="132"/>
    </row>
    <row r="8789" s="76" customFormat="true" ht="14.4" hidden="false" customHeight="false" outlineLevel="0" collapsed="false">
      <c r="A8789" s="207"/>
      <c r="B8789" s="208" t="n">
        <v>284</v>
      </c>
      <c r="C8789" s="642" t="s">
        <v>25658</v>
      </c>
      <c r="D8789" s="642"/>
      <c r="E8789" s="392" t="s">
        <v>25661</v>
      </c>
      <c r="F8789" s="121" t="n">
        <f aca="false">F8788+1</f>
        <v>8783</v>
      </c>
      <c r="G8789" s="354" t="s">
        <v>26022</v>
      </c>
      <c r="H8789" s="118" t="str">
        <f aca="false">G8789</f>
        <v>ТА.5256.014.103.310</v>
      </c>
      <c r="I8789" s="212"/>
      <c r="J8789" s="212"/>
      <c r="K8789" s="149"/>
      <c r="L8789" s="149"/>
      <c r="M8789" s="149"/>
      <c r="N8789" s="151" t="s">
        <v>26023</v>
      </c>
      <c r="O8789" s="186"/>
      <c r="P8789" s="643" t="n">
        <v>0</v>
      </c>
      <c r="Q8789" s="130" t="n">
        <f aca="false">P8789*1.2</f>
        <v>0</v>
      </c>
      <c r="R8789" s="131" t="n">
        <f aca="false">S8789*Q8789</f>
        <v>0</v>
      </c>
      <c r="S8789" s="132"/>
    </row>
    <row r="8790" s="76" customFormat="true" ht="14.4" hidden="false" customHeight="false" outlineLevel="0" collapsed="false">
      <c r="A8790" s="207"/>
      <c r="B8790" s="208" t="n">
        <v>284</v>
      </c>
      <c r="C8790" s="642" t="s">
        <v>25658</v>
      </c>
      <c r="D8790" s="642"/>
      <c r="E8790" s="392" t="s">
        <v>25676</v>
      </c>
      <c r="F8790" s="121" t="n">
        <f aca="false">F8789+1</f>
        <v>8784</v>
      </c>
      <c r="G8790" s="345" t="s">
        <v>26024</v>
      </c>
      <c r="H8790" s="118" t="str">
        <f aca="false">G8790</f>
        <v>527 885 01 05-10</v>
      </c>
      <c r="I8790" s="212"/>
      <c r="J8790" s="212"/>
      <c r="K8790" s="149"/>
      <c r="L8790" s="149"/>
      <c r="M8790" s="149"/>
      <c r="N8790" s="293" t="s">
        <v>17118</v>
      </c>
      <c r="O8790" s="292"/>
      <c r="P8790" s="643" t="n">
        <v>0</v>
      </c>
      <c r="Q8790" s="130" t="n">
        <f aca="false">P8790*1.2</f>
        <v>0</v>
      </c>
      <c r="R8790" s="131" t="n">
        <f aca="false">S8790*Q8790</f>
        <v>0</v>
      </c>
      <c r="S8790" s="132"/>
    </row>
    <row r="8791" s="76" customFormat="true" ht="27.6" hidden="false" customHeight="false" outlineLevel="0" collapsed="false">
      <c r="A8791" s="207"/>
      <c r="B8791" s="208" t="n">
        <v>284</v>
      </c>
      <c r="C8791" s="642" t="s">
        <v>25658</v>
      </c>
      <c r="D8791" s="642"/>
      <c r="E8791" s="392" t="s">
        <v>25661</v>
      </c>
      <c r="F8791" s="121" t="n">
        <f aca="false">F8790+1</f>
        <v>8785</v>
      </c>
      <c r="G8791" s="354" t="s">
        <v>26025</v>
      </c>
      <c r="H8791" s="118" t="str">
        <f aca="false">G8791</f>
        <v>6226-470209</v>
      </c>
      <c r="I8791" s="212"/>
      <c r="J8791" s="212"/>
      <c r="K8791" s="149"/>
      <c r="L8791" s="149"/>
      <c r="M8791" s="149"/>
      <c r="N8791" s="151" t="s">
        <v>26026</v>
      </c>
      <c r="O8791" s="186"/>
      <c r="P8791" s="643" t="n">
        <v>0</v>
      </c>
      <c r="Q8791" s="130" t="n">
        <f aca="false">P8791*1.2</f>
        <v>0</v>
      </c>
      <c r="R8791" s="131" t="n">
        <f aca="false">S8791*Q8791</f>
        <v>0</v>
      </c>
      <c r="S8791" s="132"/>
    </row>
    <row r="8792" s="76" customFormat="true" ht="14.4" hidden="false" customHeight="false" outlineLevel="0" collapsed="false">
      <c r="A8792" s="207"/>
      <c r="B8792" s="208" t="n">
        <v>284</v>
      </c>
      <c r="C8792" s="642" t="s">
        <v>25658</v>
      </c>
      <c r="D8792" s="642"/>
      <c r="E8792" s="392" t="s">
        <v>25661</v>
      </c>
      <c r="F8792" s="121" t="n">
        <f aca="false">F8791+1</f>
        <v>8786</v>
      </c>
      <c r="G8792" s="354" t="n">
        <v>462811370</v>
      </c>
      <c r="H8792" s="118" t="n">
        <f aca="false">G8792</f>
        <v>462811370</v>
      </c>
      <c r="I8792" s="212"/>
      <c r="J8792" s="212"/>
      <c r="K8792" s="149"/>
      <c r="L8792" s="149"/>
      <c r="M8792" s="149"/>
      <c r="N8792" s="151" t="s">
        <v>26027</v>
      </c>
      <c r="O8792" s="186"/>
      <c r="P8792" s="643" t="n">
        <v>0</v>
      </c>
      <c r="Q8792" s="130" t="n">
        <f aca="false">P8792*1.2</f>
        <v>0</v>
      </c>
      <c r="R8792" s="131" t="n">
        <f aca="false">S8792*Q8792</f>
        <v>0</v>
      </c>
      <c r="S8792" s="132"/>
    </row>
    <row r="8793" s="76" customFormat="true" ht="14.4" hidden="false" customHeight="false" outlineLevel="0" collapsed="false">
      <c r="A8793" s="207"/>
      <c r="B8793" s="208" t="n">
        <v>284</v>
      </c>
      <c r="C8793" s="642" t="s">
        <v>25658</v>
      </c>
      <c r="D8793" s="642"/>
      <c r="E8793" s="392" t="s">
        <v>25661</v>
      </c>
      <c r="F8793" s="121" t="n">
        <f aca="false">F8792+1</f>
        <v>8787</v>
      </c>
      <c r="G8793" s="354" t="n">
        <v>462811364</v>
      </c>
      <c r="H8793" s="118" t="n">
        <f aca="false">G8793</f>
        <v>462811364</v>
      </c>
      <c r="I8793" s="212"/>
      <c r="J8793" s="212"/>
      <c r="K8793" s="149"/>
      <c r="L8793" s="149"/>
      <c r="M8793" s="149"/>
      <c r="N8793" s="151" t="s">
        <v>26028</v>
      </c>
      <c r="O8793" s="186"/>
      <c r="P8793" s="643" t="n">
        <v>0</v>
      </c>
      <c r="Q8793" s="130" t="n">
        <f aca="false">P8793*1.2</f>
        <v>0</v>
      </c>
      <c r="R8793" s="131" t="n">
        <f aca="false">S8793*Q8793</f>
        <v>0</v>
      </c>
      <c r="S8793" s="132"/>
    </row>
    <row r="8794" s="76" customFormat="true" ht="27.6" hidden="false" customHeight="false" outlineLevel="0" collapsed="false">
      <c r="A8794" s="207"/>
      <c r="B8794" s="208" t="n">
        <v>284</v>
      </c>
      <c r="C8794" s="642" t="s">
        <v>25658</v>
      </c>
      <c r="D8794" s="642"/>
      <c r="E8794" s="392" t="s">
        <v>25661</v>
      </c>
      <c r="F8794" s="121" t="n">
        <f aca="false">F8793+1</f>
        <v>8788</v>
      </c>
      <c r="G8794" s="354" t="s">
        <v>26029</v>
      </c>
      <c r="H8794" s="118" t="str">
        <f aca="false">G8794</f>
        <v>4230-5325022_К</v>
      </c>
      <c r="I8794" s="212"/>
      <c r="J8794" s="212"/>
      <c r="K8794" s="149"/>
      <c r="L8794" s="149"/>
      <c r="M8794" s="149"/>
      <c r="N8794" s="151" t="s">
        <v>26030</v>
      </c>
      <c r="O8794" s="186"/>
      <c r="P8794" s="643" t="n">
        <v>0</v>
      </c>
      <c r="Q8794" s="130" t="n">
        <f aca="false">P8794*1.2</f>
        <v>0</v>
      </c>
      <c r="R8794" s="131" t="n">
        <f aca="false">S8794*Q8794</f>
        <v>0</v>
      </c>
      <c r="S8794" s="132"/>
    </row>
    <row r="8795" s="76" customFormat="true" ht="27.6" hidden="false" customHeight="false" outlineLevel="0" collapsed="false">
      <c r="A8795" s="207"/>
      <c r="B8795" s="208" t="n">
        <v>284</v>
      </c>
      <c r="C8795" s="642" t="s">
        <v>25658</v>
      </c>
      <c r="D8795" s="642"/>
      <c r="E8795" s="392" t="s">
        <v>25661</v>
      </c>
      <c r="F8795" s="121" t="n">
        <f aca="false">F8794+1</f>
        <v>8789</v>
      </c>
      <c r="G8795" s="354" t="s">
        <v>26031</v>
      </c>
      <c r="H8795" s="118" t="str">
        <f aca="false">G8795</f>
        <v>4230-5325026_К</v>
      </c>
      <c r="I8795" s="212"/>
      <c r="J8795" s="212"/>
      <c r="K8795" s="149"/>
      <c r="L8795" s="149"/>
      <c r="M8795" s="149"/>
      <c r="N8795" s="151" t="s">
        <v>26032</v>
      </c>
      <c r="O8795" s="186"/>
      <c r="P8795" s="643" t="n">
        <v>0</v>
      </c>
      <c r="Q8795" s="130" t="n">
        <f aca="false">P8795*1.2</f>
        <v>0</v>
      </c>
      <c r="R8795" s="131" t="n">
        <f aca="false">S8795*Q8795</f>
        <v>0</v>
      </c>
      <c r="S8795" s="132"/>
    </row>
    <row r="8796" s="76" customFormat="true" ht="14.4" hidden="false" customHeight="false" outlineLevel="0" collapsed="false">
      <c r="A8796" s="207"/>
      <c r="B8796" s="208" t="n">
        <v>284</v>
      </c>
      <c r="C8796" s="642" t="s">
        <v>25658</v>
      </c>
      <c r="D8796" s="642"/>
      <c r="E8796" s="392" t="s">
        <v>25661</v>
      </c>
      <c r="F8796" s="121" t="n">
        <f aca="false">F8795+1</f>
        <v>8790</v>
      </c>
      <c r="G8796" s="354" t="n">
        <v>462811358</v>
      </c>
      <c r="H8796" s="118" t="n">
        <f aca="false">G8796</f>
        <v>462811358</v>
      </c>
      <c r="I8796" s="212"/>
      <c r="J8796" s="212"/>
      <c r="K8796" s="149"/>
      <c r="L8796" s="149"/>
      <c r="M8796" s="149"/>
      <c r="N8796" s="151" t="s">
        <v>26033</v>
      </c>
      <c r="O8796" s="186"/>
      <c r="P8796" s="643" t="n">
        <v>0</v>
      </c>
      <c r="Q8796" s="130" t="n">
        <f aca="false">P8796*1.2</f>
        <v>0</v>
      </c>
      <c r="R8796" s="131" t="n">
        <f aca="false">S8796*Q8796</f>
        <v>0</v>
      </c>
      <c r="S8796" s="132"/>
    </row>
    <row r="8797" s="76" customFormat="true" ht="14.4" hidden="false" customHeight="false" outlineLevel="0" collapsed="false">
      <c r="A8797" s="207"/>
      <c r="B8797" s="208" t="n">
        <v>284</v>
      </c>
      <c r="C8797" s="642" t="s">
        <v>25658</v>
      </c>
      <c r="D8797" s="642"/>
      <c r="E8797" s="392" t="s">
        <v>25661</v>
      </c>
      <c r="F8797" s="121" t="n">
        <f aca="false">F8796+1</f>
        <v>8791</v>
      </c>
      <c r="G8797" s="354" t="s">
        <v>26034</v>
      </c>
      <c r="H8797" s="118" t="str">
        <f aca="false">G8797</f>
        <v>ТА.5256.23.014.104.410-01</v>
      </c>
      <c r="I8797" s="212"/>
      <c r="J8797" s="212"/>
      <c r="K8797" s="149"/>
      <c r="L8797" s="149"/>
      <c r="M8797" s="149"/>
      <c r="N8797" s="151" t="s">
        <v>9535</v>
      </c>
      <c r="O8797" s="186"/>
      <c r="P8797" s="643" t="n">
        <v>0</v>
      </c>
      <c r="Q8797" s="130" t="n">
        <f aca="false">P8797*1.2</f>
        <v>0</v>
      </c>
      <c r="R8797" s="131" t="n">
        <f aca="false">S8797*Q8797</f>
        <v>0</v>
      </c>
      <c r="S8797" s="132"/>
    </row>
    <row r="8798" s="76" customFormat="true" ht="14.4" hidden="false" customHeight="false" outlineLevel="0" collapsed="false">
      <c r="A8798" s="207"/>
      <c r="B8798" s="208" t="n">
        <v>284</v>
      </c>
      <c r="C8798" s="642" t="s">
        <v>25658</v>
      </c>
      <c r="D8798" s="642"/>
      <c r="E8798" s="392" t="s">
        <v>25661</v>
      </c>
      <c r="F8798" s="121" t="n">
        <f aca="false">F8797+1</f>
        <v>8792</v>
      </c>
      <c r="G8798" s="354" t="s">
        <v>26035</v>
      </c>
      <c r="H8798" s="118" t="str">
        <f aca="false">G8798</f>
        <v>ТА.5256.23.014.104.420</v>
      </c>
      <c r="I8798" s="212"/>
      <c r="J8798" s="212"/>
      <c r="K8798" s="149"/>
      <c r="L8798" s="149"/>
      <c r="M8798" s="149"/>
      <c r="N8798" s="151" t="s">
        <v>181</v>
      </c>
      <c r="O8798" s="186"/>
      <c r="P8798" s="643" t="n">
        <v>0</v>
      </c>
      <c r="Q8798" s="130" t="n">
        <f aca="false">P8798*1.2</f>
        <v>0</v>
      </c>
      <c r="R8798" s="131" t="n">
        <f aca="false">S8798*Q8798</f>
        <v>0</v>
      </c>
      <c r="S8798" s="132"/>
    </row>
    <row r="8799" s="76" customFormat="true" ht="27.6" hidden="false" customHeight="false" outlineLevel="0" collapsed="false">
      <c r="A8799" s="207"/>
      <c r="B8799" s="208" t="n">
        <v>284</v>
      </c>
      <c r="C8799" s="642" t="s">
        <v>25658</v>
      </c>
      <c r="D8799" s="642"/>
      <c r="E8799" s="392" t="s">
        <v>25661</v>
      </c>
      <c r="F8799" s="121" t="n">
        <f aca="false">F8798+1</f>
        <v>8793</v>
      </c>
      <c r="G8799" s="354" t="s">
        <v>26036</v>
      </c>
      <c r="H8799" s="118" t="str">
        <f aca="false">G8799</f>
        <v>6226-650109</v>
      </c>
      <c r="I8799" s="212"/>
      <c r="J8799" s="212"/>
      <c r="K8799" s="149"/>
      <c r="L8799" s="149"/>
      <c r="M8799" s="149"/>
      <c r="N8799" s="151" t="s">
        <v>26037</v>
      </c>
      <c r="O8799" s="186"/>
      <c r="P8799" s="643" t="n">
        <v>0</v>
      </c>
      <c r="Q8799" s="130" t="n">
        <f aca="false">P8799*1.2</f>
        <v>0</v>
      </c>
      <c r="R8799" s="131" t="n">
        <f aca="false">S8799*Q8799</f>
        <v>0</v>
      </c>
      <c r="S8799" s="132"/>
    </row>
    <row r="8800" s="76" customFormat="true" ht="27.6" hidden="false" customHeight="false" outlineLevel="0" collapsed="false">
      <c r="A8800" s="207"/>
      <c r="B8800" s="208" t="n">
        <v>284</v>
      </c>
      <c r="C8800" s="642" t="s">
        <v>25658</v>
      </c>
      <c r="D8800" s="642"/>
      <c r="E8800" s="392" t="s">
        <v>25661</v>
      </c>
      <c r="F8800" s="121" t="n">
        <f aca="false">F8799+1</f>
        <v>8794</v>
      </c>
      <c r="G8800" s="354" t="s">
        <v>26038</v>
      </c>
      <c r="H8800" s="118" t="str">
        <f aca="false">G8800</f>
        <v>6227-500209СБ</v>
      </c>
      <c r="I8800" s="212"/>
      <c r="J8800" s="212"/>
      <c r="K8800" s="149"/>
      <c r="L8800" s="149"/>
      <c r="M8800" s="149"/>
      <c r="N8800" s="151" t="s">
        <v>26039</v>
      </c>
      <c r="O8800" s="186"/>
      <c r="P8800" s="643" t="n">
        <v>0</v>
      </c>
      <c r="Q8800" s="130" t="n">
        <f aca="false">P8800*1.2</f>
        <v>0</v>
      </c>
      <c r="R8800" s="131" t="n">
        <f aca="false">S8800*Q8800</f>
        <v>0</v>
      </c>
      <c r="S8800" s="132"/>
    </row>
    <row r="8801" s="76" customFormat="true" ht="27.6" hidden="false" customHeight="false" outlineLevel="0" collapsed="false">
      <c r="A8801" s="207"/>
      <c r="B8801" s="208" t="n">
        <v>284</v>
      </c>
      <c r="C8801" s="642" t="s">
        <v>25658</v>
      </c>
      <c r="D8801" s="642"/>
      <c r="E8801" s="392" t="s">
        <v>25661</v>
      </c>
      <c r="F8801" s="121" t="n">
        <f aca="false">F8800+1</f>
        <v>8795</v>
      </c>
      <c r="G8801" s="354" t="s">
        <v>26040</v>
      </c>
      <c r="H8801" s="118" t="str">
        <f aca="false">G8801</f>
        <v>6227-500309СБ</v>
      </c>
      <c r="I8801" s="212"/>
      <c r="J8801" s="212"/>
      <c r="K8801" s="149"/>
      <c r="L8801" s="149"/>
      <c r="M8801" s="149"/>
      <c r="N8801" s="151" t="s">
        <v>26041</v>
      </c>
      <c r="O8801" s="186"/>
      <c r="P8801" s="643" t="n">
        <v>0</v>
      </c>
      <c r="Q8801" s="130" t="n">
        <f aca="false">P8801*1.2</f>
        <v>0</v>
      </c>
      <c r="R8801" s="131" t="n">
        <f aca="false">S8801*Q8801</f>
        <v>0</v>
      </c>
      <c r="S8801" s="132"/>
    </row>
    <row r="8802" s="76" customFormat="true" ht="14.4" hidden="false" customHeight="false" outlineLevel="0" collapsed="false">
      <c r="A8802" s="207"/>
      <c r="B8802" s="208" t="n">
        <v>284</v>
      </c>
      <c r="C8802" s="642" t="s">
        <v>25658</v>
      </c>
      <c r="D8802" s="642"/>
      <c r="E8802" s="392" t="s">
        <v>25661</v>
      </c>
      <c r="F8802" s="121" t="n">
        <f aca="false">F8801+1</f>
        <v>8796</v>
      </c>
      <c r="G8802" s="354" t="s">
        <v>26042</v>
      </c>
      <c r="H8802" s="118" t="str">
        <f aca="false">G8802</f>
        <v>4230-5301145_Р</v>
      </c>
      <c r="I8802" s="212"/>
      <c r="J8802" s="212"/>
      <c r="K8802" s="149"/>
      <c r="L8802" s="149"/>
      <c r="M8802" s="149"/>
      <c r="N8802" s="151" t="s">
        <v>26043</v>
      </c>
      <c r="O8802" s="186"/>
      <c r="P8802" s="643" t="n">
        <v>0</v>
      </c>
      <c r="Q8802" s="130" t="n">
        <f aca="false">P8802*1.2</f>
        <v>0</v>
      </c>
      <c r="R8802" s="131" t="n">
        <f aca="false">S8802*Q8802</f>
        <v>0</v>
      </c>
      <c r="S8802" s="132"/>
    </row>
    <row r="8803" s="76" customFormat="true" ht="14.4" hidden="false" customHeight="false" outlineLevel="0" collapsed="false">
      <c r="A8803" s="207"/>
      <c r="B8803" s="208" t="n">
        <v>284</v>
      </c>
      <c r="C8803" s="642" t="s">
        <v>25658</v>
      </c>
      <c r="D8803" s="642"/>
      <c r="E8803" s="392" t="s">
        <v>25661</v>
      </c>
      <c r="F8803" s="121" t="n">
        <f aca="false">F8802+1</f>
        <v>8797</v>
      </c>
      <c r="G8803" s="354" t="s">
        <v>26044</v>
      </c>
      <c r="H8803" s="118" t="str">
        <f aca="false">G8803</f>
        <v>531 755 15 11_Р</v>
      </c>
      <c r="I8803" s="212"/>
      <c r="J8803" s="212"/>
      <c r="K8803" s="149"/>
      <c r="L8803" s="149"/>
      <c r="M8803" s="149"/>
      <c r="N8803" s="151" t="s">
        <v>26045</v>
      </c>
      <c r="O8803" s="186"/>
      <c r="P8803" s="643" t="n">
        <v>0</v>
      </c>
      <c r="Q8803" s="130" t="n">
        <f aca="false">P8803*1.2</f>
        <v>0</v>
      </c>
      <c r="R8803" s="131" t="n">
        <f aca="false">S8803*Q8803</f>
        <v>0</v>
      </c>
      <c r="S8803" s="132"/>
    </row>
    <row r="8804" s="76" customFormat="true" ht="14.4" hidden="false" customHeight="false" outlineLevel="0" collapsed="false">
      <c r="A8804" s="207"/>
      <c r="B8804" s="208" t="n">
        <v>284</v>
      </c>
      <c r="C8804" s="642" t="s">
        <v>25658</v>
      </c>
      <c r="D8804" s="642"/>
      <c r="E8804" s="392" t="s">
        <v>25661</v>
      </c>
      <c r="F8804" s="121" t="n">
        <f aca="false">F8803+1</f>
        <v>8798</v>
      </c>
      <c r="G8804" s="354" t="s">
        <v>26046</v>
      </c>
      <c r="H8804" s="118" t="str">
        <f aca="false">G8804</f>
        <v>4230-5301144_Р</v>
      </c>
      <c r="I8804" s="212"/>
      <c r="J8804" s="212"/>
      <c r="K8804" s="149"/>
      <c r="L8804" s="149"/>
      <c r="M8804" s="149"/>
      <c r="N8804" s="151" t="s">
        <v>26047</v>
      </c>
      <c r="O8804" s="186"/>
      <c r="P8804" s="643" t="n">
        <v>0</v>
      </c>
      <c r="Q8804" s="130" t="n">
        <f aca="false">P8804*1.2</f>
        <v>0</v>
      </c>
      <c r="R8804" s="131" t="n">
        <f aca="false">S8804*Q8804</f>
        <v>0</v>
      </c>
      <c r="S8804" s="132"/>
    </row>
    <row r="8805" s="76" customFormat="true" ht="14.4" hidden="false" customHeight="false" outlineLevel="0" collapsed="false">
      <c r="A8805" s="207"/>
      <c r="B8805" s="208" t="n">
        <v>284</v>
      </c>
      <c r="C8805" s="642" t="s">
        <v>25658</v>
      </c>
      <c r="D8805" s="642"/>
      <c r="E8805" s="392" t="s">
        <v>25661</v>
      </c>
      <c r="F8805" s="121" t="n">
        <f aca="false">F8804+1</f>
        <v>8799</v>
      </c>
      <c r="G8805" s="354" t="s">
        <v>26048</v>
      </c>
      <c r="H8805" s="118" t="str">
        <f aca="false">G8805</f>
        <v>ТА.5256.014.101.700СБ</v>
      </c>
      <c r="I8805" s="212"/>
      <c r="J8805" s="212"/>
      <c r="K8805" s="149"/>
      <c r="L8805" s="149"/>
      <c r="M8805" s="149"/>
      <c r="N8805" s="151" t="s">
        <v>26049</v>
      </c>
      <c r="O8805" s="186"/>
      <c r="P8805" s="643" t="n">
        <v>0</v>
      </c>
      <c r="Q8805" s="130" t="n">
        <f aca="false">P8805*1.2</f>
        <v>0</v>
      </c>
      <c r="R8805" s="131" t="n">
        <f aca="false">S8805*Q8805</f>
        <v>0</v>
      </c>
      <c r="S8805" s="132"/>
    </row>
    <row r="8806" s="76" customFormat="true" ht="14.4" hidden="false" customHeight="false" outlineLevel="0" collapsed="false">
      <c r="A8806" s="207"/>
      <c r="B8806" s="208" t="n">
        <v>284</v>
      </c>
      <c r="C8806" s="642" t="s">
        <v>25658</v>
      </c>
      <c r="D8806" s="642"/>
      <c r="E8806" s="392" t="s">
        <v>25661</v>
      </c>
      <c r="F8806" s="121" t="n">
        <f aca="false">F8805+1</f>
        <v>8800</v>
      </c>
      <c r="G8806" s="354" t="s">
        <v>26048</v>
      </c>
      <c r="H8806" s="118" t="str">
        <f aca="false">G8806</f>
        <v>ТА.5256.014.101.700СБ</v>
      </c>
      <c r="I8806" s="212"/>
      <c r="J8806" s="212"/>
      <c r="K8806" s="149"/>
      <c r="L8806" s="149"/>
      <c r="M8806" s="149"/>
      <c r="N8806" s="151" t="s">
        <v>26049</v>
      </c>
      <c r="O8806" s="186"/>
      <c r="P8806" s="643" t="n">
        <v>0</v>
      </c>
      <c r="Q8806" s="130" t="n">
        <f aca="false">P8806*1.2</f>
        <v>0</v>
      </c>
      <c r="R8806" s="131" t="n">
        <f aca="false">S8806*Q8806</f>
        <v>0</v>
      </c>
      <c r="S8806" s="132"/>
    </row>
    <row r="8807" s="76" customFormat="true" ht="14.4" hidden="false" customHeight="false" outlineLevel="0" collapsed="false">
      <c r="A8807" s="207"/>
      <c r="B8807" s="208" t="n">
        <v>284</v>
      </c>
      <c r="C8807" s="642" t="s">
        <v>25658</v>
      </c>
      <c r="D8807" s="642"/>
      <c r="E8807" s="392" t="s">
        <v>25676</v>
      </c>
      <c r="F8807" s="121" t="n">
        <f aca="false">F8806+1</f>
        <v>8801</v>
      </c>
      <c r="G8807" s="345" t="s">
        <v>26024</v>
      </c>
      <c r="H8807" s="118" t="str">
        <f aca="false">G8807</f>
        <v>527 885 01 05-10</v>
      </c>
      <c r="I8807" s="212"/>
      <c r="J8807" s="212"/>
      <c r="K8807" s="149"/>
      <c r="L8807" s="149"/>
      <c r="M8807" s="149"/>
      <c r="N8807" s="293" t="s">
        <v>14477</v>
      </c>
      <c r="O8807" s="292"/>
      <c r="P8807" s="643" t="n">
        <v>0</v>
      </c>
      <c r="Q8807" s="130" t="n">
        <f aca="false">P8807*1.2</f>
        <v>0</v>
      </c>
      <c r="R8807" s="131" t="n">
        <f aca="false">S8807*Q8807</f>
        <v>0</v>
      </c>
      <c r="S8807" s="132"/>
    </row>
    <row r="8808" s="76" customFormat="true" ht="14.4" hidden="false" customHeight="false" outlineLevel="0" collapsed="false">
      <c r="A8808" s="207"/>
      <c r="B8808" s="208" t="n">
        <v>284</v>
      </c>
      <c r="C8808" s="642" t="s">
        <v>25658</v>
      </c>
      <c r="D8808" s="642"/>
      <c r="E8808" s="392" t="s">
        <v>25661</v>
      </c>
      <c r="F8808" s="121" t="n">
        <f aca="false">F8807+1</f>
        <v>8802</v>
      </c>
      <c r="G8808" s="354" t="s">
        <v>26050</v>
      </c>
      <c r="H8808" s="118" t="str">
        <f aca="false">G8808</f>
        <v>6227-500109СБ</v>
      </c>
      <c r="I8808" s="212"/>
      <c r="J8808" s="212"/>
      <c r="K8808" s="149"/>
      <c r="L8808" s="149"/>
      <c r="M8808" s="149"/>
      <c r="N8808" s="151" t="s">
        <v>26051</v>
      </c>
      <c r="O8808" s="186"/>
      <c r="P8808" s="643" t="n">
        <v>0</v>
      </c>
      <c r="Q8808" s="130" t="n">
        <f aca="false">P8808*1.2</f>
        <v>0</v>
      </c>
      <c r="R8808" s="131" t="n">
        <f aca="false">S8808*Q8808</f>
        <v>0</v>
      </c>
      <c r="S8808" s="132"/>
    </row>
    <row r="8809" s="76" customFormat="true" ht="14.4" hidden="false" customHeight="false" outlineLevel="0" collapsed="false">
      <c r="A8809" s="207"/>
      <c r="B8809" s="208" t="n">
        <v>284</v>
      </c>
      <c r="C8809" s="642" t="s">
        <v>25658</v>
      </c>
      <c r="D8809" s="642"/>
      <c r="E8809" s="392" t="s">
        <v>25661</v>
      </c>
      <c r="F8809" s="121" t="n">
        <f aca="false">F8808+1</f>
        <v>8803</v>
      </c>
      <c r="G8809" s="354" t="s">
        <v>26052</v>
      </c>
      <c r="H8809" s="118" t="str">
        <f aca="false">G8809</f>
        <v>3237-01-5325022 СБ</v>
      </c>
      <c r="I8809" s="212"/>
      <c r="J8809" s="212"/>
      <c r="K8809" s="149"/>
      <c r="L8809" s="149"/>
      <c r="M8809" s="149"/>
      <c r="N8809" s="151" t="s">
        <v>12295</v>
      </c>
      <c r="O8809" s="186"/>
      <c r="P8809" s="643" t="n">
        <v>0</v>
      </c>
      <c r="Q8809" s="130" t="n">
        <f aca="false">P8809*1.2</f>
        <v>0</v>
      </c>
      <c r="R8809" s="131" t="n">
        <f aca="false">S8809*Q8809</f>
        <v>0</v>
      </c>
      <c r="S8809" s="132"/>
    </row>
    <row r="8810" s="76" customFormat="true" ht="14.4" hidden="false" customHeight="false" outlineLevel="0" collapsed="false">
      <c r="A8810" s="207"/>
      <c r="B8810" s="208" t="n">
        <v>284</v>
      </c>
      <c r="C8810" s="642" t="s">
        <v>25658</v>
      </c>
      <c r="D8810" s="642"/>
      <c r="E8810" s="392" t="s">
        <v>25661</v>
      </c>
      <c r="F8810" s="121" t="n">
        <f aca="false">F8809+1</f>
        <v>8804</v>
      </c>
      <c r="G8810" s="354" t="s">
        <v>26053</v>
      </c>
      <c r="H8810" s="118" t="str">
        <f aca="false">G8810</f>
        <v>462811460_Р</v>
      </c>
      <c r="I8810" s="212"/>
      <c r="J8810" s="212"/>
      <c r="K8810" s="149"/>
      <c r="L8810" s="149"/>
      <c r="M8810" s="149"/>
      <c r="N8810" s="151" t="s">
        <v>26054</v>
      </c>
      <c r="O8810" s="186"/>
      <c r="P8810" s="643" t="n">
        <v>0</v>
      </c>
      <c r="Q8810" s="130" t="n">
        <f aca="false">P8810*1.2</f>
        <v>0</v>
      </c>
      <c r="R8810" s="131" t="n">
        <f aca="false">S8810*Q8810</f>
        <v>0</v>
      </c>
      <c r="S8810" s="132"/>
    </row>
    <row r="8811" s="76" customFormat="true" ht="14.4" hidden="false" customHeight="false" outlineLevel="0" collapsed="false">
      <c r="A8811" s="207"/>
      <c r="B8811" s="208" t="n">
        <v>284</v>
      </c>
      <c r="C8811" s="642" t="s">
        <v>25658</v>
      </c>
      <c r="D8811" s="642"/>
      <c r="E8811" s="392" t="s">
        <v>25661</v>
      </c>
      <c r="F8811" s="121" t="n">
        <f aca="false">F8810+1</f>
        <v>8805</v>
      </c>
      <c r="G8811" s="354" t="n">
        <v>462811460</v>
      </c>
      <c r="H8811" s="118" t="n">
        <f aca="false">G8811</f>
        <v>462811460</v>
      </c>
      <c r="I8811" s="212"/>
      <c r="J8811" s="212"/>
      <c r="K8811" s="149"/>
      <c r="L8811" s="149"/>
      <c r="M8811" s="149"/>
      <c r="N8811" s="151" t="s">
        <v>26055</v>
      </c>
      <c r="O8811" s="186"/>
      <c r="P8811" s="643" t="n">
        <v>0</v>
      </c>
      <c r="Q8811" s="130" t="n">
        <f aca="false">P8811*1.2</f>
        <v>0</v>
      </c>
      <c r="R8811" s="131" t="n">
        <f aca="false">S8811*Q8811</f>
        <v>0</v>
      </c>
      <c r="S8811" s="132"/>
    </row>
    <row r="8812" s="76" customFormat="true" ht="14.4" hidden="false" customHeight="false" outlineLevel="0" collapsed="false">
      <c r="A8812" s="207"/>
      <c r="B8812" s="208" t="n">
        <v>284</v>
      </c>
      <c r="C8812" s="642" t="s">
        <v>25658</v>
      </c>
      <c r="D8812" s="642"/>
      <c r="E8812" s="392" t="s">
        <v>25661</v>
      </c>
      <c r="F8812" s="121" t="n">
        <f aca="false">F8811+1</f>
        <v>8806</v>
      </c>
      <c r="G8812" s="354" t="s">
        <v>26056</v>
      </c>
      <c r="H8812" s="118" t="str">
        <f aca="false">G8812</f>
        <v>ТА.5256.23.014.110.100СБ</v>
      </c>
      <c r="I8812" s="212"/>
      <c r="J8812" s="212"/>
      <c r="K8812" s="149"/>
      <c r="L8812" s="149"/>
      <c r="M8812" s="149"/>
      <c r="N8812" s="151" t="s">
        <v>26057</v>
      </c>
      <c r="O8812" s="186"/>
      <c r="P8812" s="643" t="n">
        <v>0</v>
      </c>
      <c r="Q8812" s="130" t="n">
        <f aca="false">P8812*1.2</f>
        <v>0</v>
      </c>
      <c r="R8812" s="131" t="n">
        <f aca="false">S8812*Q8812</f>
        <v>0</v>
      </c>
      <c r="S8812" s="132"/>
    </row>
    <row r="8813" s="76" customFormat="true" ht="14.4" hidden="false" customHeight="false" outlineLevel="0" collapsed="false">
      <c r="A8813" s="207"/>
      <c r="B8813" s="208" t="n">
        <v>284</v>
      </c>
      <c r="C8813" s="642" t="s">
        <v>25658</v>
      </c>
      <c r="D8813" s="642"/>
      <c r="E8813" s="392" t="s">
        <v>25661</v>
      </c>
      <c r="F8813" s="121" t="n">
        <f aca="false">F8812+1</f>
        <v>8807</v>
      </c>
      <c r="G8813" s="354" t="s">
        <v>26058</v>
      </c>
      <c r="H8813" s="118" t="str">
        <f aca="false">G8813</f>
        <v>ТА.5256.23.014.110.010</v>
      </c>
      <c r="I8813" s="212"/>
      <c r="J8813" s="212"/>
      <c r="K8813" s="149"/>
      <c r="L8813" s="149"/>
      <c r="M8813" s="149"/>
      <c r="N8813" s="151" t="s">
        <v>26059</v>
      </c>
      <c r="O8813" s="186"/>
      <c r="P8813" s="643" t="n">
        <v>0</v>
      </c>
      <c r="Q8813" s="130" t="n">
        <f aca="false">P8813*1.2</f>
        <v>0</v>
      </c>
      <c r="R8813" s="131" t="n">
        <f aca="false">S8813*Q8813</f>
        <v>0</v>
      </c>
      <c r="S8813" s="132"/>
    </row>
    <row r="8814" s="76" customFormat="true" ht="14.4" hidden="false" customHeight="false" outlineLevel="0" collapsed="false">
      <c r="A8814" s="207"/>
      <c r="B8814" s="208" t="n">
        <v>284</v>
      </c>
      <c r="C8814" s="642" t="s">
        <v>25658</v>
      </c>
      <c r="D8814" s="642"/>
      <c r="E8814" s="392" t="s">
        <v>25661</v>
      </c>
      <c r="F8814" s="121" t="n">
        <f aca="false">F8813+1</f>
        <v>8808</v>
      </c>
      <c r="G8814" s="354" t="s">
        <v>26060</v>
      </c>
      <c r="H8814" s="118" t="str">
        <f aca="false">G8814</f>
        <v>ТА.5256.23.014.104.410</v>
      </c>
      <c r="I8814" s="212"/>
      <c r="J8814" s="212"/>
      <c r="K8814" s="149"/>
      <c r="L8814" s="149"/>
      <c r="M8814" s="149"/>
      <c r="N8814" s="151" t="s">
        <v>8905</v>
      </c>
      <c r="O8814" s="186"/>
      <c r="P8814" s="643" t="n">
        <v>0</v>
      </c>
      <c r="Q8814" s="130" t="n">
        <f aca="false">P8814*1.2</f>
        <v>0</v>
      </c>
      <c r="R8814" s="131" t="n">
        <f aca="false">S8814*Q8814</f>
        <v>0</v>
      </c>
      <c r="S8814" s="132"/>
    </row>
    <row r="8815" s="76" customFormat="true" ht="14.4" hidden="false" customHeight="false" outlineLevel="0" collapsed="false">
      <c r="A8815" s="207"/>
      <c r="B8815" s="208" t="n">
        <v>284</v>
      </c>
      <c r="C8815" s="642" t="s">
        <v>25658</v>
      </c>
      <c r="D8815" s="642"/>
      <c r="E8815" s="392" t="s">
        <v>25661</v>
      </c>
      <c r="F8815" s="121" t="n">
        <f aca="false">F8814+1</f>
        <v>8809</v>
      </c>
      <c r="G8815" s="354" t="s">
        <v>26061</v>
      </c>
      <c r="H8815" s="118" t="str">
        <f aca="false">G8815</f>
        <v>ТА.5256.014.101.160СБ</v>
      </c>
      <c r="I8815" s="212"/>
      <c r="J8815" s="212"/>
      <c r="K8815" s="149"/>
      <c r="L8815" s="149"/>
      <c r="M8815" s="149"/>
      <c r="N8815" s="151" t="s">
        <v>8905</v>
      </c>
      <c r="O8815" s="186"/>
      <c r="P8815" s="643" t="n">
        <v>0</v>
      </c>
      <c r="Q8815" s="130" t="n">
        <f aca="false">P8815*1.2</f>
        <v>0</v>
      </c>
      <c r="R8815" s="131" t="n">
        <f aca="false">S8815*Q8815</f>
        <v>0</v>
      </c>
      <c r="S8815" s="132"/>
    </row>
    <row r="8816" s="76" customFormat="true" ht="14.4" hidden="false" customHeight="false" outlineLevel="0" collapsed="false">
      <c r="A8816" s="207"/>
      <c r="B8816" s="208" t="n">
        <v>284</v>
      </c>
      <c r="C8816" s="642" t="s">
        <v>25658</v>
      </c>
      <c r="D8816" s="642"/>
      <c r="E8816" s="392" t="s">
        <v>25661</v>
      </c>
      <c r="F8816" s="121" t="n">
        <f aca="false">F8815+1</f>
        <v>8810</v>
      </c>
      <c r="G8816" s="354" t="s">
        <v>26062</v>
      </c>
      <c r="H8816" s="118" t="str">
        <f aca="false">G8816</f>
        <v>ТА.5256.014.101.110</v>
      </c>
      <c r="I8816" s="212"/>
      <c r="J8816" s="212"/>
      <c r="K8816" s="149"/>
      <c r="L8816" s="149"/>
      <c r="M8816" s="149"/>
      <c r="N8816" s="151" t="s">
        <v>2483</v>
      </c>
      <c r="O8816" s="186"/>
      <c r="P8816" s="643" t="n">
        <v>0</v>
      </c>
      <c r="Q8816" s="130" t="n">
        <f aca="false">P8816*1.2</f>
        <v>0</v>
      </c>
      <c r="R8816" s="131" t="n">
        <f aca="false">S8816*Q8816</f>
        <v>0</v>
      </c>
      <c r="S8816" s="132"/>
    </row>
    <row r="8817" s="76" customFormat="true" ht="27.6" hidden="false" customHeight="false" outlineLevel="0" collapsed="false">
      <c r="A8817" s="207"/>
      <c r="B8817" s="208" t="n">
        <v>284</v>
      </c>
      <c r="C8817" s="642" t="s">
        <v>25658</v>
      </c>
      <c r="D8817" s="642"/>
      <c r="E8817" s="392" t="s">
        <v>25661</v>
      </c>
      <c r="F8817" s="121" t="n">
        <f aca="false">F8816+1</f>
        <v>8811</v>
      </c>
      <c r="G8817" s="354" t="n">
        <v>5316220104</v>
      </c>
      <c r="H8817" s="118" t="n">
        <f aca="false">G8817</f>
        <v>5316220104</v>
      </c>
      <c r="I8817" s="212"/>
      <c r="J8817" s="212"/>
      <c r="K8817" s="149"/>
      <c r="L8817" s="149"/>
      <c r="M8817" s="149"/>
      <c r="N8817" s="151" t="s">
        <v>26063</v>
      </c>
      <c r="O8817" s="186"/>
      <c r="P8817" s="643" t="n">
        <v>0</v>
      </c>
      <c r="Q8817" s="130" t="n">
        <f aca="false">P8817*1.2</f>
        <v>0</v>
      </c>
      <c r="R8817" s="131" t="n">
        <f aca="false">S8817*Q8817</f>
        <v>0</v>
      </c>
      <c r="S8817" s="132"/>
    </row>
    <row r="8818" s="76" customFormat="true" ht="27.6" hidden="false" customHeight="false" outlineLevel="0" collapsed="false">
      <c r="A8818" s="207"/>
      <c r="B8818" s="208" t="n">
        <v>284</v>
      </c>
      <c r="C8818" s="642" t="s">
        <v>25658</v>
      </c>
      <c r="D8818" s="642"/>
      <c r="E8818" s="392" t="s">
        <v>25661</v>
      </c>
      <c r="F8818" s="121" t="n">
        <f aca="false">F8817+1</f>
        <v>8812</v>
      </c>
      <c r="G8818" s="354" t="s">
        <v>26064</v>
      </c>
      <c r="H8818" s="118" t="str">
        <f aca="false">G8818</f>
        <v>6226-220111</v>
      </c>
      <c r="I8818" s="212"/>
      <c r="J8818" s="212"/>
      <c r="K8818" s="149"/>
      <c r="L8818" s="149"/>
      <c r="M8818" s="149"/>
      <c r="N8818" s="151" t="s">
        <v>26065</v>
      </c>
      <c r="O8818" s="186"/>
      <c r="P8818" s="643" t="n">
        <v>0</v>
      </c>
      <c r="Q8818" s="130" t="n">
        <f aca="false">P8818*1.2</f>
        <v>0</v>
      </c>
      <c r="R8818" s="131" t="n">
        <f aca="false">S8818*Q8818</f>
        <v>0</v>
      </c>
      <c r="S8818" s="132"/>
    </row>
    <row r="8819" s="76" customFormat="true" ht="14.4" hidden="false" customHeight="false" outlineLevel="0" collapsed="false">
      <c r="A8819" s="207"/>
      <c r="B8819" s="208" t="n">
        <v>284</v>
      </c>
      <c r="C8819" s="642" t="s">
        <v>25658</v>
      </c>
      <c r="D8819" s="642"/>
      <c r="E8819" s="392" t="s">
        <v>25661</v>
      </c>
      <c r="F8819" s="121" t="n">
        <f aca="false">F8818+1</f>
        <v>8813</v>
      </c>
      <c r="G8819" s="354" t="s">
        <v>26066</v>
      </c>
      <c r="H8819" s="118" t="str">
        <f aca="false">G8819</f>
        <v>3237-01-5325020</v>
      </c>
      <c r="I8819" s="212"/>
      <c r="J8819" s="212"/>
      <c r="K8819" s="149"/>
      <c r="L8819" s="149"/>
      <c r="M8819" s="149"/>
      <c r="N8819" s="151" t="s">
        <v>8886</v>
      </c>
      <c r="O8819" s="186"/>
      <c r="P8819" s="643" t="n">
        <v>0</v>
      </c>
      <c r="Q8819" s="130" t="n">
        <f aca="false">P8819*1.2</f>
        <v>0</v>
      </c>
      <c r="R8819" s="131" t="n">
        <f aca="false">S8819*Q8819</f>
        <v>0</v>
      </c>
      <c r="S8819" s="132"/>
    </row>
    <row r="8820" s="76" customFormat="true" ht="27.6" hidden="false" customHeight="false" outlineLevel="0" collapsed="false">
      <c r="A8820" s="207"/>
      <c r="B8820" s="208" t="n">
        <v>284</v>
      </c>
      <c r="C8820" s="642" t="s">
        <v>25658</v>
      </c>
      <c r="D8820" s="642"/>
      <c r="E8820" s="392" t="s">
        <v>25676</v>
      </c>
      <c r="F8820" s="121" t="n">
        <f aca="false">F8819+1</f>
        <v>8814</v>
      </c>
      <c r="G8820" s="345" t="s">
        <v>26067</v>
      </c>
      <c r="H8820" s="118" t="str">
        <f aca="false">G8820</f>
        <v>527 641 01 11</v>
      </c>
      <c r="I8820" s="212"/>
      <c r="J8820" s="212"/>
      <c r="K8820" s="149"/>
      <c r="L8820" s="149"/>
      <c r="M8820" s="149"/>
      <c r="N8820" s="293" t="s">
        <v>26068</v>
      </c>
      <c r="O8820" s="292"/>
      <c r="P8820" s="643" t="n">
        <v>0</v>
      </c>
      <c r="Q8820" s="130" t="n">
        <f aca="false">P8820*1.2</f>
        <v>0</v>
      </c>
      <c r="R8820" s="131" t="n">
        <f aca="false">S8820*Q8820</f>
        <v>0</v>
      </c>
      <c r="S8820" s="132"/>
    </row>
    <row r="8821" s="76" customFormat="true" ht="14.4" hidden="false" customHeight="false" outlineLevel="0" collapsed="false">
      <c r="A8821" s="207"/>
      <c r="B8821" s="208" t="n">
        <v>284</v>
      </c>
      <c r="C8821" s="642" t="s">
        <v>25658</v>
      </c>
      <c r="D8821" s="642"/>
      <c r="E8821" s="392" t="s">
        <v>25676</v>
      </c>
      <c r="F8821" s="121" t="n">
        <f aca="false">F8820+1</f>
        <v>8815</v>
      </c>
      <c r="G8821" s="345" t="s">
        <v>26069</v>
      </c>
      <c r="H8821" s="118" t="str">
        <f aca="false">G8821</f>
        <v>527 641 01 11-10</v>
      </c>
      <c r="I8821" s="212"/>
      <c r="J8821" s="212"/>
      <c r="K8821" s="149"/>
      <c r="L8821" s="149"/>
      <c r="M8821" s="149"/>
      <c r="N8821" s="293" t="s">
        <v>26070</v>
      </c>
      <c r="O8821" s="292"/>
      <c r="P8821" s="643" t="n">
        <v>0</v>
      </c>
      <c r="Q8821" s="130" t="n">
        <f aca="false">P8821*1.2</f>
        <v>0</v>
      </c>
      <c r="R8821" s="131" t="n">
        <f aca="false">S8821*Q8821</f>
        <v>0</v>
      </c>
      <c r="S8821" s="132"/>
    </row>
    <row r="8822" s="76" customFormat="true" ht="14.4" hidden="false" customHeight="false" outlineLevel="0" collapsed="false">
      <c r="A8822" s="207"/>
      <c r="B8822" s="208" t="n">
        <v>284</v>
      </c>
      <c r="C8822" s="642" t="s">
        <v>25658</v>
      </c>
      <c r="D8822" s="642"/>
      <c r="E8822" s="392" t="s">
        <v>25676</v>
      </c>
      <c r="F8822" s="121" t="n">
        <f aca="false">F8821+1</f>
        <v>8816</v>
      </c>
      <c r="G8822" s="345" t="s">
        <v>26071</v>
      </c>
      <c r="H8822" s="118" t="str">
        <f aca="false">G8822</f>
        <v>527 641 01 11-20</v>
      </c>
      <c r="I8822" s="212"/>
      <c r="J8822" s="212"/>
      <c r="K8822" s="149"/>
      <c r="L8822" s="149"/>
      <c r="M8822" s="149"/>
      <c r="N8822" s="293" t="s">
        <v>26072</v>
      </c>
      <c r="O8822" s="292"/>
      <c r="P8822" s="643" t="n">
        <v>0</v>
      </c>
      <c r="Q8822" s="130" t="n">
        <f aca="false">P8822*1.2</f>
        <v>0</v>
      </c>
      <c r="R8822" s="131" t="n">
        <f aca="false">S8822*Q8822</f>
        <v>0</v>
      </c>
      <c r="S8822" s="132"/>
    </row>
    <row r="8823" s="76" customFormat="true" ht="14.4" hidden="false" customHeight="false" outlineLevel="0" collapsed="false">
      <c r="A8823" s="207"/>
      <c r="B8823" s="208" t="n">
        <v>284</v>
      </c>
      <c r="C8823" s="642" t="s">
        <v>25658</v>
      </c>
      <c r="D8823" s="642"/>
      <c r="E8823" s="392" t="s">
        <v>25676</v>
      </c>
      <c r="F8823" s="121" t="n">
        <f aca="false">F8822+1</f>
        <v>8817</v>
      </c>
      <c r="G8823" s="345" t="s">
        <v>26073</v>
      </c>
      <c r="H8823" s="118" t="str">
        <f aca="false">G8823</f>
        <v>532 641 01 11</v>
      </c>
      <c r="I8823" s="237"/>
      <c r="J8823" s="237"/>
      <c r="K8823" s="149"/>
      <c r="L8823" s="149"/>
      <c r="M8823" s="149"/>
      <c r="N8823" s="293" t="s">
        <v>26074</v>
      </c>
      <c r="O8823" s="292"/>
      <c r="P8823" s="643" t="n">
        <v>0</v>
      </c>
      <c r="Q8823" s="130" t="n">
        <f aca="false">P8823*1.2</f>
        <v>0</v>
      </c>
      <c r="R8823" s="131" t="n">
        <f aca="false">S8823*Q8823</f>
        <v>0</v>
      </c>
      <c r="S8823" s="132"/>
    </row>
    <row r="8824" s="76" customFormat="true" ht="27.6" hidden="false" customHeight="false" outlineLevel="0" collapsed="false">
      <c r="A8824" s="207"/>
      <c r="B8824" s="208" t="n">
        <v>284</v>
      </c>
      <c r="C8824" s="642" t="s">
        <v>25658</v>
      </c>
      <c r="D8824" s="642"/>
      <c r="E8824" s="392" t="s">
        <v>25697</v>
      </c>
      <c r="F8824" s="121" t="n">
        <f aca="false">F8823+1</f>
        <v>8818</v>
      </c>
      <c r="G8824" s="345" t="s">
        <v>26075</v>
      </c>
      <c r="H8824" s="118" t="str">
        <f aca="false">G8824</f>
        <v>21230-8203010-10</v>
      </c>
      <c r="I8824" s="237"/>
      <c r="J8824" s="237"/>
      <c r="K8824" s="149"/>
      <c r="L8824" s="149"/>
      <c r="M8824" s="149"/>
      <c r="N8824" s="293" t="s">
        <v>26076</v>
      </c>
      <c r="O8824" s="292"/>
      <c r="P8824" s="643" t="n">
        <v>0</v>
      </c>
      <c r="Q8824" s="130" t="n">
        <f aca="false">P8824*1.2</f>
        <v>0</v>
      </c>
      <c r="R8824" s="131" t="n">
        <f aca="false">S8824*Q8824</f>
        <v>0</v>
      </c>
      <c r="S8824" s="132"/>
    </row>
    <row r="8825" s="76" customFormat="true" ht="14.4" hidden="false" customHeight="false" outlineLevel="0" collapsed="false">
      <c r="A8825" s="207"/>
      <c r="B8825" s="208" t="n">
        <v>284</v>
      </c>
      <c r="C8825" s="642" t="s">
        <v>25658</v>
      </c>
      <c r="D8825" s="642"/>
      <c r="E8825" s="392" t="s">
        <v>25661</v>
      </c>
      <c r="F8825" s="121" t="n">
        <f aca="false">F8824+1</f>
        <v>8819</v>
      </c>
      <c r="G8825" s="354" t="s">
        <v>26077</v>
      </c>
      <c r="H8825" s="118" t="str">
        <f aca="false">G8825</f>
        <v>ТА.5256.23.014.120.000СБ</v>
      </c>
      <c r="I8825" s="237"/>
      <c r="J8825" s="237"/>
      <c r="K8825" s="149"/>
      <c r="L8825" s="149"/>
      <c r="M8825" s="149"/>
      <c r="N8825" s="151" t="s">
        <v>26078</v>
      </c>
      <c r="O8825" s="186"/>
      <c r="P8825" s="643" t="n">
        <v>0</v>
      </c>
      <c r="Q8825" s="130" t="n">
        <f aca="false">P8825*1.2</f>
        <v>0</v>
      </c>
      <c r="R8825" s="131" t="n">
        <f aca="false">S8825*Q8825</f>
        <v>0</v>
      </c>
      <c r="S8825" s="132"/>
    </row>
    <row r="8826" s="76" customFormat="true" ht="14.4" hidden="false" customHeight="false" outlineLevel="0" collapsed="false">
      <c r="A8826" s="207"/>
      <c r="B8826" s="208" t="n">
        <v>284</v>
      </c>
      <c r="C8826" s="642" t="s">
        <v>25658</v>
      </c>
      <c r="D8826" s="642"/>
      <c r="E8826" s="392" t="s">
        <v>25661</v>
      </c>
      <c r="F8826" s="121" t="n">
        <f aca="false">F8825+1</f>
        <v>8820</v>
      </c>
      <c r="G8826" s="354" t="s">
        <v>26079</v>
      </c>
      <c r="H8826" s="118" t="str">
        <f aca="false">G8826</f>
        <v>ТА.4230.014120000-01_К</v>
      </c>
      <c r="I8826" s="237"/>
      <c r="J8826" s="237"/>
      <c r="K8826" s="149"/>
      <c r="L8826" s="149"/>
      <c r="M8826" s="149"/>
      <c r="N8826" s="151" t="s">
        <v>26080</v>
      </c>
      <c r="O8826" s="186"/>
      <c r="P8826" s="643" t="n">
        <v>0</v>
      </c>
      <c r="Q8826" s="130" t="n">
        <f aca="false">P8826*1.2</f>
        <v>0</v>
      </c>
      <c r="R8826" s="131" t="n">
        <f aca="false">S8826*Q8826</f>
        <v>0</v>
      </c>
      <c r="S8826" s="132"/>
    </row>
    <row r="8827" s="76" customFormat="true" ht="14.4" hidden="false" customHeight="false" outlineLevel="0" collapsed="false">
      <c r="A8827" s="207"/>
      <c r="B8827" s="208" t="n">
        <v>284</v>
      </c>
      <c r="C8827" s="642" t="s">
        <v>25658</v>
      </c>
      <c r="D8827" s="642"/>
      <c r="E8827" s="392" t="s">
        <v>25661</v>
      </c>
      <c r="F8827" s="121" t="n">
        <f aca="false">F8826+1</f>
        <v>8821</v>
      </c>
      <c r="G8827" s="354" t="s">
        <v>26081</v>
      </c>
      <c r="H8827" s="118" t="str">
        <f aca="false">G8827</f>
        <v>ТА.5256.014.102.100-10СБ</v>
      </c>
      <c r="I8827" s="237"/>
      <c r="J8827" s="237"/>
      <c r="K8827" s="149"/>
      <c r="L8827" s="149"/>
      <c r="M8827" s="149"/>
      <c r="N8827" s="652" t="s">
        <v>26082</v>
      </c>
      <c r="O8827" s="186"/>
      <c r="P8827" s="643" t="n">
        <v>0</v>
      </c>
      <c r="Q8827" s="130" t="n">
        <f aca="false">P8827*1.2</f>
        <v>0</v>
      </c>
      <c r="R8827" s="131" t="n">
        <f aca="false">S8827*Q8827</f>
        <v>0</v>
      </c>
      <c r="S8827" s="132"/>
    </row>
    <row r="8828" s="76" customFormat="true" ht="14.4" hidden="false" customHeight="false" outlineLevel="0" collapsed="false">
      <c r="A8828" s="207"/>
      <c r="B8828" s="208" t="n">
        <v>284</v>
      </c>
      <c r="C8828" s="642" t="s">
        <v>25658</v>
      </c>
      <c r="D8828" s="642"/>
      <c r="E8828" s="392" t="s">
        <v>25661</v>
      </c>
      <c r="F8828" s="121" t="n">
        <f aca="false">F8827+1</f>
        <v>8822</v>
      </c>
      <c r="G8828" s="354" t="s">
        <v>26083</v>
      </c>
      <c r="H8828" s="118" t="str">
        <f aca="false">G8828</f>
        <v>ТА.5256.014.102.100</v>
      </c>
      <c r="I8828" s="212"/>
      <c r="J8828" s="212"/>
      <c r="K8828" s="149"/>
      <c r="L8828" s="149"/>
      <c r="M8828" s="149"/>
      <c r="N8828" s="652" t="s">
        <v>26084</v>
      </c>
      <c r="O8828" s="186"/>
      <c r="P8828" s="643" t="n">
        <v>0</v>
      </c>
      <c r="Q8828" s="130" t="n">
        <f aca="false">P8828*1.2</f>
        <v>0</v>
      </c>
      <c r="R8828" s="131" t="n">
        <f aca="false">S8828*Q8828</f>
        <v>0</v>
      </c>
      <c r="S8828" s="132"/>
    </row>
    <row r="8829" s="76" customFormat="true" ht="14.4" hidden="false" customHeight="false" outlineLevel="0" collapsed="false">
      <c r="A8829" s="207"/>
      <c r="B8829" s="208" t="n">
        <v>284</v>
      </c>
      <c r="C8829" s="642" t="s">
        <v>25658</v>
      </c>
      <c r="D8829" s="642"/>
      <c r="E8829" s="392" t="s">
        <v>25661</v>
      </c>
      <c r="F8829" s="121" t="n">
        <f aca="false">F8828+1</f>
        <v>8823</v>
      </c>
      <c r="G8829" s="354" t="s">
        <v>26085</v>
      </c>
      <c r="H8829" s="118" t="str">
        <f aca="false">G8829</f>
        <v>ТА.5256.014.102.700СБ</v>
      </c>
      <c r="I8829" s="212"/>
      <c r="J8829" s="212"/>
      <c r="K8829" s="149"/>
      <c r="L8829" s="149"/>
      <c r="M8829" s="149"/>
      <c r="N8829" s="652" t="s">
        <v>26086</v>
      </c>
      <c r="O8829" s="186"/>
      <c r="P8829" s="643" t="n">
        <v>0</v>
      </c>
      <c r="Q8829" s="130" t="n">
        <f aca="false">P8829*1.2</f>
        <v>0</v>
      </c>
      <c r="R8829" s="131" t="n">
        <f aca="false">S8829*Q8829</f>
        <v>0</v>
      </c>
      <c r="S8829" s="132"/>
    </row>
    <row r="8830" s="76" customFormat="true" ht="14.4" hidden="false" customHeight="false" outlineLevel="0" collapsed="false">
      <c r="A8830" s="207"/>
      <c r="B8830" s="208" t="n">
        <v>284</v>
      </c>
      <c r="C8830" s="642" t="s">
        <v>25658</v>
      </c>
      <c r="D8830" s="642"/>
      <c r="E8830" s="392" t="s">
        <v>25661</v>
      </c>
      <c r="F8830" s="121" t="n">
        <f aca="false">F8829+1</f>
        <v>8824</v>
      </c>
      <c r="G8830" s="354" t="s">
        <v>26087</v>
      </c>
      <c r="H8830" s="118" t="str">
        <f aca="false">G8830</f>
        <v>ТА.5292.014.102.410</v>
      </c>
      <c r="I8830" s="212"/>
      <c r="J8830" s="212"/>
      <c r="K8830" s="149"/>
      <c r="L8830" s="149"/>
      <c r="M8830" s="149"/>
      <c r="N8830" s="652" t="s">
        <v>26086</v>
      </c>
      <c r="O8830" s="186"/>
      <c r="P8830" s="643" t="n">
        <v>0</v>
      </c>
      <c r="Q8830" s="130" t="n">
        <f aca="false">P8830*1.2</f>
        <v>0</v>
      </c>
      <c r="R8830" s="131" t="n">
        <f aca="false">S8830*Q8830</f>
        <v>0</v>
      </c>
      <c r="S8830" s="132"/>
    </row>
    <row r="8831" s="76" customFormat="true" ht="14.4" hidden="false" customHeight="false" outlineLevel="0" collapsed="false">
      <c r="A8831" s="207"/>
      <c r="B8831" s="208" t="n">
        <v>284</v>
      </c>
      <c r="C8831" s="642" t="s">
        <v>25658</v>
      </c>
      <c r="D8831" s="642"/>
      <c r="E8831" s="392" t="s">
        <v>25659</v>
      </c>
      <c r="F8831" s="121" t="n">
        <f aca="false">F8830+1</f>
        <v>8825</v>
      </c>
      <c r="G8831" s="345" t="s">
        <v>26088</v>
      </c>
      <c r="H8831" s="118" t="str">
        <f aca="false">G8831</f>
        <v>530-8110316</v>
      </c>
      <c r="I8831" s="212"/>
      <c r="J8831" s="212"/>
      <c r="K8831" s="149"/>
      <c r="L8831" s="149"/>
      <c r="M8831" s="149"/>
      <c r="N8831" s="293" t="s">
        <v>26089</v>
      </c>
      <c r="O8831" s="292"/>
      <c r="P8831" s="643" t="n">
        <v>0</v>
      </c>
      <c r="Q8831" s="130" t="n">
        <f aca="false">P8831*1.2</f>
        <v>0</v>
      </c>
      <c r="R8831" s="131" t="n">
        <f aca="false">S8831*Q8831</f>
        <v>0</v>
      </c>
      <c r="S8831" s="132"/>
    </row>
    <row r="8832" s="76" customFormat="true" ht="41.4" hidden="false" customHeight="false" outlineLevel="0" collapsed="false">
      <c r="A8832" s="207"/>
      <c r="B8832" s="208" t="n">
        <v>284</v>
      </c>
      <c r="C8832" s="642" t="s">
        <v>25658</v>
      </c>
      <c r="D8832" s="642"/>
      <c r="E8832" s="392" t="s">
        <v>25676</v>
      </c>
      <c r="F8832" s="121" t="n">
        <f aca="false">F8831+1</f>
        <v>8826</v>
      </c>
      <c r="G8832" s="345" t="s">
        <v>25781</v>
      </c>
      <c r="H8832" s="118" t="str">
        <f aca="false">G8832</f>
        <v>528 750 03 03</v>
      </c>
      <c r="I8832" s="212"/>
      <c r="J8832" s="212"/>
      <c r="K8832" s="149"/>
      <c r="L8832" s="149"/>
      <c r="M8832" s="149"/>
      <c r="N8832" s="293" t="s">
        <v>26090</v>
      </c>
      <c r="O8832" s="292"/>
      <c r="P8832" s="643" t="n">
        <v>0</v>
      </c>
      <c r="Q8832" s="130" t="n">
        <f aca="false">P8832*1.2</f>
        <v>0</v>
      </c>
      <c r="R8832" s="131" t="n">
        <f aca="false">S8832*Q8832</f>
        <v>0</v>
      </c>
      <c r="S8832" s="132"/>
    </row>
    <row r="8833" s="76" customFormat="true" ht="41.4" hidden="false" customHeight="false" outlineLevel="0" collapsed="false">
      <c r="A8833" s="207"/>
      <c r="B8833" s="208" t="n">
        <v>284</v>
      </c>
      <c r="C8833" s="642" t="s">
        <v>25658</v>
      </c>
      <c r="D8833" s="642"/>
      <c r="E8833" s="392" t="s">
        <v>25697</v>
      </c>
      <c r="F8833" s="121" t="n">
        <f aca="false">F8832+1</f>
        <v>8827</v>
      </c>
      <c r="G8833" s="345" t="s">
        <v>26091</v>
      </c>
      <c r="H8833" s="118" t="str">
        <f aca="false">G8833</f>
        <v>622 750 04 03</v>
      </c>
      <c r="I8833" s="212"/>
      <c r="J8833" s="212"/>
      <c r="K8833" s="149"/>
      <c r="L8833" s="149"/>
      <c r="M8833" s="149"/>
      <c r="N8833" s="293" t="s">
        <v>26092</v>
      </c>
      <c r="O8833" s="292"/>
      <c r="P8833" s="643" t="n">
        <v>0</v>
      </c>
      <c r="Q8833" s="130" t="n">
        <f aca="false">P8833*1.2</f>
        <v>0</v>
      </c>
      <c r="R8833" s="131" t="n">
        <f aca="false">S8833*Q8833</f>
        <v>0</v>
      </c>
      <c r="S8833" s="132"/>
    </row>
    <row r="8834" s="76" customFormat="true" ht="27.6" hidden="false" customHeight="false" outlineLevel="0" collapsed="false">
      <c r="A8834" s="207"/>
      <c r="B8834" s="208" t="n">
        <v>284</v>
      </c>
      <c r="C8834" s="642" t="s">
        <v>25658</v>
      </c>
      <c r="D8834" s="642"/>
      <c r="E8834" s="392" t="s">
        <v>25697</v>
      </c>
      <c r="F8834" s="121" t="n">
        <f aca="false">F8833+1</f>
        <v>8828</v>
      </c>
      <c r="G8834" s="345" t="s">
        <v>26093</v>
      </c>
      <c r="H8834" s="118" t="str">
        <f aca="false">G8834</f>
        <v>3,5х25 5279970115</v>
      </c>
      <c r="I8834" s="212"/>
      <c r="J8834" s="212"/>
      <c r="K8834" s="149"/>
      <c r="L8834" s="149"/>
      <c r="M8834" s="149"/>
      <c r="N8834" s="293" t="s">
        <v>26094</v>
      </c>
      <c r="O8834" s="292"/>
      <c r="P8834" s="643" t="n">
        <v>0</v>
      </c>
      <c r="Q8834" s="130" t="n">
        <f aca="false">P8834*1.2</f>
        <v>0</v>
      </c>
      <c r="R8834" s="131" t="n">
        <f aca="false">S8834*Q8834</f>
        <v>0</v>
      </c>
      <c r="S8834" s="132"/>
    </row>
    <row r="8835" s="76" customFormat="true" ht="14.4" hidden="false" customHeight="false" outlineLevel="0" collapsed="false">
      <c r="A8835" s="207"/>
      <c r="B8835" s="208" t="n">
        <v>284</v>
      </c>
      <c r="C8835" s="642" t="s">
        <v>25658</v>
      </c>
      <c r="D8835" s="642"/>
      <c r="E8835" s="392" t="s">
        <v>25661</v>
      </c>
      <c r="F8835" s="121" t="n">
        <f aca="false">F8834+1</f>
        <v>8829</v>
      </c>
      <c r="G8835" s="354" t="s">
        <v>26095</v>
      </c>
      <c r="H8835" s="118" t="str">
        <f aca="false">G8835</f>
        <v>ТА056016000000-10_А</v>
      </c>
      <c r="I8835" s="212"/>
      <c r="J8835" s="212"/>
      <c r="K8835" s="149"/>
      <c r="L8835" s="149"/>
      <c r="M8835" s="149"/>
      <c r="N8835" s="151" t="s">
        <v>26096</v>
      </c>
      <c r="O8835" s="186"/>
      <c r="P8835" s="643" t="n">
        <v>0</v>
      </c>
      <c r="Q8835" s="130" t="n">
        <f aca="false">P8835*1.2</f>
        <v>0</v>
      </c>
      <c r="R8835" s="131" t="n">
        <f aca="false">S8835*Q8835</f>
        <v>0</v>
      </c>
      <c r="S8835" s="132"/>
    </row>
    <row r="8836" s="76" customFormat="true" ht="14.4" hidden="false" customHeight="false" outlineLevel="0" collapsed="false">
      <c r="A8836" s="207"/>
      <c r="B8836" s="208" t="n">
        <v>284</v>
      </c>
      <c r="C8836" s="642" t="s">
        <v>25658</v>
      </c>
      <c r="D8836" s="642"/>
      <c r="E8836" s="392" t="s">
        <v>25661</v>
      </c>
      <c r="F8836" s="121" t="n">
        <f aca="false">F8835+1</f>
        <v>8830</v>
      </c>
      <c r="G8836" s="354" t="s">
        <v>26097</v>
      </c>
      <c r="H8836" s="118" t="str">
        <f aca="false">G8836</f>
        <v>ТА056016000000 А</v>
      </c>
      <c r="I8836" s="212"/>
      <c r="J8836" s="212"/>
      <c r="K8836" s="149"/>
      <c r="L8836" s="149"/>
      <c r="M8836" s="149"/>
      <c r="N8836" s="151" t="s">
        <v>26096</v>
      </c>
      <c r="O8836" s="186"/>
      <c r="P8836" s="643" t="n">
        <v>0</v>
      </c>
      <c r="Q8836" s="130" t="n">
        <f aca="false">P8836*1.2</f>
        <v>0</v>
      </c>
      <c r="R8836" s="131" t="n">
        <f aca="false">S8836*Q8836</f>
        <v>0</v>
      </c>
      <c r="S8836" s="132"/>
    </row>
    <row r="8837" s="76" customFormat="true" ht="14.4" hidden="false" customHeight="false" outlineLevel="0" collapsed="false">
      <c r="A8837" s="207"/>
      <c r="B8837" s="208" t="n">
        <v>284</v>
      </c>
      <c r="C8837" s="642" t="s">
        <v>25658</v>
      </c>
      <c r="D8837" s="642"/>
      <c r="E8837" s="392" t="s">
        <v>26001</v>
      </c>
      <c r="F8837" s="121" t="n">
        <f aca="false">F8836+1</f>
        <v>8831</v>
      </c>
      <c r="G8837" s="345" t="s">
        <v>26098</v>
      </c>
      <c r="H8837" s="118" t="str">
        <f aca="false">G8837</f>
        <v>525.674.19.09</v>
      </c>
      <c r="I8837" s="212"/>
      <c r="J8837" s="212"/>
      <c r="K8837" s="149"/>
      <c r="L8837" s="149"/>
      <c r="M8837" s="149"/>
      <c r="N8837" s="293" t="s">
        <v>26099</v>
      </c>
      <c r="O8837" s="292"/>
      <c r="P8837" s="643" t="n">
        <v>0</v>
      </c>
      <c r="Q8837" s="130" t="n">
        <f aca="false">P8837*1.2</f>
        <v>0</v>
      </c>
      <c r="R8837" s="131" t="n">
        <f aca="false">S8837*Q8837</f>
        <v>0</v>
      </c>
      <c r="S8837" s="132"/>
    </row>
    <row r="8838" s="76" customFormat="true" ht="14.4" hidden="false" customHeight="false" outlineLevel="0" collapsed="false">
      <c r="A8838" s="207"/>
      <c r="B8838" s="208" t="n">
        <v>284</v>
      </c>
      <c r="C8838" s="642" t="s">
        <v>25658</v>
      </c>
      <c r="D8838" s="642"/>
      <c r="E8838" s="392" t="s">
        <v>26001</v>
      </c>
      <c r="F8838" s="121" t="n">
        <f aca="false">F8837+1</f>
        <v>8832</v>
      </c>
      <c r="G8838" s="345" t="s">
        <v>26100</v>
      </c>
      <c r="H8838" s="118" t="str">
        <f aca="false">G8838</f>
        <v>525.674.02.09</v>
      </c>
      <c r="I8838" s="212"/>
      <c r="J8838" s="212"/>
      <c r="K8838" s="149"/>
      <c r="L8838" s="149"/>
      <c r="M8838" s="149"/>
      <c r="N8838" s="293" t="s">
        <v>26101</v>
      </c>
      <c r="O8838" s="292"/>
      <c r="P8838" s="643" t="n">
        <v>0</v>
      </c>
      <c r="Q8838" s="130" t="n">
        <f aca="false">P8838*1.2</f>
        <v>0</v>
      </c>
      <c r="R8838" s="131" t="n">
        <f aca="false">S8838*Q8838</f>
        <v>0</v>
      </c>
      <c r="S8838" s="132"/>
    </row>
    <row r="8839" s="76" customFormat="true" ht="14.4" hidden="false" customHeight="false" outlineLevel="0" collapsed="false">
      <c r="A8839" s="207"/>
      <c r="B8839" s="208" t="n">
        <v>284</v>
      </c>
      <c r="C8839" s="642" t="s">
        <v>25658</v>
      </c>
      <c r="D8839" s="642"/>
      <c r="E8839" s="392" t="s">
        <v>26001</v>
      </c>
      <c r="F8839" s="121" t="n">
        <f aca="false">F8838+1</f>
        <v>8833</v>
      </c>
      <c r="G8839" s="345" t="s">
        <v>26102</v>
      </c>
      <c r="H8839" s="118" t="str">
        <f aca="false">G8839</f>
        <v>525.674.04.09</v>
      </c>
      <c r="I8839" s="212"/>
      <c r="J8839" s="212"/>
      <c r="K8839" s="149"/>
      <c r="L8839" s="149"/>
      <c r="M8839" s="149"/>
      <c r="N8839" s="293" t="s">
        <v>26103</v>
      </c>
      <c r="O8839" s="292"/>
      <c r="P8839" s="643" t="n">
        <v>0</v>
      </c>
      <c r="Q8839" s="130" t="n">
        <f aca="false">P8839*1.2</f>
        <v>0</v>
      </c>
      <c r="R8839" s="131" t="n">
        <f aca="false">S8839*Q8839</f>
        <v>0</v>
      </c>
      <c r="S8839" s="132"/>
    </row>
    <row r="8840" s="76" customFormat="true" ht="14.4" hidden="false" customHeight="false" outlineLevel="0" collapsed="false">
      <c r="A8840" s="207"/>
      <c r="B8840" s="208" t="n">
        <v>284</v>
      </c>
      <c r="C8840" s="642" t="s">
        <v>25658</v>
      </c>
      <c r="D8840" s="642"/>
      <c r="E8840" s="392" t="s">
        <v>26001</v>
      </c>
      <c r="F8840" s="121" t="n">
        <f aca="false">F8839+1</f>
        <v>8834</v>
      </c>
      <c r="G8840" s="345" t="s">
        <v>26104</v>
      </c>
      <c r="H8840" s="118" t="str">
        <f aca="false">G8840</f>
        <v>525.674.03.09</v>
      </c>
      <c r="I8840" s="212"/>
      <c r="J8840" s="212"/>
      <c r="K8840" s="149"/>
      <c r="L8840" s="149"/>
      <c r="M8840" s="149"/>
      <c r="N8840" s="293" t="s">
        <v>26105</v>
      </c>
      <c r="O8840" s="292"/>
      <c r="P8840" s="643" t="n">
        <v>0</v>
      </c>
      <c r="Q8840" s="130" t="n">
        <f aca="false">P8840*1.2</f>
        <v>0</v>
      </c>
      <c r="R8840" s="131" t="n">
        <f aca="false">S8840*Q8840</f>
        <v>0</v>
      </c>
      <c r="S8840" s="132"/>
    </row>
    <row r="8841" s="76" customFormat="true" ht="27.6" hidden="false" customHeight="false" outlineLevel="0" collapsed="false">
      <c r="A8841" s="207"/>
      <c r="B8841" s="208" t="n">
        <v>284</v>
      </c>
      <c r="C8841" s="642" t="s">
        <v>25658</v>
      </c>
      <c r="D8841" s="642"/>
      <c r="E8841" s="392" t="s">
        <v>25659</v>
      </c>
      <c r="F8841" s="121" t="n">
        <f aca="false">F8840+1</f>
        <v>8835</v>
      </c>
      <c r="G8841" s="345" t="s">
        <v>26106</v>
      </c>
      <c r="H8841" s="118" t="str">
        <f aca="false">G8841</f>
        <v>52911-5206011(МАС-Т.012.000СБ)</v>
      </c>
      <c r="I8841" s="212"/>
      <c r="J8841" s="212"/>
      <c r="K8841" s="149"/>
      <c r="L8841" s="149"/>
      <c r="M8841" s="149"/>
      <c r="N8841" s="293" t="s">
        <v>14947</v>
      </c>
      <c r="O8841" s="292"/>
      <c r="P8841" s="643" t="n">
        <v>0</v>
      </c>
      <c r="Q8841" s="130" t="n">
        <f aca="false">P8841*1.2</f>
        <v>0</v>
      </c>
      <c r="R8841" s="131" t="n">
        <f aca="false">S8841*Q8841</f>
        <v>0</v>
      </c>
      <c r="S8841" s="132"/>
    </row>
    <row r="8842" s="76" customFormat="true" ht="27.6" hidden="false" customHeight="false" outlineLevel="0" collapsed="false">
      <c r="A8842" s="207"/>
      <c r="B8842" s="208" t="n">
        <v>284</v>
      </c>
      <c r="C8842" s="642" t="s">
        <v>25658</v>
      </c>
      <c r="D8842" s="642"/>
      <c r="E8842" s="392" t="s">
        <v>26001</v>
      </c>
      <c r="F8842" s="121" t="n">
        <f aca="false">F8841+1</f>
        <v>8836</v>
      </c>
      <c r="G8842" s="345" t="s">
        <v>26106</v>
      </c>
      <c r="H8842" s="118" t="str">
        <f aca="false">G8842</f>
        <v>52911-5206011(МАС-Т.012.000СБ)</v>
      </c>
      <c r="I8842" s="212"/>
      <c r="J8842" s="212"/>
      <c r="K8842" s="149"/>
      <c r="L8842" s="149"/>
      <c r="M8842" s="149"/>
      <c r="N8842" s="293" t="s">
        <v>14947</v>
      </c>
      <c r="O8842" s="292"/>
      <c r="P8842" s="643" t="n">
        <v>0</v>
      </c>
      <c r="Q8842" s="130" t="n">
        <f aca="false">P8842*1.2</f>
        <v>0</v>
      </c>
      <c r="R8842" s="131" t="n">
        <f aca="false">S8842*Q8842</f>
        <v>0</v>
      </c>
      <c r="S8842" s="132"/>
    </row>
    <row r="8843" s="76" customFormat="true" ht="27.6" hidden="false" customHeight="false" outlineLevel="0" collapsed="false">
      <c r="A8843" s="207"/>
      <c r="B8843" s="208" t="n">
        <v>284</v>
      </c>
      <c r="C8843" s="642" t="s">
        <v>25658</v>
      </c>
      <c r="D8843" s="642"/>
      <c r="E8843" s="392" t="s">
        <v>26001</v>
      </c>
      <c r="F8843" s="121" t="n">
        <f aca="false">F8842+1</f>
        <v>8837</v>
      </c>
      <c r="G8843" s="345" t="s">
        <v>26107</v>
      </c>
      <c r="H8843" s="118" t="str">
        <f aca="false">G8843</f>
        <v>526 674 13 09</v>
      </c>
      <c r="I8843" s="212"/>
      <c r="J8843" s="212"/>
      <c r="K8843" s="149"/>
      <c r="L8843" s="149"/>
      <c r="M8843" s="149"/>
      <c r="N8843" s="293" t="s">
        <v>26108</v>
      </c>
      <c r="O8843" s="292"/>
      <c r="P8843" s="643" t="n">
        <v>0</v>
      </c>
      <c r="Q8843" s="130" t="n">
        <f aca="false">P8843*1.2</f>
        <v>0</v>
      </c>
      <c r="R8843" s="131" t="n">
        <f aca="false">S8843*Q8843</f>
        <v>0</v>
      </c>
      <c r="S8843" s="132"/>
    </row>
    <row r="8844" s="76" customFormat="true" ht="14.4" hidden="false" customHeight="false" outlineLevel="0" collapsed="false">
      <c r="A8844" s="207"/>
      <c r="B8844" s="208" t="n">
        <v>284</v>
      </c>
      <c r="C8844" s="642" t="s">
        <v>25658</v>
      </c>
      <c r="D8844" s="642"/>
      <c r="E8844" s="392" t="s">
        <v>26001</v>
      </c>
      <c r="F8844" s="121" t="n">
        <f aca="false">F8843+1</f>
        <v>8838</v>
      </c>
      <c r="G8844" s="345" t="s">
        <v>26109</v>
      </c>
      <c r="H8844" s="118" t="str">
        <f aca="false">G8844</f>
        <v>525.674.24.09</v>
      </c>
      <c r="I8844" s="212"/>
      <c r="J8844" s="212"/>
      <c r="K8844" s="149"/>
      <c r="L8844" s="149"/>
      <c r="M8844" s="149"/>
      <c r="N8844" s="293" t="s">
        <v>26110</v>
      </c>
      <c r="O8844" s="292"/>
      <c r="P8844" s="643" t="n">
        <v>0</v>
      </c>
      <c r="Q8844" s="130" t="n">
        <f aca="false">P8844*1.2</f>
        <v>0</v>
      </c>
      <c r="R8844" s="131" t="n">
        <f aca="false">S8844*Q8844</f>
        <v>0</v>
      </c>
      <c r="S8844" s="132"/>
    </row>
    <row r="8845" s="76" customFormat="true" ht="14.4" hidden="false" customHeight="false" outlineLevel="0" collapsed="false">
      <c r="A8845" s="207"/>
      <c r="B8845" s="208" t="n">
        <v>284</v>
      </c>
      <c r="C8845" s="642" t="s">
        <v>25658</v>
      </c>
      <c r="D8845" s="642"/>
      <c r="E8845" s="392" t="s">
        <v>26001</v>
      </c>
      <c r="F8845" s="121" t="n">
        <f aca="false">F8844+1</f>
        <v>8839</v>
      </c>
      <c r="G8845" s="345" t="s">
        <v>26111</v>
      </c>
      <c r="H8845" s="118" t="str">
        <f aca="false">G8845</f>
        <v>525.674.23.09</v>
      </c>
      <c r="I8845" s="212"/>
      <c r="J8845" s="212"/>
      <c r="K8845" s="149"/>
      <c r="L8845" s="149"/>
      <c r="M8845" s="149"/>
      <c r="N8845" s="293" t="s">
        <v>26112</v>
      </c>
      <c r="O8845" s="292"/>
      <c r="P8845" s="643" t="n">
        <v>0</v>
      </c>
      <c r="Q8845" s="130" t="n">
        <f aca="false">P8845*1.2</f>
        <v>0</v>
      </c>
      <c r="R8845" s="131" t="n">
        <f aca="false">S8845*Q8845</f>
        <v>0</v>
      </c>
      <c r="S8845" s="132"/>
    </row>
    <row r="8846" s="76" customFormat="true" ht="27.6" hidden="false" customHeight="false" outlineLevel="0" collapsed="false">
      <c r="A8846" s="207"/>
      <c r="B8846" s="208" t="n">
        <v>284</v>
      </c>
      <c r="C8846" s="642" t="s">
        <v>25658</v>
      </c>
      <c r="D8846" s="642"/>
      <c r="E8846" s="392" t="s">
        <v>26001</v>
      </c>
      <c r="F8846" s="121" t="n">
        <f aca="false">F8845+1</f>
        <v>8840</v>
      </c>
      <c r="G8846" s="345" t="s">
        <v>26113</v>
      </c>
      <c r="H8846" s="118" t="str">
        <f aca="false">G8846</f>
        <v>525.674.26.09</v>
      </c>
      <c r="I8846" s="212"/>
      <c r="J8846" s="212"/>
      <c r="K8846" s="149"/>
      <c r="L8846" s="149"/>
      <c r="M8846" s="149"/>
      <c r="N8846" s="293" t="s">
        <v>26114</v>
      </c>
      <c r="O8846" s="292"/>
      <c r="P8846" s="643" t="n">
        <v>0</v>
      </c>
      <c r="Q8846" s="130" t="n">
        <f aca="false">P8846*1.2</f>
        <v>0</v>
      </c>
      <c r="R8846" s="131" t="n">
        <f aca="false">S8846*Q8846</f>
        <v>0</v>
      </c>
      <c r="S8846" s="132"/>
    </row>
    <row r="8847" s="76" customFormat="true" ht="27.6" hidden="false" customHeight="false" outlineLevel="0" collapsed="false">
      <c r="A8847" s="207"/>
      <c r="B8847" s="208" t="n">
        <v>284</v>
      </c>
      <c r="C8847" s="642" t="s">
        <v>25658</v>
      </c>
      <c r="D8847" s="642"/>
      <c r="E8847" s="392" t="s">
        <v>26001</v>
      </c>
      <c r="F8847" s="121" t="n">
        <f aca="false">F8846+1</f>
        <v>8841</v>
      </c>
      <c r="G8847" s="345" t="s">
        <v>26115</v>
      </c>
      <c r="H8847" s="118" t="str">
        <f aca="false">G8847</f>
        <v>530.674.07.09</v>
      </c>
      <c r="I8847" s="212"/>
      <c r="J8847" s="212"/>
      <c r="K8847" s="149"/>
      <c r="L8847" s="149"/>
      <c r="M8847" s="149"/>
      <c r="N8847" s="293" t="s">
        <v>26114</v>
      </c>
      <c r="O8847" s="292"/>
      <c r="P8847" s="643" t="n">
        <v>0</v>
      </c>
      <c r="Q8847" s="130" t="n">
        <f aca="false">P8847*1.2</f>
        <v>0</v>
      </c>
      <c r="R8847" s="131" t="n">
        <f aca="false">S8847*Q8847</f>
        <v>0</v>
      </c>
      <c r="S8847" s="132"/>
    </row>
    <row r="8848" s="76" customFormat="true" ht="14.4" hidden="false" customHeight="false" outlineLevel="0" collapsed="false">
      <c r="A8848" s="207"/>
      <c r="B8848" s="208" t="n">
        <v>284</v>
      </c>
      <c r="C8848" s="642" t="s">
        <v>25658</v>
      </c>
      <c r="D8848" s="642"/>
      <c r="E8848" s="392" t="s">
        <v>26001</v>
      </c>
      <c r="F8848" s="121" t="n">
        <f aca="false">F8847+1</f>
        <v>8842</v>
      </c>
      <c r="G8848" s="345" t="s">
        <v>26116</v>
      </c>
      <c r="H8848" s="118" t="str">
        <f aca="false">G8848</f>
        <v>5256.25-5603072</v>
      </c>
      <c r="I8848" s="212"/>
      <c r="J8848" s="212"/>
      <c r="K8848" s="149"/>
      <c r="L8848" s="149"/>
      <c r="M8848" s="149"/>
      <c r="N8848" s="293" t="s">
        <v>14973</v>
      </c>
      <c r="O8848" s="292"/>
      <c r="P8848" s="643" t="n">
        <v>0</v>
      </c>
      <c r="Q8848" s="130" t="n">
        <f aca="false">P8848*1.2</f>
        <v>0</v>
      </c>
      <c r="R8848" s="131" t="n">
        <f aca="false">S8848*Q8848</f>
        <v>0</v>
      </c>
      <c r="S8848" s="132"/>
    </row>
    <row r="8849" s="76" customFormat="true" ht="14.4" hidden="false" customHeight="false" outlineLevel="0" collapsed="false">
      <c r="A8849" s="207"/>
      <c r="B8849" s="208" t="n">
        <v>284</v>
      </c>
      <c r="C8849" s="642" t="s">
        <v>25658</v>
      </c>
      <c r="D8849" s="642"/>
      <c r="E8849" s="392" t="s">
        <v>26001</v>
      </c>
      <c r="F8849" s="121" t="n">
        <f aca="false">F8848+1</f>
        <v>8843</v>
      </c>
      <c r="G8849" s="345" t="s">
        <v>26117</v>
      </c>
      <c r="H8849" s="118" t="str">
        <f aca="false">G8849</f>
        <v>622 674 16 09</v>
      </c>
      <c r="I8849" s="212"/>
      <c r="J8849" s="212"/>
      <c r="K8849" s="149"/>
      <c r="L8849" s="149"/>
      <c r="M8849" s="149"/>
      <c r="N8849" s="293" t="s">
        <v>26118</v>
      </c>
      <c r="O8849" s="292"/>
      <c r="P8849" s="643" t="n">
        <v>0</v>
      </c>
      <c r="Q8849" s="130" t="n">
        <f aca="false">P8849*1.2</f>
        <v>0</v>
      </c>
      <c r="R8849" s="131" t="n">
        <f aca="false">S8849*Q8849</f>
        <v>0</v>
      </c>
      <c r="S8849" s="132"/>
    </row>
    <row r="8850" s="76" customFormat="true" ht="14.4" hidden="false" customHeight="false" outlineLevel="0" collapsed="false">
      <c r="A8850" s="207"/>
      <c r="B8850" s="208" t="n">
        <v>284</v>
      </c>
      <c r="C8850" s="642" t="s">
        <v>25658</v>
      </c>
      <c r="D8850" s="642"/>
      <c r="E8850" s="392" t="s">
        <v>26001</v>
      </c>
      <c r="F8850" s="121" t="n">
        <f aca="false">F8849+1</f>
        <v>8844</v>
      </c>
      <c r="G8850" s="345" t="s">
        <v>26117</v>
      </c>
      <c r="H8850" s="118" t="str">
        <f aca="false">G8850</f>
        <v>622 674 16 09</v>
      </c>
      <c r="I8850" s="212"/>
      <c r="J8850" s="212"/>
      <c r="K8850" s="149"/>
      <c r="L8850" s="149"/>
      <c r="M8850" s="149"/>
      <c r="N8850" s="293" t="s">
        <v>26118</v>
      </c>
      <c r="O8850" s="292"/>
      <c r="P8850" s="643" t="n">
        <v>0</v>
      </c>
      <c r="Q8850" s="130" t="n">
        <f aca="false">P8850*1.2</f>
        <v>0</v>
      </c>
      <c r="R8850" s="131" t="n">
        <f aca="false">S8850*Q8850</f>
        <v>0</v>
      </c>
      <c r="S8850" s="132"/>
    </row>
    <row r="8851" s="76" customFormat="true" ht="14.4" hidden="false" customHeight="false" outlineLevel="0" collapsed="false">
      <c r="A8851" s="207"/>
      <c r="B8851" s="208" t="n">
        <v>284</v>
      </c>
      <c r="C8851" s="642" t="s">
        <v>25658</v>
      </c>
      <c r="D8851" s="642"/>
      <c r="E8851" s="392" t="s">
        <v>26001</v>
      </c>
      <c r="F8851" s="121" t="n">
        <f aca="false">F8850+1</f>
        <v>8845</v>
      </c>
      <c r="G8851" s="345" t="s">
        <v>26117</v>
      </c>
      <c r="H8851" s="118" t="str">
        <f aca="false">G8851</f>
        <v>622 674 16 09</v>
      </c>
      <c r="I8851" s="212"/>
      <c r="J8851" s="212"/>
      <c r="K8851" s="149"/>
      <c r="L8851" s="149"/>
      <c r="M8851" s="149"/>
      <c r="N8851" s="293" t="s">
        <v>26118</v>
      </c>
      <c r="O8851" s="292"/>
      <c r="P8851" s="643" t="n">
        <v>0</v>
      </c>
      <c r="Q8851" s="130" t="n">
        <f aca="false">P8851*1.2</f>
        <v>0</v>
      </c>
      <c r="R8851" s="131" t="n">
        <f aca="false">S8851*Q8851</f>
        <v>0</v>
      </c>
      <c r="S8851" s="132"/>
    </row>
    <row r="8852" s="76" customFormat="true" ht="14.4" hidden="false" customHeight="false" outlineLevel="0" collapsed="false">
      <c r="A8852" s="207"/>
      <c r="B8852" s="208" t="n">
        <v>284</v>
      </c>
      <c r="C8852" s="642" t="s">
        <v>25658</v>
      </c>
      <c r="D8852" s="642"/>
      <c r="E8852" s="392" t="s">
        <v>26001</v>
      </c>
      <c r="F8852" s="121" t="n">
        <f aca="false">F8851+1</f>
        <v>8846</v>
      </c>
      <c r="G8852" s="653" t="s">
        <v>26119</v>
      </c>
      <c r="H8852" s="118" t="str">
        <f aca="false">G8852</f>
        <v>622 674 17 09</v>
      </c>
      <c r="I8852" s="212"/>
      <c r="J8852" s="212"/>
      <c r="K8852" s="149"/>
      <c r="L8852" s="149"/>
      <c r="M8852" s="149"/>
      <c r="N8852" s="293" t="s">
        <v>26120</v>
      </c>
      <c r="O8852" s="292"/>
      <c r="P8852" s="643" t="n">
        <v>0</v>
      </c>
      <c r="Q8852" s="130" t="n">
        <f aca="false">P8852*1.2</f>
        <v>0</v>
      </c>
      <c r="R8852" s="131" t="n">
        <f aca="false">S8852*Q8852</f>
        <v>0</v>
      </c>
      <c r="S8852" s="132"/>
    </row>
    <row r="8853" s="76" customFormat="true" ht="14.4" hidden="false" customHeight="false" outlineLevel="0" collapsed="false">
      <c r="A8853" s="207"/>
      <c r="B8853" s="208" t="n">
        <v>284</v>
      </c>
      <c r="C8853" s="642" t="s">
        <v>25658</v>
      </c>
      <c r="D8853" s="642"/>
      <c r="E8853" s="392" t="s">
        <v>26001</v>
      </c>
      <c r="F8853" s="121" t="n">
        <f aca="false">F8852+1</f>
        <v>8847</v>
      </c>
      <c r="G8853" s="345" t="s">
        <v>26119</v>
      </c>
      <c r="H8853" s="118" t="str">
        <f aca="false">G8853</f>
        <v>622 674 17 09</v>
      </c>
      <c r="I8853" s="212"/>
      <c r="J8853" s="212"/>
      <c r="K8853" s="149"/>
      <c r="L8853" s="149"/>
      <c r="M8853" s="149"/>
      <c r="N8853" s="293" t="s">
        <v>26120</v>
      </c>
      <c r="O8853" s="292"/>
      <c r="P8853" s="643" t="n">
        <v>0</v>
      </c>
      <c r="Q8853" s="130" t="n">
        <f aca="false">P8853*1.2</f>
        <v>0</v>
      </c>
      <c r="R8853" s="131" t="n">
        <f aca="false">S8853*Q8853</f>
        <v>0</v>
      </c>
      <c r="S8853" s="132"/>
    </row>
    <row r="8854" s="76" customFormat="true" ht="14.4" hidden="false" customHeight="false" outlineLevel="0" collapsed="false">
      <c r="A8854" s="207"/>
      <c r="B8854" s="208" t="n">
        <v>284</v>
      </c>
      <c r="C8854" s="642" t="s">
        <v>25658</v>
      </c>
      <c r="D8854" s="642"/>
      <c r="E8854" s="392" t="s">
        <v>26001</v>
      </c>
      <c r="F8854" s="121" t="n">
        <f aca="false">F8853+1</f>
        <v>8848</v>
      </c>
      <c r="G8854" s="345" t="s">
        <v>26119</v>
      </c>
      <c r="H8854" s="118" t="str">
        <f aca="false">G8854</f>
        <v>622 674 17 09</v>
      </c>
      <c r="I8854" s="212"/>
      <c r="J8854" s="212"/>
      <c r="K8854" s="149"/>
      <c r="L8854" s="149"/>
      <c r="M8854" s="149"/>
      <c r="N8854" s="293" t="s">
        <v>26120</v>
      </c>
      <c r="O8854" s="292"/>
      <c r="P8854" s="643" t="n">
        <v>0</v>
      </c>
      <c r="Q8854" s="130" t="n">
        <f aca="false">P8854*1.2</f>
        <v>0</v>
      </c>
      <c r="R8854" s="131" t="n">
        <f aca="false">S8854*Q8854</f>
        <v>0</v>
      </c>
      <c r="S8854" s="132"/>
    </row>
    <row r="8855" s="76" customFormat="true" ht="14.4" hidden="false" customHeight="false" outlineLevel="0" collapsed="false">
      <c r="A8855" s="207"/>
      <c r="B8855" s="208" t="n">
        <v>284</v>
      </c>
      <c r="C8855" s="642" t="s">
        <v>25658</v>
      </c>
      <c r="D8855" s="642"/>
      <c r="E8855" s="392" t="s">
        <v>25694</v>
      </c>
      <c r="F8855" s="121" t="n">
        <f aca="false">F8854+1</f>
        <v>8849</v>
      </c>
      <c r="G8855" s="345" t="s">
        <v>26121</v>
      </c>
      <c r="H8855" s="118" t="str">
        <f aca="false">G8855</f>
        <v>525-6700209</v>
      </c>
      <c r="I8855" s="212"/>
      <c r="J8855" s="212"/>
      <c r="K8855" s="149"/>
      <c r="L8855" s="149"/>
      <c r="M8855" s="149"/>
      <c r="N8855" s="293" t="s">
        <v>26122</v>
      </c>
      <c r="O8855" s="644"/>
      <c r="P8855" s="643" t="n">
        <v>0</v>
      </c>
      <c r="Q8855" s="130" t="n">
        <f aca="false">P8855*1.2</f>
        <v>0</v>
      </c>
      <c r="R8855" s="131" t="n">
        <f aca="false">S8855*Q8855</f>
        <v>0</v>
      </c>
      <c r="S8855" s="132"/>
    </row>
    <row r="8856" s="76" customFormat="true" ht="14.4" hidden="false" customHeight="false" outlineLevel="0" collapsed="false">
      <c r="A8856" s="207"/>
      <c r="B8856" s="208" t="n">
        <v>284</v>
      </c>
      <c r="C8856" s="642" t="s">
        <v>25658</v>
      </c>
      <c r="D8856" s="642"/>
      <c r="E8856" s="392" t="s">
        <v>26001</v>
      </c>
      <c r="F8856" s="121" t="n">
        <f aca="false">F8855+1</f>
        <v>8850</v>
      </c>
      <c r="G8856" s="345" t="s">
        <v>26123</v>
      </c>
      <c r="H8856" s="118" t="str">
        <f aca="false">G8856</f>
        <v>526 674 59 09</v>
      </c>
      <c r="I8856" s="212"/>
      <c r="J8856" s="212"/>
      <c r="K8856" s="149"/>
      <c r="L8856" s="149"/>
      <c r="M8856" s="149"/>
      <c r="N8856" s="293" t="s">
        <v>26124</v>
      </c>
      <c r="O8856" s="292"/>
      <c r="P8856" s="643" t="n">
        <v>0</v>
      </c>
      <c r="Q8856" s="130" t="n">
        <f aca="false">P8856*1.2</f>
        <v>0</v>
      </c>
      <c r="R8856" s="131" t="n">
        <f aca="false">S8856*Q8856</f>
        <v>0</v>
      </c>
      <c r="S8856" s="132"/>
    </row>
    <row r="8857" s="76" customFormat="true" ht="14.4" hidden="false" customHeight="false" outlineLevel="0" collapsed="false">
      <c r="A8857" s="207"/>
      <c r="B8857" s="208" t="n">
        <v>284</v>
      </c>
      <c r="C8857" s="642" t="s">
        <v>25658</v>
      </c>
      <c r="D8857" s="642"/>
      <c r="E8857" s="392" t="s">
        <v>26001</v>
      </c>
      <c r="F8857" s="121" t="n">
        <f aca="false">F8856+1</f>
        <v>8851</v>
      </c>
      <c r="G8857" s="345" t="s">
        <v>26125</v>
      </c>
      <c r="H8857" s="118" t="str">
        <f aca="false">G8857</f>
        <v>526 674 58 09</v>
      </c>
      <c r="I8857" s="212"/>
      <c r="J8857" s="212"/>
      <c r="K8857" s="149"/>
      <c r="L8857" s="149"/>
      <c r="M8857" s="149"/>
      <c r="N8857" s="293" t="s">
        <v>26124</v>
      </c>
      <c r="O8857" s="292"/>
      <c r="P8857" s="643" t="n">
        <v>0</v>
      </c>
      <c r="Q8857" s="130" t="n">
        <f aca="false">P8857*1.2</f>
        <v>0</v>
      </c>
      <c r="R8857" s="131" t="n">
        <f aca="false">S8857*Q8857</f>
        <v>0</v>
      </c>
      <c r="S8857" s="132"/>
    </row>
    <row r="8858" s="76" customFormat="true" ht="14.4" hidden="false" customHeight="false" outlineLevel="0" collapsed="false">
      <c r="A8858" s="207"/>
      <c r="B8858" s="208" t="n">
        <v>284</v>
      </c>
      <c r="C8858" s="642" t="s">
        <v>25658</v>
      </c>
      <c r="D8858" s="642"/>
      <c r="E8858" s="392" t="s">
        <v>26001</v>
      </c>
      <c r="F8858" s="121" t="n">
        <f aca="false">F8857+1</f>
        <v>8852</v>
      </c>
      <c r="G8858" s="345" t="s">
        <v>26126</v>
      </c>
      <c r="H8858" s="118" t="str">
        <f aca="false">G8858</f>
        <v>526 674 60 09</v>
      </c>
      <c r="I8858" s="212"/>
      <c r="J8858" s="212"/>
      <c r="K8858" s="149"/>
      <c r="L8858" s="149"/>
      <c r="M8858" s="149"/>
      <c r="N8858" s="293" t="s">
        <v>26124</v>
      </c>
      <c r="O8858" s="292"/>
      <c r="P8858" s="643" t="n">
        <v>0</v>
      </c>
      <c r="Q8858" s="130" t="n">
        <f aca="false">P8858*1.2</f>
        <v>0</v>
      </c>
      <c r="R8858" s="131" t="n">
        <f aca="false">S8858*Q8858</f>
        <v>0</v>
      </c>
      <c r="S8858" s="132"/>
    </row>
    <row r="8859" s="76" customFormat="true" ht="14.4" hidden="false" customHeight="false" outlineLevel="0" collapsed="false">
      <c r="A8859" s="207"/>
      <c r="B8859" s="208" t="n">
        <v>284</v>
      </c>
      <c r="C8859" s="642" t="s">
        <v>25658</v>
      </c>
      <c r="D8859" s="642"/>
      <c r="E8859" s="392" t="s">
        <v>26001</v>
      </c>
      <c r="F8859" s="121" t="n">
        <f aca="false">F8858+1</f>
        <v>8853</v>
      </c>
      <c r="G8859" s="345" t="s">
        <v>26127</v>
      </c>
      <c r="H8859" s="118" t="str">
        <f aca="false">G8859</f>
        <v>528 674 01 09</v>
      </c>
      <c r="I8859" s="212"/>
      <c r="J8859" s="212"/>
      <c r="K8859" s="149"/>
      <c r="L8859" s="149"/>
      <c r="M8859" s="149"/>
      <c r="N8859" s="293" t="s">
        <v>26124</v>
      </c>
      <c r="O8859" s="292"/>
      <c r="P8859" s="643" t="n">
        <v>0</v>
      </c>
      <c r="Q8859" s="130" t="n">
        <f aca="false">P8859*1.2</f>
        <v>0</v>
      </c>
      <c r="R8859" s="131" t="n">
        <f aca="false">S8859*Q8859</f>
        <v>0</v>
      </c>
      <c r="S8859" s="132"/>
    </row>
    <row r="8860" s="76" customFormat="true" ht="14.4" hidden="false" customHeight="false" outlineLevel="0" collapsed="false">
      <c r="A8860" s="207"/>
      <c r="B8860" s="208" t="n">
        <v>284</v>
      </c>
      <c r="C8860" s="642" t="s">
        <v>25658</v>
      </c>
      <c r="D8860" s="642"/>
      <c r="E8860" s="392" t="s">
        <v>26001</v>
      </c>
      <c r="F8860" s="121" t="n">
        <f aca="false">F8859+1</f>
        <v>8854</v>
      </c>
      <c r="G8860" s="345" t="s">
        <v>26123</v>
      </c>
      <c r="H8860" s="118" t="str">
        <f aca="false">G8860</f>
        <v>526 674 59 09</v>
      </c>
      <c r="I8860" s="212"/>
      <c r="J8860" s="212"/>
      <c r="K8860" s="149"/>
      <c r="L8860" s="149"/>
      <c r="M8860" s="149"/>
      <c r="N8860" s="293" t="s">
        <v>26124</v>
      </c>
      <c r="O8860" s="292"/>
      <c r="P8860" s="643" t="n">
        <v>0</v>
      </c>
      <c r="Q8860" s="130" t="n">
        <f aca="false">P8860*1.2</f>
        <v>0</v>
      </c>
      <c r="R8860" s="131" t="n">
        <f aca="false">S8860*Q8860</f>
        <v>0</v>
      </c>
      <c r="S8860" s="132"/>
    </row>
    <row r="8861" s="76" customFormat="true" ht="14.4" hidden="false" customHeight="false" outlineLevel="0" collapsed="false">
      <c r="A8861" s="207"/>
      <c r="B8861" s="208" t="n">
        <v>284</v>
      </c>
      <c r="C8861" s="642" t="s">
        <v>25658</v>
      </c>
      <c r="D8861" s="642"/>
      <c r="E8861" s="392" t="s">
        <v>26001</v>
      </c>
      <c r="F8861" s="121" t="n">
        <f aca="false">F8860+1</f>
        <v>8855</v>
      </c>
      <c r="G8861" s="345" t="s">
        <v>26125</v>
      </c>
      <c r="H8861" s="118" t="str">
        <f aca="false">G8861</f>
        <v>526 674 58 09</v>
      </c>
      <c r="I8861" s="212"/>
      <c r="J8861" s="212"/>
      <c r="K8861" s="149"/>
      <c r="L8861" s="149"/>
      <c r="M8861" s="149"/>
      <c r="N8861" s="293" t="s">
        <v>26124</v>
      </c>
      <c r="O8861" s="292"/>
      <c r="P8861" s="643" t="n">
        <v>0</v>
      </c>
      <c r="Q8861" s="130" t="n">
        <f aca="false">P8861*1.2</f>
        <v>0</v>
      </c>
      <c r="R8861" s="131" t="n">
        <f aca="false">S8861*Q8861</f>
        <v>0</v>
      </c>
      <c r="S8861" s="132"/>
    </row>
    <row r="8862" s="76" customFormat="true" ht="14.4" hidden="false" customHeight="false" outlineLevel="0" collapsed="false">
      <c r="A8862" s="207"/>
      <c r="B8862" s="208" t="n">
        <v>284</v>
      </c>
      <c r="C8862" s="642" t="s">
        <v>25658</v>
      </c>
      <c r="D8862" s="642"/>
      <c r="E8862" s="392" t="s">
        <v>26001</v>
      </c>
      <c r="F8862" s="121" t="n">
        <f aca="false">F8861+1</f>
        <v>8856</v>
      </c>
      <c r="G8862" s="345" t="s">
        <v>26126</v>
      </c>
      <c r="H8862" s="118" t="str">
        <f aca="false">G8862</f>
        <v>526 674 60 09</v>
      </c>
      <c r="I8862" s="212"/>
      <c r="J8862" s="212"/>
      <c r="K8862" s="149"/>
      <c r="L8862" s="149"/>
      <c r="M8862" s="149"/>
      <c r="N8862" s="293" t="s">
        <v>26124</v>
      </c>
      <c r="O8862" s="292"/>
      <c r="P8862" s="643" t="n">
        <v>0</v>
      </c>
      <c r="Q8862" s="130" t="n">
        <f aca="false">P8862*1.2</f>
        <v>0</v>
      </c>
      <c r="R8862" s="131" t="n">
        <f aca="false">S8862*Q8862</f>
        <v>0</v>
      </c>
      <c r="S8862" s="132"/>
    </row>
    <row r="8863" s="76" customFormat="true" ht="14.4" hidden="false" customHeight="false" outlineLevel="0" collapsed="false">
      <c r="A8863" s="207"/>
      <c r="B8863" s="208" t="n">
        <v>284</v>
      </c>
      <c r="C8863" s="642" t="s">
        <v>25658</v>
      </c>
      <c r="D8863" s="642"/>
      <c r="E8863" s="392" t="s">
        <v>26001</v>
      </c>
      <c r="F8863" s="121" t="n">
        <f aca="false">F8862+1</f>
        <v>8857</v>
      </c>
      <c r="G8863" s="345" t="s">
        <v>26127</v>
      </c>
      <c r="H8863" s="118" t="str">
        <f aca="false">G8863</f>
        <v>528 674 01 09</v>
      </c>
      <c r="I8863" s="212"/>
      <c r="J8863" s="212"/>
      <c r="K8863" s="149"/>
      <c r="L8863" s="149"/>
      <c r="M8863" s="149"/>
      <c r="N8863" s="293" t="s">
        <v>26124</v>
      </c>
      <c r="O8863" s="292"/>
      <c r="P8863" s="643" t="n">
        <v>0</v>
      </c>
      <c r="Q8863" s="130" t="n">
        <f aca="false">P8863*1.2</f>
        <v>0</v>
      </c>
      <c r="R8863" s="131" t="n">
        <f aca="false">S8863*Q8863</f>
        <v>0</v>
      </c>
      <c r="S8863" s="132"/>
    </row>
    <row r="8864" s="76" customFormat="true" ht="14.4" hidden="false" customHeight="false" outlineLevel="0" collapsed="false">
      <c r="A8864" s="207"/>
      <c r="B8864" s="208" t="n">
        <v>284</v>
      </c>
      <c r="C8864" s="642" t="s">
        <v>25658</v>
      </c>
      <c r="D8864" s="642"/>
      <c r="E8864" s="392" t="s">
        <v>26001</v>
      </c>
      <c r="F8864" s="121" t="n">
        <f aca="false">F8863+1</f>
        <v>8858</v>
      </c>
      <c r="G8864" s="345" t="s">
        <v>26128</v>
      </c>
      <c r="H8864" s="118" t="str">
        <f aca="false">G8864</f>
        <v>623 674 41 09</v>
      </c>
      <c r="I8864" s="212"/>
      <c r="J8864" s="212"/>
      <c r="K8864" s="149"/>
      <c r="L8864" s="149"/>
      <c r="M8864" s="149"/>
      <c r="N8864" s="293" t="s">
        <v>26124</v>
      </c>
      <c r="O8864" s="292"/>
      <c r="P8864" s="643" t="n">
        <v>0</v>
      </c>
      <c r="Q8864" s="130" t="n">
        <f aca="false">P8864*1.2</f>
        <v>0</v>
      </c>
      <c r="R8864" s="131" t="n">
        <f aca="false">S8864*Q8864</f>
        <v>0</v>
      </c>
      <c r="S8864" s="132"/>
    </row>
    <row r="8865" s="76" customFormat="true" ht="14.4" hidden="false" customHeight="false" outlineLevel="0" collapsed="false">
      <c r="A8865" s="207"/>
      <c r="B8865" s="208" t="n">
        <v>284</v>
      </c>
      <c r="C8865" s="642" t="s">
        <v>25658</v>
      </c>
      <c r="D8865" s="642"/>
      <c r="E8865" s="392" t="s">
        <v>26001</v>
      </c>
      <c r="F8865" s="121" t="n">
        <f aca="false">F8864+1</f>
        <v>8859</v>
      </c>
      <c r="G8865" s="345" t="s">
        <v>26125</v>
      </c>
      <c r="H8865" s="118" t="str">
        <f aca="false">G8865</f>
        <v>526 674 58 09</v>
      </c>
      <c r="I8865" s="212"/>
      <c r="J8865" s="212"/>
      <c r="K8865" s="149"/>
      <c r="L8865" s="149"/>
      <c r="M8865" s="149"/>
      <c r="N8865" s="293" t="s">
        <v>26124</v>
      </c>
      <c r="O8865" s="292"/>
      <c r="P8865" s="643" t="n">
        <v>0</v>
      </c>
      <c r="Q8865" s="130" t="n">
        <f aca="false">P8865*1.2</f>
        <v>0</v>
      </c>
      <c r="R8865" s="131" t="n">
        <f aca="false">S8865*Q8865</f>
        <v>0</v>
      </c>
      <c r="S8865" s="132"/>
    </row>
    <row r="8866" s="76" customFormat="true" ht="14.4" hidden="false" customHeight="false" outlineLevel="0" collapsed="false">
      <c r="A8866" s="207"/>
      <c r="B8866" s="208" t="n">
        <v>284</v>
      </c>
      <c r="C8866" s="642" t="s">
        <v>25658</v>
      </c>
      <c r="D8866" s="642"/>
      <c r="E8866" s="392" t="s">
        <v>26001</v>
      </c>
      <c r="F8866" s="121" t="n">
        <f aca="false">F8865+1</f>
        <v>8860</v>
      </c>
      <c r="G8866" s="345" t="s">
        <v>26126</v>
      </c>
      <c r="H8866" s="118" t="str">
        <f aca="false">G8866</f>
        <v>526 674 60 09</v>
      </c>
      <c r="I8866" s="212"/>
      <c r="J8866" s="212"/>
      <c r="K8866" s="149"/>
      <c r="L8866" s="149"/>
      <c r="M8866" s="149"/>
      <c r="N8866" s="293" t="s">
        <v>26124</v>
      </c>
      <c r="O8866" s="292"/>
      <c r="P8866" s="643" t="n">
        <v>0</v>
      </c>
      <c r="Q8866" s="130" t="n">
        <f aca="false">P8866*1.2</f>
        <v>0</v>
      </c>
      <c r="R8866" s="131" t="n">
        <f aca="false">S8866*Q8866</f>
        <v>0</v>
      </c>
      <c r="S8866" s="132"/>
    </row>
    <row r="8867" s="76" customFormat="true" ht="14.4" hidden="false" customHeight="false" outlineLevel="0" collapsed="false">
      <c r="A8867" s="207"/>
      <c r="B8867" s="208" t="n">
        <v>284</v>
      </c>
      <c r="C8867" s="642" t="s">
        <v>25658</v>
      </c>
      <c r="D8867" s="642"/>
      <c r="E8867" s="392" t="s">
        <v>26001</v>
      </c>
      <c r="F8867" s="121" t="n">
        <f aca="false">F8866+1</f>
        <v>8861</v>
      </c>
      <c r="G8867" s="345" t="s">
        <v>26127</v>
      </c>
      <c r="H8867" s="118" t="str">
        <f aca="false">G8867</f>
        <v>528 674 01 09</v>
      </c>
      <c r="I8867" s="212"/>
      <c r="J8867" s="212"/>
      <c r="K8867" s="149"/>
      <c r="L8867" s="149"/>
      <c r="M8867" s="149"/>
      <c r="N8867" s="293" t="s">
        <v>26124</v>
      </c>
      <c r="O8867" s="292"/>
      <c r="P8867" s="643" t="n">
        <v>0</v>
      </c>
      <c r="Q8867" s="130" t="n">
        <f aca="false">P8867*1.2</f>
        <v>0</v>
      </c>
      <c r="R8867" s="131" t="n">
        <f aca="false">S8867*Q8867</f>
        <v>0</v>
      </c>
      <c r="S8867" s="132"/>
    </row>
    <row r="8868" s="76" customFormat="true" ht="27.6" hidden="false" customHeight="false" outlineLevel="0" collapsed="false">
      <c r="A8868" s="207"/>
      <c r="B8868" s="208" t="n">
        <v>284</v>
      </c>
      <c r="C8868" s="642" t="s">
        <v>25658</v>
      </c>
      <c r="D8868" s="642"/>
      <c r="E8868" s="392" t="s">
        <v>26001</v>
      </c>
      <c r="F8868" s="121" t="n">
        <f aca="false">F8867+1</f>
        <v>8862</v>
      </c>
      <c r="G8868" s="345" t="s">
        <v>26129</v>
      </c>
      <c r="H8868" s="118" t="str">
        <f aca="false">G8868</f>
        <v>5256-5403680-10</v>
      </c>
      <c r="I8868" s="212"/>
      <c r="J8868" s="212"/>
      <c r="K8868" s="149"/>
      <c r="L8868" s="149"/>
      <c r="M8868" s="149"/>
      <c r="N8868" s="293" t="s">
        <v>26130</v>
      </c>
      <c r="O8868" s="292"/>
      <c r="P8868" s="643" t="n">
        <v>0</v>
      </c>
      <c r="Q8868" s="130" t="n">
        <f aca="false">P8868*1.2</f>
        <v>0</v>
      </c>
      <c r="R8868" s="131" t="n">
        <f aca="false">S8868*Q8868</f>
        <v>0</v>
      </c>
      <c r="S8868" s="132"/>
    </row>
    <row r="8869" s="76" customFormat="true" ht="14.4" hidden="false" customHeight="false" outlineLevel="0" collapsed="false">
      <c r="A8869" s="207"/>
      <c r="B8869" s="208" t="n">
        <v>284</v>
      </c>
      <c r="C8869" s="642" t="s">
        <v>25658</v>
      </c>
      <c r="D8869" s="642"/>
      <c r="E8869" s="392" t="s">
        <v>26001</v>
      </c>
      <c r="F8869" s="121" t="n">
        <f aca="false">F8868+1</f>
        <v>8863</v>
      </c>
      <c r="G8869" s="345" t="s">
        <v>26131</v>
      </c>
      <c r="H8869" s="118" t="str">
        <f aca="false">G8869</f>
        <v>5256-5403690-51</v>
      </c>
      <c r="I8869" s="212"/>
      <c r="J8869" s="212"/>
      <c r="K8869" s="149"/>
      <c r="L8869" s="149"/>
      <c r="M8869" s="149"/>
      <c r="N8869" s="293" t="s">
        <v>26132</v>
      </c>
      <c r="O8869" s="292"/>
      <c r="P8869" s="643" t="n">
        <v>0</v>
      </c>
      <c r="Q8869" s="130" t="n">
        <f aca="false">P8869*1.2</f>
        <v>0</v>
      </c>
      <c r="R8869" s="131" t="n">
        <f aca="false">S8869*Q8869</f>
        <v>0</v>
      </c>
      <c r="S8869" s="132"/>
    </row>
    <row r="8870" s="76" customFormat="true" ht="27.6" hidden="false" customHeight="false" outlineLevel="0" collapsed="false">
      <c r="A8870" s="207"/>
      <c r="B8870" s="208" t="n">
        <v>284</v>
      </c>
      <c r="C8870" s="642" t="s">
        <v>25658</v>
      </c>
      <c r="D8870" s="642"/>
      <c r="E8870" s="392" t="s">
        <v>26001</v>
      </c>
      <c r="F8870" s="121" t="n">
        <f aca="false">F8869+1</f>
        <v>8864</v>
      </c>
      <c r="G8870" s="345" t="s">
        <v>26133</v>
      </c>
      <c r="H8870" s="118" t="str">
        <f aca="false">G8870</f>
        <v>5256-5403650-10</v>
      </c>
      <c r="I8870" s="212"/>
      <c r="J8870" s="212"/>
      <c r="K8870" s="149"/>
      <c r="L8870" s="149"/>
      <c r="M8870" s="149"/>
      <c r="N8870" s="293" t="s">
        <v>26134</v>
      </c>
      <c r="O8870" s="292"/>
      <c r="P8870" s="643" t="n">
        <v>0</v>
      </c>
      <c r="Q8870" s="130" t="n">
        <f aca="false">P8870*1.2</f>
        <v>0</v>
      </c>
      <c r="R8870" s="131" t="n">
        <f aca="false">S8870*Q8870</f>
        <v>0</v>
      </c>
      <c r="S8870" s="132"/>
    </row>
    <row r="8871" s="76" customFormat="true" ht="14.4" hidden="false" customHeight="false" outlineLevel="0" collapsed="false">
      <c r="A8871" s="207"/>
      <c r="B8871" s="208" t="n">
        <v>284</v>
      </c>
      <c r="C8871" s="642" t="s">
        <v>25658</v>
      </c>
      <c r="D8871" s="642"/>
      <c r="E8871" s="392" t="s">
        <v>26001</v>
      </c>
      <c r="F8871" s="121" t="n">
        <f aca="false">F8870+1</f>
        <v>8865</v>
      </c>
      <c r="G8871" s="345" t="s">
        <v>26135</v>
      </c>
      <c r="H8871" s="118" t="str">
        <f aca="false">G8871</f>
        <v>527 670 02 04 СБ БЧ</v>
      </c>
      <c r="I8871" s="212"/>
      <c r="J8871" s="212"/>
      <c r="K8871" s="149"/>
      <c r="L8871" s="149"/>
      <c r="M8871" s="149"/>
      <c r="N8871" s="293" t="s">
        <v>26136</v>
      </c>
      <c r="O8871" s="292"/>
      <c r="P8871" s="643" t="n">
        <v>0</v>
      </c>
      <c r="Q8871" s="130" t="n">
        <f aca="false">P8871*1.2</f>
        <v>0</v>
      </c>
      <c r="R8871" s="131" t="n">
        <f aca="false">S8871*Q8871</f>
        <v>0</v>
      </c>
      <c r="S8871" s="132"/>
    </row>
    <row r="8872" s="76" customFormat="true" ht="14.4" hidden="false" customHeight="false" outlineLevel="0" collapsed="false">
      <c r="A8872" s="207"/>
      <c r="B8872" s="208" t="n">
        <v>284</v>
      </c>
      <c r="C8872" s="642" t="s">
        <v>25658</v>
      </c>
      <c r="D8872" s="642"/>
      <c r="E8872" s="392" t="s">
        <v>26001</v>
      </c>
      <c r="F8872" s="121" t="n">
        <f aca="false">F8871+1</f>
        <v>8866</v>
      </c>
      <c r="G8872" s="345" t="s">
        <v>26137</v>
      </c>
      <c r="H8872" s="118" t="str">
        <f aca="false">G8872</f>
        <v>527 670 05 04 СБ БЧ</v>
      </c>
      <c r="I8872" s="212"/>
      <c r="J8872" s="212"/>
      <c r="K8872" s="149"/>
      <c r="L8872" s="149"/>
      <c r="M8872" s="149"/>
      <c r="N8872" s="293" t="s">
        <v>26136</v>
      </c>
      <c r="O8872" s="292"/>
      <c r="P8872" s="643" t="n">
        <v>0</v>
      </c>
      <c r="Q8872" s="130" t="n">
        <f aca="false">P8872*1.2</f>
        <v>0</v>
      </c>
      <c r="R8872" s="131" t="n">
        <f aca="false">S8872*Q8872</f>
        <v>0</v>
      </c>
      <c r="S8872" s="132"/>
    </row>
    <row r="8873" s="76" customFormat="true" ht="14.4" hidden="false" customHeight="false" outlineLevel="0" collapsed="false">
      <c r="A8873" s="207"/>
      <c r="B8873" s="208" t="n">
        <v>284</v>
      </c>
      <c r="C8873" s="642" t="s">
        <v>25658</v>
      </c>
      <c r="D8873" s="642"/>
      <c r="E8873" s="392" t="s">
        <v>26001</v>
      </c>
      <c r="F8873" s="121" t="n">
        <f aca="false">F8872+1</f>
        <v>8867</v>
      </c>
      <c r="G8873" s="345" t="s">
        <v>26138</v>
      </c>
      <c r="H8873" s="118" t="str">
        <f aca="false">G8873</f>
        <v>527 670 08 04 СБ БЧ</v>
      </c>
      <c r="I8873" s="212"/>
      <c r="J8873" s="212"/>
      <c r="K8873" s="149"/>
      <c r="L8873" s="149"/>
      <c r="M8873" s="149"/>
      <c r="N8873" s="293" t="s">
        <v>26136</v>
      </c>
      <c r="O8873" s="292"/>
      <c r="P8873" s="643" t="n">
        <v>0</v>
      </c>
      <c r="Q8873" s="130" t="n">
        <f aca="false">P8873*1.2</f>
        <v>0</v>
      </c>
      <c r="R8873" s="131" t="n">
        <f aca="false">S8873*Q8873</f>
        <v>0</v>
      </c>
      <c r="S8873" s="132"/>
    </row>
    <row r="8874" s="76" customFormat="true" ht="14.4" hidden="false" customHeight="false" outlineLevel="0" collapsed="false">
      <c r="A8874" s="207"/>
      <c r="B8874" s="208" t="n">
        <v>284</v>
      </c>
      <c r="C8874" s="642" t="s">
        <v>25658</v>
      </c>
      <c r="D8874" s="642"/>
      <c r="E8874" s="392" t="s">
        <v>26001</v>
      </c>
      <c r="F8874" s="121" t="n">
        <f aca="false">F8873+1</f>
        <v>8868</v>
      </c>
      <c r="G8874" s="345" t="s">
        <v>26139</v>
      </c>
      <c r="H8874" s="118" t="str">
        <f aca="false">G8874</f>
        <v>527 670 11 04 СБ БЧ</v>
      </c>
      <c r="I8874" s="212"/>
      <c r="J8874" s="212"/>
      <c r="K8874" s="149"/>
      <c r="L8874" s="149"/>
      <c r="M8874" s="149"/>
      <c r="N8874" s="293" t="s">
        <v>26136</v>
      </c>
      <c r="O8874" s="292"/>
      <c r="P8874" s="643" t="n">
        <v>0</v>
      </c>
      <c r="Q8874" s="130" t="n">
        <f aca="false">P8874*1.2</f>
        <v>0</v>
      </c>
      <c r="R8874" s="131" t="n">
        <f aca="false">S8874*Q8874</f>
        <v>0</v>
      </c>
      <c r="S8874" s="132"/>
    </row>
    <row r="8875" s="76" customFormat="true" ht="14.4" hidden="false" customHeight="false" outlineLevel="0" collapsed="false">
      <c r="A8875" s="207"/>
      <c r="B8875" s="208" t="n">
        <v>284</v>
      </c>
      <c r="C8875" s="642" t="s">
        <v>25658</v>
      </c>
      <c r="D8875" s="642"/>
      <c r="E8875" s="392" t="s">
        <v>26001</v>
      </c>
      <c r="F8875" s="121" t="n">
        <f aca="false">F8874+1</f>
        <v>8869</v>
      </c>
      <c r="G8875" s="345" t="s">
        <v>26140</v>
      </c>
      <c r="H8875" s="118" t="str">
        <f aca="false">G8875</f>
        <v>527 670 14 04 СБ БЧ</v>
      </c>
      <c r="I8875" s="212"/>
      <c r="J8875" s="212"/>
      <c r="K8875" s="149"/>
      <c r="L8875" s="149"/>
      <c r="M8875" s="149"/>
      <c r="N8875" s="293" t="s">
        <v>26136</v>
      </c>
      <c r="O8875" s="292"/>
      <c r="P8875" s="643" t="n">
        <v>0</v>
      </c>
      <c r="Q8875" s="130" t="n">
        <f aca="false">P8875*1.2</f>
        <v>0</v>
      </c>
      <c r="R8875" s="131" t="n">
        <f aca="false">S8875*Q8875</f>
        <v>0</v>
      </c>
      <c r="S8875" s="132"/>
    </row>
    <row r="8876" s="76" customFormat="true" ht="14.4" hidden="false" customHeight="false" outlineLevel="0" collapsed="false">
      <c r="A8876" s="207"/>
      <c r="B8876" s="208" t="n">
        <v>284</v>
      </c>
      <c r="C8876" s="642" t="s">
        <v>25658</v>
      </c>
      <c r="D8876" s="642"/>
      <c r="E8876" s="392" t="s">
        <v>26001</v>
      </c>
      <c r="F8876" s="121" t="n">
        <f aca="false">F8875+1</f>
        <v>8870</v>
      </c>
      <c r="G8876" s="345" t="s">
        <v>26141</v>
      </c>
      <c r="H8876" s="118" t="str">
        <f aca="false">G8876</f>
        <v>527 670 17 04 СБ БЧ</v>
      </c>
      <c r="I8876" s="212"/>
      <c r="J8876" s="212"/>
      <c r="K8876" s="149"/>
      <c r="L8876" s="149"/>
      <c r="M8876" s="149"/>
      <c r="N8876" s="293" t="s">
        <v>26136</v>
      </c>
      <c r="O8876" s="292"/>
      <c r="P8876" s="643" t="n">
        <v>0</v>
      </c>
      <c r="Q8876" s="130" t="n">
        <f aca="false">P8876*1.2</f>
        <v>0</v>
      </c>
      <c r="R8876" s="131" t="n">
        <f aca="false">S8876*Q8876</f>
        <v>0</v>
      </c>
      <c r="S8876" s="132"/>
    </row>
    <row r="8877" s="76" customFormat="true" ht="14.4" hidden="false" customHeight="false" outlineLevel="0" collapsed="false">
      <c r="A8877" s="207"/>
      <c r="B8877" s="208" t="n">
        <v>284</v>
      </c>
      <c r="C8877" s="642" t="s">
        <v>25658</v>
      </c>
      <c r="D8877" s="642"/>
      <c r="E8877" s="392" t="s">
        <v>26001</v>
      </c>
      <c r="F8877" s="121" t="n">
        <f aca="false">F8876+1</f>
        <v>8871</v>
      </c>
      <c r="G8877" s="345" t="s">
        <v>26142</v>
      </c>
      <c r="H8877" s="118" t="str">
        <f aca="false">G8877</f>
        <v>527 670 20 04 СБ БЧ</v>
      </c>
      <c r="I8877" s="212"/>
      <c r="J8877" s="212"/>
      <c r="K8877" s="149"/>
      <c r="L8877" s="149"/>
      <c r="M8877" s="149"/>
      <c r="N8877" s="293" t="s">
        <v>26136</v>
      </c>
      <c r="O8877" s="292"/>
      <c r="P8877" s="643" t="n">
        <v>0</v>
      </c>
      <c r="Q8877" s="130" t="n">
        <f aca="false">P8877*1.2</f>
        <v>0</v>
      </c>
      <c r="R8877" s="131" t="n">
        <f aca="false">S8877*Q8877</f>
        <v>0</v>
      </c>
      <c r="S8877" s="132"/>
    </row>
    <row r="8878" s="76" customFormat="true" ht="14.4" hidden="false" customHeight="false" outlineLevel="0" collapsed="false">
      <c r="A8878" s="207"/>
      <c r="B8878" s="208" t="n">
        <v>284</v>
      </c>
      <c r="C8878" s="642" t="s">
        <v>25658</v>
      </c>
      <c r="D8878" s="642"/>
      <c r="E8878" s="392" t="s">
        <v>26001</v>
      </c>
      <c r="F8878" s="121" t="n">
        <f aca="false">F8877+1</f>
        <v>8872</v>
      </c>
      <c r="G8878" s="345" t="s">
        <v>26143</v>
      </c>
      <c r="H8878" s="118" t="str">
        <f aca="false">G8878</f>
        <v>528 670 02 04 СБ БЧ</v>
      </c>
      <c r="I8878" s="212"/>
      <c r="J8878" s="212"/>
      <c r="K8878" s="149"/>
      <c r="L8878" s="149"/>
      <c r="M8878" s="149"/>
      <c r="N8878" s="293" t="s">
        <v>26136</v>
      </c>
      <c r="O8878" s="292"/>
      <c r="P8878" s="643" t="n">
        <v>0</v>
      </c>
      <c r="Q8878" s="130" t="n">
        <f aca="false">P8878*1.2</f>
        <v>0</v>
      </c>
      <c r="R8878" s="131" t="n">
        <f aca="false">S8878*Q8878</f>
        <v>0</v>
      </c>
      <c r="S8878" s="132"/>
    </row>
    <row r="8879" s="76" customFormat="true" ht="14.4" hidden="false" customHeight="false" outlineLevel="0" collapsed="false">
      <c r="A8879" s="207"/>
      <c r="B8879" s="208" t="n">
        <v>284</v>
      </c>
      <c r="C8879" s="642" t="s">
        <v>25658</v>
      </c>
      <c r="D8879" s="642"/>
      <c r="E8879" s="392" t="s">
        <v>26001</v>
      </c>
      <c r="F8879" s="121" t="n">
        <f aca="false">F8878+1</f>
        <v>8873</v>
      </c>
      <c r="G8879" s="345" t="s">
        <v>26144</v>
      </c>
      <c r="H8879" s="118" t="str">
        <f aca="false">G8879</f>
        <v>527 670 22 04</v>
      </c>
      <c r="I8879" s="212"/>
      <c r="J8879" s="212"/>
      <c r="K8879" s="149"/>
      <c r="L8879" s="149"/>
      <c r="M8879" s="149"/>
      <c r="N8879" s="293" t="s">
        <v>26136</v>
      </c>
      <c r="O8879" s="292"/>
      <c r="P8879" s="643" t="n">
        <v>0</v>
      </c>
      <c r="Q8879" s="130" t="n">
        <f aca="false">P8879*1.2</f>
        <v>0</v>
      </c>
      <c r="R8879" s="131" t="n">
        <f aca="false">S8879*Q8879</f>
        <v>0</v>
      </c>
      <c r="S8879" s="132"/>
    </row>
    <row r="8880" s="76" customFormat="true" ht="14.4" hidden="false" customHeight="false" outlineLevel="0" collapsed="false">
      <c r="A8880" s="207"/>
      <c r="B8880" s="208" t="n">
        <v>284</v>
      </c>
      <c r="C8880" s="642" t="s">
        <v>25658</v>
      </c>
      <c r="D8880" s="642"/>
      <c r="E8880" s="392" t="s">
        <v>26001</v>
      </c>
      <c r="F8880" s="121" t="n">
        <f aca="false">F8879+1</f>
        <v>8874</v>
      </c>
      <c r="G8880" s="345" t="s">
        <v>26145</v>
      </c>
      <c r="H8880" s="118" t="str">
        <f aca="false">G8880</f>
        <v>527 670 23 04</v>
      </c>
      <c r="I8880" s="212"/>
      <c r="J8880" s="212"/>
      <c r="K8880" s="149"/>
      <c r="L8880" s="149"/>
      <c r="M8880" s="149"/>
      <c r="N8880" s="293" t="s">
        <v>26136</v>
      </c>
      <c r="O8880" s="292"/>
      <c r="P8880" s="643" t="n">
        <v>0</v>
      </c>
      <c r="Q8880" s="130" t="n">
        <f aca="false">P8880*1.2</f>
        <v>0</v>
      </c>
      <c r="R8880" s="131" t="n">
        <f aca="false">S8880*Q8880</f>
        <v>0</v>
      </c>
      <c r="S8880" s="132"/>
    </row>
    <row r="8881" s="76" customFormat="true" ht="14.4" hidden="false" customHeight="false" outlineLevel="0" collapsed="false">
      <c r="A8881" s="207"/>
      <c r="B8881" s="208" t="n">
        <v>284</v>
      </c>
      <c r="C8881" s="642" t="s">
        <v>25658</v>
      </c>
      <c r="D8881" s="642"/>
      <c r="E8881" s="392" t="s">
        <v>26001</v>
      </c>
      <c r="F8881" s="121" t="n">
        <f aca="false">F8880+1</f>
        <v>8875</v>
      </c>
      <c r="G8881" s="345" t="s">
        <v>26146</v>
      </c>
      <c r="H8881" s="118" t="str">
        <f aca="false">G8881</f>
        <v>527 670 24 04</v>
      </c>
      <c r="I8881" s="212"/>
      <c r="J8881" s="212"/>
      <c r="K8881" s="149"/>
      <c r="L8881" s="149"/>
      <c r="M8881" s="149"/>
      <c r="N8881" s="293" t="s">
        <v>26136</v>
      </c>
      <c r="O8881" s="292"/>
      <c r="P8881" s="643" t="n">
        <v>0</v>
      </c>
      <c r="Q8881" s="130" t="n">
        <f aca="false">P8881*1.2</f>
        <v>0</v>
      </c>
      <c r="R8881" s="131" t="n">
        <f aca="false">S8881*Q8881</f>
        <v>0</v>
      </c>
      <c r="S8881" s="132"/>
    </row>
    <row r="8882" s="76" customFormat="true" ht="14.4" hidden="false" customHeight="false" outlineLevel="0" collapsed="false">
      <c r="A8882" s="207"/>
      <c r="B8882" s="208" t="n">
        <v>284</v>
      </c>
      <c r="C8882" s="642" t="s">
        <v>25658</v>
      </c>
      <c r="D8882" s="642"/>
      <c r="E8882" s="392" t="s">
        <v>26001</v>
      </c>
      <c r="F8882" s="121" t="n">
        <f aca="false">F8881+1</f>
        <v>8876</v>
      </c>
      <c r="G8882" s="345" t="s">
        <v>26147</v>
      </c>
      <c r="H8882" s="654" t="str">
        <f aca="false">G8882</f>
        <v>527 670 26 04</v>
      </c>
      <c r="I8882" s="212"/>
      <c r="J8882" s="212"/>
      <c r="K8882" s="149"/>
      <c r="L8882" s="149"/>
      <c r="M8882" s="149"/>
      <c r="N8882" s="293" t="s">
        <v>26136</v>
      </c>
      <c r="O8882" s="292"/>
      <c r="P8882" s="643" t="n">
        <v>0</v>
      </c>
      <c r="Q8882" s="130" t="n">
        <f aca="false">P8882*1.2</f>
        <v>0</v>
      </c>
      <c r="R8882" s="131" t="n">
        <f aca="false">S8882*Q8882</f>
        <v>0</v>
      </c>
      <c r="S8882" s="132"/>
    </row>
    <row r="8883" s="76" customFormat="true" ht="14.4" hidden="false" customHeight="false" outlineLevel="0" collapsed="false">
      <c r="A8883" s="207"/>
      <c r="B8883" s="208" t="n">
        <v>284</v>
      </c>
      <c r="C8883" s="642" t="s">
        <v>25658</v>
      </c>
      <c r="D8883" s="642"/>
      <c r="E8883" s="392" t="s">
        <v>26001</v>
      </c>
      <c r="F8883" s="121" t="n">
        <f aca="false">F8882+1</f>
        <v>8877</v>
      </c>
      <c r="G8883" s="345" t="s">
        <v>26148</v>
      </c>
      <c r="H8883" s="654" t="str">
        <f aca="false">G8883</f>
        <v>527 670 27 04</v>
      </c>
      <c r="I8883" s="212"/>
      <c r="J8883" s="212"/>
      <c r="K8883" s="149"/>
      <c r="L8883" s="149"/>
      <c r="M8883" s="149"/>
      <c r="N8883" s="293" t="s">
        <v>26136</v>
      </c>
      <c r="O8883" s="292"/>
      <c r="P8883" s="643" t="n">
        <v>0</v>
      </c>
      <c r="Q8883" s="130" t="n">
        <f aca="false">P8883*1.2</f>
        <v>0</v>
      </c>
      <c r="R8883" s="131" t="n">
        <f aca="false">S8883*Q8883</f>
        <v>0</v>
      </c>
      <c r="S8883" s="132"/>
    </row>
    <row r="8884" s="76" customFormat="true" ht="14.4" hidden="false" customHeight="false" outlineLevel="0" collapsed="false">
      <c r="A8884" s="207"/>
      <c r="B8884" s="208" t="n">
        <v>284</v>
      </c>
      <c r="C8884" s="642" t="s">
        <v>25658</v>
      </c>
      <c r="D8884" s="642"/>
      <c r="E8884" s="392" t="s">
        <v>26001</v>
      </c>
      <c r="F8884" s="121" t="n">
        <f aca="false">F8883+1</f>
        <v>8878</v>
      </c>
      <c r="G8884" s="345" t="s">
        <v>26149</v>
      </c>
      <c r="H8884" s="118" t="str">
        <f aca="false">G8884</f>
        <v>527 670 28 04</v>
      </c>
      <c r="I8884" s="237"/>
      <c r="J8884" s="237"/>
      <c r="K8884" s="149"/>
      <c r="L8884" s="149"/>
      <c r="M8884" s="149"/>
      <c r="N8884" s="293" t="s">
        <v>26136</v>
      </c>
      <c r="O8884" s="292"/>
      <c r="P8884" s="643" t="n">
        <v>0</v>
      </c>
      <c r="Q8884" s="130" t="n">
        <f aca="false">P8884*1.2</f>
        <v>0</v>
      </c>
      <c r="R8884" s="131" t="n">
        <f aca="false">S8884*Q8884</f>
        <v>0</v>
      </c>
      <c r="S8884" s="132"/>
    </row>
    <row r="8885" s="76" customFormat="true" ht="14.4" hidden="false" customHeight="false" outlineLevel="0" collapsed="false">
      <c r="A8885" s="207"/>
      <c r="B8885" s="208" t="n">
        <v>284</v>
      </c>
      <c r="C8885" s="642" t="s">
        <v>25658</v>
      </c>
      <c r="D8885" s="642"/>
      <c r="E8885" s="392" t="s">
        <v>26001</v>
      </c>
      <c r="F8885" s="121" t="n">
        <f aca="false">F8884+1</f>
        <v>8879</v>
      </c>
      <c r="G8885" s="345" t="s">
        <v>26150</v>
      </c>
      <c r="H8885" s="118" t="str">
        <f aca="false">G8885</f>
        <v>528 670 04 04</v>
      </c>
      <c r="I8885" s="212"/>
      <c r="J8885" s="212"/>
      <c r="K8885" s="149"/>
      <c r="L8885" s="149"/>
      <c r="M8885" s="149"/>
      <c r="N8885" s="293" t="s">
        <v>26136</v>
      </c>
      <c r="O8885" s="292"/>
      <c r="P8885" s="643" t="n">
        <v>0</v>
      </c>
      <c r="Q8885" s="130" t="n">
        <f aca="false">P8885*1.2</f>
        <v>0</v>
      </c>
      <c r="R8885" s="131" t="n">
        <f aca="false">S8885*Q8885</f>
        <v>0</v>
      </c>
      <c r="S8885" s="132"/>
    </row>
    <row r="8886" s="76" customFormat="true" ht="14.4" hidden="false" customHeight="false" outlineLevel="0" collapsed="false">
      <c r="A8886" s="207"/>
      <c r="B8886" s="208" t="n">
        <v>284</v>
      </c>
      <c r="C8886" s="642" t="s">
        <v>25658</v>
      </c>
      <c r="D8886" s="642"/>
      <c r="E8886" s="392" t="s">
        <v>26001</v>
      </c>
      <c r="F8886" s="121" t="n">
        <f aca="false">F8885+1</f>
        <v>8880</v>
      </c>
      <c r="G8886" s="345" t="s">
        <v>26151</v>
      </c>
      <c r="H8886" s="118" t="str">
        <f aca="false">G8886</f>
        <v>623 670 03 04 СБ БЧ</v>
      </c>
      <c r="I8886" s="212"/>
      <c r="J8886" s="212"/>
      <c r="K8886" s="149"/>
      <c r="L8886" s="149"/>
      <c r="M8886" s="149"/>
      <c r="N8886" s="293" t="s">
        <v>26136</v>
      </c>
      <c r="O8886" s="292"/>
      <c r="P8886" s="643" t="n">
        <v>0</v>
      </c>
      <c r="Q8886" s="130" t="n">
        <f aca="false">P8886*1.2</f>
        <v>0</v>
      </c>
      <c r="R8886" s="131" t="n">
        <f aca="false">S8886*Q8886</f>
        <v>0</v>
      </c>
      <c r="S8886" s="132"/>
    </row>
    <row r="8887" s="76" customFormat="true" ht="14.4" hidden="false" customHeight="false" outlineLevel="0" collapsed="false">
      <c r="A8887" s="207"/>
      <c r="B8887" s="208" t="n">
        <v>284</v>
      </c>
      <c r="C8887" s="642" t="s">
        <v>25658</v>
      </c>
      <c r="D8887" s="642"/>
      <c r="E8887" s="392" t="s">
        <v>26001</v>
      </c>
      <c r="F8887" s="121" t="n">
        <f aca="false">F8886+1</f>
        <v>8881</v>
      </c>
      <c r="G8887" s="345" t="s">
        <v>26152</v>
      </c>
      <c r="H8887" s="118" t="str">
        <f aca="false">G8887</f>
        <v>623 670 06 04 СБ БЧ</v>
      </c>
      <c r="I8887" s="212"/>
      <c r="J8887" s="212"/>
      <c r="K8887" s="149"/>
      <c r="L8887" s="149"/>
      <c r="M8887" s="149"/>
      <c r="N8887" s="293" t="s">
        <v>26136</v>
      </c>
      <c r="O8887" s="292"/>
      <c r="P8887" s="643" t="n">
        <v>0</v>
      </c>
      <c r="Q8887" s="130" t="n">
        <f aca="false">P8887*1.2</f>
        <v>0</v>
      </c>
      <c r="R8887" s="131" t="n">
        <f aca="false">S8887*Q8887</f>
        <v>0</v>
      </c>
      <c r="S8887" s="132"/>
    </row>
    <row r="8888" s="76" customFormat="true" ht="14.4" hidden="false" customHeight="false" outlineLevel="0" collapsed="false">
      <c r="A8888" s="207"/>
      <c r="B8888" s="208" t="n">
        <v>284</v>
      </c>
      <c r="C8888" s="642" t="s">
        <v>25658</v>
      </c>
      <c r="D8888" s="642"/>
      <c r="E8888" s="392" t="s">
        <v>26001</v>
      </c>
      <c r="F8888" s="121" t="n">
        <f aca="false">F8887+1</f>
        <v>8882</v>
      </c>
      <c r="G8888" s="345" t="s">
        <v>26153</v>
      </c>
      <c r="H8888" s="118" t="str">
        <f aca="false">G8888</f>
        <v>623 670 09 04 СБ БЧ</v>
      </c>
      <c r="I8888" s="212"/>
      <c r="J8888" s="212"/>
      <c r="K8888" s="149"/>
      <c r="L8888" s="149"/>
      <c r="M8888" s="149"/>
      <c r="N8888" s="293" t="s">
        <v>26136</v>
      </c>
      <c r="O8888" s="292"/>
      <c r="P8888" s="643" t="n">
        <v>0</v>
      </c>
      <c r="Q8888" s="130" t="n">
        <f aca="false">P8888*1.2</f>
        <v>0</v>
      </c>
      <c r="R8888" s="131" t="n">
        <f aca="false">S8888*Q8888</f>
        <v>0</v>
      </c>
      <c r="S8888" s="132"/>
    </row>
    <row r="8889" s="76" customFormat="true" ht="14.4" hidden="false" customHeight="false" outlineLevel="0" collapsed="false">
      <c r="A8889" s="207"/>
      <c r="B8889" s="208" t="n">
        <v>284</v>
      </c>
      <c r="C8889" s="642" t="s">
        <v>25658</v>
      </c>
      <c r="D8889" s="642"/>
      <c r="E8889" s="392" t="s">
        <v>26001</v>
      </c>
      <c r="F8889" s="121" t="n">
        <f aca="false">F8888+1</f>
        <v>8883</v>
      </c>
      <c r="G8889" s="345" t="s">
        <v>26154</v>
      </c>
      <c r="H8889" s="118" t="str">
        <f aca="false">G8889</f>
        <v>623 670 12 04 СБ БЧ</v>
      </c>
      <c r="I8889" s="212"/>
      <c r="J8889" s="212"/>
      <c r="K8889" s="149"/>
      <c r="L8889" s="149"/>
      <c r="M8889" s="149"/>
      <c r="N8889" s="293" t="s">
        <v>26136</v>
      </c>
      <c r="O8889" s="292"/>
      <c r="P8889" s="643" t="n">
        <v>0</v>
      </c>
      <c r="Q8889" s="130" t="n">
        <f aca="false">P8889*1.2</f>
        <v>0</v>
      </c>
      <c r="R8889" s="131" t="n">
        <f aca="false">S8889*Q8889</f>
        <v>0</v>
      </c>
      <c r="S8889" s="132"/>
    </row>
    <row r="8890" s="76" customFormat="true" ht="14.4" hidden="false" customHeight="false" outlineLevel="0" collapsed="false">
      <c r="A8890" s="207"/>
      <c r="B8890" s="208" t="n">
        <v>284</v>
      </c>
      <c r="C8890" s="642" t="s">
        <v>25658</v>
      </c>
      <c r="D8890" s="642"/>
      <c r="E8890" s="392" t="s">
        <v>26001</v>
      </c>
      <c r="F8890" s="121" t="n">
        <f aca="false">F8889+1</f>
        <v>8884</v>
      </c>
      <c r="G8890" s="345" t="s">
        <v>26155</v>
      </c>
      <c r="H8890" s="118" t="str">
        <f aca="false">G8890</f>
        <v>623 670 15 04 СБ БЧ</v>
      </c>
      <c r="I8890" s="212"/>
      <c r="J8890" s="212"/>
      <c r="K8890" s="149"/>
      <c r="L8890" s="149"/>
      <c r="M8890" s="149"/>
      <c r="N8890" s="293" t="s">
        <v>26136</v>
      </c>
      <c r="O8890" s="292"/>
      <c r="P8890" s="643" t="n">
        <v>0</v>
      </c>
      <c r="Q8890" s="130" t="n">
        <f aca="false">P8890*1.2</f>
        <v>0</v>
      </c>
      <c r="R8890" s="131" t="n">
        <f aca="false">S8890*Q8890</f>
        <v>0</v>
      </c>
      <c r="S8890" s="132"/>
    </row>
    <row r="8891" s="76" customFormat="true" ht="14.4" hidden="false" customHeight="false" outlineLevel="0" collapsed="false">
      <c r="A8891" s="207"/>
      <c r="B8891" s="208" t="n">
        <v>284</v>
      </c>
      <c r="C8891" s="642" t="s">
        <v>25658</v>
      </c>
      <c r="D8891" s="642"/>
      <c r="E8891" s="392" t="s">
        <v>26001</v>
      </c>
      <c r="F8891" s="121" t="n">
        <f aca="false">F8890+1</f>
        <v>8885</v>
      </c>
      <c r="G8891" s="345" t="s">
        <v>26156</v>
      </c>
      <c r="H8891" s="118" t="str">
        <f aca="false">G8891</f>
        <v>623 670 18 04 СБ БЧ</v>
      </c>
      <c r="I8891" s="212"/>
      <c r="J8891" s="212"/>
      <c r="K8891" s="149"/>
      <c r="L8891" s="149"/>
      <c r="M8891" s="149"/>
      <c r="N8891" s="293" t="s">
        <v>26136</v>
      </c>
      <c r="O8891" s="292"/>
      <c r="P8891" s="643" t="n">
        <v>0</v>
      </c>
      <c r="Q8891" s="130" t="n">
        <f aca="false">P8891*1.2</f>
        <v>0</v>
      </c>
      <c r="R8891" s="131" t="n">
        <f aca="false">S8891*Q8891</f>
        <v>0</v>
      </c>
      <c r="S8891" s="132"/>
    </row>
    <row r="8892" s="76" customFormat="true" ht="14.4" hidden="false" customHeight="false" outlineLevel="0" collapsed="false">
      <c r="A8892" s="207"/>
      <c r="B8892" s="208" t="n">
        <v>284</v>
      </c>
      <c r="C8892" s="642" t="s">
        <v>25658</v>
      </c>
      <c r="D8892" s="642"/>
      <c r="E8892" s="392" t="s">
        <v>26001</v>
      </c>
      <c r="F8892" s="121" t="n">
        <f aca="false">F8891+1</f>
        <v>8886</v>
      </c>
      <c r="G8892" s="345" t="s">
        <v>26157</v>
      </c>
      <c r="H8892" s="118" t="str">
        <f aca="false">G8892</f>
        <v>623 670 21 04 СБ БЧ</v>
      </c>
      <c r="I8892" s="212"/>
      <c r="J8892" s="212"/>
      <c r="K8892" s="149"/>
      <c r="L8892" s="149"/>
      <c r="M8892" s="149"/>
      <c r="N8892" s="293" t="s">
        <v>26136</v>
      </c>
      <c r="O8892" s="292"/>
      <c r="P8892" s="643" t="n">
        <v>0</v>
      </c>
      <c r="Q8892" s="130" t="n">
        <f aca="false">P8892*1.2</f>
        <v>0</v>
      </c>
      <c r="R8892" s="131" t="n">
        <f aca="false">S8892*Q8892</f>
        <v>0</v>
      </c>
      <c r="S8892" s="132"/>
    </row>
    <row r="8893" s="76" customFormat="true" ht="14.4" hidden="false" customHeight="false" outlineLevel="0" collapsed="false">
      <c r="A8893" s="207"/>
      <c r="B8893" s="208" t="n">
        <v>284</v>
      </c>
      <c r="C8893" s="642" t="s">
        <v>25658</v>
      </c>
      <c r="D8893" s="642"/>
      <c r="E8893" s="392" t="s">
        <v>26001</v>
      </c>
      <c r="F8893" s="121" t="n">
        <f aca="false">F8892+1</f>
        <v>8887</v>
      </c>
      <c r="G8893" s="345" t="s">
        <v>26158</v>
      </c>
      <c r="H8893" s="118" t="str">
        <f aca="false">G8893</f>
        <v>623 670 24 04 СБ БЧ</v>
      </c>
      <c r="I8893" s="212"/>
      <c r="J8893" s="212"/>
      <c r="K8893" s="149"/>
      <c r="L8893" s="149"/>
      <c r="M8893" s="149"/>
      <c r="N8893" s="293" t="s">
        <v>26136</v>
      </c>
      <c r="O8893" s="292"/>
      <c r="P8893" s="643" t="n">
        <v>0</v>
      </c>
      <c r="Q8893" s="130" t="n">
        <f aca="false">P8893*1.2</f>
        <v>0</v>
      </c>
      <c r="R8893" s="131" t="n">
        <f aca="false">S8893*Q8893</f>
        <v>0</v>
      </c>
      <c r="S8893" s="132"/>
    </row>
    <row r="8894" s="76" customFormat="true" ht="14.4" hidden="false" customHeight="false" outlineLevel="0" collapsed="false">
      <c r="A8894" s="207"/>
      <c r="B8894" s="208" t="n">
        <v>284</v>
      </c>
      <c r="C8894" s="642" t="s">
        <v>25658</v>
      </c>
      <c r="D8894" s="642"/>
      <c r="E8894" s="392" t="s">
        <v>26001</v>
      </c>
      <c r="F8894" s="121" t="n">
        <f aca="false">F8893+1</f>
        <v>8888</v>
      </c>
      <c r="G8894" s="345" t="s">
        <v>26159</v>
      </c>
      <c r="H8894" s="118" t="str">
        <f aca="false">G8894</f>
        <v>623 670 27 04 СБ БЧ</v>
      </c>
      <c r="I8894" s="212"/>
      <c r="J8894" s="212"/>
      <c r="K8894" s="149"/>
      <c r="L8894" s="149"/>
      <c r="M8894" s="149"/>
      <c r="N8894" s="293" t="s">
        <v>26136</v>
      </c>
      <c r="O8894" s="292"/>
      <c r="P8894" s="643" t="n">
        <v>0</v>
      </c>
      <c r="Q8894" s="130" t="n">
        <f aca="false">P8894*1.2</f>
        <v>0</v>
      </c>
      <c r="R8894" s="131" t="n">
        <f aca="false">S8894*Q8894</f>
        <v>0</v>
      </c>
      <c r="S8894" s="132"/>
    </row>
    <row r="8895" s="76" customFormat="true" ht="14.4" hidden="false" customHeight="false" outlineLevel="0" collapsed="false">
      <c r="A8895" s="207"/>
      <c r="B8895" s="208" t="n">
        <v>284</v>
      </c>
      <c r="C8895" s="642" t="s">
        <v>25658</v>
      </c>
      <c r="D8895" s="642"/>
      <c r="E8895" s="392" t="s">
        <v>26001</v>
      </c>
      <c r="F8895" s="121" t="n">
        <f aca="false">F8894+1</f>
        <v>8889</v>
      </c>
      <c r="G8895" s="345" t="s">
        <v>26160</v>
      </c>
      <c r="H8895" s="118" t="str">
        <f aca="false">G8895</f>
        <v>623 670 30 04 СБ БЧ</v>
      </c>
      <c r="I8895" s="212"/>
      <c r="J8895" s="212"/>
      <c r="K8895" s="149"/>
      <c r="L8895" s="149"/>
      <c r="M8895" s="149"/>
      <c r="N8895" s="293" t="s">
        <v>26136</v>
      </c>
      <c r="O8895" s="292"/>
      <c r="P8895" s="643" t="n">
        <v>0</v>
      </c>
      <c r="Q8895" s="130" t="n">
        <f aca="false">P8895*1.2</f>
        <v>0</v>
      </c>
      <c r="R8895" s="131" t="n">
        <f aca="false">S8895*Q8895</f>
        <v>0</v>
      </c>
      <c r="S8895" s="132"/>
    </row>
    <row r="8896" s="76" customFormat="true" ht="14.4" hidden="false" customHeight="false" outlineLevel="0" collapsed="false">
      <c r="A8896" s="207"/>
      <c r="B8896" s="208" t="n">
        <v>284</v>
      </c>
      <c r="C8896" s="642" t="s">
        <v>25658</v>
      </c>
      <c r="D8896" s="642"/>
      <c r="E8896" s="392" t="s">
        <v>26001</v>
      </c>
      <c r="F8896" s="121" t="n">
        <f aca="false">F8895+1</f>
        <v>8890</v>
      </c>
      <c r="G8896" s="345" t="s">
        <v>26161</v>
      </c>
      <c r="H8896" s="118" t="str">
        <f aca="false">G8896</f>
        <v>529 670 15 04 СБ БЧ</v>
      </c>
      <c r="I8896" s="212"/>
      <c r="J8896" s="212"/>
      <c r="K8896" s="149"/>
      <c r="L8896" s="149"/>
      <c r="M8896" s="149"/>
      <c r="N8896" s="293" t="s">
        <v>26136</v>
      </c>
      <c r="O8896" s="292"/>
      <c r="P8896" s="643" t="n">
        <v>0</v>
      </c>
      <c r="Q8896" s="130" t="n">
        <f aca="false">P8896*1.2</f>
        <v>0</v>
      </c>
      <c r="R8896" s="131" t="n">
        <f aca="false">S8896*Q8896</f>
        <v>0</v>
      </c>
      <c r="S8896" s="132"/>
    </row>
    <row r="8897" s="76" customFormat="true" ht="14.4" hidden="false" customHeight="false" outlineLevel="0" collapsed="false">
      <c r="A8897" s="207"/>
      <c r="B8897" s="208" t="n">
        <v>284</v>
      </c>
      <c r="C8897" s="642" t="s">
        <v>25658</v>
      </c>
      <c r="D8897" s="642"/>
      <c r="E8897" s="392" t="s">
        <v>26001</v>
      </c>
      <c r="F8897" s="121" t="n">
        <f aca="false">F8896+1</f>
        <v>8891</v>
      </c>
      <c r="G8897" s="345" t="s">
        <v>26162</v>
      </c>
      <c r="H8897" s="118" t="str">
        <f aca="false">G8897</f>
        <v>529 670 18 04 СБ БЧ</v>
      </c>
      <c r="I8897" s="212"/>
      <c r="J8897" s="212"/>
      <c r="K8897" s="149"/>
      <c r="L8897" s="149"/>
      <c r="M8897" s="149"/>
      <c r="N8897" s="293" t="s">
        <v>26136</v>
      </c>
      <c r="O8897" s="292"/>
      <c r="P8897" s="643" t="n">
        <v>0</v>
      </c>
      <c r="Q8897" s="130" t="n">
        <f aca="false">P8897*1.2</f>
        <v>0</v>
      </c>
      <c r="R8897" s="131" t="n">
        <f aca="false">S8897*Q8897</f>
        <v>0</v>
      </c>
      <c r="S8897" s="132"/>
    </row>
    <row r="8898" s="76" customFormat="true" ht="14.4" hidden="false" customHeight="false" outlineLevel="0" collapsed="false">
      <c r="A8898" s="207"/>
      <c r="B8898" s="208" t="n">
        <v>284</v>
      </c>
      <c r="C8898" s="642" t="s">
        <v>25658</v>
      </c>
      <c r="D8898" s="642"/>
      <c r="E8898" s="392" t="s">
        <v>26001</v>
      </c>
      <c r="F8898" s="121" t="n">
        <f aca="false">F8897+1</f>
        <v>8892</v>
      </c>
      <c r="G8898" s="345" t="s">
        <v>26163</v>
      </c>
      <c r="H8898" s="118" t="str">
        <f aca="false">G8898</f>
        <v>529 670 19 04 СБ БЧ</v>
      </c>
      <c r="I8898" s="212"/>
      <c r="J8898" s="212"/>
      <c r="K8898" s="149"/>
      <c r="L8898" s="149"/>
      <c r="M8898" s="149"/>
      <c r="N8898" s="293" t="s">
        <v>26136</v>
      </c>
      <c r="O8898" s="292"/>
      <c r="P8898" s="643" t="n">
        <v>0</v>
      </c>
      <c r="Q8898" s="130" t="n">
        <f aca="false">P8898*1.2</f>
        <v>0</v>
      </c>
      <c r="R8898" s="131" t="n">
        <f aca="false">S8898*Q8898</f>
        <v>0</v>
      </c>
      <c r="S8898" s="132"/>
    </row>
    <row r="8899" s="76" customFormat="true" ht="14.4" hidden="false" customHeight="false" outlineLevel="0" collapsed="false">
      <c r="A8899" s="207"/>
      <c r="B8899" s="208" t="n">
        <v>284</v>
      </c>
      <c r="C8899" s="642" t="s">
        <v>25658</v>
      </c>
      <c r="D8899" s="642"/>
      <c r="E8899" s="392" t="s">
        <v>26001</v>
      </c>
      <c r="F8899" s="121" t="n">
        <f aca="false">F8898+1</f>
        <v>8893</v>
      </c>
      <c r="G8899" s="345" t="s">
        <v>26164</v>
      </c>
      <c r="H8899" s="118" t="str">
        <f aca="false">G8899</f>
        <v>529 670 23 04 СБ БЧ</v>
      </c>
      <c r="I8899" s="212"/>
      <c r="J8899" s="212"/>
      <c r="K8899" s="149"/>
      <c r="L8899" s="149"/>
      <c r="M8899" s="149"/>
      <c r="N8899" s="293" t="s">
        <v>26136</v>
      </c>
      <c r="O8899" s="292"/>
      <c r="P8899" s="643" t="n">
        <v>0</v>
      </c>
      <c r="Q8899" s="130" t="n">
        <f aca="false">P8899*1.2</f>
        <v>0</v>
      </c>
      <c r="R8899" s="131" t="n">
        <f aca="false">S8899*Q8899</f>
        <v>0</v>
      </c>
      <c r="S8899" s="132"/>
    </row>
    <row r="8900" s="76" customFormat="true" ht="14.4" hidden="false" customHeight="false" outlineLevel="0" collapsed="false">
      <c r="A8900" s="207"/>
      <c r="B8900" s="208" t="n">
        <v>284</v>
      </c>
      <c r="C8900" s="642" t="s">
        <v>25658</v>
      </c>
      <c r="D8900" s="642"/>
      <c r="E8900" s="392" t="s">
        <v>26001</v>
      </c>
      <c r="F8900" s="121" t="n">
        <f aca="false">F8899+1</f>
        <v>8894</v>
      </c>
      <c r="G8900" s="345" t="s">
        <v>26165</v>
      </c>
      <c r="H8900" s="118" t="str">
        <f aca="false">G8900</f>
        <v>529 670 24 04 СБ БЧ</v>
      </c>
      <c r="I8900" s="212"/>
      <c r="J8900" s="212"/>
      <c r="K8900" s="149"/>
      <c r="L8900" s="149"/>
      <c r="M8900" s="149"/>
      <c r="N8900" s="293" t="s">
        <v>26136</v>
      </c>
      <c r="O8900" s="292"/>
      <c r="P8900" s="643" t="n">
        <v>0</v>
      </c>
      <c r="Q8900" s="130" t="n">
        <f aca="false">P8900*1.2</f>
        <v>0</v>
      </c>
      <c r="R8900" s="131" t="n">
        <f aca="false">S8900*Q8900</f>
        <v>0</v>
      </c>
      <c r="S8900" s="132"/>
    </row>
    <row r="8901" s="76" customFormat="true" ht="14.4" hidden="false" customHeight="false" outlineLevel="0" collapsed="false">
      <c r="A8901" s="207"/>
      <c r="B8901" s="208" t="n">
        <v>284</v>
      </c>
      <c r="C8901" s="642" t="s">
        <v>25658</v>
      </c>
      <c r="D8901" s="642"/>
      <c r="E8901" s="392" t="s">
        <v>26001</v>
      </c>
      <c r="F8901" s="121" t="n">
        <f aca="false">F8900+1</f>
        <v>8895</v>
      </c>
      <c r="G8901" s="345" t="s">
        <v>26166</v>
      </c>
      <c r="H8901" s="118" t="str">
        <f aca="false">G8901</f>
        <v>532 670 03 04 СБ БЧ</v>
      </c>
      <c r="I8901" s="212"/>
      <c r="J8901" s="212"/>
      <c r="K8901" s="149"/>
      <c r="L8901" s="149"/>
      <c r="M8901" s="149"/>
      <c r="N8901" s="293" t="s">
        <v>26136</v>
      </c>
      <c r="O8901" s="292"/>
      <c r="P8901" s="643" t="n">
        <v>0</v>
      </c>
      <c r="Q8901" s="130" t="n">
        <f aca="false">P8901*1.2</f>
        <v>0</v>
      </c>
      <c r="R8901" s="131" t="n">
        <f aca="false">S8901*Q8901</f>
        <v>0</v>
      </c>
      <c r="S8901" s="132"/>
    </row>
    <row r="8902" s="76" customFormat="true" ht="14.4" hidden="false" customHeight="false" outlineLevel="0" collapsed="false">
      <c r="A8902" s="207"/>
      <c r="B8902" s="208" t="n">
        <v>284</v>
      </c>
      <c r="C8902" s="642" t="s">
        <v>25658</v>
      </c>
      <c r="D8902" s="642"/>
      <c r="E8902" s="392" t="s">
        <v>26001</v>
      </c>
      <c r="F8902" s="121" t="n">
        <f aca="false">F8901+1</f>
        <v>8896</v>
      </c>
      <c r="G8902" s="345" t="s">
        <v>26167</v>
      </c>
      <c r="H8902" s="118" t="str">
        <f aca="false">G8902</f>
        <v>532 670 10 04 СБ БЧ</v>
      </c>
      <c r="I8902" s="212"/>
      <c r="J8902" s="212"/>
      <c r="K8902" s="149"/>
      <c r="L8902" s="149"/>
      <c r="M8902" s="149"/>
      <c r="N8902" s="293" t="s">
        <v>26136</v>
      </c>
      <c r="O8902" s="292"/>
      <c r="P8902" s="643" t="n">
        <v>0</v>
      </c>
      <c r="Q8902" s="130" t="n">
        <f aca="false">P8902*1.2</f>
        <v>0</v>
      </c>
      <c r="R8902" s="131" t="n">
        <f aca="false">S8902*Q8902</f>
        <v>0</v>
      </c>
      <c r="S8902" s="132"/>
    </row>
    <row r="8903" s="76" customFormat="true" ht="14.4" hidden="false" customHeight="false" outlineLevel="0" collapsed="false">
      <c r="A8903" s="207"/>
      <c r="B8903" s="208" t="n">
        <v>284</v>
      </c>
      <c r="C8903" s="642" t="s">
        <v>25658</v>
      </c>
      <c r="D8903" s="642"/>
      <c r="E8903" s="392" t="s">
        <v>26001</v>
      </c>
      <c r="F8903" s="121" t="n">
        <f aca="false">F8902+1</f>
        <v>8897</v>
      </c>
      <c r="G8903" s="345" t="s">
        <v>26168</v>
      </c>
      <c r="H8903" s="118" t="str">
        <f aca="false">G8903</f>
        <v>532 670 11 04 СБ БЧ</v>
      </c>
      <c r="I8903" s="212"/>
      <c r="J8903" s="212"/>
      <c r="K8903" s="149"/>
      <c r="L8903" s="149"/>
      <c r="M8903" s="149"/>
      <c r="N8903" s="293" t="s">
        <v>26136</v>
      </c>
      <c r="O8903" s="292"/>
      <c r="P8903" s="643" t="n">
        <v>0</v>
      </c>
      <c r="Q8903" s="130" t="n">
        <f aca="false">P8903*1.2</f>
        <v>0</v>
      </c>
      <c r="R8903" s="131" t="n">
        <f aca="false">S8903*Q8903</f>
        <v>0</v>
      </c>
      <c r="S8903" s="132"/>
    </row>
    <row r="8904" s="76" customFormat="true" ht="14.4" hidden="false" customHeight="false" outlineLevel="0" collapsed="false">
      <c r="A8904" s="207"/>
      <c r="B8904" s="208" t="n">
        <v>284</v>
      </c>
      <c r="C8904" s="642" t="s">
        <v>25658</v>
      </c>
      <c r="D8904" s="642"/>
      <c r="E8904" s="392" t="s">
        <v>26001</v>
      </c>
      <c r="F8904" s="121" t="n">
        <f aca="false">F8903+1</f>
        <v>8898</v>
      </c>
      <c r="G8904" s="345" t="s">
        <v>26169</v>
      </c>
      <c r="H8904" s="118" t="str">
        <f aca="false">G8904</f>
        <v>532 670 12 04 СБ БЧ</v>
      </c>
      <c r="I8904" s="212"/>
      <c r="J8904" s="212"/>
      <c r="K8904" s="149"/>
      <c r="L8904" s="149"/>
      <c r="M8904" s="149"/>
      <c r="N8904" s="293" t="s">
        <v>26136</v>
      </c>
      <c r="O8904" s="292"/>
      <c r="P8904" s="643" t="n">
        <v>0</v>
      </c>
      <c r="Q8904" s="130" t="n">
        <f aca="false">P8904*1.2</f>
        <v>0</v>
      </c>
      <c r="R8904" s="131" t="n">
        <f aca="false">S8904*Q8904</f>
        <v>0</v>
      </c>
      <c r="S8904" s="132"/>
    </row>
    <row r="8905" s="76" customFormat="true" ht="14.4" hidden="false" customHeight="false" outlineLevel="0" collapsed="false">
      <c r="A8905" s="207"/>
      <c r="B8905" s="208" t="n">
        <v>284</v>
      </c>
      <c r="C8905" s="642" t="s">
        <v>25658</v>
      </c>
      <c r="D8905" s="642"/>
      <c r="E8905" s="392" t="s">
        <v>26001</v>
      </c>
      <c r="F8905" s="121" t="n">
        <f aca="false">F8904+1</f>
        <v>8899</v>
      </c>
      <c r="G8905" s="345" t="s">
        <v>26170</v>
      </c>
      <c r="H8905" s="118" t="str">
        <f aca="false">G8905</f>
        <v>532 670 13 04 СБ БЧ</v>
      </c>
      <c r="I8905" s="212"/>
      <c r="J8905" s="212"/>
      <c r="K8905" s="149"/>
      <c r="L8905" s="149"/>
      <c r="M8905" s="149"/>
      <c r="N8905" s="293" t="s">
        <v>26136</v>
      </c>
      <c r="O8905" s="292"/>
      <c r="P8905" s="643" t="n">
        <v>0</v>
      </c>
      <c r="Q8905" s="130" t="n">
        <f aca="false">P8905*1.2</f>
        <v>0</v>
      </c>
      <c r="R8905" s="131" t="n">
        <f aca="false">S8905*Q8905</f>
        <v>0</v>
      </c>
      <c r="S8905" s="132"/>
    </row>
    <row r="8906" s="76" customFormat="true" ht="14.4" hidden="false" customHeight="false" outlineLevel="0" collapsed="false">
      <c r="A8906" s="207"/>
      <c r="B8906" s="208" t="n">
        <v>284</v>
      </c>
      <c r="C8906" s="642" t="s">
        <v>25658</v>
      </c>
      <c r="D8906" s="642"/>
      <c r="E8906" s="392" t="s">
        <v>26001</v>
      </c>
      <c r="F8906" s="121" t="n">
        <f aca="false">F8905+1</f>
        <v>8900</v>
      </c>
      <c r="G8906" s="345" t="s">
        <v>26171</v>
      </c>
      <c r="H8906" s="118" t="str">
        <f aca="false">G8906</f>
        <v>532 670 14 04 СБ БЧ</v>
      </c>
      <c r="I8906" s="212"/>
      <c r="J8906" s="212"/>
      <c r="K8906" s="149"/>
      <c r="L8906" s="149"/>
      <c r="M8906" s="149"/>
      <c r="N8906" s="293" t="s">
        <v>26136</v>
      </c>
      <c r="O8906" s="292"/>
      <c r="P8906" s="643" t="n">
        <v>0</v>
      </c>
      <c r="Q8906" s="130" t="n">
        <f aca="false">P8906*1.2</f>
        <v>0</v>
      </c>
      <c r="R8906" s="131" t="n">
        <f aca="false">S8906*Q8906</f>
        <v>0</v>
      </c>
      <c r="S8906" s="132"/>
    </row>
    <row r="8907" s="76" customFormat="true" ht="14.4" hidden="false" customHeight="false" outlineLevel="0" collapsed="false">
      <c r="A8907" s="207"/>
      <c r="B8907" s="208" t="n">
        <v>284</v>
      </c>
      <c r="C8907" s="642" t="s">
        <v>25658</v>
      </c>
      <c r="D8907" s="642"/>
      <c r="E8907" s="392" t="s">
        <v>26001</v>
      </c>
      <c r="F8907" s="121" t="n">
        <f aca="false">F8906+1</f>
        <v>8901</v>
      </c>
      <c r="G8907" s="345" t="s">
        <v>26172</v>
      </c>
      <c r="H8907" s="118" t="str">
        <f aca="false">G8907</f>
        <v>532 670 08 04 СБ БЧ</v>
      </c>
      <c r="I8907" s="212"/>
      <c r="J8907" s="212"/>
      <c r="K8907" s="149"/>
      <c r="L8907" s="149"/>
      <c r="M8907" s="149"/>
      <c r="N8907" s="293" t="s">
        <v>26136</v>
      </c>
      <c r="O8907" s="292"/>
      <c r="P8907" s="643" t="n">
        <v>0</v>
      </c>
      <c r="Q8907" s="130" t="n">
        <f aca="false">P8907*1.2</f>
        <v>0</v>
      </c>
      <c r="R8907" s="131" t="n">
        <f aca="false">S8907*Q8907</f>
        <v>0</v>
      </c>
      <c r="S8907" s="132"/>
    </row>
    <row r="8908" s="76" customFormat="true" ht="14.4" hidden="false" customHeight="false" outlineLevel="0" collapsed="false">
      <c r="A8908" s="207"/>
      <c r="B8908" s="208" t="n">
        <v>284</v>
      </c>
      <c r="C8908" s="642" t="s">
        <v>25658</v>
      </c>
      <c r="D8908" s="642"/>
      <c r="E8908" s="392" t="s">
        <v>26001</v>
      </c>
      <c r="F8908" s="121" t="n">
        <f aca="false">F8907+1</f>
        <v>8902</v>
      </c>
      <c r="G8908" s="345" t="s">
        <v>26173</v>
      </c>
      <c r="H8908" s="118" t="str">
        <f aca="false">G8908</f>
        <v>529 670 16 04 СБ БЧ</v>
      </c>
      <c r="I8908" s="212"/>
      <c r="J8908" s="212"/>
      <c r="K8908" s="149"/>
      <c r="L8908" s="149"/>
      <c r="M8908" s="149"/>
      <c r="N8908" s="293" t="s">
        <v>26136</v>
      </c>
      <c r="O8908" s="292"/>
      <c r="P8908" s="643" t="n">
        <v>0</v>
      </c>
      <c r="Q8908" s="130" t="n">
        <f aca="false">P8908*1.2</f>
        <v>0</v>
      </c>
      <c r="R8908" s="131" t="n">
        <f aca="false">S8908*Q8908</f>
        <v>0</v>
      </c>
      <c r="S8908" s="132"/>
    </row>
    <row r="8909" s="76" customFormat="true" ht="14.4" hidden="false" customHeight="false" outlineLevel="0" collapsed="false">
      <c r="A8909" s="207"/>
      <c r="B8909" s="208" t="n">
        <v>284</v>
      </c>
      <c r="C8909" s="642" t="s">
        <v>25658</v>
      </c>
      <c r="D8909" s="642"/>
      <c r="E8909" s="392" t="s">
        <v>26001</v>
      </c>
      <c r="F8909" s="121" t="n">
        <f aca="false">F8908+1</f>
        <v>8903</v>
      </c>
      <c r="G8909" s="345" t="s">
        <v>26174</v>
      </c>
      <c r="H8909" s="118" t="str">
        <f aca="false">G8909</f>
        <v>529 670 20 04 СБ БЧ</v>
      </c>
      <c r="I8909" s="212"/>
      <c r="J8909" s="212"/>
      <c r="K8909" s="149"/>
      <c r="L8909" s="149"/>
      <c r="M8909" s="149"/>
      <c r="N8909" s="293" t="s">
        <v>26136</v>
      </c>
      <c r="O8909" s="292"/>
      <c r="P8909" s="643" t="n">
        <v>0</v>
      </c>
      <c r="Q8909" s="130" t="n">
        <f aca="false">P8909*1.2</f>
        <v>0</v>
      </c>
      <c r="R8909" s="131" t="n">
        <f aca="false">S8909*Q8909</f>
        <v>0</v>
      </c>
      <c r="S8909" s="132"/>
    </row>
    <row r="8910" s="76" customFormat="true" ht="14.4" hidden="false" customHeight="false" outlineLevel="0" collapsed="false">
      <c r="A8910" s="207"/>
      <c r="B8910" s="208" t="n">
        <v>284</v>
      </c>
      <c r="C8910" s="642" t="s">
        <v>25658</v>
      </c>
      <c r="D8910" s="642"/>
      <c r="E8910" s="392" t="s">
        <v>26001</v>
      </c>
      <c r="F8910" s="121" t="n">
        <f aca="false">F8909+1</f>
        <v>8904</v>
      </c>
      <c r="G8910" s="345" t="s">
        <v>26175</v>
      </c>
      <c r="H8910" s="118" t="str">
        <f aca="false">G8910</f>
        <v>529 670 21 04 СБ БЧ</v>
      </c>
      <c r="I8910" s="212"/>
      <c r="J8910" s="212"/>
      <c r="K8910" s="149"/>
      <c r="L8910" s="149"/>
      <c r="M8910" s="149"/>
      <c r="N8910" s="293" t="s">
        <v>26136</v>
      </c>
      <c r="O8910" s="292"/>
      <c r="P8910" s="643" t="n">
        <v>0</v>
      </c>
      <c r="Q8910" s="130" t="n">
        <f aca="false">P8910*1.2</f>
        <v>0</v>
      </c>
      <c r="R8910" s="131" t="n">
        <f aca="false">S8910*Q8910</f>
        <v>0</v>
      </c>
      <c r="S8910" s="132"/>
    </row>
    <row r="8911" s="76" customFormat="true" ht="14.4" hidden="false" customHeight="false" outlineLevel="0" collapsed="false">
      <c r="A8911" s="207"/>
      <c r="B8911" s="208" t="n">
        <v>284</v>
      </c>
      <c r="C8911" s="642" t="s">
        <v>25658</v>
      </c>
      <c r="D8911" s="642"/>
      <c r="E8911" s="392" t="s">
        <v>26001</v>
      </c>
      <c r="F8911" s="121" t="n">
        <f aca="false">F8910+1</f>
        <v>8905</v>
      </c>
      <c r="G8911" s="345" t="s">
        <v>26176</v>
      </c>
      <c r="H8911" s="118" t="str">
        <f aca="false">G8911</f>
        <v>529 670 25 04 СБ БЧ</v>
      </c>
      <c r="I8911" s="212"/>
      <c r="J8911" s="212"/>
      <c r="K8911" s="149"/>
      <c r="L8911" s="149"/>
      <c r="M8911" s="149"/>
      <c r="N8911" s="293" t="s">
        <v>26136</v>
      </c>
      <c r="O8911" s="292"/>
      <c r="P8911" s="643" t="n">
        <v>0</v>
      </c>
      <c r="Q8911" s="130" t="n">
        <f aca="false">P8911*1.2</f>
        <v>0</v>
      </c>
      <c r="R8911" s="131" t="n">
        <f aca="false">S8911*Q8911</f>
        <v>0</v>
      </c>
      <c r="S8911" s="132"/>
    </row>
    <row r="8912" s="76" customFormat="true" ht="14.4" hidden="false" customHeight="false" outlineLevel="0" collapsed="false">
      <c r="A8912" s="207"/>
      <c r="B8912" s="208" t="n">
        <v>284</v>
      </c>
      <c r="C8912" s="642" t="s">
        <v>25658</v>
      </c>
      <c r="D8912" s="642"/>
      <c r="E8912" s="392" t="s">
        <v>26001</v>
      </c>
      <c r="F8912" s="121" t="n">
        <f aca="false">F8911+1</f>
        <v>8906</v>
      </c>
      <c r="G8912" s="345" t="s">
        <v>26177</v>
      </c>
      <c r="H8912" s="118" t="str">
        <f aca="false">G8912</f>
        <v>529 670 26 04 СБ БЧ</v>
      </c>
      <c r="I8912" s="212"/>
      <c r="J8912" s="212"/>
      <c r="K8912" s="149"/>
      <c r="L8912" s="149"/>
      <c r="M8912" s="149"/>
      <c r="N8912" s="293" t="s">
        <v>26136</v>
      </c>
      <c r="O8912" s="292"/>
      <c r="P8912" s="643" t="n">
        <v>0</v>
      </c>
      <c r="Q8912" s="130" t="n">
        <f aca="false">P8912*1.2</f>
        <v>0</v>
      </c>
      <c r="R8912" s="131" t="n">
        <f aca="false">S8912*Q8912</f>
        <v>0</v>
      </c>
      <c r="S8912" s="132"/>
    </row>
    <row r="8913" s="76" customFormat="true" ht="14.4" hidden="false" customHeight="false" outlineLevel="0" collapsed="false">
      <c r="A8913" s="207"/>
      <c r="B8913" s="208" t="n">
        <v>284</v>
      </c>
      <c r="C8913" s="642" t="s">
        <v>25658</v>
      </c>
      <c r="D8913" s="642"/>
      <c r="E8913" s="392" t="s">
        <v>26001</v>
      </c>
      <c r="F8913" s="121" t="n">
        <f aca="false">F8912+1</f>
        <v>8907</v>
      </c>
      <c r="G8913" s="345" t="s">
        <v>26178</v>
      </c>
      <c r="H8913" s="118" t="str">
        <f aca="false">G8913</f>
        <v>532 670 04 04 СБ БЧ</v>
      </c>
      <c r="I8913" s="212"/>
      <c r="J8913" s="212"/>
      <c r="K8913" s="149"/>
      <c r="L8913" s="149"/>
      <c r="M8913" s="149"/>
      <c r="N8913" s="293" t="s">
        <v>26136</v>
      </c>
      <c r="O8913" s="292"/>
      <c r="P8913" s="643" t="n">
        <v>0</v>
      </c>
      <c r="Q8913" s="130" t="n">
        <f aca="false">P8913*1.2</f>
        <v>0</v>
      </c>
      <c r="R8913" s="131" t="n">
        <f aca="false">S8913*Q8913</f>
        <v>0</v>
      </c>
      <c r="S8913" s="132"/>
    </row>
    <row r="8914" s="76" customFormat="true" ht="14.4" hidden="false" customHeight="false" outlineLevel="0" collapsed="false">
      <c r="A8914" s="207"/>
      <c r="B8914" s="208" t="n">
        <v>284</v>
      </c>
      <c r="C8914" s="642" t="s">
        <v>25658</v>
      </c>
      <c r="D8914" s="642"/>
      <c r="E8914" s="392" t="s">
        <v>25659</v>
      </c>
      <c r="F8914" s="121" t="n">
        <f aca="false">F8913+1</f>
        <v>8908</v>
      </c>
      <c r="G8914" s="345" t="s">
        <v>26179</v>
      </c>
      <c r="H8914" s="118" t="str">
        <f aca="false">G8914</f>
        <v>529-6701504</v>
      </c>
      <c r="I8914" s="212"/>
      <c r="J8914" s="212"/>
      <c r="K8914" s="149"/>
      <c r="L8914" s="149"/>
      <c r="M8914" s="149"/>
      <c r="N8914" s="293" t="s">
        <v>26180</v>
      </c>
      <c r="O8914" s="292"/>
      <c r="P8914" s="643" t="n">
        <v>0</v>
      </c>
      <c r="Q8914" s="130" t="n">
        <f aca="false">P8914*1.2</f>
        <v>0</v>
      </c>
      <c r="R8914" s="131" t="n">
        <f aca="false">S8914*Q8914</f>
        <v>0</v>
      </c>
      <c r="S8914" s="132"/>
    </row>
    <row r="8915" s="76" customFormat="true" ht="14.4" hidden="false" customHeight="false" outlineLevel="0" collapsed="false">
      <c r="A8915" s="207"/>
      <c r="B8915" s="208" t="n">
        <v>284</v>
      </c>
      <c r="C8915" s="642" t="s">
        <v>25658</v>
      </c>
      <c r="D8915" s="642"/>
      <c r="E8915" s="392" t="s">
        <v>25659</v>
      </c>
      <c r="F8915" s="121" t="n">
        <f aca="false">F8914+1</f>
        <v>8909</v>
      </c>
      <c r="G8915" s="345" t="s">
        <v>26181</v>
      </c>
      <c r="H8915" s="118" t="str">
        <f aca="false">G8915</f>
        <v>529-6701804</v>
      </c>
      <c r="I8915" s="212"/>
      <c r="J8915" s="212"/>
      <c r="K8915" s="149"/>
      <c r="L8915" s="149"/>
      <c r="M8915" s="149"/>
      <c r="N8915" s="293" t="s">
        <v>26180</v>
      </c>
      <c r="O8915" s="292"/>
      <c r="P8915" s="643" t="n">
        <v>0</v>
      </c>
      <c r="Q8915" s="130" t="n">
        <f aca="false">P8915*1.2</f>
        <v>0</v>
      </c>
      <c r="R8915" s="131" t="n">
        <f aca="false">S8915*Q8915</f>
        <v>0</v>
      </c>
      <c r="S8915" s="132"/>
    </row>
    <row r="8916" s="76" customFormat="true" ht="14.4" hidden="false" customHeight="false" outlineLevel="0" collapsed="false">
      <c r="A8916" s="207"/>
      <c r="B8916" s="208" t="n">
        <v>284</v>
      </c>
      <c r="C8916" s="642" t="s">
        <v>25658</v>
      </c>
      <c r="D8916" s="642"/>
      <c r="E8916" s="392" t="s">
        <v>25659</v>
      </c>
      <c r="F8916" s="121" t="n">
        <f aca="false">F8915+1</f>
        <v>8910</v>
      </c>
      <c r="G8916" s="345" t="s">
        <v>26182</v>
      </c>
      <c r="H8916" s="118" t="str">
        <f aca="false">G8916</f>
        <v>529-6701904</v>
      </c>
      <c r="I8916" s="212"/>
      <c r="J8916" s="212"/>
      <c r="K8916" s="149"/>
      <c r="L8916" s="149"/>
      <c r="M8916" s="149"/>
      <c r="N8916" s="293" t="s">
        <v>26180</v>
      </c>
      <c r="O8916" s="292"/>
      <c r="P8916" s="643" t="n">
        <v>0</v>
      </c>
      <c r="Q8916" s="130" t="n">
        <f aca="false">P8916*1.2</f>
        <v>0</v>
      </c>
      <c r="R8916" s="131" t="n">
        <f aca="false">S8916*Q8916</f>
        <v>0</v>
      </c>
      <c r="S8916" s="132"/>
    </row>
    <row r="8917" s="76" customFormat="true" ht="14.4" hidden="false" customHeight="false" outlineLevel="0" collapsed="false">
      <c r="A8917" s="207"/>
      <c r="B8917" s="208" t="n">
        <v>284</v>
      </c>
      <c r="C8917" s="642" t="s">
        <v>25658</v>
      </c>
      <c r="D8917" s="642"/>
      <c r="E8917" s="392" t="s">
        <v>25659</v>
      </c>
      <c r="F8917" s="121" t="n">
        <f aca="false">F8916+1</f>
        <v>8911</v>
      </c>
      <c r="G8917" s="345" t="s">
        <v>26183</v>
      </c>
      <c r="H8917" s="118" t="str">
        <f aca="false">G8917</f>
        <v>529-6702304</v>
      </c>
      <c r="I8917" s="212"/>
      <c r="J8917" s="212"/>
      <c r="K8917" s="149"/>
      <c r="L8917" s="149"/>
      <c r="M8917" s="149"/>
      <c r="N8917" s="293" t="s">
        <v>26180</v>
      </c>
      <c r="O8917" s="292"/>
      <c r="P8917" s="643" t="n">
        <v>0</v>
      </c>
      <c r="Q8917" s="130" t="n">
        <f aca="false">P8917*1.2</f>
        <v>0</v>
      </c>
      <c r="R8917" s="131" t="n">
        <f aca="false">S8917*Q8917</f>
        <v>0</v>
      </c>
      <c r="S8917" s="132"/>
    </row>
    <row r="8918" s="76" customFormat="true" ht="14.4" hidden="false" customHeight="false" outlineLevel="0" collapsed="false">
      <c r="A8918" s="207"/>
      <c r="B8918" s="208" t="n">
        <v>284</v>
      </c>
      <c r="C8918" s="642" t="s">
        <v>25658</v>
      </c>
      <c r="D8918" s="642"/>
      <c r="E8918" s="392" t="s">
        <v>25659</v>
      </c>
      <c r="F8918" s="121" t="n">
        <f aca="false">F8917+1</f>
        <v>8912</v>
      </c>
      <c r="G8918" s="345" t="s">
        <v>26184</v>
      </c>
      <c r="H8918" s="118" t="str">
        <f aca="false">G8918</f>
        <v>529-6702404</v>
      </c>
      <c r="I8918" s="212"/>
      <c r="J8918" s="212"/>
      <c r="K8918" s="149"/>
      <c r="L8918" s="149"/>
      <c r="M8918" s="149"/>
      <c r="N8918" s="293" t="s">
        <v>26180</v>
      </c>
      <c r="O8918" s="292"/>
      <c r="P8918" s="643" t="n">
        <v>0</v>
      </c>
      <c r="Q8918" s="130" t="n">
        <f aca="false">P8918*1.2</f>
        <v>0</v>
      </c>
      <c r="R8918" s="131" t="n">
        <f aca="false">S8918*Q8918</f>
        <v>0</v>
      </c>
      <c r="S8918" s="132"/>
    </row>
    <row r="8919" s="76" customFormat="true" ht="14.4" hidden="false" customHeight="false" outlineLevel="0" collapsed="false">
      <c r="A8919" s="207"/>
      <c r="B8919" s="208" t="n">
        <v>284</v>
      </c>
      <c r="C8919" s="642" t="s">
        <v>25658</v>
      </c>
      <c r="D8919" s="642"/>
      <c r="E8919" s="392" t="s">
        <v>25659</v>
      </c>
      <c r="F8919" s="121" t="n">
        <f aca="false">F8918+1</f>
        <v>8913</v>
      </c>
      <c r="G8919" s="345" t="s">
        <v>26185</v>
      </c>
      <c r="H8919" s="118" t="str">
        <f aca="false">G8919</f>
        <v>529-6702804</v>
      </c>
      <c r="I8919" s="212"/>
      <c r="J8919" s="212"/>
      <c r="K8919" s="149"/>
      <c r="L8919" s="149"/>
      <c r="M8919" s="149"/>
      <c r="N8919" s="293" t="s">
        <v>26180</v>
      </c>
      <c r="O8919" s="292"/>
      <c r="P8919" s="643" t="n">
        <v>0</v>
      </c>
      <c r="Q8919" s="130" t="n">
        <f aca="false">P8919*1.2</f>
        <v>0</v>
      </c>
      <c r="R8919" s="131" t="n">
        <f aca="false">S8919*Q8919</f>
        <v>0</v>
      </c>
      <c r="S8919" s="132"/>
    </row>
    <row r="8920" s="76" customFormat="true" ht="14.4" hidden="false" customHeight="false" outlineLevel="0" collapsed="false">
      <c r="A8920" s="207"/>
      <c r="B8920" s="208" t="n">
        <v>284</v>
      </c>
      <c r="C8920" s="642" t="s">
        <v>25658</v>
      </c>
      <c r="D8920" s="642"/>
      <c r="E8920" s="392" t="s">
        <v>25659</v>
      </c>
      <c r="F8920" s="121" t="n">
        <f aca="false">F8919+1</f>
        <v>8914</v>
      </c>
      <c r="G8920" s="345" t="s">
        <v>26186</v>
      </c>
      <c r="H8920" s="118" t="str">
        <f aca="false">G8920</f>
        <v>529-6703504</v>
      </c>
      <c r="I8920" s="212"/>
      <c r="J8920" s="212"/>
      <c r="K8920" s="149"/>
      <c r="L8920" s="149"/>
      <c r="M8920" s="149"/>
      <c r="N8920" s="293" t="s">
        <v>26187</v>
      </c>
      <c r="O8920" s="292"/>
      <c r="P8920" s="643" t="n">
        <v>0</v>
      </c>
      <c r="Q8920" s="130" t="n">
        <f aca="false">P8920*1.2</f>
        <v>0</v>
      </c>
      <c r="R8920" s="131" t="n">
        <f aca="false">S8920*Q8920</f>
        <v>0</v>
      </c>
      <c r="S8920" s="132"/>
    </row>
    <row r="8921" s="76" customFormat="true" ht="14.4" hidden="false" customHeight="false" outlineLevel="0" collapsed="false">
      <c r="A8921" s="207"/>
      <c r="B8921" s="208" t="n">
        <v>284</v>
      </c>
      <c r="C8921" s="642" t="s">
        <v>25658</v>
      </c>
      <c r="D8921" s="642"/>
      <c r="E8921" s="392" t="s">
        <v>26001</v>
      </c>
      <c r="F8921" s="121" t="n">
        <f aca="false">F8920+1</f>
        <v>8915</v>
      </c>
      <c r="G8921" s="345" t="s">
        <v>26188</v>
      </c>
      <c r="H8921" s="118" t="str">
        <f aca="false">G8921</f>
        <v>532 670 06 04 СБ БЧ</v>
      </c>
      <c r="I8921" s="212"/>
      <c r="J8921" s="212"/>
      <c r="K8921" s="149"/>
      <c r="L8921" s="149"/>
      <c r="M8921" s="149"/>
      <c r="N8921" s="293" t="s">
        <v>26187</v>
      </c>
      <c r="O8921" s="292"/>
      <c r="P8921" s="643" t="n">
        <v>0</v>
      </c>
      <c r="Q8921" s="130" t="n">
        <f aca="false">P8921*1.2</f>
        <v>0</v>
      </c>
      <c r="R8921" s="131" t="n">
        <f aca="false">S8921*Q8921</f>
        <v>0</v>
      </c>
      <c r="S8921" s="132"/>
    </row>
    <row r="8922" s="76" customFormat="true" ht="14.4" hidden="false" customHeight="false" outlineLevel="0" collapsed="false">
      <c r="A8922" s="207"/>
      <c r="B8922" s="208" t="n">
        <v>284</v>
      </c>
      <c r="C8922" s="642" t="s">
        <v>25658</v>
      </c>
      <c r="D8922" s="642"/>
      <c r="E8922" s="392" t="s">
        <v>26001</v>
      </c>
      <c r="F8922" s="121" t="n">
        <f aca="false">F8921+1</f>
        <v>8916</v>
      </c>
      <c r="G8922" s="345" t="s">
        <v>26189</v>
      </c>
      <c r="H8922" s="118" t="str">
        <f aca="false">G8922</f>
        <v>532 670 09 04 СБ БЧ</v>
      </c>
      <c r="I8922" s="212"/>
      <c r="J8922" s="212"/>
      <c r="K8922" s="149"/>
      <c r="L8922" s="149"/>
      <c r="M8922" s="149"/>
      <c r="N8922" s="293" t="s">
        <v>26187</v>
      </c>
      <c r="O8922" s="292"/>
      <c r="P8922" s="643" t="n">
        <v>0</v>
      </c>
      <c r="Q8922" s="130" t="n">
        <f aca="false">P8922*1.2</f>
        <v>0</v>
      </c>
      <c r="R8922" s="131" t="n">
        <f aca="false">S8922*Q8922</f>
        <v>0</v>
      </c>
      <c r="S8922" s="132"/>
    </row>
    <row r="8923" s="76" customFormat="true" ht="14.4" hidden="false" customHeight="false" outlineLevel="0" collapsed="false">
      <c r="A8923" s="207"/>
      <c r="B8923" s="208" t="n">
        <v>284</v>
      </c>
      <c r="C8923" s="642" t="s">
        <v>25658</v>
      </c>
      <c r="D8923" s="642"/>
      <c r="E8923" s="392" t="s">
        <v>26001</v>
      </c>
      <c r="F8923" s="121" t="n">
        <f aca="false">F8922+1</f>
        <v>8917</v>
      </c>
      <c r="G8923" s="345" t="s">
        <v>26190</v>
      </c>
      <c r="H8923" s="118" t="str">
        <f aca="false">G8923</f>
        <v>532 670 07 04 СБ БЧ</v>
      </c>
      <c r="I8923" s="212"/>
      <c r="J8923" s="212"/>
      <c r="K8923" s="149"/>
      <c r="L8923" s="149"/>
      <c r="M8923" s="149"/>
      <c r="N8923" s="293" t="s">
        <v>26187</v>
      </c>
      <c r="O8923" s="292"/>
      <c r="P8923" s="643" t="n">
        <v>0</v>
      </c>
      <c r="Q8923" s="130" t="n">
        <f aca="false">P8923*1.2</f>
        <v>0</v>
      </c>
      <c r="R8923" s="131" t="n">
        <f aca="false">S8923*Q8923</f>
        <v>0</v>
      </c>
      <c r="S8923" s="132"/>
    </row>
    <row r="8924" s="76" customFormat="true" ht="14.4" hidden="false" customHeight="false" outlineLevel="0" collapsed="false">
      <c r="A8924" s="207"/>
      <c r="B8924" s="208" t="n">
        <v>284</v>
      </c>
      <c r="C8924" s="642" t="s">
        <v>25658</v>
      </c>
      <c r="D8924" s="642"/>
      <c r="E8924" s="392" t="s">
        <v>25659</v>
      </c>
      <c r="F8924" s="121" t="n">
        <f aca="false">F8923+1</f>
        <v>8918</v>
      </c>
      <c r="G8924" s="345" t="s">
        <v>26191</v>
      </c>
      <c r="H8924" s="118" t="str">
        <f aca="false">G8924</f>
        <v>530-8380106</v>
      </c>
      <c r="I8924" s="212"/>
      <c r="J8924" s="212"/>
      <c r="K8924" s="149"/>
      <c r="L8924" s="149"/>
      <c r="M8924" s="149"/>
      <c r="N8924" s="293" t="s">
        <v>26192</v>
      </c>
      <c r="O8924" s="292"/>
      <c r="P8924" s="643" t="n">
        <v>0</v>
      </c>
      <c r="Q8924" s="130" t="n">
        <f aca="false">P8924*1.2</f>
        <v>0</v>
      </c>
      <c r="R8924" s="131" t="n">
        <f aca="false">S8924*Q8924</f>
        <v>0</v>
      </c>
      <c r="S8924" s="132"/>
    </row>
    <row r="8925" s="76" customFormat="true" ht="27.6" hidden="false" customHeight="false" outlineLevel="0" collapsed="false">
      <c r="A8925" s="207"/>
      <c r="B8925" s="208" t="n">
        <v>284</v>
      </c>
      <c r="C8925" s="642" t="s">
        <v>25658</v>
      </c>
      <c r="D8925" s="642"/>
      <c r="E8925" s="392" t="s">
        <v>25659</v>
      </c>
      <c r="F8925" s="121" t="n">
        <f aca="false">F8924+1</f>
        <v>8919</v>
      </c>
      <c r="G8925" s="345" t="s">
        <v>26193</v>
      </c>
      <c r="H8925" s="118" t="str">
        <f aca="false">G8925</f>
        <v>02MFВ9301-083</v>
      </c>
      <c r="I8925" s="212"/>
      <c r="J8925" s="212"/>
      <c r="K8925" s="149"/>
      <c r="L8925" s="149"/>
      <c r="M8925" s="149"/>
      <c r="N8925" s="154" t="s">
        <v>26194</v>
      </c>
      <c r="O8925" s="186"/>
      <c r="P8925" s="643" t="n">
        <v>0</v>
      </c>
      <c r="Q8925" s="130" t="n">
        <f aca="false">P8925*1.2</f>
        <v>0</v>
      </c>
      <c r="R8925" s="131" t="n">
        <f aca="false">S8925*Q8925</f>
        <v>0</v>
      </c>
      <c r="S8925" s="132"/>
    </row>
    <row r="8926" s="76" customFormat="true" ht="27.6" hidden="false" customHeight="false" outlineLevel="0" collapsed="false">
      <c r="A8926" s="207"/>
      <c r="B8926" s="208" t="n">
        <v>284</v>
      </c>
      <c r="C8926" s="642" t="s">
        <v>25658</v>
      </c>
      <c r="D8926" s="642"/>
      <c r="E8926" s="392" t="s">
        <v>25659</v>
      </c>
      <c r="F8926" s="121" t="n">
        <f aca="false">F8925+1</f>
        <v>8920</v>
      </c>
      <c r="G8926" s="345" t="s">
        <v>26195</v>
      </c>
      <c r="H8926" s="118" t="str">
        <f aca="false">G8926</f>
        <v>02MFS9301-082</v>
      </c>
      <c r="I8926" s="212"/>
      <c r="J8926" s="212"/>
      <c r="K8926" s="149"/>
      <c r="L8926" s="149"/>
      <c r="M8926" s="149"/>
      <c r="N8926" s="154" t="s">
        <v>26196</v>
      </c>
      <c r="O8926" s="186"/>
      <c r="P8926" s="643" t="n">
        <v>0</v>
      </c>
      <c r="Q8926" s="130" t="n">
        <f aca="false">P8926*1.2</f>
        <v>0</v>
      </c>
      <c r="R8926" s="131" t="n">
        <f aca="false">S8926*Q8926</f>
        <v>0</v>
      </c>
      <c r="S8926" s="132"/>
    </row>
    <row r="8927" s="76" customFormat="true" ht="27.6" hidden="false" customHeight="false" outlineLevel="0" collapsed="false">
      <c r="A8927" s="207"/>
      <c r="B8927" s="208" t="n">
        <v>284</v>
      </c>
      <c r="C8927" s="642" t="s">
        <v>25658</v>
      </c>
      <c r="D8927" s="642"/>
      <c r="E8927" s="392" t="s">
        <v>25659</v>
      </c>
      <c r="F8927" s="121" t="n">
        <f aca="false">F8926+1</f>
        <v>8921</v>
      </c>
      <c r="G8927" s="345" t="s">
        <v>26197</v>
      </c>
      <c r="H8927" s="118" t="str">
        <f aca="false">G8927</f>
        <v>02MFK9301-081</v>
      </c>
      <c r="I8927" s="212"/>
      <c r="J8927" s="212"/>
      <c r="K8927" s="149"/>
      <c r="L8927" s="149"/>
      <c r="M8927" s="149"/>
      <c r="N8927" s="154" t="s">
        <v>26198</v>
      </c>
      <c r="O8927" s="186"/>
      <c r="P8927" s="643" t="n">
        <v>0</v>
      </c>
      <c r="Q8927" s="130" t="n">
        <f aca="false">P8927*1.2</f>
        <v>0</v>
      </c>
      <c r="R8927" s="131" t="n">
        <f aca="false">S8927*Q8927</f>
        <v>0</v>
      </c>
      <c r="S8927" s="132"/>
    </row>
    <row r="8928" s="76" customFormat="true" ht="27.6" hidden="false" customHeight="false" outlineLevel="0" collapsed="false">
      <c r="A8928" s="207"/>
      <c r="B8928" s="208" t="n">
        <v>284</v>
      </c>
      <c r="C8928" s="642" t="s">
        <v>25658</v>
      </c>
      <c r="D8928" s="642"/>
      <c r="E8928" s="392" t="s">
        <v>25659</v>
      </c>
      <c r="F8928" s="121" t="n">
        <f aca="false">F8927+1</f>
        <v>8922</v>
      </c>
      <c r="G8928" s="345" t="s">
        <v>26199</v>
      </c>
      <c r="H8928" s="118" t="str">
        <f aca="false">G8928</f>
        <v>02MFK9301-080</v>
      </c>
      <c r="I8928" s="212"/>
      <c r="J8928" s="212"/>
      <c r="K8928" s="149"/>
      <c r="L8928" s="149"/>
      <c r="M8928" s="149"/>
      <c r="N8928" s="154" t="s">
        <v>26200</v>
      </c>
      <c r="O8928" s="186"/>
      <c r="P8928" s="643" t="n">
        <v>0</v>
      </c>
      <c r="Q8928" s="130" t="n">
        <f aca="false">P8928*1.2</f>
        <v>0</v>
      </c>
      <c r="R8928" s="131" t="n">
        <f aca="false">S8928*Q8928</f>
        <v>0</v>
      </c>
      <c r="S8928" s="132"/>
    </row>
    <row r="8929" s="76" customFormat="true" ht="14.4" hidden="false" customHeight="false" outlineLevel="0" collapsed="false">
      <c r="A8929" s="207"/>
      <c r="B8929" s="208" t="n">
        <v>284</v>
      </c>
      <c r="C8929" s="642" t="s">
        <v>25658</v>
      </c>
      <c r="D8929" s="642"/>
      <c r="E8929" s="392" t="s">
        <v>25694</v>
      </c>
      <c r="F8929" s="121" t="n">
        <f aca="false">F8928+1</f>
        <v>8923</v>
      </c>
      <c r="G8929" s="345" t="s">
        <v>26201</v>
      </c>
      <c r="H8929" s="118" t="str">
        <f aca="false">G8929</f>
        <v>525-6700104</v>
      </c>
      <c r="I8929" s="212"/>
      <c r="J8929" s="212"/>
      <c r="K8929" s="149"/>
      <c r="L8929" s="149"/>
      <c r="M8929" s="149"/>
      <c r="N8929" s="293" t="s">
        <v>26202</v>
      </c>
      <c r="O8929" s="644"/>
      <c r="P8929" s="643" t="n">
        <v>0</v>
      </c>
      <c r="Q8929" s="130" t="n">
        <f aca="false">P8929*1.2</f>
        <v>0</v>
      </c>
      <c r="R8929" s="131" t="n">
        <f aca="false">S8929*Q8929</f>
        <v>0</v>
      </c>
      <c r="S8929" s="132"/>
    </row>
    <row r="8930" s="76" customFormat="true" ht="14.4" hidden="false" customHeight="false" outlineLevel="0" collapsed="false">
      <c r="A8930" s="381"/>
      <c r="B8930" s="382" t="n">
        <v>284</v>
      </c>
      <c r="C8930" s="655" t="s">
        <v>25658</v>
      </c>
      <c r="D8930" s="655"/>
      <c r="E8930" s="656" t="s">
        <v>25694</v>
      </c>
      <c r="F8930" s="121" t="n">
        <f aca="false">F8929+1</f>
        <v>8924</v>
      </c>
      <c r="G8930" s="355" t="s">
        <v>26203</v>
      </c>
      <c r="H8930" s="300" t="str">
        <f aca="false">G8930</f>
        <v>525-6700204</v>
      </c>
      <c r="I8930" s="232"/>
      <c r="J8930" s="232"/>
      <c r="K8930" s="297"/>
      <c r="L8930" s="297"/>
      <c r="M8930" s="297"/>
      <c r="N8930" s="657" t="s">
        <v>26204</v>
      </c>
      <c r="O8930" s="658"/>
      <c r="P8930" s="659" t="n">
        <v>0</v>
      </c>
      <c r="Q8930" s="130" t="n">
        <f aca="false">P8930*1.2</f>
        <v>0</v>
      </c>
      <c r="R8930" s="131" t="n">
        <f aca="false">S8930*Q8930</f>
        <v>0</v>
      </c>
      <c r="S8930" s="388"/>
    </row>
    <row r="8931" s="76" customFormat="true" ht="14.4" hidden="false" customHeight="false" outlineLevel="0" collapsed="false">
      <c r="A8931" s="207"/>
      <c r="B8931" s="215" t="n">
        <v>82</v>
      </c>
      <c r="C8931" s="642" t="s">
        <v>23</v>
      </c>
      <c r="D8931" s="660" t="s">
        <v>26205</v>
      </c>
      <c r="E8931" s="661"/>
      <c r="F8931" s="121" t="n">
        <f aca="false">F8930+1</f>
        <v>8925</v>
      </c>
      <c r="G8931" s="218" t="s">
        <v>26206</v>
      </c>
      <c r="H8931" s="218" t="s">
        <v>26206</v>
      </c>
      <c r="I8931" s="218" t="s">
        <v>26207</v>
      </c>
      <c r="J8931" s="237" t="n">
        <v>403</v>
      </c>
      <c r="K8931" s="489" t="n">
        <v>0</v>
      </c>
      <c r="L8931" s="489" t="n">
        <v>8201120</v>
      </c>
      <c r="M8931" s="489" t="n">
        <v>0</v>
      </c>
      <c r="N8931" s="662" t="s">
        <v>13481</v>
      </c>
      <c r="O8931" s="489"/>
      <c r="P8931" s="643" t="n">
        <v>3839.27</v>
      </c>
      <c r="Q8931" s="130" t="n">
        <f aca="false">P8931*1.2</f>
        <v>4607.124</v>
      </c>
      <c r="R8931" s="131" t="n">
        <f aca="false">S8931*Q8931</f>
        <v>0</v>
      </c>
      <c r="S8931" s="132"/>
    </row>
    <row r="8932" s="76" customFormat="true" ht="14.4" hidden="false" customHeight="false" outlineLevel="0" collapsed="false">
      <c r="A8932" s="207"/>
      <c r="B8932" s="215" t="n">
        <v>82</v>
      </c>
      <c r="C8932" s="642" t="s">
        <v>23</v>
      </c>
      <c r="D8932" s="660" t="s">
        <v>26205</v>
      </c>
      <c r="E8932" s="661"/>
      <c r="F8932" s="121" t="n">
        <f aca="false">F8931+1</f>
        <v>8926</v>
      </c>
      <c r="G8932" s="218" t="s">
        <v>26208</v>
      </c>
      <c r="H8932" s="218" t="s">
        <v>26208</v>
      </c>
      <c r="I8932" s="218" t="s">
        <v>26209</v>
      </c>
      <c r="J8932" s="237" t="n">
        <v>403</v>
      </c>
      <c r="K8932" s="489" t="n">
        <v>0</v>
      </c>
      <c r="L8932" s="489" t="n">
        <v>8201121</v>
      </c>
      <c r="M8932" s="489" t="n">
        <v>0</v>
      </c>
      <c r="N8932" s="662" t="s">
        <v>26210</v>
      </c>
      <c r="O8932" s="489"/>
      <c r="P8932" s="643" t="n">
        <v>3241.41</v>
      </c>
      <c r="Q8932" s="130" t="n">
        <f aca="false">P8932*1.2</f>
        <v>3889.692</v>
      </c>
      <c r="R8932" s="131" t="n">
        <f aca="false">S8932*Q8932</f>
        <v>0</v>
      </c>
      <c r="S8932" s="132"/>
    </row>
    <row r="8933" s="76" customFormat="true" ht="14.4" hidden="false" customHeight="false" outlineLevel="0" collapsed="false">
      <c r="A8933" s="207"/>
      <c r="B8933" s="215" t="n">
        <v>82</v>
      </c>
      <c r="C8933" s="642" t="s">
        <v>23</v>
      </c>
      <c r="D8933" s="660" t="s">
        <v>26205</v>
      </c>
      <c r="E8933" s="661"/>
      <c r="F8933" s="121" t="n">
        <f aca="false">F8932+1</f>
        <v>8927</v>
      </c>
      <c r="G8933" s="218" t="s">
        <v>26211</v>
      </c>
      <c r="H8933" s="218" t="s">
        <v>26211</v>
      </c>
      <c r="I8933" s="218" t="s">
        <v>26212</v>
      </c>
      <c r="J8933" s="237" t="n">
        <v>403</v>
      </c>
      <c r="K8933" s="489" t="n">
        <v>0</v>
      </c>
      <c r="L8933" s="489" t="n">
        <v>8201120</v>
      </c>
      <c r="M8933" s="489" t="n">
        <v>20</v>
      </c>
      <c r="N8933" s="662" t="s">
        <v>13481</v>
      </c>
      <c r="O8933" s="489"/>
      <c r="P8933" s="643" t="n">
        <v>8964.85</v>
      </c>
      <c r="Q8933" s="130" t="n">
        <f aca="false">P8933*1.2</f>
        <v>10757.82</v>
      </c>
      <c r="R8933" s="131" t="n">
        <f aca="false">S8933*Q8933</f>
        <v>0</v>
      </c>
      <c r="S8933" s="132"/>
    </row>
    <row r="8934" s="76" customFormat="true" ht="14.4" hidden="false" customHeight="false" outlineLevel="0" collapsed="false">
      <c r="A8934" s="207"/>
      <c r="B8934" s="215" t="n">
        <v>82</v>
      </c>
      <c r="C8934" s="642" t="s">
        <v>23</v>
      </c>
      <c r="D8934" s="660" t="s">
        <v>26205</v>
      </c>
      <c r="E8934" s="661"/>
      <c r="F8934" s="121" t="n">
        <f aca="false">F8933+1</f>
        <v>8928</v>
      </c>
      <c r="G8934" s="218" t="s">
        <v>26213</v>
      </c>
      <c r="H8934" s="218" t="s">
        <v>26213</v>
      </c>
      <c r="I8934" s="218" t="s">
        <v>26214</v>
      </c>
      <c r="J8934" s="237" t="n">
        <v>403</v>
      </c>
      <c r="K8934" s="489" t="n">
        <v>0</v>
      </c>
      <c r="L8934" s="489" t="n">
        <v>8201121</v>
      </c>
      <c r="M8934" s="489" t="n">
        <v>20</v>
      </c>
      <c r="N8934" s="662" t="s">
        <v>26210</v>
      </c>
      <c r="O8934" s="489"/>
      <c r="P8934" s="643" t="n">
        <v>8186.7</v>
      </c>
      <c r="Q8934" s="130" t="n">
        <f aca="false">P8934*1.2</f>
        <v>9824.04</v>
      </c>
      <c r="R8934" s="131" t="n">
        <f aca="false">S8934*Q8934</f>
        <v>0</v>
      </c>
      <c r="S8934" s="132"/>
    </row>
    <row r="8935" s="76" customFormat="true" ht="14.4" hidden="false" customHeight="false" outlineLevel="0" collapsed="false">
      <c r="A8935" s="207"/>
      <c r="B8935" s="215" t="n">
        <v>82</v>
      </c>
      <c r="C8935" s="642" t="s">
        <v>23</v>
      </c>
      <c r="D8935" s="660" t="s">
        <v>26205</v>
      </c>
      <c r="E8935" s="661"/>
      <c r="F8935" s="121" t="n">
        <f aca="false">F8934+1</f>
        <v>8929</v>
      </c>
      <c r="G8935" s="218" t="s">
        <v>26215</v>
      </c>
      <c r="H8935" s="218" t="s">
        <v>26215</v>
      </c>
      <c r="I8935" s="218" t="s">
        <v>26216</v>
      </c>
      <c r="J8935" s="237" t="n">
        <v>420</v>
      </c>
      <c r="K8935" s="489" t="n">
        <v>0</v>
      </c>
      <c r="L8935" s="489" t="n">
        <v>8201120</v>
      </c>
      <c r="M8935" s="489" t="n">
        <v>21</v>
      </c>
      <c r="N8935" s="662" t="s">
        <v>26217</v>
      </c>
      <c r="O8935" s="489"/>
      <c r="P8935" s="663" t="n">
        <v>9101.11</v>
      </c>
      <c r="Q8935" s="663" t="n">
        <f aca="false">P8935*1.2</f>
        <v>10921.332</v>
      </c>
      <c r="R8935" s="131" t="n">
        <f aca="false">S8935*Q8935</f>
        <v>0</v>
      </c>
      <c r="S8935" s="132"/>
    </row>
    <row r="8936" s="76" customFormat="true" ht="14.4" hidden="false" customHeight="false" outlineLevel="0" collapsed="false">
      <c r="A8936" s="207"/>
      <c r="B8936" s="215" t="n">
        <v>82</v>
      </c>
      <c r="C8936" s="642" t="s">
        <v>23</v>
      </c>
      <c r="D8936" s="660" t="s">
        <v>26205</v>
      </c>
      <c r="E8936" s="661"/>
      <c r="F8936" s="121" t="n">
        <f aca="false">F8935+1</f>
        <v>8930</v>
      </c>
      <c r="G8936" s="218" t="s">
        <v>26218</v>
      </c>
      <c r="H8936" s="218" t="s">
        <v>26218</v>
      </c>
      <c r="I8936" s="218" t="s">
        <v>26219</v>
      </c>
      <c r="J8936" s="237" t="n">
        <v>678</v>
      </c>
      <c r="K8936" s="489" t="n">
        <v>99</v>
      </c>
      <c r="L8936" s="489" t="n">
        <v>8201121</v>
      </c>
      <c r="M8936" s="489" t="n">
        <v>21</v>
      </c>
      <c r="N8936" s="662" t="s">
        <v>26210</v>
      </c>
      <c r="O8936" s="489"/>
      <c r="P8936" s="643" t="n">
        <v>8957.68</v>
      </c>
      <c r="Q8936" s="130" t="n">
        <f aca="false">P8936*1.2</f>
        <v>10749.216</v>
      </c>
      <c r="R8936" s="131" t="n">
        <f aca="false">S8936*Q8936</f>
        <v>0</v>
      </c>
      <c r="S8936" s="132"/>
    </row>
    <row r="8937" s="76" customFormat="true" ht="14.4" hidden="false" customHeight="false" outlineLevel="0" collapsed="false">
      <c r="A8937" s="207"/>
      <c r="B8937" s="215" t="n">
        <v>82</v>
      </c>
      <c r="C8937" s="642" t="s">
        <v>23</v>
      </c>
      <c r="D8937" s="660" t="s">
        <v>26205</v>
      </c>
      <c r="E8937" s="661"/>
      <c r="F8937" s="121" t="n">
        <f aca="false">F8936+1</f>
        <v>8931</v>
      </c>
      <c r="G8937" s="218" t="s">
        <v>26220</v>
      </c>
      <c r="H8937" s="218" t="s">
        <v>26220</v>
      </c>
      <c r="I8937" s="218" t="s">
        <v>26221</v>
      </c>
      <c r="J8937" s="237" t="n">
        <v>420</v>
      </c>
      <c r="K8937" s="489" t="n">
        <v>0</v>
      </c>
      <c r="L8937" s="489" t="n">
        <v>8201120</v>
      </c>
      <c r="M8937" s="489" t="n">
        <v>22</v>
      </c>
      <c r="N8937" s="662" t="s">
        <v>13481</v>
      </c>
      <c r="O8937" s="489"/>
      <c r="P8937" s="643" t="n">
        <v>9606.73</v>
      </c>
      <c r="Q8937" s="130" t="n">
        <f aca="false">P8937*1.2</f>
        <v>11528.076</v>
      </c>
      <c r="R8937" s="131" t="n">
        <f aca="false">S8937*Q8937</f>
        <v>0</v>
      </c>
      <c r="S8937" s="132"/>
    </row>
    <row r="8938" s="76" customFormat="true" ht="41.4" hidden="false" customHeight="false" outlineLevel="0" collapsed="false">
      <c r="A8938" s="207"/>
      <c r="B8938" s="215" t="n">
        <v>82</v>
      </c>
      <c r="C8938" s="642" t="s">
        <v>23</v>
      </c>
      <c r="D8938" s="660" t="s">
        <v>26205</v>
      </c>
      <c r="E8938" s="661"/>
      <c r="F8938" s="121" t="n">
        <f aca="false">F8937+1</f>
        <v>8932</v>
      </c>
      <c r="G8938" s="664" t="s">
        <v>26222</v>
      </c>
      <c r="H8938" s="664" t="s">
        <v>26222</v>
      </c>
      <c r="I8938" s="664" t="s">
        <v>26223</v>
      </c>
      <c r="J8938" s="516" t="n">
        <v>52</v>
      </c>
      <c r="K8938" s="489" t="n">
        <v>99</v>
      </c>
      <c r="L8938" s="489" t="n">
        <v>8201020</v>
      </c>
      <c r="M8938" s="489" t="n">
        <v>0</v>
      </c>
      <c r="N8938" s="662" t="s">
        <v>26224</v>
      </c>
      <c r="O8938" s="489"/>
      <c r="P8938" s="643" t="n">
        <v>16602.5</v>
      </c>
      <c r="Q8938" s="130" t="n">
        <f aca="false">P8938*1.2</f>
        <v>19923</v>
      </c>
      <c r="R8938" s="131" t="n">
        <f aca="false">S8938*Q8938</f>
        <v>0</v>
      </c>
      <c r="S8938" s="132"/>
    </row>
    <row r="8939" s="76" customFormat="true" ht="41.4" hidden="false" customHeight="false" outlineLevel="0" collapsed="false">
      <c r="A8939" s="207"/>
      <c r="B8939" s="215" t="n">
        <v>82</v>
      </c>
      <c r="C8939" s="642" t="s">
        <v>23</v>
      </c>
      <c r="D8939" s="660" t="s">
        <v>26205</v>
      </c>
      <c r="E8939" s="661"/>
      <c r="F8939" s="121" t="n">
        <f aca="false">F8938+1</f>
        <v>8933</v>
      </c>
      <c r="G8939" s="218" t="s">
        <v>26225</v>
      </c>
      <c r="H8939" s="218" t="s">
        <v>26225</v>
      </c>
      <c r="I8939" s="218" t="s">
        <v>26226</v>
      </c>
      <c r="J8939" s="237" t="n">
        <v>52</v>
      </c>
      <c r="K8939" s="489" t="n">
        <v>0</v>
      </c>
      <c r="L8939" s="489" t="n">
        <v>8201020</v>
      </c>
      <c r="M8939" s="489" t="n">
        <v>21</v>
      </c>
      <c r="N8939" s="662" t="s">
        <v>26224</v>
      </c>
      <c r="O8939" s="489"/>
      <c r="P8939" s="643" t="n">
        <v>17192.88</v>
      </c>
      <c r="Q8939" s="130" t="n">
        <f aca="false">P8939*1.2</f>
        <v>20631.456</v>
      </c>
      <c r="R8939" s="131" t="n">
        <f aca="false">S8939*Q8939</f>
        <v>0</v>
      </c>
      <c r="S8939" s="132"/>
    </row>
    <row r="8940" s="76" customFormat="true" ht="41.4" hidden="false" customHeight="false" outlineLevel="0" collapsed="false">
      <c r="A8940" s="207"/>
      <c r="B8940" s="215" t="n">
        <v>82</v>
      </c>
      <c r="C8940" s="642" t="s">
        <v>23</v>
      </c>
      <c r="D8940" s="660" t="s">
        <v>26205</v>
      </c>
      <c r="E8940" s="661"/>
      <c r="F8940" s="121" t="n">
        <f aca="false">F8939+1</f>
        <v>8934</v>
      </c>
      <c r="G8940" s="218" t="s">
        <v>26227</v>
      </c>
      <c r="H8940" s="218" t="s">
        <v>26227</v>
      </c>
      <c r="I8940" s="218" t="s">
        <v>26228</v>
      </c>
      <c r="J8940" s="237" t="n">
        <v>52</v>
      </c>
      <c r="K8940" s="489" t="n">
        <v>99</v>
      </c>
      <c r="L8940" s="489" t="n">
        <v>8201021</v>
      </c>
      <c r="M8940" s="489" t="n">
        <v>0</v>
      </c>
      <c r="N8940" s="662" t="s">
        <v>26229</v>
      </c>
      <c r="O8940" s="489"/>
      <c r="P8940" s="643" t="n">
        <v>12831.16</v>
      </c>
      <c r="Q8940" s="130" t="n">
        <f aca="false">P8940*1.2</f>
        <v>15397.392</v>
      </c>
      <c r="R8940" s="131" t="n">
        <f aca="false">S8940*Q8940</f>
        <v>0</v>
      </c>
      <c r="S8940" s="132"/>
    </row>
    <row r="8941" s="76" customFormat="true" ht="27.6" hidden="false" customHeight="false" outlineLevel="0" collapsed="false">
      <c r="A8941" s="207"/>
      <c r="B8941" s="215" t="n">
        <v>82</v>
      </c>
      <c r="C8941" s="642" t="s">
        <v>23</v>
      </c>
      <c r="D8941" s="660" t="s">
        <v>26205</v>
      </c>
      <c r="E8941" s="661"/>
      <c r="F8941" s="121" t="n">
        <f aca="false">F8940+1</f>
        <v>8935</v>
      </c>
      <c r="G8941" s="218" t="s">
        <v>26230</v>
      </c>
      <c r="H8941" s="218" t="s">
        <v>26230</v>
      </c>
      <c r="I8941" s="218" t="s">
        <v>26231</v>
      </c>
      <c r="J8941" s="237" t="n">
        <v>464</v>
      </c>
      <c r="K8941" s="489" t="n">
        <v>0</v>
      </c>
      <c r="L8941" s="489" t="n">
        <v>8201010</v>
      </c>
      <c r="M8941" s="489" t="n">
        <v>0</v>
      </c>
      <c r="N8941" s="662" t="s">
        <v>26232</v>
      </c>
      <c r="O8941" s="489"/>
      <c r="P8941" s="643" t="n">
        <v>558.25</v>
      </c>
      <c r="Q8941" s="130" t="n">
        <f aca="false">P8941*1.2</f>
        <v>669.9</v>
      </c>
      <c r="R8941" s="131" t="n">
        <f aca="false">S8941*Q8941</f>
        <v>0</v>
      </c>
      <c r="S8941" s="132"/>
    </row>
    <row r="8942" s="76" customFormat="true" ht="14.4" hidden="false" customHeight="false" outlineLevel="0" collapsed="false">
      <c r="A8942" s="207"/>
      <c r="B8942" s="215" t="n">
        <v>82</v>
      </c>
      <c r="C8942" s="642" t="s">
        <v>23</v>
      </c>
      <c r="D8942" s="660" t="s">
        <v>26205</v>
      </c>
      <c r="E8942" s="661"/>
      <c r="F8942" s="121" t="n">
        <f aca="false">F8941+1</f>
        <v>8936</v>
      </c>
      <c r="G8942" s="218" t="s">
        <v>26233</v>
      </c>
      <c r="H8942" s="218" t="s">
        <v>26233</v>
      </c>
      <c r="I8942" s="218" t="s">
        <v>26234</v>
      </c>
      <c r="J8942" s="237" t="n">
        <v>461</v>
      </c>
      <c r="K8942" s="489" t="n">
        <v>0</v>
      </c>
      <c r="L8942" s="489" t="n">
        <v>8201010</v>
      </c>
      <c r="M8942" s="489" t="n">
        <v>1</v>
      </c>
      <c r="N8942" s="662" t="s">
        <v>26235</v>
      </c>
      <c r="O8942" s="489"/>
      <c r="P8942" s="643" t="n">
        <v>1956.9</v>
      </c>
      <c r="Q8942" s="130" t="n">
        <f aca="false">P8942*1.2</f>
        <v>2348.28</v>
      </c>
      <c r="R8942" s="131" t="n">
        <f aca="false">S8942*Q8942</f>
        <v>0</v>
      </c>
      <c r="S8942" s="132"/>
    </row>
    <row r="8943" s="76" customFormat="true" ht="14.4" hidden="false" customHeight="false" outlineLevel="0" collapsed="false">
      <c r="A8943" s="207"/>
      <c r="B8943" s="215" t="n">
        <v>82</v>
      </c>
      <c r="C8943" s="642" t="s">
        <v>23</v>
      </c>
      <c r="D8943" s="660" t="s">
        <v>26205</v>
      </c>
      <c r="E8943" s="661"/>
      <c r="F8943" s="121" t="n">
        <f aca="false">F8942+1</f>
        <v>8937</v>
      </c>
      <c r="G8943" s="218" t="s">
        <v>26236</v>
      </c>
      <c r="H8943" s="218" t="s">
        <v>26236</v>
      </c>
      <c r="I8943" s="218" t="s">
        <v>26237</v>
      </c>
      <c r="J8943" s="237" t="n">
        <v>466</v>
      </c>
      <c r="K8943" s="489" t="n">
        <v>0</v>
      </c>
      <c r="L8943" s="489" t="n">
        <v>8201010</v>
      </c>
      <c r="M8943" s="489" t="n">
        <v>1</v>
      </c>
      <c r="N8943" s="662" t="s">
        <v>26235</v>
      </c>
      <c r="O8943" s="489"/>
      <c r="P8943" s="643" t="n">
        <v>1544.54</v>
      </c>
      <c r="Q8943" s="130" t="n">
        <f aca="false">P8943*1.2</f>
        <v>1853.448</v>
      </c>
      <c r="R8943" s="131" t="n">
        <f aca="false">S8943*Q8943</f>
        <v>0</v>
      </c>
      <c r="S8943" s="132"/>
    </row>
    <row r="8944" s="76" customFormat="true" ht="27.6" hidden="false" customHeight="false" outlineLevel="0" collapsed="false">
      <c r="A8944" s="207"/>
      <c r="B8944" s="215" t="n">
        <v>82</v>
      </c>
      <c r="C8944" s="642" t="s">
        <v>23</v>
      </c>
      <c r="D8944" s="660" t="s">
        <v>26205</v>
      </c>
      <c r="E8944" s="661"/>
      <c r="F8944" s="121" t="n">
        <f aca="false">F8943+1</f>
        <v>8938</v>
      </c>
      <c r="G8944" s="218" t="s">
        <v>26238</v>
      </c>
      <c r="H8944" s="218" t="s">
        <v>26238</v>
      </c>
      <c r="I8944" s="218" t="s">
        <v>26239</v>
      </c>
      <c r="J8944" s="237" t="n">
        <v>391</v>
      </c>
      <c r="K8944" s="489" t="n">
        <v>0</v>
      </c>
      <c r="L8944" s="489" t="n">
        <v>8201020</v>
      </c>
      <c r="M8944" s="489" t="n">
        <v>0</v>
      </c>
      <c r="N8944" s="662" t="s">
        <v>26240</v>
      </c>
      <c r="O8944" s="489"/>
      <c r="P8944" s="643" t="n">
        <v>5706.88</v>
      </c>
      <c r="Q8944" s="130" t="n">
        <f aca="false">P8944*1.2</f>
        <v>6848.256</v>
      </c>
      <c r="R8944" s="131" t="n">
        <f aca="false">S8944*Q8944</f>
        <v>0</v>
      </c>
      <c r="S8944" s="132"/>
    </row>
    <row r="8945" s="76" customFormat="true" ht="27.6" hidden="false" customHeight="false" outlineLevel="0" collapsed="false">
      <c r="A8945" s="207"/>
      <c r="B8945" s="215" t="n">
        <v>82</v>
      </c>
      <c r="C8945" s="642" t="s">
        <v>23</v>
      </c>
      <c r="D8945" s="660" t="s">
        <v>26205</v>
      </c>
      <c r="E8945" s="661"/>
      <c r="F8945" s="121" t="n">
        <f aca="false">F8944+1</f>
        <v>8939</v>
      </c>
      <c r="G8945" s="218" t="s">
        <v>26241</v>
      </c>
      <c r="H8945" s="218" t="s">
        <v>26241</v>
      </c>
      <c r="I8945" s="218" t="s">
        <v>26242</v>
      </c>
      <c r="J8945" s="237" t="n">
        <v>39</v>
      </c>
      <c r="K8945" s="489" t="n">
        <v>0</v>
      </c>
      <c r="L8945" s="489" t="n">
        <v>8201020</v>
      </c>
      <c r="M8945" s="489" t="n">
        <v>2</v>
      </c>
      <c r="N8945" s="662" t="s">
        <v>26243</v>
      </c>
      <c r="O8945" s="489"/>
      <c r="P8945" s="643"/>
      <c r="Q8945" s="130" t="n">
        <f aca="false">P8945*1.2</f>
        <v>0</v>
      </c>
      <c r="R8945" s="131" t="n">
        <f aca="false">S8945*Q8945</f>
        <v>0</v>
      </c>
      <c r="S8945" s="132"/>
    </row>
    <row r="8946" s="76" customFormat="true" ht="27.6" hidden="false" customHeight="false" outlineLevel="0" collapsed="false">
      <c r="A8946" s="207"/>
      <c r="B8946" s="215" t="n">
        <v>82</v>
      </c>
      <c r="C8946" s="642" t="s">
        <v>23</v>
      </c>
      <c r="D8946" s="660" t="s">
        <v>26205</v>
      </c>
      <c r="E8946" s="661"/>
      <c r="F8946" s="121" t="n">
        <f aca="false">F8945+1</f>
        <v>8940</v>
      </c>
      <c r="G8946" s="218" t="s">
        <v>26244</v>
      </c>
      <c r="H8946" s="218" t="s">
        <v>26244</v>
      </c>
      <c r="I8946" s="218" t="s">
        <v>26245</v>
      </c>
      <c r="J8946" s="237" t="n">
        <v>23</v>
      </c>
      <c r="K8946" s="489" t="n">
        <v>0</v>
      </c>
      <c r="L8946" s="489" t="n">
        <v>8201020</v>
      </c>
      <c r="M8946" s="489" t="n">
        <v>10</v>
      </c>
      <c r="N8946" s="662" t="s">
        <v>26246</v>
      </c>
      <c r="O8946" s="489"/>
      <c r="P8946" s="643" t="n">
        <v>677.88</v>
      </c>
      <c r="Q8946" s="130" t="n">
        <f aca="false">P8946*1.2</f>
        <v>813.456</v>
      </c>
      <c r="R8946" s="131" t="n">
        <f aca="false">S8946*Q8946</f>
        <v>0</v>
      </c>
      <c r="S8946" s="132"/>
    </row>
    <row r="8947" s="76" customFormat="true" ht="14.4" hidden="false" customHeight="false" outlineLevel="0" collapsed="false">
      <c r="A8947" s="207"/>
      <c r="B8947" s="215" t="n">
        <v>82</v>
      </c>
      <c r="C8947" s="642" t="s">
        <v>23</v>
      </c>
      <c r="D8947" s="660" t="s">
        <v>26205</v>
      </c>
      <c r="E8947" s="661"/>
      <c r="F8947" s="121" t="n">
        <f aca="false">F8946+1</f>
        <v>8941</v>
      </c>
      <c r="G8947" s="218" t="s">
        <v>26247</v>
      </c>
      <c r="H8947" s="218" t="s">
        <v>26247</v>
      </c>
      <c r="I8947" s="218" t="s">
        <v>26248</v>
      </c>
      <c r="J8947" s="237" t="n">
        <v>403</v>
      </c>
      <c r="K8947" s="489" t="n">
        <v>0</v>
      </c>
      <c r="L8947" s="489" t="n">
        <v>8201130</v>
      </c>
      <c r="M8947" s="489" t="n">
        <v>0</v>
      </c>
      <c r="N8947" s="662" t="s">
        <v>26249</v>
      </c>
      <c r="O8947" s="489"/>
      <c r="P8947" s="643" t="n">
        <v>3327.85</v>
      </c>
      <c r="Q8947" s="130" t="n">
        <f aca="false">P8947*1.2</f>
        <v>3993.42</v>
      </c>
      <c r="R8947" s="131" t="n">
        <f aca="false">S8947*Q8947</f>
        <v>0</v>
      </c>
      <c r="S8947" s="132"/>
    </row>
    <row r="8948" s="76" customFormat="true" ht="14.4" hidden="false" customHeight="false" outlineLevel="0" collapsed="false">
      <c r="A8948" s="207"/>
      <c r="B8948" s="215" t="n">
        <v>82</v>
      </c>
      <c r="C8948" s="642" t="s">
        <v>23</v>
      </c>
      <c r="D8948" s="660" t="s">
        <v>26205</v>
      </c>
      <c r="E8948" s="661"/>
      <c r="F8948" s="121" t="n">
        <f aca="false">F8947+1</f>
        <v>8942</v>
      </c>
      <c r="G8948" s="218" t="s">
        <v>26250</v>
      </c>
      <c r="H8948" s="218" t="s">
        <v>26250</v>
      </c>
      <c r="I8948" s="218" t="s">
        <v>26251</v>
      </c>
      <c r="J8948" s="237" t="n">
        <v>403</v>
      </c>
      <c r="K8948" s="489" t="n">
        <v>0</v>
      </c>
      <c r="L8948" s="489" t="n">
        <v>8201131</v>
      </c>
      <c r="M8948" s="489" t="n">
        <v>0</v>
      </c>
      <c r="N8948" s="662" t="s">
        <v>26252</v>
      </c>
      <c r="O8948" s="489"/>
      <c r="P8948" s="643" t="n">
        <v>3255.82</v>
      </c>
      <c r="Q8948" s="130" t="n">
        <f aca="false">P8948*1.2</f>
        <v>3906.984</v>
      </c>
      <c r="R8948" s="131" t="n">
        <f aca="false">S8948*Q8948</f>
        <v>0</v>
      </c>
      <c r="S8948" s="132"/>
    </row>
    <row r="8949" s="76" customFormat="true" ht="14.4" hidden="false" customHeight="false" outlineLevel="0" collapsed="false">
      <c r="A8949" s="207"/>
      <c r="B8949" s="215" t="n">
        <v>82</v>
      </c>
      <c r="C8949" s="642" t="s">
        <v>23</v>
      </c>
      <c r="D8949" s="660" t="s">
        <v>26205</v>
      </c>
      <c r="E8949" s="661"/>
      <c r="F8949" s="121" t="n">
        <f aca="false">F8948+1</f>
        <v>8943</v>
      </c>
      <c r="G8949" s="218" t="s">
        <v>26253</v>
      </c>
      <c r="H8949" s="218" t="s">
        <v>26253</v>
      </c>
      <c r="I8949" s="218" t="s">
        <v>26254</v>
      </c>
      <c r="J8949" s="237" t="n">
        <v>403</v>
      </c>
      <c r="K8949" s="489" t="n">
        <v>0</v>
      </c>
      <c r="L8949" s="489" t="n">
        <v>8201130</v>
      </c>
      <c r="M8949" s="489" t="n">
        <v>20</v>
      </c>
      <c r="N8949" s="662" t="s">
        <v>26249</v>
      </c>
      <c r="O8949" s="489"/>
      <c r="P8949" s="643" t="n">
        <v>3745.63</v>
      </c>
      <c r="Q8949" s="130" t="n">
        <f aca="false">P8949*1.2</f>
        <v>4494.756</v>
      </c>
      <c r="R8949" s="131" t="n">
        <f aca="false">S8949*Q8949</f>
        <v>0</v>
      </c>
      <c r="S8949" s="132"/>
    </row>
    <row r="8950" s="76" customFormat="true" ht="14.4" hidden="false" customHeight="false" outlineLevel="0" collapsed="false">
      <c r="A8950" s="207"/>
      <c r="B8950" s="215" t="n">
        <v>82</v>
      </c>
      <c r="C8950" s="642" t="s">
        <v>23</v>
      </c>
      <c r="D8950" s="660" t="s">
        <v>26205</v>
      </c>
      <c r="E8950" s="661"/>
      <c r="F8950" s="121" t="n">
        <f aca="false">F8949+1</f>
        <v>8944</v>
      </c>
      <c r="G8950" s="218" t="s">
        <v>26255</v>
      </c>
      <c r="H8950" s="218" t="s">
        <v>26255</v>
      </c>
      <c r="I8950" s="218" t="s">
        <v>26256</v>
      </c>
      <c r="J8950" s="237" t="n">
        <v>403</v>
      </c>
      <c r="K8950" s="489" t="n">
        <v>0</v>
      </c>
      <c r="L8950" s="489" t="n">
        <v>8201131</v>
      </c>
      <c r="M8950" s="489" t="n">
        <v>20</v>
      </c>
      <c r="N8950" s="662" t="s">
        <v>26252</v>
      </c>
      <c r="O8950" s="489"/>
      <c r="P8950" s="643" t="n">
        <v>3666.4</v>
      </c>
      <c r="Q8950" s="130" t="n">
        <f aca="false">P8950*1.2</f>
        <v>4399.68</v>
      </c>
      <c r="R8950" s="131" t="n">
        <f aca="false">S8950*Q8950</f>
        <v>0</v>
      </c>
      <c r="S8950" s="132"/>
    </row>
    <row r="8951" s="76" customFormat="true" ht="14.4" hidden="false" customHeight="false" outlineLevel="0" collapsed="false">
      <c r="A8951" s="207"/>
      <c r="B8951" s="215" t="n">
        <v>82</v>
      </c>
      <c r="C8951" s="642" t="s">
        <v>23</v>
      </c>
      <c r="D8951" s="660" t="s">
        <v>26205</v>
      </c>
      <c r="E8951" s="661"/>
      <c r="F8951" s="121" t="n">
        <f aca="false">F8950+1</f>
        <v>8945</v>
      </c>
      <c r="G8951" s="218" t="s">
        <v>26257</v>
      </c>
      <c r="H8951" s="218" t="s">
        <v>26257</v>
      </c>
      <c r="I8951" s="218" t="s">
        <v>26258</v>
      </c>
      <c r="J8951" s="237" t="n">
        <v>420</v>
      </c>
      <c r="K8951" s="489" t="n">
        <v>0</v>
      </c>
      <c r="L8951" s="489" t="n">
        <v>8201130</v>
      </c>
      <c r="M8951" s="489" t="n">
        <v>21</v>
      </c>
      <c r="N8951" s="662" t="s">
        <v>26249</v>
      </c>
      <c r="O8951" s="489"/>
      <c r="P8951" s="643" t="n">
        <v>5060</v>
      </c>
      <c r="Q8951" s="130" t="n">
        <f aca="false">P8951*1.2</f>
        <v>6072</v>
      </c>
      <c r="R8951" s="131" t="n">
        <f aca="false">S8951*Q8951</f>
        <v>0</v>
      </c>
      <c r="S8951" s="132"/>
    </row>
    <row r="8952" s="76" customFormat="true" ht="14.4" hidden="false" customHeight="false" outlineLevel="0" collapsed="false">
      <c r="A8952" s="207"/>
      <c r="B8952" s="215" t="n">
        <v>82</v>
      </c>
      <c r="C8952" s="642" t="s">
        <v>23</v>
      </c>
      <c r="D8952" s="660" t="s">
        <v>26205</v>
      </c>
      <c r="E8952" s="661"/>
      <c r="F8952" s="121" t="n">
        <f aca="false">F8951+1</f>
        <v>8946</v>
      </c>
      <c r="G8952" s="218" t="s">
        <v>26259</v>
      </c>
      <c r="H8952" s="218" t="s">
        <v>26259</v>
      </c>
      <c r="I8952" s="218" t="s">
        <v>26260</v>
      </c>
      <c r="J8952" s="237" t="n">
        <v>678</v>
      </c>
      <c r="K8952" s="489" t="n">
        <v>0</v>
      </c>
      <c r="L8952" s="489" t="n">
        <v>8201131</v>
      </c>
      <c r="M8952" s="489" t="n">
        <v>21</v>
      </c>
      <c r="N8952" s="662" t="s">
        <v>26252</v>
      </c>
      <c r="O8952" s="489"/>
      <c r="P8952" s="643" t="n">
        <v>3154.97</v>
      </c>
      <c r="Q8952" s="130" t="n">
        <f aca="false">P8952*1.2</f>
        <v>3785.964</v>
      </c>
      <c r="R8952" s="131" t="n">
        <f aca="false">S8952*Q8952</f>
        <v>0</v>
      </c>
      <c r="S8952" s="132"/>
    </row>
    <row r="8953" s="76" customFormat="true" ht="14.4" hidden="false" customHeight="false" outlineLevel="0" collapsed="false">
      <c r="A8953" s="207"/>
      <c r="B8953" s="215" t="n">
        <v>82</v>
      </c>
      <c r="C8953" s="642" t="s">
        <v>23</v>
      </c>
      <c r="D8953" s="660" t="s">
        <v>26205</v>
      </c>
      <c r="E8953" s="661"/>
      <c r="F8953" s="121" t="n">
        <f aca="false">F8952+1</f>
        <v>8947</v>
      </c>
      <c r="G8953" s="218" t="s">
        <v>26261</v>
      </c>
      <c r="H8953" s="218" t="s">
        <v>26261</v>
      </c>
      <c r="I8953" s="218" t="s">
        <v>26262</v>
      </c>
      <c r="J8953" s="237" t="n">
        <v>391</v>
      </c>
      <c r="K8953" s="489" t="n">
        <v>0</v>
      </c>
      <c r="L8953" s="489" t="n">
        <v>8201130</v>
      </c>
      <c r="M8953" s="489" t="n">
        <v>0</v>
      </c>
      <c r="N8953" s="662" t="s">
        <v>26263</v>
      </c>
      <c r="O8953" s="489"/>
      <c r="P8953" s="643" t="n">
        <v>961.13</v>
      </c>
      <c r="Q8953" s="130" t="n">
        <f aca="false">P8953*1.2</f>
        <v>1153.356</v>
      </c>
      <c r="R8953" s="131" t="n">
        <f aca="false">S8953*Q8953</f>
        <v>0</v>
      </c>
      <c r="S8953" s="132"/>
    </row>
    <row r="8954" s="76" customFormat="true" ht="14.4" hidden="false" customHeight="false" outlineLevel="0" collapsed="false">
      <c r="A8954" s="207"/>
      <c r="B8954" s="215" t="n">
        <v>82</v>
      </c>
      <c r="C8954" s="642" t="s">
        <v>23</v>
      </c>
      <c r="D8954" s="660" t="s">
        <v>26205</v>
      </c>
      <c r="E8954" s="661"/>
      <c r="F8954" s="121" t="n">
        <f aca="false">F8953+1</f>
        <v>8948</v>
      </c>
      <c r="G8954" s="218" t="s">
        <v>26264</v>
      </c>
      <c r="H8954" s="218" t="s">
        <v>26264</v>
      </c>
      <c r="I8954" s="218" t="s">
        <v>26265</v>
      </c>
      <c r="J8954" s="237" t="n">
        <v>391</v>
      </c>
      <c r="K8954" s="489" t="n">
        <v>0</v>
      </c>
      <c r="L8954" s="489" t="n">
        <v>8201092</v>
      </c>
      <c r="M8954" s="489" t="n">
        <v>0</v>
      </c>
      <c r="N8954" s="662" t="s">
        <v>5401</v>
      </c>
      <c r="O8954" s="489"/>
      <c r="P8954" s="643" t="n">
        <v>485.75</v>
      </c>
      <c r="Q8954" s="130" t="n">
        <f aca="false">P8954*1.2</f>
        <v>582.9</v>
      </c>
      <c r="R8954" s="131" t="n">
        <f aca="false">S8954*Q8954</f>
        <v>0</v>
      </c>
      <c r="S8954" s="132"/>
    </row>
    <row r="8955" s="76" customFormat="true" ht="14.4" hidden="false" customHeight="false" outlineLevel="0" collapsed="false">
      <c r="A8955" s="207"/>
      <c r="B8955" s="215" t="n">
        <v>82</v>
      </c>
      <c r="C8955" s="642" t="s">
        <v>23</v>
      </c>
      <c r="D8955" s="660" t="s">
        <v>26205</v>
      </c>
      <c r="E8955" s="661"/>
      <c r="F8955" s="121" t="n">
        <f aca="false">F8954+1</f>
        <v>8949</v>
      </c>
      <c r="G8955" s="218" t="s">
        <v>26266</v>
      </c>
      <c r="H8955" s="218" t="s">
        <v>26266</v>
      </c>
      <c r="I8955" s="218" t="s">
        <v>26267</v>
      </c>
      <c r="J8955" s="237" t="n">
        <v>52</v>
      </c>
      <c r="K8955" s="489" t="n">
        <v>0</v>
      </c>
      <c r="L8955" s="489" t="n">
        <v>8201050</v>
      </c>
      <c r="M8955" s="489" t="n">
        <v>0</v>
      </c>
      <c r="N8955" s="662" t="s">
        <v>26268</v>
      </c>
      <c r="O8955" s="489"/>
      <c r="P8955" s="643" t="n">
        <v>917.44</v>
      </c>
      <c r="Q8955" s="130" t="n">
        <f aca="false">P8955*1.2</f>
        <v>1100.928</v>
      </c>
      <c r="R8955" s="131" t="n">
        <f aca="false">S8955*Q8955</f>
        <v>0</v>
      </c>
      <c r="S8955" s="132"/>
    </row>
    <row r="8956" s="76" customFormat="true" ht="27.6" hidden="false" customHeight="false" outlineLevel="0" collapsed="false">
      <c r="A8956" s="207"/>
      <c r="B8956" s="215" t="n">
        <v>82</v>
      </c>
      <c r="C8956" s="642" t="s">
        <v>23</v>
      </c>
      <c r="D8956" s="660" t="s">
        <v>26205</v>
      </c>
      <c r="E8956" s="661"/>
      <c r="F8956" s="121" t="n">
        <f aca="false">F8955+1</f>
        <v>8950</v>
      </c>
      <c r="G8956" s="218" t="s">
        <v>26269</v>
      </c>
      <c r="H8956" s="218" t="s">
        <v>26269</v>
      </c>
      <c r="I8956" s="218" t="s">
        <v>26270</v>
      </c>
      <c r="J8956" s="237" t="n">
        <v>391</v>
      </c>
      <c r="K8956" s="489" t="n">
        <v>0</v>
      </c>
      <c r="L8956" s="489" t="n">
        <v>8201100</v>
      </c>
      <c r="M8956" s="489" t="n">
        <v>0</v>
      </c>
      <c r="N8956" s="662" t="s">
        <v>26271</v>
      </c>
      <c r="O8956" s="489"/>
      <c r="P8956" s="643" t="n">
        <v>1348.5</v>
      </c>
      <c r="Q8956" s="130" t="n">
        <f aca="false">P8956*1.2</f>
        <v>1618.2</v>
      </c>
      <c r="R8956" s="131" t="n">
        <f aca="false">S8956*Q8956</f>
        <v>0</v>
      </c>
      <c r="S8956" s="132"/>
    </row>
    <row r="8957" s="76" customFormat="true" ht="41.4" hidden="false" customHeight="false" outlineLevel="0" collapsed="false">
      <c r="A8957" s="207"/>
      <c r="B8957" s="215" t="n">
        <v>82</v>
      </c>
      <c r="C8957" s="642" t="s">
        <v>23</v>
      </c>
      <c r="D8957" s="665" t="s">
        <v>26272</v>
      </c>
      <c r="E8957" s="661"/>
      <c r="F8957" s="121" t="n">
        <f aca="false">F8956+1</f>
        <v>8951</v>
      </c>
      <c r="G8957" s="666" t="s">
        <v>26273</v>
      </c>
      <c r="H8957" s="666" t="s">
        <v>26273</v>
      </c>
      <c r="I8957" s="489" t="s">
        <v>26274</v>
      </c>
      <c r="J8957" s="666" t="n">
        <v>5320</v>
      </c>
      <c r="K8957" s="489" t="n">
        <v>0</v>
      </c>
      <c r="L8957" s="489" t="n">
        <v>2205025</v>
      </c>
      <c r="M8957" s="489" t="n">
        <v>0</v>
      </c>
      <c r="N8957" s="662" t="s">
        <v>26275</v>
      </c>
      <c r="O8957" s="489"/>
      <c r="P8957" s="643" t="n">
        <v>2186.25</v>
      </c>
      <c r="Q8957" s="130" t="n">
        <f aca="false">P8957*1.2</f>
        <v>2623.5</v>
      </c>
      <c r="R8957" s="131" t="n">
        <f aca="false">S8957*Q8957</f>
        <v>0</v>
      </c>
      <c r="S8957" s="132"/>
    </row>
    <row r="8958" s="76" customFormat="true" ht="27.6" hidden="false" customHeight="false" outlineLevel="0" collapsed="false">
      <c r="A8958" s="207"/>
      <c r="B8958" s="215" t="n">
        <v>82</v>
      </c>
      <c r="C8958" s="642" t="s">
        <v>23</v>
      </c>
      <c r="D8958" s="665" t="s">
        <v>26272</v>
      </c>
      <c r="E8958" s="661"/>
      <c r="F8958" s="121" t="n">
        <f aca="false">F8957+1</f>
        <v>8952</v>
      </c>
      <c r="G8958" s="666" t="s">
        <v>26276</v>
      </c>
      <c r="H8958" s="666" t="s">
        <v>26276</v>
      </c>
      <c r="I8958" s="489" t="s">
        <v>26277</v>
      </c>
      <c r="J8958" s="666" t="n">
        <v>3205</v>
      </c>
      <c r="K8958" s="489" t="n">
        <v>0</v>
      </c>
      <c r="L8958" s="489" t="n">
        <v>5402195</v>
      </c>
      <c r="M8958" s="489" t="n">
        <v>0</v>
      </c>
      <c r="N8958" s="662" t="s">
        <v>26278</v>
      </c>
      <c r="O8958" s="489"/>
      <c r="P8958" s="643" t="n">
        <v>320.83</v>
      </c>
      <c r="Q8958" s="130" t="n">
        <f aca="false">P8958*1.2</f>
        <v>384.996</v>
      </c>
      <c r="R8958" s="131" t="n">
        <f aca="false">S8958*Q8958</f>
        <v>2309.976</v>
      </c>
      <c r="S8958" s="132" t="n">
        <v>6</v>
      </c>
    </row>
    <row r="8959" s="76" customFormat="true" ht="27.6" hidden="false" customHeight="false" outlineLevel="0" collapsed="false">
      <c r="A8959" s="207"/>
      <c r="B8959" s="215" t="n">
        <v>82</v>
      </c>
      <c r="C8959" s="642" t="s">
        <v>23</v>
      </c>
      <c r="D8959" s="665" t="s">
        <v>26272</v>
      </c>
      <c r="E8959" s="661"/>
      <c r="F8959" s="121" t="n">
        <f aca="false">F8958+1</f>
        <v>8953</v>
      </c>
      <c r="G8959" s="666" t="s">
        <v>26279</v>
      </c>
      <c r="H8959" s="666" t="s">
        <v>26279</v>
      </c>
      <c r="I8959" s="489" t="s">
        <v>26280</v>
      </c>
      <c r="J8959" s="666" t="n">
        <v>3205</v>
      </c>
      <c r="K8959" s="489" t="n">
        <v>0</v>
      </c>
      <c r="L8959" s="489" t="n">
        <v>2804014</v>
      </c>
      <c r="M8959" s="489" t="n">
        <v>4</v>
      </c>
      <c r="N8959" s="662" t="s">
        <v>26281</v>
      </c>
      <c r="O8959" s="489"/>
      <c r="P8959" s="643" t="n">
        <v>1636.26</v>
      </c>
      <c r="Q8959" s="130" t="n">
        <f aca="false">P8959*1.2</f>
        <v>1963.512</v>
      </c>
      <c r="R8959" s="131" t="n">
        <f aca="false">S8959*Q8959</f>
        <v>0</v>
      </c>
      <c r="S8959" s="132"/>
    </row>
    <row r="8960" s="76" customFormat="true" ht="27.6" hidden="false" customHeight="false" outlineLevel="0" collapsed="false">
      <c r="A8960" s="207"/>
      <c r="B8960" s="215" t="n">
        <v>82</v>
      </c>
      <c r="C8960" s="642" t="s">
        <v>23</v>
      </c>
      <c r="D8960" s="665" t="s">
        <v>26272</v>
      </c>
      <c r="E8960" s="661"/>
      <c r="F8960" s="121" t="n">
        <f aca="false">F8959+1</f>
        <v>8954</v>
      </c>
      <c r="G8960" s="666" t="s">
        <v>26282</v>
      </c>
      <c r="H8960" s="666" t="s">
        <v>26282</v>
      </c>
      <c r="I8960" s="489" t="s">
        <v>26283</v>
      </c>
      <c r="J8960" s="666" t="n">
        <v>3205</v>
      </c>
      <c r="K8960" s="489" t="n">
        <v>0</v>
      </c>
      <c r="L8960" s="489" t="n">
        <v>2804014</v>
      </c>
      <c r="M8960" s="489" t="n">
        <v>2</v>
      </c>
      <c r="N8960" s="662" t="s">
        <v>26284</v>
      </c>
      <c r="O8960" s="489"/>
      <c r="P8960" s="643" t="n">
        <v>1647.24</v>
      </c>
      <c r="Q8960" s="130" t="n">
        <f aca="false">P8960*1.2</f>
        <v>1976.688</v>
      </c>
      <c r="R8960" s="131" t="n">
        <f aca="false">S8960*Q8960</f>
        <v>9883.44</v>
      </c>
      <c r="S8960" s="132" t="n">
        <v>5</v>
      </c>
    </row>
    <row r="8961" s="76" customFormat="true" ht="27.6" hidden="false" customHeight="false" outlineLevel="0" collapsed="false">
      <c r="A8961" s="207"/>
      <c r="B8961" s="215" t="n">
        <v>82</v>
      </c>
      <c r="C8961" s="642" t="s">
        <v>23</v>
      </c>
      <c r="D8961" s="665" t="s">
        <v>26272</v>
      </c>
      <c r="E8961" s="661"/>
      <c r="F8961" s="121" t="n">
        <f aca="false">F8960+1</f>
        <v>8955</v>
      </c>
      <c r="G8961" s="666" t="s">
        <v>26285</v>
      </c>
      <c r="H8961" s="666" t="s">
        <v>26285</v>
      </c>
      <c r="I8961" s="489" t="s">
        <v>26286</v>
      </c>
      <c r="J8961" s="666" t="n">
        <v>3205</v>
      </c>
      <c r="K8961" s="489" t="n">
        <v>0</v>
      </c>
      <c r="L8961" s="489" t="n">
        <v>2804014</v>
      </c>
      <c r="M8961" s="489" t="n">
        <v>6</v>
      </c>
      <c r="N8961" s="662" t="s">
        <v>26287</v>
      </c>
      <c r="O8961" s="489"/>
      <c r="P8961" s="643" t="n">
        <v>2017.71</v>
      </c>
      <c r="Q8961" s="130" t="n">
        <f aca="false">P8961*1.2</f>
        <v>2421.252</v>
      </c>
      <c r="R8961" s="131" t="n">
        <f aca="false">S8961*Q8961</f>
        <v>0</v>
      </c>
      <c r="S8961" s="132"/>
    </row>
    <row r="8962" s="76" customFormat="true" ht="27.6" hidden="false" customHeight="false" outlineLevel="0" collapsed="false">
      <c r="A8962" s="207"/>
      <c r="B8962" s="215" t="n">
        <v>82</v>
      </c>
      <c r="C8962" s="642" t="s">
        <v>23</v>
      </c>
      <c r="D8962" s="665" t="s">
        <v>26272</v>
      </c>
      <c r="E8962" s="661"/>
      <c r="F8962" s="121" t="n">
        <f aca="false">F8961+1</f>
        <v>8956</v>
      </c>
      <c r="G8962" s="666" t="s">
        <v>26288</v>
      </c>
      <c r="H8962" s="666" t="s">
        <v>26288</v>
      </c>
      <c r="I8962" s="489" t="s">
        <v>26289</v>
      </c>
      <c r="J8962" s="666" t="n">
        <v>3205</v>
      </c>
      <c r="K8962" s="489" t="n">
        <v>0</v>
      </c>
      <c r="L8962" s="489" t="n">
        <v>2804012</v>
      </c>
      <c r="M8962" s="489" t="n">
        <v>3</v>
      </c>
      <c r="N8962" s="662" t="s">
        <v>26290</v>
      </c>
      <c r="O8962" s="489"/>
      <c r="P8962" s="643" t="n">
        <v>1636.26</v>
      </c>
      <c r="Q8962" s="130" t="n">
        <f aca="false">P8962*1.2</f>
        <v>1963.512</v>
      </c>
      <c r="R8962" s="131" t="n">
        <f aca="false">S8962*Q8962</f>
        <v>0</v>
      </c>
      <c r="S8962" s="132"/>
    </row>
    <row r="8963" s="76" customFormat="true" ht="27.6" hidden="false" customHeight="false" outlineLevel="0" collapsed="false">
      <c r="A8963" s="207"/>
      <c r="B8963" s="215" t="n">
        <v>82</v>
      </c>
      <c r="C8963" s="642" t="s">
        <v>23</v>
      </c>
      <c r="D8963" s="665" t="s">
        <v>26272</v>
      </c>
      <c r="E8963" s="661"/>
      <c r="F8963" s="121" t="n">
        <f aca="false">F8962+1</f>
        <v>8957</v>
      </c>
      <c r="G8963" s="666" t="s">
        <v>26291</v>
      </c>
      <c r="H8963" s="666" t="s">
        <v>26291</v>
      </c>
      <c r="I8963" s="489" t="s">
        <v>26292</v>
      </c>
      <c r="J8963" s="666" t="n">
        <v>3205</v>
      </c>
      <c r="K8963" s="489" t="n">
        <v>0</v>
      </c>
      <c r="L8963" s="489" t="n">
        <v>2803012</v>
      </c>
      <c r="M8963" s="489" t="n">
        <v>1</v>
      </c>
      <c r="N8963" s="662" t="s">
        <v>26293</v>
      </c>
      <c r="O8963" s="489"/>
      <c r="P8963" s="643" t="n">
        <v>1539.99</v>
      </c>
      <c r="Q8963" s="130" t="n">
        <f aca="false">P8963*1.2</f>
        <v>1847.988</v>
      </c>
      <c r="R8963" s="131" t="n">
        <f aca="false">S8963*Q8963</f>
        <v>9239.94</v>
      </c>
      <c r="S8963" s="132" t="n">
        <v>5</v>
      </c>
    </row>
    <row r="8964" s="76" customFormat="true" ht="27.6" hidden="false" customHeight="false" outlineLevel="0" collapsed="false">
      <c r="A8964" s="207"/>
      <c r="B8964" s="215" t="n">
        <v>82</v>
      </c>
      <c r="C8964" s="642" t="s">
        <v>23</v>
      </c>
      <c r="D8964" s="665" t="s">
        <v>26272</v>
      </c>
      <c r="E8964" s="661"/>
      <c r="F8964" s="121" t="n">
        <f aca="false">F8963+1</f>
        <v>8958</v>
      </c>
      <c r="G8964" s="666" t="s">
        <v>26294</v>
      </c>
      <c r="H8964" s="666" t="s">
        <v>26294</v>
      </c>
      <c r="I8964" s="489" t="s">
        <v>26295</v>
      </c>
      <c r="J8964" s="666" t="n">
        <v>3205</v>
      </c>
      <c r="K8964" s="489" t="n">
        <v>0</v>
      </c>
      <c r="L8964" s="489" t="n">
        <v>2804012</v>
      </c>
      <c r="M8964" s="489" t="n">
        <v>5</v>
      </c>
      <c r="N8964" s="662" t="s">
        <v>26296</v>
      </c>
      <c r="O8964" s="489"/>
      <c r="P8964" s="643" t="n">
        <v>2017.71</v>
      </c>
      <c r="Q8964" s="130" t="n">
        <f aca="false">P8964*1.2</f>
        <v>2421.252</v>
      </c>
      <c r="R8964" s="131" t="n">
        <f aca="false">S8964*Q8964</f>
        <v>0</v>
      </c>
      <c r="S8964" s="132"/>
    </row>
    <row r="8965" s="76" customFormat="true" ht="27.6" hidden="false" customHeight="false" outlineLevel="0" collapsed="false">
      <c r="A8965" s="207"/>
      <c r="B8965" s="215" t="n">
        <v>82</v>
      </c>
      <c r="C8965" s="642" t="s">
        <v>23</v>
      </c>
      <c r="D8965" s="665" t="s">
        <v>26272</v>
      </c>
      <c r="E8965" s="661"/>
      <c r="F8965" s="121" t="n">
        <f aca="false">F8964+1</f>
        <v>8959</v>
      </c>
      <c r="G8965" s="666" t="s">
        <v>26297</v>
      </c>
      <c r="H8965" s="666" t="s">
        <v>26297</v>
      </c>
      <c r="I8965" s="489" t="s">
        <v>26298</v>
      </c>
      <c r="J8965" s="666" t="n">
        <v>3205</v>
      </c>
      <c r="K8965" s="489" t="n">
        <v>0</v>
      </c>
      <c r="L8965" s="489" t="n">
        <v>3102012</v>
      </c>
      <c r="M8965" s="489" t="n">
        <v>0</v>
      </c>
      <c r="N8965" s="662" t="s">
        <v>26299</v>
      </c>
      <c r="O8965" s="489"/>
      <c r="P8965" s="643" t="n">
        <v>320.83</v>
      </c>
      <c r="Q8965" s="130" t="n">
        <f aca="false">P8965*1.2</f>
        <v>384.996</v>
      </c>
      <c r="R8965" s="131" t="n">
        <f aca="false">S8965*Q8965</f>
        <v>0</v>
      </c>
      <c r="S8965" s="132"/>
    </row>
    <row r="8966" s="76" customFormat="true" ht="27.6" hidden="false" customHeight="false" outlineLevel="0" collapsed="false">
      <c r="A8966" s="207"/>
      <c r="B8966" s="215" t="n">
        <v>82</v>
      </c>
      <c r="C8966" s="642" t="s">
        <v>23</v>
      </c>
      <c r="D8966" s="665" t="s">
        <v>26272</v>
      </c>
      <c r="E8966" s="661"/>
      <c r="F8966" s="121" t="n">
        <f aca="false">F8965+1</f>
        <v>8960</v>
      </c>
      <c r="G8966" s="666" t="s">
        <v>26300</v>
      </c>
      <c r="H8966" s="666" t="s">
        <v>26300</v>
      </c>
      <c r="I8966" s="489" t="s">
        <v>26301</v>
      </c>
      <c r="J8966" s="666" t="n">
        <v>3205</v>
      </c>
      <c r="K8966" s="489" t="n">
        <v>0</v>
      </c>
      <c r="L8966" s="489" t="n">
        <v>3102014</v>
      </c>
      <c r="M8966" s="489" t="n">
        <v>0</v>
      </c>
      <c r="N8966" s="662" t="s">
        <v>26302</v>
      </c>
      <c r="O8966" s="489"/>
      <c r="P8966" s="643" t="n">
        <v>320.83</v>
      </c>
      <c r="Q8966" s="130" t="n">
        <f aca="false">P8966*1.2</f>
        <v>384.996</v>
      </c>
      <c r="R8966" s="131" t="n">
        <f aca="false">S8966*Q8966</f>
        <v>0</v>
      </c>
      <c r="S8966" s="132"/>
    </row>
    <row r="8967" s="76" customFormat="true" ht="27.6" hidden="false" customHeight="false" outlineLevel="0" collapsed="false">
      <c r="A8967" s="207"/>
      <c r="B8967" s="215" t="n">
        <v>82</v>
      </c>
      <c r="C8967" s="642" t="s">
        <v>23</v>
      </c>
      <c r="D8967" s="665" t="s">
        <v>26272</v>
      </c>
      <c r="E8967" s="661"/>
      <c r="F8967" s="121" t="n">
        <f aca="false">F8966+1</f>
        <v>8961</v>
      </c>
      <c r="G8967" s="666" t="s">
        <v>26303</v>
      </c>
      <c r="H8967" s="666" t="s">
        <v>26303</v>
      </c>
      <c r="I8967" s="489" t="s">
        <v>26304</v>
      </c>
      <c r="J8967" s="666" t="n">
        <v>3205</v>
      </c>
      <c r="K8967" s="489" t="n">
        <v>30</v>
      </c>
      <c r="L8967" s="489" t="n">
        <v>3102014</v>
      </c>
      <c r="M8967" s="489" t="n">
        <v>0</v>
      </c>
      <c r="N8967" s="662" t="s">
        <v>26305</v>
      </c>
      <c r="O8967" s="489"/>
      <c r="P8967" s="643" t="n">
        <v>335.42</v>
      </c>
      <c r="Q8967" s="130" t="n">
        <f aca="false">P8967*1.2</f>
        <v>402.504</v>
      </c>
      <c r="R8967" s="131" t="n">
        <f aca="false">S8967*Q8967</f>
        <v>0</v>
      </c>
      <c r="S8967" s="132"/>
    </row>
    <row r="8968" s="76" customFormat="true" ht="27.6" hidden="false" customHeight="false" outlineLevel="0" collapsed="false">
      <c r="A8968" s="207"/>
      <c r="B8968" s="215" t="n">
        <v>82</v>
      </c>
      <c r="C8968" s="642" t="s">
        <v>23</v>
      </c>
      <c r="D8968" s="665" t="s">
        <v>26272</v>
      </c>
      <c r="E8968" s="661"/>
      <c r="F8968" s="121" t="n">
        <f aca="false">F8967+1</f>
        <v>8962</v>
      </c>
      <c r="G8968" s="666" t="s">
        <v>26306</v>
      </c>
      <c r="H8968" s="666" t="s">
        <v>26306</v>
      </c>
      <c r="I8968" s="489" t="s">
        <v>26307</v>
      </c>
      <c r="J8968" s="666" t="n">
        <v>3205</v>
      </c>
      <c r="K8968" s="489" t="n">
        <v>30</v>
      </c>
      <c r="L8968" s="489" t="n">
        <v>3102012</v>
      </c>
      <c r="M8968" s="489" t="n">
        <v>0</v>
      </c>
      <c r="N8968" s="662" t="s">
        <v>26308</v>
      </c>
      <c r="O8968" s="489"/>
      <c r="P8968" s="643" t="n">
        <v>335.42</v>
      </c>
      <c r="Q8968" s="130" t="n">
        <f aca="false">P8968*1.2</f>
        <v>402.504</v>
      </c>
      <c r="R8968" s="131" t="n">
        <f aca="false">S8968*Q8968</f>
        <v>0</v>
      </c>
      <c r="S8968" s="132"/>
    </row>
    <row r="8969" s="76" customFormat="true" ht="14.4" hidden="false" customHeight="false" outlineLevel="0" collapsed="false">
      <c r="A8969" s="207"/>
      <c r="B8969" s="215" t="n">
        <v>82</v>
      </c>
      <c r="C8969" s="642" t="s">
        <v>23</v>
      </c>
      <c r="D8969" s="665" t="s">
        <v>26272</v>
      </c>
      <c r="E8969" s="661"/>
      <c r="F8969" s="121" t="n">
        <f aca="false">F8968+1</f>
        <v>8963</v>
      </c>
      <c r="G8969" s="666" t="s">
        <v>26309</v>
      </c>
      <c r="H8969" s="666" t="s">
        <v>26309</v>
      </c>
      <c r="I8969" s="489" t="s">
        <v>26310</v>
      </c>
      <c r="J8969" s="666" t="n">
        <v>3205</v>
      </c>
      <c r="K8969" s="489" t="n">
        <v>0</v>
      </c>
      <c r="L8969" s="489" t="n">
        <v>2</v>
      </c>
      <c r="M8969" s="489" t="n">
        <v>0</v>
      </c>
      <c r="N8969" s="662" t="s">
        <v>26311</v>
      </c>
      <c r="O8969" s="489"/>
      <c r="P8969" s="643" t="n">
        <v>3333.33</v>
      </c>
      <c r="Q8969" s="130" t="n">
        <f aca="false">P8969*1.2</f>
        <v>3999.996</v>
      </c>
      <c r="R8969" s="131" t="n">
        <f aca="false">S8969*Q8969</f>
        <v>11999.988</v>
      </c>
      <c r="S8969" s="132" t="n">
        <v>3</v>
      </c>
    </row>
    <row r="8970" s="76" customFormat="true" ht="55.2" hidden="false" customHeight="false" outlineLevel="0" collapsed="false">
      <c r="A8970" s="207"/>
      <c r="B8970" s="215" t="n">
        <v>82</v>
      </c>
      <c r="C8970" s="642" t="s">
        <v>23</v>
      </c>
      <c r="D8970" s="665" t="s">
        <v>26272</v>
      </c>
      <c r="E8970" s="661"/>
      <c r="F8970" s="121" t="n">
        <f aca="false">F8969+1</f>
        <v>8964</v>
      </c>
      <c r="G8970" s="666" t="s">
        <v>26241</v>
      </c>
      <c r="H8970" s="666" t="s">
        <v>26241</v>
      </c>
      <c r="I8970" s="489" t="s">
        <v>26312</v>
      </c>
      <c r="J8970" s="666" t="n">
        <v>39</v>
      </c>
      <c r="K8970" s="489" t="n">
        <v>99</v>
      </c>
      <c r="L8970" s="489" t="n">
        <v>8201020</v>
      </c>
      <c r="M8970" s="489" t="n">
        <v>2</v>
      </c>
      <c r="N8970" s="662" t="s">
        <v>26313</v>
      </c>
      <c r="O8970" s="489"/>
      <c r="P8970" s="643" t="n">
        <v>546.26</v>
      </c>
      <c r="Q8970" s="130" t="n">
        <f aca="false">P8970*1.2</f>
        <v>655.512</v>
      </c>
      <c r="R8970" s="131" t="n">
        <f aca="false">S8970*Q8970</f>
        <v>3933.072</v>
      </c>
      <c r="S8970" s="132" t="n">
        <v>6</v>
      </c>
    </row>
    <row r="8971" s="76" customFormat="true" ht="27.6" hidden="false" customHeight="false" outlineLevel="0" collapsed="false">
      <c r="A8971" s="207"/>
      <c r="B8971" s="215" t="n">
        <v>82</v>
      </c>
      <c r="C8971" s="642" t="s">
        <v>23</v>
      </c>
      <c r="D8971" s="665" t="s">
        <v>26272</v>
      </c>
      <c r="E8971" s="661"/>
      <c r="F8971" s="121" t="n">
        <f aca="false">F8970+1</f>
        <v>8965</v>
      </c>
      <c r="G8971" s="666" t="s">
        <v>26314</v>
      </c>
      <c r="H8971" s="666" t="s">
        <v>26314</v>
      </c>
      <c r="I8971" s="489" t="s">
        <v>26315</v>
      </c>
      <c r="J8971" s="666" t="n">
        <v>3205</v>
      </c>
      <c r="K8971" s="489" t="n">
        <v>0</v>
      </c>
      <c r="L8971" s="489" t="n">
        <v>8201012</v>
      </c>
      <c r="M8971" s="489" t="n">
        <v>10</v>
      </c>
      <c r="N8971" s="662" t="s">
        <v>26316</v>
      </c>
      <c r="O8971" s="489"/>
      <c r="P8971" s="643" t="n">
        <v>335.42</v>
      </c>
      <c r="Q8971" s="130" t="n">
        <f aca="false">P8971*1.2</f>
        <v>402.504</v>
      </c>
      <c r="R8971" s="131" t="n">
        <f aca="false">S8971*Q8971</f>
        <v>4025.04</v>
      </c>
      <c r="S8971" s="132" t="n">
        <v>10</v>
      </c>
    </row>
    <row r="8972" s="76" customFormat="true" ht="27.6" hidden="false" customHeight="false" outlineLevel="0" collapsed="false">
      <c r="A8972" s="207"/>
      <c r="B8972" s="215" t="n">
        <v>82</v>
      </c>
      <c r="C8972" s="642" t="s">
        <v>23</v>
      </c>
      <c r="D8972" s="665" t="s">
        <v>26272</v>
      </c>
      <c r="E8972" s="661"/>
      <c r="F8972" s="121" t="n">
        <f aca="false">F8971+1</f>
        <v>8966</v>
      </c>
      <c r="G8972" s="666" t="s">
        <v>26317</v>
      </c>
      <c r="H8972" s="666" t="s">
        <v>26317</v>
      </c>
      <c r="I8972" s="489" t="s">
        <v>26318</v>
      </c>
      <c r="J8972" s="666" t="n">
        <v>39</v>
      </c>
      <c r="K8972" s="489" t="n">
        <v>0</v>
      </c>
      <c r="L8972" s="489" t="n">
        <v>8201020</v>
      </c>
      <c r="M8972" s="489" t="n">
        <v>0</v>
      </c>
      <c r="N8972" s="662" t="s">
        <v>26319</v>
      </c>
      <c r="O8972" s="489"/>
      <c r="P8972" s="643" t="n">
        <v>488.74</v>
      </c>
      <c r="Q8972" s="130" t="n">
        <f aca="false">P8972*1.2</f>
        <v>586.488</v>
      </c>
      <c r="R8972" s="131" t="n">
        <f aca="false">S8972*Q8972</f>
        <v>2932.44</v>
      </c>
      <c r="S8972" s="132" t="n">
        <v>5</v>
      </c>
    </row>
    <row r="8973" s="76" customFormat="true" ht="27.6" hidden="false" customHeight="false" outlineLevel="0" collapsed="false">
      <c r="A8973" s="207"/>
      <c r="B8973" s="215" t="n">
        <v>82</v>
      </c>
      <c r="C8973" s="642" t="s">
        <v>23</v>
      </c>
      <c r="D8973" s="665" t="s">
        <v>26272</v>
      </c>
      <c r="E8973" s="661"/>
      <c r="F8973" s="121" t="n">
        <f aca="false">F8972+1</f>
        <v>8967</v>
      </c>
      <c r="G8973" s="666" t="s">
        <v>26320</v>
      </c>
      <c r="H8973" s="666" t="s">
        <v>26320</v>
      </c>
      <c r="I8973" s="489" t="s">
        <v>26321</v>
      </c>
      <c r="J8973" s="666" t="n">
        <v>3205</v>
      </c>
      <c r="K8973" s="489" t="n">
        <v>0</v>
      </c>
      <c r="L8973" s="489" t="n">
        <v>8201012</v>
      </c>
      <c r="M8973" s="489" t="n">
        <v>0</v>
      </c>
      <c r="N8973" s="662" t="s">
        <v>26322</v>
      </c>
      <c r="O8973" s="489"/>
      <c r="P8973" s="643" t="n">
        <v>424.06</v>
      </c>
      <c r="Q8973" s="130" t="n">
        <f aca="false">P8973*1.2</f>
        <v>508.872</v>
      </c>
      <c r="R8973" s="131" t="n">
        <f aca="false">S8973*Q8973</f>
        <v>0</v>
      </c>
      <c r="S8973" s="132"/>
    </row>
    <row r="8974" s="76" customFormat="true" ht="27.6" hidden="false" customHeight="false" outlineLevel="0" collapsed="false">
      <c r="A8974" s="207"/>
      <c r="B8974" s="215" t="n">
        <v>82</v>
      </c>
      <c r="C8974" s="642" t="s">
        <v>23</v>
      </c>
      <c r="D8974" s="665" t="s">
        <v>26272</v>
      </c>
      <c r="E8974" s="661"/>
      <c r="F8974" s="121" t="n">
        <f aca="false">F8973+1</f>
        <v>8968</v>
      </c>
      <c r="G8974" s="666" t="s">
        <v>26323</v>
      </c>
      <c r="H8974" s="666" t="s">
        <v>26323</v>
      </c>
      <c r="I8974" s="489" t="s">
        <v>26324</v>
      </c>
      <c r="J8974" s="666" t="n">
        <v>5300</v>
      </c>
      <c r="K8974" s="489" t="n">
        <v>10</v>
      </c>
      <c r="L8974" s="489" t="n">
        <v>3502090</v>
      </c>
      <c r="M8974" s="489" t="n">
        <v>1</v>
      </c>
      <c r="N8974" s="662" t="s">
        <v>26325</v>
      </c>
      <c r="O8974" s="489"/>
      <c r="P8974" s="643" t="n">
        <v>1977.09</v>
      </c>
      <c r="Q8974" s="130" t="n">
        <f aca="false">P8974*1.2</f>
        <v>2372.508</v>
      </c>
      <c r="R8974" s="131" t="n">
        <f aca="false">S8974*Q8974</f>
        <v>0</v>
      </c>
      <c r="S8974" s="132"/>
    </row>
    <row r="8975" s="76" customFormat="true" ht="41.4" hidden="false" customHeight="false" outlineLevel="0" collapsed="false">
      <c r="A8975" s="207"/>
      <c r="B8975" s="215" t="n">
        <v>82</v>
      </c>
      <c r="C8975" s="642" t="s">
        <v>23</v>
      </c>
      <c r="D8975" s="665" t="s">
        <v>26272</v>
      </c>
      <c r="E8975" s="661"/>
      <c r="F8975" s="121" t="n">
        <f aca="false">F8974+1</f>
        <v>8969</v>
      </c>
      <c r="G8975" s="666" t="s">
        <v>26326</v>
      </c>
      <c r="H8975" s="666" t="s">
        <v>26326</v>
      </c>
      <c r="I8975" s="489" t="s">
        <v>26327</v>
      </c>
      <c r="J8975" s="666" t="n">
        <v>4331</v>
      </c>
      <c r="K8975" s="489" t="n">
        <v>0</v>
      </c>
      <c r="L8975" s="489" t="n">
        <v>3502090</v>
      </c>
      <c r="M8975" s="489" t="n">
        <v>1</v>
      </c>
      <c r="N8975" s="662" t="s">
        <v>26328</v>
      </c>
      <c r="O8975" s="489"/>
      <c r="P8975" s="643" t="n">
        <v>1718.76</v>
      </c>
      <c r="Q8975" s="130" t="n">
        <f aca="false">P8975*1.2</f>
        <v>2062.512</v>
      </c>
      <c r="R8975" s="131" t="n">
        <f aca="false">S8975*Q8975</f>
        <v>0</v>
      </c>
      <c r="S8975" s="132"/>
    </row>
    <row r="8976" s="76" customFormat="true" ht="55.2" hidden="false" customHeight="false" outlineLevel="0" collapsed="false">
      <c r="A8976" s="207"/>
      <c r="B8976" s="215" t="n">
        <v>82</v>
      </c>
      <c r="C8976" s="642" t="s">
        <v>23</v>
      </c>
      <c r="D8976" s="665" t="s">
        <v>26272</v>
      </c>
      <c r="E8976" s="661"/>
      <c r="F8976" s="121" t="n">
        <f aca="false">F8975+1</f>
        <v>8970</v>
      </c>
      <c r="G8976" s="666" t="s">
        <v>26329</v>
      </c>
      <c r="H8976" s="666" t="s">
        <v>26329</v>
      </c>
      <c r="I8976" s="489" t="s">
        <v>26330</v>
      </c>
      <c r="J8976" s="666" t="n">
        <v>130</v>
      </c>
      <c r="K8976" s="489" t="n">
        <v>0</v>
      </c>
      <c r="L8976" s="489" t="n">
        <v>3502105</v>
      </c>
      <c r="M8976" s="489" t="n">
        <v>0</v>
      </c>
      <c r="N8976" s="662" t="s">
        <v>26331</v>
      </c>
      <c r="O8976" s="489"/>
      <c r="P8976" s="643" t="n">
        <v>1787.49</v>
      </c>
      <c r="Q8976" s="130" t="n">
        <f aca="false">P8976*1.2</f>
        <v>2144.988</v>
      </c>
      <c r="R8976" s="131" t="n">
        <f aca="false">S8976*Q8976</f>
        <v>0</v>
      </c>
      <c r="S8976" s="132"/>
    </row>
    <row r="8977" s="76" customFormat="true" ht="55.2" hidden="false" customHeight="false" outlineLevel="0" collapsed="false">
      <c r="A8977" s="207"/>
      <c r="B8977" s="215" t="n">
        <v>82</v>
      </c>
      <c r="C8977" s="642" t="s">
        <v>23</v>
      </c>
      <c r="D8977" s="665" t="s">
        <v>26272</v>
      </c>
      <c r="E8977" s="661"/>
      <c r="F8977" s="121" t="n">
        <f aca="false">F8976+1</f>
        <v>8971</v>
      </c>
      <c r="G8977" s="666" t="s">
        <v>26332</v>
      </c>
      <c r="H8977" s="666" t="s">
        <v>26332</v>
      </c>
      <c r="I8977" s="489" t="s">
        <v>26333</v>
      </c>
      <c r="J8977" s="666" t="n">
        <v>5256</v>
      </c>
      <c r="K8977" s="489" t="n">
        <v>0</v>
      </c>
      <c r="L8977" s="489" t="n">
        <v>3501105</v>
      </c>
      <c r="M8977" s="489" t="n">
        <v>0</v>
      </c>
      <c r="N8977" s="662" t="s">
        <v>26334</v>
      </c>
      <c r="O8977" s="489"/>
      <c r="P8977" s="643" t="n">
        <v>2545.84</v>
      </c>
      <c r="Q8977" s="130" t="n">
        <f aca="false">P8977*1.2</f>
        <v>3055.008</v>
      </c>
      <c r="R8977" s="131" t="n">
        <f aca="false">S8977*Q8977</f>
        <v>0</v>
      </c>
      <c r="S8977" s="132"/>
    </row>
    <row r="8978" s="76" customFormat="true" ht="55.2" hidden="false" customHeight="false" outlineLevel="0" collapsed="false">
      <c r="A8978" s="207"/>
      <c r="B8978" s="215" t="n">
        <v>82</v>
      </c>
      <c r="C8978" s="642" t="s">
        <v>23</v>
      </c>
      <c r="D8978" s="665" t="s">
        <v>26272</v>
      </c>
      <c r="E8978" s="661"/>
      <c r="F8978" s="121" t="n">
        <f aca="false">F8977+1</f>
        <v>8972</v>
      </c>
      <c r="G8978" s="666" t="s">
        <v>26335</v>
      </c>
      <c r="H8978" s="666" t="s">
        <v>26335</v>
      </c>
      <c r="I8978" s="489" t="s">
        <v>26336</v>
      </c>
      <c r="J8978" s="666" t="n">
        <v>5300</v>
      </c>
      <c r="K8978" s="489" t="n">
        <v>10</v>
      </c>
      <c r="L8978" s="489" t="n">
        <v>3502105</v>
      </c>
      <c r="M8978" s="489" t="n">
        <v>0</v>
      </c>
      <c r="N8978" s="662" t="s">
        <v>26337</v>
      </c>
      <c r="O8978" s="489"/>
      <c r="P8978" s="643" t="n">
        <v>2310</v>
      </c>
      <c r="Q8978" s="130" t="n">
        <f aca="false">P8978*1.2</f>
        <v>2772</v>
      </c>
      <c r="R8978" s="131" t="n">
        <f aca="false">S8978*Q8978</f>
        <v>0</v>
      </c>
      <c r="S8978" s="132"/>
    </row>
    <row r="8979" s="76" customFormat="true" ht="27.6" hidden="false" customHeight="false" outlineLevel="0" collapsed="false">
      <c r="A8979" s="207"/>
      <c r="B8979" s="215" t="n">
        <v>82</v>
      </c>
      <c r="C8979" s="642" t="s">
        <v>23</v>
      </c>
      <c r="D8979" s="665" t="s">
        <v>26272</v>
      </c>
      <c r="E8979" s="661"/>
      <c r="F8979" s="121" t="n">
        <f aca="false">F8978+1</f>
        <v>8973</v>
      </c>
      <c r="G8979" s="666" t="s">
        <v>26338</v>
      </c>
      <c r="H8979" s="666" t="s">
        <v>26338</v>
      </c>
      <c r="I8979" s="489" t="s">
        <v>26339</v>
      </c>
      <c r="J8979" s="666" t="n">
        <v>3205</v>
      </c>
      <c r="K8979" s="489" t="n">
        <v>0</v>
      </c>
      <c r="L8979" s="489" t="n">
        <v>2803060</v>
      </c>
      <c r="M8979" s="489" t="n">
        <v>1</v>
      </c>
      <c r="N8979" s="662" t="s">
        <v>26340</v>
      </c>
      <c r="O8979" s="489"/>
      <c r="P8979" s="643" t="n">
        <v>567.82</v>
      </c>
      <c r="Q8979" s="130" t="n">
        <f aca="false">P8979*1.2</f>
        <v>681.384</v>
      </c>
      <c r="R8979" s="131" t="n">
        <f aca="false">S8979*Q8979</f>
        <v>0</v>
      </c>
      <c r="S8979" s="132"/>
    </row>
    <row r="8980" s="76" customFormat="true" ht="27.6" hidden="false" customHeight="false" outlineLevel="0" collapsed="false">
      <c r="A8980" s="207"/>
      <c r="B8980" s="215" t="n">
        <v>82</v>
      </c>
      <c r="C8980" s="642" t="s">
        <v>23</v>
      </c>
      <c r="D8980" s="665" t="s">
        <v>26272</v>
      </c>
      <c r="E8980" s="661"/>
      <c r="F8980" s="121" t="n">
        <f aca="false">F8979+1</f>
        <v>8974</v>
      </c>
      <c r="G8980" s="666" t="s">
        <v>26341</v>
      </c>
      <c r="H8980" s="666" t="s">
        <v>26341</v>
      </c>
      <c r="I8980" s="489" t="s">
        <v>26342</v>
      </c>
      <c r="J8980" s="666" t="n">
        <v>5</v>
      </c>
      <c r="K8980" s="489" t="n">
        <v>0</v>
      </c>
      <c r="L8980" s="489" t="n">
        <v>16</v>
      </c>
      <c r="M8980" s="489" t="n">
        <v>0</v>
      </c>
      <c r="N8980" s="662" t="s">
        <v>26343</v>
      </c>
      <c r="O8980" s="489"/>
      <c r="P8980" s="643" t="n">
        <v>77.09</v>
      </c>
      <c r="Q8980" s="130" t="n">
        <f aca="false">P8980*1.2</f>
        <v>92.508</v>
      </c>
      <c r="R8980" s="131" t="n">
        <f aca="false">S8980*Q8980</f>
        <v>0</v>
      </c>
      <c r="S8980" s="132"/>
    </row>
    <row r="8981" s="76" customFormat="true" ht="27.6" hidden="false" customHeight="false" outlineLevel="0" collapsed="false">
      <c r="A8981" s="207"/>
      <c r="B8981" s="215" t="n">
        <v>82</v>
      </c>
      <c r="C8981" s="642" t="s">
        <v>23</v>
      </c>
      <c r="D8981" s="665" t="s">
        <v>26272</v>
      </c>
      <c r="E8981" s="661"/>
      <c r="F8981" s="121" t="n">
        <f aca="false">F8980+1</f>
        <v>8975</v>
      </c>
      <c r="G8981" s="666" t="s">
        <v>26344</v>
      </c>
      <c r="H8981" s="666" t="s">
        <v>26344</v>
      </c>
      <c r="I8981" s="489" t="s">
        <v>26345</v>
      </c>
      <c r="J8981" s="666" t="n">
        <v>8</v>
      </c>
      <c r="K8981" s="489" t="n">
        <v>0</v>
      </c>
      <c r="L8981" s="489" t="n">
        <v>24</v>
      </c>
      <c r="M8981" s="489" t="n">
        <v>0</v>
      </c>
      <c r="N8981" s="662" t="s">
        <v>26346</v>
      </c>
      <c r="O8981" s="489"/>
      <c r="P8981" s="643" t="n">
        <v>180</v>
      </c>
      <c r="Q8981" s="130" t="n">
        <f aca="false">P8981*1.2</f>
        <v>216</v>
      </c>
      <c r="R8981" s="131" t="n">
        <f aca="false">S8981*Q8981</f>
        <v>0</v>
      </c>
      <c r="S8981" s="132"/>
    </row>
    <row r="8982" s="76" customFormat="true" ht="27.6" hidden="false" customHeight="false" outlineLevel="0" collapsed="false">
      <c r="A8982" s="207"/>
      <c r="B8982" s="215" t="n">
        <v>82</v>
      </c>
      <c r="C8982" s="642" t="s">
        <v>23</v>
      </c>
      <c r="D8982" s="665" t="s">
        <v>26272</v>
      </c>
      <c r="E8982" s="661"/>
      <c r="F8982" s="121" t="n">
        <f aca="false">F8981+1</f>
        <v>8976</v>
      </c>
      <c r="G8982" s="666" t="s">
        <v>26347</v>
      </c>
      <c r="H8982" s="666" t="s">
        <v>26347</v>
      </c>
      <c r="I8982" s="489" t="s">
        <v>26348</v>
      </c>
      <c r="J8982" s="666" t="n">
        <v>5</v>
      </c>
      <c r="K8982" s="489" t="n">
        <v>0</v>
      </c>
      <c r="L8982" s="489" t="n">
        <v>10</v>
      </c>
      <c r="M8982" s="489" t="n">
        <v>0</v>
      </c>
      <c r="N8982" s="662" t="s">
        <v>26349</v>
      </c>
      <c r="O8982" s="489"/>
      <c r="P8982" s="643" t="n">
        <v>364.58</v>
      </c>
      <c r="Q8982" s="130" t="n">
        <f aca="false">P8982*1.2</f>
        <v>437.496</v>
      </c>
      <c r="R8982" s="131" t="n">
        <f aca="false">S8982*Q8982</f>
        <v>0</v>
      </c>
      <c r="S8982" s="132"/>
    </row>
    <row r="8983" s="76" customFormat="true" ht="27.6" hidden="false" customHeight="false" outlineLevel="0" collapsed="false">
      <c r="A8983" s="207"/>
      <c r="B8983" s="215" t="n">
        <v>82</v>
      </c>
      <c r="C8983" s="642" t="s">
        <v>23</v>
      </c>
      <c r="D8983" s="665" t="s">
        <v>26272</v>
      </c>
      <c r="E8983" s="661"/>
      <c r="F8983" s="121" t="n">
        <f aca="false">F8982+1</f>
        <v>8977</v>
      </c>
      <c r="G8983" s="666" t="s">
        <v>26350</v>
      </c>
      <c r="H8983" s="666" t="s">
        <v>26350</v>
      </c>
      <c r="I8983" s="489" t="s">
        <v>26351</v>
      </c>
      <c r="J8983" s="666" t="n">
        <v>53</v>
      </c>
      <c r="K8983" s="489" t="n">
        <v>0</v>
      </c>
      <c r="L8983" s="489" t="n">
        <v>3502105</v>
      </c>
      <c r="M8983" s="489" t="n">
        <v>0</v>
      </c>
      <c r="N8983" s="662" t="s">
        <v>26352</v>
      </c>
      <c r="O8983" s="489"/>
      <c r="P8983" s="643" t="n">
        <v>194.56</v>
      </c>
      <c r="Q8983" s="130" t="n">
        <f aca="false">P8983*1.2</f>
        <v>233.472</v>
      </c>
      <c r="R8983" s="131" t="n">
        <f aca="false">S8983*Q8983</f>
        <v>0</v>
      </c>
      <c r="S8983" s="132"/>
    </row>
    <row r="8984" s="76" customFormat="true" ht="27.6" hidden="false" customHeight="false" outlineLevel="0" collapsed="false">
      <c r="A8984" s="207"/>
      <c r="B8984" s="215" t="n">
        <v>82</v>
      </c>
      <c r="C8984" s="642" t="s">
        <v>23</v>
      </c>
      <c r="D8984" s="665" t="s">
        <v>26272</v>
      </c>
      <c r="E8984" s="661"/>
      <c r="F8984" s="121" t="n">
        <f aca="false">F8983+1</f>
        <v>8978</v>
      </c>
      <c r="G8984" s="666" t="s">
        <v>26353</v>
      </c>
      <c r="H8984" s="666" t="s">
        <v>26353</v>
      </c>
      <c r="I8984" s="489" t="s">
        <v>26354</v>
      </c>
      <c r="J8984" s="666" t="n">
        <v>130</v>
      </c>
      <c r="K8984" s="489" t="n">
        <v>0</v>
      </c>
      <c r="L8984" s="489" t="n">
        <v>3502105</v>
      </c>
      <c r="M8984" s="489" t="n">
        <v>1</v>
      </c>
      <c r="N8984" s="662" t="s">
        <v>26355</v>
      </c>
      <c r="O8984" s="489"/>
      <c r="P8984" s="643" t="n">
        <v>228.56</v>
      </c>
      <c r="Q8984" s="130" t="n">
        <f aca="false">P8984*1.2</f>
        <v>274.272</v>
      </c>
      <c r="R8984" s="131" t="n">
        <f aca="false">S8984*Q8984</f>
        <v>0</v>
      </c>
      <c r="S8984" s="132"/>
    </row>
    <row r="8985" s="76" customFormat="true" ht="27.6" hidden="false" customHeight="false" outlineLevel="0" collapsed="false">
      <c r="A8985" s="207"/>
      <c r="B8985" s="215" t="n">
        <v>82</v>
      </c>
      <c r="C8985" s="642" t="s">
        <v>23</v>
      </c>
      <c r="D8985" s="665" t="s">
        <v>26272</v>
      </c>
      <c r="E8985" s="661"/>
      <c r="F8985" s="121" t="n">
        <f aca="false">F8984+1</f>
        <v>8979</v>
      </c>
      <c r="G8985" s="666" t="s">
        <v>26356</v>
      </c>
      <c r="H8985" s="666" t="s">
        <v>26356</v>
      </c>
      <c r="I8985" s="489" t="s">
        <v>26357</v>
      </c>
      <c r="J8985" s="666" t="n">
        <v>341</v>
      </c>
      <c r="K8985" s="489" t="n">
        <v>13</v>
      </c>
      <c r="L8985" s="489" t="n">
        <v>1</v>
      </c>
      <c r="M8985" s="489" t="n">
        <v>0</v>
      </c>
      <c r="N8985" s="662" t="s">
        <v>26358</v>
      </c>
      <c r="O8985" s="489"/>
      <c r="P8985" s="643" t="n">
        <v>413.05</v>
      </c>
      <c r="Q8985" s="130" t="n">
        <f aca="false">P8985*1.2</f>
        <v>495.66</v>
      </c>
      <c r="R8985" s="131" t="n">
        <f aca="false">S8985*Q8985</f>
        <v>0</v>
      </c>
      <c r="S8985" s="132"/>
    </row>
    <row r="8986" s="76" customFormat="true" ht="27.6" hidden="false" customHeight="false" outlineLevel="0" collapsed="false">
      <c r="A8986" s="207"/>
      <c r="B8986" s="215" t="n">
        <v>82</v>
      </c>
      <c r="C8986" s="642" t="s">
        <v>23</v>
      </c>
      <c r="D8986" s="665" t="s">
        <v>26272</v>
      </c>
      <c r="E8986" s="661"/>
      <c r="F8986" s="121" t="n">
        <f aca="false">F8985+1</f>
        <v>8980</v>
      </c>
      <c r="G8986" s="666" t="s">
        <v>26359</v>
      </c>
      <c r="H8986" s="666" t="s">
        <v>26359</v>
      </c>
      <c r="I8986" s="489" t="s">
        <v>26360</v>
      </c>
      <c r="J8986" s="666" t="n">
        <v>4331</v>
      </c>
      <c r="K8986" s="489" t="n">
        <v>0</v>
      </c>
      <c r="L8986" s="489" t="n">
        <v>3502105</v>
      </c>
      <c r="M8986" s="489" t="n">
        <v>11</v>
      </c>
      <c r="N8986" s="662" t="s">
        <v>26361</v>
      </c>
      <c r="O8986" s="489"/>
      <c r="P8986" s="643" t="n">
        <v>310.31</v>
      </c>
      <c r="Q8986" s="130" t="n">
        <f aca="false">P8986*1.2</f>
        <v>372.372</v>
      </c>
      <c r="R8986" s="131" t="n">
        <f aca="false">S8986*Q8986</f>
        <v>0</v>
      </c>
      <c r="S8986" s="132"/>
    </row>
    <row r="8987" s="76" customFormat="true" ht="27.6" hidden="false" customHeight="false" outlineLevel="0" collapsed="false">
      <c r="A8987" s="207"/>
      <c r="B8987" s="215" t="n">
        <v>82</v>
      </c>
      <c r="C8987" s="642" t="s">
        <v>23</v>
      </c>
      <c r="D8987" s="665" t="s">
        <v>26272</v>
      </c>
      <c r="E8987" s="661"/>
      <c r="F8987" s="121" t="n">
        <f aca="false">F8986+1</f>
        <v>8981</v>
      </c>
      <c r="G8987" s="666" t="s">
        <v>26362</v>
      </c>
      <c r="H8987" s="666" t="s">
        <v>26362</v>
      </c>
      <c r="I8987" s="489" t="s">
        <v>26363</v>
      </c>
      <c r="J8987" s="666" t="n">
        <v>4331</v>
      </c>
      <c r="K8987" s="489" t="n">
        <v>0</v>
      </c>
      <c r="L8987" s="489" t="n">
        <v>3502105</v>
      </c>
      <c r="M8987" s="489" t="n">
        <v>10</v>
      </c>
      <c r="N8987" s="662" t="s">
        <v>26364</v>
      </c>
      <c r="O8987" s="489"/>
      <c r="P8987" s="643" t="n">
        <v>340.71</v>
      </c>
      <c r="Q8987" s="130" t="n">
        <f aca="false">P8987*1.2</f>
        <v>408.852</v>
      </c>
      <c r="R8987" s="131" t="n">
        <f aca="false">S8987*Q8987</f>
        <v>0</v>
      </c>
      <c r="S8987" s="132"/>
    </row>
    <row r="8988" s="76" customFormat="true" ht="27.6" hidden="false" customHeight="false" outlineLevel="0" collapsed="false">
      <c r="A8988" s="207"/>
      <c r="B8988" s="215" t="n">
        <v>82</v>
      </c>
      <c r="C8988" s="642" t="s">
        <v>23</v>
      </c>
      <c r="D8988" s="665" t="s">
        <v>26272</v>
      </c>
      <c r="E8988" s="661"/>
      <c r="F8988" s="121" t="n">
        <f aca="false">F8987+1</f>
        <v>8982</v>
      </c>
      <c r="G8988" s="666" t="s">
        <v>26365</v>
      </c>
      <c r="H8988" s="666" t="s">
        <v>26365</v>
      </c>
      <c r="I8988" s="489" t="s">
        <v>26366</v>
      </c>
      <c r="J8988" s="666" t="n">
        <v>4421</v>
      </c>
      <c r="K8988" s="489" t="n">
        <v>0</v>
      </c>
      <c r="L8988" s="489" t="n">
        <v>3502105</v>
      </c>
      <c r="M8988" s="489" t="n">
        <v>21</v>
      </c>
      <c r="N8988" s="662" t="s">
        <v>26367</v>
      </c>
      <c r="O8988" s="489"/>
      <c r="P8988" s="643" t="n">
        <v>444.13</v>
      </c>
      <c r="Q8988" s="130" t="n">
        <f aca="false">P8988*1.2</f>
        <v>532.956</v>
      </c>
      <c r="R8988" s="131" t="n">
        <f aca="false">S8988*Q8988</f>
        <v>0</v>
      </c>
      <c r="S8988" s="132"/>
    </row>
    <row r="8989" s="76" customFormat="true" ht="27.6" hidden="false" customHeight="false" outlineLevel="0" collapsed="false">
      <c r="A8989" s="207"/>
      <c r="B8989" s="215" t="n">
        <v>82</v>
      </c>
      <c r="C8989" s="642" t="s">
        <v>23</v>
      </c>
      <c r="D8989" s="665" t="s">
        <v>26272</v>
      </c>
      <c r="E8989" s="661"/>
      <c r="F8989" s="121" t="n">
        <f aca="false">F8988+1</f>
        <v>8983</v>
      </c>
      <c r="G8989" s="666" t="s">
        <v>26368</v>
      </c>
      <c r="H8989" s="666" t="s">
        <v>26368</v>
      </c>
      <c r="I8989" s="489" t="s">
        <v>26369</v>
      </c>
      <c r="J8989" s="666" t="n">
        <v>4421</v>
      </c>
      <c r="K8989" s="489" t="n">
        <v>0</v>
      </c>
      <c r="L8989" s="489" t="n">
        <v>3502105</v>
      </c>
      <c r="M8989" s="489" t="n">
        <v>20</v>
      </c>
      <c r="N8989" s="662" t="s">
        <v>26370</v>
      </c>
      <c r="O8989" s="489"/>
      <c r="P8989" s="643" t="n">
        <v>488.41</v>
      </c>
      <c r="Q8989" s="130" t="n">
        <f aca="false">P8989*1.2</f>
        <v>586.092</v>
      </c>
      <c r="R8989" s="131" t="n">
        <f aca="false">S8989*Q8989</f>
        <v>0</v>
      </c>
      <c r="S8989" s="132"/>
    </row>
    <row r="8990" s="76" customFormat="true" ht="27.6" hidden="false" customHeight="false" outlineLevel="0" collapsed="false">
      <c r="A8990" s="207"/>
      <c r="B8990" s="215" t="n">
        <v>82</v>
      </c>
      <c r="C8990" s="642" t="s">
        <v>23</v>
      </c>
      <c r="D8990" s="665" t="s">
        <v>26272</v>
      </c>
      <c r="E8990" s="661"/>
      <c r="F8990" s="121" t="n">
        <f aca="false">F8989+1</f>
        <v>8984</v>
      </c>
      <c r="G8990" s="666" t="s">
        <v>11601</v>
      </c>
      <c r="H8990" s="666" t="s">
        <v>11601</v>
      </c>
      <c r="I8990" s="489"/>
      <c r="J8990" s="666"/>
      <c r="K8990" s="489"/>
      <c r="L8990" s="489"/>
      <c r="M8990" s="489"/>
      <c r="N8990" s="662" t="s">
        <v>26371</v>
      </c>
      <c r="O8990" s="489"/>
      <c r="P8990" s="610"/>
      <c r="Q8990" s="610" t="n">
        <f aca="false">P8990*1.2</f>
        <v>0</v>
      </c>
      <c r="R8990" s="131" t="n">
        <f aca="false">S8990*Q8990</f>
        <v>0</v>
      </c>
      <c r="S8990" s="132"/>
    </row>
    <row r="8991" s="76" customFormat="true" ht="27.6" hidden="false" customHeight="false" outlineLevel="0" collapsed="false">
      <c r="A8991" s="207"/>
      <c r="B8991" s="215" t="n">
        <v>82</v>
      </c>
      <c r="C8991" s="642" t="s">
        <v>23</v>
      </c>
      <c r="D8991" s="665" t="s">
        <v>26272</v>
      </c>
      <c r="E8991" s="661"/>
      <c r="F8991" s="121" t="n">
        <f aca="false">F8990+1</f>
        <v>8985</v>
      </c>
      <c r="G8991" s="666" t="s">
        <v>26372</v>
      </c>
      <c r="H8991" s="666" t="s">
        <v>26372</v>
      </c>
      <c r="I8991" s="489" t="s">
        <v>26373</v>
      </c>
      <c r="J8991" s="666" t="n">
        <v>161</v>
      </c>
      <c r="K8991" s="489" t="n">
        <v>0</v>
      </c>
      <c r="L8991" s="489" t="n">
        <v>3502110</v>
      </c>
      <c r="M8991" s="489" t="n">
        <v>30</v>
      </c>
      <c r="N8991" s="662" t="s">
        <v>26374</v>
      </c>
      <c r="O8991" s="489"/>
      <c r="P8991" s="643" t="n">
        <v>455.89</v>
      </c>
      <c r="Q8991" s="130" t="n">
        <f aca="false">P8991*1.2</f>
        <v>547.068</v>
      </c>
      <c r="R8991" s="131" t="n">
        <f aca="false">S8991*Q8991</f>
        <v>0</v>
      </c>
      <c r="S8991" s="132"/>
    </row>
    <row r="8992" s="76" customFormat="true" ht="27.6" hidden="false" customHeight="false" outlineLevel="0" collapsed="false">
      <c r="A8992" s="207"/>
      <c r="B8992" s="215" t="n">
        <v>82</v>
      </c>
      <c r="C8992" s="642" t="s">
        <v>23</v>
      </c>
      <c r="D8992" s="665" t="s">
        <v>26272</v>
      </c>
      <c r="E8992" s="661"/>
      <c r="F8992" s="121" t="n">
        <f aca="false">F8991+1</f>
        <v>8986</v>
      </c>
      <c r="G8992" s="666" t="s">
        <v>26375</v>
      </c>
      <c r="H8992" s="666" t="s">
        <v>26375</v>
      </c>
      <c r="I8992" s="489" t="s">
        <v>26376</v>
      </c>
      <c r="J8992" s="666" t="n">
        <v>161</v>
      </c>
      <c r="K8992" s="489" t="n">
        <v>0</v>
      </c>
      <c r="L8992" s="489" t="n">
        <v>3502110</v>
      </c>
      <c r="M8992" s="489" t="n">
        <v>32</v>
      </c>
      <c r="N8992" s="662" t="s">
        <v>26377</v>
      </c>
      <c r="O8992" s="489"/>
      <c r="P8992" s="643" t="n">
        <v>430.15</v>
      </c>
      <c r="Q8992" s="130" t="n">
        <f aca="false">P8992*1.2</f>
        <v>516.18</v>
      </c>
      <c r="R8992" s="131" t="n">
        <f aca="false">S8992*Q8992</f>
        <v>0</v>
      </c>
      <c r="S8992" s="132"/>
    </row>
    <row r="8993" s="76" customFormat="true" ht="27.6" hidden="false" customHeight="false" outlineLevel="0" collapsed="false">
      <c r="A8993" s="207"/>
      <c r="B8993" s="215" t="n">
        <v>82</v>
      </c>
      <c r="C8993" s="642" t="s">
        <v>23</v>
      </c>
      <c r="D8993" s="665" t="s">
        <v>26272</v>
      </c>
      <c r="E8993" s="661"/>
      <c r="F8993" s="121" t="n">
        <f aca="false">F8992+1</f>
        <v>8987</v>
      </c>
      <c r="G8993" s="666" t="s">
        <v>26378</v>
      </c>
      <c r="H8993" s="666" t="s">
        <v>26378</v>
      </c>
      <c r="I8993" s="489" t="s">
        <v>26379</v>
      </c>
      <c r="J8993" s="666" t="n">
        <v>231</v>
      </c>
      <c r="K8993" s="489" t="n">
        <v>0</v>
      </c>
      <c r="L8993" s="489" t="n">
        <v>3002110</v>
      </c>
      <c r="M8993" s="489" t="n">
        <v>20</v>
      </c>
      <c r="N8993" s="662" t="s">
        <v>26380</v>
      </c>
      <c r="O8993" s="489"/>
      <c r="P8993" s="643" t="n">
        <v>537.93</v>
      </c>
      <c r="Q8993" s="130" t="n">
        <f aca="false">P8993*1.2</f>
        <v>645.516</v>
      </c>
      <c r="R8993" s="131" t="n">
        <f aca="false">S8993*Q8993</f>
        <v>0</v>
      </c>
      <c r="S8993" s="132"/>
    </row>
    <row r="8994" s="76" customFormat="true" ht="27.6" hidden="false" customHeight="false" outlineLevel="0" collapsed="false">
      <c r="A8994" s="207"/>
      <c r="B8994" s="215" t="n">
        <v>82</v>
      </c>
      <c r="C8994" s="642" t="s">
        <v>23</v>
      </c>
      <c r="D8994" s="665" t="s">
        <v>26272</v>
      </c>
      <c r="E8994" s="661"/>
      <c r="F8994" s="121" t="n">
        <f aca="false">F8993+1</f>
        <v>8988</v>
      </c>
      <c r="G8994" s="666" t="s">
        <v>26381</v>
      </c>
      <c r="H8994" s="666" t="s">
        <v>26381</v>
      </c>
      <c r="I8994" s="489" t="s">
        <v>26382</v>
      </c>
      <c r="J8994" s="666" t="n">
        <v>23</v>
      </c>
      <c r="K8994" s="489" t="n">
        <v>0</v>
      </c>
      <c r="L8994" s="489" t="n">
        <v>3002110</v>
      </c>
      <c r="M8994" s="489" t="n">
        <v>11</v>
      </c>
      <c r="N8994" s="662" t="s">
        <v>26383</v>
      </c>
      <c r="O8994" s="489"/>
      <c r="P8994" s="643" t="n">
        <v>578.88</v>
      </c>
      <c r="Q8994" s="130" t="n">
        <f aca="false">P8994*1.2</f>
        <v>694.656</v>
      </c>
      <c r="R8994" s="131" t="n">
        <f aca="false">S8994*Q8994</f>
        <v>0</v>
      </c>
      <c r="S8994" s="132"/>
    </row>
    <row r="8995" s="76" customFormat="true" ht="27.6" hidden="false" customHeight="false" outlineLevel="0" collapsed="false">
      <c r="A8995" s="207"/>
      <c r="B8995" s="215" t="n">
        <v>82</v>
      </c>
      <c r="C8995" s="642" t="s">
        <v>23</v>
      </c>
      <c r="D8995" s="665" t="s">
        <v>26272</v>
      </c>
      <c r="E8995" s="661"/>
      <c r="F8995" s="121" t="n">
        <f aca="false">F8994+1</f>
        <v>8989</v>
      </c>
      <c r="G8995" s="666" t="s">
        <v>26384</v>
      </c>
      <c r="H8995" s="666" t="s">
        <v>26384</v>
      </c>
      <c r="I8995" s="489" t="s">
        <v>26385</v>
      </c>
      <c r="J8995" s="666" t="n">
        <v>16</v>
      </c>
      <c r="K8995" s="489" t="n">
        <v>0</v>
      </c>
      <c r="L8995" s="489" t="n">
        <v>3502110</v>
      </c>
      <c r="M8995" s="489" t="n">
        <v>0</v>
      </c>
      <c r="N8995" s="662" t="s">
        <v>26386</v>
      </c>
      <c r="O8995" s="489"/>
      <c r="P8995" s="643" t="n">
        <v>222.8</v>
      </c>
      <c r="Q8995" s="130" t="n">
        <f aca="false">P8995*1.2</f>
        <v>267.36</v>
      </c>
      <c r="R8995" s="131" t="n">
        <f aca="false">S8995*Q8995</f>
        <v>0</v>
      </c>
      <c r="S8995" s="132"/>
    </row>
    <row r="8996" s="76" customFormat="true" ht="27.6" hidden="false" customHeight="false" outlineLevel="0" collapsed="false">
      <c r="A8996" s="207"/>
      <c r="B8996" s="215" t="n">
        <v>82</v>
      </c>
      <c r="C8996" s="642" t="s">
        <v>23</v>
      </c>
      <c r="D8996" s="665" t="s">
        <v>26272</v>
      </c>
      <c r="E8996" s="661"/>
      <c r="F8996" s="121" t="n">
        <f aca="false">F8995+1</f>
        <v>8990</v>
      </c>
      <c r="G8996" s="666" t="s">
        <v>26387</v>
      </c>
      <c r="H8996" s="666" t="s">
        <v>26387</v>
      </c>
      <c r="I8996" s="489" t="s">
        <v>26388</v>
      </c>
      <c r="J8996" s="666" t="n">
        <v>16</v>
      </c>
      <c r="K8996" s="489" t="n">
        <v>0</v>
      </c>
      <c r="L8996" s="489" t="n">
        <v>3502110</v>
      </c>
      <c r="M8996" s="489" t="n">
        <v>2</v>
      </c>
      <c r="N8996" s="662" t="s">
        <v>26389</v>
      </c>
      <c r="O8996" s="489"/>
      <c r="P8996" s="643" t="n">
        <v>221.17</v>
      </c>
      <c r="Q8996" s="130" t="n">
        <f aca="false">P8996*1.2</f>
        <v>265.404</v>
      </c>
      <c r="R8996" s="131" t="n">
        <f aca="false">S8996*Q8996</f>
        <v>0</v>
      </c>
      <c r="S8996" s="132"/>
    </row>
    <row r="8997" s="76" customFormat="true" ht="27.6" hidden="false" customHeight="false" outlineLevel="0" collapsed="false">
      <c r="A8997" s="207"/>
      <c r="B8997" s="215" t="n">
        <v>82</v>
      </c>
      <c r="C8997" s="642" t="s">
        <v>23</v>
      </c>
      <c r="D8997" s="665" t="s">
        <v>26272</v>
      </c>
      <c r="E8997" s="661"/>
      <c r="F8997" s="121" t="n">
        <f aca="false">F8996+1</f>
        <v>8991</v>
      </c>
      <c r="G8997" s="666" t="s">
        <v>26390</v>
      </c>
      <c r="H8997" s="666" t="s">
        <v>26390</v>
      </c>
      <c r="I8997" s="489" t="s">
        <v>26391</v>
      </c>
      <c r="J8997" s="666" t="n">
        <v>18</v>
      </c>
      <c r="K8997" s="489" t="n">
        <v>1</v>
      </c>
      <c r="L8997" s="489" t="n">
        <v>3341</v>
      </c>
      <c r="M8997" s="489" t="n">
        <v>111</v>
      </c>
      <c r="N8997" s="662" t="s">
        <v>26392</v>
      </c>
      <c r="O8997" s="489"/>
      <c r="P8997" s="643" t="n">
        <v>349.83</v>
      </c>
      <c r="Q8997" s="130" t="n">
        <f aca="false">P8997*1.2</f>
        <v>419.796</v>
      </c>
      <c r="R8997" s="131" t="n">
        <f aca="false">S8997*Q8997</f>
        <v>0</v>
      </c>
      <c r="S8997" s="132"/>
    </row>
    <row r="8998" s="76" customFormat="true" ht="27.6" hidden="false" customHeight="false" outlineLevel="0" collapsed="false">
      <c r="A8998" s="207"/>
      <c r="B8998" s="215" t="n">
        <v>82</v>
      </c>
      <c r="C8998" s="642" t="s">
        <v>23</v>
      </c>
      <c r="D8998" s="665" t="s">
        <v>26272</v>
      </c>
      <c r="E8998" s="661"/>
      <c r="F8998" s="121" t="n">
        <f aca="false">F8997+1</f>
        <v>8992</v>
      </c>
      <c r="G8998" s="666" t="s">
        <v>26393</v>
      </c>
      <c r="H8998" s="666" t="s">
        <v>26393</v>
      </c>
      <c r="I8998" s="489" t="s">
        <v>26394</v>
      </c>
      <c r="J8998" s="666" t="n">
        <v>18</v>
      </c>
      <c r="K8998" s="489" t="n">
        <v>1</v>
      </c>
      <c r="L8998" s="489" t="n">
        <v>3341</v>
      </c>
      <c r="M8998" s="489" t="n">
        <v>12</v>
      </c>
      <c r="N8998" s="662" t="s">
        <v>26395</v>
      </c>
      <c r="O8998" s="489"/>
      <c r="P8998" s="643" t="n">
        <v>354.24</v>
      </c>
      <c r="Q8998" s="130" t="n">
        <f aca="false">P8998*1.2</f>
        <v>425.088</v>
      </c>
      <c r="R8998" s="131" t="n">
        <f aca="false">S8998*Q8998</f>
        <v>0</v>
      </c>
      <c r="S8998" s="132"/>
    </row>
    <row r="8999" s="76" customFormat="true" ht="27.6" hidden="false" customHeight="false" outlineLevel="0" collapsed="false">
      <c r="A8999" s="207"/>
      <c r="B8999" s="215" t="n">
        <v>82</v>
      </c>
      <c r="C8999" s="642" t="s">
        <v>23</v>
      </c>
      <c r="D8999" s="665" t="s">
        <v>26272</v>
      </c>
      <c r="E8999" s="661"/>
      <c r="F8999" s="121" t="n">
        <f aca="false">F8998+1</f>
        <v>8993</v>
      </c>
      <c r="G8999" s="666" t="s">
        <v>26396</v>
      </c>
      <c r="H8999" s="666" t="s">
        <v>26396</v>
      </c>
      <c r="I8999" s="489" t="s">
        <v>26397</v>
      </c>
      <c r="J8999" s="666" t="n">
        <v>16</v>
      </c>
      <c r="K8999" s="489" t="n">
        <v>0</v>
      </c>
      <c r="L8999" s="489" t="n">
        <v>3502110</v>
      </c>
      <c r="M8999" s="489" t="n">
        <v>6</v>
      </c>
      <c r="N8999" s="662" t="s">
        <v>26398</v>
      </c>
      <c r="O8999" s="489"/>
      <c r="P8999" s="643" t="n">
        <v>1736.74</v>
      </c>
      <c r="Q8999" s="130" t="n">
        <f aca="false">P8999*1.2</f>
        <v>2084.088</v>
      </c>
      <c r="R8999" s="131" t="n">
        <f aca="false">S8999*Q8999</f>
        <v>0</v>
      </c>
      <c r="S8999" s="132"/>
    </row>
    <row r="9000" s="76" customFormat="true" ht="27.6" hidden="false" customHeight="false" outlineLevel="0" collapsed="false">
      <c r="A9000" s="207"/>
      <c r="B9000" s="215" t="n">
        <v>82</v>
      </c>
      <c r="C9000" s="642" t="s">
        <v>23</v>
      </c>
      <c r="D9000" s="665" t="s">
        <v>26272</v>
      </c>
      <c r="E9000" s="661"/>
      <c r="F9000" s="121" t="n">
        <f aca="false">F8999+1</f>
        <v>8994</v>
      </c>
      <c r="G9000" s="666" t="s">
        <v>26399</v>
      </c>
      <c r="H9000" s="666" t="s">
        <v>26399</v>
      </c>
      <c r="I9000" s="489" t="s">
        <v>26400</v>
      </c>
      <c r="J9000" s="666" t="n">
        <v>16</v>
      </c>
      <c r="K9000" s="489" t="n">
        <v>0</v>
      </c>
      <c r="L9000" s="489" t="n">
        <v>3502110</v>
      </c>
      <c r="M9000" s="489" t="n">
        <v>71</v>
      </c>
      <c r="N9000" s="662" t="s">
        <v>26401</v>
      </c>
      <c r="O9000" s="489"/>
      <c r="P9000" s="643" t="n">
        <v>1730.36</v>
      </c>
      <c r="Q9000" s="130" t="n">
        <f aca="false">P9000*1.2</f>
        <v>2076.432</v>
      </c>
      <c r="R9000" s="131" t="n">
        <f aca="false">S9000*Q9000</f>
        <v>0</v>
      </c>
      <c r="S9000" s="132"/>
    </row>
    <row r="9001" s="76" customFormat="true" ht="27.6" hidden="false" customHeight="false" outlineLevel="0" collapsed="false">
      <c r="A9001" s="207"/>
      <c r="B9001" s="215" t="n">
        <v>82</v>
      </c>
      <c r="C9001" s="642" t="s">
        <v>23</v>
      </c>
      <c r="D9001" s="665" t="s">
        <v>26272</v>
      </c>
      <c r="E9001" s="661"/>
      <c r="F9001" s="121" t="n">
        <f aca="false">F9000+1</f>
        <v>8995</v>
      </c>
      <c r="G9001" s="666" t="s">
        <v>26402</v>
      </c>
      <c r="H9001" s="666" t="s">
        <v>26402</v>
      </c>
      <c r="I9001" s="489" t="s">
        <v>26403</v>
      </c>
      <c r="J9001" s="666" t="n">
        <v>16</v>
      </c>
      <c r="K9001" s="489" t="n">
        <v>0</v>
      </c>
      <c r="L9001" s="489" t="n">
        <v>3502110</v>
      </c>
      <c r="M9001" s="489" t="n">
        <v>490</v>
      </c>
      <c r="N9001" s="662" t="s">
        <v>26404</v>
      </c>
      <c r="O9001" s="489"/>
      <c r="P9001" s="643" t="n">
        <v>204.13</v>
      </c>
      <c r="Q9001" s="130" t="n">
        <f aca="false">P9001*1.2</f>
        <v>244.956</v>
      </c>
      <c r="R9001" s="131" t="n">
        <f aca="false">S9001*Q9001</f>
        <v>7348.68</v>
      </c>
      <c r="S9001" s="132" t="n">
        <v>30</v>
      </c>
    </row>
    <row r="9002" s="76" customFormat="true" ht="27.6" hidden="false" customHeight="false" outlineLevel="0" collapsed="false">
      <c r="A9002" s="207"/>
      <c r="B9002" s="215" t="n">
        <v>82</v>
      </c>
      <c r="C9002" s="642" t="s">
        <v>23</v>
      </c>
      <c r="D9002" s="665" t="s">
        <v>26272</v>
      </c>
      <c r="E9002" s="661"/>
      <c r="F9002" s="121" t="n">
        <f aca="false">F9001+1</f>
        <v>8996</v>
      </c>
      <c r="G9002" s="666" t="s">
        <v>26405</v>
      </c>
      <c r="H9002" s="666" t="s">
        <v>26405</v>
      </c>
      <c r="I9002" s="489" t="s">
        <v>26406</v>
      </c>
      <c r="J9002" s="666" t="n">
        <v>4331</v>
      </c>
      <c r="K9002" s="489" t="n">
        <v>0</v>
      </c>
      <c r="L9002" s="489" t="n">
        <v>3502105</v>
      </c>
      <c r="M9002" s="489" t="n">
        <v>0</v>
      </c>
      <c r="N9002" s="662" t="s">
        <v>26407</v>
      </c>
      <c r="O9002" s="489"/>
      <c r="P9002" s="643" t="n">
        <v>212.99</v>
      </c>
      <c r="Q9002" s="130" t="n">
        <f aca="false">P9002*1.2</f>
        <v>255.588</v>
      </c>
      <c r="R9002" s="131" t="n">
        <f aca="false">S9002*Q9002</f>
        <v>0</v>
      </c>
      <c r="S9002" s="132"/>
    </row>
    <row r="9003" s="76" customFormat="true" ht="27.6" hidden="false" customHeight="false" outlineLevel="0" collapsed="false">
      <c r="A9003" s="207"/>
      <c r="B9003" s="215" t="n">
        <v>82</v>
      </c>
      <c r="C9003" s="642" t="s">
        <v>23</v>
      </c>
      <c r="D9003" s="665" t="s">
        <v>26272</v>
      </c>
      <c r="E9003" s="661"/>
      <c r="F9003" s="121" t="n">
        <f aca="false">F9002+1</f>
        <v>8997</v>
      </c>
      <c r="G9003" s="666" t="s">
        <v>26408</v>
      </c>
      <c r="H9003" s="666" t="s">
        <v>26408</v>
      </c>
      <c r="I9003" s="489" t="s">
        <v>26409</v>
      </c>
      <c r="J9003" s="666" t="n">
        <v>18</v>
      </c>
      <c r="K9003" s="489" t="n">
        <v>1</v>
      </c>
      <c r="L9003" s="489" t="n">
        <v>3341</v>
      </c>
      <c r="M9003" s="489" t="n">
        <v>13</v>
      </c>
      <c r="N9003" s="662" t="s">
        <v>26410</v>
      </c>
      <c r="O9003" s="489"/>
      <c r="P9003" s="643" t="n">
        <v>281.04</v>
      </c>
      <c r="Q9003" s="130" t="n">
        <f aca="false">P9003*1.2</f>
        <v>337.248</v>
      </c>
      <c r="R9003" s="131" t="n">
        <f aca="false">S9003*Q9003</f>
        <v>0</v>
      </c>
      <c r="S9003" s="132"/>
    </row>
    <row r="9004" s="76" customFormat="true" ht="41.4" hidden="false" customHeight="false" outlineLevel="0" collapsed="false">
      <c r="A9004" s="207"/>
      <c r="B9004" s="215" t="n">
        <v>82</v>
      </c>
      <c r="C9004" s="642" t="s">
        <v>23</v>
      </c>
      <c r="D9004" s="665" t="s">
        <v>26272</v>
      </c>
      <c r="E9004" s="661"/>
      <c r="F9004" s="121" t="n">
        <f aca="false">F9003+1</f>
        <v>8998</v>
      </c>
      <c r="G9004" s="666" t="s">
        <v>19143</v>
      </c>
      <c r="H9004" s="666" t="s">
        <v>19143</v>
      </c>
      <c r="I9004" s="489" t="s">
        <v>26411</v>
      </c>
      <c r="J9004" s="666" t="n">
        <v>5256</v>
      </c>
      <c r="K9004" s="489" t="n">
        <v>0</v>
      </c>
      <c r="L9004" s="489" t="n">
        <v>3501105</v>
      </c>
      <c r="M9004" s="489" t="n">
        <v>10</v>
      </c>
      <c r="N9004" s="662" t="s">
        <v>26412</v>
      </c>
      <c r="O9004" s="489"/>
      <c r="P9004" s="610"/>
      <c r="Q9004" s="610" t="n">
        <f aca="false">P9004*1.2</f>
        <v>0</v>
      </c>
      <c r="R9004" s="131" t="n">
        <f aca="false">S9004*Q9004</f>
        <v>0</v>
      </c>
      <c r="S9004" s="132"/>
    </row>
    <row r="9005" s="76" customFormat="true" ht="41.4" hidden="false" customHeight="false" outlineLevel="0" collapsed="false">
      <c r="A9005" s="207"/>
      <c r="B9005" s="215" t="n">
        <v>82</v>
      </c>
      <c r="C9005" s="642" t="s">
        <v>23</v>
      </c>
      <c r="D9005" s="665" t="s">
        <v>26272</v>
      </c>
      <c r="E9005" s="661"/>
      <c r="F9005" s="121" t="n">
        <f aca="false">F9004+1</f>
        <v>8999</v>
      </c>
      <c r="G9005" s="666" t="s">
        <v>26413</v>
      </c>
      <c r="H9005" s="666" t="s">
        <v>26413</v>
      </c>
      <c r="I9005" s="489" t="s">
        <v>26414</v>
      </c>
      <c r="J9005" s="666" t="n">
        <v>5256</v>
      </c>
      <c r="K9005" s="489" t="n">
        <v>0</v>
      </c>
      <c r="L9005" s="489" t="n">
        <v>3501105</v>
      </c>
      <c r="M9005" s="489" t="n">
        <v>20</v>
      </c>
      <c r="N9005" s="662" t="s">
        <v>26415</v>
      </c>
      <c r="O9005" s="489"/>
      <c r="P9005" s="643" t="n">
        <v>281.04</v>
      </c>
      <c r="Q9005" s="130" t="n">
        <f aca="false">P9005*1.2</f>
        <v>337.248</v>
      </c>
      <c r="R9005" s="131" t="n">
        <f aca="false">S9005*Q9005</f>
        <v>0</v>
      </c>
      <c r="S9005" s="132"/>
    </row>
    <row r="9006" s="76" customFormat="true" ht="41.4" hidden="false" customHeight="false" outlineLevel="0" collapsed="false">
      <c r="A9006" s="207"/>
      <c r="B9006" s="215" t="n">
        <v>82</v>
      </c>
      <c r="C9006" s="642" t="s">
        <v>23</v>
      </c>
      <c r="D9006" s="665" t="s">
        <v>26272</v>
      </c>
      <c r="E9006" s="661"/>
      <c r="F9006" s="121" t="n">
        <f aca="false">F9005+1</f>
        <v>9000</v>
      </c>
      <c r="G9006" s="666" t="s">
        <v>26416</v>
      </c>
      <c r="H9006" s="666" t="s">
        <v>26416</v>
      </c>
      <c r="I9006" s="489" t="s">
        <v>26417</v>
      </c>
      <c r="J9006" s="666" t="n">
        <v>5256</v>
      </c>
      <c r="K9006" s="489" t="n">
        <v>0</v>
      </c>
      <c r="L9006" s="489" t="n">
        <v>3501105</v>
      </c>
      <c r="M9006" s="489" t="n">
        <v>30</v>
      </c>
      <c r="N9006" s="662" t="s">
        <v>26418</v>
      </c>
      <c r="O9006" s="489"/>
      <c r="P9006" s="643" t="n">
        <v>282.92</v>
      </c>
      <c r="Q9006" s="130" t="n">
        <f aca="false">P9006*1.2</f>
        <v>339.504</v>
      </c>
      <c r="R9006" s="131" t="n">
        <f aca="false">S9006*Q9006</f>
        <v>0</v>
      </c>
      <c r="S9006" s="132"/>
    </row>
    <row r="9007" s="76" customFormat="true" ht="41.4" hidden="false" customHeight="false" outlineLevel="0" collapsed="false">
      <c r="A9007" s="207"/>
      <c r="B9007" s="215" t="n">
        <v>82</v>
      </c>
      <c r="C9007" s="642" t="s">
        <v>23</v>
      </c>
      <c r="D9007" s="665" t="s">
        <v>26272</v>
      </c>
      <c r="E9007" s="661"/>
      <c r="F9007" s="121" t="n">
        <f aca="false">F9006+1</f>
        <v>9001</v>
      </c>
      <c r="G9007" s="666" t="s">
        <v>26419</v>
      </c>
      <c r="H9007" s="666" t="s">
        <v>26419</v>
      </c>
      <c r="I9007" s="489" t="s">
        <v>26420</v>
      </c>
      <c r="J9007" s="666" t="n">
        <v>5256</v>
      </c>
      <c r="K9007" s="489" t="n">
        <v>0</v>
      </c>
      <c r="L9007" s="489" t="n">
        <v>3501105</v>
      </c>
      <c r="M9007" s="489" t="n">
        <v>1</v>
      </c>
      <c r="N9007" s="662" t="s">
        <v>26421</v>
      </c>
      <c r="O9007" s="489"/>
      <c r="P9007" s="643" t="n">
        <v>332.16</v>
      </c>
      <c r="Q9007" s="130" t="n">
        <f aca="false">P9007*1.2</f>
        <v>398.592</v>
      </c>
      <c r="R9007" s="131" t="n">
        <f aca="false">S9007*Q9007</f>
        <v>0</v>
      </c>
      <c r="S9007" s="132"/>
    </row>
    <row r="9008" s="76" customFormat="true" ht="27.6" hidden="false" customHeight="false" outlineLevel="0" collapsed="false">
      <c r="A9008" s="207"/>
      <c r="B9008" s="215" t="n">
        <v>82</v>
      </c>
      <c r="C9008" s="642" t="s">
        <v>23</v>
      </c>
      <c r="D9008" s="665" t="s">
        <v>26272</v>
      </c>
      <c r="E9008" s="661"/>
      <c r="F9008" s="121" t="n">
        <f aca="false">F9007+1</f>
        <v>9002</v>
      </c>
      <c r="G9008" s="666" t="s">
        <v>26422</v>
      </c>
      <c r="H9008" s="666" t="s">
        <v>26422</v>
      </c>
      <c r="I9008" s="489" t="s">
        <v>26423</v>
      </c>
      <c r="J9008" s="666" t="n">
        <v>3205</v>
      </c>
      <c r="K9008" s="489" t="n">
        <v>0</v>
      </c>
      <c r="L9008" s="489" t="n">
        <v>5109066</v>
      </c>
      <c r="M9008" s="489" t="n">
        <v>10</v>
      </c>
      <c r="N9008" s="662" t="s">
        <v>26424</v>
      </c>
      <c r="O9008" s="489"/>
      <c r="P9008" s="643" t="n">
        <v>339.61</v>
      </c>
      <c r="Q9008" s="130" t="n">
        <f aca="false">P9008*1.2</f>
        <v>407.532</v>
      </c>
      <c r="R9008" s="131" t="n">
        <f aca="false">S9008*Q9008</f>
        <v>0</v>
      </c>
      <c r="S9008" s="132"/>
    </row>
    <row r="9009" s="76" customFormat="true" ht="27.6" hidden="false" customHeight="false" outlineLevel="0" collapsed="false">
      <c r="A9009" s="207"/>
      <c r="B9009" s="215" t="n">
        <v>82</v>
      </c>
      <c r="C9009" s="642" t="s">
        <v>23</v>
      </c>
      <c r="D9009" s="665" t="s">
        <v>26272</v>
      </c>
      <c r="E9009" s="661"/>
      <c r="F9009" s="121" t="n">
        <f aca="false">F9008+1</f>
        <v>9003</v>
      </c>
      <c r="G9009" s="666" t="s">
        <v>26425</v>
      </c>
      <c r="H9009" s="666" t="s">
        <v>26425</v>
      </c>
      <c r="I9009" s="489" t="s">
        <v>26426</v>
      </c>
      <c r="J9009" s="666" t="n">
        <v>3205</v>
      </c>
      <c r="K9009" s="489" t="n">
        <v>0</v>
      </c>
      <c r="L9009" s="489" t="n">
        <v>3414010</v>
      </c>
      <c r="M9009" s="489" t="n">
        <v>10</v>
      </c>
      <c r="N9009" s="662" t="s">
        <v>26427</v>
      </c>
      <c r="O9009" s="489"/>
      <c r="P9009" s="643" t="n">
        <v>4698.74</v>
      </c>
      <c r="Q9009" s="130" t="n">
        <f aca="false">P9009*1.2</f>
        <v>5638.488</v>
      </c>
      <c r="R9009" s="131" t="n">
        <f aca="false">S9009*Q9009</f>
        <v>11276.976</v>
      </c>
      <c r="S9009" s="132" t="n">
        <v>2</v>
      </c>
    </row>
    <row r="9010" s="76" customFormat="true" ht="27.6" hidden="false" customHeight="false" outlineLevel="0" collapsed="false">
      <c r="A9010" s="207"/>
      <c r="B9010" s="215" t="n">
        <v>82</v>
      </c>
      <c r="C9010" s="642" t="s">
        <v>23</v>
      </c>
      <c r="D9010" s="665" t="s">
        <v>26272</v>
      </c>
      <c r="E9010" s="661"/>
      <c r="F9010" s="121" t="n">
        <f aca="false">F9009+1</f>
        <v>9004</v>
      </c>
      <c r="G9010" s="666" t="s">
        <v>26428</v>
      </c>
      <c r="H9010" s="666" t="s">
        <v>26428</v>
      </c>
      <c r="I9010" s="489" t="s">
        <v>26429</v>
      </c>
      <c r="J9010" s="666" t="n">
        <v>3205</v>
      </c>
      <c r="K9010" s="489" t="n">
        <v>0</v>
      </c>
      <c r="L9010" s="489" t="n">
        <v>5109066</v>
      </c>
      <c r="M9010" s="489" t="n">
        <v>15</v>
      </c>
      <c r="N9010" s="662" t="s">
        <v>26430</v>
      </c>
      <c r="O9010" s="489"/>
      <c r="P9010" s="643" t="n">
        <v>9002.91</v>
      </c>
      <c r="Q9010" s="130" t="n">
        <f aca="false">P9010*1.2</f>
        <v>10803.492</v>
      </c>
      <c r="R9010" s="131" t="n">
        <f aca="false">S9010*Q9010</f>
        <v>10803.492</v>
      </c>
      <c r="S9010" s="132" t="n">
        <v>1</v>
      </c>
    </row>
    <row r="9011" s="76" customFormat="true" ht="27.6" hidden="false" customHeight="false" outlineLevel="0" collapsed="false">
      <c r="A9011" s="207"/>
      <c r="B9011" s="215" t="n">
        <v>82</v>
      </c>
      <c r="C9011" s="642" t="s">
        <v>23</v>
      </c>
      <c r="D9011" s="665" t="s">
        <v>26272</v>
      </c>
      <c r="E9011" s="661"/>
      <c r="F9011" s="121" t="n">
        <f aca="false">F9010+1</f>
        <v>9005</v>
      </c>
      <c r="G9011" s="666" t="s">
        <v>26431</v>
      </c>
      <c r="H9011" s="666" t="s">
        <v>26431</v>
      </c>
      <c r="I9011" s="489" t="s">
        <v>26432</v>
      </c>
      <c r="J9011" s="666" t="n">
        <v>3205</v>
      </c>
      <c r="K9011" s="489" t="n">
        <v>0</v>
      </c>
      <c r="L9011" s="489" t="n">
        <v>3414010</v>
      </c>
      <c r="M9011" s="489" t="n">
        <v>5</v>
      </c>
      <c r="N9011" s="662" t="s">
        <v>26433</v>
      </c>
      <c r="O9011" s="489"/>
      <c r="P9011" s="643" t="n">
        <v>3626.67</v>
      </c>
      <c r="Q9011" s="130" t="n">
        <f aca="false">P9011*1.2</f>
        <v>4352.004</v>
      </c>
      <c r="R9011" s="131" t="n">
        <f aca="false">S9011*Q9011</f>
        <v>0</v>
      </c>
      <c r="S9011" s="132"/>
    </row>
    <row r="9012" s="76" customFormat="true" ht="41.4" hidden="false" customHeight="false" outlineLevel="0" collapsed="false">
      <c r="A9012" s="207"/>
      <c r="B9012" s="215" t="n">
        <v>82</v>
      </c>
      <c r="C9012" s="642" t="s">
        <v>23</v>
      </c>
      <c r="D9012" s="665" t="s">
        <v>26272</v>
      </c>
      <c r="E9012" s="661"/>
      <c r="F9012" s="121" t="n">
        <f aca="false">F9011+1</f>
        <v>9006</v>
      </c>
      <c r="G9012" s="666" t="s">
        <v>26434</v>
      </c>
      <c r="H9012" s="666" t="s">
        <v>26434</v>
      </c>
      <c r="I9012" s="489" t="s">
        <v>26434</v>
      </c>
      <c r="J9012" s="666" t="n">
        <v>3205</v>
      </c>
      <c r="K9012" s="489" t="n">
        <v>70</v>
      </c>
      <c r="L9012" s="489" t="n">
        <v>1109160</v>
      </c>
      <c r="M9012" s="489" t="n">
        <v>10</v>
      </c>
      <c r="N9012" s="662" t="s">
        <v>26435</v>
      </c>
      <c r="O9012" s="489"/>
      <c r="P9012" s="643" t="n">
        <v>1218.34</v>
      </c>
      <c r="Q9012" s="130" t="n">
        <f aca="false">P9012*1.2</f>
        <v>1462.008</v>
      </c>
      <c r="R9012" s="131" t="n">
        <f aca="false">S9012*Q9012</f>
        <v>8772.048</v>
      </c>
      <c r="S9012" s="132" t="n">
        <v>6</v>
      </c>
    </row>
    <row r="9013" s="76" customFormat="true" ht="41.4" hidden="false" customHeight="false" outlineLevel="0" collapsed="false">
      <c r="A9013" s="207"/>
      <c r="B9013" s="215" t="n">
        <v>82</v>
      </c>
      <c r="C9013" s="642" t="s">
        <v>23</v>
      </c>
      <c r="D9013" s="665" t="s">
        <v>26272</v>
      </c>
      <c r="E9013" s="661"/>
      <c r="F9013" s="121" t="n">
        <f aca="false">F9012+1</f>
        <v>9007</v>
      </c>
      <c r="G9013" s="666" t="s">
        <v>26436</v>
      </c>
      <c r="H9013" s="666" t="s">
        <v>26436</v>
      </c>
      <c r="I9013" s="489" t="s">
        <v>26437</v>
      </c>
      <c r="J9013" s="666" t="n">
        <v>245</v>
      </c>
      <c r="K9013" s="489" t="n">
        <v>0</v>
      </c>
      <c r="L9013" s="489" t="n">
        <v>1001035</v>
      </c>
      <c r="M9013" s="489" t="n">
        <v>0</v>
      </c>
      <c r="N9013" s="662" t="s">
        <v>26438</v>
      </c>
      <c r="O9013" s="489"/>
      <c r="P9013" s="643" t="n">
        <v>990</v>
      </c>
      <c r="Q9013" s="130" t="n">
        <f aca="false">P9013*1.2</f>
        <v>1188</v>
      </c>
      <c r="R9013" s="131" t="n">
        <f aca="false">S9013*Q9013</f>
        <v>17820</v>
      </c>
      <c r="S9013" s="132" t="n">
        <v>15</v>
      </c>
    </row>
    <row r="9014" s="76" customFormat="true" ht="27.6" hidden="false" customHeight="false" outlineLevel="0" collapsed="false">
      <c r="A9014" s="207"/>
      <c r="B9014" s="215" t="n">
        <v>82</v>
      </c>
      <c r="C9014" s="642" t="s">
        <v>23</v>
      </c>
      <c r="D9014" s="665" t="s">
        <v>26272</v>
      </c>
      <c r="E9014" s="661"/>
      <c r="F9014" s="121" t="n">
        <f aca="false">F9013+1</f>
        <v>9008</v>
      </c>
      <c r="G9014" s="666" t="s">
        <v>26439</v>
      </c>
      <c r="H9014" s="666" t="s">
        <v>26439</v>
      </c>
      <c r="I9014" s="489" t="s">
        <v>26440</v>
      </c>
      <c r="J9014" s="666" t="n">
        <v>100</v>
      </c>
      <c r="K9014" s="489" t="n">
        <v>0</v>
      </c>
      <c r="L9014" s="489" t="n">
        <v>3519250</v>
      </c>
      <c r="M9014" s="489" t="n">
        <v>0</v>
      </c>
      <c r="N9014" s="662" t="s">
        <v>26441</v>
      </c>
      <c r="O9014" s="489"/>
      <c r="P9014" s="643" t="n">
        <v>196.51</v>
      </c>
      <c r="Q9014" s="130" t="n">
        <f aca="false">P9014*1.2</f>
        <v>235.812</v>
      </c>
      <c r="R9014" s="131" t="n">
        <f aca="false">S9014*Q9014</f>
        <v>0</v>
      </c>
      <c r="S9014" s="132"/>
    </row>
    <row r="9015" s="76" customFormat="true" ht="27.6" hidden="false" customHeight="false" outlineLevel="0" collapsed="false">
      <c r="A9015" s="207"/>
      <c r="B9015" s="215" t="n">
        <v>82</v>
      </c>
      <c r="C9015" s="642" t="s">
        <v>23</v>
      </c>
      <c r="D9015" s="665" t="s">
        <v>26272</v>
      </c>
      <c r="E9015" s="661"/>
      <c r="F9015" s="121" t="n">
        <f aca="false">F9014+1</f>
        <v>9009</v>
      </c>
      <c r="G9015" s="666" t="s">
        <v>26442</v>
      </c>
      <c r="H9015" s="666" t="s">
        <v>26442</v>
      </c>
      <c r="I9015" s="489" t="s">
        <v>26443</v>
      </c>
      <c r="J9015" s="666" t="n">
        <v>100</v>
      </c>
      <c r="K9015" s="489" t="n">
        <v>0</v>
      </c>
      <c r="L9015" s="489" t="n">
        <v>3519050</v>
      </c>
      <c r="M9015" s="489" t="n">
        <v>1</v>
      </c>
      <c r="N9015" s="662" t="s">
        <v>26444</v>
      </c>
      <c r="O9015" s="489"/>
      <c r="P9015" s="643" t="n">
        <v>147.01</v>
      </c>
      <c r="Q9015" s="130" t="n">
        <f aca="false">P9015*1.2</f>
        <v>176.412</v>
      </c>
      <c r="R9015" s="131" t="n">
        <f aca="false">S9015*Q9015</f>
        <v>0</v>
      </c>
      <c r="S9015" s="132"/>
    </row>
    <row r="9016" s="76" customFormat="true" ht="27.6" hidden="false" customHeight="false" outlineLevel="0" collapsed="false">
      <c r="A9016" s="207"/>
      <c r="B9016" s="215" t="n">
        <v>82</v>
      </c>
      <c r="C9016" s="642" t="s">
        <v>23</v>
      </c>
      <c r="D9016" s="665" t="s">
        <v>26272</v>
      </c>
      <c r="E9016" s="661"/>
      <c r="F9016" s="121" t="n">
        <f aca="false">F9015+1</f>
        <v>9010</v>
      </c>
      <c r="G9016" s="666" t="s">
        <v>26445</v>
      </c>
      <c r="H9016" s="666" t="s">
        <v>26445</v>
      </c>
      <c r="I9016" s="489" t="s">
        <v>26446</v>
      </c>
      <c r="J9016" s="666" t="n">
        <v>100</v>
      </c>
      <c r="K9016" s="489" t="n">
        <v>0</v>
      </c>
      <c r="L9016" s="489" t="n">
        <v>3519050</v>
      </c>
      <c r="M9016" s="489" t="n">
        <v>0</v>
      </c>
      <c r="N9016" s="662" t="s">
        <v>26447</v>
      </c>
      <c r="O9016" s="489"/>
      <c r="P9016" s="643" t="n">
        <v>202.65</v>
      </c>
      <c r="Q9016" s="130" t="n">
        <f aca="false">P9016*1.2</f>
        <v>243.18</v>
      </c>
      <c r="R9016" s="131" t="n">
        <f aca="false">S9016*Q9016</f>
        <v>0</v>
      </c>
      <c r="S9016" s="132"/>
    </row>
    <row r="9017" s="76" customFormat="true" ht="27.6" hidden="false" customHeight="false" outlineLevel="0" collapsed="false">
      <c r="A9017" s="207"/>
      <c r="B9017" s="215" t="n">
        <v>82</v>
      </c>
      <c r="C9017" s="642" t="s">
        <v>23</v>
      </c>
      <c r="D9017" s="665" t="s">
        <v>26272</v>
      </c>
      <c r="E9017" s="661"/>
      <c r="F9017" s="121" t="n">
        <f aca="false">F9016+1</f>
        <v>9011</v>
      </c>
      <c r="G9017" s="666" t="s">
        <v>26448</v>
      </c>
      <c r="H9017" s="666" t="s">
        <v>26448</v>
      </c>
      <c r="I9017" s="489" t="s">
        <v>26449</v>
      </c>
      <c r="J9017" s="666" t="n">
        <v>100</v>
      </c>
      <c r="K9017" s="489" t="n">
        <v>0</v>
      </c>
      <c r="L9017" s="489" t="n">
        <v>3519150</v>
      </c>
      <c r="M9017" s="489" t="n">
        <v>0</v>
      </c>
      <c r="N9017" s="662" t="s">
        <v>26450</v>
      </c>
      <c r="O9017" s="489"/>
      <c r="P9017" s="643" t="n">
        <v>202.5</v>
      </c>
      <c r="Q9017" s="130" t="n">
        <f aca="false">P9017*1.2</f>
        <v>243</v>
      </c>
      <c r="R9017" s="131" t="n">
        <f aca="false">S9017*Q9017</f>
        <v>0</v>
      </c>
      <c r="S9017" s="132"/>
    </row>
    <row r="9018" s="76" customFormat="true" ht="27.6" hidden="false" customHeight="false" outlineLevel="0" collapsed="false">
      <c r="A9018" s="207"/>
      <c r="B9018" s="215" t="n">
        <v>82</v>
      </c>
      <c r="C9018" s="642" t="s">
        <v>23</v>
      </c>
      <c r="D9018" s="665" t="s">
        <v>26272</v>
      </c>
      <c r="E9018" s="661"/>
      <c r="F9018" s="121" t="n">
        <f aca="false">F9017+1</f>
        <v>9012</v>
      </c>
      <c r="G9018" s="666" t="s">
        <v>26451</v>
      </c>
      <c r="H9018" s="666" t="s">
        <v>26451</v>
      </c>
      <c r="I9018" s="489" t="s">
        <v>26452</v>
      </c>
      <c r="J9018" s="666" t="n">
        <v>100</v>
      </c>
      <c r="K9018" s="489" t="n">
        <v>0</v>
      </c>
      <c r="L9018" s="489" t="n">
        <v>3519150</v>
      </c>
      <c r="M9018" s="489" t="n">
        <v>1</v>
      </c>
      <c r="N9018" s="662" t="s">
        <v>26453</v>
      </c>
      <c r="O9018" s="489"/>
      <c r="P9018" s="643" t="n">
        <v>181.49</v>
      </c>
      <c r="Q9018" s="130" t="n">
        <f aca="false">P9018*1.2</f>
        <v>217.788</v>
      </c>
      <c r="R9018" s="131" t="n">
        <f aca="false">S9018*Q9018</f>
        <v>0</v>
      </c>
      <c r="S9018" s="132"/>
    </row>
    <row r="9019" s="76" customFormat="true" ht="27.6" hidden="false" customHeight="false" outlineLevel="0" collapsed="false">
      <c r="A9019" s="207"/>
      <c r="B9019" s="215" t="n">
        <v>82</v>
      </c>
      <c r="C9019" s="642" t="s">
        <v>23</v>
      </c>
      <c r="D9019" s="665" t="s">
        <v>26272</v>
      </c>
      <c r="E9019" s="661"/>
      <c r="F9019" s="121" t="n">
        <f aca="false">F9018+1</f>
        <v>9013</v>
      </c>
      <c r="G9019" s="666" t="s">
        <v>26454</v>
      </c>
      <c r="H9019" s="666" t="s">
        <v>26454</v>
      </c>
      <c r="I9019" s="489" t="s">
        <v>26455</v>
      </c>
      <c r="J9019" s="666" t="n">
        <v>6611</v>
      </c>
      <c r="K9019" s="489" t="n">
        <v>0</v>
      </c>
      <c r="L9019" s="489" t="n">
        <v>1001205</v>
      </c>
      <c r="M9019" s="489" t="n">
        <v>0</v>
      </c>
      <c r="N9019" s="662" t="s">
        <v>26456</v>
      </c>
      <c r="O9019" s="489"/>
      <c r="P9019" s="643" t="n">
        <v>199.69</v>
      </c>
      <c r="Q9019" s="130" t="n">
        <f aca="false">P9019*1.2</f>
        <v>239.628</v>
      </c>
      <c r="R9019" s="131" t="n">
        <f aca="false">S9019*Q9019</f>
        <v>0</v>
      </c>
      <c r="S9019" s="132"/>
    </row>
    <row r="9020" s="76" customFormat="true" ht="41.4" hidden="false" customHeight="false" outlineLevel="0" collapsed="false">
      <c r="A9020" s="207"/>
      <c r="B9020" s="215" t="n">
        <v>82</v>
      </c>
      <c r="C9020" s="642" t="s">
        <v>23</v>
      </c>
      <c r="D9020" s="665" t="s">
        <v>26272</v>
      </c>
      <c r="E9020" s="661"/>
      <c r="F9020" s="121" t="n">
        <f aca="false">F9019+1</f>
        <v>9014</v>
      </c>
      <c r="G9020" s="666" t="s">
        <v>26457</v>
      </c>
      <c r="H9020" s="666" t="s">
        <v>26457</v>
      </c>
      <c r="I9020" s="489" t="s">
        <v>26458</v>
      </c>
      <c r="J9020" s="666" t="n">
        <v>652</v>
      </c>
      <c r="K9020" s="489" t="n">
        <v>0</v>
      </c>
      <c r="L9020" s="489" t="n">
        <v>2912431</v>
      </c>
      <c r="M9020" s="489" t="n">
        <v>5</v>
      </c>
      <c r="N9020" s="662" t="s">
        <v>26459</v>
      </c>
      <c r="O9020" s="489"/>
      <c r="P9020" s="643" t="n">
        <v>470.06</v>
      </c>
      <c r="Q9020" s="130" t="n">
        <f aca="false">P9020*1.2</f>
        <v>564.072</v>
      </c>
      <c r="R9020" s="131" t="n">
        <f aca="false">S9020*Q9020</f>
        <v>0</v>
      </c>
      <c r="S9020" s="132"/>
    </row>
    <row r="9021" s="76" customFormat="true" ht="27.6" hidden="false" customHeight="false" outlineLevel="0" collapsed="false">
      <c r="A9021" s="207"/>
      <c r="B9021" s="215" t="n">
        <v>82</v>
      </c>
      <c r="C9021" s="642" t="s">
        <v>23</v>
      </c>
      <c r="D9021" s="665" t="s">
        <v>26272</v>
      </c>
      <c r="E9021" s="661"/>
      <c r="F9021" s="121" t="n">
        <f aca="false">F9020+1</f>
        <v>9015</v>
      </c>
      <c r="G9021" s="666" t="s">
        <v>26460</v>
      </c>
      <c r="H9021" s="666" t="s">
        <v>26460</v>
      </c>
      <c r="I9021" s="489" t="s">
        <v>26461</v>
      </c>
      <c r="J9021" s="666" t="n">
        <v>52</v>
      </c>
      <c r="K9021" s="489" t="n">
        <v>0</v>
      </c>
      <c r="L9021" s="489" t="n">
        <v>2900000</v>
      </c>
      <c r="M9021" s="489" t="n">
        <v>0</v>
      </c>
      <c r="N9021" s="662" t="s">
        <v>26462</v>
      </c>
      <c r="O9021" s="489"/>
      <c r="P9021" s="643" t="n">
        <v>1223.76</v>
      </c>
      <c r="Q9021" s="130" t="n">
        <f aca="false">P9021*1.2</f>
        <v>1468.512</v>
      </c>
      <c r="R9021" s="131" t="n">
        <f aca="false">S9021*Q9021</f>
        <v>0</v>
      </c>
      <c r="S9021" s="132"/>
    </row>
    <row r="9022" s="76" customFormat="true" ht="41.4" hidden="false" customHeight="false" outlineLevel="0" collapsed="false">
      <c r="A9022" s="207"/>
      <c r="B9022" s="215" t="n">
        <v>82</v>
      </c>
      <c r="C9022" s="642" t="s">
        <v>23</v>
      </c>
      <c r="D9022" s="665" t="s">
        <v>26272</v>
      </c>
      <c r="E9022" s="661"/>
      <c r="F9022" s="121" t="n">
        <f aca="false">F9021+1</f>
        <v>9016</v>
      </c>
      <c r="G9022" s="666" t="s">
        <v>26463</v>
      </c>
      <c r="H9022" s="666" t="s">
        <v>26463</v>
      </c>
      <c r="I9022" s="489" t="s">
        <v>26464</v>
      </c>
      <c r="J9022" s="666" t="n">
        <v>511</v>
      </c>
      <c r="K9022" s="489" t="n">
        <v>0</v>
      </c>
      <c r="L9022" s="489" t="n">
        <v>1008002</v>
      </c>
      <c r="M9022" s="489" t="n">
        <v>0</v>
      </c>
      <c r="N9022" s="662" t="s">
        <v>26465</v>
      </c>
      <c r="O9022" s="489"/>
      <c r="P9022" s="643" t="n">
        <v>357.3</v>
      </c>
      <c r="Q9022" s="130" t="n">
        <f aca="false">P9022*1.2</f>
        <v>428.76</v>
      </c>
      <c r="R9022" s="131" t="n">
        <f aca="false">S9022*Q9022</f>
        <v>0</v>
      </c>
      <c r="S9022" s="132"/>
    </row>
    <row r="9023" s="76" customFormat="true" ht="41.4" hidden="false" customHeight="false" outlineLevel="0" collapsed="false">
      <c r="A9023" s="207"/>
      <c r="B9023" s="215" t="n">
        <v>82</v>
      </c>
      <c r="C9023" s="642" t="s">
        <v>23</v>
      </c>
      <c r="D9023" s="665" t="s">
        <v>26272</v>
      </c>
      <c r="E9023" s="661"/>
      <c r="F9023" s="121" t="n">
        <f aca="false">F9022+1</f>
        <v>9017</v>
      </c>
      <c r="G9023" s="666" t="s">
        <v>26466</v>
      </c>
      <c r="H9023" s="666" t="s">
        <v>26466</v>
      </c>
      <c r="I9023" s="489" t="s">
        <v>26467</v>
      </c>
      <c r="J9023" s="666" t="n">
        <v>66</v>
      </c>
      <c r="K9023" s="489" t="n">
        <v>0</v>
      </c>
      <c r="L9023" s="489" t="n">
        <v>1602300</v>
      </c>
      <c r="M9023" s="489" t="n">
        <v>9</v>
      </c>
      <c r="N9023" s="662" t="s">
        <v>26468</v>
      </c>
      <c r="O9023" s="489"/>
      <c r="P9023" s="643" t="n">
        <v>194.99</v>
      </c>
      <c r="Q9023" s="130" t="n">
        <f aca="false">P9023*1.2</f>
        <v>233.988</v>
      </c>
      <c r="R9023" s="131" t="n">
        <f aca="false">S9023*Q9023</f>
        <v>0</v>
      </c>
      <c r="S9023" s="132"/>
    </row>
    <row r="9024" s="76" customFormat="true" ht="27.6" hidden="false" customHeight="false" outlineLevel="0" collapsed="false">
      <c r="A9024" s="207"/>
      <c r="B9024" s="215" t="n">
        <v>82</v>
      </c>
      <c r="C9024" s="642" t="s">
        <v>23</v>
      </c>
      <c r="D9024" s="665" t="s">
        <v>26272</v>
      </c>
      <c r="E9024" s="661"/>
      <c r="F9024" s="121" t="n">
        <f aca="false">F9023+1</f>
        <v>9018</v>
      </c>
      <c r="G9024" s="666" t="s">
        <v>26469</v>
      </c>
      <c r="H9024" s="666" t="s">
        <v>26469</v>
      </c>
      <c r="I9024" s="489" t="s">
        <v>26470</v>
      </c>
      <c r="J9024" s="666" t="n">
        <v>3205</v>
      </c>
      <c r="K9024" s="489" t="n">
        <v>0</v>
      </c>
      <c r="L9024" s="489" t="n">
        <v>3400030</v>
      </c>
      <c r="M9024" s="489" t="n">
        <v>18</v>
      </c>
      <c r="N9024" s="662" t="s">
        <v>26471</v>
      </c>
      <c r="O9024" s="489"/>
      <c r="P9024" s="643" t="n">
        <v>444.8</v>
      </c>
      <c r="Q9024" s="130" t="n">
        <f aca="false">P9024*1.2</f>
        <v>533.76</v>
      </c>
      <c r="R9024" s="131" t="n">
        <f aca="false">S9024*Q9024</f>
        <v>0</v>
      </c>
      <c r="S9024" s="132"/>
    </row>
    <row r="9025" s="76" customFormat="true" ht="27.6" hidden="false" customHeight="false" outlineLevel="0" collapsed="false">
      <c r="A9025" s="207"/>
      <c r="B9025" s="215" t="n">
        <v>82</v>
      </c>
      <c r="C9025" s="642" t="s">
        <v>23</v>
      </c>
      <c r="D9025" s="665" t="s">
        <v>26272</v>
      </c>
      <c r="E9025" s="661"/>
      <c r="F9025" s="121" t="n">
        <f aca="false">F9024+1</f>
        <v>9019</v>
      </c>
      <c r="G9025" s="666" t="s">
        <v>26472</v>
      </c>
      <c r="H9025" s="666" t="s">
        <v>26472</v>
      </c>
      <c r="I9025" s="489" t="s">
        <v>26473</v>
      </c>
      <c r="J9025" s="666" t="n">
        <v>3205</v>
      </c>
      <c r="K9025" s="489" t="n">
        <v>0</v>
      </c>
      <c r="L9025" s="489" t="n">
        <v>1303040</v>
      </c>
      <c r="M9025" s="489" t="n">
        <v>0</v>
      </c>
      <c r="N9025" s="662" t="s">
        <v>26474</v>
      </c>
      <c r="O9025" s="489"/>
      <c r="P9025" s="643" t="n">
        <v>524.69</v>
      </c>
      <c r="Q9025" s="130" t="n">
        <f aca="false">P9025*1.2</f>
        <v>629.628</v>
      </c>
      <c r="R9025" s="131" t="n">
        <f aca="false">S9025*Q9025</f>
        <v>7555.536</v>
      </c>
      <c r="S9025" s="132" t="n">
        <v>12</v>
      </c>
    </row>
    <row r="9026" s="76" customFormat="true" ht="27.6" hidden="false" customHeight="false" outlineLevel="0" collapsed="false">
      <c r="A9026" s="207"/>
      <c r="B9026" s="215" t="n">
        <v>82</v>
      </c>
      <c r="C9026" s="642" t="s">
        <v>23</v>
      </c>
      <c r="D9026" s="665" t="s">
        <v>26272</v>
      </c>
      <c r="E9026" s="661"/>
      <c r="F9026" s="121" t="n">
        <f aca="false">F9025+1</f>
        <v>9020</v>
      </c>
      <c r="G9026" s="666" t="s">
        <v>26475</v>
      </c>
      <c r="H9026" s="666" t="s">
        <v>26475</v>
      </c>
      <c r="I9026" s="489" t="s">
        <v>26476</v>
      </c>
      <c r="J9026" s="666" t="n">
        <v>66</v>
      </c>
      <c r="K9026" s="489" t="n">
        <v>0</v>
      </c>
      <c r="L9026" s="489" t="n">
        <v>1600007</v>
      </c>
      <c r="M9026" s="489" t="n">
        <v>0</v>
      </c>
      <c r="N9026" s="662" t="s">
        <v>26477</v>
      </c>
      <c r="O9026" s="489"/>
      <c r="P9026" s="643" t="n">
        <v>106.45</v>
      </c>
      <c r="Q9026" s="130" t="n">
        <f aca="false">P9026*1.2</f>
        <v>127.74</v>
      </c>
      <c r="R9026" s="131" t="n">
        <f aca="false">S9026*Q9026</f>
        <v>0</v>
      </c>
      <c r="S9026" s="132"/>
    </row>
    <row r="9027" s="76" customFormat="true" ht="27.6" hidden="false" customHeight="false" outlineLevel="0" collapsed="false">
      <c r="A9027" s="207"/>
      <c r="B9027" s="215" t="n">
        <v>82</v>
      </c>
      <c r="C9027" s="642" t="s">
        <v>23</v>
      </c>
      <c r="D9027" s="665" t="s">
        <v>26272</v>
      </c>
      <c r="E9027" s="661"/>
      <c r="F9027" s="121" t="n">
        <f aca="false">F9026+1</f>
        <v>9021</v>
      </c>
      <c r="G9027" s="666" t="s">
        <v>26478</v>
      </c>
      <c r="H9027" s="666" t="s">
        <v>26478</v>
      </c>
      <c r="I9027" s="489" t="s">
        <v>26479</v>
      </c>
      <c r="J9027" s="666" t="n">
        <v>3205</v>
      </c>
      <c r="K9027" s="489" t="n">
        <v>0</v>
      </c>
      <c r="L9027" s="489" t="n">
        <v>1303010</v>
      </c>
      <c r="M9027" s="489" t="n">
        <v>0</v>
      </c>
      <c r="N9027" s="662" t="s">
        <v>26480</v>
      </c>
      <c r="O9027" s="489"/>
      <c r="P9027" s="643" t="n">
        <v>1519.37</v>
      </c>
      <c r="Q9027" s="130" t="n">
        <f aca="false">P9027*1.2</f>
        <v>1823.244</v>
      </c>
      <c r="R9027" s="131" t="n">
        <f aca="false">S9027*Q9027</f>
        <v>21878.928</v>
      </c>
      <c r="S9027" s="132" t="n">
        <v>12</v>
      </c>
    </row>
    <row r="9028" s="76" customFormat="true" ht="27.6" hidden="false" customHeight="false" outlineLevel="0" collapsed="false">
      <c r="A9028" s="207"/>
      <c r="B9028" s="215" t="n">
        <v>82</v>
      </c>
      <c r="C9028" s="642" t="s">
        <v>23</v>
      </c>
      <c r="D9028" s="665" t="s">
        <v>26272</v>
      </c>
      <c r="E9028" s="661"/>
      <c r="F9028" s="121" t="n">
        <f aca="false">F9027+1</f>
        <v>9022</v>
      </c>
      <c r="G9028" s="666" t="s">
        <v>26481</v>
      </c>
      <c r="H9028" s="666" t="s">
        <v>26481</v>
      </c>
      <c r="I9028" s="489" t="s">
        <v>26482</v>
      </c>
      <c r="J9028" s="666" t="n">
        <v>3204</v>
      </c>
      <c r="K9028" s="489" t="n">
        <v>50</v>
      </c>
      <c r="L9028" s="489" t="n">
        <v>1303010</v>
      </c>
      <c r="M9028" s="489" t="n">
        <v>0</v>
      </c>
      <c r="N9028" s="662" t="s">
        <v>26483</v>
      </c>
      <c r="O9028" s="489"/>
      <c r="P9028" s="643" t="n">
        <v>2139.59</v>
      </c>
      <c r="Q9028" s="130" t="n">
        <f aca="false">P9028*1.2</f>
        <v>2567.508</v>
      </c>
      <c r="R9028" s="131" t="n">
        <f aca="false">S9028*Q9028</f>
        <v>10270.032</v>
      </c>
      <c r="S9028" s="132" t="n">
        <v>4</v>
      </c>
    </row>
    <row r="9029" s="76" customFormat="true" ht="41.4" hidden="false" customHeight="false" outlineLevel="0" collapsed="false">
      <c r="A9029" s="207"/>
      <c r="B9029" s="215" t="n">
        <v>82</v>
      </c>
      <c r="C9029" s="642" t="s">
        <v>23</v>
      </c>
      <c r="D9029" s="665" t="s">
        <v>26272</v>
      </c>
      <c r="E9029" s="661"/>
      <c r="F9029" s="121" t="n">
        <f aca="false">F9028+1</f>
        <v>9023</v>
      </c>
      <c r="G9029" s="666" t="s">
        <v>26484</v>
      </c>
      <c r="H9029" s="666" t="s">
        <v>26484</v>
      </c>
      <c r="I9029" s="489" t="s">
        <v>26485</v>
      </c>
      <c r="J9029" s="666" t="n">
        <v>3307</v>
      </c>
      <c r="K9029" s="489" t="n">
        <v>0</v>
      </c>
      <c r="L9029" s="489" t="n">
        <v>1012083</v>
      </c>
      <c r="M9029" s="489" t="n">
        <v>375</v>
      </c>
      <c r="N9029" s="662" t="s">
        <v>26486</v>
      </c>
      <c r="O9029" s="489"/>
      <c r="P9029" s="643" t="n">
        <v>21.3</v>
      </c>
      <c r="Q9029" s="130" t="n">
        <f aca="false">P9029*1.2</f>
        <v>25.56</v>
      </c>
      <c r="R9029" s="131" t="n">
        <f aca="false">S9029*Q9029</f>
        <v>0</v>
      </c>
      <c r="S9029" s="132"/>
    </row>
    <row r="9030" s="76" customFormat="true" ht="41.4" hidden="false" customHeight="false" outlineLevel="0" collapsed="false">
      <c r="A9030" s="207"/>
      <c r="B9030" s="215" t="n">
        <v>82</v>
      </c>
      <c r="C9030" s="642" t="s">
        <v>23</v>
      </c>
      <c r="D9030" s="665" t="s">
        <v>26272</v>
      </c>
      <c r="E9030" s="661"/>
      <c r="F9030" s="121" t="n">
        <f aca="false">F9029+1</f>
        <v>9024</v>
      </c>
      <c r="G9030" s="666" t="s">
        <v>26487</v>
      </c>
      <c r="H9030" s="666" t="s">
        <v>26487</v>
      </c>
      <c r="I9030" s="489" t="s">
        <v>26488</v>
      </c>
      <c r="J9030" s="666" t="n">
        <v>3307</v>
      </c>
      <c r="K9030" s="489" t="n">
        <v>0</v>
      </c>
      <c r="L9030" s="489" t="n">
        <v>1012083</v>
      </c>
      <c r="M9030" s="489" t="n">
        <v>7</v>
      </c>
      <c r="N9030" s="662" t="s">
        <v>26489</v>
      </c>
      <c r="O9030" s="489"/>
      <c r="P9030" s="643" t="n">
        <v>103.42</v>
      </c>
      <c r="Q9030" s="130" t="n">
        <f aca="false">P9030*1.2</f>
        <v>124.104</v>
      </c>
      <c r="R9030" s="131" t="n">
        <f aca="false">S9030*Q9030</f>
        <v>0</v>
      </c>
      <c r="S9030" s="132"/>
    </row>
    <row r="9031" s="76" customFormat="true" ht="41.4" hidden="false" customHeight="false" outlineLevel="0" collapsed="false">
      <c r="A9031" s="207"/>
      <c r="B9031" s="215" t="n">
        <v>82</v>
      </c>
      <c r="C9031" s="642" t="s">
        <v>23</v>
      </c>
      <c r="D9031" s="665" t="s">
        <v>26272</v>
      </c>
      <c r="E9031" s="661"/>
      <c r="F9031" s="121" t="n">
        <f aca="false">F9030+1</f>
        <v>9025</v>
      </c>
      <c r="G9031" s="666" t="s">
        <v>26490</v>
      </c>
      <c r="H9031" s="666" t="s">
        <v>26490</v>
      </c>
      <c r="I9031" s="489" t="s">
        <v>26491</v>
      </c>
      <c r="J9031" s="666" t="n">
        <v>3307</v>
      </c>
      <c r="K9031" s="489" t="n">
        <v>0</v>
      </c>
      <c r="L9031" s="489" t="n">
        <v>1012083</v>
      </c>
      <c r="M9031" s="489" t="n">
        <v>5</v>
      </c>
      <c r="N9031" s="662" t="s">
        <v>26492</v>
      </c>
      <c r="O9031" s="489"/>
      <c r="P9031" s="643" t="n">
        <v>39.58</v>
      </c>
      <c r="Q9031" s="130" t="n">
        <f aca="false">P9031*1.2</f>
        <v>47.496</v>
      </c>
      <c r="R9031" s="131" t="n">
        <f aca="false">S9031*Q9031</f>
        <v>0</v>
      </c>
      <c r="S9031" s="132"/>
    </row>
    <row r="9032" s="76" customFormat="true" ht="27.6" hidden="false" customHeight="false" outlineLevel="0" collapsed="false">
      <c r="A9032" s="207"/>
      <c r="B9032" s="215" t="n">
        <v>82</v>
      </c>
      <c r="C9032" s="642" t="s">
        <v>23</v>
      </c>
      <c r="D9032" s="665" t="s">
        <v>26272</v>
      </c>
      <c r="E9032" s="661"/>
      <c r="F9032" s="121" t="n">
        <f aca="false">F9031+1</f>
        <v>9026</v>
      </c>
      <c r="G9032" s="666" t="s">
        <v>26493</v>
      </c>
      <c r="H9032" s="666" t="s">
        <v>26493</v>
      </c>
      <c r="I9032" s="489" t="s">
        <v>26494</v>
      </c>
      <c r="J9032" s="666" t="n">
        <v>130</v>
      </c>
      <c r="K9032" s="489" t="n">
        <v>0</v>
      </c>
      <c r="L9032" s="489" t="n">
        <v>3003800</v>
      </c>
      <c r="M9032" s="489" t="n">
        <v>0</v>
      </c>
      <c r="N9032" s="662" t="s">
        <v>26495</v>
      </c>
      <c r="O9032" s="489"/>
      <c r="P9032" s="643" t="n">
        <v>970.11</v>
      </c>
      <c r="Q9032" s="130" t="n">
        <f aca="false">P9032*1.2</f>
        <v>1164.132</v>
      </c>
      <c r="R9032" s="131" t="n">
        <f aca="false">S9032*Q9032</f>
        <v>0</v>
      </c>
      <c r="S9032" s="132"/>
    </row>
    <row r="9033" s="76" customFormat="true" ht="41.4" hidden="false" customHeight="false" outlineLevel="0" collapsed="false">
      <c r="A9033" s="207"/>
      <c r="B9033" s="215" t="n">
        <v>82</v>
      </c>
      <c r="C9033" s="642" t="s">
        <v>23</v>
      </c>
      <c r="D9033" s="665" t="s">
        <v>26272</v>
      </c>
      <c r="E9033" s="661"/>
      <c r="F9033" s="121" t="n">
        <f aca="false">F9032+1</f>
        <v>9027</v>
      </c>
      <c r="G9033" s="666" t="s">
        <v>26496</v>
      </c>
      <c r="H9033" s="666" t="s">
        <v>26496</v>
      </c>
      <c r="I9033" s="489" t="s">
        <v>26497</v>
      </c>
      <c r="J9033" s="666" t="n">
        <v>53</v>
      </c>
      <c r="K9033" s="489" t="n">
        <v>0</v>
      </c>
      <c r="L9033" s="489" t="n">
        <v>1006001</v>
      </c>
      <c r="M9033" s="489" t="n">
        <v>20</v>
      </c>
      <c r="N9033" s="662" t="s">
        <v>26498</v>
      </c>
      <c r="O9033" s="489"/>
      <c r="P9033" s="643" t="n">
        <v>824.5</v>
      </c>
      <c r="Q9033" s="130" t="n">
        <f aca="false">P9033*1.2</f>
        <v>989.4</v>
      </c>
      <c r="R9033" s="131" t="n">
        <f aca="false">S9033*Q9033</f>
        <v>0</v>
      </c>
      <c r="S9033" s="132"/>
    </row>
    <row r="9034" s="76" customFormat="true" ht="41.4" hidden="false" customHeight="false" outlineLevel="0" collapsed="false">
      <c r="A9034" s="207"/>
      <c r="B9034" s="215" t="n">
        <v>82</v>
      </c>
      <c r="C9034" s="642" t="s">
        <v>23</v>
      </c>
      <c r="D9034" s="665" t="s">
        <v>26272</v>
      </c>
      <c r="E9034" s="661"/>
      <c r="F9034" s="121" t="n">
        <f aca="false">F9033+1</f>
        <v>9028</v>
      </c>
      <c r="G9034" s="666" t="s">
        <v>26499</v>
      </c>
      <c r="H9034" s="666" t="s">
        <v>26499</v>
      </c>
      <c r="I9034" s="489" t="s">
        <v>26500</v>
      </c>
      <c r="J9034" s="666" t="n">
        <v>53</v>
      </c>
      <c r="K9034" s="489" t="n">
        <v>0</v>
      </c>
      <c r="L9034" s="489" t="n">
        <v>1006001</v>
      </c>
      <c r="M9034" s="489" t="n">
        <v>51</v>
      </c>
      <c r="N9034" s="662" t="s">
        <v>26501</v>
      </c>
      <c r="O9034" s="489"/>
      <c r="P9034" s="643" t="n">
        <v>1760.01</v>
      </c>
      <c r="Q9034" s="130" t="n">
        <f aca="false">P9034*1.2</f>
        <v>2112.012</v>
      </c>
      <c r="R9034" s="131" t="n">
        <f aca="false">S9034*Q9034</f>
        <v>0</v>
      </c>
      <c r="S9034" s="132"/>
    </row>
    <row r="9035" s="76" customFormat="true" ht="41.4" hidden="false" customHeight="false" outlineLevel="0" collapsed="false">
      <c r="A9035" s="207"/>
      <c r="B9035" s="215" t="n">
        <v>82</v>
      </c>
      <c r="C9035" s="642" t="s">
        <v>23</v>
      </c>
      <c r="D9035" s="665" t="s">
        <v>26272</v>
      </c>
      <c r="E9035" s="661"/>
      <c r="F9035" s="121" t="n">
        <f aca="false">F9034+1</f>
        <v>9029</v>
      </c>
      <c r="G9035" s="666" t="s">
        <v>26502</v>
      </c>
      <c r="H9035" s="666" t="s">
        <v>26502</v>
      </c>
      <c r="I9035" s="489" t="s">
        <v>26503</v>
      </c>
      <c r="J9035" s="666" t="n">
        <v>53</v>
      </c>
      <c r="K9035" s="489" t="n">
        <v>0</v>
      </c>
      <c r="L9035" s="489" t="n">
        <v>1006001</v>
      </c>
      <c r="M9035" s="489" t="n">
        <v>43</v>
      </c>
      <c r="N9035" s="662" t="s">
        <v>26504</v>
      </c>
      <c r="O9035" s="489"/>
      <c r="P9035" s="643" t="n">
        <v>907.3</v>
      </c>
      <c r="Q9035" s="130" t="n">
        <f aca="false">P9035*1.2</f>
        <v>1088.76</v>
      </c>
      <c r="R9035" s="131" t="n">
        <f aca="false">S9035*Q9035</f>
        <v>0</v>
      </c>
      <c r="S9035" s="132"/>
    </row>
    <row r="9036" s="76" customFormat="true" ht="27.6" hidden="false" customHeight="false" outlineLevel="0" collapsed="false">
      <c r="A9036" s="207"/>
      <c r="B9036" s="215" t="n">
        <v>82</v>
      </c>
      <c r="C9036" s="642" t="s">
        <v>23</v>
      </c>
      <c r="D9036" s="665" t="s">
        <v>26272</v>
      </c>
      <c r="E9036" s="661"/>
      <c r="F9036" s="121" t="n">
        <f aca="false">F9035+1</f>
        <v>9030</v>
      </c>
      <c r="G9036" s="666" t="s">
        <v>26505</v>
      </c>
      <c r="H9036" s="666" t="s">
        <v>26505</v>
      </c>
      <c r="I9036" s="489" t="s">
        <v>26506</v>
      </c>
      <c r="J9036" s="666" t="n">
        <v>53</v>
      </c>
      <c r="K9036" s="489" t="n">
        <v>0</v>
      </c>
      <c r="L9036" s="489" t="n">
        <v>1006001</v>
      </c>
      <c r="M9036" s="489" t="n">
        <v>52</v>
      </c>
      <c r="N9036" s="662" t="s">
        <v>26507</v>
      </c>
      <c r="O9036" s="489"/>
      <c r="P9036" s="643" t="n">
        <v>2600</v>
      </c>
      <c r="Q9036" s="130" t="n">
        <f aca="false">P9036*1.2</f>
        <v>3120</v>
      </c>
      <c r="R9036" s="131" t="n">
        <f aca="false">S9036*Q9036</f>
        <v>0</v>
      </c>
      <c r="S9036" s="132"/>
    </row>
    <row r="9037" s="76" customFormat="true" ht="27.6" hidden="false" customHeight="false" outlineLevel="0" collapsed="false">
      <c r="A9037" s="207"/>
      <c r="B9037" s="215" t="n">
        <v>82</v>
      </c>
      <c r="C9037" s="642" t="s">
        <v>23</v>
      </c>
      <c r="D9037" s="665" t="s">
        <v>26272</v>
      </c>
      <c r="E9037" s="661"/>
      <c r="F9037" s="121" t="n">
        <f aca="false">F9036+1</f>
        <v>9031</v>
      </c>
      <c r="G9037" s="666" t="s">
        <v>26508</v>
      </c>
      <c r="H9037" s="666" t="s">
        <v>26508</v>
      </c>
      <c r="I9037" s="489" t="s">
        <v>26509</v>
      </c>
      <c r="J9037" s="666" t="n">
        <v>53</v>
      </c>
      <c r="K9037" s="489" t="n">
        <v>0</v>
      </c>
      <c r="L9037" s="489" t="n">
        <v>3906022</v>
      </c>
      <c r="M9037" s="489" t="n">
        <v>51</v>
      </c>
      <c r="N9037" s="662" t="s">
        <v>26510</v>
      </c>
      <c r="O9037" s="489"/>
      <c r="P9037" s="643" t="n">
        <v>2364.99</v>
      </c>
      <c r="Q9037" s="130" t="n">
        <f aca="false">P9037*1.2</f>
        <v>2837.988</v>
      </c>
      <c r="R9037" s="131" t="n">
        <f aca="false">S9037*Q9037</f>
        <v>0</v>
      </c>
      <c r="S9037" s="132"/>
    </row>
    <row r="9038" s="76" customFormat="true" ht="27.6" hidden="false" customHeight="false" outlineLevel="0" collapsed="false">
      <c r="A9038" s="207"/>
      <c r="B9038" s="215" t="n">
        <v>82</v>
      </c>
      <c r="C9038" s="642" t="s">
        <v>23</v>
      </c>
      <c r="D9038" s="665" t="s">
        <v>26272</v>
      </c>
      <c r="E9038" s="661"/>
      <c r="F9038" s="121" t="n">
        <f aca="false">F9037+1</f>
        <v>9032</v>
      </c>
      <c r="G9038" s="666" t="s">
        <v>26511</v>
      </c>
      <c r="H9038" s="666" t="s">
        <v>26511</v>
      </c>
      <c r="I9038" s="489" t="s">
        <v>26512</v>
      </c>
      <c r="J9038" s="666" t="n">
        <v>53</v>
      </c>
      <c r="K9038" s="489" t="n">
        <v>0</v>
      </c>
      <c r="L9038" s="489" t="n">
        <v>1700000</v>
      </c>
      <c r="M9038" s="489" t="n">
        <v>5</v>
      </c>
      <c r="N9038" s="662" t="s">
        <v>26513</v>
      </c>
      <c r="O9038" s="489"/>
      <c r="P9038" s="643" t="n">
        <v>39.62</v>
      </c>
      <c r="Q9038" s="130" t="n">
        <f aca="false">P9038*1.2</f>
        <v>47.544</v>
      </c>
      <c r="R9038" s="131" t="n">
        <f aca="false">S9038*Q9038</f>
        <v>0</v>
      </c>
      <c r="S9038" s="132"/>
    </row>
    <row r="9039" s="76" customFormat="true" ht="41.4" hidden="false" customHeight="false" outlineLevel="0" collapsed="false">
      <c r="A9039" s="207"/>
      <c r="B9039" s="215" t="n">
        <v>82</v>
      </c>
      <c r="C9039" s="642" t="s">
        <v>23</v>
      </c>
      <c r="D9039" s="665" t="s">
        <v>26272</v>
      </c>
      <c r="E9039" s="661"/>
      <c r="F9039" s="121" t="n">
        <f aca="false">F9038+1</f>
        <v>9033</v>
      </c>
      <c r="G9039" s="666" t="s">
        <v>26514</v>
      </c>
      <c r="H9039" s="666" t="s">
        <v>26514</v>
      </c>
      <c r="I9039" s="489" t="s">
        <v>26515</v>
      </c>
      <c r="J9039" s="666" t="n">
        <v>53</v>
      </c>
      <c r="K9039" s="489" t="n">
        <v>0</v>
      </c>
      <c r="L9039" s="489" t="n">
        <v>1701800</v>
      </c>
      <c r="M9039" s="489" t="n">
        <v>5</v>
      </c>
      <c r="N9039" s="662" t="s">
        <v>26516</v>
      </c>
      <c r="O9039" s="489"/>
      <c r="P9039" s="643" t="n">
        <v>75.54</v>
      </c>
      <c r="Q9039" s="130" t="n">
        <f aca="false">P9039*1.2</f>
        <v>90.648</v>
      </c>
      <c r="R9039" s="131" t="n">
        <f aca="false">S9039*Q9039</f>
        <v>0</v>
      </c>
      <c r="S9039" s="132"/>
    </row>
    <row r="9040" s="76" customFormat="true" ht="41.4" hidden="false" customHeight="false" outlineLevel="0" collapsed="false">
      <c r="A9040" s="207"/>
      <c r="B9040" s="215" t="n">
        <v>82</v>
      </c>
      <c r="C9040" s="642" t="s">
        <v>23</v>
      </c>
      <c r="D9040" s="665" t="s">
        <v>26272</v>
      </c>
      <c r="E9040" s="661"/>
      <c r="F9040" s="121" t="n">
        <f aca="false">F9039+1</f>
        <v>9034</v>
      </c>
      <c r="G9040" s="666" t="s">
        <v>26517</v>
      </c>
      <c r="H9040" s="666" t="s">
        <v>26517</v>
      </c>
      <c r="I9040" s="489" t="s">
        <v>26518</v>
      </c>
      <c r="J9040" s="666" t="n">
        <v>66</v>
      </c>
      <c r="K9040" s="489" t="n">
        <v>0</v>
      </c>
      <c r="L9040" s="489" t="n">
        <v>1602300</v>
      </c>
      <c r="M9040" s="489" t="n">
        <v>535</v>
      </c>
      <c r="N9040" s="662" t="s">
        <v>26519</v>
      </c>
      <c r="O9040" s="489"/>
      <c r="P9040" s="643" t="n">
        <v>111</v>
      </c>
      <c r="Q9040" s="130" t="n">
        <f aca="false">P9040*1.2</f>
        <v>133.2</v>
      </c>
      <c r="R9040" s="131" t="n">
        <f aca="false">S9040*Q9040</f>
        <v>0</v>
      </c>
      <c r="S9040" s="132"/>
    </row>
    <row r="9041" s="76" customFormat="true" ht="55.2" hidden="false" customHeight="false" outlineLevel="0" collapsed="false">
      <c r="A9041" s="207"/>
      <c r="B9041" s="215" t="n">
        <v>82</v>
      </c>
      <c r="C9041" s="642" t="s">
        <v>23</v>
      </c>
      <c r="D9041" s="665" t="s">
        <v>26272</v>
      </c>
      <c r="E9041" s="661"/>
      <c r="F9041" s="121" t="n">
        <f aca="false">F9040+1</f>
        <v>9035</v>
      </c>
      <c r="G9041" s="666" t="s">
        <v>26520</v>
      </c>
      <c r="H9041" s="666" t="s">
        <v>26520</v>
      </c>
      <c r="I9041" s="489" t="s">
        <v>26521</v>
      </c>
      <c r="J9041" s="666" t="n">
        <v>130</v>
      </c>
      <c r="K9041" s="489" t="n">
        <v>0</v>
      </c>
      <c r="L9041" s="489" t="n">
        <v>3501900</v>
      </c>
      <c r="M9041" s="489" t="n">
        <v>20</v>
      </c>
      <c r="N9041" s="662" t="s">
        <v>26522</v>
      </c>
      <c r="O9041" s="489"/>
      <c r="P9041" s="643" t="n">
        <v>572.13</v>
      </c>
      <c r="Q9041" s="130" t="n">
        <f aca="false">P9041*1.2</f>
        <v>686.556</v>
      </c>
      <c r="R9041" s="131" t="n">
        <f aca="false">S9041*Q9041</f>
        <v>0</v>
      </c>
      <c r="S9041" s="132"/>
    </row>
    <row r="9042" s="76" customFormat="true" ht="55.2" hidden="false" customHeight="false" outlineLevel="0" collapsed="false">
      <c r="A9042" s="207"/>
      <c r="B9042" s="215" t="n">
        <v>82</v>
      </c>
      <c r="C9042" s="642" t="s">
        <v>23</v>
      </c>
      <c r="D9042" s="665" t="s">
        <v>26272</v>
      </c>
      <c r="E9042" s="661"/>
      <c r="F9042" s="121" t="n">
        <f aca="false">F9041+1</f>
        <v>9036</v>
      </c>
      <c r="G9042" s="666" t="s">
        <v>26523</v>
      </c>
      <c r="H9042" s="666" t="s">
        <v>26523</v>
      </c>
      <c r="I9042" s="489" t="s">
        <v>26524</v>
      </c>
      <c r="J9042" s="666" t="n">
        <v>130</v>
      </c>
      <c r="K9042" s="489" t="n">
        <v>0</v>
      </c>
      <c r="L9042" s="489" t="n">
        <v>3501900</v>
      </c>
      <c r="M9042" s="489" t="n">
        <v>24</v>
      </c>
      <c r="N9042" s="662" t="s">
        <v>26525</v>
      </c>
      <c r="O9042" s="489"/>
      <c r="P9042" s="643" t="n">
        <v>643.99</v>
      </c>
      <c r="Q9042" s="130" t="n">
        <f aca="false">P9042*1.2</f>
        <v>772.788</v>
      </c>
      <c r="R9042" s="131" t="n">
        <f aca="false">S9042*Q9042</f>
        <v>0</v>
      </c>
      <c r="S9042" s="132"/>
    </row>
    <row r="9043" s="76" customFormat="true" ht="41.4" hidden="false" customHeight="false" outlineLevel="0" collapsed="false">
      <c r="A9043" s="207"/>
      <c r="B9043" s="215" t="n">
        <v>82</v>
      </c>
      <c r="C9043" s="642" t="s">
        <v>23</v>
      </c>
      <c r="D9043" s="665" t="s">
        <v>26272</v>
      </c>
      <c r="E9043" s="661"/>
      <c r="F9043" s="121" t="n">
        <f aca="false">F9042+1</f>
        <v>9037</v>
      </c>
      <c r="G9043" s="666" t="s">
        <v>26526</v>
      </c>
      <c r="H9043" s="666" t="s">
        <v>26526</v>
      </c>
      <c r="I9043" s="489" t="s">
        <v>26527</v>
      </c>
      <c r="J9043" s="666" t="n">
        <v>3706</v>
      </c>
      <c r="K9043" s="489" t="n">
        <v>99</v>
      </c>
      <c r="L9043" s="489" t="n">
        <v>5205800</v>
      </c>
      <c r="M9043" s="489" t="n">
        <v>0</v>
      </c>
      <c r="N9043" s="662" t="s">
        <v>26528</v>
      </c>
      <c r="O9043" s="489"/>
      <c r="P9043" s="643" t="n">
        <v>1367.92</v>
      </c>
      <c r="Q9043" s="130" t="n">
        <f aca="false">P9043*1.2</f>
        <v>1641.504</v>
      </c>
      <c r="R9043" s="131" t="n">
        <f aca="false">S9043*Q9043</f>
        <v>0</v>
      </c>
      <c r="S9043" s="132"/>
    </row>
    <row r="9044" s="76" customFormat="true" ht="20.85" hidden="false" customHeight="false" outlineLevel="0" collapsed="false">
      <c r="A9044" s="207"/>
      <c r="B9044" s="215" t="n">
        <v>82</v>
      </c>
      <c r="C9044" s="642" t="s">
        <v>23</v>
      </c>
      <c r="D9044" s="665" t="s">
        <v>26272</v>
      </c>
      <c r="E9044" s="661"/>
      <c r="F9044" s="121" t="n">
        <f aca="false">F9043+1</f>
        <v>9038</v>
      </c>
      <c r="G9044" s="666" t="s">
        <v>26529</v>
      </c>
      <c r="H9044" s="666" t="s">
        <v>26529</v>
      </c>
      <c r="I9044" s="489" t="s">
        <v>26530</v>
      </c>
      <c r="J9044" s="666" t="n">
        <v>84</v>
      </c>
      <c r="K9044" s="489" t="n">
        <v>0</v>
      </c>
      <c r="L9044" s="489" t="n">
        <v>5205800</v>
      </c>
      <c r="M9044" s="489" t="n">
        <v>0</v>
      </c>
      <c r="N9044" s="662" t="s">
        <v>26531</v>
      </c>
      <c r="O9044" s="489"/>
      <c r="P9044" s="643" t="n">
        <v>1739.38</v>
      </c>
      <c r="Q9044" s="130" t="n">
        <f aca="false">P9044*1.2</f>
        <v>2087.256</v>
      </c>
      <c r="R9044" s="131" t="n">
        <f aca="false">S9044*Q9044</f>
        <v>0</v>
      </c>
      <c r="S9044" s="132"/>
    </row>
    <row r="9045" s="76" customFormat="true" ht="41.4" hidden="false" customHeight="false" outlineLevel="0" collapsed="false">
      <c r="A9045" s="207"/>
      <c r="B9045" s="215" t="n">
        <v>82</v>
      </c>
      <c r="C9045" s="642" t="s">
        <v>23</v>
      </c>
      <c r="D9045" s="665" t="s">
        <v>26272</v>
      </c>
      <c r="E9045" s="661"/>
      <c r="F9045" s="121" t="n">
        <f aca="false">F9044+1</f>
        <v>9039</v>
      </c>
      <c r="G9045" s="666" t="s">
        <v>26532</v>
      </c>
      <c r="H9045" s="666" t="s">
        <v>26532</v>
      </c>
      <c r="I9045" s="489" t="s">
        <v>26533</v>
      </c>
      <c r="J9045" s="666" t="n">
        <v>3706</v>
      </c>
      <c r="K9045" s="489" t="n">
        <v>0</v>
      </c>
      <c r="L9045" s="489" t="n">
        <v>5205800</v>
      </c>
      <c r="M9045" s="489" t="n">
        <v>2</v>
      </c>
      <c r="N9045" s="662" t="s">
        <v>26534</v>
      </c>
      <c r="O9045" s="489"/>
      <c r="P9045" s="643" t="n">
        <v>1360.94</v>
      </c>
      <c r="Q9045" s="130" t="n">
        <f aca="false">P9045*1.2</f>
        <v>1633.128</v>
      </c>
      <c r="R9045" s="131" t="n">
        <f aca="false">S9045*Q9045</f>
        <v>16331.28</v>
      </c>
      <c r="S9045" s="132" t="n">
        <v>10</v>
      </c>
    </row>
    <row r="9046" s="76" customFormat="true" ht="27.6" hidden="false" customHeight="false" outlineLevel="0" collapsed="false">
      <c r="A9046" s="207"/>
      <c r="B9046" s="215" t="n">
        <v>82</v>
      </c>
      <c r="C9046" s="642" t="s">
        <v>23</v>
      </c>
      <c r="D9046" s="665" t="s">
        <v>26272</v>
      </c>
      <c r="E9046" s="661"/>
      <c r="F9046" s="121" t="n">
        <f aca="false">F9045+1</f>
        <v>9040</v>
      </c>
      <c r="G9046" s="666" t="s">
        <v>26535</v>
      </c>
      <c r="H9046" s="666" t="s">
        <v>26535</v>
      </c>
      <c r="I9046" s="489" t="s">
        <v>26536</v>
      </c>
      <c r="J9046" s="666" t="n">
        <v>87</v>
      </c>
      <c r="K9046" s="489" t="n">
        <v>0</v>
      </c>
      <c r="L9046" s="489" t="n">
        <v>5205400</v>
      </c>
      <c r="M9046" s="489" t="n">
        <v>0</v>
      </c>
      <c r="N9046" s="662" t="s">
        <v>26537</v>
      </c>
      <c r="O9046" s="489"/>
      <c r="P9046" s="643" t="n">
        <v>4974.37</v>
      </c>
      <c r="Q9046" s="130" t="n">
        <f aca="false">P9046*1.2</f>
        <v>5969.244</v>
      </c>
      <c r="R9046" s="131" t="n">
        <f aca="false">S9046*Q9046</f>
        <v>0</v>
      </c>
      <c r="S9046" s="132"/>
    </row>
    <row r="9047" s="76" customFormat="true" ht="41.4" hidden="false" customHeight="false" outlineLevel="0" collapsed="false">
      <c r="A9047" s="207"/>
      <c r="B9047" s="215" t="n">
        <v>82</v>
      </c>
      <c r="C9047" s="642" t="s">
        <v>23</v>
      </c>
      <c r="D9047" s="665" t="s">
        <v>26272</v>
      </c>
      <c r="E9047" s="661"/>
      <c r="F9047" s="121" t="n">
        <f aca="false">F9046+1</f>
        <v>9041</v>
      </c>
      <c r="G9047" s="666" t="s">
        <v>26538</v>
      </c>
      <c r="H9047" s="666" t="s">
        <v>26538</v>
      </c>
      <c r="I9047" s="489" t="s">
        <v>26539</v>
      </c>
      <c r="J9047" s="666" t="n">
        <v>84</v>
      </c>
      <c r="K9047" s="489" t="n">
        <v>0</v>
      </c>
      <c r="L9047" s="489" t="n">
        <v>5205900</v>
      </c>
      <c r="M9047" s="489" t="n">
        <v>0</v>
      </c>
      <c r="N9047" s="662" t="s">
        <v>26540</v>
      </c>
      <c r="O9047" s="489"/>
      <c r="P9047" s="643" t="n">
        <v>658.75</v>
      </c>
      <c r="Q9047" s="130" t="n">
        <f aca="false">P9047*1.2</f>
        <v>790.5</v>
      </c>
      <c r="R9047" s="131" t="n">
        <f aca="false">S9047*Q9047</f>
        <v>15810</v>
      </c>
      <c r="S9047" s="132" t="n">
        <v>20</v>
      </c>
    </row>
    <row r="9048" s="76" customFormat="true" ht="41.4" hidden="false" customHeight="false" outlineLevel="0" collapsed="false">
      <c r="A9048" s="207"/>
      <c r="B9048" s="215" t="n">
        <v>82</v>
      </c>
      <c r="C9048" s="642" t="s">
        <v>23</v>
      </c>
      <c r="D9048" s="665" t="s">
        <v>26272</v>
      </c>
      <c r="E9048" s="661"/>
      <c r="F9048" s="121" t="n">
        <f aca="false">F9047+1</f>
        <v>9042</v>
      </c>
      <c r="G9048" s="666" t="s">
        <v>26541</v>
      </c>
      <c r="H9048" s="666" t="s">
        <v>26541</v>
      </c>
      <c r="I9048" s="489" t="s">
        <v>26542</v>
      </c>
      <c r="J9048" s="666" t="n">
        <v>12</v>
      </c>
      <c r="K9048" s="489" t="n">
        <v>0</v>
      </c>
      <c r="L9048" s="489" t="n">
        <v>9000</v>
      </c>
      <c r="M9048" s="489" t="n">
        <v>200</v>
      </c>
      <c r="N9048" s="662" t="s">
        <v>26543</v>
      </c>
      <c r="O9048" s="489"/>
      <c r="P9048" s="643" t="n">
        <v>1868.75</v>
      </c>
      <c r="Q9048" s="130" t="n">
        <f aca="false">P9048*1.2</f>
        <v>2242.5</v>
      </c>
      <c r="R9048" s="131" t="n">
        <f aca="false">S9048*Q9048</f>
        <v>6727.5</v>
      </c>
      <c r="S9048" s="132" t="n">
        <v>3</v>
      </c>
    </row>
    <row r="9049" s="76" customFormat="true" ht="41.4" hidden="false" customHeight="false" outlineLevel="0" collapsed="false">
      <c r="A9049" s="207"/>
      <c r="B9049" s="215" t="n">
        <v>82</v>
      </c>
      <c r="C9049" s="642" t="s">
        <v>23</v>
      </c>
      <c r="D9049" s="665" t="s">
        <v>26272</v>
      </c>
      <c r="E9049" s="661"/>
      <c r="F9049" s="121" t="n">
        <f aca="false">F9048+1</f>
        <v>9043</v>
      </c>
      <c r="G9049" s="666" t="s">
        <v>26544</v>
      </c>
      <c r="H9049" s="666" t="s">
        <v>26544</v>
      </c>
      <c r="I9049" s="489" t="s">
        <v>26545</v>
      </c>
      <c r="J9049" s="666" t="n">
        <v>12</v>
      </c>
      <c r="K9049" s="489" t="n">
        <v>0</v>
      </c>
      <c r="L9049" s="489" t="n">
        <v>9000</v>
      </c>
      <c r="M9049" s="489" t="n">
        <v>100</v>
      </c>
      <c r="N9049" s="662" t="s">
        <v>26546</v>
      </c>
      <c r="O9049" s="489"/>
      <c r="P9049" s="643" t="n">
        <v>1868.75</v>
      </c>
      <c r="Q9049" s="130" t="n">
        <f aca="false">P9049*1.2</f>
        <v>2242.5</v>
      </c>
      <c r="R9049" s="131" t="n">
        <f aca="false">S9049*Q9049</f>
        <v>4485</v>
      </c>
      <c r="S9049" s="132" t="n">
        <v>2</v>
      </c>
    </row>
    <row r="9050" s="76" customFormat="true" ht="41.4" hidden="false" customHeight="false" outlineLevel="0" collapsed="false">
      <c r="A9050" s="207"/>
      <c r="B9050" s="215" t="n">
        <v>82</v>
      </c>
      <c r="C9050" s="642" t="s">
        <v>23</v>
      </c>
      <c r="D9050" s="665" t="s">
        <v>26272</v>
      </c>
      <c r="E9050" s="661"/>
      <c r="F9050" s="121" t="n">
        <f aca="false">F9049+1</f>
        <v>9044</v>
      </c>
      <c r="G9050" s="666" t="s">
        <v>26547</v>
      </c>
      <c r="H9050" s="666" t="s">
        <v>26547</v>
      </c>
      <c r="I9050" s="489" t="s">
        <v>26548</v>
      </c>
      <c r="J9050" s="666" t="n">
        <v>11</v>
      </c>
      <c r="K9050" s="489" t="n">
        <v>0</v>
      </c>
      <c r="L9050" s="489" t="n">
        <v>8000</v>
      </c>
      <c r="M9050" s="489" t="n">
        <v>200</v>
      </c>
      <c r="N9050" s="662" t="s">
        <v>26549</v>
      </c>
      <c r="O9050" s="489"/>
      <c r="P9050" s="643" t="n">
        <v>1990.63</v>
      </c>
      <c r="Q9050" s="130" t="n">
        <f aca="false">P9050*1.2</f>
        <v>2388.756</v>
      </c>
      <c r="R9050" s="131" t="n">
        <f aca="false">S9050*Q9050</f>
        <v>0</v>
      </c>
      <c r="S9050" s="132"/>
    </row>
    <row r="9051" s="76" customFormat="true" ht="41.4" hidden="false" customHeight="false" outlineLevel="0" collapsed="false">
      <c r="A9051" s="207"/>
      <c r="B9051" s="215" t="n">
        <v>82</v>
      </c>
      <c r="C9051" s="642" t="s">
        <v>23</v>
      </c>
      <c r="D9051" s="665" t="s">
        <v>26272</v>
      </c>
      <c r="E9051" s="661"/>
      <c r="F9051" s="121" t="n">
        <f aca="false">F9050+1</f>
        <v>9045</v>
      </c>
      <c r="G9051" s="666" t="s">
        <v>26550</v>
      </c>
      <c r="H9051" s="666" t="s">
        <v>26550</v>
      </c>
      <c r="I9051" s="489" t="s">
        <v>26551</v>
      </c>
      <c r="J9051" s="666" t="n">
        <v>11</v>
      </c>
      <c r="K9051" s="489" t="n">
        <v>0</v>
      </c>
      <c r="L9051" s="489" t="n">
        <v>8000</v>
      </c>
      <c r="M9051" s="489" t="n">
        <v>100</v>
      </c>
      <c r="N9051" s="662" t="s">
        <v>26552</v>
      </c>
      <c r="O9051" s="489"/>
      <c r="P9051" s="643" t="n">
        <v>1990.63</v>
      </c>
      <c r="Q9051" s="130" t="n">
        <f aca="false">P9051*1.2</f>
        <v>2388.756</v>
      </c>
      <c r="R9051" s="131" t="n">
        <f aca="false">S9051*Q9051</f>
        <v>0</v>
      </c>
      <c r="S9051" s="132"/>
    </row>
    <row r="9052" s="76" customFormat="true" ht="27.6" hidden="false" customHeight="false" outlineLevel="0" collapsed="false">
      <c r="A9052" s="207"/>
      <c r="B9052" s="215" t="n">
        <v>82</v>
      </c>
      <c r="C9052" s="642" t="s">
        <v>23</v>
      </c>
      <c r="D9052" s="665" t="s">
        <v>26272</v>
      </c>
      <c r="E9052" s="661"/>
      <c r="F9052" s="121" t="n">
        <f aca="false">F9051+1</f>
        <v>9046</v>
      </c>
      <c r="G9052" s="666" t="s">
        <v>26553</v>
      </c>
      <c r="H9052" s="666" t="s">
        <v>26553</v>
      </c>
      <c r="I9052" s="489" t="s">
        <v>26554</v>
      </c>
      <c r="J9052" s="666" t="n">
        <v>10</v>
      </c>
      <c r="K9052" s="489" t="n">
        <v>0</v>
      </c>
      <c r="L9052" s="489" t="n">
        <v>20600</v>
      </c>
      <c r="M9052" s="489" t="n">
        <v>0</v>
      </c>
      <c r="N9052" s="662" t="s">
        <v>26555</v>
      </c>
      <c r="O9052" s="489"/>
      <c r="P9052" s="643" t="n">
        <v>651.66</v>
      </c>
      <c r="Q9052" s="130" t="n">
        <f aca="false">P9052*1.2</f>
        <v>781.992</v>
      </c>
      <c r="R9052" s="131" t="n">
        <f aca="false">S9052*Q9052</f>
        <v>0</v>
      </c>
      <c r="S9052" s="132"/>
    </row>
    <row r="9053" s="76" customFormat="true" ht="14.4" hidden="false" customHeight="false" outlineLevel="0" collapsed="false">
      <c r="A9053" s="207"/>
      <c r="B9053" s="215" t="n">
        <v>82</v>
      </c>
      <c r="C9053" s="642" t="s">
        <v>23</v>
      </c>
      <c r="D9053" s="665" t="s">
        <v>26556</v>
      </c>
      <c r="E9053" s="661"/>
      <c r="F9053" s="121" t="n">
        <f aca="false">F9052+1</f>
        <v>9047</v>
      </c>
      <c r="G9053" s="218" t="s">
        <v>26557</v>
      </c>
      <c r="H9053" s="218" t="s">
        <v>26557</v>
      </c>
      <c r="I9053" s="667" t="s">
        <v>26558</v>
      </c>
      <c r="J9053" s="668" t="n">
        <v>0</v>
      </c>
      <c r="K9053" s="489" t="n">
        <v>0</v>
      </c>
      <c r="L9053" s="489" t="n">
        <v>65271</v>
      </c>
      <c r="M9053" s="489" t="n">
        <v>0</v>
      </c>
      <c r="N9053" s="124" t="s">
        <v>26559</v>
      </c>
      <c r="O9053" s="489"/>
      <c r="P9053" s="610"/>
      <c r="Q9053" s="610" t="n">
        <f aca="false">P9053*1.2</f>
        <v>0</v>
      </c>
      <c r="R9053" s="131" t="n">
        <f aca="false">S9053*Q9053</f>
        <v>0</v>
      </c>
      <c r="S9053" s="132"/>
    </row>
    <row r="9054" s="76" customFormat="true" ht="14.4" hidden="false" customHeight="false" outlineLevel="0" collapsed="false">
      <c r="A9054" s="207"/>
      <c r="B9054" s="215" t="n">
        <v>82</v>
      </c>
      <c r="C9054" s="642" t="s">
        <v>23</v>
      </c>
      <c r="D9054" s="665" t="s">
        <v>26556</v>
      </c>
      <c r="E9054" s="661"/>
      <c r="F9054" s="121" t="n">
        <f aca="false">F9053+1</f>
        <v>9048</v>
      </c>
      <c r="G9054" s="218" t="s">
        <v>26560</v>
      </c>
      <c r="H9054" s="218" t="s">
        <v>26560</v>
      </c>
      <c r="I9054" s="667" t="s">
        <v>26561</v>
      </c>
      <c r="J9054" s="668" t="n">
        <v>0</v>
      </c>
      <c r="K9054" s="489" t="n">
        <v>1</v>
      </c>
      <c r="L9054" s="489" t="n">
        <v>1114153</v>
      </c>
      <c r="M9054" s="489" t="n">
        <v>0</v>
      </c>
      <c r="N9054" s="124" t="s">
        <v>26562</v>
      </c>
      <c r="O9054" s="489"/>
      <c r="P9054" s="610"/>
      <c r="Q9054" s="610" t="n">
        <f aca="false">P9054*1.2</f>
        <v>0</v>
      </c>
      <c r="R9054" s="131" t="n">
        <f aca="false">S9054*Q9054</f>
        <v>0</v>
      </c>
      <c r="S9054" s="132"/>
    </row>
    <row r="9055" s="76" customFormat="true" ht="14.4" hidden="false" customHeight="false" outlineLevel="0" collapsed="false">
      <c r="A9055" s="207"/>
      <c r="B9055" s="215" t="n">
        <v>82</v>
      </c>
      <c r="C9055" s="642" t="s">
        <v>23</v>
      </c>
      <c r="D9055" s="665" t="s">
        <v>26556</v>
      </c>
      <c r="E9055" s="661"/>
      <c r="F9055" s="121" t="n">
        <f aca="false">F9054+1</f>
        <v>9049</v>
      </c>
      <c r="G9055" s="218" t="s">
        <v>26563</v>
      </c>
      <c r="H9055" s="218" t="s">
        <v>26563</v>
      </c>
      <c r="I9055" s="667" t="s">
        <v>26564</v>
      </c>
      <c r="J9055" s="668" t="n">
        <v>0</v>
      </c>
      <c r="K9055" s="489" t="n">
        <v>0</v>
      </c>
      <c r="L9055" s="489" t="n">
        <v>97821</v>
      </c>
      <c r="M9055" s="489" t="n">
        <v>0</v>
      </c>
      <c r="N9055" s="124" t="s">
        <v>26565</v>
      </c>
      <c r="O9055" s="489"/>
      <c r="P9055" s="610"/>
      <c r="Q9055" s="610" t="n">
        <f aca="false">P9055*1.2</f>
        <v>0</v>
      </c>
      <c r="R9055" s="131" t="n">
        <f aca="false">S9055*Q9055</f>
        <v>0</v>
      </c>
      <c r="S9055" s="132"/>
    </row>
    <row r="9056" s="76" customFormat="true" ht="14.4" hidden="false" customHeight="false" outlineLevel="0" collapsed="false">
      <c r="A9056" s="207"/>
      <c r="B9056" s="215" t="n">
        <v>82</v>
      </c>
      <c r="C9056" s="642" t="s">
        <v>23</v>
      </c>
      <c r="D9056" s="665" t="s">
        <v>26556</v>
      </c>
      <c r="E9056" s="661"/>
      <c r="F9056" s="121" t="n">
        <f aca="false">F9055+1</f>
        <v>9050</v>
      </c>
      <c r="G9056" s="218" t="s">
        <v>26566</v>
      </c>
      <c r="H9056" s="218" t="s">
        <v>26566</v>
      </c>
      <c r="I9056" s="667" t="s">
        <v>26567</v>
      </c>
      <c r="J9056" s="668" t="n">
        <v>0</v>
      </c>
      <c r="K9056" s="489" t="n">
        <v>0</v>
      </c>
      <c r="L9056" s="489" t="n">
        <v>20818</v>
      </c>
      <c r="M9056" s="489" t="n">
        <v>0</v>
      </c>
      <c r="N9056" s="124" t="s">
        <v>26568</v>
      </c>
      <c r="O9056" s="489"/>
      <c r="P9056" s="610"/>
      <c r="Q9056" s="610" t="n">
        <f aca="false">P9056*1.2</f>
        <v>0</v>
      </c>
      <c r="R9056" s="131" t="n">
        <f aca="false">S9056*Q9056</f>
        <v>0</v>
      </c>
      <c r="S9056" s="132"/>
    </row>
    <row r="9057" s="76" customFormat="true" ht="14.4" hidden="false" customHeight="false" outlineLevel="0" collapsed="false">
      <c r="A9057" s="207"/>
      <c r="B9057" s="215" t="n">
        <v>82</v>
      </c>
      <c r="C9057" s="642" t="s">
        <v>23</v>
      </c>
      <c r="D9057" s="665" t="s">
        <v>26556</v>
      </c>
      <c r="E9057" s="661"/>
      <c r="F9057" s="121" t="n">
        <f aca="false">F9056+1</f>
        <v>9051</v>
      </c>
      <c r="G9057" s="218" t="s">
        <v>26569</v>
      </c>
      <c r="H9057" s="218" t="s">
        <v>26569</v>
      </c>
      <c r="I9057" s="667" t="s">
        <v>26570</v>
      </c>
      <c r="J9057" s="668" t="n">
        <v>0</v>
      </c>
      <c r="K9057" s="489" t="n">
        <v>0</v>
      </c>
      <c r="L9057" s="489" t="n">
        <v>2711019</v>
      </c>
      <c r="M9057" s="489" t="n">
        <v>0</v>
      </c>
      <c r="N9057" s="124" t="s">
        <v>26571</v>
      </c>
      <c r="O9057" s="489"/>
      <c r="P9057" s="610"/>
      <c r="Q9057" s="610" t="n">
        <f aca="false">P9057*1.2</f>
        <v>0</v>
      </c>
      <c r="R9057" s="131" t="n">
        <f aca="false">S9057*Q9057</f>
        <v>0</v>
      </c>
      <c r="S9057" s="132"/>
    </row>
    <row r="9058" s="76" customFormat="true" ht="14.4" hidden="false" customHeight="false" outlineLevel="0" collapsed="false">
      <c r="A9058" s="207"/>
      <c r="B9058" s="215" t="n">
        <v>82</v>
      </c>
      <c r="C9058" s="642" t="s">
        <v>23</v>
      </c>
      <c r="D9058" s="665" t="s">
        <v>26556</v>
      </c>
      <c r="E9058" s="661"/>
      <c r="F9058" s="121" t="n">
        <f aca="false">F9057+1</f>
        <v>9052</v>
      </c>
      <c r="G9058" s="218" t="s">
        <v>26572</v>
      </c>
      <c r="H9058" s="218" t="s">
        <v>26572</v>
      </c>
      <c r="I9058" s="667" t="s">
        <v>26573</v>
      </c>
      <c r="J9058" s="668" t="n">
        <v>0</v>
      </c>
      <c r="K9058" s="489" t="n">
        <v>1</v>
      </c>
      <c r="L9058" s="489" t="n">
        <v>1113771</v>
      </c>
      <c r="M9058" s="489" t="n">
        <v>0</v>
      </c>
      <c r="N9058" s="124" t="s">
        <v>26574</v>
      </c>
      <c r="O9058" s="489"/>
      <c r="P9058" s="610"/>
      <c r="Q9058" s="610" t="n">
        <f aca="false">P9058*1.2</f>
        <v>0</v>
      </c>
      <c r="R9058" s="131" t="n">
        <f aca="false">S9058*Q9058</f>
        <v>0</v>
      </c>
      <c r="S9058" s="132"/>
    </row>
    <row r="9059" s="76" customFormat="true" ht="14.4" hidden="false" customHeight="false" outlineLevel="0" collapsed="false">
      <c r="A9059" s="207"/>
      <c r="B9059" s="215" t="n">
        <v>82</v>
      </c>
      <c r="C9059" s="642" t="s">
        <v>23</v>
      </c>
      <c r="D9059" s="665" t="s">
        <v>26556</v>
      </c>
      <c r="E9059" s="661"/>
      <c r="F9059" s="121" t="n">
        <f aca="false">F9058+1</f>
        <v>9053</v>
      </c>
      <c r="G9059" s="218" t="s">
        <v>26575</v>
      </c>
      <c r="H9059" s="218" t="s">
        <v>26575</v>
      </c>
      <c r="I9059" s="667" t="s">
        <v>26576</v>
      </c>
      <c r="J9059" s="668" t="n">
        <v>0</v>
      </c>
      <c r="K9059" s="489" t="n">
        <v>0</v>
      </c>
      <c r="L9059" s="489" t="n">
        <v>2710319</v>
      </c>
      <c r="M9059" s="489" t="n">
        <v>0</v>
      </c>
      <c r="N9059" s="124" t="s">
        <v>26577</v>
      </c>
      <c r="O9059" s="489"/>
      <c r="P9059" s="610"/>
      <c r="Q9059" s="610" t="n">
        <f aca="false">P9059*1.2</f>
        <v>0</v>
      </c>
      <c r="R9059" s="131" t="n">
        <f aca="false">S9059*Q9059</f>
        <v>0</v>
      </c>
      <c r="S9059" s="132"/>
    </row>
    <row r="9060" s="76" customFormat="true" ht="14.4" hidden="false" customHeight="false" outlineLevel="0" collapsed="false">
      <c r="A9060" s="207"/>
      <c r="B9060" s="215" t="n">
        <v>82</v>
      </c>
      <c r="C9060" s="642" t="s">
        <v>23</v>
      </c>
      <c r="D9060" s="665" t="s">
        <v>26556</v>
      </c>
      <c r="E9060" s="661"/>
      <c r="F9060" s="121" t="n">
        <f aca="false">F9059+1</f>
        <v>9054</v>
      </c>
      <c r="G9060" s="218" t="s">
        <v>26578</v>
      </c>
      <c r="H9060" s="218" t="s">
        <v>26578</v>
      </c>
      <c r="I9060" s="667" t="s">
        <v>26579</v>
      </c>
      <c r="J9060" s="668" t="n">
        <v>0</v>
      </c>
      <c r="K9060" s="489" t="n">
        <v>0</v>
      </c>
      <c r="L9060" s="489" t="n">
        <v>65477</v>
      </c>
      <c r="M9060" s="489" t="n">
        <v>0</v>
      </c>
      <c r="N9060" s="124" t="s">
        <v>26580</v>
      </c>
      <c r="O9060" s="489"/>
      <c r="P9060" s="610"/>
      <c r="Q9060" s="610" t="n">
        <f aca="false">P9060*1.2</f>
        <v>0</v>
      </c>
      <c r="R9060" s="131" t="n">
        <f aca="false">S9060*Q9060</f>
        <v>0</v>
      </c>
      <c r="S9060" s="132"/>
    </row>
    <row r="9061" s="76" customFormat="true" ht="14.4" hidden="false" customHeight="false" outlineLevel="0" collapsed="false">
      <c r="A9061" s="207"/>
      <c r="B9061" s="215" t="n">
        <v>82</v>
      </c>
      <c r="C9061" s="642" t="s">
        <v>23</v>
      </c>
      <c r="D9061" s="665" t="s">
        <v>26556</v>
      </c>
      <c r="E9061" s="661"/>
      <c r="F9061" s="121" t="n">
        <f aca="false">F9060+1</f>
        <v>9055</v>
      </c>
      <c r="G9061" s="218" t="s">
        <v>26581</v>
      </c>
      <c r="H9061" s="218" t="s">
        <v>26581</v>
      </c>
      <c r="I9061" s="667" t="s">
        <v>26582</v>
      </c>
      <c r="J9061" s="668" t="n">
        <v>0</v>
      </c>
      <c r="K9061" s="489" t="n">
        <v>0</v>
      </c>
      <c r="L9061" s="489" t="n">
        <v>19970</v>
      </c>
      <c r="M9061" s="489" t="n">
        <v>0</v>
      </c>
      <c r="N9061" s="124" t="s">
        <v>26583</v>
      </c>
      <c r="O9061" s="489"/>
      <c r="P9061" s="610"/>
      <c r="Q9061" s="610" t="n">
        <f aca="false">P9061*1.2</f>
        <v>0</v>
      </c>
      <c r="R9061" s="131" t="n">
        <f aca="false">S9061*Q9061</f>
        <v>0</v>
      </c>
      <c r="S9061" s="132"/>
    </row>
    <row r="9062" s="76" customFormat="true" ht="14.4" hidden="false" customHeight="false" outlineLevel="0" collapsed="false">
      <c r="A9062" s="207"/>
      <c r="B9062" s="215" t="n">
        <v>82</v>
      </c>
      <c r="C9062" s="642" t="s">
        <v>23</v>
      </c>
      <c r="D9062" s="665" t="s">
        <v>26556</v>
      </c>
      <c r="E9062" s="661"/>
      <c r="F9062" s="121" t="n">
        <f aca="false">F9061+1</f>
        <v>9056</v>
      </c>
      <c r="G9062" s="218" t="s">
        <v>26584</v>
      </c>
      <c r="H9062" s="218" t="s">
        <v>26584</v>
      </c>
      <c r="I9062" s="667" t="s">
        <v>26585</v>
      </c>
      <c r="J9062" s="668" t="n">
        <v>0</v>
      </c>
      <c r="K9062" s="489" t="n">
        <v>1</v>
      </c>
      <c r="L9062" s="489" t="n">
        <v>1113837</v>
      </c>
      <c r="M9062" s="489" t="n">
        <v>0</v>
      </c>
      <c r="N9062" s="124" t="s">
        <v>26586</v>
      </c>
      <c r="O9062" s="489"/>
      <c r="P9062" s="610"/>
      <c r="Q9062" s="610" t="n">
        <f aca="false">P9062*1.2</f>
        <v>0</v>
      </c>
      <c r="R9062" s="131" t="n">
        <f aca="false">S9062*Q9062</f>
        <v>0</v>
      </c>
      <c r="S9062" s="132"/>
    </row>
    <row r="9063" s="76" customFormat="true" ht="14.4" hidden="false" customHeight="false" outlineLevel="0" collapsed="false">
      <c r="A9063" s="207"/>
      <c r="B9063" s="215" t="n">
        <v>82</v>
      </c>
      <c r="C9063" s="642" t="s">
        <v>23</v>
      </c>
      <c r="D9063" s="665" t="s">
        <v>26556</v>
      </c>
      <c r="E9063" s="661"/>
      <c r="F9063" s="121" t="n">
        <f aca="false">F9062+1</f>
        <v>9057</v>
      </c>
      <c r="G9063" s="218" t="s">
        <v>26587</v>
      </c>
      <c r="H9063" s="218" t="s">
        <v>26587</v>
      </c>
      <c r="I9063" s="667" t="s">
        <v>26588</v>
      </c>
      <c r="J9063" s="668" t="n">
        <v>0</v>
      </c>
      <c r="K9063" s="489" t="n">
        <v>0</v>
      </c>
      <c r="L9063" s="489" t="n">
        <v>14941</v>
      </c>
      <c r="M9063" s="489" t="n">
        <v>0</v>
      </c>
      <c r="N9063" s="124" t="s">
        <v>26589</v>
      </c>
      <c r="O9063" s="489"/>
      <c r="P9063" s="610"/>
      <c r="Q9063" s="610" t="n">
        <f aca="false">P9063*1.2</f>
        <v>0</v>
      </c>
      <c r="R9063" s="131" t="n">
        <f aca="false">S9063*Q9063</f>
        <v>0</v>
      </c>
      <c r="S9063" s="132"/>
    </row>
    <row r="9064" s="76" customFormat="true" ht="14.4" hidden="false" customHeight="false" outlineLevel="0" collapsed="false">
      <c r="A9064" s="207"/>
      <c r="B9064" s="215" t="n">
        <v>82</v>
      </c>
      <c r="C9064" s="642" t="s">
        <v>23</v>
      </c>
      <c r="D9064" s="665" t="s">
        <v>26556</v>
      </c>
      <c r="E9064" s="661"/>
      <c r="F9064" s="121" t="n">
        <f aca="false">F9063+1</f>
        <v>9058</v>
      </c>
      <c r="G9064" s="218" t="s">
        <v>26590</v>
      </c>
      <c r="H9064" s="218" t="s">
        <v>26590</v>
      </c>
      <c r="I9064" s="667" t="s">
        <v>26591</v>
      </c>
      <c r="J9064" s="668" t="n">
        <v>0</v>
      </c>
      <c r="K9064" s="489" t="n">
        <v>0</v>
      </c>
      <c r="L9064" s="489" t="n">
        <v>88440</v>
      </c>
      <c r="M9064" s="489" t="n">
        <v>0</v>
      </c>
      <c r="N9064" s="124" t="s">
        <v>26592</v>
      </c>
      <c r="O9064" s="489"/>
      <c r="P9064" s="610"/>
      <c r="Q9064" s="610" t="n">
        <f aca="false">P9064*1.2</f>
        <v>0</v>
      </c>
      <c r="R9064" s="131" t="n">
        <f aca="false">S9064*Q9064</f>
        <v>0</v>
      </c>
      <c r="S9064" s="132"/>
    </row>
    <row r="9065" s="76" customFormat="true" ht="14.4" hidden="false" customHeight="false" outlineLevel="0" collapsed="false">
      <c r="A9065" s="207"/>
      <c r="B9065" s="215" t="n">
        <v>82</v>
      </c>
      <c r="C9065" s="642" t="s">
        <v>23</v>
      </c>
      <c r="D9065" s="665" t="s">
        <v>26556</v>
      </c>
      <c r="E9065" s="661"/>
      <c r="F9065" s="121" t="n">
        <f aca="false">F9064+1</f>
        <v>9059</v>
      </c>
      <c r="G9065" s="188" t="s">
        <v>26593</v>
      </c>
      <c r="H9065" s="188" t="s">
        <v>26593</v>
      </c>
      <c r="I9065" s="667" t="s">
        <v>26594</v>
      </c>
      <c r="J9065" s="668" t="n">
        <v>0</v>
      </c>
      <c r="K9065" s="489" t="n">
        <v>0</v>
      </c>
      <c r="L9065" s="489" t="n">
        <v>1319745</v>
      </c>
      <c r="M9065" s="489" t="n">
        <v>0</v>
      </c>
      <c r="N9065" s="123" t="s">
        <v>26595</v>
      </c>
      <c r="O9065" s="489"/>
      <c r="P9065" s="610"/>
      <c r="Q9065" s="610" t="n">
        <f aca="false">P9065*1.2</f>
        <v>0</v>
      </c>
      <c r="R9065" s="131" t="n">
        <f aca="false">S9065*Q9065</f>
        <v>0</v>
      </c>
      <c r="S9065" s="132"/>
    </row>
    <row r="9066" s="76" customFormat="true" ht="14.4" hidden="false" customHeight="false" outlineLevel="0" collapsed="false">
      <c r="A9066" s="207"/>
      <c r="B9066" s="215" t="n">
        <v>82</v>
      </c>
      <c r="C9066" s="642" t="s">
        <v>23</v>
      </c>
      <c r="D9066" s="665" t="s">
        <v>26556</v>
      </c>
      <c r="E9066" s="661"/>
      <c r="F9066" s="121" t="n">
        <f aca="false">F9065+1</f>
        <v>9060</v>
      </c>
      <c r="G9066" s="218" t="s">
        <v>26596</v>
      </c>
      <c r="H9066" s="218" t="s">
        <v>26596</v>
      </c>
      <c r="I9066" s="667" t="s">
        <v>26597</v>
      </c>
      <c r="J9066" s="668" t="n">
        <v>0</v>
      </c>
      <c r="K9066" s="489" t="n">
        <v>0</v>
      </c>
      <c r="L9066" s="489" t="n">
        <v>87825</v>
      </c>
      <c r="M9066" s="489" t="n">
        <v>0</v>
      </c>
      <c r="N9066" s="124" t="s">
        <v>26598</v>
      </c>
      <c r="O9066" s="489"/>
      <c r="P9066" s="610"/>
      <c r="Q9066" s="610" t="n">
        <f aca="false">P9066*1.2</f>
        <v>0</v>
      </c>
      <c r="R9066" s="131" t="n">
        <f aca="false">S9066*Q9066</f>
        <v>0</v>
      </c>
      <c r="S9066" s="132"/>
    </row>
    <row r="9067" s="76" customFormat="true" ht="14.4" hidden="false" customHeight="false" outlineLevel="0" collapsed="false">
      <c r="A9067" s="207"/>
      <c r="B9067" s="215" t="n">
        <v>82</v>
      </c>
      <c r="C9067" s="642" t="s">
        <v>23</v>
      </c>
      <c r="D9067" s="665" t="s">
        <v>26556</v>
      </c>
      <c r="E9067" s="661"/>
      <c r="F9067" s="121" t="n">
        <f aca="false">F9066+1</f>
        <v>9061</v>
      </c>
      <c r="G9067" s="218" t="s">
        <v>26599</v>
      </c>
      <c r="H9067" s="218" t="s">
        <v>26599</v>
      </c>
      <c r="I9067" s="667" t="s">
        <v>26600</v>
      </c>
      <c r="J9067" s="668" t="n">
        <v>0</v>
      </c>
      <c r="K9067" s="489" t="n">
        <v>1</v>
      </c>
      <c r="L9067" s="489" t="n">
        <v>1114186</v>
      </c>
      <c r="M9067" s="489" t="n">
        <v>0</v>
      </c>
      <c r="N9067" s="124" t="s">
        <v>26601</v>
      </c>
      <c r="O9067" s="489"/>
      <c r="P9067" s="663" t="n">
        <v>17376.8</v>
      </c>
      <c r="Q9067" s="663" t="n">
        <f aca="false">P9067*1.2</f>
        <v>20852.16</v>
      </c>
      <c r="R9067" s="131" t="n">
        <f aca="false">S9067*Q9067</f>
        <v>0</v>
      </c>
      <c r="S9067" s="132"/>
    </row>
    <row r="9068" s="76" customFormat="true" ht="14.4" hidden="false" customHeight="false" outlineLevel="0" collapsed="false">
      <c r="A9068" s="207"/>
      <c r="B9068" s="215" t="n">
        <v>82</v>
      </c>
      <c r="C9068" s="642" t="s">
        <v>23</v>
      </c>
      <c r="D9068" s="665" t="s">
        <v>26556</v>
      </c>
      <c r="E9068" s="661"/>
      <c r="F9068" s="121" t="n">
        <f aca="false">F9067+1</f>
        <v>9062</v>
      </c>
      <c r="G9068" s="218" t="s">
        <v>26602</v>
      </c>
      <c r="H9068" s="218" t="s">
        <v>26602</v>
      </c>
      <c r="I9068" s="667" t="s">
        <v>26603</v>
      </c>
      <c r="J9068" s="668" t="n">
        <v>0</v>
      </c>
      <c r="K9068" s="489" t="n">
        <v>1</v>
      </c>
      <c r="L9068" s="489" t="n">
        <v>1114862</v>
      </c>
      <c r="M9068" s="489" t="n">
        <v>1</v>
      </c>
      <c r="N9068" s="124" t="s">
        <v>26604</v>
      </c>
      <c r="O9068" s="489"/>
      <c r="P9068" s="610"/>
      <c r="Q9068" s="610" t="n">
        <f aca="false">P9068*1.2</f>
        <v>0</v>
      </c>
      <c r="R9068" s="131" t="n">
        <f aca="false">S9068*Q9068</f>
        <v>0</v>
      </c>
      <c r="S9068" s="132"/>
    </row>
    <row r="9069" s="76" customFormat="true" ht="14.4" hidden="false" customHeight="false" outlineLevel="0" collapsed="false">
      <c r="A9069" s="207"/>
      <c r="B9069" s="215" t="n">
        <v>82</v>
      </c>
      <c r="C9069" s="642" t="s">
        <v>23</v>
      </c>
      <c r="D9069" s="665" t="s">
        <v>26556</v>
      </c>
      <c r="E9069" s="661"/>
      <c r="F9069" s="121" t="n">
        <f aca="false">F9068+1</f>
        <v>9063</v>
      </c>
      <c r="G9069" s="218" t="s">
        <v>26605</v>
      </c>
      <c r="H9069" s="218" t="s">
        <v>26605</v>
      </c>
      <c r="I9069" s="667" t="s">
        <v>26606</v>
      </c>
      <c r="J9069" s="668" t="n">
        <v>0</v>
      </c>
      <c r="K9069" s="489" t="n">
        <v>1</v>
      </c>
      <c r="L9069" s="489" t="n">
        <v>1113935</v>
      </c>
      <c r="M9069" s="489" t="n">
        <v>0</v>
      </c>
      <c r="N9069" s="124" t="s">
        <v>26607</v>
      </c>
      <c r="O9069" s="489"/>
      <c r="P9069" s="610"/>
      <c r="Q9069" s="610" t="n">
        <f aca="false">P9069*1.2</f>
        <v>0</v>
      </c>
      <c r="R9069" s="131" t="n">
        <f aca="false">S9069*Q9069</f>
        <v>0</v>
      </c>
      <c r="S9069" s="132"/>
    </row>
    <row r="9070" s="76" customFormat="true" ht="14.4" hidden="false" customHeight="false" outlineLevel="0" collapsed="false">
      <c r="A9070" s="207"/>
      <c r="B9070" s="215" t="n">
        <v>82</v>
      </c>
      <c r="C9070" s="642" t="s">
        <v>23</v>
      </c>
      <c r="D9070" s="665" t="s">
        <v>26556</v>
      </c>
      <c r="E9070" s="661"/>
      <c r="F9070" s="121" t="n">
        <f aca="false">F9069+1</f>
        <v>9064</v>
      </c>
      <c r="G9070" s="218" t="s">
        <v>26608</v>
      </c>
      <c r="H9070" s="218" t="s">
        <v>26608</v>
      </c>
      <c r="I9070" s="667" t="s">
        <v>26609</v>
      </c>
      <c r="J9070" s="668" t="n">
        <v>0</v>
      </c>
      <c r="K9070" s="489" t="n">
        <v>0</v>
      </c>
      <c r="L9070" s="489" t="n">
        <v>1320252</v>
      </c>
      <c r="M9070" s="489" t="n">
        <v>0</v>
      </c>
      <c r="N9070" s="124" t="s">
        <v>26610</v>
      </c>
      <c r="O9070" s="489"/>
      <c r="P9070" s="610"/>
      <c r="Q9070" s="610" t="n">
        <f aca="false">P9070*1.2</f>
        <v>0</v>
      </c>
      <c r="R9070" s="131" t="n">
        <f aca="false">S9070*Q9070</f>
        <v>0</v>
      </c>
      <c r="S9070" s="132"/>
    </row>
    <row r="9071" s="76" customFormat="true" ht="14.4" hidden="false" customHeight="false" outlineLevel="0" collapsed="false">
      <c r="A9071" s="207"/>
      <c r="B9071" s="215" t="n">
        <v>82</v>
      </c>
      <c r="C9071" s="642" t="s">
        <v>23</v>
      </c>
      <c r="D9071" s="665" t="s">
        <v>26556</v>
      </c>
      <c r="E9071" s="661"/>
      <c r="F9071" s="121" t="n">
        <f aca="false">F9070+1</f>
        <v>9065</v>
      </c>
      <c r="G9071" s="218" t="s">
        <v>26611</v>
      </c>
      <c r="H9071" s="218" t="s">
        <v>26611</v>
      </c>
      <c r="I9071" s="667" t="s">
        <v>26612</v>
      </c>
      <c r="J9071" s="668" t="n">
        <v>0</v>
      </c>
      <c r="K9071" s="489" t="n">
        <v>1</v>
      </c>
      <c r="L9071" s="489" t="n">
        <v>1117507</v>
      </c>
      <c r="M9071" s="489" t="n">
        <v>0</v>
      </c>
      <c r="N9071" s="124" t="s">
        <v>26613</v>
      </c>
      <c r="O9071" s="489"/>
      <c r="P9071" s="610"/>
      <c r="Q9071" s="610" t="n">
        <f aca="false">P9071*1.2</f>
        <v>0</v>
      </c>
      <c r="R9071" s="131" t="n">
        <f aca="false">S9071*Q9071</f>
        <v>0</v>
      </c>
      <c r="S9071" s="132"/>
    </row>
    <row r="9072" s="76" customFormat="true" ht="14.4" hidden="false" customHeight="false" outlineLevel="0" collapsed="false">
      <c r="A9072" s="207"/>
      <c r="B9072" s="215" t="n">
        <v>82</v>
      </c>
      <c r="C9072" s="642" t="s">
        <v>23</v>
      </c>
      <c r="D9072" s="665" t="s">
        <v>26556</v>
      </c>
      <c r="E9072" s="661"/>
      <c r="F9072" s="121" t="n">
        <f aca="false">F9071+1</f>
        <v>9066</v>
      </c>
      <c r="G9072" s="218" t="s">
        <v>26614</v>
      </c>
      <c r="H9072" s="218" t="s">
        <v>26614</v>
      </c>
      <c r="I9072" s="667" t="s">
        <v>26615</v>
      </c>
      <c r="J9072" s="668" t="n">
        <v>0</v>
      </c>
      <c r="K9072" s="489" t="n">
        <v>1</v>
      </c>
      <c r="L9072" s="489" t="n">
        <v>1115301</v>
      </c>
      <c r="M9072" s="489" t="n">
        <v>0</v>
      </c>
      <c r="N9072" s="124" t="s">
        <v>26616</v>
      </c>
      <c r="O9072" s="489"/>
      <c r="P9072" s="610"/>
      <c r="Q9072" s="610" t="n">
        <f aca="false">P9072*1.2</f>
        <v>0</v>
      </c>
      <c r="R9072" s="131" t="n">
        <f aca="false">S9072*Q9072</f>
        <v>0</v>
      </c>
      <c r="S9072" s="132"/>
    </row>
    <row r="9073" s="76" customFormat="true" ht="14.4" hidden="false" customHeight="false" outlineLevel="0" collapsed="false">
      <c r="A9073" s="207"/>
      <c r="B9073" s="215" t="n">
        <v>82</v>
      </c>
      <c r="C9073" s="642" t="s">
        <v>23</v>
      </c>
      <c r="D9073" s="665" t="s">
        <v>26556</v>
      </c>
      <c r="E9073" s="661"/>
      <c r="F9073" s="121" t="n">
        <f aca="false">F9072+1</f>
        <v>9067</v>
      </c>
      <c r="G9073" s="218" t="s">
        <v>26617</v>
      </c>
      <c r="H9073" s="218" t="s">
        <v>26617</v>
      </c>
      <c r="I9073" s="667" t="s">
        <v>26618</v>
      </c>
      <c r="J9073" s="668" t="n">
        <v>0</v>
      </c>
      <c r="K9073" s="489" t="n">
        <v>0</v>
      </c>
      <c r="L9073" s="489" t="n">
        <v>20820</v>
      </c>
      <c r="M9073" s="489" t="n">
        <v>0</v>
      </c>
      <c r="N9073" s="124" t="s">
        <v>26619</v>
      </c>
      <c r="O9073" s="489"/>
      <c r="P9073" s="610"/>
      <c r="Q9073" s="610" t="n">
        <f aca="false">P9073*1.2</f>
        <v>0</v>
      </c>
      <c r="R9073" s="131" t="n">
        <f aca="false">S9073*Q9073</f>
        <v>0</v>
      </c>
      <c r="S9073" s="132"/>
    </row>
    <row r="9074" s="76" customFormat="true" ht="14.4" hidden="false" customHeight="false" outlineLevel="0" collapsed="false">
      <c r="A9074" s="207"/>
      <c r="B9074" s="215" t="n">
        <v>82</v>
      </c>
      <c r="C9074" s="642" t="s">
        <v>23</v>
      </c>
      <c r="D9074" s="665" t="s">
        <v>26556</v>
      </c>
      <c r="E9074" s="661"/>
      <c r="F9074" s="121" t="n">
        <f aca="false">F9073+1</f>
        <v>9068</v>
      </c>
      <c r="G9074" s="218" t="s">
        <v>26620</v>
      </c>
      <c r="H9074" s="218" t="s">
        <v>26620</v>
      </c>
      <c r="I9074" s="667" t="s">
        <v>26621</v>
      </c>
      <c r="J9074" s="668" t="n">
        <v>0</v>
      </c>
      <c r="K9074" s="489" t="n">
        <v>0</v>
      </c>
      <c r="L9074" s="489" t="n">
        <v>2711020</v>
      </c>
      <c r="M9074" s="489" t="n">
        <v>0</v>
      </c>
      <c r="N9074" s="124" t="s">
        <v>26622</v>
      </c>
      <c r="O9074" s="489"/>
      <c r="P9074" s="663" t="n">
        <v>37.06</v>
      </c>
      <c r="Q9074" s="663" t="n">
        <f aca="false">P9074*1.2</f>
        <v>44.472</v>
      </c>
      <c r="R9074" s="131" t="n">
        <f aca="false">S9074*Q9074</f>
        <v>0</v>
      </c>
      <c r="S9074" s="132"/>
    </row>
    <row r="9075" s="76" customFormat="true" ht="14.4" hidden="false" customHeight="false" outlineLevel="0" collapsed="false">
      <c r="A9075" s="207"/>
      <c r="B9075" s="215" t="n">
        <v>82</v>
      </c>
      <c r="C9075" s="642" t="s">
        <v>23</v>
      </c>
      <c r="D9075" s="665" t="s">
        <v>26556</v>
      </c>
      <c r="E9075" s="661"/>
      <c r="F9075" s="121" t="n">
        <f aca="false">F9074+1</f>
        <v>9069</v>
      </c>
      <c r="G9075" s="218" t="s">
        <v>26623</v>
      </c>
      <c r="H9075" s="218" t="s">
        <v>26623</v>
      </c>
      <c r="I9075" s="667" t="s">
        <v>26624</v>
      </c>
      <c r="J9075" s="668" t="n">
        <v>0</v>
      </c>
      <c r="K9075" s="489" t="n">
        <v>0</v>
      </c>
      <c r="L9075" s="489" t="n">
        <v>151157</v>
      </c>
      <c r="M9075" s="489" t="n">
        <v>0</v>
      </c>
      <c r="N9075" s="124" t="s">
        <v>26625</v>
      </c>
      <c r="O9075" s="489"/>
      <c r="P9075" s="610"/>
      <c r="Q9075" s="610" t="n">
        <f aca="false">P9075*1.2</f>
        <v>0</v>
      </c>
      <c r="R9075" s="131" t="n">
        <f aca="false">S9075*Q9075</f>
        <v>0</v>
      </c>
      <c r="S9075" s="132"/>
    </row>
    <row r="9076" s="76" customFormat="true" ht="14.4" hidden="false" customHeight="false" outlineLevel="0" collapsed="false">
      <c r="A9076" s="207"/>
      <c r="B9076" s="215" t="n">
        <v>82</v>
      </c>
      <c r="C9076" s="642" t="s">
        <v>23</v>
      </c>
      <c r="D9076" s="665" t="s">
        <v>26556</v>
      </c>
      <c r="E9076" s="661"/>
      <c r="F9076" s="121" t="n">
        <f aca="false">F9075+1</f>
        <v>9070</v>
      </c>
      <c r="G9076" s="218" t="s">
        <v>26626</v>
      </c>
      <c r="H9076" s="218" t="s">
        <v>26626</v>
      </c>
      <c r="I9076" s="667" t="s">
        <v>26627</v>
      </c>
      <c r="J9076" s="668" t="n">
        <v>0</v>
      </c>
      <c r="K9076" s="489" t="n">
        <v>0</v>
      </c>
      <c r="L9076" s="489" t="n">
        <v>19977</v>
      </c>
      <c r="M9076" s="489" t="n">
        <v>0</v>
      </c>
      <c r="N9076" s="124" t="s">
        <v>26628</v>
      </c>
      <c r="O9076" s="489"/>
      <c r="P9076" s="610"/>
      <c r="Q9076" s="610" t="n">
        <f aca="false">P9076*1.2</f>
        <v>0</v>
      </c>
      <c r="R9076" s="131" t="n">
        <f aca="false">S9076*Q9076</f>
        <v>0</v>
      </c>
      <c r="S9076" s="132"/>
    </row>
    <row r="9077" s="76" customFormat="true" ht="14.4" hidden="false" customHeight="false" outlineLevel="0" collapsed="false">
      <c r="A9077" s="207"/>
      <c r="B9077" s="215" t="n">
        <v>82</v>
      </c>
      <c r="C9077" s="642" t="s">
        <v>23</v>
      </c>
      <c r="D9077" s="665" t="s">
        <v>26556</v>
      </c>
      <c r="E9077" s="661"/>
      <c r="F9077" s="121" t="n">
        <f aca="false">F9076+1</f>
        <v>9071</v>
      </c>
      <c r="G9077" s="218" t="s">
        <v>26629</v>
      </c>
      <c r="H9077" s="218" t="s">
        <v>26629</v>
      </c>
      <c r="I9077" s="667" t="s">
        <v>26630</v>
      </c>
      <c r="J9077" s="668" t="n">
        <v>0</v>
      </c>
      <c r="K9077" s="489" t="n">
        <v>1</v>
      </c>
      <c r="L9077" s="489" t="n">
        <v>1113053</v>
      </c>
      <c r="M9077" s="489" t="n">
        <v>0</v>
      </c>
      <c r="N9077" s="124" t="s">
        <v>26631</v>
      </c>
      <c r="O9077" s="489"/>
      <c r="P9077" s="663" t="n">
        <v>2455.1</v>
      </c>
      <c r="Q9077" s="663" t="n">
        <f aca="false">P9077*1.2</f>
        <v>2946.12</v>
      </c>
      <c r="R9077" s="131" t="n">
        <f aca="false">S9077*Q9077</f>
        <v>0</v>
      </c>
      <c r="S9077" s="132"/>
    </row>
    <row r="9078" s="76" customFormat="true" ht="14.4" hidden="false" customHeight="false" outlineLevel="0" collapsed="false">
      <c r="A9078" s="207"/>
      <c r="B9078" s="215" t="n">
        <v>82</v>
      </c>
      <c r="C9078" s="642" t="s">
        <v>23</v>
      </c>
      <c r="D9078" s="665" t="s">
        <v>26556</v>
      </c>
      <c r="E9078" s="661"/>
      <c r="F9078" s="121" t="n">
        <f aca="false">F9077+1</f>
        <v>9072</v>
      </c>
      <c r="G9078" s="218" t="s">
        <v>26632</v>
      </c>
      <c r="H9078" s="218" t="s">
        <v>26632</v>
      </c>
      <c r="I9078" s="667" t="s">
        <v>26633</v>
      </c>
      <c r="J9078" s="668" t="n">
        <v>0</v>
      </c>
      <c r="K9078" s="489" t="n">
        <v>0</v>
      </c>
      <c r="L9078" s="489" t="n">
        <v>20641</v>
      </c>
      <c r="M9078" s="489" t="n">
        <v>0</v>
      </c>
      <c r="N9078" s="124" t="s">
        <v>26634</v>
      </c>
      <c r="O9078" s="489"/>
      <c r="P9078" s="610"/>
      <c r="Q9078" s="610" t="n">
        <f aca="false">P9078*1.2</f>
        <v>0</v>
      </c>
      <c r="R9078" s="131" t="n">
        <f aca="false">S9078*Q9078</f>
        <v>0</v>
      </c>
      <c r="S9078" s="132"/>
    </row>
    <row r="9079" s="76" customFormat="true" ht="14.4" hidden="false" customHeight="false" outlineLevel="0" collapsed="false">
      <c r="A9079" s="207"/>
      <c r="B9079" s="215" t="n">
        <v>82</v>
      </c>
      <c r="C9079" s="642" t="s">
        <v>23</v>
      </c>
      <c r="D9079" s="665" t="s">
        <v>26556</v>
      </c>
      <c r="E9079" s="661"/>
      <c r="F9079" s="121" t="n">
        <f aca="false">F9078+1</f>
        <v>9073</v>
      </c>
      <c r="G9079" s="218" t="s">
        <v>26635</v>
      </c>
      <c r="H9079" s="218" t="s">
        <v>26635</v>
      </c>
      <c r="I9079" s="667" t="s">
        <v>26636</v>
      </c>
      <c r="J9079" s="668" t="n">
        <v>0</v>
      </c>
      <c r="K9079" s="489" t="n">
        <v>0</v>
      </c>
      <c r="L9079" s="489" t="n">
        <v>2710385</v>
      </c>
      <c r="M9079" s="489" t="n">
        <v>0</v>
      </c>
      <c r="N9079" s="124" t="s">
        <v>26637</v>
      </c>
      <c r="O9079" s="489"/>
      <c r="P9079" s="610"/>
      <c r="Q9079" s="610" t="n">
        <f aca="false">P9079*1.2</f>
        <v>0</v>
      </c>
      <c r="R9079" s="131" t="n">
        <f aca="false">S9079*Q9079</f>
        <v>0</v>
      </c>
      <c r="S9079" s="132"/>
    </row>
    <row r="9080" s="76" customFormat="true" ht="14.4" hidden="false" customHeight="false" outlineLevel="0" collapsed="false">
      <c r="A9080" s="207"/>
      <c r="B9080" s="215" t="n">
        <v>82</v>
      </c>
      <c r="C9080" s="642" t="s">
        <v>23</v>
      </c>
      <c r="D9080" s="665" t="s">
        <v>26556</v>
      </c>
      <c r="E9080" s="661"/>
      <c r="F9080" s="121" t="n">
        <f aca="false">F9079+1</f>
        <v>9074</v>
      </c>
      <c r="G9080" s="218" t="s">
        <v>26638</v>
      </c>
      <c r="H9080" s="218" t="s">
        <v>26638</v>
      </c>
      <c r="I9080" s="667" t="s">
        <v>26639</v>
      </c>
      <c r="J9080" s="668" t="n">
        <v>0</v>
      </c>
      <c r="K9080" s="489" t="n">
        <v>0</v>
      </c>
      <c r="L9080" s="489" t="n">
        <v>21319</v>
      </c>
      <c r="M9080" s="489" t="n">
        <v>0</v>
      </c>
      <c r="N9080" s="124" t="s">
        <v>26640</v>
      </c>
      <c r="O9080" s="489"/>
      <c r="P9080" s="610"/>
      <c r="Q9080" s="610" t="n">
        <f aca="false">P9080*1.2</f>
        <v>0</v>
      </c>
      <c r="R9080" s="131" t="n">
        <f aca="false">S9080*Q9080</f>
        <v>0</v>
      </c>
      <c r="S9080" s="132"/>
    </row>
    <row r="9081" s="76" customFormat="true" ht="14.4" hidden="false" customHeight="false" outlineLevel="0" collapsed="false">
      <c r="A9081" s="207"/>
      <c r="B9081" s="215" t="n">
        <v>82</v>
      </c>
      <c r="C9081" s="642" t="s">
        <v>23</v>
      </c>
      <c r="D9081" s="665" t="s">
        <v>26556</v>
      </c>
      <c r="E9081" s="661"/>
      <c r="F9081" s="121" t="n">
        <f aca="false">F9080+1</f>
        <v>9075</v>
      </c>
      <c r="G9081" s="218" t="s">
        <v>26641</v>
      </c>
      <c r="H9081" s="218" t="s">
        <v>26641</v>
      </c>
      <c r="I9081" s="667" t="s">
        <v>26642</v>
      </c>
      <c r="J9081" s="668" t="n">
        <v>0</v>
      </c>
      <c r="K9081" s="489" t="n">
        <v>1</v>
      </c>
      <c r="L9081" s="489" t="n">
        <v>1113687</v>
      </c>
      <c r="M9081" s="489" t="n">
        <v>0</v>
      </c>
      <c r="N9081" s="124" t="s">
        <v>26643</v>
      </c>
      <c r="O9081" s="489"/>
      <c r="P9081" s="610"/>
      <c r="Q9081" s="610" t="n">
        <f aca="false">P9081*1.2</f>
        <v>0</v>
      </c>
      <c r="R9081" s="131" t="n">
        <f aca="false">S9081*Q9081</f>
        <v>0</v>
      </c>
      <c r="S9081" s="132"/>
    </row>
    <row r="9082" s="76" customFormat="true" ht="14.4" hidden="false" customHeight="false" outlineLevel="0" collapsed="false">
      <c r="A9082" s="207"/>
      <c r="B9082" s="215" t="n">
        <v>82</v>
      </c>
      <c r="C9082" s="642" t="s">
        <v>23</v>
      </c>
      <c r="D9082" s="665" t="s">
        <v>26556</v>
      </c>
      <c r="E9082" s="661"/>
      <c r="F9082" s="121" t="n">
        <f aca="false">F9081+1</f>
        <v>9076</v>
      </c>
      <c r="G9082" s="218" t="s">
        <v>26644</v>
      </c>
      <c r="H9082" s="218" t="s">
        <v>26644</v>
      </c>
      <c r="I9082" s="667" t="s">
        <v>26645</v>
      </c>
      <c r="J9082" s="668" t="n">
        <v>0</v>
      </c>
      <c r="K9082" s="489" t="n">
        <v>0</v>
      </c>
      <c r="L9082" s="489" t="n">
        <v>1321022</v>
      </c>
      <c r="M9082" s="489" t="n">
        <v>0</v>
      </c>
      <c r="N9082" s="124" t="s">
        <v>26646</v>
      </c>
      <c r="O9082" s="489"/>
      <c r="P9082" s="610"/>
      <c r="Q9082" s="610" t="n">
        <f aca="false">P9082*1.2</f>
        <v>0</v>
      </c>
      <c r="R9082" s="131" t="n">
        <f aca="false">S9082*Q9082</f>
        <v>0</v>
      </c>
      <c r="S9082" s="132"/>
    </row>
    <row r="9083" s="76" customFormat="true" ht="14.4" hidden="false" customHeight="false" outlineLevel="0" collapsed="false">
      <c r="A9083" s="207"/>
      <c r="B9083" s="215" t="n">
        <v>82</v>
      </c>
      <c r="C9083" s="642" t="s">
        <v>23</v>
      </c>
      <c r="D9083" s="665" t="s">
        <v>26556</v>
      </c>
      <c r="E9083" s="661"/>
      <c r="F9083" s="121" t="n">
        <f aca="false">F9082+1</f>
        <v>9077</v>
      </c>
      <c r="G9083" s="218" t="s">
        <v>26647</v>
      </c>
      <c r="H9083" s="218" t="s">
        <v>26647</v>
      </c>
      <c r="I9083" s="667" t="s">
        <v>26648</v>
      </c>
      <c r="J9083" s="668" t="n">
        <v>0</v>
      </c>
      <c r="K9083" s="489" t="n">
        <v>0</v>
      </c>
      <c r="L9083" s="489" t="n">
        <v>9810200</v>
      </c>
      <c r="M9083" s="489" t="n">
        <v>0</v>
      </c>
      <c r="N9083" s="124" t="s">
        <v>26649</v>
      </c>
      <c r="O9083" s="489"/>
      <c r="P9083" s="610"/>
      <c r="Q9083" s="610" t="n">
        <f aca="false">P9083*1.2</f>
        <v>0</v>
      </c>
      <c r="R9083" s="131" t="n">
        <f aca="false">S9083*Q9083</f>
        <v>0</v>
      </c>
      <c r="S9083" s="132"/>
    </row>
    <row r="9084" s="76" customFormat="true" ht="14.4" hidden="false" customHeight="false" outlineLevel="0" collapsed="false">
      <c r="A9084" s="207"/>
      <c r="B9084" s="215" t="n">
        <v>82</v>
      </c>
      <c r="C9084" s="642" t="s">
        <v>23</v>
      </c>
      <c r="D9084" s="665" t="s">
        <v>26556</v>
      </c>
      <c r="E9084" s="661"/>
      <c r="F9084" s="121" t="n">
        <f aca="false">F9083+1</f>
        <v>9078</v>
      </c>
      <c r="G9084" s="218" t="s">
        <v>26650</v>
      </c>
      <c r="H9084" s="218" t="s">
        <v>26650</v>
      </c>
      <c r="I9084" s="667" t="s">
        <v>26651</v>
      </c>
      <c r="J9084" s="668" t="n">
        <v>0</v>
      </c>
      <c r="K9084" s="489" t="n">
        <v>1</v>
      </c>
      <c r="L9084" s="489" t="n">
        <v>1114055</v>
      </c>
      <c r="M9084" s="489" t="n">
        <v>0</v>
      </c>
      <c r="N9084" s="124" t="s">
        <v>26652</v>
      </c>
      <c r="O9084" s="489"/>
      <c r="P9084" s="610"/>
      <c r="Q9084" s="610" t="n">
        <f aca="false">P9084*1.2</f>
        <v>0</v>
      </c>
      <c r="R9084" s="131" t="n">
        <f aca="false">S9084*Q9084</f>
        <v>0</v>
      </c>
      <c r="S9084" s="132"/>
    </row>
    <row r="9085" s="76" customFormat="true" ht="14.4" hidden="false" customHeight="false" outlineLevel="0" collapsed="false">
      <c r="A9085" s="207"/>
      <c r="B9085" s="215" t="n">
        <v>82</v>
      </c>
      <c r="C9085" s="642" t="s">
        <v>23</v>
      </c>
      <c r="D9085" s="665" t="s">
        <v>26556</v>
      </c>
      <c r="E9085" s="661"/>
      <c r="F9085" s="121" t="n">
        <f aca="false">F9084+1</f>
        <v>9079</v>
      </c>
      <c r="G9085" s="218" t="s">
        <v>26653</v>
      </c>
      <c r="H9085" s="218" t="s">
        <v>26653</v>
      </c>
      <c r="I9085" s="667" t="s">
        <v>26654</v>
      </c>
      <c r="J9085" s="668" t="n">
        <v>0</v>
      </c>
      <c r="K9085" s="489" t="n">
        <v>0</v>
      </c>
      <c r="L9085" s="489" t="n">
        <v>2710185</v>
      </c>
      <c r="M9085" s="489" t="n">
        <v>0</v>
      </c>
      <c r="N9085" s="124" t="s">
        <v>26655</v>
      </c>
      <c r="O9085" s="489"/>
      <c r="P9085" s="610"/>
      <c r="Q9085" s="610" t="n">
        <f aca="false">P9085*1.2</f>
        <v>0</v>
      </c>
      <c r="R9085" s="131" t="n">
        <f aca="false">S9085*Q9085</f>
        <v>0</v>
      </c>
      <c r="S9085" s="132"/>
    </row>
    <row r="9086" s="76" customFormat="true" ht="14.4" hidden="false" customHeight="false" outlineLevel="0" collapsed="false">
      <c r="A9086" s="207"/>
      <c r="B9086" s="215" t="n">
        <v>82</v>
      </c>
      <c r="C9086" s="642" t="s">
        <v>23</v>
      </c>
      <c r="D9086" s="665" t="s">
        <v>26556</v>
      </c>
      <c r="E9086" s="661"/>
      <c r="F9086" s="121" t="n">
        <f aca="false">F9085+1</f>
        <v>9080</v>
      </c>
      <c r="G9086" s="218" t="s">
        <v>26656</v>
      </c>
      <c r="H9086" s="218" t="s">
        <v>26656</v>
      </c>
      <c r="I9086" s="667" t="s">
        <v>26657</v>
      </c>
      <c r="J9086" s="668" t="n">
        <v>0</v>
      </c>
      <c r="K9086" s="489" t="n">
        <v>1</v>
      </c>
      <c r="L9086" s="489" t="n">
        <v>1117198</v>
      </c>
      <c r="M9086" s="489" t="n">
        <v>0</v>
      </c>
      <c r="N9086" s="124" t="s">
        <v>26658</v>
      </c>
      <c r="O9086" s="489"/>
      <c r="P9086" s="610"/>
      <c r="Q9086" s="610" t="n">
        <f aca="false">P9086*1.2</f>
        <v>0</v>
      </c>
      <c r="R9086" s="131" t="n">
        <f aca="false">S9086*Q9086</f>
        <v>0</v>
      </c>
      <c r="S9086" s="132"/>
    </row>
    <row r="9087" s="76" customFormat="true" ht="14.4" hidden="false" customHeight="false" outlineLevel="0" collapsed="false">
      <c r="A9087" s="207"/>
      <c r="B9087" s="215" t="n">
        <v>82</v>
      </c>
      <c r="C9087" s="642" t="s">
        <v>23</v>
      </c>
      <c r="D9087" s="665" t="s">
        <v>26556</v>
      </c>
      <c r="E9087" s="661"/>
      <c r="F9087" s="121" t="n">
        <f aca="false">F9086+1</f>
        <v>9081</v>
      </c>
      <c r="G9087" s="218" t="s">
        <v>26659</v>
      </c>
      <c r="H9087" s="218" t="s">
        <v>26659</v>
      </c>
      <c r="I9087" s="667" t="s">
        <v>26660</v>
      </c>
      <c r="J9087" s="668" t="n">
        <v>0</v>
      </c>
      <c r="K9087" s="489" t="n">
        <v>1</v>
      </c>
      <c r="L9087" s="489" t="n">
        <v>1117199</v>
      </c>
      <c r="M9087" s="489" t="n">
        <v>0</v>
      </c>
      <c r="N9087" s="124" t="s">
        <v>26661</v>
      </c>
      <c r="O9087" s="489"/>
      <c r="P9087" s="610"/>
      <c r="Q9087" s="610" t="n">
        <f aca="false">P9087*1.2</f>
        <v>0</v>
      </c>
      <c r="R9087" s="131" t="n">
        <f aca="false">S9087*Q9087</f>
        <v>0</v>
      </c>
      <c r="S9087" s="132"/>
    </row>
    <row r="9088" s="76" customFormat="true" ht="14.4" hidden="false" customHeight="false" outlineLevel="0" collapsed="false">
      <c r="A9088" s="207"/>
      <c r="B9088" s="215" t="n">
        <v>82</v>
      </c>
      <c r="C9088" s="642" t="s">
        <v>23</v>
      </c>
      <c r="D9088" s="665" t="s">
        <v>26556</v>
      </c>
      <c r="E9088" s="661"/>
      <c r="F9088" s="121" t="n">
        <f aca="false">F9087+1</f>
        <v>9082</v>
      </c>
      <c r="G9088" s="218" t="s">
        <v>26662</v>
      </c>
      <c r="H9088" s="218" t="s">
        <v>26662</v>
      </c>
      <c r="I9088" s="667" t="s">
        <v>26663</v>
      </c>
      <c r="J9088" s="668" t="n">
        <v>0</v>
      </c>
      <c r="K9088" s="489" t="n">
        <v>0</v>
      </c>
      <c r="L9088" s="489" t="n">
        <v>82823</v>
      </c>
      <c r="M9088" s="489" t="n">
        <v>0</v>
      </c>
      <c r="N9088" s="124" t="s">
        <v>26664</v>
      </c>
      <c r="O9088" s="489"/>
      <c r="P9088" s="610"/>
      <c r="Q9088" s="610" t="n">
        <f aca="false">P9088*1.2</f>
        <v>0</v>
      </c>
      <c r="R9088" s="131" t="n">
        <f aca="false">S9088*Q9088</f>
        <v>0</v>
      </c>
      <c r="S9088" s="132"/>
    </row>
    <row r="9089" s="76" customFormat="true" ht="14.4" hidden="false" customHeight="false" outlineLevel="0" collapsed="false">
      <c r="A9089" s="207"/>
      <c r="B9089" s="215" t="n">
        <v>82</v>
      </c>
      <c r="C9089" s="642" t="s">
        <v>23</v>
      </c>
      <c r="D9089" s="665" t="s">
        <v>26556</v>
      </c>
      <c r="E9089" s="661"/>
      <c r="F9089" s="121" t="n">
        <f aca="false">F9088+1</f>
        <v>9083</v>
      </c>
      <c r="G9089" s="218" t="s">
        <v>26665</v>
      </c>
      <c r="H9089" s="218" t="s">
        <v>26665</v>
      </c>
      <c r="I9089" s="667" t="s">
        <v>26666</v>
      </c>
      <c r="J9089" s="668" t="n">
        <v>0</v>
      </c>
      <c r="K9089" s="489" t="n">
        <v>1</v>
      </c>
      <c r="L9089" s="489" t="n">
        <v>1116044</v>
      </c>
      <c r="M9089" s="489" t="n">
        <v>0</v>
      </c>
      <c r="N9089" s="124" t="s">
        <v>26667</v>
      </c>
      <c r="O9089" s="489"/>
      <c r="P9089" s="610"/>
      <c r="Q9089" s="610" t="n">
        <f aca="false">P9089*1.2</f>
        <v>0</v>
      </c>
      <c r="R9089" s="131" t="n">
        <f aca="false">S9089*Q9089</f>
        <v>0</v>
      </c>
      <c r="S9089" s="132"/>
    </row>
    <row r="9090" s="76" customFormat="true" ht="14.4" hidden="false" customHeight="false" outlineLevel="0" collapsed="false">
      <c r="A9090" s="207"/>
      <c r="B9090" s="215" t="n">
        <v>82</v>
      </c>
      <c r="C9090" s="642" t="s">
        <v>23</v>
      </c>
      <c r="D9090" s="665" t="s">
        <v>26556</v>
      </c>
      <c r="E9090" s="661"/>
      <c r="F9090" s="121" t="n">
        <f aca="false">F9089+1</f>
        <v>9084</v>
      </c>
      <c r="G9090" s="218" t="s">
        <v>26668</v>
      </c>
      <c r="H9090" s="218" t="s">
        <v>26668</v>
      </c>
      <c r="I9090" s="667" t="s">
        <v>26669</v>
      </c>
      <c r="J9090" s="668" t="n">
        <v>0</v>
      </c>
      <c r="K9090" s="489" t="n">
        <v>1</v>
      </c>
      <c r="L9090" s="489" t="n">
        <v>1114978</v>
      </c>
      <c r="M9090" s="489" t="n">
        <v>0</v>
      </c>
      <c r="N9090" s="124" t="s">
        <v>26670</v>
      </c>
      <c r="O9090" s="489"/>
      <c r="P9090" s="610"/>
      <c r="Q9090" s="610" t="n">
        <f aca="false">P9090*1.2</f>
        <v>0</v>
      </c>
      <c r="R9090" s="131" t="n">
        <f aca="false">S9090*Q9090</f>
        <v>0</v>
      </c>
      <c r="S9090" s="132"/>
    </row>
    <row r="9091" s="76" customFormat="true" ht="14.4" hidden="false" customHeight="false" outlineLevel="0" collapsed="false">
      <c r="A9091" s="207"/>
      <c r="B9091" s="215" t="n">
        <v>82</v>
      </c>
      <c r="C9091" s="642" t="s">
        <v>23</v>
      </c>
      <c r="D9091" s="665" t="s">
        <v>26556</v>
      </c>
      <c r="E9091" s="661"/>
      <c r="F9091" s="121" t="n">
        <f aca="false">F9090+1</f>
        <v>9085</v>
      </c>
      <c r="G9091" s="218" t="s">
        <v>26671</v>
      </c>
      <c r="H9091" s="218" t="s">
        <v>26671</v>
      </c>
      <c r="I9091" s="667" t="s">
        <v>26672</v>
      </c>
      <c r="J9091" s="668" t="n">
        <v>0</v>
      </c>
      <c r="K9091" s="489" t="n">
        <v>0</v>
      </c>
      <c r="L9091" s="489" t="n">
        <v>82971</v>
      </c>
      <c r="M9091" s="489" t="n">
        <v>0</v>
      </c>
      <c r="N9091" s="124" t="s">
        <v>23877</v>
      </c>
      <c r="O9091" s="489"/>
      <c r="P9091" s="610"/>
      <c r="Q9091" s="610" t="n">
        <f aca="false">P9091*1.2</f>
        <v>0</v>
      </c>
      <c r="R9091" s="131" t="n">
        <f aca="false">S9091*Q9091</f>
        <v>0</v>
      </c>
      <c r="S9091" s="132"/>
    </row>
    <row r="9092" s="76" customFormat="true" ht="14.4" hidden="false" customHeight="false" outlineLevel="0" collapsed="false">
      <c r="A9092" s="207"/>
      <c r="B9092" s="215" t="n">
        <v>82</v>
      </c>
      <c r="C9092" s="642" t="s">
        <v>23</v>
      </c>
      <c r="D9092" s="665" t="s">
        <v>26556</v>
      </c>
      <c r="E9092" s="661"/>
      <c r="F9092" s="121" t="n">
        <f aca="false">F9091+1</f>
        <v>9086</v>
      </c>
      <c r="G9092" s="218" t="s">
        <v>26673</v>
      </c>
      <c r="H9092" s="218" t="s">
        <v>26673</v>
      </c>
      <c r="I9092" s="667" t="s">
        <v>26674</v>
      </c>
      <c r="J9092" s="668" t="n">
        <v>0</v>
      </c>
      <c r="K9092" s="489" t="n">
        <v>0</v>
      </c>
      <c r="L9092" s="489" t="n">
        <v>86710</v>
      </c>
      <c r="M9092" s="489" t="n">
        <v>0</v>
      </c>
      <c r="N9092" s="124" t="s">
        <v>26675</v>
      </c>
      <c r="O9092" s="489"/>
      <c r="P9092" s="610"/>
      <c r="Q9092" s="610" t="n">
        <f aca="false">P9092*1.2</f>
        <v>0</v>
      </c>
      <c r="R9092" s="131" t="n">
        <f aca="false">S9092*Q9092</f>
        <v>0</v>
      </c>
      <c r="S9092" s="132"/>
    </row>
    <row r="9093" s="76" customFormat="true" ht="14.4" hidden="false" customHeight="false" outlineLevel="0" collapsed="false">
      <c r="A9093" s="207"/>
      <c r="B9093" s="215" t="n">
        <v>82</v>
      </c>
      <c r="C9093" s="642" t="s">
        <v>23</v>
      </c>
      <c r="D9093" s="665" t="s">
        <v>26556</v>
      </c>
      <c r="E9093" s="661"/>
      <c r="F9093" s="121" t="n">
        <f aca="false">F9092+1</f>
        <v>9087</v>
      </c>
      <c r="G9093" s="218" t="s">
        <v>26676</v>
      </c>
      <c r="H9093" s="218" t="s">
        <v>26676</v>
      </c>
      <c r="I9093" s="667" t="s">
        <v>26677</v>
      </c>
      <c r="J9093" s="668" t="n">
        <v>0</v>
      </c>
      <c r="K9093" s="489" t="n">
        <v>1</v>
      </c>
      <c r="L9093" s="489" t="n">
        <v>1114188</v>
      </c>
      <c r="M9093" s="489" t="n">
        <v>0</v>
      </c>
      <c r="N9093" s="124" t="s">
        <v>26678</v>
      </c>
      <c r="O9093" s="489"/>
      <c r="P9093" s="610"/>
      <c r="Q9093" s="610" t="n">
        <f aca="false">P9093*1.2</f>
        <v>0</v>
      </c>
      <c r="R9093" s="131" t="n">
        <f aca="false">S9093*Q9093</f>
        <v>0</v>
      </c>
      <c r="S9093" s="132"/>
    </row>
    <row r="9094" s="76" customFormat="true" ht="14.4" hidden="false" customHeight="false" outlineLevel="0" collapsed="false">
      <c r="A9094" s="207"/>
      <c r="B9094" s="215" t="n">
        <v>82</v>
      </c>
      <c r="C9094" s="642" t="s">
        <v>23</v>
      </c>
      <c r="D9094" s="665" t="s">
        <v>26556</v>
      </c>
      <c r="E9094" s="661"/>
      <c r="F9094" s="121" t="n">
        <f aca="false">F9093+1</f>
        <v>9088</v>
      </c>
      <c r="G9094" s="218" t="s">
        <v>26679</v>
      </c>
      <c r="H9094" s="218" t="s">
        <v>26679</v>
      </c>
      <c r="I9094" s="667" t="s">
        <v>26680</v>
      </c>
      <c r="J9094" s="668" t="n">
        <v>0</v>
      </c>
      <c r="K9094" s="489" t="n">
        <v>0</v>
      </c>
      <c r="L9094" s="489" t="n">
        <v>9011807</v>
      </c>
      <c r="M9094" s="489" t="n">
        <v>0</v>
      </c>
      <c r="N9094" s="124" t="s">
        <v>26681</v>
      </c>
      <c r="O9094" s="489"/>
      <c r="P9094" s="610"/>
      <c r="Q9094" s="610" t="n">
        <f aca="false">P9094*1.2</f>
        <v>0</v>
      </c>
      <c r="R9094" s="131" t="n">
        <f aca="false">S9094*Q9094</f>
        <v>0</v>
      </c>
      <c r="S9094" s="132"/>
    </row>
    <row r="9095" s="76" customFormat="true" ht="14.4" hidden="false" customHeight="false" outlineLevel="0" collapsed="false">
      <c r="A9095" s="207"/>
      <c r="B9095" s="215" t="n">
        <v>82</v>
      </c>
      <c r="C9095" s="642" t="s">
        <v>23</v>
      </c>
      <c r="D9095" s="665" t="s">
        <v>26556</v>
      </c>
      <c r="E9095" s="661"/>
      <c r="F9095" s="121" t="n">
        <f aca="false">F9094+1</f>
        <v>9089</v>
      </c>
      <c r="G9095" s="218" t="s">
        <v>26682</v>
      </c>
      <c r="H9095" s="218" t="s">
        <v>26682</v>
      </c>
      <c r="I9095" s="667" t="s">
        <v>26683</v>
      </c>
      <c r="J9095" s="668" t="n">
        <v>0</v>
      </c>
      <c r="K9095" s="489" t="n">
        <v>0</v>
      </c>
      <c r="L9095" s="489" t="n">
        <v>1320026</v>
      </c>
      <c r="M9095" s="489" t="n">
        <v>0</v>
      </c>
      <c r="N9095" s="124" t="s">
        <v>26684</v>
      </c>
      <c r="O9095" s="489"/>
      <c r="P9095" s="610"/>
      <c r="Q9095" s="610" t="n">
        <f aca="false">P9095*1.2</f>
        <v>0</v>
      </c>
      <c r="R9095" s="131" t="n">
        <f aca="false">S9095*Q9095</f>
        <v>0</v>
      </c>
      <c r="S9095" s="132"/>
    </row>
    <row r="9096" s="76" customFormat="true" ht="14.4" hidden="false" customHeight="false" outlineLevel="0" collapsed="false">
      <c r="A9096" s="207"/>
      <c r="B9096" s="215" t="n">
        <v>82</v>
      </c>
      <c r="C9096" s="642" t="s">
        <v>23</v>
      </c>
      <c r="D9096" s="665" t="s">
        <v>26556</v>
      </c>
      <c r="E9096" s="661"/>
      <c r="F9096" s="121" t="n">
        <f aca="false">F9095+1</f>
        <v>9090</v>
      </c>
      <c r="G9096" s="218" t="s">
        <v>26685</v>
      </c>
      <c r="H9096" s="218" t="s">
        <v>26685</v>
      </c>
      <c r="I9096" s="667" t="s">
        <v>26686</v>
      </c>
      <c r="J9096" s="668" t="n">
        <v>0</v>
      </c>
      <c r="K9096" s="489" t="n">
        <v>0</v>
      </c>
      <c r="L9096" s="489" t="n">
        <v>9001788</v>
      </c>
      <c r="M9096" s="489" t="n">
        <v>0</v>
      </c>
      <c r="N9096" s="124" t="s">
        <v>26687</v>
      </c>
      <c r="O9096" s="489"/>
      <c r="P9096" s="610"/>
      <c r="Q9096" s="610" t="n">
        <f aca="false">P9096*1.2</f>
        <v>0</v>
      </c>
      <c r="R9096" s="131" t="n">
        <f aca="false">S9096*Q9096</f>
        <v>0</v>
      </c>
      <c r="S9096" s="132"/>
    </row>
    <row r="9097" s="76" customFormat="true" ht="14.4" hidden="false" customHeight="false" outlineLevel="0" collapsed="false">
      <c r="A9097" s="207"/>
      <c r="B9097" s="215" t="n">
        <v>82</v>
      </c>
      <c r="C9097" s="642" t="s">
        <v>23</v>
      </c>
      <c r="D9097" s="665" t="s">
        <v>26556</v>
      </c>
      <c r="E9097" s="661"/>
      <c r="F9097" s="121" t="n">
        <f aca="false">F9096+1</f>
        <v>9091</v>
      </c>
      <c r="G9097" s="218" t="s">
        <v>26688</v>
      </c>
      <c r="H9097" s="218" t="s">
        <v>26688</v>
      </c>
      <c r="I9097" s="667" t="s">
        <v>26689</v>
      </c>
      <c r="J9097" s="668" t="n">
        <v>0</v>
      </c>
      <c r="K9097" s="489" t="n">
        <v>0</v>
      </c>
      <c r="L9097" s="489" t="n">
        <v>2710236</v>
      </c>
      <c r="M9097" s="489" t="n">
        <v>0</v>
      </c>
      <c r="N9097" s="124" t="s">
        <v>26690</v>
      </c>
      <c r="O9097" s="489"/>
      <c r="P9097" s="610"/>
      <c r="Q9097" s="610" t="n">
        <f aca="false">P9097*1.2</f>
        <v>0</v>
      </c>
      <c r="R9097" s="131" t="n">
        <f aca="false">S9097*Q9097</f>
        <v>0</v>
      </c>
      <c r="S9097" s="132"/>
    </row>
    <row r="9098" s="76" customFormat="true" ht="14.4" hidden="false" customHeight="false" outlineLevel="0" collapsed="false">
      <c r="A9098" s="207"/>
      <c r="B9098" s="215" t="n">
        <v>82</v>
      </c>
      <c r="C9098" s="642" t="s">
        <v>23</v>
      </c>
      <c r="D9098" s="665" t="s">
        <v>26556</v>
      </c>
      <c r="E9098" s="661"/>
      <c r="F9098" s="121" t="n">
        <f aca="false">F9097+1</f>
        <v>9092</v>
      </c>
      <c r="G9098" s="218" t="s">
        <v>26691</v>
      </c>
      <c r="H9098" s="218" t="s">
        <v>26691</v>
      </c>
      <c r="I9098" s="667" t="s">
        <v>26692</v>
      </c>
      <c r="J9098" s="668" t="n">
        <v>0</v>
      </c>
      <c r="K9098" s="489" t="n">
        <v>0</v>
      </c>
      <c r="L9098" s="489" t="n">
        <v>2711057</v>
      </c>
      <c r="M9098" s="489" t="n">
        <v>0</v>
      </c>
      <c r="N9098" s="124" t="s">
        <v>26693</v>
      </c>
      <c r="O9098" s="489"/>
      <c r="P9098" s="610"/>
      <c r="Q9098" s="610" t="n">
        <f aca="false">P9098*1.2</f>
        <v>0</v>
      </c>
      <c r="R9098" s="131" t="n">
        <f aca="false">S9098*Q9098</f>
        <v>0</v>
      </c>
      <c r="S9098" s="132"/>
    </row>
    <row r="9099" s="76" customFormat="true" ht="14.4" hidden="false" customHeight="false" outlineLevel="0" collapsed="false">
      <c r="A9099" s="207"/>
      <c r="B9099" s="215" t="n">
        <v>82</v>
      </c>
      <c r="C9099" s="642" t="s">
        <v>23</v>
      </c>
      <c r="D9099" s="665" t="s">
        <v>26556</v>
      </c>
      <c r="E9099" s="661"/>
      <c r="F9099" s="121" t="n">
        <f aca="false">F9098+1</f>
        <v>9093</v>
      </c>
      <c r="G9099" s="218" t="s">
        <v>26694</v>
      </c>
      <c r="H9099" s="218" t="s">
        <v>26694</v>
      </c>
      <c r="I9099" s="667" t="s">
        <v>26695</v>
      </c>
      <c r="J9099" s="668" t="n">
        <v>0</v>
      </c>
      <c r="K9099" s="489" t="n">
        <v>0</v>
      </c>
      <c r="L9099" s="489" t="n">
        <v>2710191</v>
      </c>
      <c r="M9099" s="489" t="n">
        <v>0</v>
      </c>
      <c r="N9099" s="124" t="s">
        <v>26696</v>
      </c>
      <c r="O9099" s="489"/>
      <c r="P9099" s="610"/>
      <c r="Q9099" s="610" t="n">
        <f aca="false">P9099*1.2</f>
        <v>0</v>
      </c>
      <c r="R9099" s="131" t="n">
        <f aca="false">S9099*Q9099</f>
        <v>0</v>
      </c>
      <c r="S9099" s="132"/>
    </row>
    <row r="9100" s="76" customFormat="true" ht="14.4" hidden="false" customHeight="false" outlineLevel="0" collapsed="false">
      <c r="A9100" s="207"/>
      <c r="B9100" s="215" t="n">
        <v>82</v>
      </c>
      <c r="C9100" s="642" t="s">
        <v>23</v>
      </c>
      <c r="D9100" s="665" t="s">
        <v>26556</v>
      </c>
      <c r="E9100" s="661"/>
      <c r="F9100" s="121" t="n">
        <f aca="false">F9099+1</f>
        <v>9094</v>
      </c>
      <c r="G9100" s="218" t="s">
        <v>26697</v>
      </c>
      <c r="H9100" s="218" t="s">
        <v>26697</v>
      </c>
      <c r="I9100" s="667" t="s">
        <v>26698</v>
      </c>
      <c r="J9100" s="668" t="n">
        <v>0</v>
      </c>
      <c r="K9100" s="489" t="n">
        <v>0</v>
      </c>
      <c r="L9100" s="489" t="n">
        <v>82234</v>
      </c>
      <c r="M9100" s="489" t="n">
        <v>0</v>
      </c>
      <c r="N9100" s="124" t="s">
        <v>26699</v>
      </c>
      <c r="O9100" s="489"/>
      <c r="P9100" s="610"/>
      <c r="Q9100" s="610" t="n">
        <f aca="false">P9100*1.2</f>
        <v>0</v>
      </c>
      <c r="R9100" s="131" t="n">
        <f aca="false">S9100*Q9100</f>
        <v>0</v>
      </c>
      <c r="S9100" s="132"/>
    </row>
    <row r="9101" s="76" customFormat="true" ht="14.4" hidden="false" customHeight="false" outlineLevel="0" collapsed="false">
      <c r="A9101" s="207"/>
      <c r="B9101" s="215" t="n">
        <v>82</v>
      </c>
      <c r="C9101" s="642" t="s">
        <v>23</v>
      </c>
      <c r="D9101" s="665" t="s">
        <v>26556</v>
      </c>
      <c r="E9101" s="661"/>
      <c r="F9101" s="121" t="n">
        <f aca="false">F9100+1</f>
        <v>9095</v>
      </c>
      <c r="G9101" s="218" t="s">
        <v>26700</v>
      </c>
      <c r="H9101" s="218" t="s">
        <v>26700</v>
      </c>
      <c r="I9101" s="667" t="s">
        <v>26701</v>
      </c>
      <c r="J9101" s="668" t="n">
        <v>0</v>
      </c>
      <c r="K9101" s="489" t="n">
        <v>0</v>
      </c>
      <c r="L9101" s="489" t="n">
        <v>82235</v>
      </c>
      <c r="M9101" s="489" t="n">
        <v>3</v>
      </c>
      <c r="N9101" s="124" t="s">
        <v>26702</v>
      </c>
      <c r="O9101" s="489"/>
      <c r="P9101" s="610"/>
      <c r="Q9101" s="610" t="n">
        <f aca="false">P9101*1.2</f>
        <v>0</v>
      </c>
      <c r="R9101" s="131" t="n">
        <f aca="false">S9101*Q9101</f>
        <v>0</v>
      </c>
      <c r="S9101" s="132"/>
    </row>
    <row r="9102" s="76" customFormat="true" ht="14.4" hidden="false" customHeight="false" outlineLevel="0" collapsed="false">
      <c r="A9102" s="207"/>
      <c r="B9102" s="215" t="n">
        <v>82</v>
      </c>
      <c r="C9102" s="642" t="s">
        <v>23</v>
      </c>
      <c r="D9102" s="665" t="s">
        <v>26556</v>
      </c>
      <c r="E9102" s="661"/>
      <c r="F9102" s="121" t="n">
        <f aca="false">F9101+1</f>
        <v>9096</v>
      </c>
      <c r="G9102" s="218" t="s">
        <v>26703</v>
      </c>
      <c r="H9102" s="218" t="s">
        <v>26703</v>
      </c>
      <c r="I9102" s="667" t="s">
        <v>26704</v>
      </c>
      <c r="J9102" s="668" t="n">
        <v>0</v>
      </c>
      <c r="K9102" s="489" t="n">
        <v>1</v>
      </c>
      <c r="L9102" s="489" t="n">
        <v>1114920</v>
      </c>
      <c r="M9102" s="489" t="n">
        <v>0</v>
      </c>
      <c r="N9102" s="124" t="s">
        <v>26705</v>
      </c>
      <c r="O9102" s="489"/>
      <c r="P9102" s="610"/>
      <c r="Q9102" s="610" t="n">
        <f aca="false">P9102*1.2</f>
        <v>0</v>
      </c>
      <c r="R9102" s="131" t="n">
        <f aca="false">S9102*Q9102</f>
        <v>0</v>
      </c>
      <c r="S9102" s="132"/>
    </row>
    <row r="9103" s="76" customFormat="true" ht="14.4" hidden="false" customHeight="false" outlineLevel="0" collapsed="false">
      <c r="A9103" s="207"/>
      <c r="B9103" s="215" t="n">
        <v>82</v>
      </c>
      <c r="C9103" s="642" t="s">
        <v>23</v>
      </c>
      <c r="D9103" s="665" t="s">
        <v>26556</v>
      </c>
      <c r="E9103" s="661"/>
      <c r="F9103" s="121" t="n">
        <f aca="false">F9102+1</f>
        <v>9097</v>
      </c>
      <c r="G9103" s="218" t="s">
        <v>26706</v>
      </c>
      <c r="H9103" s="218" t="s">
        <v>26706</v>
      </c>
      <c r="I9103" s="667" t="s">
        <v>26707</v>
      </c>
      <c r="J9103" s="668" t="n">
        <v>0</v>
      </c>
      <c r="K9103" s="489" t="n">
        <v>1</v>
      </c>
      <c r="L9103" s="489" t="n">
        <v>1119815</v>
      </c>
      <c r="M9103" s="489" t="n">
        <v>0</v>
      </c>
      <c r="N9103" s="124" t="s">
        <v>26708</v>
      </c>
      <c r="O9103" s="489"/>
      <c r="P9103" s="610"/>
      <c r="Q9103" s="610" t="n">
        <f aca="false">P9103*1.2</f>
        <v>0</v>
      </c>
      <c r="R9103" s="131" t="n">
        <f aca="false">S9103*Q9103</f>
        <v>0</v>
      </c>
      <c r="S9103" s="132"/>
    </row>
    <row r="9104" s="76" customFormat="true" ht="14.4" hidden="false" customHeight="false" outlineLevel="0" collapsed="false">
      <c r="A9104" s="207"/>
      <c r="B9104" s="215" t="n">
        <v>82</v>
      </c>
      <c r="C9104" s="642" t="s">
        <v>23</v>
      </c>
      <c r="D9104" s="665" t="s">
        <v>26556</v>
      </c>
      <c r="E9104" s="661"/>
      <c r="F9104" s="121" t="n">
        <f aca="false">F9103+1</f>
        <v>9098</v>
      </c>
      <c r="G9104" s="218" t="s">
        <v>26709</v>
      </c>
      <c r="H9104" s="218" t="s">
        <v>26709</v>
      </c>
      <c r="I9104" s="667" t="s">
        <v>26710</v>
      </c>
      <c r="J9104" s="668" t="n">
        <v>0</v>
      </c>
      <c r="K9104" s="489" t="n">
        <v>0</v>
      </c>
      <c r="L9104" s="489" t="n">
        <v>63999</v>
      </c>
      <c r="M9104" s="489" t="n">
        <v>0</v>
      </c>
      <c r="N9104" s="124" t="s">
        <v>26711</v>
      </c>
      <c r="O9104" s="489"/>
      <c r="P9104" s="610"/>
      <c r="Q9104" s="610" t="n">
        <f aca="false">P9104*1.2</f>
        <v>0</v>
      </c>
      <c r="R9104" s="131" t="n">
        <f aca="false">S9104*Q9104</f>
        <v>0</v>
      </c>
      <c r="S9104" s="132"/>
    </row>
    <row r="9105" s="76" customFormat="true" ht="14.4" hidden="false" customHeight="false" outlineLevel="0" collapsed="false">
      <c r="A9105" s="207"/>
      <c r="B9105" s="215" t="n">
        <v>82</v>
      </c>
      <c r="C9105" s="642" t="s">
        <v>23</v>
      </c>
      <c r="D9105" s="665" t="s">
        <v>26556</v>
      </c>
      <c r="E9105" s="661"/>
      <c r="F9105" s="121" t="n">
        <f aca="false">F9104+1</f>
        <v>9099</v>
      </c>
      <c r="G9105" s="218" t="s">
        <v>26712</v>
      </c>
      <c r="H9105" s="218" t="s">
        <v>26712</v>
      </c>
      <c r="I9105" s="667" t="s">
        <v>26713</v>
      </c>
      <c r="J9105" s="668" t="n">
        <v>0</v>
      </c>
      <c r="K9105" s="489" t="n">
        <v>0</v>
      </c>
      <c r="L9105" s="489" t="n">
        <v>1101742</v>
      </c>
      <c r="M9105" s="489" t="n">
        <v>0</v>
      </c>
      <c r="N9105" s="124" t="s">
        <v>26714</v>
      </c>
      <c r="O9105" s="489"/>
      <c r="P9105" s="610"/>
      <c r="Q9105" s="610" t="n">
        <f aca="false">P9105*1.2</f>
        <v>0</v>
      </c>
      <c r="R9105" s="131" t="n">
        <f aca="false">S9105*Q9105</f>
        <v>0</v>
      </c>
      <c r="S9105" s="132"/>
    </row>
    <row r="9106" s="76" customFormat="true" ht="14.4" hidden="false" customHeight="false" outlineLevel="0" collapsed="false">
      <c r="A9106" s="207"/>
      <c r="B9106" s="215" t="n">
        <v>82</v>
      </c>
      <c r="C9106" s="642" t="s">
        <v>23</v>
      </c>
      <c r="D9106" s="665" t="s">
        <v>26556</v>
      </c>
      <c r="E9106" s="661"/>
      <c r="F9106" s="121" t="n">
        <f aca="false">F9105+1</f>
        <v>9100</v>
      </c>
      <c r="G9106" s="218" t="s">
        <v>26715</v>
      </c>
      <c r="H9106" s="218" t="s">
        <v>26715</v>
      </c>
      <c r="I9106" s="667" t="s">
        <v>26716</v>
      </c>
      <c r="J9106" s="668" t="n">
        <v>0</v>
      </c>
      <c r="K9106" s="489" t="n">
        <v>1</v>
      </c>
      <c r="L9106" s="489" t="n">
        <v>1113688</v>
      </c>
      <c r="M9106" s="489" t="n">
        <v>0</v>
      </c>
      <c r="N9106" s="124" t="s">
        <v>26717</v>
      </c>
      <c r="O9106" s="489"/>
      <c r="P9106" s="610"/>
      <c r="Q9106" s="610" t="n">
        <f aca="false">P9106*1.2</f>
        <v>0</v>
      </c>
      <c r="R9106" s="131" t="n">
        <f aca="false">S9106*Q9106</f>
        <v>0</v>
      </c>
      <c r="S9106" s="132"/>
    </row>
    <row r="9107" s="76" customFormat="true" ht="14.4" hidden="false" customHeight="false" outlineLevel="0" collapsed="false">
      <c r="A9107" s="207"/>
      <c r="B9107" s="215" t="n">
        <v>82</v>
      </c>
      <c r="C9107" s="642" t="s">
        <v>23</v>
      </c>
      <c r="D9107" s="665" t="s">
        <v>26556</v>
      </c>
      <c r="E9107" s="661"/>
      <c r="F9107" s="121" t="n">
        <f aca="false">F9106+1</f>
        <v>9101</v>
      </c>
      <c r="G9107" s="218" t="s">
        <v>26718</v>
      </c>
      <c r="H9107" s="218" t="s">
        <v>26718</v>
      </c>
      <c r="I9107" s="667" t="s">
        <v>26719</v>
      </c>
      <c r="J9107" s="668" t="n">
        <v>0</v>
      </c>
      <c r="K9107" s="489" t="n">
        <v>1</v>
      </c>
      <c r="L9107" s="489" t="n">
        <v>1114407</v>
      </c>
      <c r="M9107" s="489" t="n">
        <v>0</v>
      </c>
      <c r="N9107" s="124" t="s">
        <v>26720</v>
      </c>
      <c r="O9107" s="489"/>
      <c r="P9107" s="610"/>
      <c r="Q9107" s="610" t="n">
        <f aca="false">P9107*1.2</f>
        <v>0</v>
      </c>
      <c r="R9107" s="131" t="n">
        <f aca="false">S9107*Q9107</f>
        <v>0</v>
      </c>
      <c r="S9107" s="132"/>
    </row>
    <row r="9108" s="76" customFormat="true" ht="14.4" hidden="false" customHeight="false" outlineLevel="0" collapsed="false">
      <c r="A9108" s="207"/>
      <c r="B9108" s="215" t="n">
        <v>82</v>
      </c>
      <c r="C9108" s="642" t="s">
        <v>23</v>
      </c>
      <c r="D9108" s="665" t="s">
        <v>26556</v>
      </c>
      <c r="E9108" s="661"/>
      <c r="F9108" s="121" t="n">
        <f aca="false">F9107+1</f>
        <v>9102</v>
      </c>
      <c r="G9108" s="218" t="s">
        <v>26721</v>
      </c>
      <c r="H9108" s="218" t="s">
        <v>26721</v>
      </c>
      <c r="I9108" s="667" t="s">
        <v>26722</v>
      </c>
      <c r="J9108" s="668" t="n">
        <v>0</v>
      </c>
      <c r="K9108" s="489" t="n">
        <v>1</v>
      </c>
      <c r="L9108" s="489" t="n">
        <v>1115237</v>
      </c>
      <c r="M9108" s="489" t="n">
        <v>0</v>
      </c>
      <c r="N9108" s="124" t="s">
        <v>26723</v>
      </c>
      <c r="O9108" s="489"/>
      <c r="P9108" s="610"/>
      <c r="Q9108" s="610" t="n">
        <f aca="false">P9108*1.2</f>
        <v>0</v>
      </c>
      <c r="R9108" s="131" t="n">
        <f aca="false">S9108*Q9108</f>
        <v>0</v>
      </c>
      <c r="S9108" s="132"/>
    </row>
    <row r="9109" s="76" customFormat="true" ht="14.4" hidden="false" customHeight="false" outlineLevel="0" collapsed="false">
      <c r="A9109" s="207"/>
      <c r="B9109" s="215" t="n">
        <v>82</v>
      </c>
      <c r="C9109" s="642" t="s">
        <v>23</v>
      </c>
      <c r="D9109" s="665" t="s">
        <v>26556</v>
      </c>
      <c r="E9109" s="661"/>
      <c r="F9109" s="121" t="n">
        <f aca="false">F9108+1</f>
        <v>9103</v>
      </c>
      <c r="G9109" s="218" t="s">
        <v>26724</v>
      </c>
      <c r="H9109" s="218" t="s">
        <v>26724</v>
      </c>
      <c r="I9109" s="667" t="s">
        <v>26725</v>
      </c>
      <c r="J9109" s="668" t="n">
        <v>0</v>
      </c>
      <c r="K9109" s="489" t="n">
        <v>1</v>
      </c>
      <c r="L9109" s="489" t="n">
        <v>1117375</v>
      </c>
      <c r="M9109" s="489" t="n">
        <v>0</v>
      </c>
      <c r="N9109" s="124" t="s">
        <v>26726</v>
      </c>
      <c r="O9109" s="489"/>
      <c r="P9109" s="610"/>
      <c r="Q9109" s="610" t="n">
        <f aca="false">P9109*1.2</f>
        <v>0</v>
      </c>
      <c r="R9109" s="131" t="n">
        <f aca="false">S9109*Q9109</f>
        <v>0</v>
      </c>
      <c r="S9109" s="132"/>
    </row>
    <row r="9110" s="76" customFormat="true" ht="14.4" hidden="false" customHeight="false" outlineLevel="0" collapsed="false">
      <c r="A9110" s="207"/>
      <c r="B9110" s="215" t="n">
        <v>82</v>
      </c>
      <c r="C9110" s="642" t="s">
        <v>23</v>
      </c>
      <c r="D9110" s="665" t="s">
        <v>26556</v>
      </c>
      <c r="E9110" s="661"/>
      <c r="F9110" s="121" t="n">
        <f aca="false">F9109+1</f>
        <v>9104</v>
      </c>
      <c r="G9110" s="218" t="s">
        <v>26727</v>
      </c>
      <c r="H9110" s="218" t="s">
        <v>26727</v>
      </c>
      <c r="I9110" s="667" t="s">
        <v>26728</v>
      </c>
      <c r="J9110" s="668" t="n">
        <v>0</v>
      </c>
      <c r="K9110" s="489" t="n">
        <v>0</v>
      </c>
      <c r="L9110" s="489" t="n">
        <v>314150</v>
      </c>
      <c r="M9110" s="489" t="n">
        <v>0</v>
      </c>
      <c r="N9110" s="124" t="s">
        <v>26729</v>
      </c>
      <c r="O9110" s="489"/>
      <c r="P9110" s="610"/>
      <c r="Q9110" s="610" t="n">
        <f aca="false">P9110*1.2</f>
        <v>0</v>
      </c>
      <c r="R9110" s="131" t="n">
        <f aca="false">S9110*Q9110</f>
        <v>0</v>
      </c>
      <c r="S9110" s="132"/>
    </row>
    <row r="9111" s="76" customFormat="true" ht="14.4" hidden="false" customHeight="false" outlineLevel="0" collapsed="false">
      <c r="A9111" s="207"/>
      <c r="B9111" s="215" t="n">
        <v>82</v>
      </c>
      <c r="C9111" s="642" t="s">
        <v>23</v>
      </c>
      <c r="D9111" s="665" t="s">
        <v>26556</v>
      </c>
      <c r="E9111" s="661"/>
      <c r="F9111" s="121" t="n">
        <f aca="false">F9110+1</f>
        <v>9105</v>
      </c>
      <c r="G9111" s="218" t="s">
        <v>26730</v>
      </c>
      <c r="H9111" s="218" t="s">
        <v>26730</v>
      </c>
      <c r="I9111" s="667" t="s">
        <v>26731</v>
      </c>
      <c r="J9111" s="668" t="n">
        <v>0</v>
      </c>
      <c r="K9111" s="489" t="n">
        <v>0</v>
      </c>
      <c r="L9111" s="489" t="n">
        <v>1317522</v>
      </c>
      <c r="M9111" s="489" t="n">
        <v>0</v>
      </c>
      <c r="N9111" s="124" t="s">
        <v>26732</v>
      </c>
      <c r="O9111" s="489"/>
      <c r="P9111" s="610"/>
      <c r="Q9111" s="610" t="n">
        <f aca="false">P9111*1.2</f>
        <v>0</v>
      </c>
      <c r="R9111" s="131" t="n">
        <f aca="false">S9111*Q9111</f>
        <v>0</v>
      </c>
      <c r="S9111" s="132"/>
    </row>
    <row r="9112" s="76" customFormat="true" ht="14.4" hidden="false" customHeight="false" outlineLevel="0" collapsed="false">
      <c r="A9112" s="207"/>
      <c r="B9112" s="215" t="n">
        <v>82</v>
      </c>
      <c r="C9112" s="642" t="s">
        <v>23</v>
      </c>
      <c r="D9112" s="665" t="s">
        <v>26556</v>
      </c>
      <c r="E9112" s="661"/>
      <c r="F9112" s="121" t="n">
        <f aca="false">F9111+1</f>
        <v>9106</v>
      </c>
      <c r="G9112" s="218" t="s">
        <v>26733</v>
      </c>
      <c r="H9112" s="218" t="s">
        <v>26733</v>
      </c>
      <c r="I9112" s="667" t="s">
        <v>26734</v>
      </c>
      <c r="J9112" s="668" t="n">
        <v>0</v>
      </c>
      <c r="K9112" s="489" t="n">
        <v>0</v>
      </c>
      <c r="L9112" s="489" t="n">
        <v>1319991</v>
      </c>
      <c r="M9112" s="489" t="n">
        <v>0</v>
      </c>
      <c r="N9112" s="124" t="s">
        <v>26735</v>
      </c>
      <c r="O9112" s="489"/>
      <c r="P9112" s="610"/>
      <c r="Q9112" s="610" t="n">
        <f aca="false">P9112*1.2</f>
        <v>0</v>
      </c>
      <c r="R9112" s="131" t="n">
        <f aca="false">S9112*Q9112</f>
        <v>0</v>
      </c>
      <c r="S9112" s="132"/>
    </row>
    <row r="9113" s="76" customFormat="true" ht="14.4" hidden="false" customHeight="false" outlineLevel="0" collapsed="false">
      <c r="A9113" s="207"/>
      <c r="B9113" s="215" t="n">
        <v>82</v>
      </c>
      <c r="C9113" s="642" t="s">
        <v>23</v>
      </c>
      <c r="D9113" s="665" t="s">
        <v>26556</v>
      </c>
      <c r="E9113" s="661"/>
      <c r="F9113" s="121" t="n">
        <f aca="false">F9112+1</f>
        <v>9107</v>
      </c>
      <c r="G9113" s="218" t="s">
        <v>26736</v>
      </c>
      <c r="H9113" s="218" t="s">
        <v>26736</v>
      </c>
      <c r="I9113" s="667" t="s">
        <v>26737</v>
      </c>
      <c r="J9113" s="668" t="n">
        <v>0</v>
      </c>
      <c r="K9113" s="489" t="n">
        <v>0</v>
      </c>
      <c r="L9113" s="489" t="n">
        <v>1320197</v>
      </c>
      <c r="M9113" s="489" t="n">
        <v>0</v>
      </c>
      <c r="N9113" s="124" t="s">
        <v>26738</v>
      </c>
      <c r="O9113" s="489"/>
      <c r="P9113" s="610"/>
      <c r="Q9113" s="610" t="n">
        <f aca="false">P9113*1.2</f>
        <v>0</v>
      </c>
      <c r="R9113" s="131" t="n">
        <f aca="false">S9113*Q9113</f>
        <v>0</v>
      </c>
      <c r="S9113" s="132"/>
    </row>
    <row r="9114" s="76" customFormat="true" ht="14.4" hidden="false" customHeight="false" outlineLevel="0" collapsed="false">
      <c r="A9114" s="207"/>
      <c r="B9114" s="215" t="n">
        <v>82</v>
      </c>
      <c r="C9114" s="642" t="s">
        <v>23</v>
      </c>
      <c r="D9114" s="665" t="s">
        <v>26556</v>
      </c>
      <c r="E9114" s="661"/>
      <c r="F9114" s="121" t="n">
        <f aca="false">F9113+1</f>
        <v>9108</v>
      </c>
      <c r="G9114" s="218" t="s">
        <v>26739</v>
      </c>
      <c r="H9114" s="218" t="s">
        <v>26739</v>
      </c>
      <c r="I9114" s="667" t="s">
        <v>26740</v>
      </c>
      <c r="J9114" s="668" t="n">
        <v>0</v>
      </c>
      <c r="K9114" s="489" t="n">
        <v>0</v>
      </c>
      <c r="L9114" s="489" t="n">
        <v>1320360</v>
      </c>
      <c r="M9114" s="489" t="n">
        <v>0</v>
      </c>
      <c r="N9114" s="124" t="s">
        <v>26741</v>
      </c>
      <c r="O9114" s="489"/>
      <c r="P9114" s="610"/>
      <c r="Q9114" s="610" t="n">
        <f aca="false">P9114*1.2</f>
        <v>0</v>
      </c>
      <c r="R9114" s="131" t="n">
        <f aca="false">S9114*Q9114</f>
        <v>0</v>
      </c>
      <c r="S9114" s="132"/>
    </row>
    <row r="9115" s="76" customFormat="true" ht="14.4" hidden="false" customHeight="false" outlineLevel="0" collapsed="false">
      <c r="A9115" s="207"/>
      <c r="B9115" s="215" t="n">
        <v>82</v>
      </c>
      <c r="C9115" s="642" t="s">
        <v>23</v>
      </c>
      <c r="D9115" s="665" t="s">
        <v>26556</v>
      </c>
      <c r="E9115" s="661"/>
      <c r="F9115" s="121" t="n">
        <f aca="false">F9114+1</f>
        <v>9109</v>
      </c>
      <c r="G9115" s="218" t="s">
        <v>26742</v>
      </c>
      <c r="H9115" s="218" t="s">
        <v>26742</v>
      </c>
      <c r="I9115" s="667" t="s">
        <v>26743</v>
      </c>
      <c r="J9115" s="668" t="n">
        <v>0</v>
      </c>
      <c r="K9115" s="489" t="n">
        <v>0</v>
      </c>
      <c r="L9115" s="489" t="n">
        <v>1320418</v>
      </c>
      <c r="M9115" s="489" t="n">
        <v>0</v>
      </c>
      <c r="N9115" s="124" t="s">
        <v>26744</v>
      </c>
      <c r="O9115" s="489"/>
      <c r="P9115" s="610"/>
      <c r="Q9115" s="610" t="n">
        <f aca="false">P9115*1.2</f>
        <v>0</v>
      </c>
      <c r="R9115" s="131" t="n">
        <f aca="false">S9115*Q9115</f>
        <v>0</v>
      </c>
      <c r="S9115" s="132"/>
    </row>
    <row r="9116" s="76" customFormat="true" ht="14.4" hidden="false" customHeight="false" outlineLevel="0" collapsed="false">
      <c r="A9116" s="207"/>
      <c r="B9116" s="215" t="n">
        <v>82</v>
      </c>
      <c r="C9116" s="642" t="s">
        <v>23</v>
      </c>
      <c r="D9116" s="665" t="s">
        <v>26556</v>
      </c>
      <c r="E9116" s="661"/>
      <c r="F9116" s="121" t="n">
        <f aca="false">F9115+1</f>
        <v>9110</v>
      </c>
      <c r="G9116" s="218" t="s">
        <v>26745</v>
      </c>
      <c r="H9116" s="218" t="s">
        <v>26745</v>
      </c>
      <c r="I9116" s="667" t="s">
        <v>26746</v>
      </c>
      <c r="J9116" s="668" t="n">
        <v>0</v>
      </c>
      <c r="K9116" s="489" t="n">
        <v>0</v>
      </c>
      <c r="L9116" s="489" t="n">
        <v>1320746</v>
      </c>
      <c r="M9116" s="489" t="n">
        <v>0</v>
      </c>
      <c r="N9116" s="124" t="s">
        <v>26747</v>
      </c>
      <c r="O9116" s="489"/>
      <c r="P9116" s="610"/>
      <c r="Q9116" s="610" t="n">
        <f aca="false">P9116*1.2</f>
        <v>0</v>
      </c>
      <c r="R9116" s="131" t="n">
        <f aca="false">S9116*Q9116</f>
        <v>0</v>
      </c>
      <c r="S9116" s="132"/>
    </row>
    <row r="9117" s="76" customFormat="true" ht="14.4" hidden="false" customHeight="false" outlineLevel="0" collapsed="false">
      <c r="A9117" s="207"/>
      <c r="B9117" s="215" t="n">
        <v>82</v>
      </c>
      <c r="C9117" s="642" t="s">
        <v>23</v>
      </c>
      <c r="D9117" s="665" t="s">
        <v>26556</v>
      </c>
      <c r="E9117" s="661"/>
      <c r="F9117" s="121" t="n">
        <f aca="false">F9116+1</f>
        <v>9111</v>
      </c>
      <c r="G9117" s="218" t="s">
        <v>26748</v>
      </c>
      <c r="H9117" s="218" t="s">
        <v>26748</v>
      </c>
      <c r="I9117" s="667" t="s">
        <v>26749</v>
      </c>
      <c r="J9117" s="668" t="n">
        <v>0</v>
      </c>
      <c r="K9117" s="489" t="n">
        <v>0</v>
      </c>
      <c r="L9117" s="489" t="n">
        <v>1322643</v>
      </c>
      <c r="M9117" s="489" t="n">
        <v>0</v>
      </c>
      <c r="N9117" s="124" t="s">
        <v>26750</v>
      </c>
      <c r="O9117" s="489"/>
      <c r="P9117" s="610"/>
      <c r="Q9117" s="610" t="n">
        <f aca="false">P9117*1.2</f>
        <v>0</v>
      </c>
      <c r="R9117" s="131" t="n">
        <f aca="false">S9117*Q9117</f>
        <v>0</v>
      </c>
      <c r="S9117" s="132"/>
    </row>
    <row r="9118" s="76" customFormat="true" ht="14.4" hidden="false" customHeight="false" outlineLevel="0" collapsed="false">
      <c r="A9118" s="207"/>
      <c r="B9118" s="215" t="n">
        <v>82</v>
      </c>
      <c r="C9118" s="642" t="s">
        <v>23</v>
      </c>
      <c r="D9118" s="665" t="s">
        <v>26556</v>
      </c>
      <c r="E9118" s="661"/>
      <c r="F9118" s="121" t="n">
        <f aca="false">F9117+1</f>
        <v>9112</v>
      </c>
      <c r="G9118" s="218" t="s">
        <v>26751</v>
      </c>
      <c r="H9118" s="218" t="s">
        <v>26751</v>
      </c>
      <c r="I9118" s="667" t="s">
        <v>26752</v>
      </c>
      <c r="J9118" s="668" t="n">
        <v>0</v>
      </c>
      <c r="K9118" s="489" t="n">
        <v>0</v>
      </c>
      <c r="L9118" s="489" t="n">
        <v>1322711</v>
      </c>
      <c r="M9118" s="489" t="n">
        <v>0</v>
      </c>
      <c r="N9118" s="124" t="s">
        <v>26753</v>
      </c>
      <c r="O9118" s="489"/>
      <c r="P9118" s="610"/>
      <c r="Q9118" s="610" t="n">
        <f aca="false">P9118*1.2</f>
        <v>0</v>
      </c>
      <c r="R9118" s="131" t="n">
        <f aca="false">S9118*Q9118</f>
        <v>0</v>
      </c>
      <c r="S9118" s="132"/>
    </row>
    <row r="9119" s="76" customFormat="true" ht="14.4" hidden="false" customHeight="false" outlineLevel="0" collapsed="false">
      <c r="A9119" s="207"/>
      <c r="B9119" s="215" t="n">
        <v>82</v>
      </c>
      <c r="C9119" s="642" t="s">
        <v>23</v>
      </c>
      <c r="D9119" s="665" t="s">
        <v>26556</v>
      </c>
      <c r="E9119" s="661"/>
      <c r="F9119" s="121" t="n">
        <f aca="false">F9118+1</f>
        <v>9113</v>
      </c>
      <c r="G9119" s="218" t="s">
        <v>26754</v>
      </c>
      <c r="H9119" s="218" t="s">
        <v>26754</v>
      </c>
      <c r="I9119" s="667" t="s">
        <v>26755</v>
      </c>
      <c r="J9119" s="668" t="n">
        <v>0</v>
      </c>
      <c r="K9119" s="489" t="n">
        <v>0</v>
      </c>
      <c r="L9119" s="489" t="n">
        <v>1322853</v>
      </c>
      <c r="M9119" s="489" t="n">
        <v>0</v>
      </c>
      <c r="N9119" s="124" t="s">
        <v>26756</v>
      </c>
      <c r="O9119" s="489"/>
      <c r="P9119" s="610"/>
      <c r="Q9119" s="610" t="n">
        <f aca="false">P9119*1.2</f>
        <v>0</v>
      </c>
      <c r="R9119" s="131" t="n">
        <f aca="false">S9119*Q9119</f>
        <v>0</v>
      </c>
      <c r="S9119" s="132"/>
    </row>
    <row r="9120" s="76" customFormat="true" ht="14.4" hidden="false" customHeight="false" outlineLevel="0" collapsed="false">
      <c r="A9120" s="207"/>
      <c r="B9120" s="215" t="n">
        <v>82</v>
      </c>
      <c r="C9120" s="642" t="s">
        <v>23</v>
      </c>
      <c r="D9120" s="665" t="s">
        <v>26556</v>
      </c>
      <c r="E9120" s="661"/>
      <c r="F9120" s="121" t="n">
        <f aca="false">F9119+1</f>
        <v>9114</v>
      </c>
      <c r="G9120" s="218" t="s">
        <v>26757</v>
      </c>
      <c r="H9120" s="218" t="s">
        <v>26757</v>
      </c>
      <c r="I9120" s="667" t="s">
        <v>26758</v>
      </c>
      <c r="J9120" s="668" t="n">
        <v>0</v>
      </c>
      <c r="K9120" s="489" t="n">
        <v>0</v>
      </c>
      <c r="L9120" s="489" t="n">
        <v>1322924</v>
      </c>
      <c r="M9120" s="489" t="n">
        <v>0</v>
      </c>
      <c r="N9120" s="124" t="s">
        <v>26759</v>
      </c>
      <c r="O9120" s="489"/>
      <c r="P9120" s="610"/>
      <c r="Q9120" s="610" t="n">
        <f aca="false">P9120*1.2</f>
        <v>0</v>
      </c>
      <c r="R9120" s="131" t="n">
        <f aca="false">S9120*Q9120</f>
        <v>0</v>
      </c>
      <c r="S9120" s="132"/>
    </row>
    <row r="9121" s="76" customFormat="true" ht="14.4" hidden="false" customHeight="false" outlineLevel="0" collapsed="false">
      <c r="A9121" s="207"/>
      <c r="B9121" s="215" t="n">
        <v>82</v>
      </c>
      <c r="C9121" s="642" t="s">
        <v>23</v>
      </c>
      <c r="D9121" s="665" t="s">
        <v>26556</v>
      </c>
      <c r="E9121" s="661"/>
      <c r="F9121" s="121" t="n">
        <f aca="false">F9120+1</f>
        <v>9115</v>
      </c>
      <c r="G9121" s="218" t="s">
        <v>26760</v>
      </c>
      <c r="H9121" s="218" t="s">
        <v>26760</v>
      </c>
      <c r="I9121" s="667" t="s">
        <v>26761</v>
      </c>
      <c r="J9121" s="668" t="n">
        <v>0</v>
      </c>
      <c r="K9121" s="489" t="n">
        <v>0</v>
      </c>
      <c r="L9121" s="489" t="n">
        <v>14846</v>
      </c>
      <c r="M9121" s="489" t="n">
        <v>1</v>
      </c>
      <c r="N9121" s="124" t="s">
        <v>26762</v>
      </c>
      <c r="O9121" s="489"/>
      <c r="P9121" s="610"/>
      <c r="Q9121" s="610" t="n">
        <f aca="false">P9121*1.2</f>
        <v>0</v>
      </c>
      <c r="R9121" s="131" t="n">
        <f aca="false">S9121*Q9121</f>
        <v>0</v>
      </c>
      <c r="S9121" s="132"/>
    </row>
    <row r="9122" s="76" customFormat="true" ht="14.4" hidden="false" customHeight="false" outlineLevel="0" collapsed="false">
      <c r="A9122" s="207"/>
      <c r="B9122" s="215" t="n">
        <v>82</v>
      </c>
      <c r="C9122" s="642" t="s">
        <v>23</v>
      </c>
      <c r="D9122" s="665" t="s">
        <v>26556</v>
      </c>
      <c r="E9122" s="661"/>
      <c r="F9122" s="121" t="n">
        <f aca="false">F9121+1</f>
        <v>9116</v>
      </c>
      <c r="G9122" s="218" t="s">
        <v>26763</v>
      </c>
      <c r="H9122" s="218" t="s">
        <v>26763</v>
      </c>
      <c r="I9122" s="667" t="s">
        <v>26764</v>
      </c>
      <c r="J9122" s="668" t="n">
        <v>0</v>
      </c>
      <c r="K9122" s="489" t="n">
        <v>0</v>
      </c>
      <c r="L9122" s="489" t="n">
        <v>14883</v>
      </c>
      <c r="M9122" s="489" t="n">
        <v>0</v>
      </c>
      <c r="N9122" s="124" t="s">
        <v>26765</v>
      </c>
      <c r="O9122" s="489"/>
      <c r="P9122" s="610"/>
      <c r="Q9122" s="610" t="n">
        <f aca="false">P9122*1.2</f>
        <v>0</v>
      </c>
      <c r="R9122" s="131" t="n">
        <f aca="false">S9122*Q9122</f>
        <v>0</v>
      </c>
      <c r="S9122" s="132"/>
    </row>
    <row r="9123" s="76" customFormat="true" ht="14.4" hidden="false" customHeight="false" outlineLevel="0" collapsed="false">
      <c r="A9123" s="207"/>
      <c r="B9123" s="215" t="n">
        <v>82</v>
      </c>
      <c r="C9123" s="642" t="s">
        <v>23</v>
      </c>
      <c r="D9123" s="665" t="s">
        <v>26556</v>
      </c>
      <c r="E9123" s="661"/>
      <c r="F9123" s="121" t="n">
        <f aca="false">F9122+1</f>
        <v>9117</v>
      </c>
      <c r="G9123" s="218" t="s">
        <v>26766</v>
      </c>
      <c r="H9123" s="218" t="s">
        <v>26766</v>
      </c>
      <c r="I9123" s="667" t="s">
        <v>26767</v>
      </c>
      <c r="J9123" s="668" t="n">
        <v>0</v>
      </c>
      <c r="K9123" s="489" t="n">
        <v>0</v>
      </c>
      <c r="L9123" s="489" t="n">
        <v>21317</v>
      </c>
      <c r="M9123" s="489" t="n">
        <v>0</v>
      </c>
      <c r="N9123" s="124" t="s">
        <v>26768</v>
      </c>
      <c r="O9123" s="489"/>
      <c r="P9123" s="610"/>
      <c r="Q9123" s="610" t="n">
        <f aca="false">P9123*1.2</f>
        <v>0</v>
      </c>
      <c r="R9123" s="131" t="n">
        <f aca="false">S9123*Q9123</f>
        <v>0</v>
      </c>
      <c r="S9123" s="132"/>
    </row>
    <row r="9124" s="76" customFormat="true" ht="14.4" hidden="false" customHeight="false" outlineLevel="0" collapsed="false">
      <c r="A9124" s="207"/>
      <c r="B9124" s="215" t="n">
        <v>82</v>
      </c>
      <c r="C9124" s="642" t="s">
        <v>23</v>
      </c>
      <c r="D9124" s="665" t="s">
        <v>26556</v>
      </c>
      <c r="E9124" s="661"/>
      <c r="F9124" s="121" t="n">
        <f aca="false">F9123+1</f>
        <v>9118</v>
      </c>
      <c r="G9124" s="218" t="s">
        <v>26769</v>
      </c>
      <c r="H9124" s="218" t="s">
        <v>26769</v>
      </c>
      <c r="I9124" s="667" t="s">
        <v>26770</v>
      </c>
      <c r="J9124" s="668" t="n">
        <v>0</v>
      </c>
      <c r="K9124" s="489" t="n">
        <v>0</v>
      </c>
      <c r="L9124" s="489" t="n">
        <v>2710235</v>
      </c>
      <c r="M9124" s="489" t="n">
        <v>0</v>
      </c>
      <c r="N9124" s="124" t="s">
        <v>26771</v>
      </c>
      <c r="O9124" s="489"/>
      <c r="P9124" s="610"/>
      <c r="Q9124" s="610" t="n">
        <f aca="false">P9124*1.2</f>
        <v>0</v>
      </c>
      <c r="R9124" s="131" t="n">
        <f aca="false">S9124*Q9124</f>
        <v>0</v>
      </c>
      <c r="S9124" s="132"/>
    </row>
    <row r="9125" s="76" customFormat="true" ht="14.4" hidden="false" customHeight="false" outlineLevel="0" collapsed="false">
      <c r="A9125" s="207"/>
      <c r="B9125" s="215" t="n">
        <v>82</v>
      </c>
      <c r="C9125" s="642" t="s">
        <v>23</v>
      </c>
      <c r="D9125" s="665" t="s">
        <v>26556</v>
      </c>
      <c r="E9125" s="661"/>
      <c r="F9125" s="121" t="n">
        <f aca="false">F9124+1</f>
        <v>9119</v>
      </c>
      <c r="G9125" s="218" t="s">
        <v>26772</v>
      </c>
      <c r="H9125" s="218" t="s">
        <v>26772</v>
      </c>
      <c r="I9125" s="667" t="s">
        <v>26773</v>
      </c>
      <c r="J9125" s="668" t="n">
        <v>0</v>
      </c>
      <c r="K9125" s="489" t="n">
        <v>0</v>
      </c>
      <c r="L9125" s="489" t="n">
        <v>2711056</v>
      </c>
      <c r="M9125" s="489" t="n">
        <v>0</v>
      </c>
      <c r="N9125" s="124" t="s">
        <v>26774</v>
      </c>
      <c r="O9125" s="489"/>
      <c r="P9125" s="610"/>
      <c r="Q9125" s="610" t="n">
        <f aca="false">P9125*1.2</f>
        <v>0</v>
      </c>
      <c r="R9125" s="131" t="n">
        <f aca="false">S9125*Q9125</f>
        <v>0</v>
      </c>
      <c r="S9125" s="132"/>
    </row>
    <row r="9126" s="76" customFormat="true" ht="14.4" hidden="false" customHeight="false" outlineLevel="0" collapsed="false">
      <c r="A9126" s="207"/>
      <c r="B9126" s="215" t="n">
        <v>82</v>
      </c>
      <c r="C9126" s="642" t="s">
        <v>23</v>
      </c>
      <c r="D9126" s="665" t="s">
        <v>26556</v>
      </c>
      <c r="E9126" s="661"/>
      <c r="F9126" s="121" t="n">
        <f aca="false">F9125+1</f>
        <v>9120</v>
      </c>
      <c r="G9126" s="218" t="s">
        <v>26775</v>
      </c>
      <c r="H9126" s="218" t="s">
        <v>26775</v>
      </c>
      <c r="I9126" s="667" t="s">
        <v>26776</v>
      </c>
      <c r="J9126" s="668" t="n">
        <v>0</v>
      </c>
      <c r="K9126" s="489" t="n">
        <v>0</v>
      </c>
      <c r="L9126" s="489" t="n">
        <v>43151</v>
      </c>
      <c r="M9126" s="489" t="n">
        <v>0</v>
      </c>
      <c r="N9126" s="124" t="s">
        <v>26777</v>
      </c>
      <c r="O9126" s="489"/>
      <c r="P9126" s="610"/>
      <c r="Q9126" s="610" t="n">
        <f aca="false">P9126*1.2</f>
        <v>0</v>
      </c>
      <c r="R9126" s="131" t="n">
        <f aca="false">S9126*Q9126</f>
        <v>0</v>
      </c>
      <c r="S9126" s="132"/>
    </row>
    <row r="9127" s="76" customFormat="true" ht="14.4" hidden="false" customHeight="false" outlineLevel="0" collapsed="false">
      <c r="A9127" s="207"/>
      <c r="B9127" s="215" t="n">
        <v>82</v>
      </c>
      <c r="C9127" s="642" t="s">
        <v>23</v>
      </c>
      <c r="D9127" s="665" t="s">
        <v>26556</v>
      </c>
      <c r="E9127" s="661"/>
      <c r="F9127" s="121" t="n">
        <f aca="false">F9126+1</f>
        <v>9121</v>
      </c>
      <c r="G9127" s="218" t="s">
        <v>26778</v>
      </c>
      <c r="H9127" s="218" t="s">
        <v>26778</v>
      </c>
      <c r="I9127" s="667" t="s">
        <v>26779</v>
      </c>
      <c r="J9127" s="668" t="n">
        <v>0</v>
      </c>
      <c r="K9127" s="489" t="n">
        <v>0</v>
      </c>
      <c r="L9127" s="489" t="n">
        <v>6264506</v>
      </c>
      <c r="M9127" s="489" t="n">
        <v>0</v>
      </c>
      <c r="N9127" s="124" t="s">
        <v>26780</v>
      </c>
      <c r="O9127" s="489"/>
      <c r="P9127" s="610"/>
      <c r="Q9127" s="610" t="n">
        <f aca="false">P9127*1.2</f>
        <v>0</v>
      </c>
      <c r="R9127" s="131" t="n">
        <f aca="false">S9127*Q9127</f>
        <v>0</v>
      </c>
      <c r="S9127" s="132"/>
    </row>
    <row r="9128" s="76" customFormat="true" ht="14.4" hidden="false" customHeight="false" outlineLevel="0" collapsed="false">
      <c r="A9128" s="207"/>
      <c r="B9128" s="215" t="n">
        <v>82</v>
      </c>
      <c r="C9128" s="642" t="s">
        <v>23</v>
      </c>
      <c r="D9128" s="665" t="s">
        <v>26556</v>
      </c>
      <c r="E9128" s="661"/>
      <c r="F9128" s="121" t="n">
        <f aca="false">F9127+1</f>
        <v>9122</v>
      </c>
      <c r="G9128" s="218" t="s">
        <v>26781</v>
      </c>
      <c r="H9128" s="218" t="s">
        <v>26781</v>
      </c>
      <c r="I9128" s="667" t="s">
        <v>26782</v>
      </c>
      <c r="J9128" s="668" t="n">
        <v>0</v>
      </c>
      <c r="K9128" s="489" t="n">
        <v>0</v>
      </c>
      <c r="L9128" s="489" t="n">
        <v>6280108</v>
      </c>
      <c r="M9128" s="489" t="n">
        <v>45</v>
      </c>
      <c r="N9128" s="124" t="s">
        <v>26783</v>
      </c>
      <c r="O9128" s="489"/>
      <c r="P9128" s="610"/>
      <c r="Q9128" s="610" t="n">
        <f aca="false">P9128*1.2</f>
        <v>0</v>
      </c>
      <c r="R9128" s="131" t="n">
        <f aca="false">S9128*Q9128</f>
        <v>0</v>
      </c>
      <c r="S9128" s="132"/>
    </row>
    <row r="9129" s="76" customFormat="true" ht="14.4" hidden="false" customHeight="false" outlineLevel="0" collapsed="false">
      <c r="A9129" s="207"/>
      <c r="B9129" s="215" t="n">
        <v>82</v>
      </c>
      <c r="C9129" s="642" t="s">
        <v>23</v>
      </c>
      <c r="D9129" s="665" t="s">
        <v>26556</v>
      </c>
      <c r="E9129" s="661"/>
      <c r="F9129" s="121" t="n">
        <f aca="false">F9128+1</f>
        <v>9123</v>
      </c>
      <c r="G9129" s="218" t="s">
        <v>26784</v>
      </c>
      <c r="H9129" s="218" t="s">
        <v>26784</v>
      </c>
      <c r="I9129" s="667" t="s">
        <v>26785</v>
      </c>
      <c r="J9129" s="668" t="n">
        <v>0</v>
      </c>
      <c r="K9129" s="489" t="n">
        <v>0</v>
      </c>
      <c r="L9129" s="489" t="n">
        <v>6280110</v>
      </c>
      <c r="M9129" s="489" t="n">
        <v>12</v>
      </c>
      <c r="N9129" s="124" t="s">
        <v>26786</v>
      </c>
      <c r="O9129" s="489"/>
      <c r="P9129" s="610"/>
      <c r="Q9129" s="610" t="n">
        <f aca="false">P9129*1.2</f>
        <v>0</v>
      </c>
      <c r="R9129" s="131" t="n">
        <f aca="false">S9129*Q9129</f>
        <v>0</v>
      </c>
      <c r="S9129" s="132"/>
    </row>
    <row r="9130" s="76" customFormat="true" ht="14.4" hidden="false" customHeight="false" outlineLevel="0" collapsed="false">
      <c r="A9130" s="207"/>
      <c r="B9130" s="215" t="n">
        <v>82</v>
      </c>
      <c r="C9130" s="642" t="s">
        <v>23</v>
      </c>
      <c r="D9130" s="665" t="s">
        <v>26556</v>
      </c>
      <c r="E9130" s="661"/>
      <c r="F9130" s="121" t="n">
        <f aca="false">F9129+1</f>
        <v>9124</v>
      </c>
      <c r="G9130" s="218" t="s">
        <v>26787</v>
      </c>
      <c r="H9130" s="218" t="s">
        <v>26787</v>
      </c>
      <c r="I9130" s="667" t="s">
        <v>26788</v>
      </c>
      <c r="J9130" s="668" t="n">
        <v>0</v>
      </c>
      <c r="K9130" s="489" t="n">
        <v>0</v>
      </c>
      <c r="L9130" s="489" t="n">
        <v>6280110</v>
      </c>
      <c r="M9130" s="489" t="n">
        <v>19</v>
      </c>
      <c r="N9130" s="124" t="s">
        <v>26786</v>
      </c>
      <c r="O9130" s="489"/>
      <c r="P9130" s="610"/>
      <c r="Q9130" s="610" t="n">
        <f aca="false">P9130*1.2</f>
        <v>0</v>
      </c>
      <c r="R9130" s="131" t="n">
        <f aca="false">S9130*Q9130</f>
        <v>0</v>
      </c>
      <c r="S9130" s="132"/>
    </row>
    <row r="9131" s="76" customFormat="true" ht="14.4" hidden="false" customHeight="false" outlineLevel="0" collapsed="false">
      <c r="A9131" s="207"/>
      <c r="B9131" s="215" t="n">
        <v>82</v>
      </c>
      <c r="C9131" s="642" t="s">
        <v>23</v>
      </c>
      <c r="D9131" s="665" t="s">
        <v>26556</v>
      </c>
      <c r="E9131" s="661"/>
      <c r="F9131" s="121" t="n">
        <f aca="false">F9130+1</f>
        <v>9125</v>
      </c>
      <c r="G9131" s="218" t="s">
        <v>26789</v>
      </c>
      <c r="H9131" s="218" t="s">
        <v>26789</v>
      </c>
      <c r="I9131" s="667" t="s">
        <v>26790</v>
      </c>
      <c r="J9131" s="668" t="n">
        <v>0</v>
      </c>
      <c r="K9131" s="489" t="n">
        <v>0</v>
      </c>
      <c r="L9131" s="489" t="n">
        <v>6280110</v>
      </c>
      <c r="M9131" s="489" t="n">
        <v>28</v>
      </c>
      <c r="N9131" s="124" t="s">
        <v>26791</v>
      </c>
      <c r="O9131" s="489"/>
      <c r="P9131" s="610"/>
      <c r="Q9131" s="610" t="n">
        <f aca="false">P9131*1.2</f>
        <v>0</v>
      </c>
      <c r="R9131" s="131" t="n">
        <f aca="false">S9131*Q9131</f>
        <v>0</v>
      </c>
      <c r="S9131" s="132"/>
    </row>
    <row r="9132" s="76" customFormat="true" ht="14.4" hidden="false" customHeight="false" outlineLevel="0" collapsed="false">
      <c r="A9132" s="207"/>
      <c r="B9132" s="215" t="n">
        <v>82</v>
      </c>
      <c r="C9132" s="642" t="s">
        <v>23</v>
      </c>
      <c r="D9132" s="665" t="s">
        <v>26556</v>
      </c>
      <c r="E9132" s="661"/>
      <c r="F9132" s="121" t="n">
        <f aca="false">F9131+1</f>
        <v>9126</v>
      </c>
      <c r="G9132" s="218" t="s">
        <v>26792</v>
      </c>
      <c r="H9132" s="218" t="s">
        <v>26792</v>
      </c>
      <c r="I9132" s="667" t="s">
        <v>26793</v>
      </c>
      <c r="J9132" s="668" t="n">
        <v>0</v>
      </c>
      <c r="K9132" s="489" t="n">
        <v>0</v>
      </c>
      <c r="L9132" s="489" t="n">
        <v>6280110</v>
      </c>
      <c r="M9132" s="489" t="n">
        <v>49</v>
      </c>
      <c r="N9132" s="124" t="s">
        <v>26783</v>
      </c>
      <c r="O9132" s="489"/>
      <c r="P9132" s="610"/>
      <c r="Q9132" s="610" t="n">
        <f aca="false">P9132*1.2</f>
        <v>0</v>
      </c>
      <c r="R9132" s="131" t="n">
        <f aca="false">S9132*Q9132</f>
        <v>0</v>
      </c>
      <c r="S9132" s="132"/>
    </row>
    <row r="9133" s="76" customFormat="true" ht="14.4" hidden="false" customHeight="false" outlineLevel="0" collapsed="false">
      <c r="A9133" s="207"/>
      <c r="B9133" s="215" t="n">
        <v>82</v>
      </c>
      <c r="C9133" s="642" t="s">
        <v>23</v>
      </c>
      <c r="D9133" s="665" t="s">
        <v>26556</v>
      </c>
      <c r="E9133" s="661"/>
      <c r="F9133" s="121" t="n">
        <f aca="false">F9132+1</f>
        <v>9127</v>
      </c>
      <c r="G9133" s="218" t="s">
        <v>26794</v>
      </c>
      <c r="H9133" s="218" t="s">
        <v>26794</v>
      </c>
      <c r="I9133" s="667" t="s">
        <v>26795</v>
      </c>
      <c r="J9133" s="668" t="n">
        <v>0</v>
      </c>
      <c r="K9133" s="489" t="n">
        <v>0</v>
      </c>
      <c r="L9133" s="489" t="n">
        <v>6280110</v>
      </c>
      <c r="M9133" s="489" t="n">
        <v>61</v>
      </c>
      <c r="N9133" s="124" t="s">
        <v>26783</v>
      </c>
      <c r="O9133" s="489"/>
      <c r="P9133" s="610"/>
      <c r="Q9133" s="610" t="n">
        <f aca="false">P9133*1.2</f>
        <v>0</v>
      </c>
      <c r="R9133" s="131" t="n">
        <f aca="false">S9133*Q9133</f>
        <v>0</v>
      </c>
      <c r="S9133" s="132"/>
    </row>
    <row r="9134" s="76" customFormat="true" ht="14.4" hidden="false" customHeight="false" outlineLevel="0" collapsed="false">
      <c r="A9134" s="207"/>
      <c r="B9134" s="215" t="n">
        <v>82</v>
      </c>
      <c r="C9134" s="642" t="s">
        <v>23</v>
      </c>
      <c r="D9134" s="665" t="s">
        <v>26556</v>
      </c>
      <c r="E9134" s="661"/>
      <c r="F9134" s="121" t="n">
        <f aca="false">F9133+1</f>
        <v>9128</v>
      </c>
      <c r="G9134" s="218" t="s">
        <v>26796</v>
      </c>
      <c r="H9134" s="218" t="s">
        <v>26796</v>
      </c>
      <c r="I9134" s="667" t="s">
        <v>26797</v>
      </c>
      <c r="J9134" s="668" t="n">
        <v>0</v>
      </c>
      <c r="K9134" s="489" t="n">
        <v>0</v>
      </c>
      <c r="L9134" s="489" t="n">
        <v>6290008</v>
      </c>
      <c r="M9134" s="489" t="n">
        <v>217</v>
      </c>
      <c r="N9134" s="124" t="s">
        <v>26798</v>
      </c>
      <c r="O9134" s="489"/>
      <c r="P9134" s="610"/>
      <c r="Q9134" s="610" t="n">
        <f aca="false">P9134*1.2</f>
        <v>0</v>
      </c>
      <c r="R9134" s="131" t="n">
        <f aca="false">S9134*Q9134</f>
        <v>0</v>
      </c>
      <c r="S9134" s="132"/>
    </row>
    <row r="9135" s="76" customFormat="true" ht="14.4" hidden="false" customHeight="false" outlineLevel="0" collapsed="false">
      <c r="A9135" s="207"/>
      <c r="B9135" s="215" t="n">
        <v>82</v>
      </c>
      <c r="C9135" s="642" t="s">
        <v>23</v>
      </c>
      <c r="D9135" s="665" t="s">
        <v>26556</v>
      </c>
      <c r="E9135" s="661"/>
      <c r="F9135" s="121" t="n">
        <f aca="false">F9134+1</f>
        <v>9129</v>
      </c>
      <c r="G9135" s="218" t="s">
        <v>26799</v>
      </c>
      <c r="H9135" s="218" t="s">
        <v>26799</v>
      </c>
      <c r="I9135" s="667" t="s">
        <v>26800</v>
      </c>
      <c r="J9135" s="668" t="n">
        <v>0</v>
      </c>
      <c r="K9135" s="489" t="n">
        <v>0</v>
      </c>
      <c r="L9135" s="489" t="n">
        <v>88393</v>
      </c>
      <c r="M9135" s="489" t="n">
        <v>0</v>
      </c>
      <c r="N9135" s="124" t="s">
        <v>26801</v>
      </c>
      <c r="O9135" s="489"/>
      <c r="P9135" s="610"/>
      <c r="Q9135" s="610" t="n">
        <f aca="false">P9135*1.2</f>
        <v>0</v>
      </c>
      <c r="R9135" s="131" t="n">
        <f aca="false">S9135*Q9135</f>
        <v>0</v>
      </c>
      <c r="S9135" s="132"/>
    </row>
    <row r="9136" s="76" customFormat="true" ht="14.4" hidden="false" customHeight="false" outlineLevel="0" collapsed="false">
      <c r="A9136" s="207"/>
      <c r="B9136" s="215" t="n">
        <v>82</v>
      </c>
      <c r="C9136" s="642" t="s">
        <v>23</v>
      </c>
      <c r="D9136" s="665" t="s">
        <v>26556</v>
      </c>
      <c r="E9136" s="661"/>
      <c r="F9136" s="121" t="n">
        <f aca="false">F9135+1</f>
        <v>9130</v>
      </c>
      <c r="G9136" s="218" t="s">
        <v>26802</v>
      </c>
      <c r="H9136" s="218" t="s">
        <v>26802</v>
      </c>
      <c r="I9136" s="667" t="s">
        <v>26803</v>
      </c>
      <c r="J9136" s="668" t="n">
        <v>0</v>
      </c>
      <c r="K9136" s="489" t="n">
        <v>0</v>
      </c>
      <c r="L9136" s="489" t="n">
        <v>9010619</v>
      </c>
      <c r="M9136" s="489" t="n">
        <v>0</v>
      </c>
      <c r="N9136" s="124" t="s">
        <v>26804</v>
      </c>
      <c r="O9136" s="489"/>
      <c r="P9136" s="610"/>
      <c r="Q9136" s="610" t="n">
        <f aca="false">P9136*1.2</f>
        <v>0</v>
      </c>
      <c r="R9136" s="131" t="n">
        <f aca="false">S9136*Q9136</f>
        <v>0</v>
      </c>
      <c r="S9136" s="132"/>
    </row>
    <row r="9137" s="76" customFormat="true" ht="14.4" hidden="false" customHeight="false" outlineLevel="0" collapsed="false">
      <c r="A9137" s="207"/>
      <c r="B9137" s="215" t="n">
        <v>82</v>
      </c>
      <c r="C9137" s="642" t="s">
        <v>23</v>
      </c>
      <c r="D9137" s="665" t="s">
        <v>26556</v>
      </c>
      <c r="E9137" s="661"/>
      <c r="F9137" s="121" t="n">
        <f aca="false">F9136+1</f>
        <v>9131</v>
      </c>
      <c r="G9137" s="218" t="s">
        <v>26805</v>
      </c>
      <c r="H9137" s="218" t="s">
        <v>26805</v>
      </c>
      <c r="I9137" s="667" t="s">
        <v>26806</v>
      </c>
      <c r="J9137" s="668" t="n">
        <v>0</v>
      </c>
      <c r="K9137" s="489" t="n">
        <v>0</v>
      </c>
      <c r="L9137" s="489" t="n">
        <v>9029393</v>
      </c>
      <c r="M9137" s="489" t="n">
        <v>0</v>
      </c>
      <c r="N9137" s="124" t="s">
        <v>26807</v>
      </c>
      <c r="O9137" s="489"/>
      <c r="P9137" s="610"/>
      <c r="Q9137" s="610" t="n">
        <f aca="false">P9137*1.2</f>
        <v>0</v>
      </c>
      <c r="R9137" s="131" t="n">
        <f aca="false">S9137*Q9137</f>
        <v>0</v>
      </c>
      <c r="S9137" s="132"/>
    </row>
    <row r="9138" s="76" customFormat="true" ht="14.4" hidden="false" customHeight="false" outlineLevel="0" collapsed="false">
      <c r="A9138" s="207"/>
      <c r="B9138" s="215" t="n">
        <v>82</v>
      </c>
      <c r="C9138" s="642" t="s">
        <v>23</v>
      </c>
      <c r="D9138" s="665" t="s">
        <v>26556</v>
      </c>
      <c r="E9138" s="661"/>
      <c r="F9138" s="121" t="n">
        <f aca="false">F9137+1</f>
        <v>9132</v>
      </c>
      <c r="G9138" s="218" t="s">
        <v>26808</v>
      </c>
      <c r="H9138" s="218" t="s">
        <v>26808</v>
      </c>
      <c r="I9138" s="667" t="s">
        <v>26809</v>
      </c>
      <c r="J9138" s="668" t="n">
        <v>0</v>
      </c>
      <c r="K9138" s="489" t="n">
        <v>0</v>
      </c>
      <c r="L9138" s="489" t="n">
        <v>9029409</v>
      </c>
      <c r="M9138" s="489" t="n">
        <v>0</v>
      </c>
      <c r="N9138" s="124" t="s">
        <v>26810</v>
      </c>
      <c r="O9138" s="489"/>
      <c r="P9138" s="610"/>
      <c r="Q9138" s="610" t="n">
        <f aca="false">P9138*1.2</f>
        <v>0</v>
      </c>
      <c r="R9138" s="131" t="n">
        <f aca="false">S9138*Q9138</f>
        <v>0</v>
      </c>
      <c r="S9138" s="132"/>
    </row>
    <row r="9139" s="76" customFormat="true" ht="14.4" hidden="false" customHeight="false" outlineLevel="0" collapsed="false">
      <c r="A9139" s="207"/>
      <c r="B9139" s="215" t="n">
        <v>82</v>
      </c>
      <c r="C9139" s="642" t="s">
        <v>23</v>
      </c>
      <c r="D9139" s="665" t="s">
        <v>26556</v>
      </c>
      <c r="E9139" s="661"/>
      <c r="F9139" s="121" t="n">
        <f aca="false">F9138+1</f>
        <v>9133</v>
      </c>
      <c r="G9139" s="218" t="s">
        <v>26811</v>
      </c>
      <c r="H9139" s="218" t="s">
        <v>26811</v>
      </c>
      <c r="I9139" s="667" t="s">
        <v>26812</v>
      </c>
      <c r="J9139" s="668" t="n">
        <v>0</v>
      </c>
      <c r="K9139" s="489" t="n">
        <v>0</v>
      </c>
      <c r="L9139" s="489" t="n">
        <v>9029415</v>
      </c>
      <c r="M9139" s="489" t="n">
        <v>0</v>
      </c>
      <c r="N9139" s="124" t="s">
        <v>26813</v>
      </c>
      <c r="O9139" s="489"/>
      <c r="P9139" s="610"/>
      <c r="Q9139" s="610" t="n">
        <f aca="false">P9139*1.2</f>
        <v>0</v>
      </c>
      <c r="R9139" s="131" t="n">
        <f aca="false">S9139*Q9139</f>
        <v>0</v>
      </c>
      <c r="S9139" s="132"/>
    </row>
    <row r="9140" s="76" customFormat="true" ht="14.4" hidden="false" customHeight="false" outlineLevel="0" collapsed="false">
      <c r="A9140" s="207"/>
      <c r="B9140" s="215" t="n">
        <v>82</v>
      </c>
      <c r="C9140" s="642" t="s">
        <v>23</v>
      </c>
      <c r="D9140" s="665" t="s">
        <v>26556</v>
      </c>
      <c r="E9140" s="661"/>
      <c r="F9140" s="121" t="n">
        <f aca="false">F9139+1</f>
        <v>9134</v>
      </c>
      <c r="G9140" s="218" t="s">
        <v>26814</v>
      </c>
      <c r="H9140" s="218" t="s">
        <v>26814</v>
      </c>
      <c r="I9140" s="667" t="s">
        <v>26815</v>
      </c>
      <c r="J9140" s="668" t="n">
        <v>0</v>
      </c>
      <c r="K9140" s="489" t="n">
        <v>0</v>
      </c>
      <c r="L9140" s="489" t="n">
        <v>91524</v>
      </c>
      <c r="M9140" s="489" t="n">
        <v>0</v>
      </c>
      <c r="N9140" s="124" t="s">
        <v>26816</v>
      </c>
      <c r="O9140" s="489"/>
      <c r="P9140" s="610"/>
      <c r="Q9140" s="610" t="n">
        <f aca="false">P9140*1.2</f>
        <v>0</v>
      </c>
      <c r="R9140" s="131" t="n">
        <f aca="false">S9140*Q9140</f>
        <v>0</v>
      </c>
      <c r="S9140" s="132"/>
    </row>
    <row r="9141" s="76" customFormat="true" ht="14.4" hidden="false" customHeight="false" outlineLevel="0" collapsed="false">
      <c r="A9141" s="207"/>
      <c r="B9141" s="215" t="n">
        <v>82</v>
      </c>
      <c r="C9141" s="642" t="s">
        <v>23</v>
      </c>
      <c r="D9141" s="665" t="s">
        <v>26556</v>
      </c>
      <c r="E9141" s="661"/>
      <c r="F9141" s="121" t="n">
        <f aca="false">F9140+1</f>
        <v>9135</v>
      </c>
      <c r="G9141" s="218" t="s">
        <v>26817</v>
      </c>
      <c r="H9141" s="218" t="s">
        <v>26817</v>
      </c>
      <c r="I9141" s="667" t="s">
        <v>26818</v>
      </c>
      <c r="J9141" s="668" t="n">
        <v>0</v>
      </c>
      <c r="K9141" s="489" t="n">
        <v>0</v>
      </c>
      <c r="L9141" s="489" t="n">
        <v>97457</v>
      </c>
      <c r="M9141" s="489" t="n">
        <v>0</v>
      </c>
      <c r="N9141" s="124" t="s">
        <v>26819</v>
      </c>
      <c r="O9141" s="489"/>
      <c r="P9141" s="610"/>
      <c r="Q9141" s="610" t="n">
        <f aca="false">P9141*1.2</f>
        <v>0</v>
      </c>
      <c r="R9141" s="131" t="n">
        <f aca="false">S9141*Q9141</f>
        <v>0</v>
      </c>
      <c r="S9141" s="132"/>
    </row>
    <row r="9142" s="76" customFormat="true" ht="14.4" hidden="false" customHeight="false" outlineLevel="0" collapsed="false">
      <c r="A9142" s="207"/>
      <c r="B9142" s="215" t="n">
        <v>82</v>
      </c>
      <c r="C9142" s="642" t="s">
        <v>23</v>
      </c>
      <c r="D9142" s="665" t="s">
        <v>26556</v>
      </c>
      <c r="E9142" s="661"/>
      <c r="F9142" s="121" t="n">
        <f aca="false">F9141+1</f>
        <v>9136</v>
      </c>
      <c r="G9142" s="218" t="s">
        <v>26820</v>
      </c>
      <c r="H9142" s="218" t="s">
        <v>26820</v>
      </c>
      <c r="I9142" s="667" t="s">
        <v>26821</v>
      </c>
      <c r="J9142" s="668" t="n">
        <v>0</v>
      </c>
      <c r="K9142" s="489" t="n">
        <v>1</v>
      </c>
      <c r="L9142" s="489" t="n">
        <v>1114405</v>
      </c>
      <c r="M9142" s="489" t="n">
        <v>0</v>
      </c>
      <c r="N9142" s="124" t="s">
        <v>26822</v>
      </c>
      <c r="O9142" s="489"/>
      <c r="P9142" s="663" t="n">
        <v>23731.74</v>
      </c>
      <c r="Q9142" s="663" t="n">
        <f aca="false">P9142*1.2</f>
        <v>28478.088</v>
      </c>
      <c r="R9142" s="131" t="n">
        <f aca="false">S9142*Q9142</f>
        <v>0</v>
      </c>
      <c r="S9142" s="132"/>
    </row>
    <row r="9143" s="76" customFormat="true" ht="14.4" hidden="false" customHeight="false" outlineLevel="0" collapsed="false">
      <c r="A9143" s="207"/>
      <c r="B9143" s="215" t="n">
        <v>82</v>
      </c>
      <c r="C9143" s="642" t="s">
        <v>23</v>
      </c>
      <c r="D9143" s="665" t="s">
        <v>26556</v>
      </c>
      <c r="E9143" s="661"/>
      <c r="F9143" s="121" t="n">
        <f aca="false">F9142+1</f>
        <v>9137</v>
      </c>
      <c r="G9143" s="218" t="s">
        <v>26823</v>
      </c>
      <c r="H9143" s="218" t="s">
        <v>26823</v>
      </c>
      <c r="I9143" s="667" t="s">
        <v>26824</v>
      </c>
      <c r="J9143" s="668" t="n">
        <v>0</v>
      </c>
      <c r="K9143" s="489" t="n">
        <v>1</v>
      </c>
      <c r="L9143" s="489" t="n">
        <v>1116127</v>
      </c>
      <c r="M9143" s="489" t="n">
        <v>0</v>
      </c>
      <c r="N9143" s="124" t="s">
        <v>26825</v>
      </c>
      <c r="O9143" s="489"/>
      <c r="P9143" s="610"/>
      <c r="Q9143" s="610" t="n">
        <f aca="false">P9143*1.2</f>
        <v>0</v>
      </c>
      <c r="R9143" s="131" t="n">
        <f aca="false">S9143*Q9143</f>
        <v>0</v>
      </c>
      <c r="S9143" s="132"/>
    </row>
    <row r="9144" s="76" customFormat="true" ht="14.4" hidden="false" customHeight="false" outlineLevel="0" collapsed="false">
      <c r="A9144" s="207"/>
      <c r="B9144" s="215" t="n">
        <v>82</v>
      </c>
      <c r="C9144" s="642" t="s">
        <v>23</v>
      </c>
      <c r="D9144" s="665" t="s">
        <v>26556</v>
      </c>
      <c r="E9144" s="661"/>
      <c r="F9144" s="121" t="n">
        <f aca="false">F9143+1</f>
        <v>9138</v>
      </c>
      <c r="G9144" s="218" t="s">
        <v>26826</v>
      </c>
      <c r="H9144" s="218" t="s">
        <v>26826</v>
      </c>
      <c r="I9144" s="667" t="s">
        <v>26827</v>
      </c>
      <c r="J9144" s="668" t="n">
        <v>0</v>
      </c>
      <c r="K9144" s="489" t="n">
        <v>1</v>
      </c>
      <c r="L9144" s="489" t="n">
        <v>1116349</v>
      </c>
      <c r="M9144" s="489" t="n">
        <v>0</v>
      </c>
      <c r="N9144" s="124" t="s">
        <v>26828</v>
      </c>
      <c r="O9144" s="489"/>
      <c r="P9144" s="610"/>
      <c r="Q9144" s="610" t="n">
        <f aca="false">P9144*1.2</f>
        <v>0</v>
      </c>
      <c r="R9144" s="131" t="n">
        <f aca="false">S9144*Q9144</f>
        <v>0</v>
      </c>
      <c r="S9144" s="132"/>
    </row>
    <row r="9145" s="76" customFormat="true" ht="14.4" hidden="false" customHeight="false" outlineLevel="0" collapsed="false">
      <c r="A9145" s="207"/>
      <c r="B9145" s="215" t="n">
        <v>82</v>
      </c>
      <c r="C9145" s="642" t="s">
        <v>23</v>
      </c>
      <c r="D9145" s="665" t="s">
        <v>26556</v>
      </c>
      <c r="E9145" s="661"/>
      <c r="F9145" s="121" t="n">
        <f aca="false">F9144+1</f>
        <v>9139</v>
      </c>
      <c r="G9145" s="218" t="s">
        <v>26829</v>
      </c>
      <c r="H9145" s="218" t="s">
        <v>26829</v>
      </c>
      <c r="I9145" s="667" t="s">
        <v>26830</v>
      </c>
      <c r="J9145" s="668" t="n">
        <v>0</v>
      </c>
      <c r="K9145" s="489" t="n">
        <v>1</v>
      </c>
      <c r="L9145" s="489" t="n">
        <v>1120243</v>
      </c>
      <c r="M9145" s="489" t="n">
        <v>0</v>
      </c>
      <c r="N9145" s="124" t="s">
        <v>26831</v>
      </c>
      <c r="O9145" s="489"/>
      <c r="P9145" s="610"/>
      <c r="Q9145" s="610" t="n">
        <f aca="false">P9145*1.2</f>
        <v>0</v>
      </c>
      <c r="R9145" s="131" t="n">
        <f aca="false">S9145*Q9145</f>
        <v>0</v>
      </c>
      <c r="S9145" s="132"/>
    </row>
    <row r="9146" s="76" customFormat="true" ht="14.4" hidden="false" customHeight="false" outlineLevel="0" collapsed="false">
      <c r="A9146" s="207"/>
      <c r="B9146" s="215" t="n">
        <v>82</v>
      </c>
      <c r="C9146" s="642" t="s">
        <v>23</v>
      </c>
      <c r="D9146" s="665" t="s">
        <v>26556</v>
      </c>
      <c r="E9146" s="661"/>
      <c r="F9146" s="121" t="n">
        <f aca="false">F9145+1</f>
        <v>9140</v>
      </c>
      <c r="G9146" s="218" t="s">
        <v>26832</v>
      </c>
      <c r="H9146" s="218" t="s">
        <v>26832</v>
      </c>
      <c r="I9146" s="667" t="s">
        <v>26833</v>
      </c>
      <c r="J9146" s="668" t="n">
        <v>0</v>
      </c>
      <c r="K9146" s="489" t="n">
        <v>1</v>
      </c>
      <c r="L9146" s="489" t="n">
        <v>1121057</v>
      </c>
      <c r="M9146" s="489" t="n">
        <v>0</v>
      </c>
      <c r="N9146" s="124" t="s">
        <v>26834</v>
      </c>
      <c r="O9146" s="489"/>
      <c r="P9146" s="610"/>
      <c r="Q9146" s="610" t="n">
        <f aca="false">P9146*1.2</f>
        <v>0</v>
      </c>
      <c r="R9146" s="131" t="n">
        <f aca="false">S9146*Q9146</f>
        <v>0</v>
      </c>
      <c r="S9146" s="132"/>
    </row>
    <row r="9147" s="76" customFormat="true" ht="14.4" hidden="false" customHeight="false" outlineLevel="0" collapsed="false">
      <c r="A9147" s="207"/>
      <c r="B9147" s="215" t="n">
        <v>82</v>
      </c>
      <c r="C9147" s="642" t="s">
        <v>23</v>
      </c>
      <c r="D9147" s="665" t="s">
        <v>26556</v>
      </c>
      <c r="E9147" s="661"/>
      <c r="F9147" s="121" t="n">
        <f aca="false">F9146+1</f>
        <v>9141</v>
      </c>
      <c r="G9147" s="218" t="s">
        <v>26835</v>
      </c>
      <c r="H9147" s="218" t="s">
        <v>26835</v>
      </c>
      <c r="I9147" s="667" t="s">
        <v>26836</v>
      </c>
      <c r="J9147" s="668" t="n">
        <v>0</v>
      </c>
      <c r="K9147" s="489" t="n">
        <v>1</v>
      </c>
      <c r="L9147" s="489" t="n">
        <v>1122417</v>
      </c>
      <c r="M9147" s="489" t="n">
        <v>0</v>
      </c>
      <c r="N9147" s="124" t="s">
        <v>26837</v>
      </c>
      <c r="O9147" s="489"/>
      <c r="P9147" s="610"/>
      <c r="Q9147" s="610" t="n">
        <f aca="false">P9147*1.2</f>
        <v>0</v>
      </c>
      <c r="R9147" s="131" t="n">
        <f aca="false">S9147*Q9147</f>
        <v>0</v>
      </c>
      <c r="S9147" s="132"/>
    </row>
    <row r="9148" s="76" customFormat="true" ht="14.4" hidden="false" customHeight="false" outlineLevel="0" collapsed="false">
      <c r="A9148" s="207"/>
      <c r="B9148" s="215" t="n">
        <v>82</v>
      </c>
      <c r="C9148" s="642" t="s">
        <v>23</v>
      </c>
      <c r="D9148" s="665" t="s">
        <v>26556</v>
      </c>
      <c r="E9148" s="661"/>
      <c r="F9148" s="121" t="n">
        <f aca="false">F9147+1</f>
        <v>9142</v>
      </c>
      <c r="G9148" s="218" t="s">
        <v>26838</v>
      </c>
      <c r="H9148" s="218" t="s">
        <v>26838</v>
      </c>
      <c r="I9148" s="667" t="s">
        <v>26839</v>
      </c>
      <c r="J9148" s="668" t="n">
        <v>0</v>
      </c>
      <c r="K9148" s="489" t="n">
        <v>1</v>
      </c>
      <c r="L9148" s="489" t="n">
        <v>1122880</v>
      </c>
      <c r="M9148" s="489" t="n">
        <v>0</v>
      </c>
      <c r="N9148" s="124" t="s">
        <v>26840</v>
      </c>
      <c r="O9148" s="489"/>
      <c r="P9148" s="610"/>
      <c r="Q9148" s="610" t="n">
        <f aca="false">P9148*1.2</f>
        <v>0</v>
      </c>
      <c r="R9148" s="131" t="n">
        <f aca="false">S9148*Q9148</f>
        <v>0</v>
      </c>
      <c r="S9148" s="132"/>
    </row>
    <row r="9149" s="76" customFormat="true" ht="14.4" hidden="false" customHeight="false" outlineLevel="0" collapsed="false">
      <c r="A9149" s="207"/>
      <c r="B9149" s="215" t="n">
        <v>82</v>
      </c>
      <c r="C9149" s="642" t="s">
        <v>23</v>
      </c>
      <c r="D9149" s="665" t="s">
        <v>26556</v>
      </c>
      <c r="E9149" s="661"/>
      <c r="F9149" s="121" t="n">
        <f aca="false">F9148+1</f>
        <v>9143</v>
      </c>
      <c r="G9149" s="218" t="s">
        <v>26841</v>
      </c>
      <c r="H9149" s="218" t="s">
        <v>26841</v>
      </c>
      <c r="I9149" s="667" t="s">
        <v>26842</v>
      </c>
      <c r="J9149" s="668" t="n">
        <v>0</v>
      </c>
      <c r="K9149" s="489" t="n">
        <v>0</v>
      </c>
      <c r="L9149" s="489" t="n">
        <v>9012240</v>
      </c>
      <c r="M9149" s="489" t="n">
        <v>0</v>
      </c>
      <c r="N9149" s="124" t="s">
        <v>26843</v>
      </c>
      <c r="O9149" s="489"/>
      <c r="P9149" s="610"/>
      <c r="Q9149" s="610" t="n">
        <f aca="false">P9149*1.2</f>
        <v>0</v>
      </c>
      <c r="R9149" s="131" t="n">
        <f aca="false">S9149*Q9149</f>
        <v>0</v>
      </c>
      <c r="S9149" s="132"/>
    </row>
    <row r="9150" s="76" customFormat="true" ht="14.4" hidden="false" customHeight="false" outlineLevel="0" collapsed="false">
      <c r="A9150" s="207"/>
      <c r="B9150" s="215" t="n">
        <v>82</v>
      </c>
      <c r="C9150" s="642" t="s">
        <v>23</v>
      </c>
      <c r="D9150" s="665" t="s">
        <v>26556</v>
      </c>
      <c r="E9150" s="661"/>
      <c r="F9150" s="121" t="n">
        <f aca="false">F9149+1</f>
        <v>9144</v>
      </c>
      <c r="G9150" s="218" t="s">
        <v>26844</v>
      </c>
      <c r="H9150" s="218" t="s">
        <v>26844</v>
      </c>
      <c r="I9150" s="667" t="s">
        <v>26845</v>
      </c>
      <c r="J9150" s="668" t="n">
        <v>0</v>
      </c>
      <c r="K9150" s="489" t="n">
        <v>0</v>
      </c>
      <c r="L9150" s="489" t="n">
        <v>9023839</v>
      </c>
      <c r="M9150" s="489" t="n">
        <v>0</v>
      </c>
      <c r="N9150" s="124" t="s">
        <v>26846</v>
      </c>
      <c r="O9150" s="489"/>
      <c r="P9150" s="610"/>
      <c r="Q9150" s="610" t="n">
        <f aca="false">P9150*1.2</f>
        <v>0</v>
      </c>
      <c r="R9150" s="131" t="n">
        <f aca="false">S9150*Q9150</f>
        <v>0</v>
      </c>
      <c r="S9150" s="132"/>
    </row>
    <row r="9151" s="76" customFormat="true" ht="14.4" hidden="false" customHeight="false" outlineLevel="0" collapsed="false">
      <c r="A9151" s="207"/>
      <c r="B9151" s="215" t="n">
        <v>82</v>
      </c>
      <c r="C9151" s="642" t="s">
        <v>23</v>
      </c>
      <c r="D9151" s="665" t="s">
        <v>26556</v>
      </c>
      <c r="E9151" s="661"/>
      <c r="F9151" s="121" t="n">
        <f aca="false">F9150+1</f>
        <v>9145</v>
      </c>
      <c r="G9151" s="218" t="s">
        <v>26847</v>
      </c>
      <c r="H9151" s="218" t="s">
        <v>26847</v>
      </c>
      <c r="I9151" s="667" t="s">
        <v>26848</v>
      </c>
      <c r="J9151" s="668" t="n">
        <v>0</v>
      </c>
      <c r="K9151" s="489" t="n">
        <v>0</v>
      </c>
      <c r="L9151" s="489" t="n">
        <v>9038904</v>
      </c>
      <c r="M9151" s="489" t="n">
        <v>0</v>
      </c>
      <c r="N9151" s="124" t="s">
        <v>26849</v>
      </c>
      <c r="O9151" s="489"/>
      <c r="P9151" s="610"/>
      <c r="Q9151" s="610" t="n">
        <f aca="false">P9151*1.2</f>
        <v>0</v>
      </c>
      <c r="R9151" s="131" t="n">
        <f aca="false">S9151*Q9151</f>
        <v>0</v>
      </c>
      <c r="S9151" s="132"/>
    </row>
    <row r="9152" s="76" customFormat="true" ht="14.4" hidden="false" customHeight="false" outlineLevel="0" collapsed="false">
      <c r="A9152" s="207"/>
      <c r="B9152" s="215" t="n">
        <v>82</v>
      </c>
      <c r="C9152" s="642" t="s">
        <v>23</v>
      </c>
      <c r="D9152" s="665" t="s">
        <v>26556</v>
      </c>
      <c r="E9152" s="661"/>
      <c r="F9152" s="121" t="n">
        <f aca="false">F9151+1</f>
        <v>9146</v>
      </c>
      <c r="G9152" s="218" t="s">
        <v>26850</v>
      </c>
      <c r="H9152" s="218" t="s">
        <v>26850</v>
      </c>
      <c r="I9152" s="667" t="s">
        <v>26851</v>
      </c>
      <c r="J9152" s="668" t="n">
        <v>0</v>
      </c>
      <c r="K9152" s="489" t="n">
        <v>0</v>
      </c>
      <c r="L9152" s="489" t="n">
        <v>9038905</v>
      </c>
      <c r="M9152" s="489" t="n">
        <v>0</v>
      </c>
      <c r="N9152" s="124" t="s">
        <v>26852</v>
      </c>
      <c r="O9152" s="489"/>
      <c r="P9152" s="610"/>
      <c r="Q9152" s="610" t="n">
        <f aca="false">P9152*1.2</f>
        <v>0</v>
      </c>
      <c r="R9152" s="131" t="n">
        <f aca="false">S9152*Q9152</f>
        <v>0</v>
      </c>
      <c r="S9152" s="132"/>
    </row>
    <row r="9153" s="76" customFormat="true" ht="14.4" hidden="false" customHeight="false" outlineLevel="0" collapsed="false">
      <c r="A9153" s="207"/>
      <c r="B9153" s="215" t="n">
        <v>82</v>
      </c>
      <c r="C9153" s="642" t="s">
        <v>23</v>
      </c>
      <c r="D9153" s="665" t="s">
        <v>26556</v>
      </c>
      <c r="E9153" s="661"/>
      <c r="F9153" s="121" t="n">
        <f aca="false">F9152+1</f>
        <v>9147</v>
      </c>
      <c r="G9153" s="218" t="s">
        <v>26853</v>
      </c>
      <c r="H9153" s="218" t="s">
        <v>26853</v>
      </c>
      <c r="I9153" s="667" t="s">
        <v>26854</v>
      </c>
      <c r="J9153" s="668" t="n">
        <v>0</v>
      </c>
      <c r="K9153" s="489" t="n">
        <v>0</v>
      </c>
      <c r="L9153" s="489" t="n">
        <v>9040865</v>
      </c>
      <c r="M9153" s="489" t="n">
        <v>2</v>
      </c>
      <c r="N9153" s="124" t="s">
        <v>26855</v>
      </c>
      <c r="O9153" s="489"/>
      <c r="P9153" s="610"/>
      <c r="Q9153" s="610" t="n">
        <f aca="false">P9153*1.2</f>
        <v>0</v>
      </c>
      <c r="R9153" s="131" t="n">
        <f aca="false">S9153*Q9153</f>
        <v>0</v>
      </c>
      <c r="S9153" s="132"/>
    </row>
    <row r="9154" s="76" customFormat="true" ht="14.4" hidden="false" customHeight="false" outlineLevel="0" collapsed="false">
      <c r="A9154" s="207"/>
      <c r="B9154" s="215" t="n">
        <v>82</v>
      </c>
      <c r="C9154" s="642" t="s">
        <v>23</v>
      </c>
      <c r="D9154" s="665" t="s">
        <v>26556</v>
      </c>
      <c r="E9154" s="661"/>
      <c r="F9154" s="121" t="n">
        <f aca="false">F9153+1</f>
        <v>9148</v>
      </c>
      <c r="G9154" s="218" t="s">
        <v>26856</v>
      </c>
      <c r="H9154" s="218" t="s">
        <v>26856</v>
      </c>
      <c r="I9154" s="667" t="s">
        <v>26857</v>
      </c>
      <c r="J9154" s="668" t="n">
        <v>0</v>
      </c>
      <c r="K9154" s="489" t="n">
        <v>1</v>
      </c>
      <c r="L9154" s="489" t="n">
        <v>1114978</v>
      </c>
      <c r="M9154" s="489" t="n">
        <v>3</v>
      </c>
      <c r="N9154" s="124" t="s">
        <v>26858</v>
      </c>
      <c r="O9154" s="489"/>
      <c r="P9154" s="610"/>
      <c r="Q9154" s="610" t="n">
        <f aca="false">P9154*1.2</f>
        <v>0</v>
      </c>
      <c r="R9154" s="131" t="n">
        <f aca="false">S9154*Q9154</f>
        <v>0</v>
      </c>
      <c r="S9154" s="132"/>
    </row>
    <row r="9155" s="76" customFormat="true" ht="14.4" hidden="false" customHeight="false" outlineLevel="0" collapsed="false">
      <c r="A9155" s="207"/>
      <c r="B9155" s="215" t="n">
        <v>82</v>
      </c>
      <c r="C9155" s="642" t="s">
        <v>23</v>
      </c>
      <c r="D9155" s="665" t="s">
        <v>26556</v>
      </c>
      <c r="E9155" s="661"/>
      <c r="F9155" s="121" t="n">
        <f aca="false">F9154+1</f>
        <v>9149</v>
      </c>
      <c r="G9155" s="218" t="s">
        <v>26859</v>
      </c>
      <c r="H9155" s="218" t="s">
        <v>26859</v>
      </c>
      <c r="I9155" s="667" t="s">
        <v>26860</v>
      </c>
      <c r="J9155" s="668" t="n">
        <v>0</v>
      </c>
      <c r="K9155" s="489" t="n">
        <v>1</v>
      </c>
      <c r="L9155" s="489" t="n">
        <v>1119152</v>
      </c>
      <c r="M9155" s="489" t="n">
        <v>0</v>
      </c>
      <c r="N9155" s="124" t="s">
        <v>26861</v>
      </c>
      <c r="O9155" s="489"/>
      <c r="P9155" s="610"/>
      <c r="Q9155" s="610" t="n">
        <f aca="false">P9155*1.2</f>
        <v>0</v>
      </c>
      <c r="R9155" s="131" t="n">
        <f aca="false">S9155*Q9155</f>
        <v>0</v>
      </c>
      <c r="S9155" s="132"/>
    </row>
    <row r="9156" s="76" customFormat="true" ht="14.4" hidden="false" customHeight="false" outlineLevel="0" collapsed="false">
      <c r="A9156" s="207"/>
      <c r="B9156" s="215" t="n">
        <v>82</v>
      </c>
      <c r="C9156" s="642" t="s">
        <v>23</v>
      </c>
      <c r="D9156" s="665" t="s">
        <v>26556</v>
      </c>
      <c r="E9156" s="661"/>
      <c r="F9156" s="121" t="n">
        <f aca="false">F9155+1</f>
        <v>9150</v>
      </c>
      <c r="G9156" s="218" t="s">
        <v>26862</v>
      </c>
      <c r="H9156" s="218" t="s">
        <v>26862</v>
      </c>
      <c r="I9156" s="667" t="s">
        <v>26863</v>
      </c>
      <c r="J9156" s="668" t="n">
        <v>0</v>
      </c>
      <c r="K9156" s="489" t="n">
        <v>1</v>
      </c>
      <c r="L9156" s="489" t="n">
        <v>1122883</v>
      </c>
      <c r="M9156" s="489" t="n">
        <v>0</v>
      </c>
      <c r="N9156" s="124" t="s">
        <v>26864</v>
      </c>
      <c r="O9156" s="489"/>
      <c r="P9156" s="610"/>
      <c r="Q9156" s="610" t="n">
        <f aca="false">P9156*1.2</f>
        <v>0</v>
      </c>
      <c r="R9156" s="131" t="n">
        <f aca="false">S9156*Q9156</f>
        <v>0</v>
      </c>
      <c r="S9156" s="132"/>
    </row>
    <row r="9157" s="76" customFormat="true" ht="14.4" hidden="false" customHeight="false" outlineLevel="0" collapsed="false">
      <c r="A9157" s="207"/>
      <c r="B9157" s="215" t="n">
        <v>82</v>
      </c>
      <c r="C9157" s="642" t="s">
        <v>23</v>
      </c>
      <c r="D9157" s="665" t="s">
        <v>26556</v>
      </c>
      <c r="E9157" s="661"/>
      <c r="F9157" s="121" t="n">
        <f aca="false">F9156+1</f>
        <v>9151</v>
      </c>
      <c r="G9157" s="218" t="s">
        <v>26865</v>
      </c>
      <c r="H9157" s="218" t="s">
        <v>26865</v>
      </c>
      <c r="I9157" s="667" t="s">
        <v>26866</v>
      </c>
      <c r="J9157" s="668" t="n">
        <v>0</v>
      </c>
      <c r="K9157" s="489" t="n">
        <v>0</v>
      </c>
      <c r="L9157" s="489" t="n">
        <v>768</v>
      </c>
      <c r="M9157" s="489" t="n">
        <v>0</v>
      </c>
      <c r="N9157" s="124" t="s">
        <v>26867</v>
      </c>
      <c r="O9157" s="489"/>
      <c r="P9157" s="610"/>
      <c r="Q9157" s="610" t="n">
        <f aca="false">P9157*1.2</f>
        <v>0</v>
      </c>
      <c r="R9157" s="131" t="n">
        <f aca="false">S9157*Q9157</f>
        <v>0</v>
      </c>
      <c r="S9157" s="132"/>
    </row>
    <row r="9158" s="76" customFormat="true" ht="14.4" hidden="false" customHeight="false" outlineLevel="0" collapsed="false">
      <c r="A9158" s="207"/>
      <c r="B9158" s="215" t="n">
        <v>82</v>
      </c>
      <c r="C9158" s="642" t="s">
        <v>23</v>
      </c>
      <c r="D9158" s="665" t="s">
        <v>26556</v>
      </c>
      <c r="E9158" s="661"/>
      <c r="F9158" s="121" t="n">
        <f aca="false">F9157+1</f>
        <v>9152</v>
      </c>
      <c r="G9158" s="218" t="s">
        <v>26868</v>
      </c>
      <c r="H9158" s="218" t="s">
        <v>26868</v>
      </c>
      <c r="I9158" s="667" t="s">
        <v>26869</v>
      </c>
      <c r="J9158" s="668" t="n">
        <v>0</v>
      </c>
      <c r="K9158" s="489" t="n">
        <v>0</v>
      </c>
      <c r="L9158" s="489" t="n">
        <v>8600855</v>
      </c>
      <c r="M9158" s="489" t="n">
        <v>0</v>
      </c>
      <c r="N9158" s="124" t="s">
        <v>26870</v>
      </c>
      <c r="O9158" s="489"/>
      <c r="P9158" s="610"/>
      <c r="Q9158" s="610" t="n">
        <f aca="false">P9158*1.2</f>
        <v>0</v>
      </c>
      <c r="R9158" s="131" t="n">
        <f aca="false">S9158*Q9158</f>
        <v>0</v>
      </c>
      <c r="S9158" s="132"/>
    </row>
    <row r="9159" s="76" customFormat="true" ht="14.4" hidden="false" customHeight="false" outlineLevel="0" collapsed="false">
      <c r="A9159" s="207"/>
      <c r="B9159" s="215" t="n">
        <v>82</v>
      </c>
      <c r="C9159" s="642" t="s">
        <v>23</v>
      </c>
      <c r="D9159" s="665" t="s">
        <v>26556</v>
      </c>
      <c r="E9159" s="661"/>
      <c r="F9159" s="121" t="n">
        <f aca="false">F9158+1</f>
        <v>9153</v>
      </c>
      <c r="G9159" s="218" t="s">
        <v>26871</v>
      </c>
      <c r="H9159" s="218" t="s">
        <v>26871</v>
      </c>
      <c r="I9159" s="667" t="s">
        <v>26872</v>
      </c>
      <c r="J9159" s="668" t="n">
        <v>0</v>
      </c>
      <c r="K9159" s="489" t="n">
        <v>0</v>
      </c>
      <c r="L9159" s="489" t="n">
        <v>8610106</v>
      </c>
      <c r="M9159" s="489" t="n">
        <v>0</v>
      </c>
      <c r="N9159" s="124" t="s">
        <v>26873</v>
      </c>
      <c r="O9159" s="489"/>
      <c r="P9159" s="610"/>
      <c r="Q9159" s="610" t="n">
        <f aca="false">P9159*1.2</f>
        <v>0</v>
      </c>
      <c r="R9159" s="131" t="n">
        <f aca="false">S9159*Q9159</f>
        <v>0</v>
      </c>
      <c r="S9159" s="132"/>
    </row>
    <row r="9160" s="76" customFormat="true" ht="14.4" hidden="false" customHeight="false" outlineLevel="0" collapsed="false">
      <c r="A9160" s="207"/>
      <c r="B9160" s="215" t="n">
        <v>82</v>
      </c>
      <c r="C9160" s="642" t="s">
        <v>23</v>
      </c>
      <c r="D9160" s="665" t="s">
        <v>26556</v>
      </c>
      <c r="E9160" s="661"/>
      <c r="F9160" s="121" t="n">
        <f aca="false">F9159+1</f>
        <v>9154</v>
      </c>
      <c r="G9160" s="218" t="s">
        <v>26874</v>
      </c>
      <c r="H9160" s="218" t="s">
        <v>26874</v>
      </c>
      <c r="I9160" s="667" t="s">
        <v>26875</v>
      </c>
      <c r="J9160" s="668" t="n">
        <v>0</v>
      </c>
      <c r="K9160" s="489" t="n">
        <v>0</v>
      </c>
      <c r="L9160" s="489" t="n">
        <v>9032724</v>
      </c>
      <c r="M9160" s="489" t="n">
        <v>0</v>
      </c>
      <c r="N9160" s="124" t="s">
        <v>26876</v>
      </c>
      <c r="O9160" s="489"/>
      <c r="P9160" s="610"/>
      <c r="Q9160" s="610" t="n">
        <f aca="false">P9160*1.2</f>
        <v>0</v>
      </c>
      <c r="R9160" s="131" t="n">
        <f aca="false">S9160*Q9160</f>
        <v>0</v>
      </c>
      <c r="S9160" s="132"/>
    </row>
    <row r="9161" s="76" customFormat="true" ht="14.4" hidden="false" customHeight="false" outlineLevel="0" collapsed="false">
      <c r="A9161" s="207"/>
      <c r="B9161" s="215" t="n">
        <v>82</v>
      </c>
      <c r="C9161" s="642" t="s">
        <v>23</v>
      </c>
      <c r="D9161" s="665" t="s">
        <v>26556</v>
      </c>
      <c r="E9161" s="661"/>
      <c r="F9161" s="121" t="n">
        <f aca="false">F9160+1</f>
        <v>9155</v>
      </c>
      <c r="G9161" s="124" t="s">
        <v>26877</v>
      </c>
      <c r="H9161" s="124" t="s">
        <v>26877</v>
      </c>
      <c r="I9161" s="667" t="s">
        <v>26878</v>
      </c>
      <c r="J9161" s="668" t="n">
        <v>0</v>
      </c>
      <c r="K9161" s="489" t="n">
        <v>0</v>
      </c>
      <c r="L9161" s="489" t="n">
        <v>12</v>
      </c>
      <c r="M9161" s="489" t="n">
        <v>1</v>
      </c>
      <c r="N9161" s="124" t="s">
        <v>26879</v>
      </c>
      <c r="O9161" s="489"/>
      <c r="P9161" s="610"/>
      <c r="Q9161" s="610" t="n">
        <f aca="false">P9161*1.2</f>
        <v>0</v>
      </c>
      <c r="R9161" s="131" t="n">
        <f aca="false">S9161*Q9161</f>
        <v>0</v>
      </c>
      <c r="S9161" s="132"/>
    </row>
    <row r="9162" s="76" customFormat="true" ht="14.4" hidden="false" customHeight="false" outlineLevel="0" collapsed="false">
      <c r="A9162" s="207"/>
      <c r="B9162" s="215" t="n">
        <v>284</v>
      </c>
      <c r="C9162" s="642" t="s">
        <v>23</v>
      </c>
      <c r="D9162" s="660" t="s">
        <v>26880</v>
      </c>
      <c r="E9162" s="661"/>
      <c r="F9162" s="121" t="n">
        <f aca="false">F9161+1</f>
        <v>9156</v>
      </c>
      <c r="G9162" s="124" t="s">
        <v>26881</v>
      </c>
      <c r="H9162" s="124" t="s">
        <v>26881</v>
      </c>
      <c r="I9162" s="667" t="s">
        <v>26882</v>
      </c>
      <c r="J9162" s="669" t="n">
        <v>9502</v>
      </c>
      <c r="K9162" s="489" t="n">
        <v>0</v>
      </c>
      <c r="L9162" s="489" t="n">
        <v>62215</v>
      </c>
      <c r="M9162" s="489" t="n">
        <v>0</v>
      </c>
      <c r="N9162" s="124" t="s">
        <v>25188</v>
      </c>
      <c r="O9162" s="489"/>
      <c r="P9162" s="643" t="n">
        <v>378.23</v>
      </c>
      <c r="Q9162" s="130" t="n">
        <f aca="false">P9162*1.2</f>
        <v>453.876</v>
      </c>
      <c r="R9162" s="131" t="n">
        <f aca="false">S9162*Q9162</f>
        <v>0</v>
      </c>
      <c r="S9162" s="132"/>
    </row>
    <row r="9163" s="76" customFormat="true" ht="14.4" hidden="false" customHeight="false" outlineLevel="0" collapsed="false">
      <c r="A9163" s="207"/>
      <c r="B9163" s="215" t="n">
        <v>284</v>
      </c>
      <c r="C9163" s="642" t="s">
        <v>23</v>
      </c>
      <c r="D9163" s="660" t="s">
        <v>26880</v>
      </c>
      <c r="E9163" s="661"/>
      <c r="F9163" s="121" t="n">
        <f aca="false">F9162+1</f>
        <v>9157</v>
      </c>
      <c r="G9163" s="124" t="s">
        <v>26883</v>
      </c>
      <c r="H9163" s="124" t="s">
        <v>26883</v>
      </c>
      <c r="I9163" s="667" t="s">
        <v>26884</v>
      </c>
      <c r="J9163" s="669" t="n">
        <v>9502</v>
      </c>
      <c r="K9163" s="489" t="n">
        <v>0</v>
      </c>
      <c r="L9163" s="489" t="n">
        <v>101215</v>
      </c>
      <c r="M9163" s="489" t="n">
        <v>0</v>
      </c>
      <c r="N9163" s="124" t="s">
        <v>25188</v>
      </c>
      <c r="O9163" s="489"/>
      <c r="P9163" s="643" t="n">
        <v>332.1</v>
      </c>
      <c r="Q9163" s="130" t="n">
        <f aca="false">P9163*1.2</f>
        <v>398.52</v>
      </c>
      <c r="R9163" s="131" t="n">
        <f aca="false">S9163*Q9163</f>
        <v>0</v>
      </c>
      <c r="S9163" s="132"/>
    </row>
    <row r="9164" s="76" customFormat="true" ht="14.4" hidden="false" customHeight="false" outlineLevel="0" collapsed="false">
      <c r="A9164" s="207"/>
      <c r="B9164" s="215" t="n">
        <v>284</v>
      </c>
      <c r="C9164" s="642" t="s">
        <v>23</v>
      </c>
      <c r="D9164" s="660" t="s">
        <v>26880</v>
      </c>
      <c r="E9164" s="661"/>
      <c r="F9164" s="121" t="n">
        <f aca="false">F9163+1</f>
        <v>9158</v>
      </c>
      <c r="G9164" s="124" t="s">
        <v>26885</v>
      </c>
      <c r="H9164" s="124" t="s">
        <v>26885</v>
      </c>
      <c r="I9164" s="667" t="s">
        <v>26886</v>
      </c>
      <c r="J9164" s="669" t="n">
        <v>9502</v>
      </c>
      <c r="K9164" s="489" t="n">
        <v>0</v>
      </c>
      <c r="L9164" s="489" t="n">
        <v>102215</v>
      </c>
      <c r="M9164" s="489" t="n">
        <v>0</v>
      </c>
      <c r="N9164" s="124" t="s">
        <v>25188</v>
      </c>
      <c r="O9164" s="489"/>
      <c r="P9164" s="643" t="n">
        <v>369</v>
      </c>
      <c r="Q9164" s="130" t="n">
        <f aca="false">P9164*1.2</f>
        <v>442.8</v>
      </c>
      <c r="R9164" s="131" t="n">
        <f aca="false">S9164*Q9164</f>
        <v>0</v>
      </c>
      <c r="S9164" s="132"/>
    </row>
    <row r="9165" s="76" customFormat="true" ht="14.4" hidden="false" customHeight="false" outlineLevel="0" collapsed="false">
      <c r="A9165" s="207"/>
      <c r="B9165" s="215" t="n">
        <v>284</v>
      </c>
      <c r="C9165" s="642" t="s">
        <v>23</v>
      </c>
      <c r="D9165" s="660" t="s">
        <v>26880</v>
      </c>
      <c r="E9165" s="661"/>
      <c r="F9165" s="121" t="n">
        <f aca="false">F9164+1</f>
        <v>9159</v>
      </c>
      <c r="G9165" s="124" t="s">
        <v>26887</v>
      </c>
      <c r="H9165" s="124" t="s">
        <v>26887</v>
      </c>
      <c r="I9165" s="667" t="s">
        <v>26888</v>
      </c>
      <c r="J9165" s="669" t="n">
        <v>9502</v>
      </c>
      <c r="K9165" s="489" t="n">
        <v>0</v>
      </c>
      <c r="L9165" s="489" t="n">
        <v>151615</v>
      </c>
      <c r="M9165" s="489" t="n">
        <v>0</v>
      </c>
      <c r="N9165" s="124" t="s">
        <v>25188</v>
      </c>
      <c r="O9165" s="489"/>
      <c r="P9165" s="643" t="n">
        <v>424.35</v>
      </c>
      <c r="Q9165" s="130" t="n">
        <f aca="false">P9165*1.2</f>
        <v>509.22</v>
      </c>
      <c r="R9165" s="131" t="n">
        <f aca="false">S9165*Q9165</f>
        <v>0</v>
      </c>
      <c r="S9165" s="132"/>
    </row>
    <row r="9166" s="76" customFormat="true" ht="14.4" hidden="false" customHeight="false" outlineLevel="0" collapsed="false">
      <c r="A9166" s="207"/>
      <c r="B9166" s="215" t="n">
        <v>284</v>
      </c>
      <c r="C9166" s="642" t="s">
        <v>23</v>
      </c>
      <c r="D9166" s="660" t="s">
        <v>26880</v>
      </c>
      <c r="E9166" s="661"/>
      <c r="F9166" s="121" t="n">
        <f aca="false">F9165+1</f>
        <v>9160</v>
      </c>
      <c r="G9166" s="124" t="s">
        <v>26889</v>
      </c>
      <c r="H9166" s="124" t="s">
        <v>26889</v>
      </c>
      <c r="I9166" s="667" t="s">
        <v>26890</v>
      </c>
      <c r="J9166" s="669" t="n">
        <v>9512</v>
      </c>
      <c r="K9166" s="489" t="n">
        <v>0</v>
      </c>
      <c r="L9166" s="489" t="n">
        <v>101615</v>
      </c>
      <c r="M9166" s="489" t="n">
        <v>0</v>
      </c>
      <c r="N9166" s="124" t="s">
        <v>25188</v>
      </c>
      <c r="O9166" s="489"/>
      <c r="P9166" s="643" t="n">
        <v>218.75</v>
      </c>
      <c r="Q9166" s="130" t="n">
        <f aca="false">P9166*1.2</f>
        <v>262.5</v>
      </c>
      <c r="R9166" s="131" t="n">
        <f aca="false">S9166*Q9166</f>
        <v>0</v>
      </c>
      <c r="S9166" s="132"/>
    </row>
    <row r="9167" s="76" customFormat="true" ht="14.4" hidden="false" customHeight="false" outlineLevel="0" collapsed="false">
      <c r="A9167" s="207"/>
      <c r="B9167" s="215" t="n">
        <v>284</v>
      </c>
      <c r="C9167" s="642" t="s">
        <v>23</v>
      </c>
      <c r="D9167" s="660" t="s">
        <v>26880</v>
      </c>
      <c r="E9167" s="661"/>
      <c r="F9167" s="121" t="n">
        <f aca="false">F9166+1</f>
        <v>9161</v>
      </c>
      <c r="G9167" s="124" t="s">
        <v>26891</v>
      </c>
      <c r="H9167" s="124" t="s">
        <v>26891</v>
      </c>
      <c r="I9167" s="667" t="s">
        <v>26892</v>
      </c>
      <c r="J9167" s="669" t="n">
        <v>9512</v>
      </c>
      <c r="K9167" s="489" t="n">
        <v>0</v>
      </c>
      <c r="L9167" s="489" t="n">
        <v>102215</v>
      </c>
      <c r="M9167" s="489" t="n">
        <v>0</v>
      </c>
      <c r="N9167" s="124" t="s">
        <v>25188</v>
      </c>
      <c r="O9167" s="489"/>
      <c r="P9167" s="643" t="n">
        <v>218.75</v>
      </c>
      <c r="Q9167" s="130" t="n">
        <f aca="false">P9167*1.2</f>
        <v>262.5</v>
      </c>
      <c r="R9167" s="131" t="n">
        <f aca="false">S9167*Q9167</f>
        <v>0</v>
      </c>
      <c r="S9167" s="132"/>
    </row>
    <row r="9168" s="76" customFormat="true" ht="14.4" hidden="false" customHeight="false" outlineLevel="0" collapsed="false">
      <c r="A9168" s="207"/>
      <c r="B9168" s="215" t="n">
        <v>284</v>
      </c>
      <c r="C9168" s="642" t="s">
        <v>23</v>
      </c>
      <c r="D9168" s="660" t="s">
        <v>26880</v>
      </c>
      <c r="E9168" s="661"/>
      <c r="F9168" s="121" t="n">
        <f aca="false">F9167+1</f>
        <v>9162</v>
      </c>
      <c r="G9168" s="124" t="s">
        <v>26893</v>
      </c>
      <c r="H9168" s="124" t="s">
        <v>26893</v>
      </c>
      <c r="I9168" s="667" t="s">
        <v>26894</v>
      </c>
      <c r="J9168" s="669" t="n">
        <v>9512</v>
      </c>
      <c r="K9168" s="489" t="n">
        <v>0</v>
      </c>
      <c r="L9168" s="489" t="n">
        <v>122215</v>
      </c>
      <c r="M9168" s="489" t="n">
        <v>0</v>
      </c>
      <c r="N9168" s="124" t="s">
        <v>25188</v>
      </c>
      <c r="O9168" s="489"/>
      <c r="P9168" s="643" t="n">
        <v>171.88</v>
      </c>
      <c r="Q9168" s="130" t="n">
        <f aca="false">P9168*1.2</f>
        <v>206.256</v>
      </c>
      <c r="R9168" s="131" t="n">
        <f aca="false">S9168*Q9168</f>
        <v>0</v>
      </c>
      <c r="S9168" s="132"/>
    </row>
    <row r="9169" s="76" customFormat="true" ht="14.4" hidden="false" customHeight="false" outlineLevel="0" collapsed="false">
      <c r="A9169" s="207"/>
      <c r="B9169" s="215" t="n">
        <v>284</v>
      </c>
      <c r="C9169" s="642" t="s">
        <v>23</v>
      </c>
      <c r="D9169" s="660" t="s">
        <v>26880</v>
      </c>
      <c r="E9169" s="661"/>
      <c r="F9169" s="121" t="n">
        <f aca="false">F9168+1</f>
        <v>9163</v>
      </c>
      <c r="G9169" s="124" t="s">
        <v>26895</v>
      </c>
      <c r="H9169" s="124" t="s">
        <v>26895</v>
      </c>
      <c r="I9169" s="667" t="s">
        <v>26896</v>
      </c>
      <c r="J9169" s="669" t="n">
        <v>9512</v>
      </c>
      <c r="K9169" s="489" t="n">
        <v>0</v>
      </c>
      <c r="L9169" s="489" t="n">
        <v>151615</v>
      </c>
      <c r="M9169" s="489" t="n">
        <v>0</v>
      </c>
      <c r="N9169" s="124" t="s">
        <v>25188</v>
      </c>
      <c r="O9169" s="489"/>
      <c r="P9169" s="643" t="n">
        <v>307.5</v>
      </c>
      <c r="Q9169" s="130" t="n">
        <f aca="false">P9169*1.2</f>
        <v>369</v>
      </c>
      <c r="R9169" s="131" t="n">
        <f aca="false">S9169*Q9169</f>
        <v>0</v>
      </c>
      <c r="S9169" s="132"/>
    </row>
    <row r="9170" s="76" customFormat="true" ht="14.4" hidden="false" customHeight="false" outlineLevel="0" collapsed="false">
      <c r="A9170" s="207"/>
      <c r="B9170" s="215" t="n">
        <v>284</v>
      </c>
      <c r="C9170" s="642" t="s">
        <v>23</v>
      </c>
      <c r="D9170" s="660" t="s">
        <v>26880</v>
      </c>
      <c r="E9170" s="661"/>
      <c r="F9170" s="121" t="n">
        <f aca="false">F9169+1</f>
        <v>9164</v>
      </c>
      <c r="G9170" s="124" t="s">
        <v>26897</v>
      </c>
      <c r="H9170" s="124" t="s">
        <v>26897</v>
      </c>
      <c r="I9170" s="667" t="s">
        <v>26898</v>
      </c>
      <c r="J9170" s="669" t="n">
        <v>0</v>
      </c>
      <c r="K9170" s="489" t="n">
        <v>0</v>
      </c>
      <c r="L9170" s="489" t="n">
        <v>95406</v>
      </c>
      <c r="M9170" s="489" t="n">
        <v>30</v>
      </c>
      <c r="N9170" s="124" t="s">
        <v>25188</v>
      </c>
      <c r="O9170" s="489"/>
      <c r="P9170" s="643" t="n">
        <v>308.45</v>
      </c>
      <c r="Q9170" s="130" t="n">
        <f aca="false">P9170*1.2</f>
        <v>370.14</v>
      </c>
      <c r="R9170" s="131" t="n">
        <f aca="false">S9170*Q9170</f>
        <v>0</v>
      </c>
      <c r="S9170" s="132"/>
    </row>
    <row r="9171" s="76" customFormat="true" ht="14.4" hidden="false" customHeight="false" outlineLevel="0" collapsed="false">
      <c r="A9171" s="207"/>
      <c r="B9171" s="215" t="n">
        <v>284</v>
      </c>
      <c r="C9171" s="642" t="s">
        <v>23</v>
      </c>
      <c r="D9171" s="660" t="s">
        <v>26880</v>
      </c>
      <c r="E9171" s="661"/>
      <c r="F9171" s="121" t="n">
        <f aca="false">F9170+1</f>
        <v>9165</v>
      </c>
      <c r="G9171" s="124" t="s">
        <v>26899</v>
      </c>
      <c r="H9171" s="124" t="s">
        <v>26899</v>
      </c>
      <c r="I9171" s="667" t="s">
        <v>26900</v>
      </c>
      <c r="J9171" s="669" t="n">
        <v>0</v>
      </c>
      <c r="K9171" s="489" t="n">
        <v>0</v>
      </c>
      <c r="L9171" s="489" t="n">
        <v>954010</v>
      </c>
      <c r="M9171" s="489" t="n">
        <v>30</v>
      </c>
      <c r="N9171" s="124" t="s">
        <v>25188</v>
      </c>
      <c r="O9171" s="489"/>
      <c r="P9171" s="643" t="n">
        <v>549</v>
      </c>
      <c r="Q9171" s="130" t="n">
        <f aca="false">P9171*1.2</f>
        <v>658.8</v>
      </c>
      <c r="R9171" s="131" t="n">
        <f aca="false">S9171*Q9171</f>
        <v>0</v>
      </c>
      <c r="S9171" s="132"/>
    </row>
    <row r="9172" s="76" customFormat="true" ht="14.4" hidden="false" customHeight="false" outlineLevel="0" collapsed="false">
      <c r="A9172" s="207"/>
      <c r="B9172" s="215" t="n">
        <v>284</v>
      </c>
      <c r="C9172" s="642" t="s">
        <v>23</v>
      </c>
      <c r="D9172" s="660" t="s">
        <v>26880</v>
      </c>
      <c r="E9172" s="661"/>
      <c r="F9172" s="121" t="n">
        <f aca="false">F9171+1</f>
        <v>9166</v>
      </c>
      <c r="G9172" s="124" t="s">
        <v>26901</v>
      </c>
      <c r="H9172" s="124" t="s">
        <v>26901</v>
      </c>
      <c r="I9172" s="667" t="s">
        <v>26902</v>
      </c>
      <c r="J9172" s="669" t="n">
        <v>0</v>
      </c>
      <c r="K9172" s="489" t="n">
        <v>0</v>
      </c>
      <c r="L9172" s="489" t="n">
        <v>958010</v>
      </c>
      <c r="M9172" s="489" t="n">
        <v>30</v>
      </c>
      <c r="N9172" s="124" t="s">
        <v>25188</v>
      </c>
      <c r="O9172" s="489"/>
      <c r="P9172" s="643" t="n">
        <v>318.26</v>
      </c>
      <c r="Q9172" s="130" t="n">
        <f aca="false">P9172*1.2</f>
        <v>381.912</v>
      </c>
      <c r="R9172" s="131" t="n">
        <f aca="false">S9172*Q9172</f>
        <v>0</v>
      </c>
      <c r="S9172" s="132"/>
    </row>
    <row r="9173" s="76" customFormat="true" ht="14.4" hidden="false" customHeight="false" outlineLevel="0" collapsed="false">
      <c r="A9173" s="207"/>
      <c r="B9173" s="215" t="n">
        <v>284</v>
      </c>
      <c r="C9173" s="642" t="s">
        <v>23</v>
      </c>
      <c r="D9173" s="660" t="s">
        <v>26880</v>
      </c>
      <c r="E9173" s="661"/>
      <c r="F9173" s="121" t="n">
        <f aca="false">F9172+1</f>
        <v>9167</v>
      </c>
      <c r="G9173" s="124" t="s">
        <v>26903</v>
      </c>
      <c r="H9173" s="124" t="s">
        <v>26903</v>
      </c>
      <c r="I9173" s="667" t="s">
        <v>26904</v>
      </c>
      <c r="J9173" s="669" t="n">
        <v>0</v>
      </c>
      <c r="K9173" s="489" t="n">
        <v>0</v>
      </c>
      <c r="L9173" s="489" t="n">
        <v>72</v>
      </c>
      <c r="M9173" s="489" t="n">
        <v>0</v>
      </c>
      <c r="N9173" s="124" t="s">
        <v>26905</v>
      </c>
      <c r="O9173" s="489"/>
      <c r="P9173" s="643" t="n">
        <v>248</v>
      </c>
      <c r="Q9173" s="130" t="n">
        <f aca="false">P9173*1.2</f>
        <v>297.6</v>
      </c>
      <c r="R9173" s="131" t="n">
        <f aca="false">S9173*Q9173</f>
        <v>0</v>
      </c>
      <c r="S9173" s="132"/>
    </row>
    <row r="9174" s="76" customFormat="true" ht="14.4" hidden="false" customHeight="false" outlineLevel="0" collapsed="false">
      <c r="A9174" s="207"/>
      <c r="B9174" s="215" t="n">
        <v>284</v>
      </c>
      <c r="C9174" s="642" t="s">
        <v>23</v>
      </c>
      <c r="D9174" s="660" t="s">
        <v>26880</v>
      </c>
      <c r="E9174" s="661"/>
      <c r="F9174" s="121" t="n">
        <f aca="false">F9173+1</f>
        <v>9168</v>
      </c>
      <c r="G9174" s="124" t="s">
        <v>26906</v>
      </c>
      <c r="H9174" s="124" t="s">
        <v>26906</v>
      </c>
      <c r="I9174" s="667" t="s">
        <v>26907</v>
      </c>
      <c r="J9174" s="669" t="n">
        <v>0</v>
      </c>
      <c r="K9174" s="489" t="n">
        <v>0</v>
      </c>
      <c r="L9174" s="489" t="n">
        <v>73</v>
      </c>
      <c r="M9174" s="489" t="n">
        <v>0</v>
      </c>
      <c r="N9174" s="124" t="s">
        <v>26908</v>
      </c>
      <c r="O9174" s="489"/>
      <c r="P9174" s="643" t="n">
        <v>248</v>
      </c>
      <c r="Q9174" s="130" t="n">
        <f aca="false">P9174*1.2</f>
        <v>297.6</v>
      </c>
      <c r="R9174" s="131" t="n">
        <f aca="false">S9174*Q9174</f>
        <v>0</v>
      </c>
      <c r="S9174" s="132"/>
    </row>
    <row r="9175" s="76" customFormat="true" ht="14.4" hidden="false" customHeight="false" outlineLevel="0" collapsed="false">
      <c r="A9175" s="207"/>
      <c r="B9175" s="215" t="n">
        <v>284</v>
      </c>
      <c r="C9175" s="642" t="s">
        <v>23</v>
      </c>
      <c r="D9175" s="660" t="s">
        <v>26880</v>
      </c>
      <c r="E9175" s="661"/>
      <c r="F9175" s="121" t="n">
        <f aca="false">F9174+1</f>
        <v>9169</v>
      </c>
      <c r="G9175" s="124" t="s">
        <v>26909</v>
      </c>
      <c r="H9175" s="124" t="s">
        <v>26909</v>
      </c>
      <c r="I9175" s="667" t="s">
        <v>26910</v>
      </c>
      <c r="J9175" s="669" t="n">
        <v>0</v>
      </c>
      <c r="K9175" s="489" t="n">
        <v>0</v>
      </c>
      <c r="L9175" s="489" t="n">
        <v>3581102</v>
      </c>
      <c r="M9175" s="489" t="n">
        <v>3</v>
      </c>
      <c r="N9175" s="124" t="s">
        <v>26911</v>
      </c>
      <c r="O9175" s="489"/>
      <c r="P9175" s="643" t="n">
        <v>2470.25</v>
      </c>
      <c r="Q9175" s="130" t="n">
        <f aca="false">P9175*1.2</f>
        <v>2964.3</v>
      </c>
      <c r="R9175" s="131" t="n">
        <f aca="false">S9175*Q9175</f>
        <v>0</v>
      </c>
      <c r="S9175" s="132"/>
    </row>
    <row r="9176" s="76" customFormat="true" ht="14.4" hidden="false" customHeight="false" outlineLevel="0" collapsed="false">
      <c r="A9176" s="207"/>
      <c r="B9176" s="215" t="n">
        <v>284</v>
      </c>
      <c r="C9176" s="642" t="s">
        <v>23</v>
      </c>
      <c r="D9176" s="660" t="s">
        <v>26880</v>
      </c>
      <c r="E9176" s="661"/>
      <c r="F9176" s="121" t="n">
        <f aca="false">F9175+1</f>
        <v>9170</v>
      </c>
      <c r="G9176" s="124" t="s">
        <v>26912</v>
      </c>
      <c r="H9176" s="124" t="s">
        <v>26912</v>
      </c>
      <c r="I9176" s="667" t="s">
        <v>26913</v>
      </c>
      <c r="J9176" s="669" t="n">
        <v>0</v>
      </c>
      <c r="K9176" s="489" t="n">
        <v>0</v>
      </c>
      <c r="L9176" s="489" t="n">
        <v>358</v>
      </c>
      <c r="M9176" s="489" t="n">
        <v>0</v>
      </c>
      <c r="N9176" s="124" t="s">
        <v>26914</v>
      </c>
      <c r="O9176" s="489"/>
      <c r="P9176" s="643" t="n">
        <v>156.25</v>
      </c>
      <c r="Q9176" s="130" t="n">
        <f aca="false">P9176*1.2</f>
        <v>187.5</v>
      </c>
      <c r="R9176" s="131" t="n">
        <f aca="false">S9176*Q9176</f>
        <v>0</v>
      </c>
      <c r="S9176" s="132"/>
    </row>
    <row r="9177" s="76" customFormat="true" ht="14.4" hidden="false" customHeight="false" outlineLevel="0" collapsed="false">
      <c r="A9177" s="207"/>
      <c r="B9177" s="215" t="n">
        <v>284</v>
      </c>
      <c r="C9177" s="642" t="s">
        <v>23</v>
      </c>
      <c r="D9177" s="660" t="s">
        <v>26880</v>
      </c>
      <c r="E9177" s="661"/>
      <c r="F9177" s="121" t="n">
        <f aca="false">F9176+1</f>
        <v>9171</v>
      </c>
      <c r="G9177" s="124" t="s">
        <v>26915</v>
      </c>
      <c r="H9177" s="124" t="s">
        <v>26915</v>
      </c>
      <c r="I9177" s="667" t="s">
        <v>26916</v>
      </c>
      <c r="J9177" s="669" t="n">
        <v>40</v>
      </c>
      <c r="K9177" s="489" t="n">
        <v>20</v>
      </c>
      <c r="L9177" s="489" t="n">
        <v>5012502</v>
      </c>
      <c r="M9177" s="489" t="n">
        <v>0</v>
      </c>
      <c r="N9177" s="124" t="s">
        <v>26917</v>
      </c>
      <c r="O9177" s="489"/>
      <c r="P9177" s="643" t="n">
        <v>8083.13</v>
      </c>
      <c r="Q9177" s="130" t="n">
        <f aca="false">P9177*1.2</f>
        <v>9699.756</v>
      </c>
      <c r="R9177" s="131" t="n">
        <f aca="false">S9177*Q9177</f>
        <v>0</v>
      </c>
      <c r="S9177" s="132"/>
    </row>
    <row r="9178" s="76" customFormat="true" ht="14.4" hidden="false" customHeight="false" outlineLevel="0" collapsed="false">
      <c r="A9178" s="207"/>
      <c r="B9178" s="215" t="n">
        <v>284</v>
      </c>
      <c r="C9178" s="642" t="s">
        <v>23</v>
      </c>
      <c r="D9178" s="660" t="s">
        <v>26880</v>
      </c>
      <c r="E9178" s="661"/>
      <c r="F9178" s="121" t="n">
        <f aca="false">F9177+1</f>
        <v>9172</v>
      </c>
      <c r="G9178" s="124" t="s">
        <v>26918</v>
      </c>
      <c r="H9178" s="124" t="s">
        <v>26918</v>
      </c>
      <c r="I9178" s="667" t="s">
        <v>26919</v>
      </c>
      <c r="J9178" s="669" t="n">
        <v>40</v>
      </c>
      <c r="K9178" s="489" t="n">
        <v>20</v>
      </c>
      <c r="L9178" s="489" t="n">
        <v>5012503</v>
      </c>
      <c r="M9178" s="489" t="n">
        <v>0</v>
      </c>
      <c r="N9178" s="124" t="s">
        <v>26917</v>
      </c>
      <c r="O9178" s="489"/>
      <c r="P9178" s="643" t="n">
        <v>8083.13</v>
      </c>
      <c r="Q9178" s="130" t="n">
        <f aca="false">P9178*1.2</f>
        <v>9699.756</v>
      </c>
      <c r="R9178" s="131" t="n">
        <f aca="false">S9178*Q9178</f>
        <v>0</v>
      </c>
      <c r="S9178" s="132"/>
    </row>
    <row r="9179" s="76" customFormat="true" ht="14.4" hidden="false" customHeight="false" outlineLevel="0" collapsed="false">
      <c r="A9179" s="207"/>
      <c r="B9179" s="215" t="n">
        <v>284</v>
      </c>
      <c r="C9179" s="642" t="s">
        <v>23</v>
      </c>
      <c r="D9179" s="660" t="s">
        <v>26880</v>
      </c>
      <c r="E9179" s="661"/>
      <c r="F9179" s="121" t="n">
        <f aca="false">F9178+1</f>
        <v>9173</v>
      </c>
      <c r="G9179" s="124" t="s">
        <v>26920</v>
      </c>
      <c r="H9179" s="124" t="s">
        <v>26920</v>
      </c>
      <c r="I9179" s="667" t="s">
        <v>26921</v>
      </c>
      <c r="J9179" s="669" t="n">
        <v>47</v>
      </c>
      <c r="K9179" s="489" t="n">
        <v>20</v>
      </c>
      <c r="L9179" s="489" t="n">
        <v>5012501</v>
      </c>
      <c r="M9179" s="489" t="n">
        <v>0</v>
      </c>
      <c r="N9179" s="124" t="s">
        <v>26922</v>
      </c>
      <c r="O9179" s="489"/>
      <c r="P9179" s="663" t="n">
        <v>6022.5</v>
      </c>
      <c r="Q9179" s="663" t="n">
        <f aca="false">P9179*1.2</f>
        <v>7227</v>
      </c>
      <c r="R9179" s="131" t="n">
        <f aca="false">S9179*Q9179</f>
        <v>0</v>
      </c>
      <c r="S9179" s="132"/>
    </row>
    <row r="9180" s="76" customFormat="true" ht="14.4" hidden="false" customHeight="false" outlineLevel="0" collapsed="false">
      <c r="A9180" s="207"/>
      <c r="B9180" s="215" t="n">
        <v>284</v>
      </c>
      <c r="C9180" s="642" t="s">
        <v>23</v>
      </c>
      <c r="D9180" s="660" t="s">
        <v>26880</v>
      </c>
      <c r="E9180" s="661"/>
      <c r="F9180" s="121" t="n">
        <f aca="false">F9179+1</f>
        <v>9174</v>
      </c>
      <c r="G9180" s="124" t="s">
        <v>26923</v>
      </c>
      <c r="H9180" s="124" t="s">
        <v>26923</v>
      </c>
      <c r="I9180" s="667" t="s">
        <v>26924</v>
      </c>
      <c r="J9180" s="669" t="n">
        <v>358</v>
      </c>
      <c r="K9180" s="489" t="n">
        <v>11</v>
      </c>
      <c r="L9180" s="489" t="n">
        <v>203</v>
      </c>
      <c r="M9180" s="489" t="n">
        <v>3</v>
      </c>
      <c r="N9180" s="124" t="s">
        <v>26925</v>
      </c>
      <c r="O9180" s="489"/>
      <c r="P9180" s="663" t="n">
        <v>3515</v>
      </c>
      <c r="Q9180" s="663" t="n">
        <f aca="false">P9180*1.2</f>
        <v>4218</v>
      </c>
      <c r="R9180" s="131" t="n">
        <f aca="false">S9180*Q9180</f>
        <v>8436</v>
      </c>
      <c r="S9180" s="132" t="n">
        <v>2</v>
      </c>
    </row>
    <row r="9181" s="76" customFormat="true" ht="14.4" hidden="false" customHeight="false" outlineLevel="0" collapsed="false">
      <c r="A9181" s="207"/>
      <c r="B9181" s="215" t="n">
        <v>284</v>
      </c>
      <c r="C9181" s="642" t="s">
        <v>23</v>
      </c>
      <c r="D9181" s="660" t="s">
        <v>26880</v>
      </c>
      <c r="E9181" s="661"/>
      <c r="F9181" s="121" t="n">
        <f aca="false">F9180+1</f>
        <v>9175</v>
      </c>
      <c r="G9181" s="124" t="s">
        <v>26926</v>
      </c>
      <c r="H9181" s="124" t="s">
        <v>26926</v>
      </c>
      <c r="I9181" s="667" t="s">
        <v>26927</v>
      </c>
      <c r="J9181" s="669" t="n">
        <v>358</v>
      </c>
      <c r="K9181" s="489" t="n">
        <v>11</v>
      </c>
      <c r="L9181" s="489" t="n">
        <v>203</v>
      </c>
      <c r="M9181" s="489" t="n">
        <v>4</v>
      </c>
      <c r="N9181" s="124" t="s">
        <v>26925</v>
      </c>
      <c r="O9181" s="489"/>
      <c r="P9181" s="643" t="n">
        <v>2861.88</v>
      </c>
      <c r="Q9181" s="130" t="n">
        <f aca="false">P9181*1.2</f>
        <v>3434.256</v>
      </c>
      <c r="R9181" s="131" t="n">
        <f aca="false">S9181*Q9181</f>
        <v>6868.512</v>
      </c>
      <c r="S9181" s="132" t="n">
        <v>2</v>
      </c>
    </row>
    <row r="9182" s="76" customFormat="true" ht="14.4" hidden="false" customHeight="false" outlineLevel="0" collapsed="false">
      <c r="A9182" s="207"/>
      <c r="B9182" s="215" t="n">
        <v>284</v>
      </c>
      <c r="C9182" s="642" t="s">
        <v>23</v>
      </c>
      <c r="D9182" s="660" t="s">
        <v>26880</v>
      </c>
      <c r="E9182" s="661"/>
      <c r="F9182" s="121" t="n">
        <f aca="false">F9181+1</f>
        <v>9176</v>
      </c>
      <c r="G9182" s="124" t="s">
        <v>26928</v>
      </c>
      <c r="H9182" s="124" t="s">
        <v>26928</v>
      </c>
      <c r="I9182" s="667" t="s">
        <v>26929</v>
      </c>
      <c r="J9182" s="669" t="n">
        <v>358</v>
      </c>
      <c r="K9182" s="489" t="n">
        <v>11</v>
      </c>
      <c r="L9182" s="489" t="n">
        <v>272</v>
      </c>
      <c r="M9182" s="489" t="n">
        <v>1</v>
      </c>
      <c r="N9182" s="124" t="s">
        <v>26930</v>
      </c>
      <c r="O9182" s="489"/>
      <c r="P9182" s="643" t="n">
        <v>3757.81</v>
      </c>
      <c r="Q9182" s="130" t="n">
        <f aca="false">P9182*1.2</f>
        <v>4509.372</v>
      </c>
      <c r="R9182" s="131" t="n">
        <f aca="false">S9182*Q9182</f>
        <v>0</v>
      </c>
      <c r="S9182" s="132"/>
    </row>
    <row r="9183" s="76" customFormat="true" ht="14.4" hidden="false" customHeight="false" outlineLevel="0" collapsed="false">
      <c r="A9183" s="207"/>
      <c r="B9183" s="215" t="n">
        <v>284</v>
      </c>
      <c r="C9183" s="642" t="s">
        <v>23</v>
      </c>
      <c r="D9183" s="660" t="s">
        <v>26880</v>
      </c>
      <c r="E9183" s="661"/>
      <c r="F9183" s="121" t="n">
        <f aca="false">F9182+1</f>
        <v>9177</v>
      </c>
      <c r="G9183" s="124" t="s">
        <v>26931</v>
      </c>
      <c r="H9183" s="124" t="s">
        <v>26931</v>
      </c>
      <c r="I9183" s="667" t="s">
        <v>26932</v>
      </c>
      <c r="J9183" s="669" t="n">
        <v>358</v>
      </c>
      <c r="K9183" s="489" t="n">
        <v>11</v>
      </c>
      <c r="L9183" s="489" t="n">
        <v>273</v>
      </c>
      <c r="M9183" s="489" t="n">
        <v>1</v>
      </c>
      <c r="N9183" s="124" t="s">
        <v>26925</v>
      </c>
      <c r="O9183" s="489"/>
      <c r="P9183" s="643" t="n">
        <v>3757.81</v>
      </c>
      <c r="Q9183" s="130" t="n">
        <f aca="false">P9183*1.2</f>
        <v>4509.372</v>
      </c>
      <c r="R9183" s="131" t="n">
        <f aca="false">S9183*Q9183</f>
        <v>0</v>
      </c>
      <c r="S9183" s="132"/>
    </row>
    <row r="9184" s="76" customFormat="true" ht="14.4" hidden="false" customHeight="false" outlineLevel="0" collapsed="false">
      <c r="A9184" s="207"/>
      <c r="B9184" s="215" t="n">
        <v>284</v>
      </c>
      <c r="C9184" s="642" t="s">
        <v>23</v>
      </c>
      <c r="D9184" s="660" t="s">
        <v>26880</v>
      </c>
      <c r="E9184" s="661"/>
      <c r="F9184" s="121" t="n">
        <f aca="false">F9183+1</f>
        <v>9178</v>
      </c>
      <c r="G9184" s="124" t="s">
        <v>26933</v>
      </c>
      <c r="H9184" s="124" t="s">
        <v>26933</v>
      </c>
      <c r="I9184" s="667" t="s">
        <v>26934</v>
      </c>
      <c r="J9184" s="669" t="n">
        <v>40</v>
      </c>
      <c r="K9184" s="489" t="n">
        <v>50</v>
      </c>
      <c r="L9184" s="489" t="n">
        <v>630116</v>
      </c>
      <c r="M9184" s="489" t="n">
        <v>4</v>
      </c>
      <c r="N9184" s="124" t="s">
        <v>26935</v>
      </c>
      <c r="O9184" s="489"/>
      <c r="P9184" s="663" t="n">
        <v>4380</v>
      </c>
      <c r="Q9184" s="663" t="n">
        <f aca="false">P9184*1.2</f>
        <v>5256</v>
      </c>
      <c r="R9184" s="131" t="n">
        <f aca="false">S9184*Q9184</f>
        <v>5256</v>
      </c>
      <c r="S9184" s="132" t="n">
        <v>1</v>
      </c>
    </row>
    <row r="9185" s="76" customFormat="true" ht="14.4" hidden="false" customHeight="false" outlineLevel="0" collapsed="false">
      <c r="A9185" s="207"/>
      <c r="B9185" s="215" t="n">
        <v>284</v>
      </c>
      <c r="C9185" s="642" t="s">
        <v>23</v>
      </c>
      <c r="D9185" s="660" t="s">
        <v>26880</v>
      </c>
      <c r="E9185" s="661"/>
      <c r="F9185" s="121" t="n">
        <f aca="false">F9184+1</f>
        <v>9179</v>
      </c>
      <c r="G9185" s="124" t="s">
        <v>26936</v>
      </c>
      <c r="H9185" s="124" t="s">
        <v>26936</v>
      </c>
      <c r="I9185" s="667" t="s">
        <v>26937</v>
      </c>
      <c r="J9185" s="669" t="n">
        <v>40</v>
      </c>
      <c r="K9185" s="489" t="n">
        <v>30</v>
      </c>
      <c r="L9185" s="489" t="n">
        <v>500135</v>
      </c>
      <c r="M9185" s="489" t="n">
        <v>6</v>
      </c>
      <c r="N9185" s="124" t="s">
        <v>26938</v>
      </c>
      <c r="O9185" s="489"/>
      <c r="P9185" s="663" t="n">
        <v>2775</v>
      </c>
      <c r="Q9185" s="663" t="n">
        <f aca="false">P9185*1.2</f>
        <v>3330</v>
      </c>
      <c r="R9185" s="131" t="n">
        <f aca="false">S9185*Q9185</f>
        <v>0</v>
      </c>
      <c r="S9185" s="132"/>
    </row>
    <row r="9186" s="76" customFormat="true" ht="14.4" hidden="false" customHeight="false" outlineLevel="0" collapsed="false">
      <c r="A9186" s="207"/>
      <c r="B9186" s="215" t="n">
        <v>284</v>
      </c>
      <c r="C9186" s="642" t="s">
        <v>23</v>
      </c>
      <c r="D9186" s="660" t="s">
        <v>26880</v>
      </c>
      <c r="E9186" s="661"/>
      <c r="F9186" s="121" t="n">
        <f aca="false">F9185+1</f>
        <v>9180</v>
      </c>
      <c r="G9186" s="124" t="s">
        <v>26939</v>
      </c>
      <c r="H9186" s="124" t="s">
        <v>26939</v>
      </c>
      <c r="I9186" s="667" t="s">
        <v>26940</v>
      </c>
      <c r="J9186" s="669" t="n">
        <v>0</v>
      </c>
      <c r="K9186" s="489" t="n">
        <v>6</v>
      </c>
      <c r="L9186" s="489" t="n">
        <v>1302004</v>
      </c>
      <c r="M9186" s="489" t="n">
        <v>20</v>
      </c>
      <c r="N9186" s="124" t="s">
        <v>26941</v>
      </c>
      <c r="O9186" s="489"/>
      <c r="P9186" s="643" t="n">
        <v>759.38</v>
      </c>
      <c r="Q9186" s="130" t="n">
        <f aca="false">P9186*1.2</f>
        <v>911.256</v>
      </c>
      <c r="R9186" s="131" t="n">
        <f aca="false">S9186*Q9186</f>
        <v>0</v>
      </c>
      <c r="S9186" s="132"/>
    </row>
    <row r="9187" s="76" customFormat="true" ht="14.4" hidden="false" customHeight="false" outlineLevel="0" collapsed="false">
      <c r="A9187" s="207"/>
      <c r="B9187" s="215" t="n">
        <v>284</v>
      </c>
      <c r="C9187" s="642" t="s">
        <v>23</v>
      </c>
      <c r="D9187" s="660" t="s">
        <v>26880</v>
      </c>
      <c r="E9187" s="661"/>
      <c r="F9187" s="121" t="n">
        <f aca="false">F9186+1</f>
        <v>9181</v>
      </c>
      <c r="G9187" s="124" t="s">
        <v>26942</v>
      </c>
      <c r="H9187" s="124" t="s">
        <v>26942</v>
      </c>
      <c r="I9187" s="667" t="s">
        <v>26943</v>
      </c>
      <c r="J9187" s="669" t="n">
        <v>0</v>
      </c>
      <c r="K9187" s="489" t="n">
        <v>6</v>
      </c>
      <c r="L9187" s="489" t="n">
        <v>1302004</v>
      </c>
      <c r="M9187" s="489" t="n">
        <v>21</v>
      </c>
      <c r="N9187" s="124" t="s">
        <v>26941</v>
      </c>
      <c r="O9187" s="489"/>
      <c r="P9187" s="643" t="n">
        <v>759.38</v>
      </c>
      <c r="Q9187" s="130" t="n">
        <f aca="false">P9187*1.2</f>
        <v>911.256</v>
      </c>
      <c r="R9187" s="131" t="n">
        <f aca="false">S9187*Q9187</f>
        <v>0</v>
      </c>
      <c r="S9187" s="132"/>
    </row>
    <row r="9188" s="76" customFormat="true" ht="14.4" hidden="false" customHeight="false" outlineLevel="0" collapsed="false">
      <c r="A9188" s="207"/>
      <c r="B9188" s="215" t="n">
        <v>284</v>
      </c>
      <c r="C9188" s="642" t="s">
        <v>23</v>
      </c>
      <c r="D9188" s="660" t="s">
        <v>26880</v>
      </c>
      <c r="E9188" s="661"/>
      <c r="F9188" s="121" t="n">
        <f aca="false">F9187+1</f>
        <v>9182</v>
      </c>
      <c r="G9188" s="124" t="s">
        <v>26944</v>
      </c>
      <c r="H9188" s="124" t="s">
        <v>26944</v>
      </c>
      <c r="I9188" s="667" t="s">
        <v>26945</v>
      </c>
      <c r="J9188" s="669" t="n">
        <v>0</v>
      </c>
      <c r="K9188" s="489" t="n">
        <v>6</v>
      </c>
      <c r="L9188" s="489" t="n">
        <v>1302004</v>
      </c>
      <c r="M9188" s="489" t="n">
        <v>26</v>
      </c>
      <c r="N9188" s="124" t="s">
        <v>26946</v>
      </c>
      <c r="O9188" s="489"/>
      <c r="P9188" s="643" t="n">
        <v>759.38</v>
      </c>
      <c r="Q9188" s="130" t="n">
        <f aca="false">P9188*1.2</f>
        <v>911.256</v>
      </c>
      <c r="R9188" s="131" t="n">
        <f aca="false">S9188*Q9188</f>
        <v>0</v>
      </c>
      <c r="S9188" s="132"/>
    </row>
    <row r="9189" s="76" customFormat="true" ht="14.4" hidden="false" customHeight="false" outlineLevel="0" collapsed="false">
      <c r="A9189" s="207"/>
      <c r="B9189" s="215" t="n">
        <v>284</v>
      </c>
      <c r="C9189" s="642" t="s">
        <v>23</v>
      </c>
      <c r="D9189" s="660" t="s">
        <v>26880</v>
      </c>
      <c r="E9189" s="661"/>
      <c r="F9189" s="121" t="n">
        <f aca="false">F9188+1</f>
        <v>9183</v>
      </c>
      <c r="G9189" s="124" t="s">
        <v>26947</v>
      </c>
      <c r="H9189" s="124" t="s">
        <v>26947</v>
      </c>
      <c r="I9189" s="667" t="s">
        <v>26948</v>
      </c>
      <c r="J9189" s="669" t="n">
        <v>0</v>
      </c>
      <c r="K9189" s="489" t="n">
        <v>6</v>
      </c>
      <c r="L9189" s="489" t="n">
        <v>1302004</v>
      </c>
      <c r="M9189" s="489" t="n">
        <v>34</v>
      </c>
      <c r="N9189" s="124" t="s">
        <v>26941</v>
      </c>
      <c r="O9189" s="489"/>
      <c r="P9189" s="643" t="n">
        <v>759.38</v>
      </c>
      <c r="Q9189" s="130" t="n">
        <f aca="false">P9189*1.2</f>
        <v>911.256</v>
      </c>
      <c r="R9189" s="131" t="n">
        <f aca="false">S9189*Q9189</f>
        <v>0</v>
      </c>
      <c r="S9189" s="132"/>
    </row>
    <row r="9190" s="76" customFormat="true" ht="14.4" hidden="false" customHeight="false" outlineLevel="0" collapsed="false">
      <c r="A9190" s="207"/>
      <c r="B9190" s="215" t="n">
        <v>284</v>
      </c>
      <c r="C9190" s="642" t="s">
        <v>23</v>
      </c>
      <c r="D9190" s="660" t="s">
        <v>26880</v>
      </c>
      <c r="E9190" s="661"/>
      <c r="F9190" s="121" t="n">
        <f aca="false">F9189+1</f>
        <v>9184</v>
      </c>
      <c r="G9190" s="124" t="s">
        <v>26949</v>
      </c>
      <c r="H9190" s="124" t="s">
        <v>26949</v>
      </c>
      <c r="I9190" s="667" t="s">
        <v>26950</v>
      </c>
      <c r="J9190" s="669" t="n">
        <v>0</v>
      </c>
      <c r="K9190" s="489" t="n">
        <v>0</v>
      </c>
      <c r="L9190" s="489" t="n">
        <v>2406301</v>
      </c>
      <c r="M9190" s="489" t="n">
        <v>0</v>
      </c>
      <c r="N9190" s="124" t="s">
        <v>17488</v>
      </c>
      <c r="O9190" s="489"/>
      <c r="P9190" s="643" t="n">
        <v>759.38</v>
      </c>
      <c r="Q9190" s="130" t="n">
        <f aca="false">P9190*1.2</f>
        <v>911.256</v>
      </c>
      <c r="R9190" s="131" t="n">
        <f aca="false">S9190*Q9190</f>
        <v>0</v>
      </c>
      <c r="S9190" s="132"/>
    </row>
    <row r="9191" s="76" customFormat="true" ht="14.4" hidden="false" customHeight="false" outlineLevel="0" collapsed="false">
      <c r="A9191" s="207"/>
      <c r="B9191" s="215" t="n">
        <v>284</v>
      </c>
      <c r="C9191" s="642" t="s">
        <v>23</v>
      </c>
      <c r="D9191" s="660" t="s">
        <v>26880</v>
      </c>
      <c r="E9191" s="661"/>
      <c r="F9191" s="121" t="n">
        <f aca="false">F9190+1</f>
        <v>9185</v>
      </c>
      <c r="G9191" s="124" t="s">
        <v>26951</v>
      </c>
      <c r="H9191" s="124" t="s">
        <v>26951</v>
      </c>
      <c r="I9191" s="667" t="s">
        <v>26952</v>
      </c>
      <c r="J9191" s="669" t="n">
        <v>0</v>
      </c>
      <c r="K9191" s="489" t="n">
        <v>3</v>
      </c>
      <c r="L9191" s="489" t="n">
        <v>110</v>
      </c>
      <c r="M9191" s="489" t="n">
        <v>0</v>
      </c>
      <c r="N9191" s="124" t="s">
        <v>26941</v>
      </c>
      <c r="O9191" s="489"/>
      <c r="P9191" s="643" t="n">
        <v>759.38</v>
      </c>
      <c r="Q9191" s="130" t="n">
        <f aca="false">P9191*1.2</f>
        <v>911.256</v>
      </c>
      <c r="R9191" s="131" t="n">
        <f aca="false">S9191*Q9191</f>
        <v>0</v>
      </c>
      <c r="S9191" s="132"/>
    </row>
    <row r="9192" s="76" customFormat="true" ht="14.4" hidden="false" customHeight="false" outlineLevel="0" collapsed="false">
      <c r="A9192" s="207"/>
      <c r="B9192" s="215" t="n">
        <v>284</v>
      </c>
      <c r="C9192" s="642" t="s">
        <v>23</v>
      </c>
      <c r="D9192" s="660" t="s">
        <v>26880</v>
      </c>
      <c r="E9192" s="661"/>
      <c r="F9192" s="121" t="n">
        <f aca="false">F9191+1</f>
        <v>9186</v>
      </c>
      <c r="G9192" s="124" t="s">
        <v>26953</v>
      </c>
      <c r="H9192" s="124" t="s">
        <v>26953</v>
      </c>
      <c r="I9192" s="667" t="s">
        <v>26954</v>
      </c>
      <c r="J9192" s="669" t="n">
        <v>0</v>
      </c>
      <c r="K9192" s="489" t="n">
        <v>3</v>
      </c>
      <c r="L9192" s="489" t="n">
        <v>110</v>
      </c>
      <c r="M9192" s="489" t="n">
        <v>1</v>
      </c>
      <c r="N9192" s="124" t="s">
        <v>26941</v>
      </c>
      <c r="O9192" s="489"/>
      <c r="P9192" s="663" t="n">
        <v>962.5</v>
      </c>
      <c r="Q9192" s="663" t="n">
        <f aca="false">P9192*1.2</f>
        <v>1155</v>
      </c>
      <c r="R9192" s="131" t="n">
        <f aca="false">S9192*Q9192</f>
        <v>0</v>
      </c>
      <c r="S9192" s="132"/>
    </row>
    <row r="9193" s="76" customFormat="true" ht="14.4" hidden="false" customHeight="false" outlineLevel="0" collapsed="false">
      <c r="A9193" s="207"/>
      <c r="B9193" s="215" t="n">
        <v>284</v>
      </c>
      <c r="C9193" s="642" t="s">
        <v>23</v>
      </c>
      <c r="D9193" s="660" t="s">
        <v>26880</v>
      </c>
      <c r="E9193" s="661"/>
      <c r="F9193" s="121" t="n">
        <f aca="false">F9192+1</f>
        <v>9187</v>
      </c>
      <c r="G9193" s="124" t="s">
        <v>26955</v>
      </c>
      <c r="H9193" s="124" t="s">
        <v>26955</v>
      </c>
      <c r="I9193" s="667" t="s">
        <v>26956</v>
      </c>
      <c r="J9193" s="669" t="n">
        <v>306</v>
      </c>
      <c r="K9193" s="489" t="n">
        <v>0</v>
      </c>
      <c r="L9193" s="489" t="n">
        <v>990120</v>
      </c>
      <c r="M9193" s="489" t="n">
        <v>2</v>
      </c>
      <c r="N9193" s="124" t="s">
        <v>26957</v>
      </c>
      <c r="O9193" s="489"/>
      <c r="P9193" s="643" t="n">
        <v>5100</v>
      </c>
      <c r="Q9193" s="130" t="n">
        <f aca="false">P9193*1.2</f>
        <v>6120</v>
      </c>
      <c r="R9193" s="131" t="n">
        <f aca="false">S9193*Q9193</f>
        <v>0</v>
      </c>
      <c r="S9193" s="132"/>
    </row>
    <row r="9194" s="76" customFormat="true" ht="14.4" hidden="false" customHeight="false" outlineLevel="0" collapsed="false">
      <c r="A9194" s="207"/>
      <c r="B9194" s="215" t="n">
        <v>284</v>
      </c>
      <c r="C9194" s="642" t="s">
        <v>23</v>
      </c>
      <c r="D9194" s="660" t="s">
        <v>26880</v>
      </c>
      <c r="E9194" s="661"/>
      <c r="F9194" s="121" t="n">
        <f aca="false">F9193+1</f>
        <v>9188</v>
      </c>
      <c r="G9194" s="124" t="s">
        <v>26958</v>
      </c>
      <c r="H9194" s="124" t="s">
        <v>26958</v>
      </c>
      <c r="I9194" s="667" t="s">
        <v>26959</v>
      </c>
      <c r="J9194" s="669" t="n">
        <v>20</v>
      </c>
      <c r="K9194" s="489" t="n">
        <v>0</v>
      </c>
      <c r="L9194" s="489" t="n">
        <v>3720000</v>
      </c>
      <c r="M9194" s="489" t="n">
        <v>1</v>
      </c>
      <c r="N9194" s="124" t="s">
        <v>13405</v>
      </c>
      <c r="O9194" s="489"/>
      <c r="P9194" s="643" t="n">
        <v>79.38</v>
      </c>
      <c r="Q9194" s="130" t="n">
        <f aca="false">P9194*1.2</f>
        <v>95.256</v>
      </c>
      <c r="R9194" s="131" t="n">
        <f aca="false">S9194*Q9194</f>
        <v>0</v>
      </c>
      <c r="S9194" s="132"/>
    </row>
    <row r="9195" s="76" customFormat="true" ht="14.4" hidden="false" customHeight="false" outlineLevel="0" collapsed="false">
      <c r="A9195" s="207"/>
      <c r="B9195" s="215" t="n">
        <v>284</v>
      </c>
      <c r="C9195" s="642" t="s">
        <v>23</v>
      </c>
      <c r="D9195" s="660" t="s">
        <v>26880</v>
      </c>
      <c r="E9195" s="661"/>
      <c r="F9195" s="121" t="n">
        <f aca="false">F9194+1</f>
        <v>9189</v>
      </c>
      <c r="G9195" s="124" t="s">
        <v>26960</v>
      </c>
      <c r="H9195" s="124" t="s">
        <v>26960</v>
      </c>
      <c r="I9195" s="667" t="s">
        <v>26961</v>
      </c>
      <c r="J9195" s="669" t="n">
        <v>94</v>
      </c>
      <c r="K9195" s="489" t="n">
        <v>21</v>
      </c>
      <c r="L9195" s="489" t="n">
        <v>11021</v>
      </c>
      <c r="M9195" s="489" t="n">
        <v>0</v>
      </c>
      <c r="N9195" s="124" t="s">
        <v>26962</v>
      </c>
      <c r="O9195" s="489"/>
      <c r="P9195" s="643" t="n">
        <v>4500</v>
      </c>
      <c r="Q9195" s="130" t="n">
        <f aca="false">P9195*1.2</f>
        <v>5400</v>
      </c>
      <c r="R9195" s="131" t="n">
        <f aca="false">S9195*Q9195</f>
        <v>0</v>
      </c>
      <c r="S9195" s="132"/>
    </row>
    <row r="9196" s="76" customFormat="true" ht="14.4" hidden="false" customHeight="false" outlineLevel="0" collapsed="false">
      <c r="A9196" s="207"/>
      <c r="B9196" s="215" t="n">
        <v>284</v>
      </c>
      <c r="C9196" s="642" t="s">
        <v>23</v>
      </c>
      <c r="D9196" s="660" t="s">
        <v>26880</v>
      </c>
      <c r="E9196" s="661"/>
      <c r="F9196" s="121" t="n">
        <f aca="false">F9195+1</f>
        <v>9190</v>
      </c>
      <c r="G9196" s="124" t="s">
        <v>26963</v>
      </c>
      <c r="H9196" s="124" t="s">
        <v>26963</v>
      </c>
      <c r="I9196" s="667" t="s">
        <v>26964</v>
      </c>
      <c r="J9196" s="669" t="n">
        <v>94</v>
      </c>
      <c r="K9196" s="489" t="n">
        <v>21</v>
      </c>
      <c r="L9196" s="489" t="n">
        <v>11065</v>
      </c>
      <c r="M9196" s="489" t="n">
        <v>0</v>
      </c>
      <c r="N9196" s="124" t="s">
        <v>26965</v>
      </c>
      <c r="O9196" s="489"/>
      <c r="P9196" s="643" t="n">
        <v>1063.13</v>
      </c>
      <c r="Q9196" s="130" t="n">
        <f aca="false">P9196*1.2</f>
        <v>1275.756</v>
      </c>
      <c r="R9196" s="131" t="n">
        <f aca="false">S9196*Q9196</f>
        <v>0</v>
      </c>
      <c r="S9196" s="132"/>
    </row>
    <row r="9197" s="76" customFormat="true" ht="14.4" hidden="false" customHeight="false" outlineLevel="0" collapsed="false">
      <c r="A9197" s="207"/>
      <c r="B9197" s="215" t="n">
        <v>284</v>
      </c>
      <c r="C9197" s="642" t="s">
        <v>23</v>
      </c>
      <c r="D9197" s="660" t="s">
        <v>26880</v>
      </c>
      <c r="E9197" s="661"/>
      <c r="F9197" s="121" t="n">
        <f aca="false">F9196+1</f>
        <v>9191</v>
      </c>
      <c r="G9197" s="124" t="s">
        <v>26966</v>
      </c>
      <c r="H9197" s="124" t="s">
        <v>26966</v>
      </c>
      <c r="I9197" s="667" t="s">
        <v>26967</v>
      </c>
      <c r="J9197" s="669" t="n">
        <v>94</v>
      </c>
      <c r="K9197" s="489" t="n">
        <v>21</v>
      </c>
      <c r="L9197" s="489" t="n">
        <v>12021</v>
      </c>
      <c r="M9197" s="489" t="n">
        <v>0</v>
      </c>
      <c r="N9197" s="124" t="s">
        <v>26968</v>
      </c>
      <c r="O9197" s="489"/>
      <c r="P9197" s="643" t="n">
        <v>5400</v>
      </c>
      <c r="Q9197" s="130" t="n">
        <f aca="false">P9197*1.2</f>
        <v>6480</v>
      </c>
      <c r="R9197" s="131" t="n">
        <f aca="false">S9197*Q9197</f>
        <v>0</v>
      </c>
      <c r="S9197" s="132"/>
    </row>
    <row r="9198" s="76" customFormat="true" ht="14.4" hidden="false" customHeight="false" outlineLevel="0" collapsed="false">
      <c r="A9198" s="207"/>
      <c r="B9198" s="215" t="n">
        <v>284</v>
      </c>
      <c r="C9198" s="642" t="s">
        <v>23</v>
      </c>
      <c r="D9198" s="660" t="s">
        <v>26880</v>
      </c>
      <c r="E9198" s="661"/>
      <c r="F9198" s="121" t="n">
        <f aca="false">F9197+1</f>
        <v>9192</v>
      </c>
      <c r="G9198" s="124" t="s">
        <v>26969</v>
      </c>
      <c r="H9198" s="124" t="s">
        <v>26969</v>
      </c>
      <c r="I9198" s="667" t="s">
        <v>26970</v>
      </c>
      <c r="J9198" s="669" t="n">
        <v>94</v>
      </c>
      <c r="K9198" s="489" t="n">
        <v>21</v>
      </c>
      <c r="L9198" s="489" t="n">
        <v>12065</v>
      </c>
      <c r="M9198" s="489" t="n">
        <v>0</v>
      </c>
      <c r="N9198" s="124" t="s">
        <v>26971</v>
      </c>
      <c r="O9198" s="489"/>
      <c r="P9198" s="643" t="n">
        <v>1063.13</v>
      </c>
      <c r="Q9198" s="130" t="n">
        <f aca="false">P9198*1.2</f>
        <v>1275.756</v>
      </c>
      <c r="R9198" s="131" t="n">
        <f aca="false">S9198*Q9198</f>
        <v>0</v>
      </c>
      <c r="S9198" s="132"/>
    </row>
    <row r="9199" s="76" customFormat="true" ht="14.4" hidden="false" customHeight="false" outlineLevel="0" collapsed="false">
      <c r="A9199" s="207"/>
      <c r="B9199" s="215" t="n">
        <v>284</v>
      </c>
      <c r="C9199" s="642" t="s">
        <v>23</v>
      </c>
      <c r="D9199" s="660" t="s">
        <v>26880</v>
      </c>
      <c r="E9199" s="661"/>
      <c r="F9199" s="121" t="n">
        <f aca="false">F9198+1</f>
        <v>9193</v>
      </c>
      <c r="G9199" s="124" t="s">
        <v>26972</v>
      </c>
      <c r="H9199" s="124" t="s">
        <v>26972</v>
      </c>
      <c r="I9199" s="667" t="s">
        <v>26973</v>
      </c>
      <c r="J9199" s="669" t="n">
        <v>94</v>
      </c>
      <c r="K9199" s="489" t="n">
        <v>21</v>
      </c>
      <c r="L9199" s="489" t="n">
        <v>21021</v>
      </c>
      <c r="M9199" s="489" t="n">
        <v>0</v>
      </c>
      <c r="N9199" s="124" t="s">
        <v>26974</v>
      </c>
      <c r="O9199" s="489"/>
      <c r="P9199" s="643" t="n">
        <v>7350</v>
      </c>
      <c r="Q9199" s="130" t="n">
        <f aca="false">P9199*1.2</f>
        <v>8820</v>
      </c>
      <c r="R9199" s="131" t="n">
        <f aca="false">S9199*Q9199</f>
        <v>0</v>
      </c>
      <c r="S9199" s="132"/>
    </row>
    <row r="9200" s="76" customFormat="true" ht="14.4" hidden="false" customHeight="false" outlineLevel="0" collapsed="false">
      <c r="A9200" s="207"/>
      <c r="B9200" s="215" t="n">
        <v>284</v>
      </c>
      <c r="C9200" s="642" t="s">
        <v>23</v>
      </c>
      <c r="D9200" s="660" t="s">
        <v>26880</v>
      </c>
      <c r="E9200" s="661"/>
      <c r="F9200" s="121" t="n">
        <f aca="false">F9199+1</f>
        <v>9194</v>
      </c>
      <c r="G9200" s="124" t="s">
        <v>26975</v>
      </c>
      <c r="H9200" s="124" t="s">
        <v>26975</v>
      </c>
      <c r="I9200" s="667" t="s">
        <v>26976</v>
      </c>
      <c r="J9200" s="669" t="n">
        <v>94</v>
      </c>
      <c r="K9200" s="489" t="n">
        <v>21</v>
      </c>
      <c r="L9200" s="489" t="n">
        <v>21065</v>
      </c>
      <c r="M9200" s="489" t="n">
        <v>0</v>
      </c>
      <c r="N9200" s="124" t="s">
        <v>26977</v>
      </c>
      <c r="O9200" s="489"/>
      <c r="P9200" s="643" t="n">
        <v>1063.13</v>
      </c>
      <c r="Q9200" s="130" t="n">
        <f aca="false">P9200*1.2</f>
        <v>1275.756</v>
      </c>
      <c r="R9200" s="131" t="n">
        <f aca="false">S9200*Q9200</f>
        <v>0</v>
      </c>
      <c r="S9200" s="132"/>
    </row>
    <row r="9201" s="76" customFormat="true" ht="14.4" hidden="false" customHeight="false" outlineLevel="0" collapsed="false">
      <c r="A9201" s="207"/>
      <c r="B9201" s="215" t="n">
        <v>284</v>
      </c>
      <c r="C9201" s="642" t="s">
        <v>23</v>
      </c>
      <c r="D9201" s="660" t="s">
        <v>26880</v>
      </c>
      <c r="E9201" s="661"/>
      <c r="F9201" s="121" t="n">
        <f aca="false">F9200+1</f>
        <v>9195</v>
      </c>
      <c r="G9201" s="124" t="s">
        <v>26978</v>
      </c>
      <c r="H9201" s="124" t="s">
        <v>26978</v>
      </c>
      <c r="I9201" s="667" t="s">
        <v>26979</v>
      </c>
      <c r="J9201" s="669" t="n">
        <v>94</v>
      </c>
      <c r="K9201" s="489" t="n">
        <v>21</v>
      </c>
      <c r="L9201" s="489" t="n">
        <v>22021</v>
      </c>
      <c r="M9201" s="489" t="n">
        <v>0</v>
      </c>
      <c r="N9201" s="124" t="s">
        <v>26980</v>
      </c>
      <c r="O9201" s="489"/>
      <c r="P9201" s="643" t="n">
        <v>7350</v>
      </c>
      <c r="Q9201" s="130" t="n">
        <f aca="false">P9201*1.2</f>
        <v>8820</v>
      </c>
      <c r="R9201" s="131" t="n">
        <f aca="false">S9201*Q9201</f>
        <v>0</v>
      </c>
      <c r="S9201" s="132"/>
    </row>
    <row r="9202" s="76" customFormat="true" ht="14.4" hidden="false" customHeight="false" outlineLevel="0" collapsed="false">
      <c r="A9202" s="207"/>
      <c r="B9202" s="215" t="n">
        <v>284</v>
      </c>
      <c r="C9202" s="642" t="s">
        <v>23</v>
      </c>
      <c r="D9202" s="660" t="s">
        <v>26880</v>
      </c>
      <c r="E9202" s="661"/>
      <c r="F9202" s="121" t="n">
        <f aca="false">F9201+1</f>
        <v>9196</v>
      </c>
      <c r="G9202" s="124" t="s">
        <v>26981</v>
      </c>
      <c r="H9202" s="124" t="s">
        <v>26981</v>
      </c>
      <c r="I9202" s="667" t="s">
        <v>26982</v>
      </c>
      <c r="J9202" s="669" t="n">
        <v>94</v>
      </c>
      <c r="K9202" s="489" t="n">
        <v>21</v>
      </c>
      <c r="L9202" s="489" t="n">
        <v>22065</v>
      </c>
      <c r="M9202" s="489" t="n">
        <v>0</v>
      </c>
      <c r="N9202" s="124" t="s">
        <v>26983</v>
      </c>
      <c r="O9202" s="489"/>
      <c r="P9202" s="643" t="n">
        <v>1063.13</v>
      </c>
      <c r="Q9202" s="130" t="n">
        <f aca="false">P9202*1.2</f>
        <v>1275.756</v>
      </c>
      <c r="R9202" s="131" t="n">
        <f aca="false">S9202*Q9202</f>
        <v>0</v>
      </c>
      <c r="S9202" s="132"/>
    </row>
    <row r="9203" s="76" customFormat="true" ht="14.4" hidden="false" customHeight="false" outlineLevel="0" collapsed="false">
      <c r="A9203" s="207"/>
      <c r="B9203" s="215" t="n">
        <v>284</v>
      </c>
      <c r="C9203" s="642" t="s">
        <v>23</v>
      </c>
      <c r="D9203" s="660" t="s">
        <v>26880</v>
      </c>
      <c r="E9203" s="661"/>
      <c r="F9203" s="121" t="n">
        <f aca="false">F9202+1</f>
        <v>9197</v>
      </c>
      <c r="G9203" s="124" t="s">
        <v>26984</v>
      </c>
      <c r="H9203" s="124" t="s">
        <v>26984</v>
      </c>
      <c r="I9203" s="667" t="s">
        <v>26985</v>
      </c>
      <c r="J9203" s="669" t="n">
        <v>94</v>
      </c>
      <c r="K9203" s="489" t="n">
        <v>21</v>
      </c>
      <c r="L9203" s="489" t="n">
        <v>31021</v>
      </c>
      <c r="M9203" s="489" t="n">
        <v>0</v>
      </c>
      <c r="N9203" s="124" t="s">
        <v>26986</v>
      </c>
      <c r="O9203" s="489"/>
      <c r="P9203" s="643" t="n">
        <v>2560.63</v>
      </c>
      <c r="Q9203" s="130" t="n">
        <f aca="false">P9203*1.2</f>
        <v>3072.756</v>
      </c>
      <c r="R9203" s="131" t="n">
        <f aca="false">S9203*Q9203</f>
        <v>0</v>
      </c>
      <c r="S9203" s="132"/>
    </row>
    <row r="9204" s="76" customFormat="true" ht="14.4" hidden="false" customHeight="false" outlineLevel="0" collapsed="false">
      <c r="A9204" s="207"/>
      <c r="B9204" s="215" t="n">
        <v>284</v>
      </c>
      <c r="C9204" s="642" t="s">
        <v>23</v>
      </c>
      <c r="D9204" s="660" t="s">
        <v>26880</v>
      </c>
      <c r="E9204" s="661"/>
      <c r="F9204" s="121" t="n">
        <f aca="false">F9203+1</f>
        <v>9198</v>
      </c>
      <c r="G9204" s="124" t="s">
        <v>26987</v>
      </c>
      <c r="H9204" s="124" t="s">
        <v>26987</v>
      </c>
      <c r="I9204" s="667" t="s">
        <v>26988</v>
      </c>
      <c r="J9204" s="669" t="n">
        <v>94</v>
      </c>
      <c r="K9204" s="489" t="n">
        <v>21</v>
      </c>
      <c r="L9204" s="489" t="n">
        <v>31065</v>
      </c>
      <c r="M9204" s="489" t="n">
        <v>0</v>
      </c>
      <c r="N9204" s="124" t="s">
        <v>880</v>
      </c>
      <c r="O9204" s="489"/>
      <c r="P9204" s="643" t="n">
        <v>1063.13</v>
      </c>
      <c r="Q9204" s="130" t="n">
        <f aca="false">P9204*1.2</f>
        <v>1275.756</v>
      </c>
      <c r="R9204" s="131" t="n">
        <f aca="false">S9204*Q9204</f>
        <v>0</v>
      </c>
      <c r="S9204" s="132"/>
    </row>
    <row r="9205" s="76" customFormat="true" ht="14.4" hidden="false" customHeight="false" outlineLevel="0" collapsed="false">
      <c r="A9205" s="207"/>
      <c r="B9205" s="215" t="n">
        <v>284</v>
      </c>
      <c r="C9205" s="642" t="s">
        <v>23</v>
      </c>
      <c r="D9205" s="660" t="s">
        <v>26880</v>
      </c>
      <c r="E9205" s="661"/>
      <c r="F9205" s="121" t="n">
        <f aca="false">F9204+1</f>
        <v>9199</v>
      </c>
      <c r="G9205" s="124" t="s">
        <v>26989</v>
      </c>
      <c r="H9205" s="124" t="s">
        <v>26989</v>
      </c>
      <c r="I9205" s="667" t="s">
        <v>26990</v>
      </c>
      <c r="J9205" s="669" t="n">
        <v>94</v>
      </c>
      <c r="K9205" s="489" t="n">
        <v>21</v>
      </c>
      <c r="L9205" s="489" t="n">
        <v>32021</v>
      </c>
      <c r="M9205" s="489" t="n">
        <v>0</v>
      </c>
      <c r="N9205" s="124" t="s">
        <v>26991</v>
      </c>
      <c r="O9205" s="489"/>
      <c r="P9205" s="643" t="n">
        <v>2560.63</v>
      </c>
      <c r="Q9205" s="130" t="n">
        <f aca="false">P9205*1.2</f>
        <v>3072.756</v>
      </c>
      <c r="R9205" s="131" t="n">
        <f aca="false">S9205*Q9205</f>
        <v>0</v>
      </c>
      <c r="S9205" s="132"/>
    </row>
    <row r="9206" s="76" customFormat="true" ht="14.4" hidden="false" customHeight="false" outlineLevel="0" collapsed="false">
      <c r="A9206" s="207"/>
      <c r="B9206" s="215" t="n">
        <v>284</v>
      </c>
      <c r="C9206" s="642" t="s">
        <v>23</v>
      </c>
      <c r="D9206" s="660" t="s">
        <v>26880</v>
      </c>
      <c r="E9206" s="661"/>
      <c r="F9206" s="121" t="n">
        <f aca="false">F9205+1</f>
        <v>9200</v>
      </c>
      <c r="G9206" s="124" t="s">
        <v>26992</v>
      </c>
      <c r="H9206" s="124" t="s">
        <v>26992</v>
      </c>
      <c r="I9206" s="667" t="s">
        <v>26993</v>
      </c>
      <c r="J9206" s="669" t="n">
        <v>94</v>
      </c>
      <c r="K9206" s="489" t="n">
        <v>21</v>
      </c>
      <c r="L9206" s="489" t="n">
        <v>32065</v>
      </c>
      <c r="M9206" s="489" t="n">
        <v>0</v>
      </c>
      <c r="N9206" s="124" t="s">
        <v>880</v>
      </c>
      <c r="O9206" s="489"/>
      <c r="P9206" s="643" t="n">
        <v>1063.13</v>
      </c>
      <c r="Q9206" s="130" t="n">
        <f aca="false">P9206*1.2</f>
        <v>1275.756</v>
      </c>
      <c r="R9206" s="131" t="n">
        <f aca="false">S9206*Q9206</f>
        <v>0</v>
      </c>
      <c r="S9206" s="132"/>
    </row>
    <row r="9207" s="76" customFormat="true" ht="14.4" hidden="false" customHeight="false" outlineLevel="0" collapsed="false">
      <c r="A9207" s="207"/>
      <c r="B9207" s="215" t="n">
        <v>284</v>
      </c>
      <c r="C9207" s="642" t="s">
        <v>23</v>
      </c>
      <c r="D9207" s="660" t="s">
        <v>26880</v>
      </c>
      <c r="E9207" s="661"/>
      <c r="F9207" s="121" t="n">
        <f aca="false">F9206+1</f>
        <v>9201</v>
      </c>
      <c r="G9207" s="124" t="s">
        <v>26994</v>
      </c>
      <c r="H9207" s="124" t="s">
        <v>26994</v>
      </c>
      <c r="I9207" s="667" t="s">
        <v>26995</v>
      </c>
      <c r="J9207" s="669" t="n">
        <v>94</v>
      </c>
      <c r="K9207" s="489" t="n">
        <v>21</v>
      </c>
      <c r="L9207" s="489" t="n">
        <v>11070</v>
      </c>
      <c r="M9207" s="489" t="n">
        <v>0</v>
      </c>
      <c r="N9207" s="124" t="s">
        <v>26996</v>
      </c>
      <c r="O9207" s="489"/>
      <c r="P9207" s="643" t="n">
        <v>2410</v>
      </c>
      <c r="Q9207" s="130" t="n">
        <f aca="false">P9207*1.2</f>
        <v>2892</v>
      </c>
      <c r="R9207" s="131" t="n">
        <f aca="false">S9207*Q9207</f>
        <v>0</v>
      </c>
      <c r="S9207" s="132"/>
    </row>
    <row r="9208" s="76" customFormat="true" ht="14.4" hidden="false" customHeight="false" outlineLevel="0" collapsed="false">
      <c r="A9208" s="207"/>
      <c r="B9208" s="215" t="n">
        <v>284</v>
      </c>
      <c r="C9208" s="642" t="s">
        <v>23</v>
      </c>
      <c r="D9208" s="660" t="s">
        <v>26880</v>
      </c>
      <c r="E9208" s="661"/>
      <c r="F9208" s="121" t="n">
        <f aca="false">F9207+1</f>
        <v>9202</v>
      </c>
      <c r="G9208" s="124" t="s">
        <v>26997</v>
      </c>
      <c r="H9208" s="124" t="s">
        <v>26997</v>
      </c>
      <c r="I9208" s="667" t="s">
        <v>26998</v>
      </c>
      <c r="J9208" s="669" t="n">
        <v>94</v>
      </c>
      <c r="K9208" s="489" t="n">
        <v>21</v>
      </c>
      <c r="L9208" s="489" t="n">
        <v>12070</v>
      </c>
      <c r="M9208" s="489" t="n">
        <v>0</v>
      </c>
      <c r="N9208" s="124" t="s">
        <v>26999</v>
      </c>
      <c r="O9208" s="489"/>
      <c r="P9208" s="643" t="n">
        <v>2410</v>
      </c>
      <c r="Q9208" s="130" t="n">
        <f aca="false">P9208*1.2</f>
        <v>2892</v>
      </c>
      <c r="R9208" s="131" t="n">
        <f aca="false">S9208*Q9208</f>
        <v>0</v>
      </c>
      <c r="S9208" s="132"/>
    </row>
    <row r="9209" s="76" customFormat="true" ht="14.4" hidden="false" customHeight="false" outlineLevel="0" collapsed="false">
      <c r="A9209" s="207"/>
      <c r="B9209" s="215" t="n">
        <v>284</v>
      </c>
      <c r="C9209" s="642" t="s">
        <v>23</v>
      </c>
      <c r="D9209" s="660" t="s">
        <v>26880</v>
      </c>
      <c r="E9209" s="661"/>
      <c r="F9209" s="121" t="n">
        <f aca="false">F9208+1</f>
        <v>9203</v>
      </c>
      <c r="G9209" s="124" t="s">
        <v>27000</v>
      </c>
      <c r="H9209" s="124" t="s">
        <v>27000</v>
      </c>
      <c r="I9209" s="667" t="s">
        <v>27001</v>
      </c>
      <c r="J9209" s="669" t="n">
        <v>94</v>
      </c>
      <c r="K9209" s="489" t="n">
        <v>21</v>
      </c>
      <c r="L9209" s="489" t="n">
        <v>21070</v>
      </c>
      <c r="M9209" s="489" t="n">
        <v>0</v>
      </c>
      <c r="N9209" s="124" t="s">
        <v>27002</v>
      </c>
      <c r="O9209" s="489"/>
      <c r="P9209" s="643" t="n">
        <v>2410</v>
      </c>
      <c r="Q9209" s="130" t="n">
        <f aca="false">P9209*1.2</f>
        <v>2892</v>
      </c>
      <c r="R9209" s="131" t="n">
        <f aca="false">S9209*Q9209</f>
        <v>0</v>
      </c>
      <c r="S9209" s="132"/>
    </row>
    <row r="9210" s="76" customFormat="true" ht="14.4" hidden="false" customHeight="false" outlineLevel="0" collapsed="false">
      <c r="A9210" s="207"/>
      <c r="B9210" s="215" t="n">
        <v>284</v>
      </c>
      <c r="C9210" s="642" t="s">
        <v>23</v>
      </c>
      <c r="D9210" s="660" t="s">
        <v>26880</v>
      </c>
      <c r="E9210" s="661"/>
      <c r="F9210" s="121" t="n">
        <f aca="false">F9209+1</f>
        <v>9204</v>
      </c>
      <c r="G9210" s="124" t="s">
        <v>27003</v>
      </c>
      <c r="H9210" s="124" t="s">
        <v>27003</v>
      </c>
      <c r="I9210" s="667" t="s">
        <v>27004</v>
      </c>
      <c r="J9210" s="669" t="n">
        <v>94</v>
      </c>
      <c r="K9210" s="489" t="n">
        <v>21</v>
      </c>
      <c r="L9210" s="489" t="n">
        <v>22070</v>
      </c>
      <c r="M9210" s="489" t="n">
        <v>0</v>
      </c>
      <c r="N9210" s="124" t="s">
        <v>27005</v>
      </c>
      <c r="O9210" s="489"/>
      <c r="P9210" s="643" t="n">
        <v>2410</v>
      </c>
      <c r="Q9210" s="130" t="n">
        <f aca="false">P9210*1.2</f>
        <v>2892</v>
      </c>
      <c r="R9210" s="131" t="n">
        <f aca="false">S9210*Q9210</f>
        <v>0</v>
      </c>
      <c r="S9210" s="132"/>
    </row>
    <row r="9211" s="76" customFormat="true" ht="14.4" hidden="false" customHeight="false" outlineLevel="0" collapsed="false">
      <c r="A9211" s="207"/>
      <c r="B9211" s="215" t="n">
        <v>284</v>
      </c>
      <c r="C9211" s="642" t="s">
        <v>23</v>
      </c>
      <c r="D9211" s="660" t="s">
        <v>26880</v>
      </c>
      <c r="E9211" s="661"/>
      <c r="F9211" s="121" t="n">
        <f aca="false">F9210+1</f>
        <v>9205</v>
      </c>
      <c r="G9211" s="124" t="s">
        <v>27006</v>
      </c>
      <c r="H9211" s="124" t="s">
        <v>27006</v>
      </c>
      <c r="I9211" s="667" t="s">
        <v>27007</v>
      </c>
      <c r="J9211" s="669" t="n">
        <v>5292</v>
      </c>
      <c r="K9211" s="489" t="n">
        <v>60</v>
      </c>
      <c r="L9211" s="489" t="n">
        <v>6207073</v>
      </c>
      <c r="M9211" s="489" t="n">
        <v>1</v>
      </c>
      <c r="N9211" s="124" t="s">
        <v>27008</v>
      </c>
      <c r="O9211" s="489"/>
      <c r="P9211" s="643" t="n">
        <v>2410</v>
      </c>
      <c r="Q9211" s="130" t="n">
        <f aca="false">P9211*1.2</f>
        <v>2892</v>
      </c>
      <c r="R9211" s="131" t="n">
        <f aca="false">S9211*Q9211</f>
        <v>0</v>
      </c>
      <c r="S9211" s="132"/>
    </row>
    <row r="9212" s="76" customFormat="true" ht="14.4" hidden="false" customHeight="false" outlineLevel="0" collapsed="false">
      <c r="A9212" s="207"/>
      <c r="B9212" s="215" t="n">
        <v>284</v>
      </c>
      <c r="C9212" s="642" t="s">
        <v>23</v>
      </c>
      <c r="D9212" s="660" t="s">
        <v>26880</v>
      </c>
      <c r="E9212" s="661"/>
      <c r="F9212" s="121" t="n">
        <f aca="false">F9211+1</f>
        <v>9206</v>
      </c>
      <c r="G9212" s="124" t="s">
        <v>27009</v>
      </c>
      <c r="H9212" s="124" t="s">
        <v>27009</v>
      </c>
      <c r="I9212" s="667" t="s">
        <v>27010</v>
      </c>
      <c r="J9212" s="669" t="n">
        <v>94</v>
      </c>
      <c r="K9212" s="489" t="n">
        <v>21</v>
      </c>
      <c r="L9212" s="489" t="n">
        <v>310707</v>
      </c>
      <c r="M9212" s="489" t="n">
        <v>0</v>
      </c>
      <c r="N9212" s="124" t="s">
        <v>27008</v>
      </c>
      <c r="O9212" s="489"/>
      <c r="P9212" s="663" t="n">
        <v>2960</v>
      </c>
      <c r="Q9212" s="663" t="n">
        <f aca="false">P9212*1.2</f>
        <v>3552</v>
      </c>
      <c r="R9212" s="131" t="n">
        <f aca="false">S9212*Q9212</f>
        <v>0</v>
      </c>
      <c r="S9212" s="132"/>
    </row>
    <row r="9213" s="76" customFormat="true" ht="14.4" hidden="false" customHeight="false" outlineLevel="0" collapsed="false">
      <c r="A9213" s="207"/>
      <c r="B9213" s="215" t="n">
        <v>284</v>
      </c>
      <c r="C9213" s="642" t="s">
        <v>23</v>
      </c>
      <c r="D9213" s="660" t="s">
        <v>26880</v>
      </c>
      <c r="E9213" s="661"/>
      <c r="F9213" s="121" t="n">
        <f aca="false">F9212+1</f>
        <v>9207</v>
      </c>
      <c r="G9213" s="124" t="s">
        <v>27011</v>
      </c>
      <c r="H9213" s="124" t="s">
        <v>27011</v>
      </c>
      <c r="I9213" s="667" t="s">
        <v>27012</v>
      </c>
      <c r="J9213" s="669" t="n">
        <v>5292</v>
      </c>
      <c r="K9213" s="489" t="n">
        <v>60</v>
      </c>
      <c r="L9213" s="489" t="n">
        <v>6207074</v>
      </c>
      <c r="M9213" s="489" t="n">
        <v>1</v>
      </c>
      <c r="N9213" s="124" t="s">
        <v>27013</v>
      </c>
      <c r="O9213" s="489"/>
      <c r="P9213" s="643" t="n">
        <v>2410</v>
      </c>
      <c r="Q9213" s="130" t="n">
        <f aca="false">P9213*1.2</f>
        <v>2892</v>
      </c>
      <c r="R9213" s="131" t="n">
        <f aca="false">S9213*Q9213</f>
        <v>0</v>
      </c>
      <c r="S9213" s="132"/>
    </row>
    <row r="9214" s="76" customFormat="true" ht="14.4" hidden="false" customHeight="false" outlineLevel="0" collapsed="false">
      <c r="A9214" s="207"/>
      <c r="B9214" s="215" t="n">
        <v>284</v>
      </c>
      <c r="C9214" s="642" t="s">
        <v>23</v>
      </c>
      <c r="D9214" s="660" t="s">
        <v>26880</v>
      </c>
      <c r="E9214" s="661"/>
      <c r="F9214" s="121" t="n">
        <f aca="false">F9213+1</f>
        <v>9208</v>
      </c>
      <c r="G9214" s="124" t="s">
        <v>27014</v>
      </c>
      <c r="H9214" s="124" t="s">
        <v>27014</v>
      </c>
      <c r="I9214" s="667" t="s">
        <v>27015</v>
      </c>
      <c r="J9214" s="669" t="n">
        <v>94</v>
      </c>
      <c r="K9214" s="489" t="n">
        <v>21</v>
      </c>
      <c r="L9214" s="489" t="n">
        <v>320707</v>
      </c>
      <c r="M9214" s="489" t="n">
        <v>0</v>
      </c>
      <c r="N9214" s="124" t="s">
        <v>27013</v>
      </c>
      <c r="O9214" s="489"/>
      <c r="P9214" s="643" t="n">
        <v>2410</v>
      </c>
      <c r="Q9214" s="130" t="n">
        <f aca="false">P9214*1.2</f>
        <v>2892</v>
      </c>
      <c r="R9214" s="131" t="n">
        <f aca="false">S9214*Q9214</f>
        <v>0</v>
      </c>
      <c r="S9214" s="132"/>
    </row>
    <row r="9215" s="76" customFormat="true" ht="14.4" hidden="false" customHeight="false" outlineLevel="0" collapsed="false">
      <c r="A9215" s="207"/>
      <c r="B9215" s="215" t="n">
        <v>284</v>
      </c>
      <c r="C9215" s="642" t="s">
        <v>23</v>
      </c>
      <c r="D9215" s="660" t="s">
        <v>26880</v>
      </c>
      <c r="E9215" s="661"/>
      <c r="F9215" s="121" t="n">
        <f aca="false">F9214+1</f>
        <v>9209</v>
      </c>
      <c r="G9215" s="124" t="s">
        <v>27016</v>
      </c>
      <c r="H9215" s="124" t="s">
        <v>27016</v>
      </c>
      <c r="I9215" s="667" t="s">
        <v>27017</v>
      </c>
      <c r="J9215" s="669" t="n">
        <v>94</v>
      </c>
      <c r="K9215" s="489" t="n">
        <v>21</v>
      </c>
      <c r="L9215" s="489" t="n">
        <v>11025</v>
      </c>
      <c r="M9215" s="489" t="n">
        <v>0</v>
      </c>
      <c r="N9215" s="124" t="s">
        <v>17735</v>
      </c>
      <c r="O9215" s="489"/>
      <c r="P9215" s="643" t="n">
        <v>19899.84</v>
      </c>
      <c r="Q9215" s="130" t="n">
        <f aca="false">P9215*1.2</f>
        <v>23879.808</v>
      </c>
      <c r="R9215" s="131" t="n">
        <f aca="false">S9215*Q9215</f>
        <v>0</v>
      </c>
      <c r="S9215" s="132"/>
    </row>
    <row r="9216" s="76" customFormat="true" ht="14.4" hidden="false" customHeight="false" outlineLevel="0" collapsed="false">
      <c r="A9216" s="207"/>
      <c r="B9216" s="215" t="n">
        <v>284</v>
      </c>
      <c r="C9216" s="642" t="s">
        <v>23</v>
      </c>
      <c r="D9216" s="660" t="s">
        <v>26880</v>
      </c>
      <c r="E9216" s="661"/>
      <c r="F9216" s="121" t="n">
        <f aca="false">F9215+1</f>
        <v>9210</v>
      </c>
      <c r="G9216" s="124" t="s">
        <v>27018</v>
      </c>
      <c r="H9216" s="124" t="s">
        <v>27018</v>
      </c>
      <c r="I9216" s="667" t="s">
        <v>27019</v>
      </c>
      <c r="J9216" s="669" t="n">
        <v>94</v>
      </c>
      <c r="K9216" s="489" t="n">
        <v>21</v>
      </c>
      <c r="L9216" s="489" t="n">
        <v>11025</v>
      </c>
      <c r="M9216" s="489" t="n">
        <v>1</v>
      </c>
      <c r="N9216" s="124" t="s">
        <v>17735</v>
      </c>
      <c r="O9216" s="489"/>
      <c r="P9216" s="643" t="n">
        <v>12398.13</v>
      </c>
      <c r="Q9216" s="130" t="n">
        <f aca="false">P9216*1.2</f>
        <v>14877.756</v>
      </c>
      <c r="R9216" s="131" t="n">
        <f aca="false">S9216*Q9216</f>
        <v>0</v>
      </c>
      <c r="S9216" s="132"/>
    </row>
    <row r="9217" s="76" customFormat="true" ht="14.4" hidden="false" customHeight="false" outlineLevel="0" collapsed="false">
      <c r="A9217" s="207"/>
      <c r="B9217" s="215" t="n">
        <v>284</v>
      </c>
      <c r="C9217" s="642" t="s">
        <v>23</v>
      </c>
      <c r="D9217" s="660" t="s">
        <v>26880</v>
      </c>
      <c r="E9217" s="661"/>
      <c r="F9217" s="121" t="n">
        <f aca="false">F9216+1</f>
        <v>9211</v>
      </c>
      <c r="G9217" s="124" t="s">
        <v>27020</v>
      </c>
      <c r="H9217" s="124" t="s">
        <v>27020</v>
      </c>
      <c r="I9217" s="667" t="s">
        <v>27021</v>
      </c>
      <c r="J9217" s="669" t="n">
        <v>94</v>
      </c>
      <c r="K9217" s="489" t="n">
        <v>21</v>
      </c>
      <c r="L9217" s="489" t="n">
        <v>21025</v>
      </c>
      <c r="M9217" s="489" t="n">
        <v>90</v>
      </c>
      <c r="N9217" s="124" t="s">
        <v>17735</v>
      </c>
      <c r="O9217" s="489"/>
      <c r="P9217" s="643" t="n">
        <v>21912.19</v>
      </c>
      <c r="Q9217" s="130" t="n">
        <f aca="false">P9217*1.2</f>
        <v>26294.628</v>
      </c>
      <c r="R9217" s="131" t="n">
        <f aca="false">S9217*Q9217</f>
        <v>0</v>
      </c>
      <c r="S9217" s="132"/>
    </row>
    <row r="9218" s="76" customFormat="true" ht="14.4" hidden="false" customHeight="false" outlineLevel="0" collapsed="false">
      <c r="A9218" s="207"/>
      <c r="B9218" s="215" t="n">
        <v>284</v>
      </c>
      <c r="C9218" s="642" t="s">
        <v>23</v>
      </c>
      <c r="D9218" s="660" t="s">
        <v>26880</v>
      </c>
      <c r="E9218" s="661"/>
      <c r="F9218" s="121" t="n">
        <f aca="false">F9217+1</f>
        <v>9212</v>
      </c>
      <c r="G9218" s="124" t="s">
        <v>27022</v>
      </c>
      <c r="H9218" s="124" t="s">
        <v>27022</v>
      </c>
      <c r="I9218" s="667" t="s">
        <v>27023</v>
      </c>
      <c r="J9218" s="669" t="n">
        <v>94</v>
      </c>
      <c r="K9218" s="489" t="n">
        <v>21</v>
      </c>
      <c r="L9218" s="489" t="n">
        <v>310257</v>
      </c>
      <c r="M9218" s="489" t="n">
        <v>90</v>
      </c>
      <c r="N9218" s="124" t="s">
        <v>17735</v>
      </c>
      <c r="O9218" s="489"/>
      <c r="P9218" s="643" t="n">
        <v>21912.19</v>
      </c>
      <c r="Q9218" s="130" t="n">
        <f aca="false">P9218*1.2</f>
        <v>26294.628</v>
      </c>
      <c r="R9218" s="131" t="n">
        <f aca="false">S9218*Q9218</f>
        <v>0</v>
      </c>
      <c r="S9218" s="132"/>
    </row>
    <row r="9219" s="76" customFormat="true" ht="14.4" hidden="false" customHeight="false" outlineLevel="0" collapsed="false">
      <c r="A9219" s="207"/>
      <c r="B9219" s="215" t="n">
        <v>284</v>
      </c>
      <c r="C9219" s="642" t="s">
        <v>23</v>
      </c>
      <c r="D9219" s="660" t="s">
        <v>26880</v>
      </c>
      <c r="E9219" s="661"/>
      <c r="F9219" s="121" t="n">
        <f aca="false">F9218+1</f>
        <v>9213</v>
      </c>
      <c r="G9219" s="124" t="s">
        <v>27024</v>
      </c>
      <c r="H9219" s="124" t="s">
        <v>27024</v>
      </c>
      <c r="I9219" s="667" t="s">
        <v>27025</v>
      </c>
      <c r="J9219" s="669" t="n">
        <v>94</v>
      </c>
      <c r="K9219" s="489" t="n">
        <v>25</v>
      </c>
      <c r="L9219" s="489" t="n">
        <v>11021</v>
      </c>
      <c r="M9219" s="489" t="n">
        <v>0</v>
      </c>
      <c r="N9219" s="124" t="s">
        <v>26962</v>
      </c>
      <c r="O9219" s="489"/>
      <c r="P9219" s="643" t="n">
        <v>5400</v>
      </c>
      <c r="Q9219" s="130" t="n">
        <f aca="false">P9219*1.2</f>
        <v>6480</v>
      </c>
      <c r="R9219" s="131" t="n">
        <f aca="false">S9219*Q9219</f>
        <v>0</v>
      </c>
      <c r="S9219" s="132"/>
    </row>
    <row r="9220" s="76" customFormat="true" ht="14.4" hidden="false" customHeight="false" outlineLevel="0" collapsed="false">
      <c r="A9220" s="207"/>
      <c r="B9220" s="215" t="n">
        <v>284</v>
      </c>
      <c r="C9220" s="642" t="s">
        <v>23</v>
      </c>
      <c r="D9220" s="660" t="s">
        <v>26880</v>
      </c>
      <c r="E9220" s="661"/>
      <c r="F9220" s="121" t="n">
        <f aca="false">F9219+1</f>
        <v>9214</v>
      </c>
      <c r="G9220" s="124" t="s">
        <v>27026</v>
      </c>
      <c r="H9220" s="124" t="s">
        <v>27026</v>
      </c>
      <c r="I9220" s="667" t="s">
        <v>27027</v>
      </c>
      <c r="J9220" s="669" t="n">
        <v>94</v>
      </c>
      <c r="K9220" s="489" t="n">
        <v>25</v>
      </c>
      <c r="L9220" s="489" t="n">
        <v>11065</v>
      </c>
      <c r="M9220" s="489" t="n">
        <v>0</v>
      </c>
      <c r="N9220" s="124" t="s">
        <v>880</v>
      </c>
      <c r="O9220" s="489"/>
      <c r="P9220" s="643" t="n">
        <v>1063.13</v>
      </c>
      <c r="Q9220" s="130" t="n">
        <f aca="false">P9220*1.2</f>
        <v>1275.756</v>
      </c>
      <c r="R9220" s="131" t="n">
        <f aca="false">S9220*Q9220</f>
        <v>0</v>
      </c>
      <c r="S9220" s="132"/>
    </row>
    <row r="9221" s="76" customFormat="true" ht="14.4" hidden="false" customHeight="false" outlineLevel="0" collapsed="false">
      <c r="A9221" s="207"/>
      <c r="B9221" s="215" t="n">
        <v>284</v>
      </c>
      <c r="C9221" s="642" t="s">
        <v>23</v>
      </c>
      <c r="D9221" s="660" t="s">
        <v>26880</v>
      </c>
      <c r="E9221" s="661"/>
      <c r="F9221" s="121" t="n">
        <f aca="false">F9220+1</f>
        <v>9215</v>
      </c>
      <c r="G9221" s="124" t="s">
        <v>27028</v>
      </c>
      <c r="H9221" s="124" t="s">
        <v>27028</v>
      </c>
      <c r="I9221" s="667" t="s">
        <v>27029</v>
      </c>
      <c r="J9221" s="669" t="n">
        <v>94</v>
      </c>
      <c r="K9221" s="489" t="n">
        <v>25</v>
      </c>
      <c r="L9221" s="489" t="n">
        <v>31021</v>
      </c>
      <c r="M9221" s="489" t="n">
        <v>0</v>
      </c>
      <c r="N9221" s="124" t="s">
        <v>26991</v>
      </c>
      <c r="O9221" s="489"/>
      <c r="P9221" s="643" t="n">
        <v>5400</v>
      </c>
      <c r="Q9221" s="130" t="n">
        <f aca="false">P9221*1.2</f>
        <v>6480</v>
      </c>
      <c r="R9221" s="131" t="n">
        <f aca="false">S9221*Q9221</f>
        <v>0</v>
      </c>
      <c r="S9221" s="132"/>
    </row>
    <row r="9222" s="76" customFormat="true" ht="14.4" hidden="false" customHeight="false" outlineLevel="0" collapsed="false">
      <c r="A9222" s="207"/>
      <c r="B9222" s="215" t="n">
        <v>284</v>
      </c>
      <c r="C9222" s="642" t="s">
        <v>23</v>
      </c>
      <c r="D9222" s="660" t="s">
        <v>26880</v>
      </c>
      <c r="E9222" s="661"/>
      <c r="F9222" s="121" t="n">
        <f aca="false">F9221+1</f>
        <v>9216</v>
      </c>
      <c r="G9222" s="124" t="s">
        <v>27030</v>
      </c>
      <c r="H9222" s="124" t="s">
        <v>27030</v>
      </c>
      <c r="I9222" s="667" t="s">
        <v>27031</v>
      </c>
      <c r="J9222" s="669" t="n">
        <v>94</v>
      </c>
      <c r="K9222" s="489" t="n">
        <v>25</v>
      </c>
      <c r="L9222" s="489" t="n">
        <v>31065</v>
      </c>
      <c r="M9222" s="489" t="n">
        <v>0</v>
      </c>
      <c r="N9222" s="124" t="s">
        <v>880</v>
      </c>
      <c r="O9222" s="489"/>
      <c r="P9222" s="643" t="n">
        <v>1063.13</v>
      </c>
      <c r="Q9222" s="130" t="n">
        <f aca="false">P9222*1.2</f>
        <v>1275.756</v>
      </c>
      <c r="R9222" s="131" t="n">
        <f aca="false">S9222*Q9222</f>
        <v>0</v>
      </c>
      <c r="S9222" s="132"/>
    </row>
    <row r="9223" s="76" customFormat="true" ht="14.4" hidden="false" customHeight="false" outlineLevel="0" collapsed="false">
      <c r="A9223" s="207"/>
      <c r="B9223" s="215" t="n">
        <v>284</v>
      </c>
      <c r="C9223" s="642" t="s">
        <v>23</v>
      </c>
      <c r="D9223" s="660" t="s">
        <v>26880</v>
      </c>
      <c r="E9223" s="661"/>
      <c r="F9223" s="121" t="n">
        <f aca="false">F9222+1</f>
        <v>9217</v>
      </c>
      <c r="G9223" s="124" t="s">
        <v>27032</v>
      </c>
      <c r="H9223" s="124" t="s">
        <v>27032</v>
      </c>
      <c r="I9223" s="667" t="s">
        <v>27033</v>
      </c>
      <c r="J9223" s="669" t="n">
        <v>4292</v>
      </c>
      <c r="K9223" s="489" t="n">
        <v>60</v>
      </c>
      <c r="L9223" s="489" t="n">
        <v>6107074</v>
      </c>
      <c r="M9223" s="489" t="n">
        <v>1</v>
      </c>
      <c r="N9223" s="124" t="s">
        <v>27034</v>
      </c>
      <c r="O9223" s="489"/>
      <c r="P9223" s="643" t="n">
        <v>2410</v>
      </c>
      <c r="Q9223" s="130" t="n">
        <f aca="false">P9223*1.2</f>
        <v>2892</v>
      </c>
      <c r="R9223" s="131" t="n">
        <f aca="false">S9223*Q9223</f>
        <v>0</v>
      </c>
      <c r="S9223" s="132"/>
    </row>
    <row r="9224" s="76" customFormat="true" ht="14.4" hidden="false" customHeight="false" outlineLevel="0" collapsed="false">
      <c r="A9224" s="207"/>
      <c r="B9224" s="215" t="n">
        <v>284</v>
      </c>
      <c r="C9224" s="642" t="s">
        <v>23</v>
      </c>
      <c r="D9224" s="660" t="s">
        <v>26880</v>
      </c>
      <c r="E9224" s="661"/>
      <c r="F9224" s="121" t="n">
        <f aca="false">F9223+1</f>
        <v>9218</v>
      </c>
      <c r="G9224" s="124" t="s">
        <v>27035</v>
      </c>
      <c r="H9224" s="124" t="s">
        <v>27035</v>
      </c>
      <c r="I9224" s="667" t="s">
        <v>27036</v>
      </c>
      <c r="J9224" s="669" t="n">
        <v>4292</v>
      </c>
      <c r="K9224" s="489" t="n">
        <v>60</v>
      </c>
      <c r="L9224" s="489" t="n">
        <v>6207073</v>
      </c>
      <c r="M9224" s="489" t="n">
        <v>1</v>
      </c>
      <c r="N9224" s="124" t="s">
        <v>27037</v>
      </c>
      <c r="O9224" s="489"/>
      <c r="P9224" s="643" t="n">
        <v>2410</v>
      </c>
      <c r="Q9224" s="130" t="n">
        <f aca="false">P9224*1.2</f>
        <v>2892</v>
      </c>
      <c r="R9224" s="131" t="n">
        <f aca="false">S9224*Q9224</f>
        <v>0</v>
      </c>
      <c r="S9224" s="132"/>
    </row>
    <row r="9225" s="76" customFormat="true" ht="14.4" hidden="false" customHeight="false" outlineLevel="0" collapsed="false">
      <c r="A9225" s="207"/>
      <c r="B9225" s="215" t="n">
        <v>284</v>
      </c>
      <c r="C9225" s="642" t="s">
        <v>23</v>
      </c>
      <c r="D9225" s="660" t="s">
        <v>26880</v>
      </c>
      <c r="E9225" s="661"/>
      <c r="F9225" s="121" t="n">
        <f aca="false">F9224+1</f>
        <v>9219</v>
      </c>
      <c r="G9225" s="124" t="s">
        <v>27038</v>
      </c>
      <c r="H9225" s="124" t="s">
        <v>27038</v>
      </c>
      <c r="I9225" s="667" t="s">
        <v>27039</v>
      </c>
      <c r="J9225" s="669" t="n">
        <v>94</v>
      </c>
      <c r="K9225" s="489" t="n">
        <v>25</v>
      </c>
      <c r="L9225" s="489" t="n">
        <v>11025</v>
      </c>
      <c r="M9225" s="489" t="n">
        <v>0</v>
      </c>
      <c r="N9225" s="124" t="s">
        <v>17735</v>
      </c>
      <c r="O9225" s="489"/>
      <c r="P9225" s="643" t="n">
        <v>21912.19</v>
      </c>
      <c r="Q9225" s="130" t="n">
        <f aca="false">P9225*1.2</f>
        <v>26294.628</v>
      </c>
      <c r="R9225" s="131" t="n">
        <f aca="false">S9225*Q9225</f>
        <v>0</v>
      </c>
      <c r="S9225" s="132"/>
    </row>
    <row r="9226" s="76" customFormat="true" ht="14.4" hidden="false" customHeight="false" outlineLevel="0" collapsed="false">
      <c r="A9226" s="207"/>
      <c r="B9226" s="215" t="n">
        <v>284</v>
      </c>
      <c r="C9226" s="642" t="s">
        <v>23</v>
      </c>
      <c r="D9226" s="660" t="s">
        <v>26880</v>
      </c>
      <c r="E9226" s="661"/>
      <c r="F9226" s="121" t="n">
        <f aca="false">F9225+1</f>
        <v>9220</v>
      </c>
      <c r="G9226" s="124" t="s">
        <v>27040</v>
      </c>
      <c r="H9226" s="124" t="s">
        <v>27040</v>
      </c>
      <c r="I9226" s="667" t="s">
        <v>27041</v>
      </c>
      <c r="J9226" s="669" t="n">
        <v>94</v>
      </c>
      <c r="K9226" s="489" t="n">
        <v>25</v>
      </c>
      <c r="L9226" s="489" t="n">
        <v>31025</v>
      </c>
      <c r="M9226" s="489" t="n">
        <v>0</v>
      </c>
      <c r="N9226" s="124" t="s">
        <v>17735</v>
      </c>
      <c r="O9226" s="489"/>
      <c r="P9226" s="643" t="n">
        <v>23353.75</v>
      </c>
      <c r="Q9226" s="130" t="n">
        <f aca="false">P9226*1.2</f>
        <v>28024.5</v>
      </c>
      <c r="R9226" s="131" t="n">
        <f aca="false">S9226*Q9226</f>
        <v>0</v>
      </c>
      <c r="S9226" s="132"/>
    </row>
    <row r="9227" s="76" customFormat="true" ht="14.4" hidden="false" customHeight="false" outlineLevel="0" collapsed="false">
      <c r="A9227" s="207"/>
      <c r="B9227" s="215" t="n">
        <v>284</v>
      </c>
      <c r="C9227" s="642" t="s">
        <v>23</v>
      </c>
      <c r="D9227" s="660" t="s">
        <v>26880</v>
      </c>
      <c r="E9227" s="661"/>
      <c r="F9227" s="121" t="n">
        <f aca="false">F9226+1</f>
        <v>9221</v>
      </c>
      <c r="G9227" s="124" t="s">
        <v>27042</v>
      </c>
      <c r="H9227" s="124" t="s">
        <v>27042</v>
      </c>
      <c r="I9227" s="667" t="s">
        <v>27043</v>
      </c>
      <c r="J9227" s="669" t="n">
        <v>94</v>
      </c>
      <c r="K9227" s="489" t="n">
        <v>24</v>
      </c>
      <c r="L9227" s="489" t="n">
        <v>30077</v>
      </c>
      <c r="M9227" s="489" t="n">
        <v>0</v>
      </c>
      <c r="N9227" s="124" t="s">
        <v>27044</v>
      </c>
      <c r="O9227" s="489"/>
      <c r="P9227" s="643" t="n">
        <v>911.25</v>
      </c>
      <c r="Q9227" s="130" t="n">
        <f aca="false">P9227*1.2</f>
        <v>1093.5</v>
      </c>
      <c r="R9227" s="131" t="n">
        <f aca="false">S9227*Q9227</f>
        <v>0</v>
      </c>
      <c r="S9227" s="132"/>
    </row>
    <row r="9228" s="76" customFormat="true" ht="14.4" hidden="false" customHeight="false" outlineLevel="0" collapsed="false">
      <c r="A9228" s="207"/>
      <c r="B9228" s="215" t="n">
        <v>284</v>
      </c>
      <c r="C9228" s="642" t="s">
        <v>23</v>
      </c>
      <c r="D9228" s="660" t="s">
        <v>26880</v>
      </c>
      <c r="E9228" s="661"/>
      <c r="F9228" s="121" t="n">
        <f aca="false">F9227+1</f>
        <v>9222</v>
      </c>
      <c r="G9228" s="124" t="s">
        <v>27045</v>
      </c>
      <c r="H9228" s="124" t="s">
        <v>27045</v>
      </c>
      <c r="I9228" s="667" t="s">
        <v>27046</v>
      </c>
      <c r="J9228" s="669" t="n">
        <v>94</v>
      </c>
      <c r="K9228" s="489" t="n">
        <v>24</v>
      </c>
      <c r="L9228" s="489" t="n">
        <v>30080</v>
      </c>
      <c r="M9228" s="489" t="n">
        <v>0</v>
      </c>
      <c r="N9228" s="124" t="s">
        <v>27047</v>
      </c>
      <c r="O9228" s="489"/>
      <c r="P9228" s="643" t="n">
        <v>7518.8</v>
      </c>
      <c r="Q9228" s="130" t="n">
        <f aca="false">P9228*1.2</f>
        <v>9022.56</v>
      </c>
      <c r="R9228" s="131" t="n">
        <f aca="false">S9228*Q9228</f>
        <v>0</v>
      </c>
      <c r="S9228" s="132"/>
    </row>
    <row r="9229" s="76" customFormat="true" ht="14.4" hidden="false" customHeight="false" outlineLevel="0" collapsed="false">
      <c r="A9229" s="207"/>
      <c r="B9229" s="215" t="n">
        <v>284</v>
      </c>
      <c r="C9229" s="642" t="s">
        <v>23</v>
      </c>
      <c r="D9229" s="660" t="s">
        <v>26880</v>
      </c>
      <c r="E9229" s="661"/>
      <c r="F9229" s="121" t="n">
        <f aca="false">F9228+1</f>
        <v>9223</v>
      </c>
      <c r="G9229" s="124" t="s">
        <v>27048</v>
      </c>
      <c r="H9229" s="124" t="s">
        <v>27048</v>
      </c>
      <c r="I9229" s="667" t="s">
        <v>27049</v>
      </c>
      <c r="J9229" s="669" t="n">
        <v>94</v>
      </c>
      <c r="K9229" s="489" t="n">
        <v>24</v>
      </c>
      <c r="L9229" s="489" t="n">
        <v>31070</v>
      </c>
      <c r="M9229" s="489" t="n">
        <v>0</v>
      </c>
      <c r="N9229" s="124" t="s">
        <v>27050</v>
      </c>
      <c r="O9229" s="489"/>
      <c r="P9229" s="643" t="n">
        <v>2675.1</v>
      </c>
      <c r="Q9229" s="130" t="n">
        <f aca="false">P9229*1.2</f>
        <v>3210.12</v>
      </c>
      <c r="R9229" s="131" t="n">
        <f aca="false">S9229*Q9229</f>
        <v>0</v>
      </c>
      <c r="S9229" s="132"/>
    </row>
    <row r="9230" s="76" customFormat="true" ht="14.4" hidden="false" customHeight="false" outlineLevel="0" collapsed="false">
      <c r="A9230" s="207"/>
      <c r="B9230" s="215" t="n">
        <v>284</v>
      </c>
      <c r="C9230" s="642" t="s">
        <v>23</v>
      </c>
      <c r="D9230" s="660" t="s">
        <v>26880</v>
      </c>
      <c r="E9230" s="661"/>
      <c r="F9230" s="121" t="n">
        <f aca="false">F9229+1</f>
        <v>9224</v>
      </c>
      <c r="G9230" s="124" t="s">
        <v>27051</v>
      </c>
      <c r="H9230" s="124" t="s">
        <v>27051</v>
      </c>
      <c r="I9230" s="667" t="s">
        <v>27052</v>
      </c>
      <c r="J9230" s="669" t="n">
        <v>94</v>
      </c>
      <c r="K9230" s="489" t="n">
        <v>24</v>
      </c>
      <c r="L9230" s="489" t="n">
        <v>32070</v>
      </c>
      <c r="M9230" s="489" t="n">
        <v>0</v>
      </c>
      <c r="N9230" s="124" t="s">
        <v>27053</v>
      </c>
      <c r="O9230" s="489"/>
      <c r="P9230" s="643" t="n">
        <v>2410</v>
      </c>
      <c r="Q9230" s="130" t="n">
        <f aca="false">P9230*1.2</f>
        <v>2892</v>
      </c>
      <c r="R9230" s="131" t="n">
        <f aca="false">S9230*Q9230</f>
        <v>0</v>
      </c>
      <c r="S9230" s="132"/>
    </row>
    <row r="9231" s="76" customFormat="true" ht="14.4" hidden="false" customHeight="false" outlineLevel="0" collapsed="false">
      <c r="A9231" s="207"/>
      <c r="B9231" s="215" t="n">
        <v>284</v>
      </c>
      <c r="C9231" s="642" t="s">
        <v>23</v>
      </c>
      <c r="D9231" s="660" t="s">
        <v>26880</v>
      </c>
      <c r="E9231" s="661"/>
      <c r="F9231" s="121" t="n">
        <f aca="false">F9230+1</f>
        <v>9225</v>
      </c>
      <c r="G9231" s="124" t="s">
        <v>27054</v>
      </c>
      <c r="H9231" s="124" t="s">
        <v>27054</v>
      </c>
      <c r="I9231" s="667" t="s">
        <v>27055</v>
      </c>
      <c r="J9231" s="669" t="n">
        <v>94</v>
      </c>
      <c r="K9231" s="489" t="n">
        <v>25</v>
      </c>
      <c r="L9231" s="489" t="n">
        <v>23</v>
      </c>
      <c r="M9231" s="489" t="n">
        <v>0</v>
      </c>
      <c r="N9231" s="124" t="s">
        <v>27056</v>
      </c>
      <c r="O9231" s="489"/>
      <c r="P9231" s="663" t="n">
        <v>184.5</v>
      </c>
      <c r="Q9231" s="663" t="n">
        <f aca="false">P9231*1.2</f>
        <v>221.4</v>
      </c>
      <c r="R9231" s="131" t="n">
        <f aca="false">S9231*Q9231</f>
        <v>0</v>
      </c>
      <c r="S9231" s="132"/>
    </row>
    <row r="9232" s="76" customFormat="true" ht="14.4" hidden="false" customHeight="false" outlineLevel="0" collapsed="false">
      <c r="A9232" s="207"/>
      <c r="B9232" s="215" t="n">
        <v>284</v>
      </c>
      <c r="C9232" s="642" t="s">
        <v>23</v>
      </c>
      <c r="D9232" s="660" t="s">
        <v>26880</v>
      </c>
      <c r="E9232" s="661"/>
      <c r="F9232" s="121" t="n">
        <f aca="false">F9231+1</f>
        <v>9226</v>
      </c>
      <c r="G9232" s="124" t="s">
        <v>27057</v>
      </c>
      <c r="H9232" s="124" t="s">
        <v>27057</v>
      </c>
      <c r="I9232" s="667" t="s">
        <v>27058</v>
      </c>
      <c r="J9232" s="669" t="n">
        <v>0</v>
      </c>
      <c r="K9232" s="489" t="n">
        <v>0</v>
      </c>
      <c r="L9232" s="489" t="n">
        <v>91550</v>
      </c>
      <c r="M9232" s="489" t="n">
        <v>0</v>
      </c>
      <c r="N9232" s="124" t="s">
        <v>27059</v>
      </c>
      <c r="O9232" s="489"/>
      <c r="P9232" s="643" t="n">
        <v>1660.31</v>
      </c>
      <c r="Q9232" s="130" t="n">
        <f aca="false">P9232*1.2</f>
        <v>1992.372</v>
      </c>
      <c r="R9232" s="131" t="n">
        <f aca="false">S9232*Q9232</f>
        <v>0</v>
      </c>
      <c r="S9232" s="132"/>
    </row>
    <row r="9233" s="76" customFormat="true" ht="14.4" hidden="false" customHeight="false" outlineLevel="0" collapsed="false">
      <c r="A9233" s="207"/>
      <c r="B9233" s="215" t="n">
        <v>284</v>
      </c>
      <c r="C9233" s="642" t="s">
        <v>23</v>
      </c>
      <c r="D9233" s="660" t="s">
        <v>26880</v>
      </c>
      <c r="E9233" s="661"/>
      <c r="F9233" s="121" t="n">
        <f aca="false">F9232+1</f>
        <v>9227</v>
      </c>
      <c r="G9233" s="124" t="s">
        <v>27060</v>
      </c>
      <c r="H9233" s="124" t="s">
        <v>27060</v>
      </c>
      <c r="I9233" s="667" t="s">
        <v>27061</v>
      </c>
      <c r="J9233" s="669" t="n">
        <v>0</v>
      </c>
      <c r="K9233" s="489" t="n">
        <v>0</v>
      </c>
      <c r="L9233" s="489" t="n">
        <v>102250</v>
      </c>
      <c r="M9233" s="489" t="n">
        <v>0</v>
      </c>
      <c r="N9233" s="124" t="s">
        <v>27062</v>
      </c>
      <c r="O9233" s="489"/>
      <c r="P9233" s="643" t="n">
        <v>1660.31</v>
      </c>
      <c r="Q9233" s="130" t="n">
        <f aca="false">P9233*1.2</f>
        <v>1992.372</v>
      </c>
      <c r="R9233" s="131" t="n">
        <f aca="false">S9233*Q9233</f>
        <v>0</v>
      </c>
      <c r="S9233" s="132"/>
    </row>
    <row r="9234" s="76" customFormat="true" ht="14.4" hidden="false" customHeight="false" outlineLevel="0" collapsed="false">
      <c r="A9234" s="207"/>
      <c r="B9234" s="215" t="n">
        <v>284</v>
      </c>
      <c r="C9234" s="642" t="s">
        <v>23</v>
      </c>
      <c r="D9234" s="660" t="s">
        <v>26880</v>
      </c>
      <c r="E9234" s="661"/>
      <c r="F9234" s="121" t="n">
        <f aca="false">F9233+1</f>
        <v>9228</v>
      </c>
      <c r="G9234" s="124" t="s">
        <v>27063</v>
      </c>
      <c r="H9234" s="124" t="s">
        <v>27063</v>
      </c>
      <c r="I9234" s="667" t="s">
        <v>27064</v>
      </c>
      <c r="J9234" s="669" t="n">
        <v>306</v>
      </c>
      <c r="K9234" s="489" t="n">
        <v>0</v>
      </c>
      <c r="L9234" s="489" t="n">
        <v>990130</v>
      </c>
      <c r="M9234" s="489" t="n">
        <v>1</v>
      </c>
      <c r="N9234" s="124" t="s">
        <v>27065</v>
      </c>
      <c r="O9234" s="489"/>
      <c r="P9234" s="643" t="n">
        <v>5850</v>
      </c>
      <c r="Q9234" s="130" t="n">
        <f aca="false">P9234*1.2</f>
        <v>7020</v>
      </c>
      <c r="R9234" s="131" t="n">
        <f aca="false">S9234*Q9234</f>
        <v>0</v>
      </c>
      <c r="S9234" s="132"/>
    </row>
    <row r="9235" s="76" customFormat="true" ht="14.4" hidden="false" customHeight="false" outlineLevel="0" collapsed="false">
      <c r="A9235" s="207"/>
      <c r="B9235" s="215" t="n">
        <v>284</v>
      </c>
      <c r="C9235" s="642" t="s">
        <v>23</v>
      </c>
      <c r="D9235" s="660" t="s">
        <v>26880</v>
      </c>
      <c r="E9235" s="661"/>
      <c r="F9235" s="121" t="n">
        <f aca="false">F9234+1</f>
        <v>9229</v>
      </c>
      <c r="G9235" s="124" t="s">
        <v>27066</v>
      </c>
      <c r="H9235" s="124" t="s">
        <v>27066</v>
      </c>
      <c r="I9235" s="667" t="s">
        <v>27067</v>
      </c>
      <c r="J9235" s="669" t="n">
        <v>2</v>
      </c>
      <c r="K9235" s="489" t="n">
        <v>0</v>
      </c>
      <c r="L9235" s="489" t="n">
        <v>1615161</v>
      </c>
      <c r="M9235" s="489" t="n">
        <v>5</v>
      </c>
      <c r="N9235" s="124" t="s">
        <v>27068</v>
      </c>
      <c r="O9235" s="489"/>
      <c r="P9235" s="643" t="n">
        <v>182.81</v>
      </c>
      <c r="Q9235" s="130" t="n">
        <f aca="false">P9235*1.2</f>
        <v>219.372</v>
      </c>
      <c r="R9235" s="131" t="n">
        <f aca="false">S9235*Q9235</f>
        <v>0</v>
      </c>
      <c r="S9235" s="132"/>
    </row>
    <row r="9236" s="76" customFormat="true" ht="14.4" hidden="false" customHeight="false" outlineLevel="0" collapsed="false">
      <c r="A9236" s="207"/>
      <c r="B9236" s="215" t="n">
        <v>284</v>
      </c>
      <c r="C9236" s="642" t="s">
        <v>23</v>
      </c>
      <c r="D9236" s="660" t="s">
        <v>26880</v>
      </c>
      <c r="E9236" s="661"/>
      <c r="F9236" s="121" t="n">
        <f aca="false">F9235+1</f>
        <v>9230</v>
      </c>
      <c r="G9236" s="124" t="s">
        <v>27069</v>
      </c>
      <c r="H9236" s="124" t="s">
        <v>27069</v>
      </c>
      <c r="I9236" s="667" t="s">
        <v>27070</v>
      </c>
      <c r="J9236" s="669" t="n">
        <v>94</v>
      </c>
      <c r="K9236" s="489" t="n">
        <v>25</v>
      </c>
      <c r="L9236" s="489" t="n">
        <v>11060</v>
      </c>
      <c r="M9236" s="489" t="n">
        <v>0</v>
      </c>
      <c r="N9236" s="124" t="s">
        <v>27071</v>
      </c>
      <c r="O9236" s="489"/>
      <c r="P9236" s="643" t="n">
        <v>4133.59</v>
      </c>
      <c r="Q9236" s="130" t="n">
        <f aca="false">P9236*1.2</f>
        <v>4960.308</v>
      </c>
      <c r="R9236" s="131" t="n">
        <f aca="false">S9236*Q9236</f>
        <v>0</v>
      </c>
      <c r="S9236" s="132"/>
    </row>
    <row r="9237" s="76" customFormat="true" ht="14.4" hidden="false" customHeight="false" outlineLevel="0" collapsed="false">
      <c r="A9237" s="207"/>
      <c r="B9237" s="215" t="n">
        <v>284</v>
      </c>
      <c r="C9237" s="642" t="s">
        <v>23</v>
      </c>
      <c r="D9237" s="660" t="s">
        <v>26880</v>
      </c>
      <c r="E9237" s="661"/>
      <c r="F9237" s="121" t="n">
        <f aca="false">F9236+1</f>
        <v>9231</v>
      </c>
      <c r="G9237" s="124" t="s">
        <v>27072</v>
      </c>
      <c r="H9237" s="124" t="s">
        <v>27072</v>
      </c>
      <c r="I9237" s="667" t="s">
        <v>27073</v>
      </c>
      <c r="J9237" s="669" t="n">
        <v>0</v>
      </c>
      <c r="K9237" s="489" t="n">
        <v>0</v>
      </c>
      <c r="L9237" s="489" t="n">
        <v>429222</v>
      </c>
      <c r="M9237" s="489" t="n">
        <v>50</v>
      </c>
      <c r="N9237" s="124" t="s">
        <v>27074</v>
      </c>
      <c r="O9237" s="489"/>
      <c r="P9237" s="643" t="n">
        <v>2711.25</v>
      </c>
      <c r="Q9237" s="130" t="n">
        <f aca="false">P9237*1.2</f>
        <v>3253.5</v>
      </c>
      <c r="R9237" s="131" t="n">
        <f aca="false">S9237*Q9237</f>
        <v>0</v>
      </c>
      <c r="S9237" s="132"/>
    </row>
    <row r="9238" s="76" customFormat="true" ht="14.4" hidden="false" customHeight="false" outlineLevel="0" collapsed="false">
      <c r="A9238" s="207"/>
      <c r="B9238" s="215" t="n">
        <v>284</v>
      </c>
      <c r="C9238" s="642" t="s">
        <v>23</v>
      </c>
      <c r="D9238" s="660" t="s">
        <v>26880</v>
      </c>
      <c r="E9238" s="661"/>
      <c r="F9238" s="121" t="n">
        <f aca="false">F9237+1</f>
        <v>9232</v>
      </c>
      <c r="G9238" s="124" t="s">
        <v>27075</v>
      </c>
      <c r="H9238" s="124" t="s">
        <v>27075</v>
      </c>
      <c r="I9238" s="667" t="s">
        <v>27076</v>
      </c>
      <c r="J9238" s="669" t="n">
        <v>5293</v>
      </c>
      <c r="K9238" s="489" t="n">
        <v>60</v>
      </c>
      <c r="L9238" s="489" t="n">
        <v>6203037</v>
      </c>
      <c r="M9238" s="489" t="n">
        <v>0</v>
      </c>
      <c r="N9238" s="124" t="s">
        <v>26991</v>
      </c>
      <c r="O9238" s="489"/>
      <c r="P9238" s="643" t="n">
        <v>4058.44</v>
      </c>
      <c r="Q9238" s="130" t="n">
        <f aca="false">P9238*1.2</f>
        <v>4870.128</v>
      </c>
      <c r="R9238" s="131" t="n">
        <f aca="false">S9238*Q9238</f>
        <v>0</v>
      </c>
      <c r="S9238" s="132"/>
    </row>
    <row r="9239" s="76" customFormat="true" ht="14.4" hidden="false" customHeight="false" outlineLevel="0" collapsed="false">
      <c r="A9239" s="207"/>
      <c r="B9239" s="215" t="n">
        <v>284</v>
      </c>
      <c r="C9239" s="642" t="s">
        <v>23</v>
      </c>
      <c r="D9239" s="660" t="s">
        <v>26880</v>
      </c>
      <c r="E9239" s="661"/>
      <c r="F9239" s="121" t="n">
        <f aca="false">F9238+1</f>
        <v>9233</v>
      </c>
      <c r="G9239" s="124" t="s">
        <v>27077</v>
      </c>
      <c r="H9239" s="124" t="s">
        <v>27077</v>
      </c>
      <c r="I9239" s="667" t="s">
        <v>27078</v>
      </c>
      <c r="J9239" s="669" t="n">
        <v>5293</v>
      </c>
      <c r="K9239" s="489" t="n">
        <v>60</v>
      </c>
      <c r="L9239" s="489" t="n">
        <v>6103035</v>
      </c>
      <c r="M9239" s="489" t="n">
        <v>0</v>
      </c>
      <c r="N9239" s="124" t="s">
        <v>26962</v>
      </c>
      <c r="O9239" s="489"/>
      <c r="P9239" s="643" t="n">
        <v>4500</v>
      </c>
      <c r="Q9239" s="130" t="n">
        <f aca="false">P9239*1.2</f>
        <v>5400</v>
      </c>
      <c r="R9239" s="131" t="n">
        <f aca="false">S9239*Q9239</f>
        <v>0</v>
      </c>
      <c r="S9239" s="132"/>
    </row>
    <row r="9240" s="76" customFormat="true" ht="14.4" hidden="false" customHeight="false" outlineLevel="0" collapsed="false">
      <c r="A9240" s="207"/>
      <c r="B9240" s="215" t="n">
        <v>82</v>
      </c>
      <c r="C9240" s="642" t="s">
        <v>23</v>
      </c>
      <c r="D9240" s="660" t="s">
        <v>26880</v>
      </c>
      <c r="E9240" s="661"/>
      <c r="F9240" s="121" t="n">
        <f aca="false">F9239+1</f>
        <v>9234</v>
      </c>
      <c r="G9240" s="124" t="s">
        <v>27079</v>
      </c>
      <c r="H9240" s="124" t="s">
        <v>27079</v>
      </c>
      <c r="I9240" s="667" t="s">
        <v>27080</v>
      </c>
      <c r="J9240" s="669" t="n">
        <v>94</v>
      </c>
      <c r="K9240" s="489" t="n">
        <v>21</v>
      </c>
      <c r="L9240" s="489" t="n">
        <v>21025</v>
      </c>
      <c r="M9240" s="489" t="n">
        <v>0</v>
      </c>
      <c r="N9240" s="124" t="s">
        <v>17735</v>
      </c>
      <c r="O9240" s="489"/>
      <c r="P9240" s="643" t="n">
        <v>10927.19</v>
      </c>
      <c r="Q9240" s="130" t="n">
        <f aca="false">P9240*1.2</f>
        <v>13112.628</v>
      </c>
      <c r="R9240" s="131" t="n">
        <f aca="false">S9240*Q9240</f>
        <v>0</v>
      </c>
      <c r="S9240" s="132"/>
    </row>
    <row r="9241" s="76" customFormat="true" ht="14.4" hidden="false" customHeight="false" outlineLevel="0" collapsed="false">
      <c r="A9241" s="207"/>
      <c r="B9241" s="215" t="n">
        <v>284</v>
      </c>
      <c r="C9241" s="642" t="s">
        <v>23</v>
      </c>
      <c r="D9241" s="660" t="s">
        <v>26880</v>
      </c>
      <c r="E9241" s="661"/>
      <c r="F9241" s="121" t="n">
        <f aca="false">F9240+1</f>
        <v>9235</v>
      </c>
      <c r="G9241" s="124" t="s">
        <v>27081</v>
      </c>
      <c r="H9241" s="124" t="s">
        <v>27081</v>
      </c>
      <c r="I9241" s="667" t="s">
        <v>27082</v>
      </c>
      <c r="J9241" s="669" t="n">
        <v>94</v>
      </c>
      <c r="K9241" s="489" t="n">
        <v>21</v>
      </c>
      <c r="L9241" s="489" t="n">
        <v>22025</v>
      </c>
      <c r="M9241" s="489" t="n">
        <v>0</v>
      </c>
      <c r="N9241" s="124" t="s">
        <v>17735</v>
      </c>
      <c r="O9241" s="489"/>
      <c r="P9241" s="643" t="n">
        <v>12547.5</v>
      </c>
      <c r="Q9241" s="130" t="n">
        <f aca="false">P9241*1.2</f>
        <v>15057</v>
      </c>
      <c r="R9241" s="131" t="n">
        <f aca="false">S9241*Q9241</f>
        <v>0</v>
      </c>
      <c r="S9241" s="132"/>
    </row>
    <row r="9242" s="76" customFormat="true" ht="14.4" hidden="false" customHeight="false" outlineLevel="0" collapsed="false">
      <c r="A9242" s="207"/>
      <c r="B9242" s="215" t="n">
        <v>284</v>
      </c>
      <c r="C9242" s="642" t="s">
        <v>23</v>
      </c>
      <c r="D9242" s="660" t="s">
        <v>26880</v>
      </c>
      <c r="E9242" s="661"/>
      <c r="F9242" s="121" t="n">
        <f aca="false">F9241+1</f>
        <v>9236</v>
      </c>
      <c r="G9242" s="124" t="s">
        <v>27083</v>
      </c>
      <c r="H9242" s="124" t="s">
        <v>27083</v>
      </c>
      <c r="I9242" s="667" t="s">
        <v>27084</v>
      </c>
      <c r="J9242" s="669" t="n">
        <v>94</v>
      </c>
      <c r="K9242" s="489" t="n">
        <v>21</v>
      </c>
      <c r="L9242" s="489" t="n">
        <v>310257</v>
      </c>
      <c r="M9242" s="489" t="n">
        <v>0</v>
      </c>
      <c r="N9242" s="124" t="s">
        <v>17735</v>
      </c>
      <c r="O9242" s="489"/>
      <c r="P9242" s="643" t="n">
        <v>13443.75</v>
      </c>
      <c r="Q9242" s="130" t="n">
        <f aca="false">P9242*1.2</f>
        <v>16132.5</v>
      </c>
      <c r="R9242" s="131" t="n">
        <f aca="false">S9242*Q9242</f>
        <v>0</v>
      </c>
      <c r="S9242" s="132"/>
    </row>
    <row r="9243" s="76" customFormat="true" ht="14.4" hidden="false" customHeight="false" outlineLevel="0" collapsed="false">
      <c r="A9243" s="207"/>
      <c r="B9243" s="215" t="n">
        <v>284</v>
      </c>
      <c r="C9243" s="642" t="s">
        <v>23</v>
      </c>
      <c r="D9243" s="660" t="s">
        <v>26880</v>
      </c>
      <c r="E9243" s="661"/>
      <c r="F9243" s="121" t="n">
        <f aca="false">F9242+1</f>
        <v>9237</v>
      </c>
      <c r="G9243" s="124" t="s">
        <v>27085</v>
      </c>
      <c r="H9243" s="124" t="s">
        <v>27085</v>
      </c>
      <c r="I9243" s="667" t="s">
        <v>27086</v>
      </c>
      <c r="J9243" s="669" t="n">
        <v>94</v>
      </c>
      <c r="K9243" s="489" t="n">
        <v>21</v>
      </c>
      <c r="L9243" s="489" t="n">
        <v>320257</v>
      </c>
      <c r="M9243" s="489" t="n">
        <v>0</v>
      </c>
      <c r="N9243" s="124" t="s">
        <v>17735</v>
      </c>
      <c r="O9243" s="489"/>
      <c r="P9243" s="643" t="n">
        <v>6600</v>
      </c>
      <c r="Q9243" s="130" t="n">
        <f aca="false">P9243*1.2</f>
        <v>7920</v>
      </c>
      <c r="R9243" s="131" t="n">
        <f aca="false">S9243*Q9243</f>
        <v>0</v>
      </c>
      <c r="S9243" s="132"/>
    </row>
    <row r="9244" s="76" customFormat="true" ht="14.4" hidden="false" customHeight="false" outlineLevel="0" collapsed="false">
      <c r="A9244" s="207"/>
      <c r="B9244" s="215" t="n">
        <v>284</v>
      </c>
      <c r="C9244" s="642" t="s">
        <v>23</v>
      </c>
      <c r="D9244" s="660" t="s">
        <v>26880</v>
      </c>
      <c r="E9244" s="661"/>
      <c r="F9244" s="121" t="n">
        <f aca="false">F9243+1</f>
        <v>9238</v>
      </c>
      <c r="G9244" s="124" t="s">
        <v>27087</v>
      </c>
      <c r="H9244" s="124" t="s">
        <v>27087</v>
      </c>
      <c r="I9244" s="667" t="s">
        <v>27088</v>
      </c>
      <c r="J9244" s="669" t="n">
        <v>5292</v>
      </c>
      <c r="K9244" s="489" t="n">
        <v>22</v>
      </c>
      <c r="L9244" s="489" t="n">
        <v>6203030</v>
      </c>
      <c r="M9244" s="489" t="n">
        <v>78</v>
      </c>
      <c r="N9244" s="124" t="s">
        <v>27089</v>
      </c>
      <c r="O9244" s="489"/>
      <c r="P9244" s="643" t="n">
        <v>13443.75</v>
      </c>
      <c r="Q9244" s="130" t="n">
        <f aca="false">P9244*1.2</f>
        <v>16132.5</v>
      </c>
      <c r="R9244" s="131" t="n">
        <f aca="false">S9244*Q9244</f>
        <v>0</v>
      </c>
      <c r="S9244" s="132"/>
    </row>
    <row r="9245" s="76" customFormat="true" ht="14.4" hidden="false" customHeight="false" outlineLevel="0" collapsed="false">
      <c r="A9245" s="207"/>
      <c r="B9245" s="215" t="n">
        <v>284</v>
      </c>
      <c r="C9245" s="642" t="s">
        <v>23</v>
      </c>
      <c r="D9245" s="660" t="s">
        <v>26880</v>
      </c>
      <c r="E9245" s="661"/>
      <c r="F9245" s="121" t="n">
        <f aca="false">F9244+1</f>
        <v>9239</v>
      </c>
      <c r="G9245" s="124" t="s">
        <v>27090</v>
      </c>
      <c r="H9245" s="124" t="s">
        <v>27090</v>
      </c>
      <c r="I9245" s="667" t="s">
        <v>27091</v>
      </c>
      <c r="J9245" s="669" t="n">
        <v>5292</v>
      </c>
      <c r="K9245" s="489" t="n">
        <v>22</v>
      </c>
      <c r="L9245" s="489" t="n">
        <v>6203032</v>
      </c>
      <c r="M9245" s="489" t="n">
        <v>78</v>
      </c>
      <c r="N9245" s="124" t="s">
        <v>27092</v>
      </c>
      <c r="O9245" s="489"/>
      <c r="P9245" s="643" t="n">
        <v>10328.44</v>
      </c>
      <c r="Q9245" s="130" t="n">
        <f aca="false">P9245*1.2</f>
        <v>12394.128</v>
      </c>
      <c r="R9245" s="131" t="n">
        <f aca="false">S9245*Q9245</f>
        <v>0</v>
      </c>
      <c r="S9245" s="132"/>
    </row>
    <row r="9246" s="76" customFormat="true" ht="14.4" hidden="false" customHeight="false" outlineLevel="0" collapsed="false">
      <c r="A9246" s="207"/>
      <c r="B9246" s="215" t="n">
        <v>284</v>
      </c>
      <c r="C9246" s="642" t="s">
        <v>23</v>
      </c>
      <c r="D9246" s="660" t="s">
        <v>26880</v>
      </c>
      <c r="E9246" s="661"/>
      <c r="F9246" s="121" t="n">
        <f aca="false">F9245+1</f>
        <v>9240</v>
      </c>
      <c r="G9246" s="124" t="s">
        <v>27093</v>
      </c>
      <c r="H9246" s="124" t="s">
        <v>27093</v>
      </c>
      <c r="I9246" s="667" t="s">
        <v>27094</v>
      </c>
      <c r="J9246" s="669" t="n">
        <v>5292</v>
      </c>
      <c r="K9246" s="489" t="n">
        <v>60</v>
      </c>
      <c r="L9246" s="489" t="n">
        <v>6203031</v>
      </c>
      <c r="M9246" s="489" t="n">
        <v>1</v>
      </c>
      <c r="N9246" s="124" t="s">
        <v>27092</v>
      </c>
      <c r="O9246" s="489"/>
      <c r="P9246" s="643" t="n">
        <v>10927.19</v>
      </c>
      <c r="Q9246" s="130" t="n">
        <f aca="false">P9246*1.2</f>
        <v>13112.628</v>
      </c>
      <c r="R9246" s="131" t="n">
        <f aca="false">S9246*Q9246</f>
        <v>0</v>
      </c>
      <c r="S9246" s="132"/>
    </row>
    <row r="9247" s="76" customFormat="true" ht="14.4" hidden="false" customHeight="false" outlineLevel="0" collapsed="false">
      <c r="A9247" s="207"/>
      <c r="B9247" s="215" t="n">
        <v>284</v>
      </c>
      <c r="C9247" s="642" t="s">
        <v>23</v>
      </c>
      <c r="D9247" s="660" t="s">
        <v>26880</v>
      </c>
      <c r="E9247" s="661"/>
      <c r="F9247" s="121" t="n">
        <f aca="false">F9246+1</f>
        <v>9241</v>
      </c>
      <c r="G9247" s="124" t="s">
        <v>27095</v>
      </c>
      <c r="H9247" s="124" t="s">
        <v>27095</v>
      </c>
      <c r="I9247" s="667" t="s">
        <v>27096</v>
      </c>
      <c r="J9247" s="669" t="n">
        <v>6213</v>
      </c>
      <c r="K9247" s="489" t="n">
        <v>65</v>
      </c>
      <c r="L9247" s="489" t="n">
        <v>6403030</v>
      </c>
      <c r="M9247" s="489" t="n">
        <v>78</v>
      </c>
      <c r="N9247" s="124" t="s">
        <v>17735</v>
      </c>
      <c r="O9247" s="489"/>
      <c r="P9247" s="643" t="n">
        <v>7933.44</v>
      </c>
      <c r="Q9247" s="130" t="n">
        <f aca="false">P9247*1.2</f>
        <v>9520.128</v>
      </c>
      <c r="R9247" s="131" t="n">
        <f aca="false">S9247*Q9247</f>
        <v>0</v>
      </c>
      <c r="S9247" s="132"/>
    </row>
    <row r="9248" s="76" customFormat="true" ht="14.4" hidden="false" customHeight="false" outlineLevel="0" collapsed="false">
      <c r="A9248" s="207"/>
      <c r="B9248" s="215" t="n">
        <v>284</v>
      </c>
      <c r="C9248" s="642" t="s">
        <v>23</v>
      </c>
      <c r="D9248" s="660" t="s">
        <v>26880</v>
      </c>
      <c r="E9248" s="661"/>
      <c r="F9248" s="121" t="n">
        <f aca="false">F9247+1</f>
        <v>9242</v>
      </c>
      <c r="G9248" s="124" t="s">
        <v>27097</v>
      </c>
      <c r="H9248" s="124" t="s">
        <v>27097</v>
      </c>
      <c r="I9248" s="667" t="s">
        <v>27098</v>
      </c>
      <c r="J9248" s="669" t="n">
        <v>6213</v>
      </c>
      <c r="K9248" s="489" t="n">
        <v>65</v>
      </c>
      <c r="L9248" s="489" t="n">
        <v>6403032</v>
      </c>
      <c r="M9248" s="489" t="n">
        <v>78</v>
      </c>
      <c r="N9248" s="124" t="s">
        <v>17735</v>
      </c>
      <c r="O9248" s="489"/>
      <c r="P9248" s="643" t="n">
        <v>7933.44</v>
      </c>
      <c r="Q9248" s="130" t="n">
        <f aca="false">P9248*1.2</f>
        <v>9520.128</v>
      </c>
      <c r="R9248" s="131" t="n">
        <f aca="false">S9248*Q9248</f>
        <v>0</v>
      </c>
      <c r="S9248" s="132"/>
    </row>
    <row r="9249" s="76" customFormat="true" ht="14.4" hidden="false" customHeight="false" outlineLevel="0" collapsed="false">
      <c r="A9249" s="207"/>
      <c r="B9249" s="215" t="n">
        <v>284</v>
      </c>
      <c r="C9249" s="642" t="s">
        <v>23</v>
      </c>
      <c r="D9249" s="660" t="s">
        <v>26880</v>
      </c>
      <c r="E9249" s="661"/>
      <c r="F9249" s="121" t="n">
        <f aca="false">F9248+1</f>
        <v>9243</v>
      </c>
      <c r="G9249" s="124" t="s">
        <v>27099</v>
      </c>
      <c r="H9249" s="124" t="s">
        <v>27099</v>
      </c>
      <c r="I9249" s="667" t="s">
        <v>27100</v>
      </c>
      <c r="J9249" s="669" t="n">
        <v>94</v>
      </c>
      <c r="K9249" s="489" t="n">
        <v>21</v>
      </c>
      <c r="L9249" s="489" t="n">
        <v>12025</v>
      </c>
      <c r="M9249" s="489" t="n">
        <v>0</v>
      </c>
      <c r="N9249" s="124" t="s">
        <v>17735</v>
      </c>
      <c r="O9249" s="489"/>
      <c r="P9249" s="643" t="n">
        <v>12547.5</v>
      </c>
      <c r="Q9249" s="130" t="n">
        <f aca="false">P9249*1.2</f>
        <v>15057</v>
      </c>
      <c r="R9249" s="131" t="n">
        <f aca="false">S9249*Q9249</f>
        <v>0</v>
      </c>
      <c r="S9249" s="132"/>
    </row>
    <row r="9250" s="76" customFormat="true" ht="14.4" hidden="false" customHeight="false" outlineLevel="0" collapsed="false">
      <c r="A9250" s="207"/>
      <c r="B9250" s="215" t="n">
        <v>284</v>
      </c>
      <c r="C9250" s="642" t="s">
        <v>23</v>
      </c>
      <c r="D9250" s="660" t="s">
        <v>26880</v>
      </c>
      <c r="E9250" s="661"/>
      <c r="F9250" s="121" t="n">
        <f aca="false">F9249+1</f>
        <v>9244</v>
      </c>
      <c r="G9250" s="124" t="s">
        <v>27101</v>
      </c>
      <c r="H9250" s="124" t="s">
        <v>27101</v>
      </c>
      <c r="I9250" s="667" t="s">
        <v>27102</v>
      </c>
      <c r="J9250" s="669" t="n">
        <v>94</v>
      </c>
      <c r="K9250" s="489" t="n">
        <v>22</v>
      </c>
      <c r="L9250" s="489" t="n">
        <v>110304</v>
      </c>
      <c r="M9250" s="489" t="n">
        <v>0</v>
      </c>
      <c r="N9250" s="124" t="s">
        <v>27103</v>
      </c>
      <c r="O9250" s="489"/>
      <c r="P9250" s="643" t="n">
        <v>1002.38</v>
      </c>
      <c r="Q9250" s="130" t="n">
        <f aca="false">P9250*1.2</f>
        <v>1202.856</v>
      </c>
      <c r="R9250" s="131" t="n">
        <f aca="false">S9250*Q9250</f>
        <v>0</v>
      </c>
      <c r="S9250" s="132"/>
    </row>
    <row r="9251" s="76" customFormat="true" ht="14.4" hidden="false" customHeight="false" outlineLevel="0" collapsed="false">
      <c r="A9251" s="207"/>
      <c r="B9251" s="215" t="n">
        <v>284</v>
      </c>
      <c r="C9251" s="642" t="s">
        <v>23</v>
      </c>
      <c r="D9251" s="660" t="s">
        <v>26880</v>
      </c>
      <c r="E9251" s="661"/>
      <c r="F9251" s="121" t="n">
        <f aca="false">F9250+1</f>
        <v>9245</v>
      </c>
      <c r="G9251" s="124" t="s">
        <v>27104</v>
      </c>
      <c r="H9251" s="124" t="s">
        <v>27104</v>
      </c>
      <c r="I9251" s="667" t="s">
        <v>27105</v>
      </c>
      <c r="J9251" s="669" t="n">
        <v>94</v>
      </c>
      <c r="K9251" s="489" t="n">
        <v>21</v>
      </c>
      <c r="L9251" s="489" t="n">
        <v>310217</v>
      </c>
      <c r="M9251" s="489" t="n">
        <v>0</v>
      </c>
      <c r="N9251" s="124" t="s">
        <v>27106</v>
      </c>
      <c r="O9251" s="489"/>
      <c r="P9251" s="643" t="n">
        <v>8831.56</v>
      </c>
      <c r="Q9251" s="130" t="n">
        <f aca="false">P9251*1.2</f>
        <v>10597.872</v>
      </c>
      <c r="R9251" s="131" t="n">
        <f aca="false">S9251*Q9251</f>
        <v>0</v>
      </c>
      <c r="S9251" s="132"/>
    </row>
    <row r="9252" s="76" customFormat="true" ht="14.4" hidden="false" customHeight="false" outlineLevel="0" collapsed="false">
      <c r="A9252" s="207"/>
      <c r="B9252" s="215" t="n">
        <v>284</v>
      </c>
      <c r="C9252" s="642" t="s">
        <v>23</v>
      </c>
      <c r="D9252" s="660" t="s">
        <v>26880</v>
      </c>
      <c r="E9252" s="661"/>
      <c r="F9252" s="121" t="n">
        <f aca="false">F9251+1</f>
        <v>9246</v>
      </c>
      <c r="G9252" s="124" t="s">
        <v>27107</v>
      </c>
      <c r="H9252" s="124" t="s">
        <v>27107</v>
      </c>
      <c r="I9252" s="667" t="s">
        <v>27108</v>
      </c>
      <c r="J9252" s="669" t="n">
        <v>94</v>
      </c>
      <c r="K9252" s="489" t="n">
        <v>21</v>
      </c>
      <c r="L9252" s="489" t="n">
        <v>320217</v>
      </c>
      <c r="M9252" s="489" t="n">
        <v>0</v>
      </c>
      <c r="N9252" s="124" t="s">
        <v>27109</v>
      </c>
      <c r="O9252" s="489"/>
      <c r="P9252" s="643" t="n">
        <v>7933.44</v>
      </c>
      <c r="Q9252" s="130" t="n">
        <f aca="false">P9252*1.2</f>
        <v>9520.128</v>
      </c>
      <c r="R9252" s="131" t="n">
        <f aca="false">S9252*Q9252</f>
        <v>0</v>
      </c>
      <c r="S9252" s="132"/>
    </row>
    <row r="9253" s="76" customFormat="true" ht="14.4" hidden="false" customHeight="false" outlineLevel="0" collapsed="false">
      <c r="A9253" s="207"/>
      <c r="B9253" s="215" t="n">
        <v>284</v>
      </c>
      <c r="C9253" s="642" t="s">
        <v>23</v>
      </c>
      <c r="D9253" s="660" t="s">
        <v>26880</v>
      </c>
      <c r="E9253" s="661"/>
      <c r="F9253" s="121" t="n">
        <f aca="false">F9252+1</f>
        <v>9247</v>
      </c>
      <c r="G9253" s="124" t="s">
        <v>27110</v>
      </c>
      <c r="H9253" s="124" t="s">
        <v>27110</v>
      </c>
      <c r="I9253" s="667" t="s">
        <v>27111</v>
      </c>
      <c r="J9253" s="669" t="n">
        <v>94</v>
      </c>
      <c r="K9253" s="489" t="n">
        <v>21</v>
      </c>
      <c r="L9253" s="489" t="n">
        <v>31025</v>
      </c>
      <c r="M9253" s="489" t="n">
        <v>0</v>
      </c>
      <c r="N9253" s="124" t="s">
        <v>17735</v>
      </c>
      <c r="O9253" s="489"/>
      <c r="P9253" s="643" t="n">
        <v>11800.63</v>
      </c>
      <c r="Q9253" s="130" t="n">
        <f aca="false">P9253*1.2</f>
        <v>14160.756</v>
      </c>
      <c r="R9253" s="131" t="n">
        <f aca="false">S9253*Q9253</f>
        <v>0</v>
      </c>
      <c r="S9253" s="132"/>
    </row>
    <row r="9254" s="76" customFormat="true" ht="14.4" hidden="false" customHeight="false" outlineLevel="0" collapsed="false">
      <c r="A9254" s="207"/>
      <c r="B9254" s="215" t="n">
        <v>284</v>
      </c>
      <c r="C9254" s="642" t="s">
        <v>23</v>
      </c>
      <c r="D9254" s="660" t="s">
        <v>26880</v>
      </c>
      <c r="E9254" s="661"/>
      <c r="F9254" s="121" t="n">
        <f aca="false">F9253+1</f>
        <v>9248</v>
      </c>
      <c r="G9254" s="124" t="s">
        <v>27112</v>
      </c>
      <c r="H9254" s="124" t="s">
        <v>27112</v>
      </c>
      <c r="I9254" s="667" t="s">
        <v>27113</v>
      </c>
      <c r="J9254" s="669" t="n">
        <v>94</v>
      </c>
      <c r="K9254" s="489" t="n">
        <v>21</v>
      </c>
      <c r="L9254" s="489" t="n">
        <v>32025</v>
      </c>
      <c r="M9254" s="489" t="n">
        <v>0</v>
      </c>
      <c r="N9254" s="124" t="s">
        <v>17735</v>
      </c>
      <c r="O9254" s="489"/>
      <c r="P9254" s="643" t="n">
        <v>13891.88</v>
      </c>
      <c r="Q9254" s="130" t="n">
        <f aca="false">P9254*1.2</f>
        <v>16670.256</v>
      </c>
      <c r="R9254" s="131" t="n">
        <f aca="false">S9254*Q9254</f>
        <v>0</v>
      </c>
      <c r="S9254" s="132"/>
    </row>
    <row r="9255" s="76" customFormat="true" ht="14.4" hidden="false" customHeight="false" outlineLevel="0" collapsed="false">
      <c r="A9255" s="207"/>
      <c r="B9255" s="215" t="n">
        <v>284</v>
      </c>
      <c r="C9255" s="642" t="s">
        <v>23</v>
      </c>
      <c r="D9255" s="660" t="s">
        <v>26880</v>
      </c>
      <c r="E9255" s="661"/>
      <c r="F9255" s="121" t="n">
        <f aca="false">F9254+1</f>
        <v>9249</v>
      </c>
      <c r="G9255" s="124" t="s">
        <v>27114</v>
      </c>
      <c r="H9255" s="124" t="s">
        <v>27114</v>
      </c>
      <c r="I9255" s="667" t="s">
        <v>27115</v>
      </c>
      <c r="J9255" s="669" t="n">
        <v>0</v>
      </c>
      <c r="K9255" s="489" t="n">
        <v>0</v>
      </c>
      <c r="L9255" s="489" t="n">
        <v>6520618</v>
      </c>
      <c r="M9255" s="489" t="n">
        <v>0</v>
      </c>
      <c r="N9255" s="124" t="s">
        <v>25188</v>
      </c>
      <c r="O9255" s="489"/>
      <c r="P9255" s="643" t="n">
        <v>156.25</v>
      </c>
      <c r="Q9255" s="130" t="n">
        <f aca="false">P9255*1.2</f>
        <v>187.5</v>
      </c>
      <c r="R9255" s="131" t="n">
        <f aca="false">S9255*Q9255</f>
        <v>0</v>
      </c>
      <c r="S9255" s="132"/>
    </row>
    <row r="9256" s="76" customFormat="true" ht="14.4" hidden="false" customHeight="false" outlineLevel="0" collapsed="false">
      <c r="A9256" s="207"/>
      <c r="B9256" s="215" t="n">
        <v>284</v>
      </c>
      <c r="C9256" s="642" t="s">
        <v>23</v>
      </c>
      <c r="D9256" s="660" t="s">
        <v>26880</v>
      </c>
      <c r="E9256" s="661"/>
      <c r="F9256" s="121" t="n">
        <f aca="false">F9255+1</f>
        <v>9250</v>
      </c>
      <c r="G9256" s="124" t="s">
        <v>27116</v>
      </c>
      <c r="H9256" s="124" t="s">
        <v>27116</v>
      </c>
      <c r="I9256" s="667" t="s">
        <v>27117</v>
      </c>
      <c r="J9256" s="669" t="n">
        <v>0</v>
      </c>
      <c r="K9256" s="489" t="n">
        <v>0</v>
      </c>
      <c r="L9256" s="489" t="n">
        <v>94228</v>
      </c>
      <c r="M9256" s="489" t="n">
        <v>12</v>
      </c>
      <c r="N9256" s="124" t="s">
        <v>25188</v>
      </c>
      <c r="O9256" s="489"/>
      <c r="P9256" s="643" t="n">
        <v>302.25</v>
      </c>
      <c r="Q9256" s="130" t="n">
        <f aca="false">P9256*1.2</f>
        <v>362.7</v>
      </c>
      <c r="R9256" s="131" t="n">
        <f aca="false">S9256*Q9256</f>
        <v>0</v>
      </c>
      <c r="S9256" s="132"/>
    </row>
    <row r="9257" s="76" customFormat="true" ht="14.4" hidden="false" customHeight="false" outlineLevel="0" collapsed="false">
      <c r="A9257" s="207"/>
      <c r="B9257" s="215" t="n">
        <v>284</v>
      </c>
      <c r="C9257" s="642" t="s">
        <v>23</v>
      </c>
      <c r="D9257" s="660" t="s">
        <v>26880</v>
      </c>
      <c r="E9257" s="661"/>
      <c r="F9257" s="121" t="n">
        <f aca="false">F9256+1</f>
        <v>9251</v>
      </c>
      <c r="G9257" s="124" t="s">
        <v>27118</v>
      </c>
      <c r="H9257" s="124" t="s">
        <v>27118</v>
      </c>
      <c r="I9257" s="667" t="s">
        <v>27119</v>
      </c>
      <c r="J9257" s="669" t="n">
        <v>9422</v>
      </c>
      <c r="K9257" s="489" t="n">
        <v>0</v>
      </c>
      <c r="L9257" s="489" t="n">
        <v>121615</v>
      </c>
      <c r="M9257" s="489" t="n">
        <v>0</v>
      </c>
      <c r="N9257" s="124" t="s">
        <v>27120</v>
      </c>
      <c r="O9257" s="489"/>
      <c r="P9257" s="643" t="n">
        <v>392.06</v>
      </c>
      <c r="Q9257" s="130" t="n">
        <f aca="false">P9257*1.2</f>
        <v>470.472</v>
      </c>
      <c r="R9257" s="131" t="n">
        <f aca="false">S9257*Q9257</f>
        <v>0</v>
      </c>
      <c r="S9257" s="132"/>
    </row>
    <row r="9258" s="76" customFormat="true" ht="14.4" hidden="false" customHeight="false" outlineLevel="0" collapsed="false">
      <c r="A9258" s="207"/>
      <c r="B9258" s="215" t="n">
        <v>284</v>
      </c>
      <c r="C9258" s="642" t="s">
        <v>23</v>
      </c>
      <c r="D9258" s="660" t="s">
        <v>26880</v>
      </c>
      <c r="E9258" s="661"/>
      <c r="F9258" s="121" t="n">
        <f aca="false">F9257+1</f>
        <v>9252</v>
      </c>
      <c r="G9258" s="124" t="s">
        <v>27121</v>
      </c>
      <c r="H9258" s="124" t="s">
        <v>27121</v>
      </c>
      <c r="I9258" s="667" t="s">
        <v>27122</v>
      </c>
      <c r="J9258" s="669" t="n">
        <v>9502</v>
      </c>
      <c r="K9258" s="489" t="n">
        <v>0</v>
      </c>
      <c r="L9258" s="489" t="n">
        <v>61215</v>
      </c>
      <c r="M9258" s="489" t="n">
        <v>0</v>
      </c>
      <c r="N9258" s="124" t="s">
        <v>25188</v>
      </c>
      <c r="O9258" s="489"/>
      <c r="P9258" s="643" t="n">
        <v>187.5</v>
      </c>
      <c r="Q9258" s="130" t="n">
        <f aca="false">P9258*1.2</f>
        <v>225</v>
      </c>
      <c r="R9258" s="131" t="n">
        <f aca="false">S9258*Q9258</f>
        <v>0</v>
      </c>
      <c r="S9258" s="132"/>
    </row>
    <row r="9259" s="76" customFormat="true" ht="14.4" hidden="false" customHeight="false" outlineLevel="0" collapsed="false">
      <c r="A9259" s="207"/>
      <c r="B9259" s="215" t="n">
        <v>284</v>
      </c>
      <c r="C9259" s="642" t="s">
        <v>23</v>
      </c>
      <c r="D9259" s="660" t="s">
        <v>26880</v>
      </c>
      <c r="E9259" s="661"/>
      <c r="F9259" s="121" t="n">
        <f aca="false">F9258+1</f>
        <v>9253</v>
      </c>
      <c r="G9259" s="124" t="s">
        <v>27123</v>
      </c>
      <c r="H9259" s="124" t="s">
        <v>27123</v>
      </c>
      <c r="I9259" s="667" t="s">
        <v>27124</v>
      </c>
      <c r="J9259" s="669" t="n">
        <v>9502</v>
      </c>
      <c r="K9259" s="489" t="n">
        <v>0</v>
      </c>
      <c r="L9259" s="489" t="n">
        <v>61615</v>
      </c>
      <c r="M9259" s="489" t="n">
        <v>0</v>
      </c>
      <c r="N9259" s="124" t="s">
        <v>25188</v>
      </c>
      <c r="O9259" s="489"/>
      <c r="P9259" s="643" t="n">
        <v>203.13</v>
      </c>
      <c r="Q9259" s="130" t="n">
        <f aca="false">P9259*1.2</f>
        <v>243.756</v>
      </c>
      <c r="R9259" s="131" t="n">
        <f aca="false">S9259*Q9259</f>
        <v>0</v>
      </c>
      <c r="S9259" s="132"/>
    </row>
    <row r="9260" s="76" customFormat="true" ht="14.4" hidden="false" customHeight="false" outlineLevel="0" collapsed="false">
      <c r="A9260" s="207"/>
      <c r="B9260" s="215" t="n">
        <v>284</v>
      </c>
      <c r="C9260" s="642" t="s">
        <v>23</v>
      </c>
      <c r="D9260" s="660" t="s">
        <v>26880</v>
      </c>
      <c r="E9260" s="661"/>
      <c r="F9260" s="121" t="n">
        <f aca="false">F9259+1</f>
        <v>9254</v>
      </c>
      <c r="G9260" s="124" t="s">
        <v>27125</v>
      </c>
      <c r="H9260" s="124" t="s">
        <v>27125</v>
      </c>
      <c r="I9260" s="667" t="s">
        <v>27126</v>
      </c>
      <c r="J9260" s="669" t="n">
        <v>9502</v>
      </c>
      <c r="K9260" s="489" t="n">
        <v>0</v>
      </c>
      <c r="L9260" s="489" t="n">
        <v>8101</v>
      </c>
      <c r="M9260" s="489" t="n">
        <v>0</v>
      </c>
      <c r="N9260" s="124" t="s">
        <v>25188</v>
      </c>
      <c r="O9260" s="489"/>
      <c r="P9260" s="643" t="n">
        <v>240.25</v>
      </c>
      <c r="Q9260" s="130" t="n">
        <f aca="false">P9260*1.2</f>
        <v>288.3</v>
      </c>
      <c r="R9260" s="131" t="n">
        <f aca="false">S9260*Q9260</f>
        <v>0</v>
      </c>
      <c r="S9260" s="132"/>
    </row>
    <row r="9261" s="76" customFormat="true" ht="14.4" hidden="false" customHeight="false" outlineLevel="0" collapsed="false">
      <c r="A9261" s="207"/>
      <c r="B9261" s="215" t="n">
        <v>284</v>
      </c>
      <c r="C9261" s="642" t="s">
        <v>23</v>
      </c>
      <c r="D9261" s="660" t="s">
        <v>26880</v>
      </c>
      <c r="E9261" s="661"/>
      <c r="F9261" s="121" t="n">
        <f aca="false">F9260+1</f>
        <v>9255</v>
      </c>
      <c r="G9261" s="124" t="s">
        <v>27127</v>
      </c>
      <c r="H9261" s="124" t="s">
        <v>27127</v>
      </c>
      <c r="I9261" s="667" t="s">
        <v>27128</v>
      </c>
      <c r="J9261" s="669" t="n">
        <v>9502</v>
      </c>
      <c r="K9261" s="489" t="n">
        <v>0</v>
      </c>
      <c r="L9261" s="489" t="n">
        <v>81215</v>
      </c>
      <c r="M9261" s="489" t="n">
        <v>0</v>
      </c>
      <c r="N9261" s="124" t="s">
        <v>25188</v>
      </c>
      <c r="O9261" s="489"/>
      <c r="P9261" s="663" t="n">
        <v>253.13</v>
      </c>
      <c r="Q9261" s="663" t="n">
        <f aca="false">P9261*1.2</f>
        <v>303.756</v>
      </c>
      <c r="R9261" s="131" t="n">
        <f aca="false">S9261*Q9261</f>
        <v>0</v>
      </c>
      <c r="S9261" s="132"/>
    </row>
    <row r="9262" s="76" customFormat="true" ht="14.4" hidden="false" customHeight="false" outlineLevel="0" collapsed="false">
      <c r="A9262" s="207"/>
      <c r="B9262" s="215" t="n">
        <v>284</v>
      </c>
      <c r="C9262" s="642" t="s">
        <v>23</v>
      </c>
      <c r="D9262" s="660" t="s">
        <v>26880</v>
      </c>
      <c r="E9262" s="661"/>
      <c r="F9262" s="121" t="n">
        <f aca="false">F9261+1</f>
        <v>9256</v>
      </c>
      <c r="G9262" s="124" t="s">
        <v>27129</v>
      </c>
      <c r="H9262" s="124" t="s">
        <v>27129</v>
      </c>
      <c r="I9262" s="667" t="s">
        <v>27130</v>
      </c>
      <c r="J9262" s="669" t="n">
        <v>9502</v>
      </c>
      <c r="K9262" s="489" t="n">
        <v>0</v>
      </c>
      <c r="L9262" s="489" t="n">
        <v>81215</v>
      </c>
      <c r="M9262" s="489" t="n">
        <v>1</v>
      </c>
      <c r="N9262" s="124" t="s">
        <v>25188</v>
      </c>
      <c r="O9262" s="489"/>
      <c r="P9262" s="643" t="n">
        <v>415.13</v>
      </c>
      <c r="Q9262" s="130" t="n">
        <f aca="false">P9262*1.2</f>
        <v>498.156</v>
      </c>
      <c r="R9262" s="131" t="n">
        <f aca="false">S9262*Q9262</f>
        <v>0</v>
      </c>
      <c r="S9262" s="132"/>
    </row>
    <row r="9263" s="76" customFormat="true" ht="14.4" hidden="false" customHeight="false" outlineLevel="0" collapsed="false">
      <c r="A9263" s="207"/>
      <c r="B9263" s="215" t="n">
        <v>284</v>
      </c>
      <c r="C9263" s="642" t="s">
        <v>23</v>
      </c>
      <c r="D9263" s="660" t="s">
        <v>26880</v>
      </c>
      <c r="E9263" s="661"/>
      <c r="F9263" s="121" t="n">
        <f aca="false">F9262+1</f>
        <v>9257</v>
      </c>
      <c r="G9263" s="124" t="s">
        <v>27131</v>
      </c>
      <c r="H9263" s="124" t="s">
        <v>27131</v>
      </c>
      <c r="I9263" s="667" t="s">
        <v>27132</v>
      </c>
      <c r="J9263" s="669" t="n">
        <v>9502</v>
      </c>
      <c r="K9263" s="489" t="n">
        <v>0</v>
      </c>
      <c r="L9263" s="489" t="n">
        <v>81615</v>
      </c>
      <c r="M9263" s="489" t="n">
        <v>0</v>
      </c>
      <c r="N9263" s="124" t="s">
        <v>25188</v>
      </c>
      <c r="O9263" s="489"/>
      <c r="P9263" s="643" t="n">
        <v>203.13</v>
      </c>
      <c r="Q9263" s="130" t="n">
        <f aca="false">P9263*1.2</f>
        <v>243.756</v>
      </c>
      <c r="R9263" s="131" t="n">
        <f aca="false">S9263*Q9263</f>
        <v>0</v>
      </c>
      <c r="S9263" s="132"/>
    </row>
    <row r="9264" s="76" customFormat="true" ht="14.4" hidden="false" customHeight="false" outlineLevel="0" collapsed="false">
      <c r="A9264" s="207"/>
      <c r="B9264" s="215" t="n">
        <v>284</v>
      </c>
      <c r="C9264" s="642" t="s">
        <v>23</v>
      </c>
      <c r="D9264" s="660" t="s">
        <v>26880</v>
      </c>
      <c r="E9264" s="661"/>
      <c r="F9264" s="121" t="n">
        <f aca="false">F9263+1</f>
        <v>9258</v>
      </c>
      <c r="G9264" s="124" t="s">
        <v>27133</v>
      </c>
      <c r="H9264" s="124" t="s">
        <v>27133</v>
      </c>
      <c r="I9264" s="667" t="s">
        <v>27134</v>
      </c>
      <c r="J9264" s="669" t="n">
        <v>9502</v>
      </c>
      <c r="K9264" s="489" t="n">
        <v>0</v>
      </c>
      <c r="L9264" s="489" t="n">
        <v>82215</v>
      </c>
      <c r="M9264" s="489" t="n">
        <v>0</v>
      </c>
      <c r="N9264" s="124" t="s">
        <v>25188</v>
      </c>
      <c r="O9264" s="489"/>
      <c r="P9264" s="643" t="n">
        <v>248</v>
      </c>
      <c r="Q9264" s="130" t="n">
        <f aca="false">P9264*1.2</f>
        <v>297.6</v>
      </c>
      <c r="R9264" s="131" t="n">
        <f aca="false">S9264*Q9264</f>
        <v>0</v>
      </c>
      <c r="S9264" s="132"/>
    </row>
    <row r="9265" s="76" customFormat="true" ht="14.4" hidden="false" customHeight="false" outlineLevel="0" collapsed="false">
      <c r="A9265" s="207"/>
      <c r="B9265" s="215" t="n">
        <v>284</v>
      </c>
      <c r="C9265" s="642" t="s">
        <v>23</v>
      </c>
      <c r="D9265" s="660" t="s">
        <v>26880</v>
      </c>
      <c r="E9265" s="661"/>
      <c r="F9265" s="121" t="n">
        <f aca="false">F9264+1</f>
        <v>9259</v>
      </c>
      <c r="G9265" s="124" t="s">
        <v>27135</v>
      </c>
      <c r="H9265" s="124" t="s">
        <v>27135</v>
      </c>
      <c r="I9265" s="667" t="s">
        <v>27136</v>
      </c>
      <c r="J9265" s="669" t="n">
        <v>9502</v>
      </c>
      <c r="K9265" s="489" t="n">
        <v>0</v>
      </c>
      <c r="L9265" s="489" t="n">
        <v>121215</v>
      </c>
      <c r="M9265" s="489" t="n">
        <v>0</v>
      </c>
      <c r="N9265" s="124" t="s">
        <v>25188</v>
      </c>
      <c r="O9265" s="489"/>
      <c r="P9265" s="643" t="n">
        <v>263.5</v>
      </c>
      <c r="Q9265" s="130" t="n">
        <f aca="false">P9265*1.2</f>
        <v>316.2</v>
      </c>
      <c r="R9265" s="131" t="n">
        <f aca="false">S9265*Q9265</f>
        <v>0</v>
      </c>
      <c r="S9265" s="132"/>
    </row>
    <row r="9266" s="76" customFormat="true" ht="14.4" hidden="false" customHeight="false" outlineLevel="0" collapsed="false">
      <c r="A9266" s="207"/>
      <c r="B9266" s="215" t="n">
        <v>284</v>
      </c>
      <c r="C9266" s="642" t="s">
        <v>23</v>
      </c>
      <c r="D9266" s="660" t="s">
        <v>26880</v>
      </c>
      <c r="E9266" s="661"/>
      <c r="F9266" s="121" t="n">
        <f aca="false">F9265+1</f>
        <v>9260</v>
      </c>
      <c r="G9266" s="124" t="s">
        <v>27137</v>
      </c>
      <c r="H9266" s="124" t="s">
        <v>27137</v>
      </c>
      <c r="I9266" s="667" t="s">
        <v>27138</v>
      </c>
      <c r="J9266" s="669" t="n">
        <v>9502</v>
      </c>
      <c r="K9266" s="489" t="n">
        <v>0</v>
      </c>
      <c r="L9266" s="489" t="n">
        <v>121615</v>
      </c>
      <c r="M9266" s="489" t="n">
        <v>0</v>
      </c>
      <c r="N9266" s="124" t="s">
        <v>25188</v>
      </c>
      <c r="O9266" s="489"/>
      <c r="P9266" s="643" t="n">
        <v>263.5</v>
      </c>
      <c r="Q9266" s="130" t="n">
        <f aca="false">P9266*1.2</f>
        <v>316.2</v>
      </c>
      <c r="R9266" s="131" t="n">
        <f aca="false">S9266*Q9266</f>
        <v>0</v>
      </c>
      <c r="S9266" s="132"/>
    </row>
    <row r="9267" s="76" customFormat="true" ht="14.4" hidden="false" customHeight="false" outlineLevel="0" collapsed="false">
      <c r="A9267" s="207"/>
      <c r="B9267" s="215" t="n">
        <v>284</v>
      </c>
      <c r="C9267" s="642" t="s">
        <v>23</v>
      </c>
      <c r="D9267" s="660" t="s">
        <v>26880</v>
      </c>
      <c r="E9267" s="661"/>
      <c r="F9267" s="121" t="n">
        <f aca="false">F9266+1</f>
        <v>9261</v>
      </c>
      <c r="G9267" s="124" t="s">
        <v>27139</v>
      </c>
      <c r="H9267" s="124" t="s">
        <v>27139</v>
      </c>
      <c r="I9267" s="667" t="s">
        <v>27140</v>
      </c>
      <c r="J9267" s="669" t="n">
        <v>9502</v>
      </c>
      <c r="K9267" s="489" t="n">
        <v>0</v>
      </c>
      <c r="L9267" s="489" t="n">
        <v>122215</v>
      </c>
      <c r="M9267" s="489" t="n">
        <v>0</v>
      </c>
      <c r="N9267" s="124" t="s">
        <v>25188</v>
      </c>
      <c r="O9267" s="489"/>
      <c r="P9267" s="643" t="n">
        <v>353.63</v>
      </c>
      <c r="Q9267" s="130" t="n">
        <f aca="false">P9267*1.2</f>
        <v>424.356</v>
      </c>
      <c r="R9267" s="131" t="n">
        <f aca="false">S9267*Q9267</f>
        <v>0</v>
      </c>
      <c r="S9267" s="132"/>
    </row>
    <row r="9268" s="76" customFormat="true" ht="14.4" hidden="false" customHeight="false" outlineLevel="0" collapsed="false">
      <c r="A9268" s="207"/>
      <c r="B9268" s="215" t="n">
        <v>284</v>
      </c>
      <c r="C9268" s="642" t="s">
        <v>23</v>
      </c>
      <c r="D9268" s="660" t="s">
        <v>26880</v>
      </c>
      <c r="E9268" s="661"/>
      <c r="F9268" s="121" t="n">
        <f aca="false">F9267+1</f>
        <v>9262</v>
      </c>
      <c r="G9268" s="124" t="s">
        <v>27141</v>
      </c>
      <c r="H9268" s="124" t="s">
        <v>27141</v>
      </c>
      <c r="I9268" s="667" t="s">
        <v>27142</v>
      </c>
      <c r="J9268" s="669" t="n">
        <v>9512</v>
      </c>
      <c r="K9268" s="489" t="n">
        <v>0</v>
      </c>
      <c r="L9268" s="489" t="n">
        <v>61215</v>
      </c>
      <c r="M9268" s="489" t="n">
        <v>0</v>
      </c>
      <c r="N9268" s="124" t="s">
        <v>25188</v>
      </c>
      <c r="O9268" s="489"/>
      <c r="P9268" s="643" t="n">
        <v>118.13</v>
      </c>
      <c r="Q9268" s="130" t="n">
        <f aca="false">P9268*1.2</f>
        <v>141.756</v>
      </c>
      <c r="R9268" s="131" t="n">
        <f aca="false">S9268*Q9268</f>
        <v>0</v>
      </c>
      <c r="S9268" s="132"/>
    </row>
    <row r="9269" s="76" customFormat="true" ht="14.4" hidden="false" customHeight="false" outlineLevel="0" collapsed="false">
      <c r="A9269" s="207"/>
      <c r="B9269" s="215" t="n">
        <v>284</v>
      </c>
      <c r="C9269" s="642" t="s">
        <v>23</v>
      </c>
      <c r="D9269" s="660" t="s">
        <v>26880</v>
      </c>
      <c r="E9269" s="661"/>
      <c r="F9269" s="121" t="n">
        <f aca="false">F9268+1</f>
        <v>9263</v>
      </c>
      <c r="G9269" s="124" t="s">
        <v>27143</v>
      </c>
      <c r="H9269" s="124" t="s">
        <v>27143</v>
      </c>
      <c r="I9269" s="667" t="s">
        <v>27144</v>
      </c>
      <c r="J9269" s="669" t="n">
        <v>9512</v>
      </c>
      <c r="K9269" s="489" t="n">
        <v>0</v>
      </c>
      <c r="L9269" s="489" t="n">
        <v>61615</v>
      </c>
      <c r="M9269" s="489" t="n">
        <v>0</v>
      </c>
      <c r="N9269" s="124" t="s">
        <v>25188</v>
      </c>
      <c r="O9269" s="489"/>
      <c r="P9269" s="643" t="n">
        <v>141.75</v>
      </c>
      <c r="Q9269" s="130" t="n">
        <f aca="false">P9269*1.2</f>
        <v>170.1</v>
      </c>
      <c r="R9269" s="131" t="n">
        <f aca="false">S9269*Q9269</f>
        <v>0</v>
      </c>
      <c r="S9269" s="132"/>
    </row>
    <row r="9270" s="76" customFormat="true" ht="14.4" hidden="false" customHeight="false" outlineLevel="0" collapsed="false">
      <c r="A9270" s="207"/>
      <c r="B9270" s="215" t="n">
        <v>284</v>
      </c>
      <c r="C9270" s="642" t="s">
        <v>23</v>
      </c>
      <c r="D9270" s="660" t="s">
        <v>26880</v>
      </c>
      <c r="E9270" s="661"/>
      <c r="F9270" s="121" t="n">
        <f aca="false">F9269+1</f>
        <v>9264</v>
      </c>
      <c r="G9270" s="124" t="s">
        <v>27145</v>
      </c>
      <c r="H9270" s="124" t="s">
        <v>27145</v>
      </c>
      <c r="I9270" s="667" t="s">
        <v>27146</v>
      </c>
      <c r="J9270" s="669" t="n">
        <v>9512</v>
      </c>
      <c r="K9270" s="489" t="n">
        <v>0</v>
      </c>
      <c r="L9270" s="489" t="n">
        <v>81215</v>
      </c>
      <c r="M9270" s="489" t="n">
        <v>0</v>
      </c>
      <c r="N9270" s="124" t="s">
        <v>25188</v>
      </c>
      <c r="O9270" s="489"/>
      <c r="P9270" s="643" t="n">
        <v>126</v>
      </c>
      <c r="Q9270" s="130" t="n">
        <f aca="false">P9270*1.2</f>
        <v>151.2</v>
      </c>
      <c r="R9270" s="131" t="n">
        <f aca="false">S9270*Q9270</f>
        <v>0</v>
      </c>
      <c r="S9270" s="132"/>
    </row>
    <row r="9271" s="76" customFormat="true" ht="14.4" hidden="false" customHeight="false" outlineLevel="0" collapsed="false">
      <c r="A9271" s="207"/>
      <c r="B9271" s="215" t="n">
        <v>284</v>
      </c>
      <c r="C9271" s="642" t="s">
        <v>23</v>
      </c>
      <c r="D9271" s="660" t="s">
        <v>26880</v>
      </c>
      <c r="E9271" s="661"/>
      <c r="F9271" s="121" t="n">
        <f aca="false">F9270+1</f>
        <v>9265</v>
      </c>
      <c r="G9271" s="124" t="s">
        <v>27147</v>
      </c>
      <c r="H9271" s="124" t="s">
        <v>27147</v>
      </c>
      <c r="I9271" s="667" t="s">
        <v>27148</v>
      </c>
      <c r="J9271" s="669" t="n">
        <v>9512</v>
      </c>
      <c r="K9271" s="489" t="n">
        <v>0</v>
      </c>
      <c r="L9271" s="489" t="n">
        <v>81615</v>
      </c>
      <c r="M9271" s="489" t="n">
        <v>0</v>
      </c>
      <c r="N9271" s="124" t="s">
        <v>25188</v>
      </c>
      <c r="O9271" s="489"/>
      <c r="P9271" s="643" t="n">
        <v>141.75</v>
      </c>
      <c r="Q9271" s="130" t="n">
        <f aca="false">P9271*1.2</f>
        <v>170.1</v>
      </c>
      <c r="R9271" s="131" t="n">
        <f aca="false">S9271*Q9271</f>
        <v>0</v>
      </c>
      <c r="S9271" s="132"/>
    </row>
    <row r="9272" s="76" customFormat="true" ht="14.4" hidden="false" customHeight="false" outlineLevel="0" collapsed="false">
      <c r="A9272" s="207"/>
      <c r="B9272" s="215" t="n">
        <v>284</v>
      </c>
      <c r="C9272" s="642" t="s">
        <v>23</v>
      </c>
      <c r="D9272" s="660" t="s">
        <v>26880</v>
      </c>
      <c r="E9272" s="661"/>
      <c r="F9272" s="121" t="n">
        <f aca="false">F9271+1</f>
        <v>9266</v>
      </c>
      <c r="G9272" s="124" t="s">
        <v>27149</v>
      </c>
      <c r="H9272" s="124" t="s">
        <v>27149</v>
      </c>
      <c r="I9272" s="667" t="s">
        <v>27150</v>
      </c>
      <c r="J9272" s="669" t="n">
        <v>9512</v>
      </c>
      <c r="K9272" s="489" t="n">
        <v>0</v>
      </c>
      <c r="L9272" s="489" t="n">
        <v>82215</v>
      </c>
      <c r="M9272" s="489" t="n">
        <v>0</v>
      </c>
      <c r="N9272" s="124" t="s">
        <v>25188</v>
      </c>
      <c r="O9272" s="489"/>
      <c r="P9272" s="643" t="n">
        <v>171.88</v>
      </c>
      <c r="Q9272" s="130" t="n">
        <f aca="false">P9272*1.2</f>
        <v>206.256</v>
      </c>
      <c r="R9272" s="131" t="n">
        <f aca="false">S9272*Q9272</f>
        <v>0</v>
      </c>
      <c r="S9272" s="132"/>
    </row>
    <row r="9273" s="76" customFormat="true" ht="14.4" hidden="false" customHeight="false" outlineLevel="0" collapsed="false">
      <c r="A9273" s="207"/>
      <c r="B9273" s="215" t="n">
        <v>284</v>
      </c>
      <c r="C9273" s="642" t="s">
        <v>23</v>
      </c>
      <c r="D9273" s="660" t="s">
        <v>26880</v>
      </c>
      <c r="E9273" s="661"/>
      <c r="F9273" s="121" t="n">
        <f aca="false">F9272+1</f>
        <v>9267</v>
      </c>
      <c r="G9273" s="124" t="s">
        <v>27151</v>
      </c>
      <c r="H9273" s="124" t="s">
        <v>27151</v>
      </c>
      <c r="I9273" s="667" t="s">
        <v>27152</v>
      </c>
      <c r="J9273" s="669" t="n">
        <v>9512</v>
      </c>
      <c r="K9273" s="489" t="n">
        <v>0</v>
      </c>
      <c r="L9273" s="489" t="n">
        <v>121615</v>
      </c>
      <c r="M9273" s="489" t="n">
        <v>0</v>
      </c>
      <c r="N9273" s="124" t="s">
        <v>25188</v>
      </c>
      <c r="O9273" s="489"/>
      <c r="P9273" s="643" t="n">
        <v>156.25</v>
      </c>
      <c r="Q9273" s="130" t="n">
        <f aca="false">P9273*1.2</f>
        <v>187.5</v>
      </c>
      <c r="R9273" s="131" t="n">
        <f aca="false">S9273*Q9273</f>
        <v>0</v>
      </c>
      <c r="S9273" s="132"/>
    </row>
    <row r="9274" s="76" customFormat="true" ht="14.4" hidden="false" customHeight="false" outlineLevel="0" collapsed="false">
      <c r="A9274" s="207"/>
      <c r="B9274" s="215" t="n">
        <v>284</v>
      </c>
      <c r="C9274" s="642" t="s">
        <v>23</v>
      </c>
      <c r="D9274" s="660" t="s">
        <v>26880</v>
      </c>
      <c r="E9274" s="661"/>
      <c r="F9274" s="121" t="n">
        <f aca="false">F9273+1</f>
        <v>9268</v>
      </c>
      <c r="G9274" s="124" t="s">
        <v>27153</v>
      </c>
      <c r="H9274" s="124" t="s">
        <v>27153</v>
      </c>
      <c r="I9274" s="667" t="s">
        <v>27154</v>
      </c>
      <c r="J9274" s="669" t="n">
        <v>0</v>
      </c>
      <c r="K9274" s="489" t="n">
        <v>0</v>
      </c>
      <c r="L9274" s="489" t="n">
        <v>95408</v>
      </c>
      <c r="M9274" s="489" t="n">
        <v>30</v>
      </c>
      <c r="N9274" s="124" t="s">
        <v>25188</v>
      </c>
      <c r="O9274" s="489"/>
      <c r="P9274" s="643" t="n">
        <v>307.5</v>
      </c>
      <c r="Q9274" s="130" t="n">
        <f aca="false">P9274*1.2</f>
        <v>369</v>
      </c>
      <c r="R9274" s="131" t="n">
        <f aca="false">S9274*Q9274</f>
        <v>0</v>
      </c>
      <c r="S9274" s="132"/>
    </row>
    <row r="9275" s="76" customFormat="true" ht="14.4" hidden="false" customHeight="false" outlineLevel="0" collapsed="false">
      <c r="A9275" s="207"/>
      <c r="B9275" s="215" t="n">
        <v>284</v>
      </c>
      <c r="C9275" s="642" t="s">
        <v>23</v>
      </c>
      <c r="D9275" s="660" t="s">
        <v>26880</v>
      </c>
      <c r="E9275" s="661"/>
      <c r="F9275" s="121" t="n">
        <f aca="false">F9274+1</f>
        <v>9269</v>
      </c>
      <c r="G9275" s="124" t="s">
        <v>27155</v>
      </c>
      <c r="H9275" s="124" t="s">
        <v>27155</v>
      </c>
      <c r="I9275" s="667" t="s">
        <v>27156</v>
      </c>
      <c r="J9275" s="669" t="n">
        <v>0</v>
      </c>
      <c r="K9275" s="489" t="n">
        <v>0</v>
      </c>
      <c r="L9275" s="489" t="n">
        <v>954012</v>
      </c>
      <c r="M9275" s="489" t="n">
        <v>30</v>
      </c>
      <c r="N9275" s="124" t="s">
        <v>25188</v>
      </c>
      <c r="O9275" s="489"/>
      <c r="P9275" s="643" t="n">
        <v>392.06</v>
      </c>
      <c r="Q9275" s="130" t="n">
        <f aca="false">P9275*1.2</f>
        <v>470.472</v>
      </c>
      <c r="R9275" s="131" t="n">
        <f aca="false">S9275*Q9275</f>
        <v>0</v>
      </c>
      <c r="S9275" s="132"/>
    </row>
    <row r="9276" s="76" customFormat="true" ht="14.4" hidden="false" customHeight="false" outlineLevel="0" collapsed="false">
      <c r="A9276" s="207"/>
      <c r="B9276" s="215" t="n">
        <v>284</v>
      </c>
      <c r="C9276" s="642" t="s">
        <v>23</v>
      </c>
      <c r="D9276" s="660" t="s">
        <v>26880</v>
      </c>
      <c r="E9276" s="661"/>
      <c r="F9276" s="121" t="n">
        <f aca="false">F9275+1</f>
        <v>9270</v>
      </c>
      <c r="G9276" s="124" t="s">
        <v>27157</v>
      </c>
      <c r="H9276" s="124" t="s">
        <v>27157</v>
      </c>
      <c r="I9276" s="667" t="s">
        <v>27158</v>
      </c>
      <c r="J9276" s="669" t="n">
        <v>0</v>
      </c>
      <c r="K9276" s="489" t="n">
        <v>0</v>
      </c>
      <c r="L9276" s="489" t="n">
        <v>95806</v>
      </c>
      <c r="M9276" s="489" t="n">
        <v>30</v>
      </c>
      <c r="N9276" s="124" t="s">
        <v>25188</v>
      </c>
      <c r="O9276" s="489"/>
      <c r="P9276" s="643" t="n">
        <v>171.88</v>
      </c>
      <c r="Q9276" s="130" t="n">
        <f aca="false">P9276*1.2</f>
        <v>206.256</v>
      </c>
      <c r="R9276" s="131" t="n">
        <f aca="false">S9276*Q9276</f>
        <v>0</v>
      </c>
      <c r="S9276" s="132"/>
    </row>
    <row r="9277" s="76" customFormat="true" ht="14.4" hidden="false" customHeight="false" outlineLevel="0" collapsed="false">
      <c r="A9277" s="207"/>
      <c r="B9277" s="215" t="n">
        <v>284</v>
      </c>
      <c r="C9277" s="642" t="s">
        <v>23</v>
      </c>
      <c r="D9277" s="660" t="s">
        <v>26880</v>
      </c>
      <c r="E9277" s="661"/>
      <c r="F9277" s="121" t="n">
        <f aca="false">F9276+1</f>
        <v>9271</v>
      </c>
      <c r="G9277" s="124" t="s">
        <v>27159</v>
      </c>
      <c r="H9277" s="124" t="s">
        <v>27159</v>
      </c>
      <c r="I9277" s="667" t="s">
        <v>27160</v>
      </c>
      <c r="J9277" s="669" t="n">
        <v>8888</v>
      </c>
      <c r="K9277" s="489" t="n">
        <v>0</v>
      </c>
      <c r="L9277" s="489" t="n">
        <v>95808</v>
      </c>
      <c r="M9277" s="489" t="n">
        <v>0</v>
      </c>
      <c r="N9277" s="124" t="s">
        <v>25188</v>
      </c>
      <c r="O9277" s="489"/>
      <c r="P9277" s="643" t="n">
        <v>171.88</v>
      </c>
      <c r="Q9277" s="130" t="n">
        <f aca="false">P9277*1.2</f>
        <v>206.256</v>
      </c>
      <c r="R9277" s="131" t="n">
        <f aca="false">S9277*Q9277</f>
        <v>0</v>
      </c>
      <c r="S9277" s="132"/>
    </row>
    <row r="9278" s="76" customFormat="true" ht="14.4" hidden="false" customHeight="false" outlineLevel="0" collapsed="false">
      <c r="A9278" s="207"/>
      <c r="B9278" s="215" t="n">
        <v>284</v>
      </c>
      <c r="C9278" s="642" t="s">
        <v>23</v>
      </c>
      <c r="D9278" s="660" t="s">
        <v>26880</v>
      </c>
      <c r="E9278" s="661"/>
      <c r="F9278" s="121" t="n">
        <f aca="false">F9277+1</f>
        <v>9272</v>
      </c>
      <c r="G9278" s="518" t="s">
        <v>27161</v>
      </c>
      <c r="H9278" s="518" t="s">
        <v>27161</v>
      </c>
      <c r="I9278" s="667" t="s">
        <v>27162</v>
      </c>
      <c r="J9278" s="669" t="n">
        <v>0</v>
      </c>
      <c r="K9278" s="489" t="n">
        <v>0</v>
      </c>
      <c r="L9278" s="489" t="n">
        <v>958012</v>
      </c>
      <c r="M9278" s="489" t="n">
        <v>385</v>
      </c>
      <c r="N9278" s="124" t="s">
        <v>25188</v>
      </c>
      <c r="O9278" s="123"/>
      <c r="P9278" s="643" t="n">
        <v>210.94</v>
      </c>
      <c r="Q9278" s="130" t="n">
        <f aca="false">P9278*1.2</f>
        <v>253.128</v>
      </c>
      <c r="R9278" s="131" t="n">
        <f aca="false">S9278*Q9278</f>
        <v>0</v>
      </c>
      <c r="S9278" s="132"/>
    </row>
    <row r="9279" s="76" customFormat="true" ht="14.4" hidden="false" customHeight="false" outlineLevel="0" collapsed="false">
      <c r="A9279" s="207"/>
      <c r="B9279" s="215" t="n">
        <v>284</v>
      </c>
      <c r="C9279" s="642" t="s">
        <v>23</v>
      </c>
      <c r="D9279" s="660" t="s">
        <v>26880</v>
      </c>
      <c r="E9279" s="661"/>
      <c r="F9279" s="121" t="n">
        <f aca="false">F9278+1</f>
        <v>9273</v>
      </c>
      <c r="G9279" s="124" t="s">
        <v>27163</v>
      </c>
      <c r="H9279" s="124" t="s">
        <v>27163</v>
      </c>
      <c r="I9279" s="667" t="s">
        <v>27164</v>
      </c>
      <c r="J9279" s="669" t="n">
        <v>0</v>
      </c>
      <c r="K9279" s="489" t="n">
        <v>0</v>
      </c>
      <c r="L9279" s="489" t="n">
        <v>954012</v>
      </c>
      <c r="M9279" s="489" t="n">
        <v>128</v>
      </c>
      <c r="N9279" s="124" t="s">
        <v>25188</v>
      </c>
      <c r="O9279" s="489"/>
      <c r="P9279" s="643" t="n">
        <v>392.06</v>
      </c>
      <c r="Q9279" s="130" t="n">
        <f aca="false">P9279*1.2</f>
        <v>470.472</v>
      </c>
      <c r="R9279" s="131" t="n">
        <f aca="false">S9279*Q9279</f>
        <v>0</v>
      </c>
      <c r="S9279" s="132"/>
    </row>
    <row r="9280" s="76" customFormat="true" ht="14.4" hidden="false" customHeight="false" outlineLevel="0" collapsed="false">
      <c r="A9280" s="207"/>
      <c r="B9280" s="215" t="n">
        <v>284</v>
      </c>
      <c r="C9280" s="642" t="s">
        <v>23</v>
      </c>
      <c r="D9280" s="660" t="s">
        <v>26880</v>
      </c>
      <c r="E9280" s="661"/>
      <c r="F9280" s="121" t="n">
        <f aca="false">F9279+1</f>
        <v>9274</v>
      </c>
      <c r="G9280" s="124" t="s">
        <v>27165</v>
      </c>
      <c r="H9280" s="124" t="s">
        <v>27165</v>
      </c>
      <c r="I9280" s="667" t="s">
        <v>27166</v>
      </c>
      <c r="J9280" s="669" t="n">
        <v>0</v>
      </c>
      <c r="K9280" s="489" t="n">
        <v>0</v>
      </c>
      <c r="L9280" s="489" t="n">
        <v>64</v>
      </c>
      <c r="M9280" s="489" t="n">
        <v>0</v>
      </c>
      <c r="N9280" s="124" t="s">
        <v>27167</v>
      </c>
      <c r="O9280" s="489"/>
      <c r="P9280" s="643" t="n">
        <v>32.25</v>
      </c>
      <c r="Q9280" s="130" t="n">
        <f aca="false">P9280*1.2</f>
        <v>38.7</v>
      </c>
      <c r="R9280" s="131" t="n">
        <f aca="false">S9280*Q9280</f>
        <v>0</v>
      </c>
      <c r="S9280" s="132"/>
    </row>
    <row r="9281" s="76" customFormat="true" ht="14.4" hidden="false" customHeight="false" outlineLevel="0" collapsed="false">
      <c r="A9281" s="207"/>
      <c r="B9281" s="215" t="n">
        <v>284</v>
      </c>
      <c r="C9281" s="642" t="s">
        <v>23</v>
      </c>
      <c r="D9281" s="660" t="s">
        <v>26880</v>
      </c>
      <c r="E9281" s="661"/>
      <c r="F9281" s="121" t="n">
        <f aca="false">F9280+1</f>
        <v>9275</v>
      </c>
      <c r="G9281" s="124" t="s">
        <v>27168</v>
      </c>
      <c r="H9281" s="124" t="s">
        <v>27168</v>
      </c>
      <c r="I9281" s="667" t="s">
        <v>27169</v>
      </c>
      <c r="J9281" s="669" t="n">
        <v>0</v>
      </c>
      <c r="K9281" s="489" t="n">
        <v>0</v>
      </c>
      <c r="L9281" s="489" t="n">
        <v>84</v>
      </c>
      <c r="M9281" s="489" t="n">
        <v>0</v>
      </c>
      <c r="N9281" s="124" t="s">
        <v>27170</v>
      </c>
      <c r="O9281" s="489"/>
      <c r="P9281" s="643" t="n">
        <v>48</v>
      </c>
      <c r="Q9281" s="130" t="n">
        <f aca="false">P9281*1.2</f>
        <v>57.6</v>
      </c>
      <c r="R9281" s="131" t="n">
        <f aca="false">S9281*Q9281</f>
        <v>0</v>
      </c>
      <c r="S9281" s="132"/>
    </row>
    <row r="9282" s="76" customFormat="true" ht="14.4" hidden="false" customHeight="false" outlineLevel="0" collapsed="false">
      <c r="A9282" s="207"/>
      <c r="B9282" s="215" t="n">
        <v>284</v>
      </c>
      <c r="C9282" s="642" t="s">
        <v>23</v>
      </c>
      <c r="D9282" s="660" t="s">
        <v>26880</v>
      </c>
      <c r="E9282" s="661"/>
      <c r="F9282" s="121" t="n">
        <f aca="false">F9281+1</f>
        <v>9276</v>
      </c>
      <c r="G9282" s="124" t="s">
        <v>27171</v>
      </c>
      <c r="H9282" s="124" t="s">
        <v>27171</v>
      </c>
      <c r="I9282" s="667" t="s">
        <v>27172</v>
      </c>
      <c r="J9282" s="669" t="n">
        <v>0</v>
      </c>
      <c r="K9282" s="489" t="n">
        <v>0</v>
      </c>
      <c r="L9282" s="489" t="n">
        <v>64</v>
      </c>
      <c r="M9282" s="489" t="n">
        <v>1</v>
      </c>
      <c r="N9282" s="124" t="s">
        <v>354</v>
      </c>
      <c r="O9282" s="489"/>
      <c r="P9282" s="643" t="n">
        <v>32.25</v>
      </c>
      <c r="Q9282" s="130" t="n">
        <f aca="false">P9282*1.2</f>
        <v>38.7</v>
      </c>
      <c r="R9282" s="131" t="n">
        <f aca="false">S9282*Q9282</f>
        <v>0</v>
      </c>
      <c r="S9282" s="132"/>
    </row>
    <row r="9283" s="76" customFormat="true" ht="14.4" hidden="false" customHeight="false" outlineLevel="0" collapsed="false">
      <c r="A9283" s="207"/>
      <c r="B9283" s="215" t="n">
        <v>284</v>
      </c>
      <c r="C9283" s="642" t="s">
        <v>23</v>
      </c>
      <c r="D9283" s="660" t="s">
        <v>26880</v>
      </c>
      <c r="E9283" s="661"/>
      <c r="F9283" s="121" t="n">
        <f aca="false">F9282+1</f>
        <v>9277</v>
      </c>
      <c r="G9283" s="124" t="s">
        <v>27173</v>
      </c>
      <c r="H9283" s="124" t="s">
        <v>27173</v>
      </c>
      <c r="I9283" s="667" t="s">
        <v>27174</v>
      </c>
      <c r="J9283" s="669" t="n">
        <v>0</v>
      </c>
      <c r="K9283" s="489" t="n">
        <v>0</v>
      </c>
      <c r="L9283" s="489" t="n">
        <v>86</v>
      </c>
      <c r="M9283" s="489" t="n">
        <v>0</v>
      </c>
      <c r="N9283" s="124" t="s">
        <v>354</v>
      </c>
      <c r="O9283" s="489"/>
      <c r="P9283" s="643" t="n">
        <v>48</v>
      </c>
      <c r="Q9283" s="130" t="n">
        <f aca="false">P9283*1.2</f>
        <v>57.6</v>
      </c>
      <c r="R9283" s="131" t="n">
        <f aca="false">S9283*Q9283</f>
        <v>0</v>
      </c>
      <c r="S9283" s="132"/>
    </row>
    <row r="9284" s="76" customFormat="true" ht="14.4" hidden="false" customHeight="false" outlineLevel="0" collapsed="false">
      <c r="A9284" s="207"/>
      <c r="B9284" s="215" t="n">
        <v>82</v>
      </c>
      <c r="C9284" s="642" t="s">
        <v>23</v>
      </c>
      <c r="D9284" s="660" t="s">
        <v>26880</v>
      </c>
      <c r="E9284" s="661"/>
      <c r="F9284" s="121" t="n">
        <f aca="false">F9283+1</f>
        <v>9278</v>
      </c>
      <c r="G9284" s="124" t="s">
        <v>27175</v>
      </c>
      <c r="H9284" s="124" t="s">
        <v>27175</v>
      </c>
      <c r="I9284" s="667" t="s">
        <v>27176</v>
      </c>
      <c r="J9284" s="669" t="n">
        <v>0</v>
      </c>
      <c r="K9284" s="489" t="n">
        <v>0</v>
      </c>
      <c r="L9284" s="489" t="n">
        <v>2318302</v>
      </c>
      <c r="M9284" s="489" t="n">
        <v>0</v>
      </c>
      <c r="N9284" s="124" t="s">
        <v>27177</v>
      </c>
      <c r="O9284" s="489"/>
      <c r="P9284" s="643" t="n">
        <v>4500</v>
      </c>
      <c r="Q9284" s="130" t="n">
        <f aca="false">P9284*1.2</f>
        <v>5400</v>
      </c>
      <c r="R9284" s="131" t="n">
        <f aca="false">S9284*Q9284</f>
        <v>0</v>
      </c>
      <c r="S9284" s="132"/>
    </row>
    <row r="9285" s="76" customFormat="true" ht="14.4" hidden="false" customHeight="false" outlineLevel="0" collapsed="false">
      <c r="A9285" s="207"/>
      <c r="B9285" s="215" t="n">
        <v>284</v>
      </c>
      <c r="C9285" s="642" t="s">
        <v>23</v>
      </c>
      <c r="D9285" s="660" t="s">
        <v>26880</v>
      </c>
      <c r="E9285" s="661"/>
      <c r="F9285" s="121" t="n">
        <f aca="false">F9284+1</f>
        <v>9279</v>
      </c>
      <c r="G9285" s="124" t="s">
        <v>27178</v>
      </c>
      <c r="H9285" s="124" t="s">
        <v>27178</v>
      </c>
      <c r="I9285" s="667" t="s">
        <v>27179</v>
      </c>
      <c r="J9285" s="669" t="n">
        <v>94</v>
      </c>
      <c r="K9285" s="489" t="n">
        <v>2</v>
      </c>
      <c r="L9285" s="489" t="n">
        <v>21071</v>
      </c>
      <c r="M9285" s="489" t="n">
        <v>0</v>
      </c>
      <c r="N9285" s="124" t="s">
        <v>27180</v>
      </c>
      <c r="O9285" s="489"/>
      <c r="P9285" s="643"/>
      <c r="Q9285" s="130" t="n">
        <f aca="false">P9285*1.2</f>
        <v>0</v>
      </c>
      <c r="R9285" s="131" t="n">
        <f aca="false">S9285*Q9285</f>
        <v>0</v>
      </c>
      <c r="S9285" s="132"/>
    </row>
    <row r="9286" s="76" customFormat="true" ht="14.4" hidden="false" customHeight="false" outlineLevel="0" collapsed="false">
      <c r="A9286" s="207"/>
      <c r="B9286" s="215" t="n">
        <v>284</v>
      </c>
      <c r="C9286" s="642" t="s">
        <v>23</v>
      </c>
      <c r="D9286" s="660" t="s">
        <v>26880</v>
      </c>
      <c r="E9286" s="661"/>
      <c r="F9286" s="121" t="n">
        <f aca="false">F9285+1</f>
        <v>9280</v>
      </c>
      <c r="G9286" s="124" t="s">
        <v>27181</v>
      </c>
      <c r="H9286" s="124" t="s">
        <v>27181</v>
      </c>
      <c r="I9286" s="667" t="s">
        <v>27182</v>
      </c>
      <c r="J9286" s="669" t="n">
        <v>94</v>
      </c>
      <c r="K9286" s="489" t="n">
        <v>2</v>
      </c>
      <c r="L9286" s="489" t="n">
        <v>22071</v>
      </c>
      <c r="M9286" s="489" t="n">
        <v>0</v>
      </c>
      <c r="N9286" s="124" t="s">
        <v>27180</v>
      </c>
      <c r="O9286" s="489"/>
      <c r="P9286" s="643"/>
      <c r="Q9286" s="130" t="n">
        <f aca="false">P9286*1.2</f>
        <v>0</v>
      </c>
      <c r="R9286" s="131" t="n">
        <f aca="false">S9286*Q9286</f>
        <v>0</v>
      </c>
      <c r="S9286" s="132"/>
    </row>
    <row r="9287" s="76" customFormat="true" ht="14.4" hidden="false" customHeight="false" outlineLevel="0" collapsed="false">
      <c r="A9287" s="207"/>
      <c r="B9287" s="215" t="n">
        <v>284</v>
      </c>
      <c r="C9287" s="642" t="s">
        <v>23</v>
      </c>
      <c r="D9287" s="660" t="s">
        <v>26880</v>
      </c>
      <c r="E9287" s="661"/>
      <c r="F9287" s="121" t="n">
        <f aca="false">F9286+1</f>
        <v>9281</v>
      </c>
      <c r="G9287" s="124" t="s">
        <v>27183</v>
      </c>
      <c r="H9287" s="124" t="s">
        <v>27183</v>
      </c>
      <c r="I9287" s="667" t="s">
        <v>27184</v>
      </c>
      <c r="J9287" s="669" t="n">
        <v>3</v>
      </c>
      <c r="K9287" s="489" t="n">
        <v>0</v>
      </c>
      <c r="L9287" s="489" t="n">
        <v>308</v>
      </c>
      <c r="M9287" s="489" t="n">
        <v>4</v>
      </c>
      <c r="N9287" s="124" t="s">
        <v>27185</v>
      </c>
      <c r="O9287" s="489"/>
      <c r="P9287" s="643"/>
      <c r="Q9287" s="130" t="n">
        <f aca="false">P9287*1.2</f>
        <v>0</v>
      </c>
      <c r="R9287" s="131" t="n">
        <f aca="false">S9287*Q9287</f>
        <v>0</v>
      </c>
      <c r="S9287" s="132"/>
    </row>
    <row r="9288" s="76" customFormat="true" ht="14.4" hidden="false" customHeight="false" outlineLevel="0" collapsed="false">
      <c r="A9288" s="207"/>
      <c r="B9288" s="215" t="n">
        <v>284</v>
      </c>
      <c r="C9288" s="642" t="s">
        <v>23</v>
      </c>
      <c r="D9288" s="660" t="s">
        <v>26880</v>
      </c>
      <c r="E9288" s="661"/>
      <c r="F9288" s="121" t="n">
        <f aca="false">F9287+1</f>
        <v>9282</v>
      </c>
      <c r="G9288" s="124" t="s">
        <v>27186</v>
      </c>
      <c r="H9288" s="124" t="s">
        <v>27186</v>
      </c>
      <c r="I9288" s="667" t="s">
        <v>27187</v>
      </c>
      <c r="J9288" s="669" t="n">
        <v>0</v>
      </c>
      <c r="K9288" s="489" t="n">
        <v>0</v>
      </c>
      <c r="L9288" s="489" t="n">
        <v>2215</v>
      </c>
      <c r="M9288" s="489" t="n">
        <v>0</v>
      </c>
      <c r="N9288" s="124" t="s">
        <v>13710</v>
      </c>
      <c r="O9288" s="489"/>
      <c r="P9288" s="643"/>
      <c r="Q9288" s="130" t="n">
        <f aca="false">P9288*1.2</f>
        <v>0</v>
      </c>
      <c r="R9288" s="131" t="n">
        <f aca="false">S9288*Q9288</f>
        <v>0</v>
      </c>
      <c r="S9288" s="132"/>
    </row>
    <row r="9289" s="76" customFormat="true" ht="14.4" hidden="false" customHeight="false" outlineLevel="0" collapsed="false">
      <c r="A9289" s="207"/>
      <c r="B9289" s="215" t="n">
        <v>284</v>
      </c>
      <c r="C9289" s="642" t="s">
        <v>23</v>
      </c>
      <c r="D9289" s="660" t="s">
        <v>26880</v>
      </c>
      <c r="E9289" s="661"/>
      <c r="F9289" s="121" t="n">
        <f aca="false">F9288+1</f>
        <v>9283</v>
      </c>
      <c r="G9289" s="124" t="s">
        <v>27188</v>
      </c>
      <c r="H9289" s="124" t="s">
        <v>27188</v>
      </c>
      <c r="I9289" s="667" t="s">
        <v>27189</v>
      </c>
      <c r="J9289" s="669" t="n">
        <v>0</v>
      </c>
      <c r="K9289" s="489" t="n">
        <v>6</v>
      </c>
      <c r="L9289" s="489" t="n">
        <v>1302448</v>
      </c>
      <c r="M9289" s="489" t="n">
        <v>0</v>
      </c>
      <c r="N9289" s="124" t="s">
        <v>26946</v>
      </c>
      <c r="O9289" s="489"/>
      <c r="P9289" s="643"/>
      <c r="Q9289" s="130" t="n">
        <f aca="false">P9289*1.2</f>
        <v>0</v>
      </c>
      <c r="R9289" s="131" t="n">
        <f aca="false">S9289*Q9289</f>
        <v>0</v>
      </c>
      <c r="S9289" s="132"/>
    </row>
    <row r="9290" s="76" customFormat="true" ht="14.4" hidden="false" customHeight="false" outlineLevel="0" collapsed="false">
      <c r="A9290" s="207"/>
      <c r="B9290" s="215" t="n">
        <v>284</v>
      </c>
      <c r="C9290" s="642" t="s">
        <v>23</v>
      </c>
      <c r="D9290" s="660" t="s">
        <v>26880</v>
      </c>
      <c r="E9290" s="661"/>
      <c r="F9290" s="121" t="n">
        <f aca="false">F9289+1</f>
        <v>9284</v>
      </c>
      <c r="G9290" s="124" t="s">
        <v>27190</v>
      </c>
      <c r="H9290" s="124" t="s">
        <v>27190</v>
      </c>
      <c r="I9290" s="667" t="s">
        <v>27191</v>
      </c>
      <c r="J9290" s="669" t="n">
        <v>0</v>
      </c>
      <c r="K9290" s="489" t="n">
        <v>99</v>
      </c>
      <c r="L9290" s="489" t="n">
        <v>6130200</v>
      </c>
      <c r="M9290" s="489" t="n">
        <v>449</v>
      </c>
      <c r="N9290" s="124" t="s">
        <v>26946</v>
      </c>
      <c r="O9290" s="489"/>
      <c r="P9290" s="643"/>
      <c r="Q9290" s="130" t="n">
        <f aca="false">P9290*1.2</f>
        <v>0</v>
      </c>
      <c r="R9290" s="131" t="n">
        <f aca="false">S9290*Q9290</f>
        <v>0</v>
      </c>
      <c r="S9290" s="132"/>
    </row>
    <row r="9291" s="76" customFormat="true" ht="14.4" hidden="false" customHeight="false" outlineLevel="0" collapsed="false">
      <c r="A9291" s="207"/>
      <c r="B9291" s="215" t="n">
        <v>284</v>
      </c>
      <c r="C9291" s="642" t="s">
        <v>23</v>
      </c>
      <c r="D9291" s="660" t="s">
        <v>26880</v>
      </c>
      <c r="E9291" s="661"/>
      <c r="F9291" s="121" t="n">
        <f aca="false">F9290+1</f>
        <v>9285</v>
      </c>
      <c r="G9291" s="124" t="s">
        <v>27192</v>
      </c>
      <c r="H9291" s="124" t="s">
        <v>27192</v>
      </c>
      <c r="I9291" s="667" t="s">
        <v>27193</v>
      </c>
      <c r="J9291" s="669" t="n">
        <v>0</v>
      </c>
      <c r="K9291" s="489" t="n">
        <v>6</v>
      </c>
      <c r="L9291" s="489" t="n">
        <v>1302456</v>
      </c>
      <c r="M9291" s="489" t="n">
        <v>0</v>
      </c>
      <c r="N9291" s="124" t="s">
        <v>26946</v>
      </c>
      <c r="O9291" s="489"/>
      <c r="P9291" s="643"/>
      <c r="Q9291" s="130" t="n">
        <f aca="false">P9291*1.2</f>
        <v>0</v>
      </c>
      <c r="R9291" s="131" t="n">
        <f aca="false">S9291*Q9291</f>
        <v>0</v>
      </c>
      <c r="S9291" s="132"/>
    </row>
    <row r="9292" s="76" customFormat="true" ht="14.4" hidden="false" customHeight="false" outlineLevel="0" collapsed="false">
      <c r="A9292" s="207"/>
      <c r="B9292" s="215" t="n">
        <v>284</v>
      </c>
      <c r="C9292" s="642" t="s">
        <v>23</v>
      </c>
      <c r="D9292" s="660" t="s">
        <v>26880</v>
      </c>
      <c r="E9292" s="661"/>
      <c r="F9292" s="121" t="n">
        <f aca="false">F9291+1</f>
        <v>9286</v>
      </c>
      <c r="G9292" s="124" t="s">
        <v>27194</v>
      </c>
      <c r="H9292" s="124" t="s">
        <v>27194</v>
      </c>
      <c r="I9292" s="667" t="s">
        <v>27195</v>
      </c>
      <c r="J9292" s="669" t="n">
        <v>0</v>
      </c>
      <c r="K9292" s="489" t="n">
        <v>6</v>
      </c>
      <c r="L9292" s="489" t="n">
        <v>1302465</v>
      </c>
      <c r="M9292" s="489" t="n">
        <v>0</v>
      </c>
      <c r="N9292" s="124" t="s">
        <v>26946</v>
      </c>
      <c r="O9292" s="489"/>
      <c r="P9292" s="643"/>
      <c r="Q9292" s="130" t="n">
        <f aca="false">P9292*1.2</f>
        <v>0</v>
      </c>
      <c r="R9292" s="131" t="n">
        <f aca="false">S9292*Q9292</f>
        <v>0</v>
      </c>
      <c r="S9292" s="132"/>
    </row>
    <row r="9293" s="76" customFormat="true" ht="14.4" hidden="false" customHeight="false" outlineLevel="0" collapsed="false">
      <c r="A9293" s="207"/>
      <c r="B9293" s="215" t="n">
        <v>284</v>
      </c>
      <c r="C9293" s="642" t="s">
        <v>23</v>
      </c>
      <c r="D9293" s="660" t="s">
        <v>26880</v>
      </c>
      <c r="E9293" s="661"/>
      <c r="F9293" s="121" t="n">
        <f aca="false">F9292+1</f>
        <v>9287</v>
      </c>
      <c r="G9293" s="124" t="s">
        <v>27196</v>
      </c>
      <c r="H9293" s="124" t="s">
        <v>27196</v>
      </c>
      <c r="I9293" s="667" t="s">
        <v>27197</v>
      </c>
      <c r="J9293" s="669" t="n">
        <v>0</v>
      </c>
      <c r="K9293" s="489" t="n">
        <v>6</v>
      </c>
      <c r="L9293" s="489" t="n">
        <v>1302475</v>
      </c>
      <c r="M9293" s="489" t="n">
        <v>0</v>
      </c>
      <c r="N9293" s="124" t="s">
        <v>26946</v>
      </c>
      <c r="O9293" s="489"/>
      <c r="P9293" s="643"/>
      <c r="Q9293" s="130" t="n">
        <f aca="false">P9293*1.2</f>
        <v>0</v>
      </c>
      <c r="R9293" s="131" t="n">
        <f aca="false">S9293*Q9293</f>
        <v>0</v>
      </c>
      <c r="S9293" s="132"/>
    </row>
    <row r="9294" s="76" customFormat="true" ht="14.4" hidden="false" customHeight="false" outlineLevel="0" collapsed="false">
      <c r="A9294" s="207"/>
      <c r="B9294" s="215" t="n">
        <v>284</v>
      </c>
      <c r="C9294" s="642" t="s">
        <v>23</v>
      </c>
      <c r="D9294" s="660" t="s">
        <v>26880</v>
      </c>
      <c r="E9294" s="661"/>
      <c r="F9294" s="121" t="n">
        <f aca="false">F9293+1</f>
        <v>9288</v>
      </c>
      <c r="G9294" s="124" t="s">
        <v>27198</v>
      </c>
      <c r="H9294" s="124" t="s">
        <v>27198</v>
      </c>
      <c r="I9294" s="667" t="s">
        <v>27199</v>
      </c>
      <c r="J9294" s="669" t="n">
        <v>401</v>
      </c>
      <c r="K9294" s="489" t="n">
        <v>63</v>
      </c>
      <c r="L9294" s="489" t="n">
        <v>1161028</v>
      </c>
      <c r="M9294" s="489" t="n">
        <v>0</v>
      </c>
      <c r="N9294" s="124" t="s">
        <v>27200</v>
      </c>
      <c r="O9294" s="489"/>
      <c r="P9294" s="643"/>
      <c r="Q9294" s="130" t="n">
        <f aca="false">P9294*1.2</f>
        <v>0</v>
      </c>
      <c r="R9294" s="131" t="n">
        <f aca="false">S9294*Q9294</f>
        <v>0</v>
      </c>
      <c r="S9294" s="132"/>
    </row>
    <row r="9295" s="76" customFormat="true" ht="14.4" hidden="false" customHeight="false" outlineLevel="0" collapsed="false">
      <c r="A9295" s="207"/>
      <c r="B9295" s="215" t="n">
        <v>284</v>
      </c>
      <c r="C9295" s="642" t="s">
        <v>23</v>
      </c>
      <c r="D9295" s="660" t="s">
        <v>26880</v>
      </c>
      <c r="E9295" s="661"/>
      <c r="F9295" s="121" t="n">
        <f aca="false">F9294+1</f>
        <v>9289</v>
      </c>
      <c r="G9295" s="124" t="s">
        <v>27201</v>
      </c>
      <c r="H9295" s="124" t="s">
        <v>27201</v>
      </c>
      <c r="I9295" s="667" t="s">
        <v>27202</v>
      </c>
      <c r="J9295" s="669" t="n">
        <v>401</v>
      </c>
      <c r="K9295" s="489" t="n">
        <v>63</v>
      </c>
      <c r="L9295" s="489" t="n">
        <v>1161029</v>
      </c>
      <c r="M9295" s="489" t="n">
        <v>0</v>
      </c>
      <c r="N9295" s="124" t="s">
        <v>27200</v>
      </c>
      <c r="O9295" s="489"/>
      <c r="P9295" s="643"/>
      <c r="Q9295" s="130" t="n">
        <f aca="false">P9295*1.2</f>
        <v>0</v>
      </c>
      <c r="R9295" s="131" t="n">
        <f aca="false">S9295*Q9295</f>
        <v>0</v>
      </c>
      <c r="S9295" s="132"/>
    </row>
    <row r="9296" s="76" customFormat="true" ht="14.4" hidden="false" customHeight="false" outlineLevel="0" collapsed="false">
      <c r="A9296" s="207"/>
      <c r="B9296" s="215" t="n">
        <v>284</v>
      </c>
      <c r="C9296" s="642" t="s">
        <v>23</v>
      </c>
      <c r="D9296" s="660" t="s">
        <v>26880</v>
      </c>
      <c r="E9296" s="661"/>
      <c r="F9296" s="121" t="n">
        <f aca="false">F9295+1</f>
        <v>9290</v>
      </c>
      <c r="G9296" s="124" t="s">
        <v>27203</v>
      </c>
      <c r="H9296" s="124" t="s">
        <v>27203</v>
      </c>
      <c r="I9296" s="667" t="s">
        <v>27204</v>
      </c>
      <c r="J9296" s="669" t="n">
        <v>0</v>
      </c>
      <c r="K9296" s="489" t="n">
        <v>30</v>
      </c>
      <c r="L9296" s="489" t="n">
        <v>95028</v>
      </c>
      <c r="M9296" s="489" t="n">
        <v>14</v>
      </c>
      <c r="N9296" s="124" t="s">
        <v>25188</v>
      </c>
      <c r="O9296" s="489"/>
      <c r="P9296" s="643"/>
      <c r="Q9296" s="130" t="n">
        <f aca="false">P9296*1.2</f>
        <v>0</v>
      </c>
      <c r="R9296" s="131" t="n">
        <f aca="false">S9296*Q9296</f>
        <v>0</v>
      </c>
      <c r="S9296" s="132"/>
    </row>
    <row r="9297" s="76" customFormat="true" ht="14.4" hidden="false" customHeight="false" outlineLevel="0" collapsed="false">
      <c r="A9297" s="207"/>
      <c r="B9297" s="215" t="n">
        <v>284</v>
      </c>
      <c r="C9297" s="642" t="s">
        <v>23</v>
      </c>
      <c r="D9297" s="660" t="s">
        <v>26880</v>
      </c>
      <c r="E9297" s="661"/>
      <c r="F9297" s="121" t="n">
        <f aca="false">F9296+1</f>
        <v>9291</v>
      </c>
      <c r="G9297" s="124" t="s">
        <v>27205</v>
      </c>
      <c r="H9297" s="124" t="s">
        <v>27205</v>
      </c>
      <c r="I9297" s="667" t="s">
        <v>27206</v>
      </c>
      <c r="J9297" s="669" t="n">
        <v>94</v>
      </c>
      <c r="K9297" s="489" t="n">
        <v>21</v>
      </c>
      <c r="L9297" s="489" t="n">
        <v>110001</v>
      </c>
      <c r="M9297" s="489" t="n">
        <v>0</v>
      </c>
      <c r="N9297" s="124" t="s">
        <v>9681</v>
      </c>
      <c r="O9297" s="489"/>
      <c r="P9297" s="643"/>
      <c r="Q9297" s="130" t="n">
        <f aca="false">P9297*1.2</f>
        <v>0</v>
      </c>
      <c r="R9297" s="131" t="n">
        <f aca="false">S9297*Q9297</f>
        <v>0</v>
      </c>
      <c r="S9297" s="132"/>
    </row>
    <row r="9298" s="76" customFormat="true" ht="14.4" hidden="false" customHeight="false" outlineLevel="0" collapsed="false">
      <c r="A9298" s="207"/>
      <c r="B9298" s="215" t="n">
        <v>284</v>
      </c>
      <c r="C9298" s="642" t="s">
        <v>23</v>
      </c>
      <c r="D9298" s="660" t="s">
        <v>26880</v>
      </c>
      <c r="E9298" s="661"/>
      <c r="F9298" s="121" t="n">
        <f aca="false">F9297+1</f>
        <v>9292</v>
      </c>
      <c r="G9298" s="124" t="s">
        <v>27207</v>
      </c>
      <c r="H9298" s="124" t="s">
        <v>27207</v>
      </c>
      <c r="I9298" s="667" t="s">
        <v>27208</v>
      </c>
      <c r="J9298" s="669" t="n">
        <v>94</v>
      </c>
      <c r="K9298" s="489" t="n">
        <v>25</v>
      </c>
      <c r="L9298" s="489" t="n">
        <v>110001</v>
      </c>
      <c r="M9298" s="489" t="n">
        <v>0</v>
      </c>
      <c r="N9298" s="124" t="s">
        <v>9681</v>
      </c>
      <c r="O9298" s="489"/>
      <c r="P9298" s="643"/>
      <c r="Q9298" s="130" t="n">
        <f aca="false">P9298*1.2</f>
        <v>0</v>
      </c>
      <c r="R9298" s="131" t="n">
        <f aca="false">S9298*Q9298</f>
        <v>0</v>
      </c>
      <c r="S9298" s="132"/>
    </row>
    <row r="9299" s="76" customFormat="true" ht="14.4" hidden="false" customHeight="false" outlineLevel="0" collapsed="false">
      <c r="A9299" s="207"/>
      <c r="B9299" s="215" t="n">
        <v>284</v>
      </c>
      <c r="C9299" s="642" t="s">
        <v>23</v>
      </c>
      <c r="D9299" s="660" t="s">
        <v>26880</v>
      </c>
      <c r="E9299" s="661"/>
      <c r="F9299" s="121" t="n">
        <f aca="false">F9298+1</f>
        <v>9293</v>
      </c>
      <c r="G9299" s="124" t="s">
        <v>27209</v>
      </c>
      <c r="H9299" s="124" t="s">
        <v>27209</v>
      </c>
      <c r="I9299" s="667" t="s">
        <v>27210</v>
      </c>
      <c r="J9299" s="669" t="n">
        <v>0</v>
      </c>
      <c r="K9299" s="489" t="n">
        <v>0</v>
      </c>
      <c r="L9299" s="489" t="n">
        <v>9420112</v>
      </c>
      <c r="M9299" s="489" t="n">
        <v>1</v>
      </c>
      <c r="N9299" s="124" t="s">
        <v>27211</v>
      </c>
      <c r="O9299" s="489"/>
      <c r="P9299" s="643"/>
      <c r="Q9299" s="130" t="n">
        <f aca="false">P9299*1.2</f>
        <v>0</v>
      </c>
      <c r="R9299" s="131" t="n">
        <f aca="false">S9299*Q9299</f>
        <v>0</v>
      </c>
      <c r="S9299" s="132"/>
    </row>
    <row r="9300" s="76" customFormat="true" ht="14.4" hidden="false" customHeight="false" outlineLevel="0" collapsed="false">
      <c r="A9300" s="207"/>
      <c r="B9300" s="215" t="n">
        <v>284</v>
      </c>
      <c r="C9300" s="642" t="s">
        <v>23</v>
      </c>
      <c r="D9300" s="660" t="s">
        <v>26880</v>
      </c>
      <c r="E9300" s="661"/>
      <c r="F9300" s="121" t="n">
        <f aca="false">F9299+1</f>
        <v>9294</v>
      </c>
      <c r="G9300" s="124" t="s">
        <v>27212</v>
      </c>
      <c r="H9300" s="124" t="s">
        <v>27212</v>
      </c>
      <c r="I9300" s="667" t="s">
        <v>27213</v>
      </c>
      <c r="J9300" s="669" t="n">
        <v>0</v>
      </c>
      <c r="K9300" s="489" t="n">
        <v>0</v>
      </c>
      <c r="L9300" s="489" t="n">
        <v>9420122</v>
      </c>
      <c r="M9300" s="489" t="n">
        <v>1</v>
      </c>
      <c r="N9300" s="124" t="s">
        <v>27211</v>
      </c>
      <c r="O9300" s="489"/>
      <c r="P9300" s="643"/>
      <c r="Q9300" s="130" t="n">
        <f aca="false">P9300*1.2</f>
        <v>0</v>
      </c>
      <c r="R9300" s="131" t="n">
        <f aca="false">S9300*Q9300</f>
        <v>0</v>
      </c>
      <c r="S9300" s="132"/>
    </row>
    <row r="9301" s="76" customFormat="true" ht="14.4" hidden="false" customHeight="false" outlineLevel="0" collapsed="false">
      <c r="A9301" s="207"/>
      <c r="B9301" s="215" t="n">
        <v>284</v>
      </c>
      <c r="C9301" s="642" t="s">
        <v>23</v>
      </c>
      <c r="D9301" s="660" t="s">
        <v>26880</v>
      </c>
      <c r="E9301" s="661"/>
      <c r="F9301" s="121" t="n">
        <f aca="false">F9300+1</f>
        <v>9295</v>
      </c>
      <c r="G9301" s="124" t="s">
        <v>27214</v>
      </c>
      <c r="H9301" s="124" t="s">
        <v>27214</v>
      </c>
      <c r="I9301" s="667" t="s">
        <v>27215</v>
      </c>
      <c r="J9301" s="669" t="n">
        <v>94</v>
      </c>
      <c r="K9301" s="489" t="n">
        <v>22</v>
      </c>
      <c r="L9301" s="489" t="n">
        <v>151</v>
      </c>
      <c r="M9301" s="489" t="n">
        <v>0</v>
      </c>
      <c r="N9301" s="124" t="s">
        <v>27216</v>
      </c>
      <c r="O9301" s="489"/>
      <c r="P9301" s="643"/>
      <c r="Q9301" s="130" t="n">
        <f aca="false">P9301*1.2</f>
        <v>0</v>
      </c>
      <c r="R9301" s="131" t="n">
        <f aca="false">S9301*Q9301</f>
        <v>0</v>
      </c>
      <c r="S9301" s="132"/>
    </row>
    <row r="9302" s="76" customFormat="true" ht="14.4" hidden="false" customHeight="false" outlineLevel="0" collapsed="false">
      <c r="A9302" s="207"/>
      <c r="B9302" s="215" t="n">
        <v>284</v>
      </c>
      <c r="C9302" s="642" t="s">
        <v>23</v>
      </c>
      <c r="D9302" s="660" t="s">
        <v>26880</v>
      </c>
      <c r="E9302" s="661"/>
      <c r="F9302" s="121" t="n">
        <f aca="false">F9301+1</f>
        <v>9296</v>
      </c>
      <c r="G9302" s="124" t="s">
        <v>27217</v>
      </c>
      <c r="H9302" s="124" t="s">
        <v>27217</v>
      </c>
      <c r="I9302" s="667" t="s">
        <v>27218</v>
      </c>
      <c r="J9302" s="669" t="n">
        <v>0</v>
      </c>
      <c r="K9302" s="489" t="n">
        <v>0</v>
      </c>
      <c r="L9302" s="489" t="n">
        <v>129</v>
      </c>
      <c r="M9302" s="489" t="n">
        <v>0</v>
      </c>
      <c r="N9302" s="124" t="s">
        <v>27219</v>
      </c>
      <c r="O9302" s="489"/>
      <c r="P9302" s="643"/>
      <c r="Q9302" s="130" t="n">
        <f aca="false">P9302*1.2</f>
        <v>0</v>
      </c>
      <c r="R9302" s="131" t="n">
        <f aca="false">S9302*Q9302</f>
        <v>0</v>
      </c>
      <c r="S9302" s="132"/>
    </row>
    <row r="9303" s="76" customFormat="true" ht="14.4" hidden="false" customHeight="false" outlineLevel="0" collapsed="false">
      <c r="A9303" s="207"/>
      <c r="B9303" s="215" t="n">
        <v>284</v>
      </c>
      <c r="C9303" s="642" t="s">
        <v>23</v>
      </c>
      <c r="D9303" s="660" t="s">
        <v>26880</v>
      </c>
      <c r="E9303" s="661"/>
      <c r="F9303" s="121" t="n">
        <f aca="false">F9302+1</f>
        <v>9297</v>
      </c>
      <c r="G9303" s="124" t="s">
        <v>27220</v>
      </c>
      <c r="H9303" s="124" t="s">
        <v>27220</v>
      </c>
      <c r="I9303" s="667" t="s">
        <v>27221</v>
      </c>
      <c r="J9303" s="669" t="n">
        <v>0</v>
      </c>
      <c r="K9303" s="489" t="n">
        <v>0</v>
      </c>
      <c r="L9303" s="489" t="n">
        <v>9420111</v>
      </c>
      <c r="M9303" s="489" t="n">
        <v>0</v>
      </c>
      <c r="N9303" s="124" t="s">
        <v>17052</v>
      </c>
      <c r="O9303" s="489"/>
      <c r="P9303" s="643"/>
      <c r="Q9303" s="130" t="n">
        <f aca="false">P9303*1.2</f>
        <v>0</v>
      </c>
      <c r="R9303" s="131" t="n">
        <f aca="false">S9303*Q9303</f>
        <v>0</v>
      </c>
      <c r="S9303" s="132"/>
    </row>
    <row r="9304" s="76" customFormat="true" ht="14.4" hidden="false" customHeight="false" outlineLevel="0" collapsed="false">
      <c r="A9304" s="207"/>
      <c r="B9304" s="215" t="n">
        <v>284</v>
      </c>
      <c r="C9304" s="642" t="s">
        <v>23</v>
      </c>
      <c r="D9304" s="660" t="s">
        <v>26880</v>
      </c>
      <c r="E9304" s="661"/>
      <c r="F9304" s="121" t="n">
        <f aca="false">F9303+1</f>
        <v>9298</v>
      </c>
      <c r="G9304" s="124" t="s">
        <v>27222</v>
      </c>
      <c r="H9304" s="124" t="s">
        <v>27222</v>
      </c>
      <c r="I9304" s="667" t="s">
        <v>27223</v>
      </c>
      <c r="J9304" s="669" t="n">
        <v>0</v>
      </c>
      <c r="K9304" s="489" t="n">
        <v>0</v>
      </c>
      <c r="L9304" s="489" t="n">
        <v>9420121</v>
      </c>
      <c r="M9304" s="489" t="n">
        <v>0</v>
      </c>
      <c r="N9304" s="124" t="s">
        <v>17055</v>
      </c>
      <c r="O9304" s="489"/>
      <c r="P9304" s="643"/>
      <c r="Q9304" s="130" t="n">
        <f aca="false">P9304*1.2</f>
        <v>0</v>
      </c>
      <c r="R9304" s="131" t="n">
        <f aca="false">S9304*Q9304</f>
        <v>0</v>
      </c>
      <c r="S9304" s="132"/>
    </row>
    <row r="9305" s="76" customFormat="true" ht="14.4" hidden="false" customHeight="false" outlineLevel="0" collapsed="false">
      <c r="A9305" s="207"/>
      <c r="B9305" s="215" t="n">
        <v>284</v>
      </c>
      <c r="C9305" s="642" t="s">
        <v>23</v>
      </c>
      <c r="D9305" s="660" t="s">
        <v>26880</v>
      </c>
      <c r="E9305" s="661"/>
      <c r="F9305" s="121" t="n">
        <f aca="false">F9304+1</f>
        <v>9299</v>
      </c>
      <c r="G9305" s="124" t="s">
        <v>27224</v>
      </c>
      <c r="H9305" s="124" t="s">
        <v>27224</v>
      </c>
      <c r="I9305" s="667" t="s">
        <v>27225</v>
      </c>
      <c r="J9305" s="669" t="n">
        <v>0</v>
      </c>
      <c r="K9305" s="489" t="n">
        <v>0</v>
      </c>
      <c r="L9305" s="489" t="n">
        <v>9420211</v>
      </c>
      <c r="M9305" s="489" t="n">
        <v>0</v>
      </c>
      <c r="N9305" s="124" t="s">
        <v>17043</v>
      </c>
      <c r="O9305" s="489"/>
      <c r="P9305" s="643"/>
      <c r="Q9305" s="130" t="n">
        <f aca="false">P9305*1.2</f>
        <v>0</v>
      </c>
      <c r="R9305" s="131" t="n">
        <f aca="false">S9305*Q9305</f>
        <v>0</v>
      </c>
      <c r="S9305" s="132"/>
    </row>
    <row r="9306" s="76" customFormat="true" ht="14.4" hidden="false" customHeight="false" outlineLevel="0" collapsed="false">
      <c r="A9306" s="207"/>
      <c r="B9306" s="215" t="n">
        <v>284</v>
      </c>
      <c r="C9306" s="642" t="s">
        <v>23</v>
      </c>
      <c r="D9306" s="660" t="s">
        <v>26880</v>
      </c>
      <c r="E9306" s="661"/>
      <c r="F9306" s="121" t="n">
        <f aca="false">F9305+1</f>
        <v>9300</v>
      </c>
      <c r="G9306" s="124" t="s">
        <v>27226</v>
      </c>
      <c r="H9306" s="124" t="s">
        <v>27226</v>
      </c>
      <c r="I9306" s="667" t="s">
        <v>27227</v>
      </c>
      <c r="J9306" s="669" t="n">
        <v>0</v>
      </c>
      <c r="K9306" s="489" t="n">
        <v>0</v>
      </c>
      <c r="L9306" s="489" t="n">
        <v>9420221</v>
      </c>
      <c r="M9306" s="489" t="n">
        <v>0</v>
      </c>
      <c r="N9306" s="124" t="s">
        <v>17031</v>
      </c>
      <c r="O9306" s="489"/>
      <c r="P9306" s="643"/>
      <c r="Q9306" s="130" t="n">
        <f aca="false">P9306*1.2</f>
        <v>0</v>
      </c>
      <c r="R9306" s="131" t="n">
        <f aca="false">S9306*Q9306</f>
        <v>0</v>
      </c>
      <c r="S9306" s="132"/>
    </row>
    <row r="9307" s="76" customFormat="true" ht="14.4" hidden="false" customHeight="false" outlineLevel="0" collapsed="false">
      <c r="A9307" s="207"/>
      <c r="B9307" s="215" t="n">
        <v>284</v>
      </c>
      <c r="C9307" s="642" t="s">
        <v>23</v>
      </c>
      <c r="D9307" s="660" t="s">
        <v>26880</v>
      </c>
      <c r="E9307" s="661"/>
      <c r="F9307" s="121" t="n">
        <f aca="false">F9306+1</f>
        <v>9301</v>
      </c>
      <c r="G9307" s="124" t="s">
        <v>27228</v>
      </c>
      <c r="H9307" s="124" t="s">
        <v>27228</v>
      </c>
      <c r="I9307" s="667" t="s">
        <v>27229</v>
      </c>
      <c r="J9307" s="669" t="n">
        <v>0</v>
      </c>
      <c r="K9307" s="489" t="n">
        <v>0</v>
      </c>
      <c r="L9307" s="489" t="n">
        <v>9420311</v>
      </c>
      <c r="M9307" s="489" t="n">
        <v>0</v>
      </c>
      <c r="N9307" s="124" t="s">
        <v>27230</v>
      </c>
      <c r="O9307" s="489"/>
      <c r="P9307" s="643"/>
      <c r="Q9307" s="130" t="n">
        <f aca="false">P9307*1.2</f>
        <v>0</v>
      </c>
      <c r="R9307" s="131" t="n">
        <f aca="false">S9307*Q9307</f>
        <v>0</v>
      </c>
      <c r="S9307" s="132"/>
    </row>
    <row r="9308" s="76" customFormat="true" ht="14.4" hidden="false" customHeight="false" outlineLevel="0" collapsed="false">
      <c r="A9308" s="207"/>
      <c r="B9308" s="215" t="n">
        <v>284</v>
      </c>
      <c r="C9308" s="642" t="s">
        <v>23</v>
      </c>
      <c r="D9308" s="660" t="s">
        <v>26880</v>
      </c>
      <c r="E9308" s="661"/>
      <c r="F9308" s="121" t="n">
        <f aca="false">F9307+1</f>
        <v>9302</v>
      </c>
      <c r="G9308" s="124" t="s">
        <v>27231</v>
      </c>
      <c r="H9308" s="124" t="s">
        <v>27231</v>
      </c>
      <c r="I9308" s="667" t="s">
        <v>27232</v>
      </c>
      <c r="J9308" s="669" t="n">
        <v>0</v>
      </c>
      <c r="K9308" s="489" t="n">
        <v>0</v>
      </c>
      <c r="L9308" s="489" t="n">
        <v>9420321</v>
      </c>
      <c r="M9308" s="489" t="n">
        <v>0</v>
      </c>
      <c r="N9308" s="124" t="s">
        <v>27233</v>
      </c>
      <c r="O9308" s="489"/>
      <c r="P9308" s="643"/>
      <c r="Q9308" s="130" t="n">
        <f aca="false">P9308*1.2</f>
        <v>0</v>
      </c>
      <c r="R9308" s="131" t="n">
        <f aca="false">S9308*Q9308</f>
        <v>0</v>
      </c>
      <c r="S9308" s="132"/>
    </row>
    <row r="9309" s="76" customFormat="true" ht="14.4" hidden="false" customHeight="false" outlineLevel="0" collapsed="false">
      <c r="A9309" s="207"/>
      <c r="B9309" s="215" t="n">
        <v>284</v>
      </c>
      <c r="C9309" s="642" t="s">
        <v>23</v>
      </c>
      <c r="D9309" s="660" t="s">
        <v>26880</v>
      </c>
      <c r="E9309" s="661"/>
      <c r="F9309" s="121" t="n">
        <f aca="false">F9308+1</f>
        <v>9303</v>
      </c>
      <c r="G9309" s="124" t="s">
        <v>27234</v>
      </c>
      <c r="H9309" s="124" t="s">
        <v>27234</v>
      </c>
      <c r="I9309" s="667" t="s">
        <v>27235</v>
      </c>
      <c r="J9309" s="669" t="n">
        <v>9590</v>
      </c>
      <c r="K9309" s="489" t="n">
        <v>12</v>
      </c>
      <c r="L9309" s="489" t="n">
        <v>181504</v>
      </c>
      <c r="M9309" s="489" t="n">
        <v>0</v>
      </c>
      <c r="N9309" s="124" t="s">
        <v>25188</v>
      </c>
      <c r="O9309" s="489"/>
      <c r="P9309" s="643"/>
      <c r="Q9309" s="130" t="n">
        <f aca="false">P9309*1.2</f>
        <v>0</v>
      </c>
      <c r="R9309" s="131" t="n">
        <f aca="false">S9309*Q9309</f>
        <v>0</v>
      </c>
      <c r="S9309" s="132"/>
    </row>
    <row r="9310" s="76" customFormat="true" ht="14.4" hidden="false" customHeight="false" outlineLevel="0" collapsed="false">
      <c r="A9310" s="207"/>
      <c r="B9310" s="215" t="n">
        <v>284</v>
      </c>
      <c r="C9310" s="642" t="s">
        <v>23</v>
      </c>
      <c r="D9310" s="660" t="s">
        <v>26880</v>
      </c>
      <c r="E9310" s="661"/>
      <c r="F9310" s="121" t="n">
        <f aca="false">F9309+1</f>
        <v>9304</v>
      </c>
      <c r="G9310" s="124" t="s">
        <v>27236</v>
      </c>
      <c r="H9310" s="124" t="s">
        <v>27236</v>
      </c>
      <c r="I9310" s="667" t="s">
        <v>27237</v>
      </c>
      <c r="J9310" s="669" t="n">
        <v>0</v>
      </c>
      <c r="K9310" s="489" t="n">
        <v>0</v>
      </c>
      <c r="L9310" s="489" t="n">
        <v>1288602</v>
      </c>
      <c r="M9310" s="489" t="n">
        <v>0</v>
      </c>
      <c r="N9310" s="124" t="s">
        <v>27238</v>
      </c>
      <c r="O9310" s="489"/>
      <c r="P9310" s="643"/>
      <c r="Q9310" s="130" t="n">
        <f aca="false">P9310*1.2</f>
        <v>0</v>
      </c>
      <c r="R9310" s="131" t="n">
        <f aca="false">S9310*Q9310</f>
        <v>0</v>
      </c>
      <c r="S9310" s="132"/>
    </row>
    <row r="9311" s="76" customFormat="true" ht="14.4" hidden="false" customHeight="false" outlineLevel="0" collapsed="false">
      <c r="A9311" s="207"/>
      <c r="B9311" s="215" t="n">
        <v>284</v>
      </c>
      <c r="C9311" s="642" t="s">
        <v>23</v>
      </c>
      <c r="D9311" s="660" t="s">
        <v>26880</v>
      </c>
      <c r="E9311" s="661"/>
      <c r="F9311" s="121" t="n">
        <f aca="false">F9310+1</f>
        <v>9305</v>
      </c>
      <c r="G9311" s="124" t="s">
        <v>27239</v>
      </c>
      <c r="H9311" s="124" t="s">
        <v>27239</v>
      </c>
      <c r="I9311" s="667" t="s">
        <v>27240</v>
      </c>
      <c r="J9311" s="669" t="n">
        <v>0</v>
      </c>
      <c r="K9311" s="489" t="n">
        <v>14</v>
      </c>
      <c r="L9311" s="489" t="n">
        <v>151217</v>
      </c>
      <c r="M9311" s="489" t="n">
        <v>0</v>
      </c>
      <c r="N9311" s="124" t="s">
        <v>20295</v>
      </c>
      <c r="O9311" s="489"/>
      <c r="P9311" s="643"/>
      <c r="Q9311" s="130" t="n">
        <f aca="false">P9311*1.2</f>
        <v>0</v>
      </c>
      <c r="R9311" s="131" t="n">
        <f aca="false">S9311*Q9311</f>
        <v>0</v>
      </c>
      <c r="S9311" s="132"/>
    </row>
    <row r="9312" s="76" customFormat="true" ht="14.4" hidden="false" customHeight="false" outlineLevel="0" collapsed="false">
      <c r="A9312" s="207"/>
      <c r="B9312" s="215" t="n">
        <v>284</v>
      </c>
      <c r="C9312" s="642" t="s">
        <v>23</v>
      </c>
      <c r="D9312" s="660" t="s">
        <v>26880</v>
      </c>
      <c r="E9312" s="661"/>
      <c r="F9312" s="121" t="n">
        <f aca="false">F9311+1</f>
        <v>9306</v>
      </c>
      <c r="G9312" s="124" t="s">
        <v>27241</v>
      </c>
      <c r="H9312" s="124" t="s">
        <v>27241</v>
      </c>
      <c r="I9312" s="667" t="s">
        <v>27242</v>
      </c>
      <c r="J9312" s="669" t="n">
        <v>0</v>
      </c>
      <c r="K9312" s="489" t="n">
        <v>0</v>
      </c>
      <c r="L9312" s="489" t="n">
        <v>207216</v>
      </c>
      <c r="M9312" s="489" t="n">
        <v>15</v>
      </c>
      <c r="N9312" s="124" t="s">
        <v>25188</v>
      </c>
      <c r="O9312" s="489"/>
      <c r="P9312" s="643"/>
      <c r="Q9312" s="130" t="n">
        <f aca="false">P9312*1.2</f>
        <v>0</v>
      </c>
      <c r="R9312" s="131" t="n">
        <f aca="false">S9312*Q9312</f>
        <v>0</v>
      </c>
      <c r="S9312" s="132"/>
    </row>
    <row r="9313" s="76" customFormat="true" ht="27.6" hidden="false" customHeight="false" outlineLevel="0" collapsed="false">
      <c r="A9313" s="207"/>
      <c r="B9313" s="215" t="n">
        <v>82</v>
      </c>
      <c r="C9313" s="642" t="s">
        <v>23</v>
      </c>
      <c r="D9313" s="670" t="s">
        <v>27243</v>
      </c>
      <c r="E9313" s="661"/>
      <c r="F9313" s="121" t="n">
        <f aca="false">F9312+1</f>
        <v>9307</v>
      </c>
      <c r="G9313" s="671" t="s">
        <v>27244</v>
      </c>
      <c r="H9313" s="671" t="s">
        <v>27244</v>
      </c>
      <c r="I9313" s="667" t="s">
        <v>27245</v>
      </c>
      <c r="J9313" s="669" t="n">
        <v>0</v>
      </c>
      <c r="K9313" s="489" t="n">
        <v>0</v>
      </c>
      <c r="L9313" s="489" t="n">
        <v>5675850</v>
      </c>
      <c r="M9313" s="489" t="n">
        <v>0</v>
      </c>
      <c r="N9313" s="672" t="s">
        <v>27246</v>
      </c>
      <c r="O9313" s="489"/>
      <c r="P9313" s="610"/>
      <c r="Q9313" s="610" t="n">
        <f aca="false">P9313*1.2</f>
        <v>0</v>
      </c>
      <c r="R9313" s="131" t="n">
        <f aca="false">S9313*Q9313</f>
        <v>0</v>
      </c>
      <c r="S9313" s="132"/>
    </row>
    <row r="9314" s="76" customFormat="true" ht="27.6" hidden="false" customHeight="false" outlineLevel="0" collapsed="false">
      <c r="A9314" s="207"/>
      <c r="B9314" s="215" t="n">
        <v>82</v>
      </c>
      <c r="C9314" s="642" t="s">
        <v>23</v>
      </c>
      <c r="D9314" s="670" t="s">
        <v>27243</v>
      </c>
      <c r="E9314" s="661"/>
      <c r="F9314" s="121" t="n">
        <f aca="false">F9313+1</f>
        <v>9308</v>
      </c>
      <c r="G9314" s="671" t="s">
        <v>27247</v>
      </c>
      <c r="H9314" s="671" t="s">
        <v>27247</v>
      </c>
      <c r="I9314" s="667" t="s">
        <v>27248</v>
      </c>
      <c r="J9314" s="669" t="n">
        <v>0</v>
      </c>
      <c r="K9314" s="489" t="n">
        <v>0</v>
      </c>
      <c r="L9314" s="489" t="n">
        <v>9443650</v>
      </c>
      <c r="M9314" s="489" t="n">
        <v>0</v>
      </c>
      <c r="N9314" s="672" t="s">
        <v>27249</v>
      </c>
      <c r="O9314" s="489"/>
      <c r="P9314" s="610"/>
      <c r="Q9314" s="610" t="n">
        <f aca="false">P9314*1.2</f>
        <v>0</v>
      </c>
      <c r="R9314" s="131" t="n">
        <f aca="false">S9314*Q9314</f>
        <v>0</v>
      </c>
      <c r="S9314" s="132"/>
    </row>
    <row r="9315" s="76" customFormat="true" ht="14.4" hidden="false" customHeight="false" outlineLevel="0" collapsed="false">
      <c r="A9315" s="207"/>
      <c r="B9315" s="215" t="n">
        <v>82</v>
      </c>
      <c r="C9315" s="642" t="s">
        <v>23</v>
      </c>
      <c r="D9315" s="670" t="s">
        <v>27243</v>
      </c>
      <c r="E9315" s="661"/>
      <c r="F9315" s="121" t="n">
        <f aca="false">F9314+1</f>
        <v>9309</v>
      </c>
      <c r="G9315" s="671" t="s">
        <v>27250</v>
      </c>
      <c r="H9315" s="671" t="s">
        <v>27250</v>
      </c>
      <c r="I9315" s="667" t="s">
        <v>27251</v>
      </c>
      <c r="J9315" s="669" t="n">
        <v>0</v>
      </c>
      <c r="K9315" s="489" t="n">
        <v>0</v>
      </c>
      <c r="L9315" s="489" t="n">
        <v>3170</v>
      </c>
      <c r="M9315" s="489" t="n">
        <v>0</v>
      </c>
      <c r="N9315" s="673" t="s">
        <v>27252</v>
      </c>
      <c r="O9315" s="489"/>
      <c r="P9315" s="130" t="n">
        <v>8292.96</v>
      </c>
      <c r="Q9315" s="130" t="n">
        <f aca="false">P9315*1.2</f>
        <v>9951.552</v>
      </c>
      <c r="R9315" s="131" t="n">
        <f aca="false">S9315*Q9315</f>
        <v>0</v>
      </c>
      <c r="S9315" s="132"/>
    </row>
    <row r="9316" s="76" customFormat="true" ht="14.4" hidden="false" customHeight="false" outlineLevel="0" collapsed="false">
      <c r="A9316" s="207"/>
      <c r="B9316" s="215" t="n">
        <v>82</v>
      </c>
      <c r="C9316" s="642" t="s">
        <v>23</v>
      </c>
      <c r="D9316" s="670" t="s">
        <v>27243</v>
      </c>
      <c r="E9316" s="661"/>
      <c r="F9316" s="121" t="n">
        <f aca="false">F9315+1</f>
        <v>9310</v>
      </c>
      <c r="G9316" s="671" t="s">
        <v>27253</v>
      </c>
      <c r="H9316" s="671" t="s">
        <v>27253</v>
      </c>
      <c r="I9316" s="667" t="s">
        <v>27254</v>
      </c>
      <c r="J9316" s="669" t="n">
        <v>0</v>
      </c>
      <c r="K9316" s="489" t="n">
        <v>0</v>
      </c>
      <c r="L9316" s="489" t="n">
        <v>5086</v>
      </c>
      <c r="M9316" s="489" t="n">
        <v>0</v>
      </c>
      <c r="N9316" s="673" t="s">
        <v>27252</v>
      </c>
      <c r="O9316" s="489"/>
      <c r="P9316" s="663" t="n">
        <v>7598.95</v>
      </c>
      <c r="Q9316" s="663" t="n">
        <f aca="false">P9316*1.2</f>
        <v>9118.74</v>
      </c>
      <c r="R9316" s="131" t="n">
        <f aca="false">S9316*Q9316</f>
        <v>0</v>
      </c>
      <c r="S9316" s="132"/>
    </row>
    <row r="9317" s="76" customFormat="true" ht="14.4" hidden="false" customHeight="false" outlineLevel="0" collapsed="false">
      <c r="A9317" s="207"/>
      <c r="B9317" s="215" t="n">
        <v>82</v>
      </c>
      <c r="C9317" s="642" t="s">
        <v>23</v>
      </c>
      <c r="D9317" s="670" t="s">
        <v>27243</v>
      </c>
      <c r="E9317" s="661"/>
      <c r="F9317" s="121" t="n">
        <f aca="false">F9316+1</f>
        <v>9311</v>
      </c>
      <c r="G9317" s="671" t="s">
        <v>27255</v>
      </c>
      <c r="H9317" s="671" t="s">
        <v>27255</v>
      </c>
      <c r="I9317" s="667" t="s">
        <v>27256</v>
      </c>
      <c r="J9317" s="669" t="n">
        <v>0</v>
      </c>
      <c r="K9317" s="489" t="n">
        <v>0</v>
      </c>
      <c r="L9317" s="489" t="n">
        <v>6741750</v>
      </c>
      <c r="M9317" s="489" t="n">
        <v>0</v>
      </c>
      <c r="N9317" s="673" t="s">
        <v>27257</v>
      </c>
      <c r="O9317" s="489"/>
      <c r="P9317" s="130" t="n">
        <v>6894.41</v>
      </c>
      <c r="Q9317" s="130" t="n">
        <f aca="false">P9317*1.2</f>
        <v>8273.292</v>
      </c>
      <c r="R9317" s="131" t="n">
        <f aca="false">S9317*Q9317</f>
        <v>0</v>
      </c>
      <c r="S9317" s="132"/>
    </row>
    <row r="9318" s="76" customFormat="true" ht="28.2" hidden="false" customHeight="true" outlineLevel="0" collapsed="false">
      <c r="A9318" s="207"/>
      <c r="B9318" s="215" t="n">
        <v>82</v>
      </c>
      <c r="C9318" s="642" t="s">
        <v>23</v>
      </c>
      <c r="D9318" s="670" t="s">
        <v>27243</v>
      </c>
      <c r="E9318" s="661"/>
      <c r="F9318" s="121" t="n">
        <f aca="false">F9317+1</f>
        <v>9312</v>
      </c>
      <c r="G9318" s="671" t="s">
        <v>27258</v>
      </c>
      <c r="H9318" s="671" t="s">
        <v>27258</v>
      </c>
      <c r="I9318" s="667" t="s">
        <v>27259</v>
      </c>
      <c r="J9318" s="669" t="n">
        <v>0</v>
      </c>
      <c r="K9318" s="489" t="n">
        <v>0</v>
      </c>
      <c r="L9318" s="489" t="n">
        <v>34388</v>
      </c>
      <c r="M9318" s="489" t="n">
        <v>0</v>
      </c>
      <c r="N9318" s="672" t="s">
        <v>27260</v>
      </c>
      <c r="O9318" s="489"/>
      <c r="P9318" s="663" t="n">
        <v>22603.56</v>
      </c>
      <c r="Q9318" s="663" t="n">
        <f aca="false">P9318*1.2</f>
        <v>27124.272</v>
      </c>
      <c r="R9318" s="131" t="n">
        <f aca="false">S9318*Q9318</f>
        <v>0</v>
      </c>
      <c r="S9318" s="132"/>
    </row>
    <row r="9319" s="76" customFormat="true" ht="14.4" hidden="false" customHeight="false" outlineLevel="0" collapsed="false">
      <c r="A9319" s="207"/>
      <c r="B9319" s="215" t="n">
        <v>82</v>
      </c>
      <c r="C9319" s="642" t="s">
        <v>23</v>
      </c>
      <c r="D9319" s="670" t="s">
        <v>27243</v>
      </c>
      <c r="E9319" s="661"/>
      <c r="F9319" s="121" t="n">
        <f aca="false">F9318+1</f>
        <v>9313</v>
      </c>
      <c r="G9319" s="671" t="s">
        <v>27261</v>
      </c>
      <c r="H9319" s="671" t="s">
        <v>27261</v>
      </c>
      <c r="I9319" s="667" t="s">
        <v>27262</v>
      </c>
      <c r="J9319" s="669" t="n">
        <v>0</v>
      </c>
      <c r="K9319" s="489" t="n">
        <v>0</v>
      </c>
      <c r="L9319" s="489" t="n">
        <v>40100</v>
      </c>
      <c r="M9319" s="489" t="n">
        <v>0</v>
      </c>
      <c r="N9319" s="673" t="s">
        <v>27263</v>
      </c>
      <c r="O9319" s="489"/>
      <c r="P9319" s="141" t="n">
        <v>1139.78</v>
      </c>
      <c r="Q9319" s="141" t="n">
        <f aca="false">P9319*1.2</f>
        <v>1367.736</v>
      </c>
      <c r="R9319" s="131" t="n">
        <f aca="false">S9319*Q9319</f>
        <v>13677.36</v>
      </c>
      <c r="S9319" s="132" t="n">
        <v>10</v>
      </c>
    </row>
    <row r="9320" s="76" customFormat="true" ht="14.4" hidden="false" customHeight="false" outlineLevel="0" collapsed="false">
      <c r="A9320" s="207"/>
      <c r="B9320" s="215" t="n">
        <v>82</v>
      </c>
      <c r="C9320" s="642" t="s">
        <v>23</v>
      </c>
      <c r="D9320" s="670" t="s">
        <v>27243</v>
      </c>
      <c r="E9320" s="661"/>
      <c r="F9320" s="121" t="n">
        <f aca="false">F9319+1</f>
        <v>9314</v>
      </c>
      <c r="G9320" s="671" t="s">
        <v>27264</v>
      </c>
      <c r="H9320" s="671" t="s">
        <v>27264</v>
      </c>
      <c r="I9320" s="667" t="s">
        <v>27265</v>
      </c>
      <c r="J9320" s="669" t="n">
        <v>0</v>
      </c>
      <c r="K9320" s="489" t="n">
        <v>0</v>
      </c>
      <c r="L9320" s="489" t="n">
        <v>2962</v>
      </c>
      <c r="M9320" s="489" t="n">
        <v>0</v>
      </c>
      <c r="N9320" s="673" t="s">
        <v>27266</v>
      </c>
      <c r="O9320" s="489"/>
      <c r="P9320" s="610"/>
      <c r="Q9320" s="610" t="n">
        <f aca="false">P9320*1.2</f>
        <v>0</v>
      </c>
      <c r="R9320" s="131" t="n">
        <f aca="false">S9320*Q9320</f>
        <v>0</v>
      </c>
      <c r="S9320" s="132"/>
    </row>
    <row r="9321" s="76" customFormat="true" ht="14.4" hidden="false" customHeight="false" outlineLevel="0" collapsed="false">
      <c r="A9321" s="207"/>
      <c r="B9321" s="215" t="n">
        <v>82</v>
      </c>
      <c r="C9321" s="642" t="s">
        <v>23</v>
      </c>
      <c r="D9321" s="670" t="s">
        <v>27243</v>
      </c>
      <c r="E9321" s="661"/>
      <c r="F9321" s="121" t="n">
        <f aca="false">F9320+1</f>
        <v>9315</v>
      </c>
      <c r="G9321" s="671" t="s">
        <v>27267</v>
      </c>
      <c r="H9321" s="671" t="s">
        <v>27267</v>
      </c>
      <c r="I9321" s="667" t="s">
        <v>27268</v>
      </c>
      <c r="J9321" s="669" t="n">
        <v>0</v>
      </c>
      <c r="K9321" s="489" t="n">
        <v>0</v>
      </c>
      <c r="L9321" s="489" t="n">
        <v>2963</v>
      </c>
      <c r="M9321" s="489" t="n">
        <v>0</v>
      </c>
      <c r="N9321" s="673" t="s">
        <v>27266</v>
      </c>
      <c r="O9321" s="489"/>
      <c r="P9321" s="610"/>
      <c r="Q9321" s="610" t="n">
        <f aca="false">P9321*1.2</f>
        <v>0</v>
      </c>
      <c r="R9321" s="131" t="n">
        <f aca="false">S9321*Q9321</f>
        <v>0</v>
      </c>
      <c r="S9321" s="132"/>
    </row>
    <row r="9322" s="76" customFormat="true" ht="27.6" hidden="false" customHeight="false" outlineLevel="0" collapsed="false">
      <c r="A9322" s="207"/>
      <c r="B9322" s="215" t="n">
        <v>82</v>
      </c>
      <c r="C9322" s="642" t="s">
        <v>23</v>
      </c>
      <c r="D9322" s="670" t="s">
        <v>27243</v>
      </c>
      <c r="E9322" s="661"/>
      <c r="F9322" s="121" t="n">
        <f aca="false">F9321+1</f>
        <v>9316</v>
      </c>
      <c r="G9322" s="671" t="s">
        <v>27269</v>
      </c>
      <c r="H9322" s="671" t="s">
        <v>27269</v>
      </c>
      <c r="I9322" s="667" t="s">
        <v>27270</v>
      </c>
      <c r="J9322" s="669" t="n">
        <v>0</v>
      </c>
      <c r="K9322" s="489" t="n">
        <v>0</v>
      </c>
      <c r="L9322" s="489" t="n">
        <v>115919</v>
      </c>
      <c r="M9322" s="489" t="n">
        <v>0</v>
      </c>
      <c r="N9322" s="672" t="s">
        <v>27271</v>
      </c>
      <c r="O9322" s="489"/>
      <c r="P9322" s="663" t="n">
        <v>28019.02</v>
      </c>
      <c r="Q9322" s="663" t="n">
        <f aca="false">P9322*1.2</f>
        <v>33622.824</v>
      </c>
      <c r="R9322" s="131" t="n">
        <f aca="false">S9322*Q9322</f>
        <v>0</v>
      </c>
      <c r="S9322" s="132"/>
    </row>
    <row r="9323" s="76" customFormat="true" ht="14.4" hidden="false" customHeight="false" outlineLevel="0" collapsed="false">
      <c r="A9323" s="207"/>
      <c r="B9323" s="215" t="n">
        <v>82</v>
      </c>
      <c r="C9323" s="642" t="s">
        <v>23</v>
      </c>
      <c r="D9323" s="670" t="s">
        <v>27243</v>
      </c>
      <c r="E9323" s="661"/>
      <c r="F9323" s="121" t="n">
        <f aca="false">F9322+1</f>
        <v>9317</v>
      </c>
      <c r="G9323" s="671" t="s">
        <v>27272</v>
      </c>
      <c r="H9323" s="671" t="s">
        <v>27272</v>
      </c>
      <c r="I9323" s="667" t="s">
        <v>27273</v>
      </c>
      <c r="J9323" s="669" t="n">
        <v>0</v>
      </c>
      <c r="K9323" s="489" t="n">
        <v>0</v>
      </c>
      <c r="L9323" s="489" t="n">
        <v>10603</v>
      </c>
      <c r="M9323" s="489" t="n">
        <v>0</v>
      </c>
      <c r="N9323" s="673" t="s">
        <v>27274</v>
      </c>
      <c r="O9323" s="489"/>
      <c r="P9323" s="610"/>
      <c r="Q9323" s="610" t="n">
        <f aca="false">P9323*1.2</f>
        <v>0</v>
      </c>
      <c r="R9323" s="131" t="n">
        <f aca="false">S9323*Q9323</f>
        <v>0</v>
      </c>
      <c r="S9323" s="132"/>
    </row>
    <row r="9324" s="76" customFormat="true" ht="14.4" hidden="false" customHeight="false" outlineLevel="0" collapsed="false">
      <c r="A9324" s="207"/>
      <c r="B9324" s="215" t="n">
        <v>82</v>
      </c>
      <c r="C9324" s="642" t="s">
        <v>23</v>
      </c>
      <c r="D9324" s="670" t="s">
        <v>27243</v>
      </c>
      <c r="E9324" s="661"/>
      <c r="F9324" s="121" t="n">
        <f aca="false">F9323+1</f>
        <v>9318</v>
      </c>
      <c r="G9324" s="671" t="s">
        <v>27275</v>
      </c>
      <c r="H9324" s="671" t="s">
        <v>27275</v>
      </c>
      <c r="I9324" s="667" t="s">
        <v>27276</v>
      </c>
      <c r="J9324" s="669" t="n">
        <v>0</v>
      </c>
      <c r="K9324" s="489" t="n">
        <v>0</v>
      </c>
      <c r="L9324" s="489" t="n">
        <v>144126</v>
      </c>
      <c r="M9324" s="489" t="n">
        <v>50</v>
      </c>
      <c r="N9324" s="673" t="s">
        <v>27277</v>
      </c>
      <c r="O9324" s="489"/>
      <c r="P9324" s="663" t="n">
        <v>1337.11</v>
      </c>
      <c r="Q9324" s="663" t="n">
        <f aca="false">P9324*1.2</f>
        <v>1604.532</v>
      </c>
      <c r="R9324" s="131" t="n">
        <f aca="false">S9324*Q9324</f>
        <v>0</v>
      </c>
      <c r="S9324" s="132"/>
    </row>
    <row r="9325" s="76" customFormat="true" ht="27.6" hidden="false" customHeight="false" outlineLevel="0" collapsed="false">
      <c r="A9325" s="207"/>
      <c r="B9325" s="215" t="n">
        <v>82</v>
      </c>
      <c r="C9325" s="642" t="s">
        <v>23</v>
      </c>
      <c r="D9325" s="670" t="s">
        <v>27243</v>
      </c>
      <c r="E9325" s="661"/>
      <c r="F9325" s="121" t="n">
        <f aca="false">F9324+1</f>
        <v>9319</v>
      </c>
      <c r="G9325" s="671" t="s">
        <v>27278</v>
      </c>
      <c r="H9325" s="671" t="s">
        <v>27278</v>
      </c>
      <c r="I9325" s="667" t="s">
        <v>27279</v>
      </c>
      <c r="J9325" s="669" t="n">
        <v>0</v>
      </c>
      <c r="K9325" s="489" t="n">
        <v>0</v>
      </c>
      <c r="L9325" s="489" t="n">
        <v>3719100</v>
      </c>
      <c r="M9325" s="489" t="n">
        <v>61</v>
      </c>
      <c r="N9325" s="672" t="s">
        <v>27280</v>
      </c>
      <c r="O9325" s="489"/>
      <c r="P9325" s="130" t="n">
        <v>13674.85</v>
      </c>
      <c r="Q9325" s="130" t="n">
        <f aca="false">P9325*1.2</f>
        <v>16409.82</v>
      </c>
      <c r="R9325" s="131" t="n">
        <f aca="false">S9325*Q9325</f>
        <v>0</v>
      </c>
      <c r="S9325" s="132"/>
    </row>
    <row r="9326" s="76" customFormat="true" ht="14.4" hidden="false" customHeight="false" outlineLevel="0" collapsed="false">
      <c r="A9326" s="207"/>
      <c r="B9326" s="215" t="n">
        <v>82</v>
      </c>
      <c r="C9326" s="642" t="s">
        <v>23</v>
      </c>
      <c r="D9326" s="670" t="s">
        <v>27243</v>
      </c>
      <c r="E9326" s="661"/>
      <c r="F9326" s="121" t="n">
        <f aca="false">F9325+1</f>
        <v>9320</v>
      </c>
      <c r="G9326" s="671" t="s">
        <v>27281</v>
      </c>
      <c r="H9326" s="671" t="s">
        <v>27281</v>
      </c>
      <c r="I9326" s="667" t="s">
        <v>27282</v>
      </c>
      <c r="J9326" s="669" t="n">
        <v>0</v>
      </c>
      <c r="K9326" s="489" t="n">
        <v>0</v>
      </c>
      <c r="L9326" s="489" t="n">
        <v>3803</v>
      </c>
      <c r="M9326" s="489" t="n">
        <v>0</v>
      </c>
      <c r="N9326" s="673" t="s">
        <v>27266</v>
      </c>
      <c r="O9326" s="489"/>
      <c r="P9326" s="610"/>
      <c r="Q9326" s="610" t="n">
        <f aca="false">P9326*1.2</f>
        <v>0</v>
      </c>
      <c r="R9326" s="131" t="n">
        <f aca="false">S9326*Q9326</f>
        <v>0</v>
      </c>
      <c r="S9326" s="132"/>
    </row>
    <row r="9327" s="76" customFormat="true" ht="14.4" hidden="false" customHeight="false" outlineLevel="0" collapsed="false">
      <c r="A9327" s="207"/>
      <c r="B9327" s="215" t="n">
        <v>82</v>
      </c>
      <c r="C9327" s="642" t="s">
        <v>23</v>
      </c>
      <c r="D9327" s="670" t="s">
        <v>27243</v>
      </c>
      <c r="E9327" s="661"/>
      <c r="F9327" s="121" t="n">
        <f aca="false">F9326+1</f>
        <v>9321</v>
      </c>
      <c r="G9327" s="671" t="s">
        <v>27283</v>
      </c>
      <c r="H9327" s="671" t="s">
        <v>27283</v>
      </c>
      <c r="I9327" s="667" t="s">
        <v>27284</v>
      </c>
      <c r="J9327" s="669" t="n">
        <v>0</v>
      </c>
      <c r="K9327" s="489" t="n">
        <v>0</v>
      </c>
      <c r="L9327" s="489" t="n">
        <v>3804</v>
      </c>
      <c r="M9327" s="489" t="n">
        <v>0</v>
      </c>
      <c r="N9327" s="673" t="s">
        <v>27266</v>
      </c>
      <c r="O9327" s="489"/>
      <c r="P9327" s="610"/>
      <c r="Q9327" s="610" t="n">
        <f aca="false">P9327*1.2</f>
        <v>0</v>
      </c>
      <c r="R9327" s="131" t="n">
        <f aca="false">S9327*Q9327</f>
        <v>0</v>
      </c>
      <c r="S9327" s="132"/>
    </row>
    <row r="9328" s="76" customFormat="true" ht="14.4" hidden="false" customHeight="false" outlineLevel="0" collapsed="false">
      <c r="A9328" s="207"/>
      <c r="B9328" s="215" t="n">
        <v>82</v>
      </c>
      <c r="C9328" s="642" t="s">
        <v>23</v>
      </c>
      <c r="D9328" s="670" t="s">
        <v>27243</v>
      </c>
      <c r="E9328" s="661"/>
      <c r="F9328" s="121" t="n">
        <f aca="false">F9327+1</f>
        <v>9322</v>
      </c>
      <c r="G9328" s="671" t="s">
        <v>27285</v>
      </c>
      <c r="H9328" s="671" t="s">
        <v>27285</v>
      </c>
      <c r="I9328" s="667" t="s">
        <v>27286</v>
      </c>
      <c r="J9328" s="669" t="n">
        <v>0</v>
      </c>
      <c r="K9328" s="489" t="n">
        <v>0</v>
      </c>
      <c r="L9328" s="489" t="n">
        <v>3827</v>
      </c>
      <c r="M9328" s="489" t="n">
        <v>0</v>
      </c>
      <c r="N9328" s="673" t="s">
        <v>27266</v>
      </c>
      <c r="O9328" s="489"/>
      <c r="P9328" s="610"/>
      <c r="Q9328" s="610" t="n">
        <f aca="false">P9328*1.2</f>
        <v>0</v>
      </c>
      <c r="R9328" s="131" t="n">
        <f aca="false">S9328*Q9328</f>
        <v>0</v>
      </c>
      <c r="S9328" s="132"/>
    </row>
    <row r="9329" s="76" customFormat="true" ht="14.4" hidden="false" customHeight="false" outlineLevel="0" collapsed="false">
      <c r="A9329" s="207"/>
      <c r="B9329" s="215" t="n">
        <v>82</v>
      </c>
      <c r="C9329" s="642" t="s">
        <v>23</v>
      </c>
      <c r="D9329" s="670" t="s">
        <v>27243</v>
      </c>
      <c r="E9329" s="661"/>
      <c r="F9329" s="121" t="n">
        <f aca="false">F9328+1</f>
        <v>9323</v>
      </c>
      <c r="G9329" s="671" t="s">
        <v>27287</v>
      </c>
      <c r="H9329" s="671" t="s">
        <v>27287</v>
      </c>
      <c r="I9329" s="667" t="s">
        <v>27288</v>
      </c>
      <c r="J9329" s="669" t="n">
        <v>0</v>
      </c>
      <c r="K9329" s="489" t="n">
        <v>0</v>
      </c>
      <c r="L9329" s="489" t="n">
        <v>3828</v>
      </c>
      <c r="M9329" s="489" t="n">
        <v>0</v>
      </c>
      <c r="N9329" s="673" t="s">
        <v>27266</v>
      </c>
      <c r="O9329" s="489"/>
      <c r="P9329" s="610"/>
      <c r="Q9329" s="610" t="n">
        <f aca="false">P9329*1.2</f>
        <v>0</v>
      </c>
      <c r="R9329" s="131" t="n">
        <f aca="false">S9329*Q9329</f>
        <v>0</v>
      </c>
      <c r="S9329" s="132"/>
    </row>
    <row r="9330" s="76" customFormat="true" ht="14.4" hidden="false" customHeight="false" outlineLevel="0" collapsed="false">
      <c r="A9330" s="207"/>
      <c r="B9330" s="215" t="n">
        <v>82</v>
      </c>
      <c r="C9330" s="642" t="s">
        <v>23</v>
      </c>
      <c r="D9330" s="670" t="s">
        <v>27243</v>
      </c>
      <c r="E9330" s="661"/>
      <c r="F9330" s="121" t="n">
        <f aca="false">F9329+1</f>
        <v>9324</v>
      </c>
      <c r="G9330" s="671" t="s">
        <v>27289</v>
      </c>
      <c r="H9330" s="671" t="s">
        <v>27289</v>
      </c>
      <c r="I9330" s="667" t="s">
        <v>27290</v>
      </c>
      <c r="J9330" s="669" t="n">
        <v>0</v>
      </c>
      <c r="K9330" s="489" t="n">
        <v>0</v>
      </c>
      <c r="L9330" s="489" t="n">
        <v>24928</v>
      </c>
      <c r="M9330" s="489" t="n">
        <v>0</v>
      </c>
      <c r="N9330" s="673" t="s">
        <v>27291</v>
      </c>
      <c r="O9330" s="489"/>
      <c r="P9330" s="130" t="n">
        <v>17517.76</v>
      </c>
      <c r="Q9330" s="130" t="n">
        <f aca="false">P9330*1.2</f>
        <v>21021.312</v>
      </c>
      <c r="R9330" s="131" t="n">
        <f aca="false">S9330*Q9330</f>
        <v>0</v>
      </c>
      <c r="S9330" s="132"/>
    </row>
    <row r="9331" s="76" customFormat="true" ht="27.6" hidden="false" customHeight="false" outlineLevel="0" collapsed="false">
      <c r="A9331" s="207"/>
      <c r="B9331" s="215" t="n">
        <v>82</v>
      </c>
      <c r="C9331" s="642" t="s">
        <v>23</v>
      </c>
      <c r="D9331" s="670" t="s">
        <v>27243</v>
      </c>
      <c r="E9331" s="661"/>
      <c r="F9331" s="121" t="n">
        <f aca="false">F9330+1</f>
        <v>9325</v>
      </c>
      <c r="G9331" s="671" t="s">
        <v>27292</v>
      </c>
      <c r="H9331" s="671" t="s">
        <v>27292</v>
      </c>
      <c r="I9331" s="667" t="s">
        <v>27293</v>
      </c>
      <c r="J9331" s="669" t="n">
        <v>0</v>
      </c>
      <c r="K9331" s="489" t="n">
        <v>0</v>
      </c>
      <c r="L9331" s="489" t="n">
        <v>4677150</v>
      </c>
      <c r="M9331" s="489" t="n">
        <v>0</v>
      </c>
      <c r="N9331" s="672" t="s">
        <v>27249</v>
      </c>
      <c r="O9331" s="489"/>
      <c r="P9331" s="610"/>
      <c r="Q9331" s="610" t="n">
        <f aca="false">P9331*1.2</f>
        <v>0</v>
      </c>
      <c r="R9331" s="131" t="n">
        <f aca="false">S9331*Q9331</f>
        <v>0</v>
      </c>
      <c r="S9331" s="132"/>
    </row>
    <row r="9332" s="76" customFormat="true" ht="14.4" hidden="false" customHeight="false" outlineLevel="0" collapsed="false">
      <c r="A9332" s="207"/>
      <c r="B9332" s="215" t="n">
        <v>82</v>
      </c>
      <c r="C9332" s="642" t="s">
        <v>23</v>
      </c>
      <c r="D9332" s="670" t="s">
        <v>27243</v>
      </c>
      <c r="E9332" s="661"/>
      <c r="F9332" s="121" t="n">
        <f aca="false">F9331+1</f>
        <v>9326</v>
      </c>
      <c r="G9332" s="671" t="s">
        <v>27294</v>
      </c>
      <c r="H9332" s="671" t="s">
        <v>27294</v>
      </c>
      <c r="I9332" s="667" t="s">
        <v>27295</v>
      </c>
      <c r="J9332" s="669" t="n">
        <v>0</v>
      </c>
      <c r="K9332" s="489" t="n">
        <v>0</v>
      </c>
      <c r="L9332" s="489" t="n">
        <v>54348</v>
      </c>
      <c r="M9332" s="489" t="n">
        <v>900</v>
      </c>
      <c r="N9332" s="673" t="s">
        <v>27296</v>
      </c>
      <c r="O9332" s="489"/>
      <c r="P9332" s="663" t="n">
        <v>11796.38</v>
      </c>
      <c r="Q9332" s="663" t="n">
        <f aca="false">P9332*1.2</f>
        <v>14155.656</v>
      </c>
      <c r="R9332" s="131" t="n">
        <f aca="false">S9332*Q9332</f>
        <v>0</v>
      </c>
      <c r="S9332" s="132"/>
    </row>
    <row r="9333" s="76" customFormat="true" ht="14.4" hidden="false" customHeight="false" outlineLevel="0" collapsed="false">
      <c r="A9333" s="207"/>
      <c r="B9333" s="215" t="n">
        <v>82</v>
      </c>
      <c r="C9333" s="642" t="s">
        <v>23</v>
      </c>
      <c r="D9333" s="670" t="s">
        <v>27243</v>
      </c>
      <c r="E9333" s="661"/>
      <c r="F9333" s="121" t="n">
        <f aca="false">F9332+1</f>
        <v>9327</v>
      </c>
      <c r="G9333" s="671" t="s">
        <v>27297</v>
      </c>
      <c r="H9333" s="671" t="s">
        <v>27297</v>
      </c>
      <c r="I9333" s="667" t="s">
        <v>27298</v>
      </c>
      <c r="J9333" s="669" t="n">
        <v>0</v>
      </c>
      <c r="K9333" s="489" t="n">
        <v>0</v>
      </c>
      <c r="L9333" s="489" t="n">
        <v>75744</v>
      </c>
      <c r="M9333" s="489" t="n">
        <v>0</v>
      </c>
      <c r="N9333" s="673" t="s">
        <v>27299</v>
      </c>
      <c r="O9333" s="489"/>
      <c r="P9333" s="663" t="n">
        <v>14561.45</v>
      </c>
      <c r="Q9333" s="663" t="n">
        <f aca="false">P9333*1.2</f>
        <v>17473.74</v>
      </c>
      <c r="R9333" s="131" t="n">
        <f aca="false">S9333*Q9333</f>
        <v>0</v>
      </c>
      <c r="S9333" s="132"/>
    </row>
    <row r="9334" s="76" customFormat="true" ht="14.4" hidden="false" customHeight="false" outlineLevel="0" collapsed="false">
      <c r="A9334" s="207"/>
      <c r="B9334" s="215" t="n">
        <v>82</v>
      </c>
      <c r="C9334" s="642" t="s">
        <v>23</v>
      </c>
      <c r="D9334" s="670" t="s">
        <v>27243</v>
      </c>
      <c r="E9334" s="661"/>
      <c r="F9334" s="121" t="n">
        <f aca="false">F9333+1</f>
        <v>9328</v>
      </c>
      <c r="G9334" s="671" t="s">
        <v>27300</v>
      </c>
      <c r="H9334" s="671" t="s">
        <v>27300</v>
      </c>
      <c r="I9334" s="667" t="s">
        <v>27301</v>
      </c>
      <c r="J9334" s="669" t="n">
        <v>0</v>
      </c>
      <c r="K9334" s="489" t="n">
        <v>0</v>
      </c>
      <c r="L9334" s="489" t="n">
        <v>745</v>
      </c>
      <c r="M9334" s="489" t="n">
        <v>0</v>
      </c>
      <c r="N9334" s="673" t="s">
        <v>13706</v>
      </c>
      <c r="O9334" s="489"/>
      <c r="P9334" s="663" t="n">
        <v>3845.05</v>
      </c>
      <c r="Q9334" s="663" t="n">
        <f aca="false">P9334*1.2</f>
        <v>4614.06</v>
      </c>
      <c r="R9334" s="131" t="n">
        <f aca="false">S9334*Q9334</f>
        <v>0</v>
      </c>
      <c r="S9334" s="132"/>
    </row>
    <row r="9335" s="76" customFormat="true" ht="14.4" hidden="false" customHeight="false" outlineLevel="0" collapsed="false">
      <c r="A9335" s="207"/>
      <c r="B9335" s="215" t="n">
        <v>82</v>
      </c>
      <c r="C9335" s="642" t="s">
        <v>23</v>
      </c>
      <c r="D9335" s="670" t="s">
        <v>27243</v>
      </c>
      <c r="E9335" s="661"/>
      <c r="F9335" s="121" t="n">
        <f aca="false">F9334+1</f>
        <v>9329</v>
      </c>
      <c r="G9335" s="671" t="s">
        <v>27302</v>
      </c>
      <c r="H9335" s="671" t="s">
        <v>27302</v>
      </c>
      <c r="I9335" s="667" t="s">
        <v>27303</v>
      </c>
      <c r="J9335" s="669" t="n">
        <v>0</v>
      </c>
      <c r="K9335" s="489" t="n">
        <v>0</v>
      </c>
      <c r="L9335" s="489" t="n">
        <v>586</v>
      </c>
      <c r="M9335" s="489" t="n">
        <v>0</v>
      </c>
      <c r="N9335" s="673" t="s">
        <v>13714</v>
      </c>
      <c r="O9335" s="489"/>
      <c r="P9335" s="663" t="n">
        <v>11583.66</v>
      </c>
      <c r="Q9335" s="663" t="n">
        <f aca="false">P9335*1.2</f>
        <v>13900.392</v>
      </c>
      <c r="R9335" s="131" t="n">
        <f aca="false">S9335*Q9335</f>
        <v>0</v>
      </c>
      <c r="S9335" s="132"/>
    </row>
    <row r="9336" s="76" customFormat="true" ht="14.4" hidden="false" customHeight="false" outlineLevel="0" collapsed="false">
      <c r="A9336" s="207"/>
      <c r="B9336" s="215" t="n">
        <v>82</v>
      </c>
      <c r="C9336" s="642" t="s">
        <v>23</v>
      </c>
      <c r="D9336" s="670" t="s">
        <v>27243</v>
      </c>
      <c r="E9336" s="661"/>
      <c r="F9336" s="121" t="n">
        <f aca="false">F9335+1</f>
        <v>9330</v>
      </c>
      <c r="G9336" s="671" t="s">
        <v>27304</v>
      </c>
      <c r="H9336" s="671" t="s">
        <v>27304</v>
      </c>
      <c r="I9336" s="667" t="s">
        <v>27305</v>
      </c>
      <c r="J9336" s="669" t="n">
        <v>0</v>
      </c>
      <c r="K9336" s="489" t="n">
        <v>0</v>
      </c>
      <c r="L9336" s="489" t="n">
        <v>5530</v>
      </c>
      <c r="M9336" s="489" t="n">
        <v>0</v>
      </c>
      <c r="N9336" s="673" t="s">
        <v>16800</v>
      </c>
      <c r="O9336" s="489"/>
      <c r="P9336" s="663" t="n">
        <v>15099.36</v>
      </c>
      <c r="Q9336" s="663" t="n">
        <f aca="false">P9336*1.2</f>
        <v>18119.232</v>
      </c>
      <c r="R9336" s="131" t="n">
        <f aca="false">S9336*Q9336</f>
        <v>0</v>
      </c>
      <c r="S9336" s="132"/>
    </row>
    <row r="9337" s="76" customFormat="true" ht="14.4" hidden="false" customHeight="false" outlineLevel="0" collapsed="false">
      <c r="A9337" s="207"/>
      <c r="B9337" s="215" t="n">
        <v>82</v>
      </c>
      <c r="C9337" s="642" t="s">
        <v>23</v>
      </c>
      <c r="D9337" s="670" t="s">
        <v>27243</v>
      </c>
      <c r="E9337" s="661"/>
      <c r="F9337" s="121" t="n">
        <f aca="false">F9336+1</f>
        <v>9331</v>
      </c>
      <c r="G9337" s="671" t="s">
        <v>27306</v>
      </c>
      <c r="H9337" s="671" t="s">
        <v>27306</v>
      </c>
      <c r="I9337" s="667" t="s">
        <v>27307</v>
      </c>
      <c r="J9337" s="669" t="n">
        <v>0</v>
      </c>
      <c r="K9337" s="489" t="n">
        <v>0</v>
      </c>
      <c r="L9337" s="489" t="n">
        <v>57765</v>
      </c>
      <c r="M9337" s="489" t="n">
        <v>0</v>
      </c>
      <c r="N9337" s="673" t="s">
        <v>27308</v>
      </c>
      <c r="O9337" s="489"/>
      <c r="P9337" s="610"/>
      <c r="Q9337" s="610" t="n">
        <f aca="false">P9337*1.2</f>
        <v>0</v>
      </c>
      <c r="R9337" s="131" t="n">
        <f aca="false">S9337*Q9337</f>
        <v>0</v>
      </c>
      <c r="S9337" s="132"/>
    </row>
    <row r="9338" s="76" customFormat="true" ht="14.4" hidden="false" customHeight="false" outlineLevel="0" collapsed="false">
      <c r="A9338" s="207"/>
      <c r="B9338" s="215" t="n">
        <v>82</v>
      </c>
      <c r="C9338" s="642" t="s">
        <v>23</v>
      </c>
      <c r="D9338" s="670" t="s">
        <v>27243</v>
      </c>
      <c r="E9338" s="661"/>
      <c r="F9338" s="121" t="n">
        <f aca="false">F9337+1</f>
        <v>9332</v>
      </c>
      <c r="G9338" s="671" t="s">
        <v>27309</v>
      </c>
      <c r="H9338" s="671" t="s">
        <v>27309</v>
      </c>
      <c r="I9338" s="667" t="s">
        <v>27310</v>
      </c>
      <c r="J9338" s="669" t="n">
        <v>0</v>
      </c>
      <c r="K9338" s="489" t="n">
        <v>0</v>
      </c>
      <c r="L9338" s="489" t="n">
        <v>57766</v>
      </c>
      <c r="M9338" s="489" t="n">
        <v>0</v>
      </c>
      <c r="N9338" s="673" t="s">
        <v>27311</v>
      </c>
      <c r="O9338" s="489"/>
      <c r="P9338" s="610"/>
      <c r="Q9338" s="610" t="n">
        <f aca="false">P9338*1.2</f>
        <v>0</v>
      </c>
      <c r="R9338" s="131" t="n">
        <f aca="false">S9338*Q9338</f>
        <v>0</v>
      </c>
      <c r="S9338" s="132"/>
    </row>
    <row r="9339" s="76" customFormat="true" ht="14.4" hidden="false" customHeight="false" outlineLevel="0" collapsed="false">
      <c r="A9339" s="207"/>
      <c r="B9339" s="215" t="n">
        <v>82</v>
      </c>
      <c r="C9339" s="642" t="s">
        <v>23</v>
      </c>
      <c r="D9339" s="670" t="s">
        <v>27243</v>
      </c>
      <c r="E9339" s="661"/>
      <c r="F9339" s="121" t="n">
        <f aca="false">F9338+1</f>
        <v>9333</v>
      </c>
      <c r="G9339" s="671" t="s">
        <v>27312</v>
      </c>
      <c r="H9339" s="671" t="s">
        <v>27312</v>
      </c>
      <c r="I9339" s="667" t="s">
        <v>27313</v>
      </c>
      <c r="J9339" s="669" t="n">
        <v>0</v>
      </c>
      <c r="K9339" s="489" t="n">
        <v>0</v>
      </c>
      <c r="L9339" s="489" t="n">
        <v>10604</v>
      </c>
      <c r="M9339" s="489" t="n">
        <v>0</v>
      </c>
      <c r="N9339" s="673" t="s">
        <v>27274</v>
      </c>
      <c r="O9339" s="489"/>
      <c r="P9339" s="610"/>
      <c r="Q9339" s="610" t="n">
        <f aca="false">P9339*1.2</f>
        <v>0</v>
      </c>
      <c r="R9339" s="131" t="n">
        <f aca="false">S9339*Q9339</f>
        <v>0</v>
      </c>
      <c r="S9339" s="132"/>
    </row>
    <row r="9340" s="76" customFormat="true" ht="14.4" hidden="false" customHeight="false" outlineLevel="0" collapsed="false">
      <c r="A9340" s="207"/>
      <c r="B9340" s="215" t="n">
        <v>82</v>
      </c>
      <c r="C9340" s="642" t="s">
        <v>23</v>
      </c>
      <c r="D9340" s="670" t="s">
        <v>27243</v>
      </c>
      <c r="E9340" s="661"/>
      <c r="F9340" s="121" t="n">
        <f aca="false">F9339+1</f>
        <v>9334</v>
      </c>
      <c r="G9340" s="671" t="s">
        <v>27314</v>
      </c>
      <c r="H9340" s="671" t="s">
        <v>27314</v>
      </c>
      <c r="I9340" s="667" t="s">
        <v>27315</v>
      </c>
      <c r="J9340" s="669" t="n">
        <v>0</v>
      </c>
      <c r="K9340" s="489" t="n">
        <v>0</v>
      </c>
      <c r="L9340" s="489" t="n">
        <v>2965</v>
      </c>
      <c r="M9340" s="489" t="n">
        <v>0</v>
      </c>
      <c r="N9340" s="673" t="s">
        <v>27266</v>
      </c>
      <c r="O9340" s="489"/>
      <c r="P9340" s="610"/>
      <c r="Q9340" s="610" t="n">
        <f aca="false">P9340*1.2</f>
        <v>0</v>
      </c>
      <c r="R9340" s="131" t="n">
        <f aca="false">S9340*Q9340</f>
        <v>0</v>
      </c>
      <c r="S9340" s="132"/>
    </row>
    <row r="9341" s="76" customFormat="true" ht="14.4" hidden="false" customHeight="false" outlineLevel="0" collapsed="false">
      <c r="A9341" s="207"/>
      <c r="B9341" s="215" t="n">
        <v>82</v>
      </c>
      <c r="C9341" s="642" t="s">
        <v>23</v>
      </c>
      <c r="D9341" s="670" t="s">
        <v>27243</v>
      </c>
      <c r="E9341" s="661"/>
      <c r="F9341" s="121" t="n">
        <f aca="false">F9340+1</f>
        <v>9335</v>
      </c>
      <c r="G9341" s="671" t="s">
        <v>27316</v>
      </c>
      <c r="H9341" s="671" t="s">
        <v>27316</v>
      </c>
      <c r="I9341" s="667" t="s">
        <v>27317</v>
      </c>
      <c r="J9341" s="669" t="n">
        <v>0</v>
      </c>
      <c r="K9341" s="489" t="n">
        <v>0</v>
      </c>
      <c r="L9341" s="489" t="n">
        <v>2964</v>
      </c>
      <c r="M9341" s="489" t="n">
        <v>0</v>
      </c>
      <c r="N9341" s="673" t="s">
        <v>27266</v>
      </c>
      <c r="O9341" s="489"/>
      <c r="P9341" s="610"/>
      <c r="Q9341" s="610" t="n">
        <f aca="false">P9341*1.2</f>
        <v>0</v>
      </c>
      <c r="R9341" s="131" t="n">
        <f aca="false">S9341*Q9341</f>
        <v>0</v>
      </c>
      <c r="S9341" s="132"/>
    </row>
    <row r="9342" s="76" customFormat="true" ht="14.4" hidden="false" customHeight="false" outlineLevel="0" collapsed="false">
      <c r="A9342" s="207"/>
      <c r="B9342" s="215" t="n">
        <v>82</v>
      </c>
      <c r="C9342" s="642" t="s">
        <v>23</v>
      </c>
      <c r="D9342" s="670" t="s">
        <v>27243</v>
      </c>
      <c r="E9342" s="661"/>
      <c r="F9342" s="121" t="n">
        <f aca="false">F9341+1</f>
        <v>9336</v>
      </c>
      <c r="G9342" s="671" t="s">
        <v>27318</v>
      </c>
      <c r="H9342" s="671" t="s">
        <v>27318</v>
      </c>
      <c r="I9342" s="667" t="s">
        <v>27319</v>
      </c>
      <c r="J9342" s="669" t="n">
        <v>0</v>
      </c>
      <c r="K9342" s="489" t="n">
        <v>0</v>
      </c>
      <c r="L9342" s="489" t="n">
        <v>5087</v>
      </c>
      <c r="M9342" s="489" t="n">
        <v>0</v>
      </c>
      <c r="N9342" s="673" t="s">
        <v>27320</v>
      </c>
      <c r="O9342" s="489"/>
      <c r="P9342" s="663" t="n">
        <v>7598.95</v>
      </c>
      <c r="Q9342" s="663" t="n">
        <f aca="false">P9342*1.2</f>
        <v>9118.74</v>
      </c>
      <c r="R9342" s="131" t="n">
        <f aca="false">S9342*Q9342</f>
        <v>0</v>
      </c>
      <c r="S9342" s="132"/>
    </row>
    <row r="9343" s="76" customFormat="true" ht="14.4" hidden="false" customHeight="false" outlineLevel="0" collapsed="false">
      <c r="A9343" s="207"/>
      <c r="B9343" s="215" t="n">
        <v>82</v>
      </c>
      <c r="C9343" s="642" t="s">
        <v>23</v>
      </c>
      <c r="D9343" s="670" t="s">
        <v>27243</v>
      </c>
      <c r="E9343" s="661"/>
      <c r="F9343" s="121" t="n">
        <f aca="false">F9342+1</f>
        <v>9337</v>
      </c>
      <c r="G9343" s="671" t="s">
        <v>27321</v>
      </c>
      <c r="H9343" s="671" t="s">
        <v>27321</v>
      </c>
      <c r="I9343" s="667" t="s">
        <v>27322</v>
      </c>
      <c r="J9343" s="669" t="n">
        <v>0</v>
      </c>
      <c r="K9343" s="489" t="n">
        <v>0</v>
      </c>
      <c r="L9343" s="489" t="n">
        <v>39278</v>
      </c>
      <c r="M9343" s="489" t="n">
        <v>0</v>
      </c>
      <c r="N9343" s="673" t="s">
        <v>27323</v>
      </c>
      <c r="O9343" s="489"/>
      <c r="P9343" s="610"/>
      <c r="Q9343" s="610" t="n">
        <f aca="false">P9343*1.2</f>
        <v>0</v>
      </c>
      <c r="R9343" s="131" t="n">
        <f aca="false">S9343*Q9343</f>
        <v>0</v>
      </c>
      <c r="S9343" s="132"/>
    </row>
    <row r="9344" s="76" customFormat="true" ht="14.4" hidden="false" customHeight="false" outlineLevel="0" collapsed="false">
      <c r="A9344" s="207"/>
      <c r="B9344" s="215" t="n">
        <v>82</v>
      </c>
      <c r="C9344" s="642" t="s">
        <v>23</v>
      </c>
      <c r="D9344" s="670" t="s">
        <v>27243</v>
      </c>
      <c r="E9344" s="661"/>
      <c r="F9344" s="121" t="n">
        <f aca="false">F9343+1</f>
        <v>9338</v>
      </c>
      <c r="G9344" s="671" t="s">
        <v>27324</v>
      </c>
      <c r="H9344" s="671" t="s">
        <v>27324</v>
      </c>
      <c r="I9344" s="667" t="s">
        <v>27325</v>
      </c>
      <c r="J9344" s="669" t="n">
        <v>486</v>
      </c>
      <c r="K9344" s="489" t="n">
        <v>0</v>
      </c>
      <c r="L9344" s="489" t="n">
        <v>107502</v>
      </c>
      <c r="M9344" s="489" t="n">
        <v>0</v>
      </c>
      <c r="N9344" s="566" t="s">
        <v>27296</v>
      </c>
      <c r="O9344" s="123"/>
      <c r="P9344" s="610"/>
      <c r="Q9344" s="610" t="n">
        <f aca="false">P9344*1.2</f>
        <v>0</v>
      </c>
      <c r="R9344" s="131" t="n">
        <f aca="false">S9344*Q9344</f>
        <v>0</v>
      </c>
      <c r="S9344" s="132"/>
    </row>
    <row r="9345" s="76" customFormat="true" ht="14.4" hidden="false" customHeight="false" outlineLevel="0" collapsed="false">
      <c r="A9345" s="207"/>
      <c r="B9345" s="215" t="n">
        <v>82</v>
      </c>
      <c r="C9345" s="642" t="s">
        <v>23</v>
      </c>
      <c r="D9345" s="670" t="s">
        <v>27243</v>
      </c>
      <c r="E9345" s="661"/>
      <c r="F9345" s="121" t="n">
        <f aca="false">F9344+1</f>
        <v>9339</v>
      </c>
      <c r="G9345" s="671" t="s">
        <v>27326</v>
      </c>
      <c r="H9345" s="671" t="s">
        <v>27326</v>
      </c>
      <c r="I9345" s="667" t="s">
        <v>27327</v>
      </c>
      <c r="J9345" s="669" t="n">
        <v>486</v>
      </c>
      <c r="K9345" s="489" t="n">
        <v>0</v>
      </c>
      <c r="L9345" s="489" t="n">
        <v>2061031</v>
      </c>
      <c r="M9345" s="489" t="n">
        <v>0</v>
      </c>
      <c r="N9345" s="566" t="s">
        <v>27328</v>
      </c>
      <c r="O9345" s="123"/>
      <c r="P9345" s="663" t="n">
        <v>8321.32</v>
      </c>
      <c r="Q9345" s="663" t="n">
        <f aca="false">P9345*1.2</f>
        <v>9985.584</v>
      </c>
      <c r="R9345" s="131" t="n">
        <f aca="false">S9345*Q9345</f>
        <v>0</v>
      </c>
      <c r="S9345" s="132"/>
    </row>
    <row r="9346" s="76" customFormat="true" ht="14.4" hidden="false" customHeight="false" outlineLevel="0" collapsed="false">
      <c r="A9346" s="207"/>
      <c r="B9346" s="215" t="n">
        <v>82</v>
      </c>
      <c r="C9346" s="642" t="s">
        <v>23</v>
      </c>
      <c r="D9346" s="670" t="s">
        <v>27243</v>
      </c>
      <c r="E9346" s="661"/>
      <c r="F9346" s="121" t="n">
        <f aca="false">F9345+1</f>
        <v>9340</v>
      </c>
      <c r="G9346" s="671" t="s">
        <v>27329</v>
      </c>
      <c r="H9346" s="671" t="s">
        <v>27329</v>
      </c>
      <c r="I9346" s="667" t="s">
        <v>27330</v>
      </c>
      <c r="J9346" s="669" t="n">
        <v>0</v>
      </c>
      <c r="K9346" s="489" t="n">
        <v>0</v>
      </c>
      <c r="L9346" s="489" t="n">
        <v>5731</v>
      </c>
      <c r="M9346" s="489" t="n">
        <v>0</v>
      </c>
      <c r="N9346" s="566" t="s">
        <v>27331</v>
      </c>
      <c r="O9346" s="123"/>
      <c r="P9346" s="663" t="n">
        <v>7068.35</v>
      </c>
      <c r="Q9346" s="663" t="n">
        <f aca="false">P9346*1.2</f>
        <v>8482.02</v>
      </c>
      <c r="R9346" s="131" t="n">
        <f aca="false">S9346*Q9346</f>
        <v>0</v>
      </c>
      <c r="S9346" s="132"/>
    </row>
    <row r="9347" s="76" customFormat="true" ht="14.4" hidden="false" customHeight="false" outlineLevel="0" collapsed="false">
      <c r="A9347" s="207"/>
      <c r="B9347" s="215" t="n">
        <v>82</v>
      </c>
      <c r="C9347" s="642" t="s">
        <v>23</v>
      </c>
      <c r="D9347" s="670" t="s">
        <v>27243</v>
      </c>
      <c r="E9347" s="661"/>
      <c r="F9347" s="121" t="n">
        <f aca="false">F9346+1</f>
        <v>9341</v>
      </c>
      <c r="G9347" s="671" t="s">
        <v>27332</v>
      </c>
      <c r="H9347" s="671" t="s">
        <v>27332</v>
      </c>
      <c r="I9347" s="667" t="s">
        <v>27333</v>
      </c>
      <c r="J9347" s="669" t="n">
        <v>0</v>
      </c>
      <c r="K9347" s="489" t="n">
        <v>0</v>
      </c>
      <c r="L9347" s="489" t="n">
        <v>30527</v>
      </c>
      <c r="M9347" s="489" t="n">
        <v>0</v>
      </c>
      <c r="N9347" s="566" t="s">
        <v>27334</v>
      </c>
      <c r="O9347" s="123"/>
      <c r="P9347" s="663" t="n">
        <v>4566.59</v>
      </c>
      <c r="Q9347" s="663" t="n">
        <f aca="false">P9347*1.2</f>
        <v>5479.908</v>
      </c>
      <c r="R9347" s="131" t="n">
        <f aca="false">S9347*Q9347</f>
        <v>0</v>
      </c>
      <c r="S9347" s="132"/>
    </row>
    <row r="9348" s="76" customFormat="true" ht="14.4" hidden="false" customHeight="false" outlineLevel="0" collapsed="false">
      <c r="A9348" s="207"/>
      <c r="B9348" s="215" t="n">
        <v>82</v>
      </c>
      <c r="C9348" s="642" t="s">
        <v>23</v>
      </c>
      <c r="D9348" s="670" t="s">
        <v>27243</v>
      </c>
      <c r="E9348" s="661"/>
      <c r="F9348" s="121" t="n">
        <f aca="false">F9347+1</f>
        <v>9342</v>
      </c>
      <c r="G9348" s="671" t="s">
        <v>27335</v>
      </c>
      <c r="H9348" s="671" t="s">
        <v>27335</v>
      </c>
      <c r="I9348" s="667" t="s">
        <v>27336</v>
      </c>
      <c r="J9348" s="669" t="n">
        <v>0</v>
      </c>
      <c r="K9348" s="489" t="n">
        <v>0</v>
      </c>
      <c r="L9348" s="489" t="n">
        <v>36150</v>
      </c>
      <c r="M9348" s="489" t="n">
        <v>0</v>
      </c>
      <c r="N9348" s="566" t="s">
        <v>27337</v>
      </c>
      <c r="O9348" s="123"/>
      <c r="P9348" s="130" t="n">
        <v>11243.24</v>
      </c>
      <c r="Q9348" s="130" t="n">
        <f aca="false">P9348*1.2</f>
        <v>13491.888</v>
      </c>
      <c r="R9348" s="131" t="n">
        <f aca="false">S9348*Q9348</f>
        <v>0</v>
      </c>
      <c r="S9348" s="132"/>
    </row>
    <row r="9349" s="76" customFormat="true" ht="14.4" hidden="false" customHeight="false" outlineLevel="0" collapsed="false">
      <c r="A9349" s="207"/>
      <c r="B9349" s="215" t="n">
        <v>82</v>
      </c>
      <c r="C9349" s="642" t="s">
        <v>23</v>
      </c>
      <c r="D9349" s="670" t="s">
        <v>27243</v>
      </c>
      <c r="E9349" s="661"/>
      <c r="F9349" s="121" t="n">
        <f aca="false">F9348+1</f>
        <v>9343</v>
      </c>
      <c r="G9349" s="671" t="s">
        <v>27338</v>
      </c>
      <c r="H9349" s="671" t="s">
        <v>27338</v>
      </c>
      <c r="I9349" s="667" t="s">
        <v>27339</v>
      </c>
      <c r="J9349" s="669" t="n">
        <v>0</v>
      </c>
      <c r="K9349" s="489" t="n">
        <v>0</v>
      </c>
      <c r="L9349" s="489" t="n">
        <v>1185</v>
      </c>
      <c r="M9349" s="489" t="n">
        <v>0</v>
      </c>
      <c r="N9349" s="566" t="s">
        <v>27263</v>
      </c>
      <c r="O9349" s="123"/>
      <c r="P9349" s="663" t="n">
        <v>2378.23</v>
      </c>
      <c r="Q9349" s="663" t="n">
        <f aca="false">P9349*1.2</f>
        <v>2853.876</v>
      </c>
      <c r="R9349" s="131" t="n">
        <f aca="false">S9349*Q9349</f>
        <v>0</v>
      </c>
      <c r="S9349" s="132"/>
    </row>
    <row r="9350" s="76" customFormat="true" ht="14.4" hidden="false" customHeight="false" outlineLevel="0" collapsed="false">
      <c r="A9350" s="207"/>
      <c r="B9350" s="215" t="n">
        <v>82</v>
      </c>
      <c r="C9350" s="642" t="s">
        <v>23</v>
      </c>
      <c r="D9350" s="670" t="s">
        <v>27243</v>
      </c>
      <c r="E9350" s="661"/>
      <c r="F9350" s="121" t="n">
        <f aca="false">F9349+1</f>
        <v>9344</v>
      </c>
      <c r="G9350" s="671" t="s">
        <v>27340</v>
      </c>
      <c r="H9350" s="671" t="s">
        <v>27340</v>
      </c>
      <c r="I9350" s="667" t="s">
        <v>27341</v>
      </c>
      <c r="J9350" s="669" t="n">
        <v>0</v>
      </c>
      <c r="K9350" s="489" t="n">
        <v>0</v>
      </c>
      <c r="L9350" s="489" t="n">
        <v>3809</v>
      </c>
      <c r="M9350" s="489" t="n">
        <v>0</v>
      </c>
      <c r="N9350" s="566" t="s">
        <v>27342</v>
      </c>
      <c r="O9350" s="123"/>
      <c r="P9350" s="610"/>
      <c r="Q9350" s="610" t="n">
        <f aca="false">P9350*1.2</f>
        <v>0</v>
      </c>
      <c r="R9350" s="131" t="n">
        <f aca="false">S9350*Q9350</f>
        <v>0</v>
      </c>
      <c r="S9350" s="132"/>
    </row>
    <row r="9351" s="76" customFormat="true" ht="14.4" hidden="false" customHeight="false" outlineLevel="0" collapsed="false">
      <c r="A9351" s="207"/>
      <c r="B9351" s="215" t="n">
        <v>82</v>
      </c>
      <c r="C9351" s="642" t="s">
        <v>23</v>
      </c>
      <c r="D9351" s="670" t="s">
        <v>27243</v>
      </c>
      <c r="E9351" s="661"/>
      <c r="F9351" s="121" t="n">
        <f aca="false">F9350+1</f>
        <v>9345</v>
      </c>
      <c r="G9351" s="671" t="s">
        <v>27343</v>
      </c>
      <c r="H9351" s="671" t="s">
        <v>27343</v>
      </c>
      <c r="I9351" s="667" t="s">
        <v>27344</v>
      </c>
      <c r="J9351" s="669" t="n">
        <v>0</v>
      </c>
      <c r="K9351" s="489" t="n">
        <v>0</v>
      </c>
      <c r="L9351" s="489" t="n">
        <v>3810</v>
      </c>
      <c r="M9351" s="489" t="n">
        <v>0</v>
      </c>
      <c r="N9351" s="566" t="s">
        <v>27266</v>
      </c>
      <c r="O9351" s="123"/>
      <c r="P9351" s="610"/>
      <c r="Q9351" s="610" t="n">
        <f aca="false">P9351*1.2</f>
        <v>0</v>
      </c>
      <c r="R9351" s="131" t="n">
        <f aca="false">S9351*Q9351</f>
        <v>0</v>
      </c>
      <c r="S9351" s="132"/>
    </row>
    <row r="9352" s="76" customFormat="true" ht="14.4" hidden="false" customHeight="false" outlineLevel="0" collapsed="false">
      <c r="A9352" s="207"/>
      <c r="B9352" s="215" t="n">
        <v>82</v>
      </c>
      <c r="C9352" s="642" t="s">
        <v>23</v>
      </c>
      <c r="D9352" s="670" t="s">
        <v>27243</v>
      </c>
      <c r="E9352" s="661"/>
      <c r="F9352" s="121" t="n">
        <f aca="false">F9351+1</f>
        <v>9346</v>
      </c>
      <c r="G9352" s="671" t="s">
        <v>27345</v>
      </c>
      <c r="H9352" s="671" t="s">
        <v>27345</v>
      </c>
      <c r="I9352" s="667" t="s">
        <v>27346</v>
      </c>
      <c r="J9352" s="669" t="n">
        <v>0</v>
      </c>
      <c r="K9352" s="489" t="n">
        <v>0</v>
      </c>
      <c r="L9352" s="489" t="n">
        <v>13741</v>
      </c>
      <c r="M9352" s="489" t="n">
        <v>1</v>
      </c>
      <c r="N9352" s="566" t="s">
        <v>27347</v>
      </c>
      <c r="O9352" s="123"/>
      <c r="P9352" s="663" t="n">
        <v>6158.75</v>
      </c>
      <c r="Q9352" s="663" t="n">
        <f aca="false">P9352*1.2</f>
        <v>7390.5</v>
      </c>
      <c r="R9352" s="131" t="n">
        <f aca="false">S9352*Q9352</f>
        <v>0</v>
      </c>
      <c r="S9352" s="132"/>
    </row>
    <row r="9353" s="76" customFormat="true" ht="14.4" hidden="false" customHeight="false" outlineLevel="0" collapsed="false">
      <c r="A9353" s="207"/>
      <c r="B9353" s="215" t="n">
        <v>82</v>
      </c>
      <c r="C9353" s="642" t="s">
        <v>23</v>
      </c>
      <c r="D9353" s="670" t="s">
        <v>27243</v>
      </c>
      <c r="E9353" s="661"/>
      <c r="F9353" s="121" t="n">
        <f aca="false">F9352+1</f>
        <v>9347</v>
      </c>
      <c r="G9353" s="671" t="s">
        <v>27348</v>
      </c>
      <c r="H9353" s="671" t="s">
        <v>27348</v>
      </c>
      <c r="I9353" s="667" t="s">
        <v>27349</v>
      </c>
      <c r="J9353" s="669" t="n">
        <v>0</v>
      </c>
      <c r="K9353" s="489" t="n">
        <v>0</v>
      </c>
      <c r="L9353" s="489" t="n">
        <v>21202</v>
      </c>
      <c r="M9353" s="489" t="n">
        <v>50</v>
      </c>
      <c r="N9353" s="566" t="s">
        <v>27350</v>
      </c>
      <c r="O9353" s="123"/>
      <c r="P9353" s="610"/>
      <c r="Q9353" s="610" t="n">
        <f aca="false">P9353*1.2</f>
        <v>0</v>
      </c>
      <c r="R9353" s="131" t="n">
        <f aca="false">S9353*Q9353</f>
        <v>0</v>
      </c>
      <c r="S9353" s="132"/>
    </row>
    <row r="9354" s="76" customFormat="true" ht="14.4" hidden="false" customHeight="false" outlineLevel="0" collapsed="false">
      <c r="A9354" s="207"/>
      <c r="B9354" s="215" t="n">
        <v>82</v>
      </c>
      <c r="C9354" s="642" t="s">
        <v>23</v>
      </c>
      <c r="D9354" s="670" t="s">
        <v>27243</v>
      </c>
      <c r="E9354" s="661"/>
      <c r="F9354" s="121" t="n">
        <f aca="false">F9353+1</f>
        <v>9348</v>
      </c>
      <c r="G9354" s="671" t="s">
        <v>27351</v>
      </c>
      <c r="H9354" s="671" t="s">
        <v>27351</v>
      </c>
      <c r="I9354" s="667" t="s">
        <v>27352</v>
      </c>
      <c r="J9354" s="669" t="n">
        <v>0</v>
      </c>
      <c r="K9354" s="489" t="n">
        <v>0</v>
      </c>
      <c r="L9354" s="489" t="n">
        <v>32014</v>
      </c>
      <c r="M9354" s="489" t="n">
        <v>50</v>
      </c>
      <c r="N9354" s="566" t="s">
        <v>27350</v>
      </c>
      <c r="O9354" s="123"/>
      <c r="P9354" s="610"/>
      <c r="Q9354" s="610" t="n">
        <f aca="false">P9354*1.2</f>
        <v>0</v>
      </c>
      <c r="R9354" s="131" t="n">
        <f aca="false">S9354*Q9354</f>
        <v>0</v>
      </c>
      <c r="S9354" s="132"/>
    </row>
    <row r="9355" s="76" customFormat="true" ht="14.4" hidden="false" customHeight="false" outlineLevel="0" collapsed="false">
      <c r="A9355" s="207"/>
      <c r="B9355" s="215" t="n">
        <v>82</v>
      </c>
      <c r="C9355" s="642" t="s">
        <v>23</v>
      </c>
      <c r="D9355" s="670" t="s">
        <v>27243</v>
      </c>
      <c r="E9355" s="661"/>
      <c r="F9355" s="121" t="n">
        <f aca="false">F9354+1</f>
        <v>9349</v>
      </c>
      <c r="G9355" s="671" t="s">
        <v>27353</v>
      </c>
      <c r="H9355" s="671" t="s">
        <v>27353</v>
      </c>
      <c r="I9355" s="667" t="s">
        <v>27354</v>
      </c>
      <c r="J9355" s="669" t="n">
        <v>0</v>
      </c>
      <c r="K9355" s="489" t="n">
        <v>0</v>
      </c>
      <c r="L9355" s="489" t="n">
        <v>38438</v>
      </c>
      <c r="M9355" s="489" t="n">
        <v>50</v>
      </c>
      <c r="N9355" s="566" t="s">
        <v>27355</v>
      </c>
      <c r="O9355" s="123"/>
      <c r="P9355" s="663" t="n">
        <v>4557.1</v>
      </c>
      <c r="Q9355" s="663" t="n">
        <f aca="false">P9355*1.2</f>
        <v>5468.52</v>
      </c>
      <c r="R9355" s="131" t="n">
        <f aca="false">S9355*Q9355</f>
        <v>0</v>
      </c>
      <c r="S9355" s="132"/>
    </row>
    <row r="9356" s="76" customFormat="true" ht="14.4" hidden="false" customHeight="false" outlineLevel="0" collapsed="false">
      <c r="A9356" s="207"/>
      <c r="B9356" s="215" t="n">
        <v>82</v>
      </c>
      <c r="C9356" s="642" t="s">
        <v>23</v>
      </c>
      <c r="D9356" s="670" t="s">
        <v>27243</v>
      </c>
      <c r="E9356" s="661"/>
      <c r="F9356" s="121" t="n">
        <f aca="false">F9355+1</f>
        <v>9350</v>
      </c>
      <c r="G9356" s="671" t="s">
        <v>27356</v>
      </c>
      <c r="H9356" s="671" t="s">
        <v>27356</v>
      </c>
      <c r="I9356" s="667" t="s">
        <v>27357</v>
      </c>
      <c r="J9356" s="669" t="n">
        <v>0</v>
      </c>
      <c r="K9356" s="489" t="n">
        <v>0</v>
      </c>
      <c r="L9356" s="489" t="n">
        <v>46772</v>
      </c>
      <c r="M9356" s="489" t="n">
        <v>50</v>
      </c>
      <c r="N9356" s="566" t="s">
        <v>27358</v>
      </c>
      <c r="O9356" s="123"/>
      <c r="P9356" s="610"/>
      <c r="Q9356" s="610" t="n">
        <f aca="false">P9356*1.2</f>
        <v>0</v>
      </c>
      <c r="R9356" s="131" t="n">
        <f aca="false">S9356*Q9356</f>
        <v>0</v>
      </c>
      <c r="S9356" s="132"/>
    </row>
    <row r="9357" s="76" customFormat="true" ht="14.4" hidden="false" customHeight="false" outlineLevel="0" collapsed="false">
      <c r="A9357" s="207"/>
      <c r="B9357" s="215" t="n">
        <v>82</v>
      </c>
      <c r="C9357" s="642" t="s">
        <v>23</v>
      </c>
      <c r="D9357" s="670" t="s">
        <v>27243</v>
      </c>
      <c r="E9357" s="661"/>
      <c r="F9357" s="121" t="n">
        <f aca="false">F9356+1</f>
        <v>9351</v>
      </c>
      <c r="G9357" s="671" t="s">
        <v>27359</v>
      </c>
      <c r="H9357" s="671" t="s">
        <v>27359</v>
      </c>
      <c r="I9357" s="667" t="s">
        <v>27360</v>
      </c>
      <c r="J9357" s="669" t="n">
        <v>0</v>
      </c>
      <c r="K9357" s="489" t="n">
        <v>0</v>
      </c>
      <c r="L9357" s="489" t="n">
        <v>60273</v>
      </c>
      <c r="M9357" s="489" t="n">
        <v>50</v>
      </c>
      <c r="N9357" s="566" t="s">
        <v>27358</v>
      </c>
      <c r="O9357" s="123"/>
      <c r="P9357" s="610"/>
      <c r="Q9357" s="610" t="n">
        <f aca="false">P9357*1.2</f>
        <v>0</v>
      </c>
      <c r="R9357" s="131" t="n">
        <f aca="false">S9357*Q9357</f>
        <v>0</v>
      </c>
      <c r="S9357" s="132"/>
    </row>
    <row r="9358" s="76" customFormat="true" ht="14.4" hidden="false" customHeight="false" outlineLevel="0" collapsed="false">
      <c r="A9358" s="207"/>
      <c r="B9358" s="215" t="n">
        <v>82</v>
      </c>
      <c r="C9358" s="642" t="s">
        <v>23</v>
      </c>
      <c r="D9358" s="670" t="s">
        <v>27243</v>
      </c>
      <c r="E9358" s="661"/>
      <c r="F9358" s="121" t="n">
        <f aca="false">F9357+1</f>
        <v>9352</v>
      </c>
      <c r="G9358" s="671" t="s">
        <v>27361</v>
      </c>
      <c r="H9358" s="671" t="s">
        <v>27361</v>
      </c>
      <c r="I9358" s="667" t="s">
        <v>27362</v>
      </c>
      <c r="J9358" s="669" t="n">
        <v>0</v>
      </c>
      <c r="K9358" s="489" t="n">
        <v>0</v>
      </c>
      <c r="L9358" s="489" t="n">
        <v>97490</v>
      </c>
      <c r="M9358" s="489" t="n">
        <v>50</v>
      </c>
      <c r="N9358" s="566" t="s">
        <v>27363</v>
      </c>
      <c r="O9358" s="123"/>
      <c r="P9358" s="663" t="n">
        <v>9834.29</v>
      </c>
      <c r="Q9358" s="663" t="n">
        <f aca="false">P9358*1.2</f>
        <v>11801.148</v>
      </c>
      <c r="R9358" s="131" t="n">
        <f aca="false">S9358*Q9358</f>
        <v>47204.592</v>
      </c>
      <c r="S9358" s="132" t="n">
        <v>4</v>
      </c>
    </row>
    <row r="9359" s="76" customFormat="true" ht="14.4" hidden="false" customHeight="false" outlineLevel="0" collapsed="false">
      <c r="A9359" s="207"/>
      <c r="B9359" s="215" t="n">
        <v>82</v>
      </c>
      <c r="C9359" s="642" t="s">
        <v>23</v>
      </c>
      <c r="D9359" s="670" t="s">
        <v>27243</v>
      </c>
      <c r="E9359" s="661"/>
      <c r="F9359" s="121" t="n">
        <f aca="false">F9358+1</f>
        <v>9353</v>
      </c>
      <c r="G9359" s="671" t="s">
        <v>27364</v>
      </c>
      <c r="H9359" s="671" t="s">
        <v>27364</v>
      </c>
      <c r="I9359" s="667" t="s">
        <v>27365</v>
      </c>
      <c r="J9359" s="669" t="n">
        <v>0</v>
      </c>
      <c r="K9359" s="489" t="n">
        <v>0</v>
      </c>
      <c r="L9359" s="489" t="n">
        <v>172098</v>
      </c>
      <c r="M9359" s="489" t="n">
        <v>0</v>
      </c>
      <c r="N9359" s="566" t="s">
        <v>27366</v>
      </c>
      <c r="O9359" s="123"/>
      <c r="P9359" s="663" t="n">
        <v>65800.58</v>
      </c>
      <c r="Q9359" s="663" t="n">
        <f aca="false">P9359*1.2</f>
        <v>78960.696</v>
      </c>
      <c r="R9359" s="131" t="n">
        <f aca="false">S9359*Q9359</f>
        <v>0</v>
      </c>
      <c r="S9359" s="132"/>
    </row>
    <row r="9360" s="76" customFormat="true" ht="14.4" hidden="false" customHeight="false" outlineLevel="0" collapsed="false">
      <c r="A9360" s="207"/>
      <c r="B9360" s="215" t="n">
        <v>82</v>
      </c>
      <c r="C9360" s="642" t="s">
        <v>23</v>
      </c>
      <c r="D9360" s="665" t="s">
        <v>27367</v>
      </c>
      <c r="E9360" s="661"/>
      <c r="F9360" s="121" t="n">
        <f aca="false">F9359+1</f>
        <v>9354</v>
      </c>
      <c r="G9360" s="489" t="s">
        <v>27368</v>
      </c>
      <c r="H9360" s="489" t="s">
        <v>27368</v>
      </c>
      <c r="I9360" s="667" t="s">
        <v>27369</v>
      </c>
      <c r="J9360" s="669" t="n">
        <v>75</v>
      </c>
      <c r="K9360" s="489" t="n">
        <v>0</v>
      </c>
      <c r="L9360" s="489" t="n">
        <v>1601030</v>
      </c>
      <c r="M9360" s="489" t="n">
        <v>3</v>
      </c>
      <c r="N9360" s="674" t="s">
        <v>27370</v>
      </c>
      <c r="O9360" s="489"/>
      <c r="P9360" s="130" t="n">
        <v>4340</v>
      </c>
      <c r="Q9360" s="130" t="n">
        <f aca="false">P9360*1.2</f>
        <v>5208</v>
      </c>
      <c r="R9360" s="131" t="n">
        <f aca="false">S9360*Q9360</f>
        <v>10416</v>
      </c>
      <c r="S9360" s="132" t="n">
        <v>2</v>
      </c>
    </row>
    <row r="9361" s="76" customFormat="true" ht="14.4" hidden="false" customHeight="false" outlineLevel="0" collapsed="false">
      <c r="A9361" s="207"/>
      <c r="B9361" s="215" t="n">
        <v>82</v>
      </c>
      <c r="C9361" s="642" t="s">
        <v>23</v>
      </c>
      <c r="D9361" s="665" t="s">
        <v>27367</v>
      </c>
      <c r="E9361" s="661"/>
      <c r="F9361" s="121" t="n">
        <f aca="false">F9360+1</f>
        <v>9355</v>
      </c>
      <c r="G9361" s="489" t="s">
        <v>27371</v>
      </c>
      <c r="H9361" s="489" t="s">
        <v>27371</v>
      </c>
      <c r="I9361" s="667" t="s">
        <v>27372</v>
      </c>
      <c r="J9361" s="669" t="n">
        <v>0</v>
      </c>
      <c r="K9361" s="489" t="n">
        <v>0</v>
      </c>
      <c r="L9361" s="489" t="n">
        <v>401218</v>
      </c>
      <c r="M9361" s="489" t="n">
        <v>0</v>
      </c>
      <c r="N9361" s="674" t="s">
        <v>27373</v>
      </c>
      <c r="O9361" s="489"/>
      <c r="P9361" s="130" t="n">
        <v>3307.2</v>
      </c>
      <c r="Q9361" s="130" t="n">
        <f aca="false">P9361*1.2</f>
        <v>3968.64</v>
      </c>
      <c r="R9361" s="131" t="n">
        <f aca="false">S9361*Q9361</f>
        <v>0</v>
      </c>
      <c r="S9361" s="132"/>
    </row>
    <row r="9362" s="76" customFormat="true" ht="14.4" hidden="false" customHeight="false" outlineLevel="0" collapsed="false">
      <c r="A9362" s="207"/>
      <c r="B9362" s="215" t="n">
        <v>82</v>
      </c>
      <c r="C9362" s="642" t="s">
        <v>23</v>
      </c>
      <c r="D9362" s="665" t="s">
        <v>27367</v>
      </c>
      <c r="E9362" s="661"/>
      <c r="F9362" s="121" t="n">
        <f aca="false">F9361+1</f>
        <v>9356</v>
      </c>
      <c r="G9362" s="489" t="s">
        <v>27374</v>
      </c>
      <c r="H9362" s="489" t="s">
        <v>27374</v>
      </c>
      <c r="I9362" s="667" t="s">
        <v>27375</v>
      </c>
      <c r="J9362" s="669" t="n">
        <v>0</v>
      </c>
      <c r="K9362" s="489" t="n">
        <v>0</v>
      </c>
      <c r="L9362" s="489" t="n">
        <v>305416</v>
      </c>
      <c r="M9362" s="489" t="n">
        <v>0</v>
      </c>
      <c r="N9362" s="666" t="s">
        <v>27376</v>
      </c>
      <c r="O9362" s="489"/>
      <c r="P9362" s="130" t="n">
        <v>2855.13</v>
      </c>
      <c r="Q9362" s="130" t="n">
        <f aca="false">P9362*1.2</f>
        <v>3426.156</v>
      </c>
      <c r="R9362" s="131" t="n">
        <f aca="false">S9362*Q9362</f>
        <v>3426.156</v>
      </c>
      <c r="S9362" s="132" t="n">
        <v>1</v>
      </c>
    </row>
    <row r="9363" s="76" customFormat="true" ht="14.4" hidden="false" customHeight="false" outlineLevel="0" collapsed="false">
      <c r="A9363" s="207"/>
      <c r="B9363" s="215" t="n">
        <v>82</v>
      </c>
      <c r="C9363" s="642" t="s">
        <v>23</v>
      </c>
      <c r="D9363" s="665" t="s">
        <v>27367</v>
      </c>
      <c r="E9363" s="661"/>
      <c r="F9363" s="121" t="n">
        <f aca="false">F9362+1</f>
        <v>9357</v>
      </c>
      <c r="G9363" s="489" t="s">
        <v>27377</v>
      </c>
      <c r="H9363" s="489" t="s">
        <v>27377</v>
      </c>
      <c r="I9363" s="667" t="s">
        <v>27378</v>
      </c>
      <c r="J9363" s="669" t="n">
        <v>6</v>
      </c>
      <c r="K9363" s="489" t="n">
        <v>55</v>
      </c>
      <c r="L9363" s="489" t="n">
        <v>1701161</v>
      </c>
      <c r="M9363" s="489" t="n">
        <v>0</v>
      </c>
      <c r="N9363" s="666" t="s">
        <v>27379</v>
      </c>
      <c r="O9363" s="489"/>
      <c r="P9363" s="130" t="n">
        <v>683.55</v>
      </c>
      <c r="Q9363" s="130" t="n">
        <f aca="false">P9363*1.2</f>
        <v>820.26</v>
      </c>
      <c r="R9363" s="131" t="n">
        <f aca="false">S9363*Q9363</f>
        <v>1640.52</v>
      </c>
      <c r="S9363" s="132" t="n">
        <v>2</v>
      </c>
    </row>
    <row r="9364" s="76" customFormat="true" ht="14.4" hidden="false" customHeight="false" outlineLevel="0" collapsed="false">
      <c r="A9364" s="207"/>
      <c r="B9364" s="215" t="n">
        <v>82</v>
      </c>
      <c r="C9364" s="642" t="s">
        <v>23</v>
      </c>
      <c r="D9364" s="665" t="s">
        <v>27367</v>
      </c>
      <c r="E9364" s="661"/>
      <c r="F9364" s="121" t="n">
        <f aca="false">F9363+1</f>
        <v>9358</v>
      </c>
      <c r="G9364" s="489" t="s">
        <v>27380</v>
      </c>
      <c r="H9364" s="489" t="s">
        <v>27380</v>
      </c>
      <c r="I9364" s="667" t="s">
        <v>27381</v>
      </c>
      <c r="J9364" s="669" t="n">
        <v>6</v>
      </c>
      <c r="K9364" s="489" t="n">
        <v>50</v>
      </c>
      <c r="L9364" s="489" t="n">
        <v>1703029</v>
      </c>
      <c r="M9364" s="489" t="n">
        <v>0</v>
      </c>
      <c r="N9364" s="666" t="s">
        <v>27382</v>
      </c>
      <c r="O9364" s="489"/>
      <c r="P9364" s="130" t="n">
        <v>165</v>
      </c>
      <c r="Q9364" s="130" t="n">
        <f aca="false">P9364*1.2</f>
        <v>198</v>
      </c>
      <c r="R9364" s="131" t="n">
        <f aca="false">S9364*Q9364</f>
        <v>594</v>
      </c>
      <c r="S9364" s="132" t="n">
        <v>3</v>
      </c>
    </row>
    <row r="9365" s="76" customFormat="true" ht="14.4" hidden="false" customHeight="false" outlineLevel="0" collapsed="false">
      <c r="A9365" s="207"/>
      <c r="B9365" s="215" t="n">
        <v>82</v>
      </c>
      <c r="C9365" s="642" t="s">
        <v>23</v>
      </c>
      <c r="D9365" s="665" t="s">
        <v>27367</v>
      </c>
      <c r="E9365" s="661"/>
      <c r="F9365" s="121" t="n">
        <f aca="false">F9364+1</f>
        <v>9359</v>
      </c>
      <c r="G9365" s="489" t="s">
        <v>27383</v>
      </c>
      <c r="H9365" s="489" t="s">
        <v>27383</v>
      </c>
      <c r="I9365" s="667" t="s">
        <v>27384</v>
      </c>
      <c r="J9365" s="669" t="n">
        <v>0</v>
      </c>
      <c r="K9365" s="489" t="n">
        <v>0</v>
      </c>
      <c r="L9365" s="489" t="n">
        <v>5280316</v>
      </c>
      <c r="M9365" s="489" t="n">
        <v>0</v>
      </c>
      <c r="N9365" s="674" t="s">
        <v>27385</v>
      </c>
      <c r="O9365" s="489"/>
      <c r="P9365" s="130" t="n">
        <v>43.8</v>
      </c>
      <c r="Q9365" s="130" t="n">
        <f aca="false">P9365*1.2</f>
        <v>52.56</v>
      </c>
      <c r="R9365" s="131" t="n">
        <f aca="false">S9365*Q9365</f>
        <v>0</v>
      </c>
      <c r="S9365" s="132"/>
    </row>
    <row r="9366" s="76" customFormat="true" ht="14.4" hidden="false" customHeight="false" outlineLevel="0" collapsed="false">
      <c r="A9366" s="207"/>
      <c r="B9366" s="215" t="n">
        <v>82</v>
      </c>
      <c r="C9366" s="642" t="s">
        <v>23</v>
      </c>
      <c r="D9366" s="665" t="s">
        <v>27367</v>
      </c>
      <c r="E9366" s="661"/>
      <c r="F9366" s="121" t="n">
        <f aca="false">F9365+1</f>
        <v>9360</v>
      </c>
      <c r="G9366" s="489" t="s">
        <v>27386</v>
      </c>
      <c r="H9366" s="489" t="s">
        <v>27386</v>
      </c>
      <c r="I9366" s="667" t="s">
        <v>27387</v>
      </c>
      <c r="J9366" s="669" t="n">
        <v>5</v>
      </c>
      <c r="K9366" s="489" t="n">
        <v>60</v>
      </c>
      <c r="L9366" s="489" t="n">
        <v>1701000</v>
      </c>
      <c r="M9366" s="489" t="n">
        <v>0</v>
      </c>
      <c r="N9366" s="674" t="s">
        <v>27388</v>
      </c>
      <c r="O9366" s="489"/>
      <c r="P9366" s="130" t="n">
        <v>1447.7</v>
      </c>
      <c r="Q9366" s="130" t="n">
        <f aca="false">P9366*1.2</f>
        <v>1737.24</v>
      </c>
      <c r="R9366" s="131" t="n">
        <f aca="false">S9366*Q9366</f>
        <v>6948.96</v>
      </c>
      <c r="S9366" s="132" t="n">
        <v>4</v>
      </c>
    </row>
    <row r="9367" s="76" customFormat="true" ht="14.4" hidden="false" customHeight="false" outlineLevel="0" collapsed="false">
      <c r="A9367" s="207"/>
      <c r="B9367" s="215" t="n">
        <v>82</v>
      </c>
      <c r="C9367" s="642" t="s">
        <v>23</v>
      </c>
      <c r="D9367" s="665" t="s">
        <v>27367</v>
      </c>
      <c r="E9367" s="661"/>
      <c r="F9367" s="121" t="n">
        <f aca="false">F9366+1</f>
        <v>9361</v>
      </c>
      <c r="G9367" s="489" t="s">
        <v>27389</v>
      </c>
      <c r="H9367" s="489" t="s">
        <v>27389</v>
      </c>
      <c r="I9367" s="667" t="s">
        <v>27390</v>
      </c>
      <c r="J9367" s="669" t="n">
        <v>6</v>
      </c>
      <c r="K9367" s="489" t="n">
        <v>50</v>
      </c>
      <c r="L9367" s="489" t="n">
        <v>1703018</v>
      </c>
      <c r="M9367" s="489" t="n">
        <v>0</v>
      </c>
      <c r="N9367" s="674" t="s">
        <v>7299</v>
      </c>
      <c r="O9367" s="489"/>
      <c r="P9367" s="130" t="n">
        <v>1906.25</v>
      </c>
      <c r="Q9367" s="130" t="n">
        <f aca="false">P9367*1.2</f>
        <v>2287.5</v>
      </c>
      <c r="R9367" s="131" t="n">
        <f aca="false">S9367*Q9367</f>
        <v>0</v>
      </c>
      <c r="S9367" s="132"/>
    </row>
    <row r="9368" s="76" customFormat="true" ht="14.4" hidden="false" customHeight="false" outlineLevel="0" collapsed="false">
      <c r="A9368" s="207"/>
      <c r="B9368" s="215" t="n">
        <v>82</v>
      </c>
      <c r="C9368" s="642" t="s">
        <v>23</v>
      </c>
      <c r="D9368" s="665" t="s">
        <v>27367</v>
      </c>
      <c r="E9368" s="661"/>
      <c r="F9368" s="121" t="n">
        <f aca="false">F9367+1</f>
        <v>9362</v>
      </c>
      <c r="G9368" s="489" t="s">
        <v>27391</v>
      </c>
      <c r="H9368" s="489" t="s">
        <v>27391</v>
      </c>
      <c r="I9368" s="667" t="s">
        <v>27392</v>
      </c>
      <c r="J9368" s="669" t="n">
        <v>6</v>
      </c>
      <c r="K9368" s="489" t="n">
        <v>50</v>
      </c>
      <c r="L9368" s="489" t="n">
        <v>1703028</v>
      </c>
      <c r="M9368" s="489" t="n">
        <v>0</v>
      </c>
      <c r="N9368" s="489" t="s">
        <v>27393</v>
      </c>
      <c r="O9368" s="489"/>
      <c r="P9368" s="130" t="n">
        <v>167.5</v>
      </c>
      <c r="Q9368" s="130" t="n">
        <f aca="false">P9368*1.2</f>
        <v>201</v>
      </c>
      <c r="R9368" s="131" t="n">
        <f aca="false">S9368*Q9368</f>
        <v>0</v>
      </c>
      <c r="S9368" s="132"/>
    </row>
    <row r="9369" s="76" customFormat="true" ht="14.4" hidden="false" customHeight="false" outlineLevel="0" collapsed="false">
      <c r="A9369" s="207"/>
      <c r="B9369" s="215" t="n">
        <v>82</v>
      </c>
      <c r="C9369" s="642" t="s">
        <v>23</v>
      </c>
      <c r="D9369" s="665" t="s">
        <v>27367</v>
      </c>
      <c r="E9369" s="661"/>
      <c r="F9369" s="121" t="n">
        <f aca="false">F9368+1</f>
        <v>9363</v>
      </c>
      <c r="G9369" s="489" t="s">
        <v>27394</v>
      </c>
      <c r="H9369" s="489" t="s">
        <v>27394</v>
      </c>
      <c r="I9369" s="667" t="s">
        <v>27395</v>
      </c>
      <c r="J9369" s="669" t="n">
        <v>0</v>
      </c>
      <c r="K9369" s="489" t="n">
        <v>0</v>
      </c>
      <c r="L9369" s="489" t="n">
        <v>40153</v>
      </c>
      <c r="M9369" s="489" t="n">
        <v>0</v>
      </c>
      <c r="N9369" s="489" t="s">
        <v>27396</v>
      </c>
      <c r="O9369" s="489"/>
      <c r="P9369" s="130" t="n">
        <v>380.25</v>
      </c>
      <c r="Q9369" s="130" t="n">
        <f aca="false">P9369*1.2</f>
        <v>456.3</v>
      </c>
      <c r="R9369" s="131" t="n">
        <f aca="false">S9369*Q9369</f>
        <v>0</v>
      </c>
      <c r="S9369" s="132"/>
    </row>
    <row r="9370" s="76" customFormat="true" ht="14.4" hidden="false" customHeight="false" outlineLevel="0" collapsed="false">
      <c r="A9370" s="207"/>
      <c r="B9370" s="215" t="n">
        <v>82</v>
      </c>
      <c r="C9370" s="642" t="s">
        <v>23</v>
      </c>
      <c r="D9370" s="665" t="s">
        <v>27367</v>
      </c>
      <c r="E9370" s="661"/>
      <c r="F9370" s="121" t="n">
        <f aca="false">F9369+1</f>
        <v>9364</v>
      </c>
      <c r="G9370" s="489" t="s">
        <v>27397</v>
      </c>
      <c r="H9370" s="489" t="s">
        <v>27397</v>
      </c>
      <c r="I9370" s="667" t="s">
        <v>27398</v>
      </c>
      <c r="J9370" s="669" t="n">
        <v>0</v>
      </c>
      <c r="K9370" s="489" t="n">
        <v>85</v>
      </c>
      <c r="L9370" s="489" t="n">
        <v>1701040</v>
      </c>
      <c r="M9370" s="489" t="n">
        <v>12</v>
      </c>
      <c r="N9370" s="489" t="s">
        <v>27399</v>
      </c>
      <c r="O9370" s="489"/>
      <c r="P9370" s="130" t="n">
        <v>2084.68</v>
      </c>
      <c r="Q9370" s="130" t="n">
        <f aca="false">P9370*1.2</f>
        <v>2501.616</v>
      </c>
      <c r="R9370" s="131" t="n">
        <f aca="false">S9370*Q9370</f>
        <v>2501.616</v>
      </c>
      <c r="S9370" s="132" t="n">
        <v>1</v>
      </c>
    </row>
    <row r="9371" s="76" customFormat="true" ht="14.4" hidden="false" customHeight="false" outlineLevel="0" collapsed="false">
      <c r="A9371" s="207"/>
      <c r="B9371" s="215" t="n">
        <v>82</v>
      </c>
      <c r="C9371" s="642" t="s">
        <v>23</v>
      </c>
      <c r="D9371" s="665" t="s">
        <v>27367</v>
      </c>
      <c r="E9371" s="661"/>
      <c r="F9371" s="121" t="n">
        <f aca="false">F9370+1</f>
        <v>9365</v>
      </c>
      <c r="G9371" s="489" t="s">
        <v>27400</v>
      </c>
      <c r="H9371" s="489" t="s">
        <v>27400</v>
      </c>
      <c r="I9371" s="667" t="s">
        <v>27401</v>
      </c>
      <c r="J9371" s="669" t="n">
        <v>6</v>
      </c>
      <c r="K9371" s="489" t="n">
        <v>50</v>
      </c>
      <c r="L9371" s="489" t="n">
        <v>1703010</v>
      </c>
      <c r="M9371" s="489" t="n">
        <v>53</v>
      </c>
      <c r="N9371" s="489" t="s">
        <v>27402</v>
      </c>
      <c r="O9371" s="489"/>
      <c r="P9371" s="130" t="n">
        <v>6370.98</v>
      </c>
      <c r="Q9371" s="130" t="n">
        <f aca="false">P9371*1.2</f>
        <v>7645.176</v>
      </c>
      <c r="R9371" s="131" t="n">
        <f aca="false">S9371*Q9371</f>
        <v>7645.176</v>
      </c>
      <c r="S9371" s="132" t="n">
        <v>1</v>
      </c>
    </row>
    <row r="9372" s="76" customFormat="true" ht="14.4" hidden="false" customHeight="false" outlineLevel="0" collapsed="false">
      <c r="A9372" s="207"/>
      <c r="B9372" s="215" t="n">
        <v>82</v>
      </c>
      <c r="C9372" s="642" t="s">
        <v>23</v>
      </c>
      <c r="D9372" s="665" t="s">
        <v>27367</v>
      </c>
      <c r="E9372" s="661"/>
      <c r="F9372" s="121" t="n">
        <f aca="false">F9371+1</f>
        <v>9366</v>
      </c>
      <c r="G9372" s="489" t="s">
        <v>27403</v>
      </c>
      <c r="H9372" s="489" t="s">
        <v>27403</v>
      </c>
      <c r="I9372" s="667" t="s">
        <v>27404</v>
      </c>
      <c r="J9372" s="669" t="n">
        <v>5</v>
      </c>
      <c r="K9372" s="489" t="n">
        <v>50</v>
      </c>
      <c r="L9372" s="489" t="n">
        <v>1702057</v>
      </c>
      <c r="M9372" s="489" t="n">
        <v>0</v>
      </c>
      <c r="N9372" s="489" t="s">
        <v>27405</v>
      </c>
      <c r="O9372" s="489"/>
      <c r="P9372" s="130" t="n">
        <v>2135</v>
      </c>
      <c r="Q9372" s="130" t="n">
        <f aca="false">P9372*1.2</f>
        <v>2562</v>
      </c>
      <c r="R9372" s="131" t="n">
        <f aca="false">S9372*Q9372</f>
        <v>5124</v>
      </c>
      <c r="S9372" s="132" t="n">
        <v>2</v>
      </c>
    </row>
    <row r="9373" s="76" customFormat="true" ht="14.4" hidden="false" customHeight="false" outlineLevel="0" collapsed="false">
      <c r="A9373" s="207"/>
      <c r="B9373" s="215" t="n">
        <v>82</v>
      </c>
      <c r="C9373" s="642" t="s">
        <v>23</v>
      </c>
      <c r="D9373" s="665" t="s">
        <v>27367</v>
      </c>
      <c r="E9373" s="661"/>
      <c r="F9373" s="121" t="n">
        <f aca="false">F9372+1</f>
        <v>9367</v>
      </c>
      <c r="G9373" s="489" t="s">
        <v>27406</v>
      </c>
      <c r="H9373" s="489" t="s">
        <v>27406</v>
      </c>
      <c r="I9373" s="667" t="s">
        <v>27407</v>
      </c>
      <c r="J9373" s="669" t="n">
        <v>5</v>
      </c>
      <c r="K9373" s="489" t="n">
        <v>50</v>
      </c>
      <c r="L9373" s="489" t="n">
        <v>1702056</v>
      </c>
      <c r="M9373" s="489" t="n">
        <v>0</v>
      </c>
      <c r="N9373" s="489" t="s">
        <v>27408</v>
      </c>
      <c r="O9373" s="489"/>
      <c r="P9373" s="130" t="n">
        <v>2670</v>
      </c>
      <c r="Q9373" s="130" t="n">
        <f aca="false">P9373*1.2</f>
        <v>3204</v>
      </c>
      <c r="R9373" s="131" t="n">
        <f aca="false">S9373*Q9373</f>
        <v>6408</v>
      </c>
      <c r="S9373" s="132" t="n">
        <v>2</v>
      </c>
    </row>
    <row r="9374" s="76" customFormat="true" ht="14.4" hidden="false" customHeight="false" outlineLevel="0" collapsed="false">
      <c r="A9374" s="207"/>
      <c r="B9374" s="215" t="n">
        <v>82</v>
      </c>
      <c r="C9374" s="642" t="s">
        <v>23</v>
      </c>
      <c r="D9374" s="665" t="s">
        <v>27367</v>
      </c>
      <c r="E9374" s="661"/>
      <c r="F9374" s="121" t="n">
        <f aca="false">F9373+1</f>
        <v>9368</v>
      </c>
      <c r="G9374" s="489" t="s">
        <v>27409</v>
      </c>
      <c r="H9374" s="489" t="s">
        <v>27409</v>
      </c>
      <c r="I9374" s="667" t="s">
        <v>27410</v>
      </c>
      <c r="J9374" s="669" t="n">
        <v>5</v>
      </c>
      <c r="K9374" s="489" t="n">
        <v>50</v>
      </c>
      <c r="L9374" s="489" t="n">
        <v>1702055</v>
      </c>
      <c r="M9374" s="489" t="n">
        <v>0</v>
      </c>
      <c r="N9374" s="489" t="s">
        <v>27411</v>
      </c>
      <c r="O9374" s="489"/>
      <c r="P9374" s="130" t="n">
        <v>2237.18</v>
      </c>
      <c r="Q9374" s="130" t="n">
        <f aca="false">P9374*1.2</f>
        <v>2684.616</v>
      </c>
      <c r="R9374" s="131" t="n">
        <f aca="false">S9374*Q9374</f>
        <v>5369.232</v>
      </c>
      <c r="S9374" s="132" t="n">
        <v>2</v>
      </c>
    </row>
    <row r="9375" s="76" customFormat="true" ht="14.4" hidden="false" customHeight="false" outlineLevel="0" collapsed="false">
      <c r="A9375" s="207"/>
      <c r="B9375" s="215" t="n">
        <v>82</v>
      </c>
      <c r="C9375" s="642" t="s">
        <v>23</v>
      </c>
      <c r="D9375" s="665" t="s">
        <v>27367</v>
      </c>
      <c r="E9375" s="661"/>
      <c r="F9375" s="121" t="n">
        <f aca="false">F9374+1</f>
        <v>9369</v>
      </c>
      <c r="G9375" s="489" t="s">
        <v>27412</v>
      </c>
      <c r="H9375" s="489" t="s">
        <v>27412</v>
      </c>
      <c r="I9375" s="667" t="s">
        <v>27413</v>
      </c>
      <c r="J9375" s="669" t="n">
        <v>6</v>
      </c>
      <c r="K9375" s="489" t="n">
        <v>50</v>
      </c>
      <c r="L9375" s="489" t="n">
        <v>1701155</v>
      </c>
      <c r="M9375" s="489" t="n">
        <v>1</v>
      </c>
      <c r="N9375" s="489" t="s">
        <v>27414</v>
      </c>
      <c r="O9375" s="489"/>
      <c r="P9375" s="130" t="n">
        <v>3786.33</v>
      </c>
      <c r="Q9375" s="130" t="n">
        <f aca="false">P9375*1.2</f>
        <v>4543.596</v>
      </c>
      <c r="R9375" s="131" t="n">
        <f aca="false">S9375*Q9375</f>
        <v>4543.596</v>
      </c>
      <c r="S9375" s="132" t="n">
        <v>1</v>
      </c>
    </row>
    <row r="9376" s="76" customFormat="true" ht="14.4" hidden="false" customHeight="false" outlineLevel="0" collapsed="false">
      <c r="A9376" s="207"/>
      <c r="B9376" s="215" t="n">
        <v>82</v>
      </c>
      <c r="C9376" s="642" t="s">
        <v>23</v>
      </c>
      <c r="D9376" s="665" t="s">
        <v>27367</v>
      </c>
      <c r="E9376" s="661"/>
      <c r="F9376" s="121" t="n">
        <f aca="false">F9375+1</f>
        <v>9370</v>
      </c>
      <c r="G9376" s="489" t="s">
        <v>27415</v>
      </c>
      <c r="H9376" s="489" t="s">
        <v>27415</v>
      </c>
      <c r="I9376" s="667" t="s">
        <v>27416</v>
      </c>
      <c r="J9376" s="669" t="n">
        <v>5</v>
      </c>
      <c r="K9376" s="489" t="n">
        <v>60</v>
      </c>
      <c r="L9376" s="489" t="n">
        <v>1701108</v>
      </c>
      <c r="M9376" s="489" t="n">
        <v>0</v>
      </c>
      <c r="N9376" s="489" t="s">
        <v>27417</v>
      </c>
      <c r="O9376" s="489"/>
      <c r="P9376" s="130" t="n">
        <v>3540</v>
      </c>
      <c r="Q9376" s="130" t="n">
        <f aca="false">P9376*1.2</f>
        <v>4248</v>
      </c>
      <c r="R9376" s="131" t="n">
        <f aca="false">S9376*Q9376</f>
        <v>8496</v>
      </c>
      <c r="S9376" s="132" t="n">
        <v>2</v>
      </c>
    </row>
    <row r="9377" s="76" customFormat="true" ht="14.4" hidden="false" customHeight="false" outlineLevel="0" collapsed="false">
      <c r="A9377" s="207"/>
      <c r="B9377" s="215" t="n">
        <v>82</v>
      </c>
      <c r="C9377" s="642" t="s">
        <v>23</v>
      </c>
      <c r="D9377" s="665" t="s">
        <v>27367</v>
      </c>
      <c r="E9377" s="661"/>
      <c r="F9377" s="121" t="n">
        <f aca="false">F9376+1</f>
        <v>9371</v>
      </c>
      <c r="G9377" s="489" t="s">
        <v>27418</v>
      </c>
      <c r="H9377" s="489" t="s">
        <v>27418</v>
      </c>
      <c r="I9377" s="667" t="s">
        <v>27419</v>
      </c>
      <c r="J9377" s="669" t="n">
        <v>5</v>
      </c>
      <c r="K9377" s="489" t="n">
        <v>50</v>
      </c>
      <c r="L9377" s="489" t="n">
        <v>1701111</v>
      </c>
      <c r="M9377" s="489" t="n">
        <v>0</v>
      </c>
      <c r="N9377" s="489" t="s">
        <v>27420</v>
      </c>
      <c r="O9377" s="489"/>
      <c r="P9377" s="130" t="n">
        <v>8722.98</v>
      </c>
      <c r="Q9377" s="130" t="n">
        <f aca="false">P9377*1.2</f>
        <v>10467.576</v>
      </c>
      <c r="R9377" s="131" t="n">
        <f aca="false">S9377*Q9377</f>
        <v>20935.152</v>
      </c>
      <c r="S9377" s="132" t="n">
        <v>2</v>
      </c>
    </row>
    <row r="9378" s="76" customFormat="true" ht="14.4" hidden="false" customHeight="false" outlineLevel="0" collapsed="false">
      <c r="A9378" s="207"/>
      <c r="B9378" s="215" t="n">
        <v>82</v>
      </c>
      <c r="C9378" s="642" t="s">
        <v>23</v>
      </c>
      <c r="D9378" s="665" t="s">
        <v>27367</v>
      </c>
      <c r="E9378" s="661"/>
      <c r="F9378" s="121" t="n">
        <f aca="false">F9377+1</f>
        <v>9372</v>
      </c>
      <c r="G9378" s="489" t="s">
        <v>27421</v>
      </c>
      <c r="H9378" s="489" t="s">
        <v>27421</v>
      </c>
      <c r="I9378" s="667" t="s">
        <v>27422</v>
      </c>
      <c r="J9378" s="669" t="n">
        <v>5</v>
      </c>
      <c r="K9378" s="489" t="n">
        <v>50</v>
      </c>
      <c r="L9378" s="489" t="n">
        <v>1701112</v>
      </c>
      <c r="M9378" s="489" t="n">
        <v>0</v>
      </c>
      <c r="N9378" s="489" t="s">
        <v>27423</v>
      </c>
      <c r="O9378" s="489"/>
      <c r="P9378" s="130" t="n">
        <v>4327.65</v>
      </c>
      <c r="Q9378" s="130" t="n">
        <f aca="false">P9378*1.2</f>
        <v>5193.18</v>
      </c>
      <c r="R9378" s="131" t="n">
        <f aca="false">S9378*Q9378</f>
        <v>10386.36</v>
      </c>
      <c r="S9378" s="132" t="n">
        <v>2</v>
      </c>
    </row>
    <row r="9379" s="76" customFormat="true" ht="14.4" hidden="false" customHeight="false" outlineLevel="0" collapsed="false">
      <c r="A9379" s="207"/>
      <c r="B9379" s="215" t="n">
        <v>82</v>
      </c>
      <c r="C9379" s="642" t="s">
        <v>23</v>
      </c>
      <c r="D9379" s="665" t="s">
        <v>27367</v>
      </c>
      <c r="E9379" s="661"/>
      <c r="F9379" s="121" t="n">
        <f aca="false">F9378+1</f>
        <v>9373</v>
      </c>
      <c r="G9379" s="489" t="s">
        <v>27424</v>
      </c>
      <c r="H9379" s="489" t="s">
        <v>27424</v>
      </c>
      <c r="I9379" s="667" t="s">
        <v>27425</v>
      </c>
      <c r="J9379" s="669" t="n">
        <v>6</v>
      </c>
      <c r="K9379" s="489" t="n">
        <v>50</v>
      </c>
      <c r="L9379" s="489" t="n">
        <v>1701125</v>
      </c>
      <c r="M9379" s="489" t="n">
        <v>0</v>
      </c>
      <c r="N9379" s="489" t="s">
        <v>27426</v>
      </c>
      <c r="O9379" s="489"/>
      <c r="P9379" s="130" t="n">
        <v>433.88</v>
      </c>
      <c r="Q9379" s="130" t="n">
        <f aca="false">P9379*1.2</f>
        <v>520.656</v>
      </c>
      <c r="R9379" s="131" t="n">
        <f aca="false">S9379*Q9379</f>
        <v>0</v>
      </c>
      <c r="S9379" s="132"/>
    </row>
    <row r="9380" s="76" customFormat="true" ht="14.4" hidden="false" customHeight="false" outlineLevel="0" collapsed="false">
      <c r="A9380" s="207"/>
      <c r="B9380" s="215" t="n">
        <v>82</v>
      </c>
      <c r="C9380" s="642" t="s">
        <v>23</v>
      </c>
      <c r="D9380" s="665" t="s">
        <v>27367</v>
      </c>
      <c r="E9380" s="661"/>
      <c r="F9380" s="121" t="n">
        <f aca="false">F9379+1</f>
        <v>9374</v>
      </c>
      <c r="G9380" s="489" t="s">
        <v>27427</v>
      </c>
      <c r="H9380" s="489" t="s">
        <v>27427</v>
      </c>
      <c r="I9380" s="667" t="s">
        <v>27428</v>
      </c>
      <c r="J9380" s="669" t="n">
        <v>6</v>
      </c>
      <c r="K9380" s="489" t="n">
        <v>50</v>
      </c>
      <c r="L9380" s="489" t="n">
        <v>1701130</v>
      </c>
      <c r="M9380" s="489" t="n">
        <v>1</v>
      </c>
      <c r="N9380" s="489" t="s">
        <v>27429</v>
      </c>
      <c r="O9380" s="489"/>
      <c r="P9380" s="130" t="n">
        <v>19306.98</v>
      </c>
      <c r="Q9380" s="130" t="n">
        <f aca="false">P9380*1.2</f>
        <v>23168.376</v>
      </c>
      <c r="R9380" s="131" t="n">
        <f aca="false">S9380*Q9380</f>
        <v>46336.752</v>
      </c>
      <c r="S9380" s="132" t="n">
        <v>2</v>
      </c>
    </row>
    <row r="9381" s="76" customFormat="true" ht="14.4" hidden="false" customHeight="false" outlineLevel="0" collapsed="false">
      <c r="A9381" s="207"/>
      <c r="B9381" s="215" t="n">
        <v>82</v>
      </c>
      <c r="C9381" s="642" t="s">
        <v>23</v>
      </c>
      <c r="D9381" s="665" t="s">
        <v>27367</v>
      </c>
      <c r="E9381" s="661"/>
      <c r="F9381" s="121" t="n">
        <f aca="false">F9380+1</f>
        <v>9375</v>
      </c>
      <c r="G9381" s="489" t="s">
        <v>27430</v>
      </c>
      <c r="H9381" s="489" t="s">
        <v>27430</v>
      </c>
      <c r="I9381" s="667" t="s">
        <v>27431</v>
      </c>
      <c r="J9381" s="669" t="n">
        <v>6</v>
      </c>
      <c r="K9381" s="489" t="n">
        <v>50</v>
      </c>
      <c r="L9381" s="489" t="n">
        <v>1701150</v>
      </c>
      <c r="M9381" s="489" t="n">
        <v>1</v>
      </c>
      <c r="N9381" s="489" t="s">
        <v>27429</v>
      </c>
      <c r="O9381" s="489"/>
      <c r="P9381" s="130" t="n">
        <v>20384.49</v>
      </c>
      <c r="Q9381" s="130" t="n">
        <f aca="false">P9381*1.2</f>
        <v>24461.388</v>
      </c>
      <c r="R9381" s="131" t="n">
        <f aca="false">S9381*Q9381</f>
        <v>48922.776</v>
      </c>
      <c r="S9381" s="132" t="n">
        <v>2</v>
      </c>
    </row>
    <row r="9382" s="76" customFormat="true" ht="14.4" hidden="false" customHeight="false" outlineLevel="0" collapsed="false">
      <c r="A9382" s="207"/>
      <c r="B9382" s="215" t="n">
        <v>82</v>
      </c>
      <c r="C9382" s="642" t="s">
        <v>23</v>
      </c>
      <c r="D9382" s="665" t="s">
        <v>27367</v>
      </c>
      <c r="E9382" s="661"/>
      <c r="F9382" s="121" t="n">
        <f aca="false">F9381+1</f>
        <v>9376</v>
      </c>
      <c r="G9382" s="489" t="s">
        <v>27432</v>
      </c>
      <c r="H9382" s="489" t="s">
        <v>27432</v>
      </c>
      <c r="I9382" s="667" t="s">
        <v>27433</v>
      </c>
      <c r="J9382" s="669" t="n">
        <v>0</v>
      </c>
      <c r="K9382" s="489" t="n">
        <v>0</v>
      </c>
      <c r="L9382" s="489" t="n">
        <v>5210510</v>
      </c>
      <c r="M9382" s="489" t="n">
        <v>0</v>
      </c>
      <c r="N9382" s="489" t="s">
        <v>27434</v>
      </c>
      <c r="O9382" s="489"/>
      <c r="P9382" s="130" t="n">
        <v>18.25</v>
      </c>
      <c r="Q9382" s="130" t="n">
        <f aca="false">P9382*1.2</f>
        <v>21.9</v>
      </c>
      <c r="R9382" s="131" t="n">
        <f aca="false">S9382*Q9382</f>
        <v>65.7</v>
      </c>
      <c r="S9382" s="132" t="n">
        <v>3</v>
      </c>
    </row>
    <row r="9383" s="76" customFormat="true" ht="14.4" hidden="false" customHeight="false" outlineLevel="0" collapsed="false">
      <c r="A9383" s="207"/>
      <c r="B9383" s="215" t="n">
        <v>82</v>
      </c>
      <c r="C9383" s="642" t="s">
        <v>23</v>
      </c>
      <c r="D9383" s="665" t="s">
        <v>27367</v>
      </c>
      <c r="E9383" s="661"/>
      <c r="F9383" s="121" t="n">
        <f aca="false">F9382+1</f>
        <v>9377</v>
      </c>
      <c r="G9383" s="489" t="s">
        <v>27435</v>
      </c>
      <c r="H9383" s="489" t="s">
        <v>27435</v>
      </c>
      <c r="I9383" s="667" t="s">
        <v>27436</v>
      </c>
      <c r="J9383" s="669" t="n">
        <v>5</v>
      </c>
      <c r="K9383" s="489" t="n">
        <v>50</v>
      </c>
      <c r="L9383" s="489" t="n">
        <v>1701085</v>
      </c>
      <c r="M9383" s="489" t="n">
        <v>0</v>
      </c>
      <c r="N9383" s="489" t="s">
        <v>27437</v>
      </c>
      <c r="O9383" s="489"/>
      <c r="P9383" s="130" t="n">
        <v>277.2</v>
      </c>
      <c r="Q9383" s="130" t="n">
        <f aca="false">P9383*1.2</f>
        <v>332.64</v>
      </c>
      <c r="R9383" s="131" t="n">
        <f aca="false">S9383*Q9383</f>
        <v>997.92</v>
      </c>
      <c r="S9383" s="132" t="n">
        <v>3</v>
      </c>
    </row>
    <row r="9384" s="76" customFormat="true" ht="14.4" hidden="false" customHeight="false" outlineLevel="0" collapsed="false">
      <c r="A9384" s="207"/>
      <c r="B9384" s="215" t="n">
        <v>82</v>
      </c>
      <c r="C9384" s="642" t="s">
        <v>23</v>
      </c>
      <c r="D9384" s="665" t="s">
        <v>27367</v>
      </c>
      <c r="E9384" s="661"/>
      <c r="F9384" s="121" t="n">
        <f aca="false">F9383+1</f>
        <v>9378</v>
      </c>
      <c r="G9384" s="489" t="s">
        <v>27438</v>
      </c>
      <c r="H9384" s="489" t="s">
        <v>27438</v>
      </c>
      <c r="I9384" s="667" t="s">
        <v>27439</v>
      </c>
      <c r="J9384" s="669" t="n">
        <v>0</v>
      </c>
      <c r="K9384" s="489" t="n">
        <v>0</v>
      </c>
      <c r="L9384" s="489" t="n">
        <v>6210</v>
      </c>
      <c r="M9384" s="489" t="n">
        <v>20</v>
      </c>
      <c r="N9384" s="489" t="s">
        <v>19152</v>
      </c>
      <c r="O9384" s="489"/>
      <c r="P9384" s="130" t="n">
        <v>1596.68</v>
      </c>
      <c r="Q9384" s="130" t="n">
        <f aca="false">P9384*1.2</f>
        <v>1916.016</v>
      </c>
      <c r="R9384" s="131" t="n">
        <f aca="false">S9384*Q9384</f>
        <v>5748.048</v>
      </c>
      <c r="S9384" s="132" t="n">
        <v>3</v>
      </c>
    </row>
    <row r="9385" s="76" customFormat="true" ht="14.4" hidden="false" customHeight="false" outlineLevel="0" collapsed="false">
      <c r="A9385" s="207"/>
      <c r="B9385" s="215" t="n">
        <v>82</v>
      </c>
      <c r="C9385" s="642" t="s">
        <v>23</v>
      </c>
      <c r="D9385" s="665" t="s">
        <v>27367</v>
      </c>
      <c r="E9385" s="661"/>
      <c r="F9385" s="121" t="n">
        <f aca="false">F9384+1</f>
        <v>9379</v>
      </c>
      <c r="G9385" s="489" t="s">
        <v>27440</v>
      </c>
      <c r="H9385" s="489" t="s">
        <v>27440</v>
      </c>
      <c r="I9385" s="667" t="s">
        <v>27441</v>
      </c>
      <c r="J9385" s="669" t="n">
        <v>0</v>
      </c>
      <c r="K9385" s="489" t="n">
        <v>0</v>
      </c>
      <c r="L9385" s="489" t="n">
        <v>306</v>
      </c>
      <c r="M9385" s="489" t="n">
        <v>5</v>
      </c>
      <c r="N9385" s="489" t="s">
        <v>19152</v>
      </c>
      <c r="O9385" s="489"/>
      <c r="P9385" s="130" t="n">
        <v>841.05</v>
      </c>
      <c r="Q9385" s="130" t="n">
        <f aca="false">P9385*1.2</f>
        <v>1009.26</v>
      </c>
      <c r="R9385" s="131" t="n">
        <f aca="false">S9385*Q9385</f>
        <v>0</v>
      </c>
      <c r="S9385" s="132"/>
    </row>
    <row r="9386" s="76" customFormat="true" ht="14.4" hidden="false" customHeight="false" outlineLevel="0" collapsed="false">
      <c r="A9386" s="207"/>
      <c r="B9386" s="215" t="n">
        <v>82</v>
      </c>
      <c r="C9386" s="642" t="s">
        <v>23</v>
      </c>
      <c r="D9386" s="665" t="s">
        <v>27367</v>
      </c>
      <c r="E9386" s="661"/>
      <c r="F9386" s="121" t="n">
        <f aca="false">F9385+1</f>
        <v>9380</v>
      </c>
      <c r="G9386" s="489" t="s">
        <v>27442</v>
      </c>
      <c r="H9386" s="489" t="s">
        <v>27442</v>
      </c>
      <c r="I9386" s="667" t="s">
        <v>27443</v>
      </c>
      <c r="J9386" s="669" t="n">
        <v>0</v>
      </c>
      <c r="K9386" s="489" t="n">
        <v>0</v>
      </c>
      <c r="L9386" s="489" t="n">
        <v>306</v>
      </c>
      <c r="M9386" s="489" t="n">
        <v>514</v>
      </c>
      <c r="N9386" s="489" t="s">
        <v>19152</v>
      </c>
      <c r="O9386" s="489"/>
      <c r="P9386" s="130" t="n">
        <v>1008</v>
      </c>
      <c r="Q9386" s="130" t="n">
        <f aca="false">P9386*1.2</f>
        <v>1209.6</v>
      </c>
      <c r="R9386" s="131" t="n">
        <f aca="false">S9386*Q9386</f>
        <v>0</v>
      </c>
      <c r="S9386" s="132"/>
    </row>
    <row r="9387" s="76" customFormat="true" ht="14.4" hidden="false" customHeight="false" outlineLevel="0" collapsed="false">
      <c r="A9387" s="207"/>
      <c r="B9387" s="215" t="n">
        <v>82</v>
      </c>
      <c r="C9387" s="642" t="s">
        <v>23</v>
      </c>
      <c r="D9387" s="665" t="s">
        <v>27367</v>
      </c>
      <c r="E9387" s="661"/>
      <c r="F9387" s="121" t="n">
        <f aca="false">F9386+1</f>
        <v>9381</v>
      </c>
      <c r="G9387" s="489" t="s">
        <v>27444</v>
      </c>
      <c r="H9387" s="489" t="s">
        <v>27444</v>
      </c>
      <c r="I9387" s="667" t="s">
        <v>27445</v>
      </c>
      <c r="J9387" s="669" t="n">
        <v>3452</v>
      </c>
      <c r="K9387" s="489" t="n">
        <v>1</v>
      </c>
      <c r="L9387" s="489" t="n">
        <v>2005142</v>
      </c>
      <c r="M9387" s="489" t="n">
        <v>53</v>
      </c>
      <c r="N9387" s="489" t="s">
        <v>27446</v>
      </c>
      <c r="O9387" s="489"/>
      <c r="P9387" s="130" t="n">
        <v>380.25</v>
      </c>
      <c r="Q9387" s="130" t="n">
        <f aca="false">P9387*1.2</f>
        <v>456.3</v>
      </c>
      <c r="R9387" s="131" t="n">
        <f aca="false">S9387*Q9387</f>
        <v>0</v>
      </c>
      <c r="S9387" s="132"/>
    </row>
    <row r="9388" s="76" customFormat="true" ht="14.4" hidden="false" customHeight="false" outlineLevel="0" collapsed="false">
      <c r="A9388" s="207"/>
      <c r="B9388" s="215" t="n">
        <v>82</v>
      </c>
      <c r="C9388" s="642" t="s">
        <v>23</v>
      </c>
      <c r="D9388" s="665" t="s">
        <v>27367</v>
      </c>
      <c r="E9388" s="661"/>
      <c r="F9388" s="121" t="n">
        <f aca="false">F9387+1</f>
        <v>9382</v>
      </c>
      <c r="G9388" s="489" t="s">
        <v>27447</v>
      </c>
      <c r="H9388" s="489" t="s">
        <v>27447</v>
      </c>
      <c r="I9388" s="667" t="s">
        <v>27448</v>
      </c>
      <c r="J9388" s="669" t="n">
        <v>5</v>
      </c>
      <c r="K9388" s="489" t="n">
        <v>50</v>
      </c>
      <c r="L9388" s="489" t="n">
        <v>1701070</v>
      </c>
      <c r="M9388" s="489" t="n">
        <v>0</v>
      </c>
      <c r="N9388" s="489" t="s">
        <v>27449</v>
      </c>
      <c r="O9388" s="489"/>
      <c r="P9388" s="130" t="n">
        <v>7252.98</v>
      </c>
      <c r="Q9388" s="130" t="n">
        <f aca="false">P9388*1.2</f>
        <v>8703.576</v>
      </c>
      <c r="R9388" s="131" t="n">
        <f aca="false">S9388*Q9388</f>
        <v>0</v>
      </c>
      <c r="S9388" s="132"/>
    </row>
    <row r="9389" s="76" customFormat="true" ht="14.4" hidden="false" customHeight="false" outlineLevel="0" collapsed="false">
      <c r="A9389" s="207"/>
      <c r="B9389" s="215" t="n">
        <v>82</v>
      </c>
      <c r="C9389" s="642" t="s">
        <v>23</v>
      </c>
      <c r="D9389" s="665" t="s">
        <v>27367</v>
      </c>
      <c r="E9389" s="661"/>
      <c r="F9389" s="121" t="n">
        <f aca="false">F9388+1</f>
        <v>9383</v>
      </c>
      <c r="G9389" s="489" t="s">
        <v>27450</v>
      </c>
      <c r="H9389" s="489" t="s">
        <v>27450</v>
      </c>
      <c r="I9389" s="667" t="s">
        <v>27451</v>
      </c>
      <c r="J9389" s="669" t="n">
        <v>61</v>
      </c>
      <c r="K9389" s="489" t="n">
        <v>60</v>
      </c>
      <c r="L9389" s="489" t="n">
        <v>1709588</v>
      </c>
      <c r="M9389" s="489" t="n">
        <v>1</v>
      </c>
      <c r="N9389" s="489" t="s">
        <v>27452</v>
      </c>
      <c r="O9389" s="489"/>
      <c r="P9389" s="130" t="n">
        <v>20.08</v>
      </c>
      <c r="Q9389" s="130" t="n">
        <f aca="false">P9389*1.2</f>
        <v>24.096</v>
      </c>
      <c r="R9389" s="131" t="n">
        <f aca="false">S9389*Q9389</f>
        <v>0</v>
      </c>
      <c r="S9389" s="132"/>
    </row>
    <row r="9390" s="76" customFormat="true" ht="14.4" hidden="false" customHeight="false" outlineLevel="0" collapsed="false">
      <c r="A9390" s="207"/>
      <c r="B9390" s="215" t="n">
        <v>82</v>
      </c>
      <c r="C9390" s="642" t="s">
        <v>23</v>
      </c>
      <c r="D9390" s="670" t="s">
        <v>27453</v>
      </c>
      <c r="E9390" s="661"/>
      <c r="F9390" s="121" t="n">
        <f aca="false">F9389+1</f>
        <v>9384</v>
      </c>
      <c r="G9390" s="673" t="s">
        <v>27454</v>
      </c>
      <c r="H9390" s="673" t="s">
        <v>27454</v>
      </c>
      <c r="I9390" s="667" t="s">
        <v>27455</v>
      </c>
      <c r="J9390" s="669" t="n">
        <v>2</v>
      </c>
      <c r="K9390" s="489" t="n">
        <v>97</v>
      </c>
      <c r="L9390" s="489" t="n">
        <v>1500</v>
      </c>
      <c r="M9390" s="489" t="n">
        <v>0</v>
      </c>
      <c r="N9390" s="667" t="s">
        <v>27456</v>
      </c>
      <c r="O9390" s="489"/>
      <c r="P9390" s="643" t="n">
        <v>3846.34</v>
      </c>
      <c r="Q9390" s="130" t="n">
        <f aca="false">P9390*1.2</f>
        <v>4615.608</v>
      </c>
      <c r="R9390" s="131" t="n">
        <f aca="false">S9390*Q9390</f>
        <v>0</v>
      </c>
      <c r="S9390" s="132"/>
    </row>
    <row r="9391" s="76" customFormat="true" ht="14.4" hidden="false" customHeight="false" outlineLevel="0" collapsed="false">
      <c r="A9391" s="207"/>
      <c r="B9391" s="215" t="n">
        <v>82</v>
      </c>
      <c r="C9391" s="642" t="s">
        <v>23</v>
      </c>
      <c r="D9391" s="670" t="s">
        <v>27453</v>
      </c>
      <c r="E9391" s="661"/>
      <c r="F9391" s="121" t="n">
        <f aca="false">F9390+1</f>
        <v>9385</v>
      </c>
      <c r="G9391" s="673" t="s">
        <v>27457</v>
      </c>
      <c r="H9391" s="673" t="s">
        <v>27457</v>
      </c>
      <c r="I9391" s="667" t="s">
        <v>27458</v>
      </c>
      <c r="J9391" s="669" t="n">
        <v>2</v>
      </c>
      <c r="K9391" s="489" t="n">
        <v>97</v>
      </c>
      <c r="L9391" s="489" t="n">
        <v>2000</v>
      </c>
      <c r="M9391" s="489" t="n">
        <v>0</v>
      </c>
      <c r="N9391" s="667" t="s">
        <v>27459</v>
      </c>
      <c r="O9391" s="489"/>
      <c r="P9391" s="643" t="n">
        <v>5117.35</v>
      </c>
      <c r="Q9391" s="130" t="n">
        <f aca="false">P9391*1.2</f>
        <v>6140.82</v>
      </c>
      <c r="R9391" s="131" t="n">
        <f aca="false">S9391*Q9391</f>
        <v>0</v>
      </c>
      <c r="S9391" s="132"/>
    </row>
    <row r="9392" s="76" customFormat="true" ht="14.4" hidden="false" customHeight="false" outlineLevel="0" collapsed="false">
      <c r="A9392" s="207"/>
      <c r="B9392" s="215" t="n">
        <v>82</v>
      </c>
      <c r="C9392" s="642" t="s">
        <v>23</v>
      </c>
      <c r="D9392" s="670" t="s">
        <v>27453</v>
      </c>
      <c r="E9392" s="661"/>
      <c r="F9392" s="121" t="n">
        <f aca="false">F9391+1</f>
        <v>9386</v>
      </c>
      <c r="G9392" s="673" t="s">
        <v>27460</v>
      </c>
      <c r="H9392" s="673" t="s">
        <v>27460</v>
      </c>
      <c r="I9392" s="667" t="s">
        <v>27461</v>
      </c>
      <c r="J9392" s="669" t="n">
        <v>0</v>
      </c>
      <c r="K9392" s="489" t="n">
        <v>97</v>
      </c>
      <c r="L9392" s="489" t="n">
        <v>1450</v>
      </c>
      <c r="M9392" s="489" t="n">
        <v>0</v>
      </c>
      <c r="N9392" s="667" t="s">
        <v>27462</v>
      </c>
      <c r="O9392" s="489"/>
      <c r="P9392" s="643" t="n">
        <v>772.44</v>
      </c>
      <c r="Q9392" s="130" t="n">
        <f aca="false">P9392*1.2</f>
        <v>926.928</v>
      </c>
      <c r="R9392" s="131" t="n">
        <f aca="false">S9392*Q9392</f>
        <v>0</v>
      </c>
      <c r="S9392" s="132"/>
    </row>
    <row r="9393" s="76" customFormat="true" ht="14.4" hidden="false" customHeight="false" outlineLevel="0" collapsed="false">
      <c r="A9393" s="207"/>
      <c r="B9393" s="215" t="n">
        <v>82</v>
      </c>
      <c r="C9393" s="642" t="s">
        <v>23</v>
      </c>
      <c r="D9393" s="670" t="s">
        <v>27453</v>
      </c>
      <c r="E9393" s="661"/>
      <c r="F9393" s="121" t="n">
        <f aca="false">F9392+1</f>
        <v>9387</v>
      </c>
      <c r="G9393" s="673" t="s">
        <v>27463</v>
      </c>
      <c r="H9393" s="673" t="s">
        <v>27463</v>
      </c>
      <c r="I9393" s="667" t="s">
        <v>27464</v>
      </c>
      <c r="J9393" s="669" t="n">
        <v>0</v>
      </c>
      <c r="K9393" s="489" t="n">
        <v>97</v>
      </c>
      <c r="L9393" s="489" t="n">
        <v>1320</v>
      </c>
      <c r="M9393" s="489" t="n">
        <v>0</v>
      </c>
      <c r="N9393" s="667" t="s">
        <v>27465</v>
      </c>
      <c r="O9393" s="489"/>
      <c r="P9393" s="643" t="n">
        <v>700.2</v>
      </c>
      <c r="Q9393" s="130" t="n">
        <f aca="false">P9393*1.2</f>
        <v>840.24</v>
      </c>
      <c r="R9393" s="131" t="n">
        <f aca="false">S9393*Q9393</f>
        <v>0</v>
      </c>
      <c r="S9393" s="132"/>
    </row>
    <row r="9394" s="76" customFormat="true" ht="14.4" hidden="false" customHeight="false" outlineLevel="0" collapsed="false">
      <c r="A9394" s="207"/>
      <c r="B9394" s="215" t="n">
        <v>82</v>
      </c>
      <c r="C9394" s="642" t="s">
        <v>23</v>
      </c>
      <c r="D9394" s="670" t="s">
        <v>27453</v>
      </c>
      <c r="E9394" s="661"/>
      <c r="F9394" s="121" t="n">
        <f aca="false">F9393+1</f>
        <v>9388</v>
      </c>
      <c r="G9394" s="673" t="s">
        <v>27466</v>
      </c>
      <c r="H9394" s="673" t="s">
        <v>27466</v>
      </c>
      <c r="I9394" s="667" t="s">
        <v>27467</v>
      </c>
      <c r="J9394" s="669" t="n">
        <v>8</v>
      </c>
      <c r="K9394" s="489" t="n">
        <v>97</v>
      </c>
      <c r="L9394" s="489" t="n">
        <v>1222</v>
      </c>
      <c r="M9394" s="489" t="n">
        <v>0</v>
      </c>
      <c r="N9394" s="667" t="s">
        <v>27468</v>
      </c>
      <c r="O9394" s="489"/>
      <c r="P9394" s="643" t="n">
        <v>840.71</v>
      </c>
      <c r="Q9394" s="130" t="n">
        <f aca="false">P9394*1.2</f>
        <v>1008.852</v>
      </c>
      <c r="R9394" s="131" t="n">
        <f aca="false">S9394*Q9394</f>
        <v>0</v>
      </c>
      <c r="S9394" s="132"/>
    </row>
    <row r="9395" s="76" customFormat="true" ht="14.4" hidden="false" customHeight="false" outlineLevel="0" collapsed="false">
      <c r="A9395" s="207"/>
      <c r="B9395" s="215" t="n">
        <v>82</v>
      </c>
      <c r="C9395" s="642" t="s">
        <v>23</v>
      </c>
      <c r="D9395" s="670" t="s">
        <v>27453</v>
      </c>
      <c r="E9395" s="661"/>
      <c r="F9395" s="121" t="n">
        <f aca="false">F9394+1</f>
        <v>9389</v>
      </c>
      <c r="G9395" s="673" t="s">
        <v>27469</v>
      </c>
      <c r="H9395" s="673" t="s">
        <v>27469</v>
      </c>
      <c r="I9395" s="667" t="s">
        <v>27470</v>
      </c>
      <c r="J9395" s="669" t="n">
        <v>6</v>
      </c>
      <c r="K9395" s="489" t="n">
        <v>97</v>
      </c>
      <c r="L9395" s="489" t="n">
        <v>1016</v>
      </c>
      <c r="M9395" s="489" t="n">
        <v>0</v>
      </c>
      <c r="N9395" s="667" t="s">
        <v>27471</v>
      </c>
      <c r="O9395" s="489"/>
      <c r="P9395" s="643" t="n">
        <v>521.98</v>
      </c>
      <c r="Q9395" s="130" t="n">
        <f aca="false">P9395*1.2</f>
        <v>626.376</v>
      </c>
      <c r="R9395" s="131" t="n">
        <f aca="false">S9395*Q9395</f>
        <v>12527.52</v>
      </c>
      <c r="S9395" s="132" t="n">
        <v>20</v>
      </c>
    </row>
    <row r="9396" s="76" customFormat="true" ht="14.4" hidden="false" customHeight="false" outlineLevel="0" collapsed="false">
      <c r="A9396" s="207"/>
      <c r="B9396" s="215" t="n">
        <v>82</v>
      </c>
      <c r="C9396" s="642" t="s">
        <v>23</v>
      </c>
      <c r="D9396" s="670" t="s">
        <v>27453</v>
      </c>
      <c r="E9396" s="661"/>
      <c r="F9396" s="121" t="n">
        <f aca="false">F9395+1</f>
        <v>9390</v>
      </c>
      <c r="G9396" s="673" t="s">
        <v>27472</v>
      </c>
      <c r="H9396" s="673" t="s">
        <v>27472</v>
      </c>
      <c r="I9396" s="667" t="s">
        <v>27473</v>
      </c>
      <c r="J9396" s="669" t="n">
        <v>6</v>
      </c>
      <c r="K9396" s="489" t="n">
        <v>97</v>
      </c>
      <c r="L9396" s="489" t="n">
        <v>1371</v>
      </c>
      <c r="M9396" s="489" t="n">
        <v>0</v>
      </c>
      <c r="N9396" s="667" t="s">
        <v>27474</v>
      </c>
      <c r="O9396" s="489"/>
      <c r="P9396" s="643" t="n">
        <v>704.36</v>
      </c>
      <c r="Q9396" s="130" t="n">
        <f aca="false">P9396*1.2</f>
        <v>845.232</v>
      </c>
      <c r="R9396" s="131" t="n">
        <f aca="false">S9396*Q9396</f>
        <v>0</v>
      </c>
      <c r="S9396" s="132"/>
    </row>
    <row r="9397" s="76" customFormat="true" ht="14.4" hidden="false" customHeight="false" outlineLevel="0" collapsed="false">
      <c r="A9397" s="207"/>
      <c r="B9397" s="215" t="n">
        <v>82</v>
      </c>
      <c r="C9397" s="642" t="s">
        <v>23</v>
      </c>
      <c r="D9397" s="670" t="s">
        <v>27453</v>
      </c>
      <c r="E9397" s="661"/>
      <c r="F9397" s="121" t="n">
        <f aca="false">F9396+1</f>
        <v>9391</v>
      </c>
      <c r="G9397" s="673" t="s">
        <v>27475</v>
      </c>
      <c r="H9397" s="673" t="s">
        <v>27475</v>
      </c>
      <c r="I9397" s="667" t="s">
        <v>27476</v>
      </c>
      <c r="J9397" s="669" t="n">
        <v>6</v>
      </c>
      <c r="K9397" s="489" t="n">
        <v>97</v>
      </c>
      <c r="L9397" s="489" t="n">
        <v>1603</v>
      </c>
      <c r="M9397" s="489" t="n">
        <v>0</v>
      </c>
      <c r="N9397" s="667" t="s">
        <v>27477</v>
      </c>
      <c r="O9397" s="489"/>
      <c r="P9397" s="643" t="n">
        <v>827.11</v>
      </c>
      <c r="Q9397" s="130" t="n">
        <f aca="false">P9397*1.2</f>
        <v>992.532</v>
      </c>
      <c r="R9397" s="131" t="n">
        <f aca="false">S9397*Q9397</f>
        <v>0</v>
      </c>
      <c r="S9397" s="132"/>
    </row>
    <row r="9398" s="76" customFormat="true" ht="14.4" hidden="false" customHeight="false" outlineLevel="0" collapsed="false">
      <c r="A9398" s="207"/>
      <c r="B9398" s="215" t="n">
        <v>82</v>
      </c>
      <c r="C9398" s="642" t="s">
        <v>23</v>
      </c>
      <c r="D9398" s="670" t="s">
        <v>27453</v>
      </c>
      <c r="E9398" s="661"/>
      <c r="F9398" s="121" t="n">
        <f aca="false">F9397+1</f>
        <v>9392</v>
      </c>
      <c r="G9398" s="673" t="s">
        <v>27478</v>
      </c>
      <c r="H9398" s="673" t="s">
        <v>27478</v>
      </c>
      <c r="I9398" s="667" t="s">
        <v>27479</v>
      </c>
      <c r="J9398" s="669" t="n">
        <v>6</v>
      </c>
      <c r="K9398" s="489" t="n">
        <v>97</v>
      </c>
      <c r="L9398" s="489" t="n">
        <v>1411</v>
      </c>
      <c r="M9398" s="489" t="n">
        <v>0</v>
      </c>
      <c r="N9398" s="667" t="s">
        <v>27480</v>
      </c>
      <c r="O9398" s="489"/>
      <c r="P9398" s="643" t="n">
        <v>724.9</v>
      </c>
      <c r="Q9398" s="130" t="n">
        <f aca="false">P9398*1.2</f>
        <v>869.88</v>
      </c>
      <c r="R9398" s="131" t="n">
        <f aca="false">S9398*Q9398</f>
        <v>0</v>
      </c>
      <c r="S9398" s="132"/>
    </row>
    <row r="9399" s="76" customFormat="true" ht="14.4" hidden="false" customHeight="false" outlineLevel="0" collapsed="false">
      <c r="A9399" s="207"/>
      <c r="B9399" s="215" t="n">
        <v>82</v>
      </c>
      <c r="C9399" s="642" t="s">
        <v>23</v>
      </c>
      <c r="D9399" s="670" t="s">
        <v>27453</v>
      </c>
      <c r="E9399" s="661"/>
      <c r="F9399" s="121" t="n">
        <f aca="false">F9398+1</f>
        <v>9393</v>
      </c>
      <c r="G9399" s="673" t="s">
        <v>27481</v>
      </c>
      <c r="H9399" s="673" t="s">
        <v>27481</v>
      </c>
      <c r="I9399" s="667" t="s">
        <v>27482</v>
      </c>
      <c r="J9399" s="669" t="n">
        <v>5</v>
      </c>
      <c r="K9399" s="489" t="n">
        <v>97</v>
      </c>
      <c r="L9399" s="489" t="n">
        <v>1025</v>
      </c>
      <c r="M9399" s="489" t="n">
        <v>0</v>
      </c>
      <c r="N9399" s="667" t="s">
        <v>27483</v>
      </c>
      <c r="O9399" s="489"/>
      <c r="P9399" s="643" t="n">
        <v>438.85</v>
      </c>
      <c r="Q9399" s="130" t="n">
        <f aca="false">P9399*1.2</f>
        <v>526.62</v>
      </c>
      <c r="R9399" s="131" t="n">
        <f aca="false">S9399*Q9399</f>
        <v>0</v>
      </c>
      <c r="S9399" s="132"/>
    </row>
    <row r="9400" s="76" customFormat="true" ht="14.4" hidden="false" customHeight="false" outlineLevel="0" collapsed="false">
      <c r="A9400" s="207"/>
      <c r="B9400" s="215" t="n">
        <v>82</v>
      </c>
      <c r="C9400" s="642" t="s">
        <v>23</v>
      </c>
      <c r="D9400" s="670" t="s">
        <v>27453</v>
      </c>
      <c r="E9400" s="661"/>
      <c r="F9400" s="121" t="n">
        <f aca="false">F9399+1</f>
        <v>9394</v>
      </c>
      <c r="G9400" s="673" t="s">
        <v>27484</v>
      </c>
      <c r="H9400" s="673" t="s">
        <v>27484</v>
      </c>
      <c r="I9400" s="667" t="s">
        <v>27485</v>
      </c>
      <c r="J9400" s="669" t="n">
        <v>9</v>
      </c>
      <c r="K9400" s="489" t="n">
        <v>97</v>
      </c>
      <c r="L9400" s="489" t="n">
        <v>1690</v>
      </c>
      <c r="M9400" s="489" t="n">
        <v>0</v>
      </c>
      <c r="N9400" s="667" t="s">
        <v>27486</v>
      </c>
      <c r="O9400" s="489"/>
      <c r="P9400" s="643" t="n">
        <v>1302.12</v>
      </c>
      <c r="Q9400" s="130" t="n">
        <f aca="false">P9400*1.2</f>
        <v>1562.544</v>
      </c>
      <c r="R9400" s="131" t="n">
        <f aca="false">S9400*Q9400</f>
        <v>0</v>
      </c>
      <c r="S9400" s="132"/>
    </row>
    <row r="9401" s="76" customFormat="true" ht="14.4" hidden="false" customHeight="false" outlineLevel="0" collapsed="false">
      <c r="A9401" s="207"/>
      <c r="B9401" s="215" t="n">
        <v>82</v>
      </c>
      <c r="C9401" s="642" t="s">
        <v>23</v>
      </c>
      <c r="D9401" s="670" t="s">
        <v>27453</v>
      </c>
      <c r="E9401" s="661"/>
      <c r="F9401" s="121" t="n">
        <f aca="false">F9400+1</f>
        <v>9395</v>
      </c>
      <c r="G9401" s="673" t="s">
        <v>27487</v>
      </c>
      <c r="H9401" s="673" t="s">
        <v>27487</v>
      </c>
      <c r="I9401" s="667" t="s">
        <v>27488</v>
      </c>
      <c r="J9401" s="669" t="n">
        <v>6</v>
      </c>
      <c r="K9401" s="489" t="n">
        <v>97</v>
      </c>
      <c r="L9401" s="489" t="n">
        <v>1593</v>
      </c>
      <c r="M9401" s="489" t="n">
        <v>0</v>
      </c>
      <c r="N9401" s="667" t="s">
        <v>27489</v>
      </c>
      <c r="O9401" s="489"/>
      <c r="P9401" s="643" t="n">
        <v>821.97</v>
      </c>
      <c r="Q9401" s="130" t="n">
        <f aca="false">P9401*1.2</f>
        <v>986.364</v>
      </c>
      <c r="R9401" s="131" t="n">
        <f aca="false">S9401*Q9401</f>
        <v>0</v>
      </c>
      <c r="S9401" s="132"/>
    </row>
    <row r="9402" s="76" customFormat="true" ht="14.4" hidden="false" customHeight="false" outlineLevel="0" collapsed="false">
      <c r="A9402" s="207"/>
      <c r="B9402" s="215" t="n">
        <v>82</v>
      </c>
      <c r="C9402" s="642" t="s">
        <v>23</v>
      </c>
      <c r="D9402" s="670" t="s">
        <v>27453</v>
      </c>
      <c r="E9402" s="661"/>
      <c r="F9402" s="121" t="n">
        <f aca="false">F9401+1</f>
        <v>9396</v>
      </c>
      <c r="G9402" s="673" t="s">
        <v>27490</v>
      </c>
      <c r="H9402" s="673" t="s">
        <v>27490</v>
      </c>
      <c r="I9402" s="667" t="s">
        <v>27491</v>
      </c>
      <c r="J9402" s="669" t="n">
        <v>6</v>
      </c>
      <c r="K9402" s="489" t="n">
        <v>97</v>
      </c>
      <c r="L9402" s="489" t="n">
        <v>1359</v>
      </c>
      <c r="M9402" s="489" t="n">
        <v>0</v>
      </c>
      <c r="N9402" s="667" t="s">
        <v>27492</v>
      </c>
      <c r="O9402" s="489"/>
      <c r="P9402" s="643" t="n">
        <v>698.19</v>
      </c>
      <c r="Q9402" s="130" t="n">
        <f aca="false">P9402*1.2</f>
        <v>837.828</v>
      </c>
      <c r="R9402" s="131" t="n">
        <f aca="false">S9402*Q9402</f>
        <v>0</v>
      </c>
      <c r="S9402" s="132"/>
    </row>
    <row r="9403" s="76" customFormat="true" ht="14.4" hidden="false" customHeight="false" outlineLevel="0" collapsed="false">
      <c r="A9403" s="207"/>
      <c r="B9403" s="215" t="n">
        <v>82</v>
      </c>
      <c r="C9403" s="642" t="s">
        <v>23</v>
      </c>
      <c r="D9403" s="670" t="s">
        <v>27453</v>
      </c>
      <c r="E9403" s="661"/>
      <c r="F9403" s="121" t="n">
        <f aca="false">F9402+1</f>
        <v>9397</v>
      </c>
      <c r="G9403" s="673" t="s">
        <v>27493</v>
      </c>
      <c r="H9403" s="673" t="s">
        <v>27493</v>
      </c>
      <c r="I9403" s="667" t="s">
        <v>27494</v>
      </c>
      <c r="J9403" s="669" t="n">
        <v>6</v>
      </c>
      <c r="K9403" s="489" t="n">
        <v>97</v>
      </c>
      <c r="L9403" s="489" t="n">
        <v>1139</v>
      </c>
      <c r="M9403" s="489" t="n">
        <v>0</v>
      </c>
      <c r="N9403" s="667" t="s">
        <v>27495</v>
      </c>
      <c r="O9403" s="489"/>
      <c r="P9403" s="643" t="n">
        <v>585.17</v>
      </c>
      <c r="Q9403" s="130" t="n">
        <f aca="false">P9403*1.2</f>
        <v>702.204</v>
      </c>
      <c r="R9403" s="131" t="n">
        <f aca="false">S9403*Q9403</f>
        <v>0</v>
      </c>
      <c r="S9403" s="132"/>
    </row>
    <row r="9404" s="76" customFormat="true" ht="14.4" hidden="false" customHeight="false" outlineLevel="0" collapsed="false">
      <c r="A9404" s="207"/>
      <c r="B9404" s="215" t="n">
        <v>82</v>
      </c>
      <c r="C9404" s="642" t="s">
        <v>23</v>
      </c>
      <c r="D9404" s="670" t="s">
        <v>27453</v>
      </c>
      <c r="E9404" s="661"/>
      <c r="F9404" s="121" t="n">
        <f aca="false">F9403+1</f>
        <v>9398</v>
      </c>
      <c r="G9404" s="673" t="s">
        <v>27496</v>
      </c>
      <c r="H9404" s="673" t="s">
        <v>27496</v>
      </c>
      <c r="I9404" s="667" t="s">
        <v>27497</v>
      </c>
      <c r="J9404" s="669" t="n">
        <v>6</v>
      </c>
      <c r="K9404" s="489" t="n">
        <v>97</v>
      </c>
      <c r="L9404" s="489" t="n">
        <v>1507</v>
      </c>
      <c r="M9404" s="489" t="n">
        <v>0</v>
      </c>
      <c r="N9404" s="667" t="s">
        <v>27498</v>
      </c>
      <c r="O9404" s="489"/>
      <c r="P9404" s="643" t="n">
        <v>777.6</v>
      </c>
      <c r="Q9404" s="130" t="n">
        <f aca="false">P9404*1.2</f>
        <v>933.12</v>
      </c>
      <c r="R9404" s="131" t="n">
        <f aca="false">S9404*Q9404</f>
        <v>0</v>
      </c>
      <c r="S9404" s="132"/>
    </row>
    <row r="9405" s="76" customFormat="true" ht="14.4" hidden="false" customHeight="false" outlineLevel="0" collapsed="false">
      <c r="A9405" s="207"/>
      <c r="B9405" s="215" t="n">
        <v>82</v>
      </c>
      <c r="C9405" s="642" t="s">
        <v>23</v>
      </c>
      <c r="D9405" s="670" t="s">
        <v>27453</v>
      </c>
      <c r="E9405" s="661"/>
      <c r="F9405" s="121" t="n">
        <f aca="false">F9404+1</f>
        <v>9399</v>
      </c>
      <c r="G9405" s="673" t="s">
        <v>27499</v>
      </c>
      <c r="H9405" s="673" t="s">
        <v>27499</v>
      </c>
      <c r="I9405" s="667" t="s">
        <v>27500</v>
      </c>
      <c r="J9405" s="669" t="n">
        <v>6</v>
      </c>
      <c r="K9405" s="489" t="n">
        <v>97</v>
      </c>
      <c r="L9405" s="489" t="n">
        <v>1421</v>
      </c>
      <c r="M9405" s="489" t="n">
        <v>0</v>
      </c>
      <c r="N9405" s="667" t="s">
        <v>27501</v>
      </c>
      <c r="O9405" s="489"/>
      <c r="P9405" s="643" t="n">
        <v>733.21</v>
      </c>
      <c r="Q9405" s="130" t="n">
        <f aca="false">P9405*1.2</f>
        <v>879.852</v>
      </c>
      <c r="R9405" s="131" t="n">
        <f aca="false">S9405*Q9405</f>
        <v>0</v>
      </c>
      <c r="S9405" s="132"/>
    </row>
    <row r="9406" s="76" customFormat="true" ht="14.4" hidden="false" customHeight="false" outlineLevel="0" collapsed="false">
      <c r="A9406" s="207"/>
      <c r="B9406" s="215" t="n">
        <v>82</v>
      </c>
      <c r="C9406" s="642" t="s">
        <v>23</v>
      </c>
      <c r="D9406" s="670" t="s">
        <v>27453</v>
      </c>
      <c r="E9406" s="661"/>
      <c r="F9406" s="121" t="n">
        <f aca="false">F9405+1</f>
        <v>9400</v>
      </c>
      <c r="G9406" s="673" t="s">
        <v>27502</v>
      </c>
      <c r="H9406" s="673" t="s">
        <v>27502</v>
      </c>
      <c r="I9406" s="667" t="s">
        <v>27503</v>
      </c>
      <c r="J9406" s="669" t="n">
        <v>6</v>
      </c>
      <c r="K9406" s="489" t="n">
        <v>97</v>
      </c>
      <c r="L9406" s="489" t="n">
        <v>1387</v>
      </c>
      <c r="M9406" s="489" t="n">
        <v>0</v>
      </c>
      <c r="N9406" s="667" t="s">
        <v>27504</v>
      </c>
      <c r="O9406" s="489"/>
      <c r="P9406" s="643" t="n">
        <v>712.59</v>
      </c>
      <c r="Q9406" s="130" t="n">
        <f aca="false">P9406*1.2</f>
        <v>855.108</v>
      </c>
      <c r="R9406" s="131" t="n">
        <f aca="false">S9406*Q9406</f>
        <v>0</v>
      </c>
      <c r="S9406" s="132"/>
    </row>
    <row r="9407" s="76" customFormat="true" ht="14.4" hidden="false" customHeight="false" outlineLevel="0" collapsed="false">
      <c r="A9407" s="207"/>
      <c r="B9407" s="215" t="n">
        <v>82</v>
      </c>
      <c r="C9407" s="642" t="s">
        <v>23</v>
      </c>
      <c r="D9407" s="670" t="s">
        <v>27453</v>
      </c>
      <c r="E9407" s="661"/>
      <c r="F9407" s="121" t="n">
        <f aca="false">F9406+1</f>
        <v>9401</v>
      </c>
      <c r="G9407" s="673" t="s">
        <v>27505</v>
      </c>
      <c r="H9407" s="673" t="s">
        <v>27505</v>
      </c>
      <c r="I9407" s="667" t="s">
        <v>27506</v>
      </c>
      <c r="J9407" s="669" t="n">
        <v>6</v>
      </c>
      <c r="K9407" s="489" t="n">
        <v>97</v>
      </c>
      <c r="L9407" s="489" t="n">
        <v>1551</v>
      </c>
      <c r="M9407" s="489" t="n">
        <v>0</v>
      </c>
      <c r="N9407" s="667" t="s">
        <v>27507</v>
      </c>
      <c r="O9407" s="489"/>
      <c r="P9407" s="643" t="n">
        <v>800.29</v>
      </c>
      <c r="Q9407" s="130" t="n">
        <f aca="false">P9407*1.2</f>
        <v>960.348</v>
      </c>
      <c r="R9407" s="131" t="n">
        <f aca="false">S9407*Q9407</f>
        <v>0</v>
      </c>
      <c r="S9407" s="132"/>
    </row>
    <row r="9408" s="76" customFormat="true" ht="14.4" hidden="false" customHeight="false" outlineLevel="0" collapsed="false">
      <c r="A9408" s="207"/>
      <c r="B9408" s="215" t="n">
        <v>82</v>
      </c>
      <c r="C9408" s="642" t="s">
        <v>23</v>
      </c>
      <c r="D9408" s="670" t="s">
        <v>27453</v>
      </c>
      <c r="E9408" s="661"/>
      <c r="F9408" s="121" t="n">
        <f aca="false">F9407+1</f>
        <v>9402</v>
      </c>
      <c r="G9408" s="673" t="s">
        <v>27508</v>
      </c>
      <c r="H9408" s="673" t="s">
        <v>27508</v>
      </c>
      <c r="I9408" s="667" t="s">
        <v>27509</v>
      </c>
      <c r="J9408" s="669" t="n">
        <v>8</v>
      </c>
      <c r="K9408" s="489" t="n">
        <v>97</v>
      </c>
      <c r="L9408" s="489" t="n">
        <v>1435</v>
      </c>
      <c r="M9408" s="489" t="n">
        <v>0</v>
      </c>
      <c r="N9408" s="667" t="s">
        <v>27510</v>
      </c>
      <c r="O9408" s="489"/>
      <c r="P9408" s="643" t="n">
        <v>987.24</v>
      </c>
      <c r="Q9408" s="130" t="n">
        <f aca="false">P9408*1.2</f>
        <v>1184.688</v>
      </c>
      <c r="R9408" s="131" t="n">
        <f aca="false">S9408*Q9408</f>
        <v>0</v>
      </c>
      <c r="S9408" s="132"/>
    </row>
    <row r="9409" s="76" customFormat="true" ht="14.4" hidden="false" customHeight="false" outlineLevel="0" collapsed="false">
      <c r="A9409" s="207"/>
      <c r="B9409" s="215" t="n">
        <v>82</v>
      </c>
      <c r="C9409" s="642" t="s">
        <v>23</v>
      </c>
      <c r="D9409" s="670" t="s">
        <v>27453</v>
      </c>
      <c r="E9409" s="661"/>
      <c r="F9409" s="121" t="n">
        <f aca="false">F9408+1</f>
        <v>9403</v>
      </c>
      <c r="G9409" s="673" t="s">
        <v>27511</v>
      </c>
      <c r="H9409" s="673" t="s">
        <v>27511</v>
      </c>
      <c r="I9409" s="667" t="s">
        <v>27512</v>
      </c>
      <c r="J9409" s="669" t="n">
        <v>1410</v>
      </c>
      <c r="K9409" s="489" t="n">
        <v>97</v>
      </c>
      <c r="L9409" s="489" t="n">
        <v>887</v>
      </c>
      <c r="M9409" s="489" t="n">
        <v>0</v>
      </c>
      <c r="N9409" s="667" t="s">
        <v>27513</v>
      </c>
      <c r="O9409" s="489"/>
      <c r="P9409" s="643" t="n">
        <v>173.38</v>
      </c>
      <c r="Q9409" s="130" t="n">
        <f aca="false">P9409*1.2</f>
        <v>208.056</v>
      </c>
      <c r="R9409" s="131" t="n">
        <f aca="false">S9409*Q9409</f>
        <v>0</v>
      </c>
      <c r="S9409" s="132"/>
    </row>
    <row r="9410" s="76" customFormat="true" ht="14.4" hidden="false" customHeight="false" outlineLevel="0" collapsed="false">
      <c r="A9410" s="207"/>
      <c r="B9410" s="215" t="n">
        <v>82</v>
      </c>
      <c r="C9410" s="642" t="s">
        <v>23</v>
      </c>
      <c r="D9410" s="670" t="s">
        <v>27453</v>
      </c>
      <c r="E9410" s="661"/>
      <c r="F9410" s="121" t="n">
        <f aca="false">F9409+1</f>
        <v>9404</v>
      </c>
      <c r="G9410" s="673" t="s">
        <v>27514</v>
      </c>
      <c r="H9410" s="673" t="s">
        <v>27514</v>
      </c>
      <c r="I9410" s="667" t="s">
        <v>27515</v>
      </c>
      <c r="J9410" s="669" t="n">
        <v>1410</v>
      </c>
      <c r="K9410" s="489" t="n">
        <v>97</v>
      </c>
      <c r="L9410" s="489" t="n">
        <v>937</v>
      </c>
      <c r="M9410" s="489" t="n">
        <v>0</v>
      </c>
      <c r="N9410" s="667" t="s">
        <v>27516</v>
      </c>
      <c r="O9410" s="489"/>
      <c r="P9410" s="643" t="n">
        <v>183.15</v>
      </c>
      <c r="Q9410" s="130" t="n">
        <f aca="false">P9410*1.2</f>
        <v>219.78</v>
      </c>
      <c r="R9410" s="131" t="n">
        <f aca="false">S9410*Q9410</f>
        <v>0</v>
      </c>
      <c r="S9410" s="132"/>
    </row>
    <row r="9411" s="76" customFormat="true" ht="14.4" hidden="false" customHeight="false" outlineLevel="0" collapsed="false">
      <c r="A9411" s="207"/>
      <c r="B9411" s="215" t="n">
        <v>82</v>
      </c>
      <c r="C9411" s="642" t="s">
        <v>23</v>
      </c>
      <c r="D9411" s="670" t="s">
        <v>27453</v>
      </c>
      <c r="E9411" s="661"/>
      <c r="F9411" s="121" t="n">
        <f aca="false">F9410+1</f>
        <v>9405</v>
      </c>
      <c r="G9411" s="673" t="s">
        <v>27517</v>
      </c>
      <c r="H9411" s="673" t="s">
        <v>27517</v>
      </c>
      <c r="I9411" s="667" t="s">
        <v>27518</v>
      </c>
      <c r="J9411" s="669" t="n">
        <v>1410</v>
      </c>
      <c r="K9411" s="489" t="n">
        <v>97</v>
      </c>
      <c r="L9411" s="489" t="n">
        <v>987</v>
      </c>
      <c r="M9411" s="489" t="n">
        <v>0</v>
      </c>
      <c r="N9411" s="667" t="s">
        <v>27519</v>
      </c>
      <c r="O9411" s="489"/>
      <c r="P9411" s="643" t="n">
        <v>192.94</v>
      </c>
      <c r="Q9411" s="130" t="n">
        <f aca="false">P9411*1.2</f>
        <v>231.528</v>
      </c>
      <c r="R9411" s="131" t="n">
        <f aca="false">S9411*Q9411</f>
        <v>0</v>
      </c>
      <c r="S9411" s="132"/>
    </row>
    <row r="9412" s="76" customFormat="true" ht="14.4" hidden="false" customHeight="false" outlineLevel="0" collapsed="false">
      <c r="A9412" s="207"/>
      <c r="B9412" s="215" t="n">
        <v>82</v>
      </c>
      <c r="C9412" s="642" t="s">
        <v>23</v>
      </c>
      <c r="D9412" s="670" t="s">
        <v>27453</v>
      </c>
      <c r="E9412" s="661"/>
      <c r="F9412" s="121" t="n">
        <f aca="false">F9411+1</f>
        <v>9406</v>
      </c>
      <c r="G9412" s="673" t="s">
        <v>27520</v>
      </c>
      <c r="H9412" s="673" t="s">
        <v>27520</v>
      </c>
      <c r="I9412" s="667" t="s">
        <v>27521</v>
      </c>
      <c r="J9412" s="669" t="n">
        <v>215</v>
      </c>
      <c r="K9412" s="489" t="n">
        <v>97</v>
      </c>
      <c r="L9412" s="489" t="n">
        <v>1870</v>
      </c>
      <c r="M9412" s="489" t="n">
        <v>0</v>
      </c>
      <c r="N9412" s="667" t="s">
        <v>27522</v>
      </c>
      <c r="O9412" s="489"/>
      <c r="P9412" s="643" t="n">
        <v>2941.08</v>
      </c>
      <c r="Q9412" s="130" t="n">
        <f aca="false">P9412*1.2</f>
        <v>3529.296</v>
      </c>
      <c r="R9412" s="131" t="n">
        <f aca="false">S9412*Q9412</f>
        <v>0</v>
      </c>
      <c r="S9412" s="132"/>
    </row>
    <row r="9413" s="76" customFormat="true" ht="14.4" hidden="false" customHeight="false" outlineLevel="0" collapsed="false">
      <c r="A9413" s="207"/>
      <c r="B9413" s="215" t="n">
        <v>82</v>
      </c>
      <c r="C9413" s="642" t="s">
        <v>23</v>
      </c>
      <c r="D9413" s="670" t="s">
        <v>27453</v>
      </c>
      <c r="E9413" s="661"/>
      <c r="F9413" s="121" t="n">
        <f aca="false">F9412+1</f>
        <v>9407</v>
      </c>
      <c r="G9413" s="673" t="s">
        <v>27523</v>
      </c>
      <c r="H9413" s="673" t="s">
        <v>27523</v>
      </c>
      <c r="I9413" s="667" t="s">
        <v>27524</v>
      </c>
      <c r="J9413" s="669" t="n">
        <v>2</v>
      </c>
      <c r="K9413" s="489" t="n">
        <v>97</v>
      </c>
      <c r="L9413" s="489" t="n">
        <v>1450</v>
      </c>
      <c r="M9413" s="489" t="n">
        <v>0</v>
      </c>
      <c r="N9413" s="667" t="s">
        <v>27525</v>
      </c>
      <c r="O9413" s="489"/>
      <c r="P9413" s="643" t="n">
        <v>1598.28</v>
      </c>
      <c r="Q9413" s="130" t="n">
        <f aca="false">P9413*1.2</f>
        <v>1917.936</v>
      </c>
      <c r="R9413" s="131" t="n">
        <f aca="false">S9413*Q9413</f>
        <v>0</v>
      </c>
      <c r="S9413" s="132"/>
    </row>
    <row r="9414" s="76" customFormat="true" ht="14.4" hidden="false" customHeight="false" outlineLevel="0" collapsed="false">
      <c r="A9414" s="207"/>
      <c r="B9414" s="215" t="n">
        <v>82</v>
      </c>
      <c r="C9414" s="642" t="s">
        <v>23</v>
      </c>
      <c r="D9414" s="670" t="s">
        <v>27453</v>
      </c>
      <c r="E9414" s="661"/>
      <c r="F9414" s="121" t="n">
        <f aca="false">F9413+1</f>
        <v>9408</v>
      </c>
      <c r="G9414" s="673" t="s">
        <v>27526</v>
      </c>
      <c r="H9414" s="673" t="s">
        <v>27526</v>
      </c>
      <c r="I9414" s="667" t="s">
        <v>27527</v>
      </c>
      <c r="J9414" s="669" t="n">
        <v>2</v>
      </c>
      <c r="K9414" s="489" t="n">
        <v>97</v>
      </c>
      <c r="L9414" s="489" t="n">
        <v>1782</v>
      </c>
      <c r="M9414" s="489" t="n">
        <v>0</v>
      </c>
      <c r="N9414" s="667" t="s">
        <v>27528</v>
      </c>
      <c r="O9414" s="489"/>
      <c r="P9414" s="643" t="n">
        <v>1964.17</v>
      </c>
      <c r="Q9414" s="130" t="n">
        <f aca="false">P9414*1.2</f>
        <v>2357.004</v>
      </c>
      <c r="R9414" s="131" t="n">
        <f aca="false">S9414*Q9414</f>
        <v>0</v>
      </c>
      <c r="S9414" s="132"/>
    </row>
    <row r="9415" s="76" customFormat="true" ht="14.4" hidden="false" customHeight="false" outlineLevel="0" collapsed="false">
      <c r="A9415" s="207"/>
      <c r="B9415" s="215" t="n">
        <v>82</v>
      </c>
      <c r="C9415" s="642" t="s">
        <v>23</v>
      </c>
      <c r="D9415" s="670" t="s">
        <v>27453</v>
      </c>
      <c r="E9415" s="661"/>
      <c r="F9415" s="121" t="n">
        <f aca="false">F9414+1</f>
        <v>9409</v>
      </c>
      <c r="G9415" s="673" t="s">
        <v>27529</v>
      </c>
      <c r="H9415" s="673" t="s">
        <v>27529</v>
      </c>
      <c r="I9415" s="667" t="s">
        <v>27530</v>
      </c>
      <c r="J9415" s="669" t="n">
        <v>2</v>
      </c>
      <c r="K9415" s="489" t="n">
        <v>97</v>
      </c>
      <c r="L9415" s="489" t="n">
        <v>1350</v>
      </c>
      <c r="M9415" s="489" t="n">
        <v>0</v>
      </c>
      <c r="N9415" s="667" t="s">
        <v>27531</v>
      </c>
      <c r="O9415" s="489"/>
      <c r="P9415" s="643" t="n">
        <v>2046.41</v>
      </c>
      <c r="Q9415" s="130" t="n">
        <f aca="false">P9415*1.2</f>
        <v>2455.692</v>
      </c>
      <c r="R9415" s="131" t="n">
        <f aca="false">S9415*Q9415</f>
        <v>0</v>
      </c>
      <c r="S9415" s="132"/>
    </row>
    <row r="9416" s="76" customFormat="true" ht="14.4" hidden="false" customHeight="false" outlineLevel="0" collapsed="false">
      <c r="A9416" s="207"/>
      <c r="B9416" s="215" t="n">
        <v>82</v>
      </c>
      <c r="C9416" s="642" t="s">
        <v>23</v>
      </c>
      <c r="D9416" s="670" t="s">
        <v>27453</v>
      </c>
      <c r="E9416" s="661"/>
      <c r="F9416" s="121" t="n">
        <f aca="false">F9415+1</f>
        <v>9410</v>
      </c>
      <c r="G9416" s="673" t="s">
        <v>27532</v>
      </c>
      <c r="H9416" s="673" t="s">
        <v>27532</v>
      </c>
      <c r="I9416" s="667" t="s">
        <v>27533</v>
      </c>
      <c r="J9416" s="669" t="n">
        <v>5</v>
      </c>
      <c r="K9416" s="489" t="n">
        <v>97</v>
      </c>
      <c r="L9416" s="489" t="n">
        <v>1525</v>
      </c>
      <c r="M9416" s="489" t="n">
        <v>0</v>
      </c>
      <c r="N9416" s="667" t="s">
        <v>27534</v>
      </c>
      <c r="O9416" s="489"/>
      <c r="P9416" s="643" t="n">
        <v>652.91</v>
      </c>
      <c r="Q9416" s="130" t="n">
        <f aca="false">P9416*1.2</f>
        <v>783.492</v>
      </c>
      <c r="R9416" s="131" t="n">
        <f aca="false">S9416*Q9416</f>
        <v>0</v>
      </c>
      <c r="S9416" s="132"/>
    </row>
    <row r="9417" s="76" customFormat="true" ht="14.4" hidden="false" customHeight="false" outlineLevel="0" collapsed="false">
      <c r="A9417" s="207"/>
      <c r="B9417" s="215" t="n">
        <v>82</v>
      </c>
      <c r="C9417" s="642" t="s">
        <v>23</v>
      </c>
      <c r="D9417" s="670" t="s">
        <v>27453</v>
      </c>
      <c r="E9417" s="661"/>
      <c r="F9417" s="121" t="n">
        <f aca="false">F9416+1</f>
        <v>9411</v>
      </c>
      <c r="G9417" s="673" t="s">
        <v>27535</v>
      </c>
      <c r="H9417" s="673" t="s">
        <v>27535</v>
      </c>
      <c r="I9417" s="667" t="s">
        <v>27536</v>
      </c>
      <c r="J9417" s="669" t="n">
        <v>6</v>
      </c>
      <c r="K9417" s="489" t="n">
        <v>97</v>
      </c>
      <c r="L9417" s="489" t="n">
        <v>1018</v>
      </c>
      <c r="M9417" s="489" t="n">
        <v>0</v>
      </c>
      <c r="N9417" s="667" t="s">
        <v>27537</v>
      </c>
      <c r="O9417" s="489"/>
      <c r="P9417" s="643" t="n">
        <v>523.02</v>
      </c>
      <c r="Q9417" s="130" t="n">
        <f aca="false">P9417*1.2</f>
        <v>627.624</v>
      </c>
      <c r="R9417" s="131" t="n">
        <f aca="false">S9417*Q9417</f>
        <v>0</v>
      </c>
      <c r="S9417" s="132"/>
    </row>
    <row r="9418" s="76" customFormat="true" ht="14.4" hidden="false" customHeight="false" outlineLevel="0" collapsed="false">
      <c r="A9418" s="207"/>
      <c r="B9418" s="215" t="n">
        <v>82</v>
      </c>
      <c r="C9418" s="642" t="s">
        <v>23</v>
      </c>
      <c r="D9418" s="670" t="s">
        <v>27453</v>
      </c>
      <c r="E9418" s="661"/>
      <c r="F9418" s="121" t="n">
        <f aca="false">F9417+1</f>
        <v>9412</v>
      </c>
      <c r="G9418" s="673" t="s">
        <v>27538</v>
      </c>
      <c r="H9418" s="673" t="s">
        <v>27538</v>
      </c>
      <c r="I9418" s="667" t="s">
        <v>27539</v>
      </c>
      <c r="J9418" s="669" t="n">
        <v>6</v>
      </c>
      <c r="K9418" s="489" t="n">
        <v>97</v>
      </c>
      <c r="L9418" s="489" t="n">
        <v>1054</v>
      </c>
      <c r="M9418" s="489" t="n">
        <v>0</v>
      </c>
      <c r="N9418" s="667" t="s">
        <v>27540</v>
      </c>
      <c r="O9418" s="489"/>
      <c r="P9418" s="643" t="n">
        <v>541.49</v>
      </c>
      <c r="Q9418" s="130" t="n">
        <f aca="false">P9418*1.2</f>
        <v>649.788</v>
      </c>
      <c r="R9418" s="131" t="n">
        <f aca="false">S9418*Q9418</f>
        <v>0</v>
      </c>
      <c r="S9418" s="132"/>
    </row>
    <row r="9419" s="76" customFormat="true" ht="14.4" hidden="false" customHeight="false" outlineLevel="0" collapsed="false">
      <c r="A9419" s="207"/>
      <c r="B9419" s="215" t="n">
        <v>82</v>
      </c>
      <c r="C9419" s="642" t="s">
        <v>23</v>
      </c>
      <c r="D9419" s="670" t="s">
        <v>27453</v>
      </c>
      <c r="E9419" s="661"/>
      <c r="F9419" s="121" t="n">
        <f aca="false">F9418+1</f>
        <v>9413</v>
      </c>
      <c r="G9419" s="673" t="s">
        <v>27541</v>
      </c>
      <c r="H9419" s="673" t="s">
        <v>27541</v>
      </c>
      <c r="I9419" s="667" t="s">
        <v>27542</v>
      </c>
      <c r="J9419" s="669" t="n">
        <v>6</v>
      </c>
      <c r="K9419" s="489" t="n">
        <v>97</v>
      </c>
      <c r="L9419" s="489" t="n">
        <v>1190</v>
      </c>
      <c r="M9419" s="489" t="n">
        <v>0</v>
      </c>
      <c r="N9419" s="667" t="s">
        <v>27543</v>
      </c>
      <c r="O9419" s="489"/>
      <c r="P9419" s="643" t="n">
        <v>612.6</v>
      </c>
      <c r="Q9419" s="130" t="n">
        <f aca="false">P9419*1.2</f>
        <v>735.12</v>
      </c>
      <c r="R9419" s="131" t="n">
        <f aca="false">S9419*Q9419</f>
        <v>0</v>
      </c>
      <c r="S9419" s="132"/>
    </row>
    <row r="9420" s="76" customFormat="true" ht="14.4" hidden="false" customHeight="false" outlineLevel="0" collapsed="false">
      <c r="A9420" s="207"/>
      <c r="B9420" s="215" t="n">
        <v>82</v>
      </c>
      <c r="C9420" s="642" t="s">
        <v>23</v>
      </c>
      <c r="D9420" s="670" t="s">
        <v>27453</v>
      </c>
      <c r="E9420" s="661"/>
      <c r="F9420" s="121" t="n">
        <f aca="false">F9419+1</f>
        <v>9414</v>
      </c>
      <c r="G9420" s="673" t="s">
        <v>27544</v>
      </c>
      <c r="H9420" s="673" t="s">
        <v>27544</v>
      </c>
      <c r="I9420" s="667" t="s">
        <v>27545</v>
      </c>
      <c r="J9420" s="669" t="n">
        <v>6</v>
      </c>
      <c r="K9420" s="489" t="n">
        <v>97</v>
      </c>
      <c r="L9420" s="489" t="n">
        <v>1210</v>
      </c>
      <c r="M9420" s="489" t="n">
        <v>0</v>
      </c>
      <c r="N9420" s="667" t="s">
        <v>27546</v>
      </c>
      <c r="O9420" s="489"/>
      <c r="P9420" s="643" t="n">
        <v>621.63</v>
      </c>
      <c r="Q9420" s="130" t="n">
        <f aca="false">P9420*1.2</f>
        <v>745.956</v>
      </c>
      <c r="R9420" s="131" t="n">
        <f aca="false">S9420*Q9420</f>
        <v>0</v>
      </c>
      <c r="S9420" s="132"/>
    </row>
    <row r="9421" s="76" customFormat="true" ht="14.4" hidden="false" customHeight="false" outlineLevel="0" collapsed="false">
      <c r="A9421" s="207"/>
      <c r="B9421" s="215" t="n">
        <v>82</v>
      </c>
      <c r="C9421" s="642" t="s">
        <v>23</v>
      </c>
      <c r="D9421" s="670" t="s">
        <v>27453</v>
      </c>
      <c r="E9421" s="661"/>
      <c r="F9421" s="121" t="n">
        <f aca="false">F9420+1</f>
        <v>9415</v>
      </c>
      <c r="G9421" s="673" t="s">
        <v>27547</v>
      </c>
      <c r="H9421" s="673" t="s">
        <v>27547</v>
      </c>
      <c r="I9421" s="667" t="s">
        <v>27548</v>
      </c>
      <c r="J9421" s="669" t="n">
        <v>6</v>
      </c>
      <c r="K9421" s="489" t="n">
        <v>97</v>
      </c>
      <c r="L9421" s="489" t="n">
        <v>1220</v>
      </c>
      <c r="M9421" s="489" t="n">
        <v>0</v>
      </c>
      <c r="N9421" s="667" t="s">
        <v>27549</v>
      </c>
      <c r="O9421" s="489"/>
      <c r="P9421" s="643" t="n">
        <v>626.78</v>
      </c>
      <c r="Q9421" s="130" t="n">
        <f aca="false">P9421*1.2</f>
        <v>752.136</v>
      </c>
      <c r="R9421" s="131" t="n">
        <f aca="false">S9421*Q9421</f>
        <v>0</v>
      </c>
      <c r="S9421" s="132"/>
    </row>
    <row r="9422" s="76" customFormat="true" ht="14.4" hidden="false" customHeight="false" outlineLevel="0" collapsed="false">
      <c r="A9422" s="207"/>
      <c r="B9422" s="215" t="n">
        <v>82</v>
      </c>
      <c r="C9422" s="642" t="s">
        <v>23</v>
      </c>
      <c r="D9422" s="670" t="s">
        <v>27453</v>
      </c>
      <c r="E9422" s="661"/>
      <c r="F9422" s="121" t="n">
        <f aca="false">F9421+1</f>
        <v>9416</v>
      </c>
      <c r="G9422" s="673" t="s">
        <v>27550</v>
      </c>
      <c r="H9422" s="673" t="s">
        <v>27550</v>
      </c>
      <c r="I9422" s="667" t="s">
        <v>27551</v>
      </c>
      <c r="J9422" s="669" t="n">
        <v>6</v>
      </c>
      <c r="K9422" s="489" t="n">
        <v>97</v>
      </c>
      <c r="L9422" s="489" t="n">
        <v>1235</v>
      </c>
      <c r="M9422" s="489" t="n">
        <v>0</v>
      </c>
      <c r="N9422" s="667" t="s">
        <v>27552</v>
      </c>
      <c r="O9422" s="489"/>
      <c r="P9422" s="643" t="n">
        <v>634.5</v>
      </c>
      <c r="Q9422" s="130" t="n">
        <f aca="false">P9422*1.2</f>
        <v>761.4</v>
      </c>
      <c r="R9422" s="131" t="n">
        <f aca="false">S9422*Q9422</f>
        <v>0</v>
      </c>
      <c r="S9422" s="132"/>
    </row>
    <row r="9423" s="76" customFormat="true" ht="14.4" hidden="false" customHeight="false" outlineLevel="0" collapsed="false">
      <c r="A9423" s="207"/>
      <c r="B9423" s="215" t="n">
        <v>82</v>
      </c>
      <c r="C9423" s="642" t="s">
        <v>23</v>
      </c>
      <c r="D9423" s="670" t="s">
        <v>27453</v>
      </c>
      <c r="E9423" s="661"/>
      <c r="F9423" s="121" t="n">
        <f aca="false">F9422+1</f>
        <v>9417</v>
      </c>
      <c r="G9423" s="673" t="s">
        <v>27553</v>
      </c>
      <c r="H9423" s="673" t="s">
        <v>27553</v>
      </c>
      <c r="I9423" s="667" t="s">
        <v>27554</v>
      </c>
      <c r="J9423" s="669" t="n">
        <v>6</v>
      </c>
      <c r="K9423" s="489" t="n">
        <v>97</v>
      </c>
      <c r="L9423" s="489" t="n">
        <v>1250</v>
      </c>
      <c r="M9423" s="489" t="n">
        <v>0</v>
      </c>
      <c r="N9423" s="667" t="s">
        <v>27555</v>
      </c>
      <c r="O9423" s="489"/>
      <c r="P9423" s="643" t="n">
        <v>642.2</v>
      </c>
      <c r="Q9423" s="130" t="n">
        <f aca="false">P9423*1.2</f>
        <v>770.64</v>
      </c>
      <c r="R9423" s="131" t="n">
        <f aca="false">S9423*Q9423</f>
        <v>0</v>
      </c>
      <c r="S9423" s="132"/>
    </row>
    <row r="9424" s="76" customFormat="true" ht="14.4" hidden="false" customHeight="false" outlineLevel="0" collapsed="false">
      <c r="A9424" s="207"/>
      <c r="B9424" s="215" t="n">
        <v>82</v>
      </c>
      <c r="C9424" s="642" t="s">
        <v>23</v>
      </c>
      <c r="D9424" s="670" t="s">
        <v>27453</v>
      </c>
      <c r="E9424" s="661"/>
      <c r="F9424" s="121" t="n">
        <f aca="false">F9423+1</f>
        <v>9418</v>
      </c>
      <c r="G9424" s="673" t="s">
        <v>27556</v>
      </c>
      <c r="H9424" s="673" t="s">
        <v>27556</v>
      </c>
      <c r="I9424" s="667" t="s">
        <v>27557</v>
      </c>
      <c r="J9424" s="669" t="n">
        <v>6</v>
      </c>
      <c r="K9424" s="489" t="n">
        <v>97</v>
      </c>
      <c r="L9424" s="489" t="n">
        <v>1275</v>
      </c>
      <c r="M9424" s="489" t="n">
        <v>0</v>
      </c>
      <c r="N9424" s="667" t="s">
        <v>27558</v>
      </c>
      <c r="O9424" s="489"/>
      <c r="P9424" s="643" t="n">
        <v>655.04</v>
      </c>
      <c r="Q9424" s="130" t="n">
        <f aca="false">P9424*1.2</f>
        <v>786.048</v>
      </c>
      <c r="R9424" s="131" t="n">
        <f aca="false">S9424*Q9424</f>
        <v>0</v>
      </c>
      <c r="S9424" s="132"/>
    </row>
    <row r="9425" s="76" customFormat="true" ht="14.4" hidden="false" customHeight="false" outlineLevel="0" collapsed="false">
      <c r="A9425" s="207"/>
      <c r="B9425" s="215" t="n">
        <v>82</v>
      </c>
      <c r="C9425" s="642" t="s">
        <v>23</v>
      </c>
      <c r="D9425" s="670" t="s">
        <v>27453</v>
      </c>
      <c r="E9425" s="661"/>
      <c r="F9425" s="121" t="n">
        <f aca="false">F9424+1</f>
        <v>9419</v>
      </c>
      <c r="G9425" s="673" t="s">
        <v>27559</v>
      </c>
      <c r="H9425" s="673" t="s">
        <v>27559</v>
      </c>
      <c r="I9425" s="667" t="s">
        <v>27560</v>
      </c>
      <c r="J9425" s="669" t="n">
        <v>6</v>
      </c>
      <c r="K9425" s="489" t="n">
        <v>97</v>
      </c>
      <c r="L9425" s="489" t="n">
        <v>1413</v>
      </c>
      <c r="M9425" s="489" t="n">
        <v>0</v>
      </c>
      <c r="N9425" s="667" t="s">
        <v>27561</v>
      </c>
      <c r="O9425" s="489"/>
      <c r="P9425" s="643" t="n">
        <v>729.08</v>
      </c>
      <c r="Q9425" s="130" t="n">
        <f aca="false">P9425*1.2</f>
        <v>874.896</v>
      </c>
      <c r="R9425" s="131" t="n">
        <f aca="false">S9425*Q9425</f>
        <v>0</v>
      </c>
      <c r="S9425" s="132"/>
    </row>
    <row r="9426" s="76" customFormat="true" ht="14.4" hidden="false" customHeight="false" outlineLevel="0" collapsed="false">
      <c r="A9426" s="207"/>
      <c r="B9426" s="215" t="n">
        <v>82</v>
      </c>
      <c r="C9426" s="642" t="s">
        <v>23</v>
      </c>
      <c r="D9426" s="670" t="s">
        <v>27453</v>
      </c>
      <c r="E9426" s="661"/>
      <c r="F9426" s="121" t="n">
        <f aca="false">F9425+1</f>
        <v>9420</v>
      </c>
      <c r="G9426" s="673" t="s">
        <v>27562</v>
      </c>
      <c r="H9426" s="673" t="s">
        <v>27562</v>
      </c>
      <c r="I9426" s="667" t="s">
        <v>27563</v>
      </c>
      <c r="J9426" s="669" t="n">
        <v>6</v>
      </c>
      <c r="K9426" s="489" t="n">
        <v>97</v>
      </c>
      <c r="L9426" s="489" t="n">
        <v>1437</v>
      </c>
      <c r="M9426" s="489" t="n">
        <v>0</v>
      </c>
      <c r="N9426" s="667" t="s">
        <v>27564</v>
      </c>
      <c r="O9426" s="489"/>
      <c r="P9426" s="643" t="n">
        <v>741.48</v>
      </c>
      <c r="Q9426" s="130" t="n">
        <f aca="false">P9426*1.2</f>
        <v>889.776</v>
      </c>
      <c r="R9426" s="131" t="n">
        <f aca="false">S9426*Q9426</f>
        <v>0</v>
      </c>
      <c r="S9426" s="132"/>
    </row>
    <row r="9427" s="76" customFormat="true" ht="14.4" hidden="false" customHeight="false" outlineLevel="0" collapsed="false">
      <c r="A9427" s="207"/>
      <c r="B9427" s="215" t="n">
        <v>82</v>
      </c>
      <c r="C9427" s="642" t="s">
        <v>23</v>
      </c>
      <c r="D9427" s="670" t="s">
        <v>27453</v>
      </c>
      <c r="E9427" s="661"/>
      <c r="F9427" s="121" t="n">
        <f aca="false">F9426+1</f>
        <v>9421</v>
      </c>
      <c r="G9427" s="673" t="s">
        <v>27565</v>
      </c>
      <c r="H9427" s="673" t="s">
        <v>27565</v>
      </c>
      <c r="I9427" s="667" t="s">
        <v>27566</v>
      </c>
      <c r="J9427" s="669" t="n">
        <v>6</v>
      </c>
      <c r="K9427" s="489" t="n">
        <v>97</v>
      </c>
      <c r="L9427" s="489" t="n">
        <v>1600</v>
      </c>
      <c r="M9427" s="489" t="n">
        <v>0</v>
      </c>
      <c r="N9427" s="667" t="s">
        <v>27567</v>
      </c>
      <c r="O9427" s="489"/>
      <c r="P9427" s="643" t="n">
        <v>825.57</v>
      </c>
      <c r="Q9427" s="130" t="n">
        <f aca="false">P9427*1.2</f>
        <v>990.684</v>
      </c>
      <c r="R9427" s="131" t="n">
        <f aca="false">S9427*Q9427</f>
        <v>0</v>
      </c>
      <c r="S9427" s="132"/>
    </row>
    <row r="9428" s="76" customFormat="true" ht="14.4" hidden="false" customHeight="false" outlineLevel="0" collapsed="false">
      <c r="A9428" s="207"/>
      <c r="B9428" s="215" t="n">
        <v>82</v>
      </c>
      <c r="C9428" s="642" t="s">
        <v>23</v>
      </c>
      <c r="D9428" s="670" t="s">
        <v>27453</v>
      </c>
      <c r="E9428" s="661"/>
      <c r="F9428" s="121" t="n">
        <f aca="false">F9427+1</f>
        <v>9422</v>
      </c>
      <c r="G9428" s="673" t="s">
        <v>27568</v>
      </c>
      <c r="H9428" s="673" t="s">
        <v>27568</v>
      </c>
      <c r="I9428" s="667" t="s">
        <v>27569</v>
      </c>
      <c r="J9428" s="669" t="n">
        <v>6</v>
      </c>
      <c r="K9428" s="489" t="n">
        <v>97</v>
      </c>
      <c r="L9428" s="489" t="n">
        <v>1630</v>
      </c>
      <c r="M9428" s="489" t="n">
        <v>0</v>
      </c>
      <c r="N9428" s="667" t="s">
        <v>27570</v>
      </c>
      <c r="O9428" s="489"/>
      <c r="P9428" s="643" t="n">
        <v>841.05</v>
      </c>
      <c r="Q9428" s="130" t="n">
        <f aca="false">P9428*1.2</f>
        <v>1009.26</v>
      </c>
      <c r="R9428" s="131" t="n">
        <f aca="false">S9428*Q9428</f>
        <v>0</v>
      </c>
      <c r="S9428" s="132"/>
    </row>
    <row r="9429" s="76" customFormat="true" ht="14.4" hidden="false" customHeight="false" outlineLevel="0" collapsed="false">
      <c r="A9429" s="207"/>
      <c r="B9429" s="215" t="n">
        <v>82</v>
      </c>
      <c r="C9429" s="642" t="s">
        <v>23</v>
      </c>
      <c r="D9429" s="670" t="s">
        <v>27453</v>
      </c>
      <c r="E9429" s="661"/>
      <c r="F9429" s="121" t="n">
        <f aca="false">F9428+1</f>
        <v>9423</v>
      </c>
      <c r="G9429" s="673" t="s">
        <v>27571</v>
      </c>
      <c r="H9429" s="673" t="s">
        <v>27571</v>
      </c>
      <c r="I9429" s="667" t="s">
        <v>27572</v>
      </c>
      <c r="J9429" s="669" t="n">
        <v>6</v>
      </c>
      <c r="K9429" s="489" t="n">
        <v>97</v>
      </c>
      <c r="L9429" s="489" t="n">
        <v>1703</v>
      </c>
      <c r="M9429" s="489" t="n">
        <v>0</v>
      </c>
      <c r="N9429" s="667" t="s">
        <v>27573</v>
      </c>
      <c r="O9429" s="489"/>
      <c r="P9429" s="643" t="n">
        <v>878.72</v>
      </c>
      <c r="Q9429" s="130" t="n">
        <f aca="false">P9429*1.2</f>
        <v>1054.464</v>
      </c>
      <c r="R9429" s="131" t="n">
        <f aca="false">S9429*Q9429</f>
        <v>0</v>
      </c>
      <c r="S9429" s="132"/>
    </row>
    <row r="9430" s="76" customFormat="true" ht="14.4" hidden="false" customHeight="false" outlineLevel="0" collapsed="false">
      <c r="A9430" s="207"/>
      <c r="B9430" s="215" t="n">
        <v>82</v>
      </c>
      <c r="C9430" s="642" t="s">
        <v>23</v>
      </c>
      <c r="D9430" s="670" t="s">
        <v>27453</v>
      </c>
      <c r="E9430" s="661"/>
      <c r="F9430" s="121" t="n">
        <f aca="false">F9429+1</f>
        <v>9424</v>
      </c>
      <c r="G9430" s="673" t="s">
        <v>27574</v>
      </c>
      <c r="H9430" s="673" t="s">
        <v>27574</v>
      </c>
      <c r="I9430" s="667" t="s">
        <v>27575</v>
      </c>
      <c r="J9430" s="669" t="n">
        <v>6</v>
      </c>
      <c r="K9430" s="489" t="n">
        <v>97</v>
      </c>
      <c r="L9430" s="489" t="n">
        <v>1751</v>
      </c>
      <c r="M9430" s="489" t="n">
        <v>0</v>
      </c>
      <c r="N9430" s="667" t="s">
        <v>27576</v>
      </c>
      <c r="O9430" s="489"/>
      <c r="P9430" s="643" t="n">
        <v>903.49</v>
      </c>
      <c r="Q9430" s="130" t="n">
        <f aca="false">P9430*1.2</f>
        <v>1084.188</v>
      </c>
      <c r="R9430" s="131" t="n">
        <f aca="false">S9430*Q9430</f>
        <v>0</v>
      </c>
      <c r="S9430" s="132"/>
    </row>
    <row r="9431" s="76" customFormat="true" ht="14.4" hidden="false" customHeight="false" outlineLevel="0" collapsed="false">
      <c r="A9431" s="207"/>
      <c r="B9431" s="215" t="n">
        <v>82</v>
      </c>
      <c r="C9431" s="642" t="s">
        <v>23</v>
      </c>
      <c r="D9431" s="670" t="s">
        <v>27453</v>
      </c>
      <c r="E9431" s="661"/>
      <c r="F9431" s="121" t="n">
        <f aca="false">F9430+1</f>
        <v>9425</v>
      </c>
      <c r="G9431" s="673" t="s">
        <v>27577</v>
      </c>
      <c r="H9431" s="673" t="s">
        <v>27577</v>
      </c>
      <c r="I9431" s="667" t="s">
        <v>27578</v>
      </c>
      <c r="J9431" s="669" t="n">
        <v>6</v>
      </c>
      <c r="K9431" s="489" t="n">
        <v>97</v>
      </c>
      <c r="L9431" s="489" t="n">
        <v>1805</v>
      </c>
      <c r="M9431" s="489" t="n">
        <v>0</v>
      </c>
      <c r="N9431" s="667" t="s">
        <v>27579</v>
      </c>
      <c r="O9431" s="489"/>
      <c r="P9431" s="643" t="n">
        <v>931.36</v>
      </c>
      <c r="Q9431" s="130" t="n">
        <f aca="false">P9431*1.2</f>
        <v>1117.632</v>
      </c>
      <c r="R9431" s="131" t="n">
        <f aca="false">S9431*Q9431</f>
        <v>0</v>
      </c>
      <c r="S9431" s="132"/>
    </row>
    <row r="9432" s="76" customFormat="true" ht="14.4" hidden="false" customHeight="false" outlineLevel="0" collapsed="false">
      <c r="A9432" s="207"/>
      <c r="B9432" s="215" t="n">
        <v>82</v>
      </c>
      <c r="C9432" s="642" t="s">
        <v>23</v>
      </c>
      <c r="D9432" s="670" t="s">
        <v>27453</v>
      </c>
      <c r="E9432" s="661"/>
      <c r="F9432" s="121" t="n">
        <f aca="false">F9431+1</f>
        <v>9426</v>
      </c>
      <c r="G9432" s="673" t="s">
        <v>27580</v>
      </c>
      <c r="H9432" s="673" t="s">
        <v>27580</v>
      </c>
      <c r="I9432" s="667" t="s">
        <v>27581</v>
      </c>
      <c r="J9432" s="669" t="n">
        <v>6</v>
      </c>
      <c r="K9432" s="489" t="n">
        <v>97</v>
      </c>
      <c r="L9432" s="489" t="n">
        <v>1930</v>
      </c>
      <c r="M9432" s="489" t="n">
        <v>0</v>
      </c>
      <c r="N9432" s="667" t="s">
        <v>27582</v>
      </c>
      <c r="O9432" s="489"/>
      <c r="P9432" s="643" t="n">
        <v>995.85</v>
      </c>
      <c r="Q9432" s="130" t="n">
        <f aca="false">P9432*1.2</f>
        <v>1195.02</v>
      </c>
      <c r="R9432" s="131" t="n">
        <f aca="false">S9432*Q9432</f>
        <v>0</v>
      </c>
      <c r="S9432" s="132"/>
    </row>
    <row r="9433" s="76" customFormat="true" ht="14.4" hidden="false" customHeight="false" outlineLevel="0" collapsed="false">
      <c r="A9433" s="207"/>
      <c r="B9433" s="215" t="n">
        <v>82</v>
      </c>
      <c r="C9433" s="642" t="s">
        <v>23</v>
      </c>
      <c r="D9433" s="670" t="s">
        <v>27453</v>
      </c>
      <c r="E9433" s="661"/>
      <c r="F9433" s="121" t="n">
        <f aca="false">F9432+1</f>
        <v>9427</v>
      </c>
      <c r="G9433" s="673" t="s">
        <v>27583</v>
      </c>
      <c r="H9433" s="673" t="s">
        <v>27583</v>
      </c>
      <c r="I9433" s="667" t="s">
        <v>27584</v>
      </c>
      <c r="J9433" s="669" t="n">
        <v>6</v>
      </c>
      <c r="K9433" s="489" t="n">
        <v>97</v>
      </c>
      <c r="L9433" s="489" t="n">
        <v>2000</v>
      </c>
      <c r="M9433" s="489" t="n">
        <v>0</v>
      </c>
      <c r="N9433" s="667" t="s">
        <v>27585</v>
      </c>
      <c r="O9433" s="489"/>
      <c r="P9433" s="643" t="n">
        <v>1031.98</v>
      </c>
      <c r="Q9433" s="130" t="n">
        <f aca="false">P9433*1.2</f>
        <v>1238.376</v>
      </c>
      <c r="R9433" s="131" t="n">
        <f aca="false">S9433*Q9433</f>
        <v>0</v>
      </c>
      <c r="S9433" s="132"/>
    </row>
    <row r="9434" s="76" customFormat="true" ht="14.4" hidden="false" customHeight="false" outlineLevel="0" collapsed="false">
      <c r="A9434" s="207"/>
      <c r="B9434" s="215" t="n">
        <v>82</v>
      </c>
      <c r="C9434" s="642" t="s">
        <v>23</v>
      </c>
      <c r="D9434" s="670" t="s">
        <v>27453</v>
      </c>
      <c r="E9434" s="661"/>
      <c r="F9434" s="121" t="n">
        <f aca="false">F9433+1</f>
        <v>9428</v>
      </c>
      <c r="G9434" s="675" t="s">
        <v>27586</v>
      </c>
      <c r="H9434" s="675" t="s">
        <v>27586</v>
      </c>
      <c r="I9434" s="667" t="s">
        <v>27587</v>
      </c>
      <c r="J9434" s="669" t="n">
        <v>8</v>
      </c>
      <c r="K9434" s="489" t="n">
        <v>97</v>
      </c>
      <c r="L9434" s="489" t="n">
        <v>1025</v>
      </c>
      <c r="M9434" s="489" t="n">
        <v>0</v>
      </c>
      <c r="N9434" s="676" t="s">
        <v>27588</v>
      </c>
      <c r="O9434" s="489"/>
      <c r="P9434" s="643" t="n">
        <v>702.14</v>
      </c>
      <c r="Q9434" s="130" t="n">
        <f aca="false">P9434*1.2</f>
        <v>842.568</v>
      </c>
      <c r="R9434" s="131" t="n">
        <f aca="false">S9434*Q9434</f>
        <v>0</v>
      </c>
      <c r="S9434" s="132"/>
    </row>
    <row r="9435" s="76" customFormat="true" ht="14.4" hidden="false" customHeight="false" outlineLevel="0" collapsed="false">
      <c r="A9435" s="207"/>
      <c r="B9435" s="215" t="n">
        <v>82</v>
      </c>
      <c r="C9435" s="642" t="s">
        <v>23</v>
      </c>
      <c r="D9435" s="670" t="s">
        <v>27453</v>
      </c>
      <c r="E9435" s="661"/>
      <c r="F9435" s="121" t="n">
        <f aca="false">F9434+1</f>
        <v>9429</v>
      </c>
      <c r="G9435" s="673" t="s">
        <v>27589</v>
      </c>
      <c r="H9435" s="673" t="s">
        <v>27589</v>
      </c>
      <c r="I9435" s="667" t="s">
        <v>27590</v>
      </c>
      <c r="J9435" s="669" t="n">
        <v>8</v>
      </c>
      <c r="K9435" s="489" t="n">
        <v>97</v>
      </c>
      <c r="L9435" s="489" t="n">
        <v>1226</v>
      </c>
      <c r="M9435" s="489" t="n">
        <v>0</v>
      </c>
      <c r="N9435" s="667" t="s">
        <v>27591</v>
      </c>
      <c r="O9435" s="489"/>
      <c r="P9435" s="643" t="n">
        <v>843.45</v>
      </c>
      <c r="Q9435" s="130" t="n">
        <f aca="false">P9435*1.2</f>
        <v>1012.14</v>
      </c>
      <c r="R9435" s="131" t="n">
        <f aca="false">S9435*Q9435</f>
        <v>0</v>
      </c>
      <c r="S9435" s="132"/>
    </row>
    <row r="9436" s="76" customFormat="true" ht="14.4" hidden="false" customHeight="false" outlineLevel="0" collapsed="false">
      <c r="A9436" s="207"/>
      <c r="B9436" s="215" t="n">
        <v>82</v>
      </c>
      <c r="C9436" s="642" t="s">
        <v>23</v>
      </c>
      <c r="D9436" s="670" t="s">
        <v>27453</v>
      </c>
      <c r="E9436" s="661"/>
      <c r="F9436" s="121" t="n">
        <f aca="false">F9435+1</f>
        <v>9430</v>
      </c>
      <c r="G9436" s="673" t="s">
        <v>27592</v>
      </c>
      <c r="H9436" s="673" t="s">
        <v>27592</v>
      </c>
      <c r="I9436" s="667" t="s">
        <v>27593</v>
      </c>
      <c r="J9436" s="669" t="n">
        <v>8</v>
      </c>
      <c r="K9436" s="489" t="n">
        <v>97</v>
      </c>
      <c r="L9436" s="489" t="n">
        <v>1230</v>
      </c>
      <c r="M9436" s="489" t="n">
        <v>0</v>
      </c>
      <c r="N9436" s="667" t="s">
        <v>27594</v>
      </c>
      <c r="O9436" s="489"/>
      <c r="P9436" s="643" t="n">
        <v>846.2</v>
      </c>
      <c r="Q9436" s="130" t="n">
        <f aca="false">P9436*1.2</f>
        <v>1015.44</v>
      </c>
      <c r="R9436" s="131" t="n">
        <f aca="false">S9436*Q9436</f>
        <v>0</v>
      </c>
      <c r="S9436" s="132"/>
    </row>
    <row r="9437" s="76" customFormat="true" ht="14.4" hidden="false" customHeight="false" outlineLevel="0" collapsed="false">
      <c r="A9437" s="207"/>
      <c r="B9437" s="215" t="n">
        <v>82</v>
      </c>
      <c r="C9437" s="642" t="s">
        <v>23</v>
      </c>
      <c r="D9437" s="670" t="s">
        <v>27453</v>
      </c>
      <c r="E9437" s="661"/>
      <c r="F9437" s="121" t="n">
        <f aca="false">F9436+1</f>
        <v>9431</v>
      </c>
      <c r="G9437" s="673" t="s">
        <v>27595</v>
      </c>
      <c r="H9437" s="673" t="s">
        <v>27595</v>
      </c>
      <c r="I9437" s="667" t="s">
        <v>27596</v>
      </c>
      <c r="J9437" s="669" t="n">
        <v>8</v>
      </c>
      <c r="K9437" s="489" t="n">
        <v>97</v>
      </c>
      <c r="L9437" s="489" t="n">
        <v>1275</v>
      </c>
      <c r="M9437" s="489" t="n">
        <v>0</v>
      </c>
      <c r="N9437" s="667" t="s">
        <v>27597</v>
      </c>
      <c r="O9437" s="489"/>
      <c r="P9437" s="643" t="n">
        <v>877.18</v>
      </c>
      <c r="Q9437" s="130" t="n">
        <f aca="false">P9437*1.2</f>
        <v>1052.616</v>
      </c>
      <c r="R9437" s="131" t="n">
        <f aca="false">S9437*Q9437</f>
        <v>0</v>
      </c>
      <c r="S9437" s="132"/>
    </row>
    <row r="9438" s="76" customFormat="true" ht="14.4" hidden="false" customHeight="false" outlineLevel="0" collapsed="false">
      <c r="A9438" s="207"/>
      <c r="B9438" s="215" t="n">
        <v>82</v>
      </c>
      <c r="C9438" s="642" t="s">
        <v>23</v>
      </c>
      <c r="D9438" s="670" t="s">
        <v>27453</v>
      </c>
      <c r="E9438" s="661"/>
      <c r="F9438" s="121" t="n">
        <f aca="false">F9437+1</f>
        <v>9432</v>
      </c>
      <c r="G9438" s="673" t="s">
        <v>27598</v>
      </c>
      <c r="H9438" s="673" t="s">
        <v>27598</v>
      </c>
      <c r="I9438" s="667" t="s">
        <v>27599</v>
      </c>
      <c r="J9438" s="669" t="n">
        <v>8</v>
      </c>
      <c r="K9438" s="489" t="n">
        <v>97</v>
      </c>
      <c r="L9438" s="489" t="n">
        <v>1610</v>
      </c>
      <c r="M9438" s="489" t="n">
        <v>0</v>
      </c>
      <c r="N9438" s="667" t="s">
        <v>27600</v>
      </c>
      <c r="O9438" s="489"/>
      <c r="P9438" s="643" t="n">
        <v>1102.89</v>
      </c>
      <c r="Q9438" s="130" t="n">
        <f aca="false">P9438*1.2</f>
        <v>1323.468</v>
      </c>
      <c r="R9438" s="131" t="n">
        <f aca="false">S9438*Q9438</f>
        <v>0</v>
      </c>
      <c r="S9438" s="132"/>
    </row>
    <row r="9439" s="76" customFormat="true" ht="14.4" hidden="false" customHeight="false" outlineLevel="0" collapsed="false">
      <c r="A9439" s="207"/>
      <c r="B9439" s="215" t="n">
        <v>82</v>
      </c>
      <c r="C9439" s="642" t="s">
        <v>23</v>
      </c>
      <c r="D9439" s="670" t="s">
        <v>27453</v>
      </c>
      <c r="E9439" s="661"/>
      <c r="F9439" s="121" t="n">
        <f aca="false">F9438+1</f>
        <v>9433</v>
      </c>
      <c r="G9439" s="673" t="s">
        <v>27601</v>
      </c>
      <c r="H9439" s="673" t="s">
        <v>27601</v>
      </c>
      <c r="I9439" s="667" t="s">
        <v>27602</v>
      </c>
      <c r="J9439" s="669" t="n">
        <v>8</v>
      </c>
      <c r="K9439" s="489" t="n">
        <v>97</v>
      </c>
      <c r="L9439" s="489" t="n">
        <v>1612</v>
      </c>
      <c r="M9439" s="489" t="n">
        <v>0</v>
      </c>
      <c r="N9439" s="667" t="s">
        <v>27603</v>
      </c>
      <c r="O9439" s="489"/>
      <c r="P9439" s="643" t="n">
        <v>1104.25</v>
      </c>
      <c r="Q9439" s="130" t="n">
        <f aca="false">P9439*1.2</f>
        <v>1325.1</v>
      </c>
      <c r="R9439" s="131" t="n">
        <f aca="false">S9439*Q9439</f>
        <v>0</v>
      </c>
      <c r="S9439" s="132"/>
    </row>
    <row r="9440" s="76" customFormat="true" ht="14.4" hidden="false" customHeight="false" outlineLevel="0" collapsed="false">
      <c r="A9440" s="207"/>
      <c r="B9440" s="215" t="n">
        <v>82</v>
      </c>
      <c r="C9440" s="642" t="s">
        <v>23</v>
      </c>
      <c r="D9440" s="670" t="s">
        <v>27453</v>
      </c>
      <c r="E9440" s="661"/>
      <c r="F9440" s="121" t="n">
        <f aca="false">F9439+1</f>
        <v>9434</v>
      </c>
      <c r="G9440" s="673" t="s">
        <v>27604</v>
      </c>
      <c r="H9440" s="673" t="s">
        <v>27604</v>
      </c>
      <c r="I9440" s="667" t="s">
        <v>27605</v>
      </c>
      <c r="J9440" s="669" t="n">
        <v>8</v>
      </c>
      <c r="K9440" s="489" t="n">
        <v>97</v>
      </c>
      <c r="L9440" s="489" t="n">
        <v>1914</v>
      </c>
      <c r="M9440" s="489" t="n">
        <v>0</v>
      </c>
      <c r="N9440" s="667" t="s">
        <v>27606</v>
      </c>
      <c r="O9440" s="489"/>
      <c r="P9440" s="643" t="n">
        <v>1311.14</v>
      </c>
      <c r="Q9440" s="130" t="n">
        <f aca="false">P9440*1.2</f>
        <v>1573.368</v>
      </c>
      <c r="R9440" s="131" t="n">
        <f aca="false">S9440*Q9440</f>
        <v>0</v>
      </c>
      <c r="S9440" s="132"/>
    </row>
    <row r="9441" s="76" customFormat="true" ht="14.4" hidden="false" customHeight="false" outlineLevel="0" collapsed="false">
      <c r="A9441" s="207"/>
      <c r="B9441" s="215" t="n">
        <v>82</v>
      </c>
      <c r="C9441" s="642" t="s">
        <v>23</v>
      </c>
      <c r="D9441" s="670" t="s">
        <v>27453</v>
      </c>
      <c r="E9441" s="661"/>
      <c r="F9441" s="121" t="n">
        <f aca="false">F9440+1</f>
        <v>9435</v>
      </c>
      <c r="G9441" s="673" t="s">
        <v>27607</v>
      </c>
      <c r="H9441" s="673" t="s">
        <v>27607</v>
      </c>
      <c r="I9441" s="667" t="s">
        <v>27608</v>
      </c>
      <c r="J9441" s="669" t="n">
        <v>8</v>
      </c>
      <c r="K9441" s="489" t="n">
        <v>97</v>
      </c>
      <c r="L9441" s="489" t="n">
        <v>2075</v>
      </c>
      <c r="M9441" s="489" t="n">
        <v>0</v>
      </c>
      <c r="N9441" s="667" t="s">
        <v>27609</v>
      </c>
      <c r="O9441" s="489"/>
      <c r="P9441" s="643" t="n">
        <v>1421.44</v>
      </c>
      <c r="Q9441" s="130" t="n">
        <f aca="false">P9441*1.2</f>
        <v>1705.728</v>
      </c>
      <c r="R9441" s="131" t="n">
        <f aca="false">S9441*Q9441</f>
        <v>0</v>
      </c>
      <c r="S9441" s="132"/>
    </row>
    <row r="9442" s="76" customFormat="true" ht="14.4" hidden="false" customHeight="false" outlineLevel="0" collapsed="false">
      <c r="A9442" s="207"/>
      <c r="B9442" s="215" t="n">
        <v>82</v>
      </c>
      <c r="C9442" s="642" t="s">
        <v>23</v>
      </c>
      <c r="D9442" s="670" t="s">
        <v>27453</v>
      </c>
      <c r="E9442" s="661"/>
      <c r="F9442" s="121" t="n">
        <f aca="false">F9441+1</f>
        <v>9436</v>
      </c>
      <c r="G9442" s="673" t="s">
        <v>27610</v>
      </c>
      <c r="H9442" s="673" t="s">
        <v>27610</v>
      </c>
      <c r="I9442" s="667" t="s">
        <v>27611</v>
      </c>
      <c r="J9442" s="669" t="n">
        <v>8</v>
      </c>
      <c r="K9442" s="489" t="n">
        <v>97</v>
      </c>
      <c r="L9442" s="489" t="n">
        <v>2135</v>
      </c>
      <c r="M9442" s="489" t="n">
        <v>0</v>
      </c>
      <c r="N9442" s="667" t="s">
        <v>27612</v>
      </c>
      <c r="O9442" s="489"/>
      <c r="P9442" s="643" t="n">
        <v>1459.37</v>
      </c>
      <c r="Q9442" s="130" t="n">
        <f aca="false">P9442*1.2</f>
        <v>1751.244</v>
      </c>
      <c r="R9442" s="131" t="n">
        <f aca="false">S9442*Q9442</f>
        <v>0</v>
      </c>
      <c r="S9442" s="132"/>
    </row>
    <row r="9443" s="76" customFormat="true" ht="14.4" hidden="false" customHeight="false" outlineLevel="0" collapsed="false">
      <c r="A9443" s="207"/>
      <c r="B9443" s="215" t="n">
        <v>82</v>
      </c>
      <c r="C9443" s="642" t="s">
        <v>23</v>
      </c>
      <c r="D9443" s="670" t="s">
        <v>27453</v>
      </c>
      <c r="E9443" s="661"/>
      <c r="F9443" s="121" t="n">
        <f aca="false">F9442+1</f>
        <v>9437</v>
      </c>
      <c r="G9443" s="673" t="s">
        <v>27613</v>
      </c>
      <c r="H9443" s="673" t="s">
        <v>27613</v>
      </c>
      <c r="I9443" s="667" t="s">
        <v>27614</v>
      </c>
      <c r="J9443" s="669" t="n">
        <v>8</v>
      </c>
      <c r="K9443" s="489" t="n">
        <v>97</v>
      </c>
      <c r="L9443" s="489" t="n">
        <v>2155</v>
      </c>
      <c r="M9443" s="489" t="n">
        <v>0</v>
      </c>
      <c r="N9443" s="667" t="s">
        <v>27615</v>
      </c>
      <c r="O9443" s="489"/>
      <c r="P9443" s="643" t="n">
        <v>1473.04</v>
      </c>
      <c r="Q9443" s="130" t="n">
        <f aca="false">P9443*1.2</f>
        <v>1767.648</v>
      </c>
      <c r="R9443" s="131" t="n">
        <f aca="false">S9443*Q9443</f>
        <v>0</v>
      </c>
      <c r="S9443" s="132"/>
    </row>
    <row r="9444" s="76" customFormat="true" ht="14.4" hidden="false" customHeight="false" outlineLevel="0" collapsed="false">
      <c r="A9444" s="207"/>
      <c r="B9444" s="215" t="n">
        <v>82</v>
      </c>
      <c r="C9444" s="642" t="s">
        <v>23</v>
      </c>
      <c r="D9444" s="670" t="s">
        <v>27453</v>
      </c>
      <c r="E9444" s="661"/>
      <c r="F9444" s="121" t="n">
        <f aca="false">F9443+1</f>
        <v>9438</v>
      </c>
      <c r="G9444" s="673" t="s">
        <v>27616</v>
      </c>
      <c r="H9444" s="673" t="s">
        <v>27616</v>
      </c>
      <c r="I9444" s="667" t="s">
        <v>27617</v>
      </c>
      <c r="J9444" s="669" t="n">
        <v>8</v>
      </c>
      <c r="K9444" s="489" t="n">
        <v>97</v>
      </c>
      <c r="L9444" s="489" t="n">
        <v>2166</v>
      </c>
      <c r="M9444" s="489" t="n">
        <v>0</v>
      </c>
      <c r="N9444" s="667" t="s">
        <v>27618</v>
      </c>
      <c r="O9444" s="489"/>
      <c r="P9444" s="643" t="n">
        <v>1480.56</v>
      </c>
      <c r="Q9444" s="130" t="n">
        <f aca="false">P9444*1.2</f>
        <v>1776.672</v>
      </c>
      <c r="R9444" s="131" t="n">
        <f aca="false">S9444*Q9444</f>
        <v>0</v>
      </c>
      <c r="S9444" s="132"/>
    </row>
    <row r="9445" s="76" customFormat="true" ht="14.4" hidden="false" customHeight="false" outlineLevel="0" collapsed="false">
      <c r="A9445" s="207"/>
      <c r="B9445" s="215" t="n">
        <v>82</v>
      </c>
      <c r="C9445" s="642" t="s">
        <v>23</v>
      </c>
      <c r="D9445" s="670" t="s">
        <v>27453</v>
      </c>
      <c r="E9445" s="661"/>
      <c r="F9445" s="121" t="n">
        <f aca="false">F9444+1</f>
        <v>9439</v>
      </c>
      <c r="G9445" s="673" t="s">
        <v>27619</v>
      </c>
      <c r="H9445" s="673" t="s">
        <v>27619</v>
      </c>
      <c r="I9445" s="667" t="s">
        <v>27620</v>
      </c>
      <c r="J9445" s="669" t="n">
        <v>0</v>
      </c>
      <c r="K9445" s="489" t="n">
        <v>97</v>
      </c>
      <c r="L9445" s="489" t="n">
        <v>1350</v>
      </c>
      <c r="M9445" s="489" t="n">
        <v>0</v>
      </c>
      <c r="N9445" s="667" t="s">
        <v>27621</v>
      </c>
      <c r="O9445" s="489"/>
      <c r="P9445" s="643" t="n">
        <v>165.36</v>
      </c>
      <c r="Q9445" s="130" t="n">
        <f aca="false">P9445*1.2</f>
        <v>198.432</v>
      </c>
      <c r="R9445" s="131" t="n">
        <f aca="false">S9445*Q9445</f>
        <v>0</v>
      </c>
      <c r="S9445" s="132"/>
    </row>
    <row r="9446" s="76" customFormat="true" ht="14.4" hidden="false" customHeight="false" outlineLevel="0" collapsed="false">
      <c r="A9446" s="207"/>
      <c r="B9446" s="215" t="n">
        <v>82</v>
      </c>
      <c r="C9446" s="642" t="s">
        <v>23</v>
      </c>
      <c r="D9446" s="670" t="s">
        <v>27453</v>
      </c>
      <c r="E9446" s="661"/>
      <c r="F9446" s="121" t="n">
        <f aca="false">F9445+1</f>
        <v>9440</v>
      </c>
      <c r="G9446" s="673" t="s">
        <v>27622</v>
      </c>
      <c r="H9446" s="673" t="s">
        <v>27622</v>
      </c>
      <c r="I9446" s="667" t="s">
        <v>27623</v>
      </c>
      <c r="J9446" s="669" t="n">
        <v>10</v>
      </c>
      <c r="K9446" s="489" t="n">
        <v>97</v>
      </c>
      <c r="L9446" s="489" t="n">
        <v>1100</v>
      </c>
      <c r="M9446" s="489" t="n">
        <v>0</v>
      </c>
      <c r="N9446" s="667" t="s">
        <v>27624</v>
      </c>
      <c r="O9446" s="489"/>
      <c r="P9446" s="643" t="n">
        <v>212.15</v>
      </c>
      <c r="Q9446" s="130" t="n">
        <f aca="false">P9446*1.2</f>
        <v>254.58</v>
      </c>
      <c r="R9446" s="131" t="n">
        <f aca="false">S9446*Q9446</f>
        <v>0</v>
      </c>
      <c r="S9446" s="132"/>
    </row>
    <row r="9447" s="76" customFormat="true" ht="14.4" hidden="false" customHeight="false" outlineLevel="0" collapsed="false">
      <c r="A9447" s="207"/>
      <c r="B9447" s="215" t="n">
        <v>82</v>
      </c>
      <c r="C9447" s="642" t="s">
        <v>23</v>
      </c>
      <c r="D9447" s="670" t="s">
        <v>27453</v>
      </c>
      <c r="E9447" s="661"/>
      <c r="F9447" s="121" t="n">
        <f aca="false">F9446+1</f>
        <v>9441</v>
      </c>
      <c r="G9447" s="673" t="s">
        <v>27625</v>
      </c>
      <c r="H9447" s="673" t="s">
        <v>27625</v>
      </c>
      <c r="I9447" s="667" t="s">
        <v>27626</v>
      </c>
      <c r="J9447" s="669" t="n">
        <v>10</v>
      </c>
      <c r="K9447" s="489" t="n">
        <v>97</v>
      </c>
      <c r="L9447" s="489" t="n">
        <v>1320</v>
      </c>
      <c r="M9447" s="489" t="n">
        <v>0</v>
      </c>
      <c r="N9447" s="667" t="s">
        <v>27627</v>
      </c>
      <c r="O9447" s="489"/>
      <c r="P9447" s="643" t="n">
        <v>254.58</v>
      </c>
      <c r="Q9447" s="130" t="n">
        <f aca="false">P9447*1.2</f>
        <v>305.496</v>
      </c>
      <c r="R9447" s="131" t="n">
        <f aca="false">S9447*Q9447</f>
        <v>0</v>
      </c>
      <c r="S9447" s="132"/>
    </row>
    <row r="9448" s="76" customFormat="true" ht="14.4" hidden="false" customHeight="false" outlineLevel="0" collapsed="false">
      <c r="A9448" s="207"/>
      <c r="B9448" s="215" t="n">
        <v>82</v>
      </c>
      <c r="C9448" s="642" t="s">
        <v>23</v>
      </c>
      <c r="D9448" s="670" t="s">
        <v>27453</v>
      </c>
      <c r="E9448" s="661"/>
      <c r="F9448" s="121" t="n">
        <f aca="false">F9447+1</f>
        <v>9442</v>
      </c>
      <c r="G9448" s="673" t="s">
        <v>27628</v>
      </c>
      <c r="H9448" s="673" t="s">
        <v>27628</v>
      </c>
      <c r="I9448" s="667" t="s">
        <v>27629</v>
      </c>
      <c r="J9448" s="669" t="n">
        <v>13</v>
      </c>
      <c r="K9448" s="489" t="n">
        <v>97</v>
      </c>
      <c r="L9448" s="489" t="n">
        <v>1018</v>
      </c>
      <c r="M9448" s="489" t="n">
        <v>0</v>
      </c>
      <c r="N9448" s="667" t="s">
        <v>27630</v>
      </c>
      <c r="O9448" s="489"/>
      <c r="P9448" s="643" t="n">
        <v>252.06</v>
      </c>
      <c r="Q9448" s="130" t="n">
        <f aca="false">P9448*1.2</f>
        <v>302.472</v>
      </c>
      <c r="R9448" s="131" t="n">
        <f aca="false">S9448*Q9448</f>
        <v>0</v>
      </c>
      <c r="S9448" s="132"/>
    </row>
    <row r="9449" s="76" customFormat="true" ht="14.4" hidden="false" customHeight="false" outlineLevel="0" collapsed="false">
      <c r="A9449" s="207"/>
      <c r="B9449" s="215" t="n">
        <v>82</v>
      </c>
      <c r="C9449" s="642" t="s">
        <v>23</v>
      </c>
      <c r="D9449" s="670" t="s">
        <v>27453</v>
      </c>
      <c r="E9449" s="661"/>
      <c r="F9449" s="121" t="n">
        <f aca="false">F9448+1</f>
        <v>9443</v>
      </c>
      <c r="G9449" s="673" t="s">
        <v>27631</v>
      </c>
      <c r="H9449" s="673" t="s">
        <v>27631</v>
      </c>
      <c r="I9449" s="667" t="s">
        <v>27632</v>
      </c>
      <c r="J9449" s="669" t="n">
        <v>13</v>
      </c>
      <c r="K9449" s="489" t="n">
        <v>97</v>
      </c>
      <c r="L9449" s="489" t="n">
        <v>1025</v>
      </c>
      <c r="M9449" s="489" t="n">
        <v>0</v>
      </c>
      <c r="N9449" s="667" t="s">
        <v>27633</v>
      </c>
      <c r="O9449" s="489"/>
      <c r="P9449" s="643" t="n">
        <v>253.78</v>
      </c>
      <c r="Q9449" s="130" t="n">
        <f aca="false">P9449*1.2</f>
        <v>304.536</v>
      </c>
      <c r="R9449" s="131" t="n">
        <f aca="false">S9449*Q9449</f>
        <v>0</v>
      </c>
      <c r="S9449" s="132"/>
    </row>
    <row r="9450" s="76" customFormat="true" ht="14.4" hidden="false" customHeight="false" outlineLevel="0" collapsed="false">
      <c r="A9450" s="207"/>
      <c r="B9450" s="215" t="n">
        <v>82</v>
      </c>
      <c r="C9450" s="642" t="s">
        <v>23</v>
      </c>
      <c r="D9450" s="670" t="s">
        <v>27453</v>
      </c>
      <c r="E9450" s="661"/>
      <c r="F9450" s="121" t="n">
        <f aca="false">F9449+1</f>
        <v>9444</v>
      </c>
      <c r="G9450" s="673" t="s">
        <v>27634</v>
      </c>
      <c r="H9450" s="673" t="s">
        <v>27634</v>
      </c>
      <c r="I9450" s="667" t="s">
        <v>27635</v>
      </c>
      <c r="J9450" s="669" t="n">
        <v>13</v>
      </c>
      <c r="K9450" s="489" t="n">
        <v>97</v>
      </c>
      <c r="L9450" s="489" t="n">
        <v>1030</v>
      </c>
      <c r="M9450" s="489" t="n">
        <v>0</v>
      </c>
      <c r="N9450" s="667" t="s">
        <v>27636</v>
      </c>
      <c r="O9450" s="489"/>
      <c r="P9450" s="643" t="n">
        <v>255.02</v>
      </c>
      <c r="Q9450" s="130" t="n">
        <f aca="false">P9450*1.2</f>
        <v>306.024</v>
      </c>
      <c r="R9450" s="131" t="n">
        <f aca="false">S9450*Q9450</f>
        <v>0</v>
      </c>
      <c r="S9450" s="132"/>
    </row>
    <row r="9451" s="76" customFormat="true" ht="14.4" hidden="false" customHeight="false" outlineLevel="0" collapsed="false">
      <c r="A9451" s="207"/>
      <c r="B9451" s="215" t="n">
        <v>82</v>
      </c>
      <c r="C9451" s="642" t="s">
        <v>23</v>
      </c>
      <c r="D9451" s="670" t="s">
        <v>27453</v>
      </c>
      <c r="E9451" s="661"/>
      <c r="F9451" s="121" t="n">
        <f aca="false">F9450+1</f>
        <v>9445</v>
      </c>
      <c r="G9451" s="673" t="s">
        <v>27637</v>
      </c>
      <c r="H9451" s="673" t="s">
        <v>27637</v>
      </c>
      <c r="I9451" s="667" t="s">
        <v>27638</v>
      </c>
      <c r="J9451" s="669" t="n">
        <v>13</v>
      </c>
      <c r="K9451" s="489" t="n">
        <v>97</v>
      </c>
      <c r="L9451" s="489" t="n">
        <v>1040</v>
      </c>
      <c r="M9451" s="489" t="n">
        <v>0</v>
      </c>
      <c r="N9451" s="667" t="s">
        <v>27639</v>
      </c>
      <c r="O9451" s="489"/>
      <c r="P9451" s="643" t="n">
        <v>256.34</v>
      </c>
      <c r="Q9451" s="130" t="n">
        <f aca="false">P9451*1.2</f>
        <v>307.608</v>
      </c>
      <c r="R9451" s="131" t="n">
        <f aca="false">S9451*Q9451</f>
        <v>0</v>
      </c>
      <c r="S9451" s="132"/>
    </row>
    <row r="9452" s="76" customFormat="true" ht="14.4" hidden="false" customHeight="false" outlineLevel="0" collapsed="false">
      <c r="A9452" s="207"/>
      <c r="B9452" s="215" t="n">
        <v>82</v>
      </c>
      <c r="C9452" s="642" t="s">
        <v>23</v>
      </c>
      <c r="D9452" s="670" t="s">
        <v>27453</v>
      </c>
      <c r="E9452" s="661"/>
      <c r="F9452" s="121" t="n">
        <f aca="false">F9451+1</f>
        <v>9446</v>
      </c>
      <c r="G9452" s="673" t="s">
        <v>27640</v>
      </c>
      <c r="H9452" s="673" t="s">
        <v>27640</v>
      </c>
      <c r="I9452" s="667" t="s">
        <v>27641</v>
      </c>
      <c r="J9452" s="669" t="n">
        <v>13</v>
      </c>
      <c r="K9452" s="489" t="n">
        <v>97</v>
      </c>
      <c r="L9452" s="489" t="n">
        <v>1045</v>
      </c>
      <c r="M9452" s="489" t="n">
        <v>0</v>
      </c>
      <c r="N9452" s="667" t="s">
        <v>27642</v>
      </c>
      <c r="O9452" s="489"/>
      <c r="P9452" s="643" t="n">
        <v>258.73</v>
      </c>
      <c r="Q9452" s="130" t="n">
        <f aca="false">P9452*1.2</f>
        <v>310.476</v>
      </c>
      <c r="R9452" s="131" t="n">
        <f aca="false">S9452*Q9452</f>
        <v>0</v>
      </c>
      <c r="S9452" s="132"/>
    </row>
    <row r="9453" s="76" customFormat="true" ht="14.4" hidden="false" customHeight="false" outlineLevel="0" collapsed="false">
      <c r="A9453" s="207"/>
      <c r="B9453" s="215" t="n">
        <v>82</v>
      </c>
      <c r="C9453" s="642" t="s">
        <v>23</v>
      </c>
      <c r="D9453" s="670" t="s">
        <v>27453</v>
      </c>
      <c r="E9453" s="661"/>
      <c r="F9453" s="121" t="n">
        <f aca="false">F9452+1</f>
        <v>9447</v>
      </c>
      <c r="G9453" s="673" t="s">
        <v>27643</v>
      </c>
      <c r="H9453" s="673" t="s">
        <v>27643</v>
      </c>
      <c r="I9453" s="667" t="s">
        <v>27644</v>
      </c>
      <c r="J9453" s="669" t="n">
        <v>13</v>
      </c>
      <c r="K9453" s="489" t="n">
        <v>97</v>
      </c>
      <c r="L9453" s="489" t="n">
        <v>1050</v>
      </c>
      <c r="M9453" s="489" t="n">
        <v>0</v>
      </c>
      <c r="N9453" s="667" t="s">
        <v>27645</v>
      </c>
      <c r="O9453" s="489"/>
      <c r="P9453" s="643" t="n">
        <v>259.96</v>
      </c>
      <c r="Q9453" s="130" t="n">
        <f aca="false">P9453*1.2</f>
        <v>311.952</v>
      </c>
      <c r="R9453" s="131" t="n">
        <f aca="false">S9453*Q9453</f>
        <v>0</v>
      </c>
      <c r="S9453" s="132"/>
    </row>
    <row r="9454" s="76" customFormat="true" ht="14.4" hidden="false" customHeight="false" outlineLevel="0" collapsed="false">
      <c r="A9454" s="207"/>
      <c r="B9454" s="215" t="n">
        <v>82</v>
      </c>
      <c r="C9454" s="642" t="s">
        <v>23</v>
      </c>
      <c r="D9454" s="670" t="s">
        <v>27453</v>
      </c>
      <c r="E9454" s="661"/>
      <c r="F9454" s="121" t="n">
        <f aca="false">F9453+1</f>
        <v>9448</v>
      </c>
      <c r="G9454" s="673" t="s">
        <v>27646</v>
      </c>
      <c r="H9454" s="673" t="s">
        <v>27646</v>
      </c>
      <c r="I9454" s="667" t="s">
        <v>27647</v>
      </c>
      <c r="J9454" s="669" t="n">
        <v>13</v>
      </c>
      <c r="K9454" s="489" t="n">
        <v>97</v>
      </c>
      <c r="L9454" s="489" t="n">
        <v>1075</v>
      </c>
      <c r="M9454" s="489" t="n">
        <v>0</v>
      </c>
      <c r="N9454" s="667" t="s">
        <v>27648</v>
      </c>
      <c r="O9454" s="489"/>
      <c r="P9454" s="643" t="n">
        <v>266.15</v>
      </c>
      <c r="Q9454" s="130" t="n">
        <f aca="false">P9454*1.2</f>
        <v>319.38</v>
      </c>
      <c r="R9454" s="131" t="n">
        <f aca="false">S9454*Q9454</f>
        <v>0</v>
      </c>
      <c r="S9454" s="132"/>
    </row>
    <row r="9455" s="76" customFormat="true" ht="14.4" hidden="false" customHeight="false" outlineLevel="0" collapsed="false">
      <c r="A9455" s="207"/>
      <c r="B9455" s="215" t="n">
        <v>82</v>
      </c>
      <c r="C9455" s="642" t="s">
        <v>23</v>
      </c>
      <c r="D9455" s="670" t="s">
        <v>27453</v>
      </c>
      <c r="E9455" s="661"/>
      <c r="F9455" s="121" t="n">
        <f aca="false">F9454+1</f>
        <v>9449</v>
      </c>
      <c r="G9455" s="673" t="s">
        <v>27649</v>
      </c>
      <c r="H9455" s="673" t="s">
        <v>27649</v>
      </c>
      <c r="I9455" s="667" t="s">
        <v>27650</v>
      </c>
      <c r="J9455" s="669" t="n">
        <v>13</v>
      </c>
      <c r="K9455" s="489" t="n">
        <v>97</v>
      </c>
      <c r="L9455" s="489" t="n">
        <v>1100</v>
      </c>
      <c r="M9455" s="489" t="n">
        <v>0</v>
      </c>
      <c r="N9455" s="667" t="s">
        <v>27651</v>
      </c>
      <c r="O9455" s="489"/>
      <c r="P9455" s="643" t="n">
        <v>272.34</v>
      </c>
      <c r="Q9455" s="130" t="n">
        <f aca="false">P9455*1.2</f>
        <v>326.808</v>
      </c>
      <c r="R9455" s="131" t="n">
        <f aca="false">S9455*Q9455</f>
        <v>0</v>
      </c>
      <c r="S9455" s="132"/>
    </row>
    <row r="9456" s="76" customFormat="true" ht="14.4" hidden="false" customHeight="false" outlineLevel="0" collapsed="false">
      <c r="A9456" s="207"/>
      <c r="B9456" s="215" t="n">
        <v>82</v>
      </c>
      <c r="C9456" s="642" t="s">
        <v>23</v>
      </c>
      <c r="D9456" s="670" t="s">
        <v>27453</v>
      </c>
      <c r="E9456" s="661"/>
      <c r="F9456" s="121" t="n">
        <f aca="false">F9455+1</f>
        <v>9450</v>
      </c>
      <c r="G9456" s="673" t="s">
        <v>27652</v>
      </c>
      <c r="H9456" s="673" t="s">
        <v>27652</v>
      </c>
      <c r="I9456" s="667" t="s">
        <v>27653</v>
      </c>
      <c r="J9456" s="669" t="n">
        <v>13</v>
      </c>
      <c r="K9456" s="489" t="n">
        <v>97</v>
      </c>
      <c r="L9456" s="489" t="n">
        <v>1225</v>
      </c>
      <c r="M9456" s="489" t="n">
        <v>0</v>
      </c>
      <c r="N9456" s="667" t="s">
        <v>27654</v>
      </c>
      <c r="O9456" s="489"/>
      <c r="P9456" s="643" t="n">
        <v>303.3</v>
      </c>
      <c r="Q9456" s="130" t="n">
        <f aca="false">P9456*1.2</f>
        <v>363.96</v>
      </c>
      <c r="R9456" s="131" t="n">
        <f aca="false">S9456*Q9456</f>
        <v>0</v>
      </c>
      <c r="S9456" s="132"/>
    </row>
    <row r="9457" s="76" customFormat="true" ht="14.4" hidden="false" customHeight="false" outlineLevel="0" collapsed="false">
      <c r="A9457" s="207"/>
      <c r="B9457" s="215" t="n">
        <v>82</v>
      </c>
      <c r="C9457" s="642" t="s">
        <v>23</v>
      </c>
      <c r="D9457" s="670" t="s">
        <v>27453</v>
      </c>
      <c r="E9457" s="661"/>
      <c r="F9457" s="121" t="n">
        <f aca="false">F9456+1</f>
        <v>9451</v>
      </c>
      <c r="G9457" s="673" t="s">
        <v>27655</v>
      </c>
      <c r="H9457" s="673" t="s">
        <v>27655</v>
      </c>
      <c r="I9457" s="667" t="s">
        <v>27656</v>
      </c>
      <c r="J9457" s="669" t="n">
        <v>13</v>
      </c>
      <c r="K9457" s="489" t="n">
        <v>97</v>
      </c>
      <c r="L9457" s="489" t="n">
        <v>1250</v>
      </c>
      <c r="M9457" s="489" t="n">
        <v>0</v>
      </c>
      <c r="N9457" s="667" t="s">
        <v>27657</v>
      </c>
      <c r="O9457" s="489"/>
      <c r="P9457" s="643" t="n">
        <v>309.49</v>
      </c>
      <c r="Q9457" s="130" t="n">
        <f aca="false">P9457*1.2</f>
        <v>371.388</v>
      </c>
      <c r="R9457" s="131" t="n">
        <f aca="false">S9457*Q9457</f>
        <v>0</v>
      </c>
      <c r="S9457" s="132"/>
    </row>
    <row r="9458" s="76" customFormat="true" ht="14.4" hidden="false" customHeight="false" outlineLevel="0" collapsed="false">
      <c r="A9458" s="207"/>
      <c r="B9458" s="215" t="n">
        <v>82</v>
      </c>
      <c r="C9458" s="642" t="s">
        <v>23</v>
      </c>
      <c r="D9458" s="670" t="s">
        <v>27453</v>
      </c>
      <c r="E9458" s="661"/>
      <c r="F9458" s="121" t="n">
        <f aca="false">F9457+1</f>
        <v>9452</v>
      </c>
      <c r="G9458" s="676" t="s">
        <v>27658</v>
      </c>
      <c r="H9458" s="676" t="s">
        <v>27658</v>
      </c>
      <c r="I9458" s="667" t="s">
        <v>27659</v>
      </c>
      <c r="J9458" s="669" t="n">
        <v>13</v>
      </c>
      <c r="K9458" s="489" t="n">
        <v>97</v>
      </c>
      <c r="L9458" s="489" t="n">
        <v>1260</v>
      </c>
      <c r="M9458" s="489" t="n">
        <v>0</v>
      </c>
      <c r="N9458" s="676" t="s">
        <v>27660</v>
      </c>
      <c r="O9458" s="489"/>
      <c r="P9458" s="643" t="n">
        <v>311.96</v>
      </c>
      <c r="Q9458" s="130" t="n">
        <f aca="false">P9458*1.2</f>
        <v>374.352</v>
      </c>
      <c r="R9458" s="131" t="n">
        <f aca="false">S9458*Q9458</f>
        <v>0</v>
      </c>
      <c r="S9458" s="132"/>
    </row>
    <row r="9459" s="76" customFormat="true" ht="14.4" hidden="false" customHeight="false" outlineLevel="0" collapsed="false">
      <c r="A9459" s="207"/>
      <c r="B9459" s="215" t="n">
        <v>82</v>
      </c>
      <c r="C9459" s="642" t="s">
        <v>23</v>
      </c>
      <c r="D9459" s="670" t="s">
        <v>27453</v>
      </c>
      <c r="E9459" s="661"/>
      <c r="F9459" s="121" t="n">
        <f aca="false">F9458+1</f>
        <v>9453</v>
      </c>
      <c r="G9459" s="673" t="s">
        <v>27661</v>
      </c>
      <c r="H9459" s="673" t="s">
        <v>27661</v>
      </c>
      <c r="I9459" s="667" t="s">
        <v>27662</v>
      </c>
      <c r="J9459" s="669" t="n">
        <v>13</v>
      </c>
      <c r="K9459" s="489" t="n">
        <v>97</v>
      </c>
      <c r="L9459" s="489" t="n">
        <v>1280</v>
      </c>
      <c r="M9459" s="489" t="n">
        <v>0</v>
      </c>
      <c r="N9459" s="667" t="s">
        <v>27663</v>
      </c>
      <c r="O9459" s="489"/>
      <c r="P9459" s="643" t="n">
        <v>316.92</v>
      </c>
      <c r="Q9459" s="130" t="n">
        <f aca="false">P9459*1.2</f>
        <v>380.304</v>
      </c>
      <c r="R9459" s="131" t="n">
        <f aca="false">S9459*Q9459</f>
        <v>0</v>
      </c>
      <c r="S9459" s="132"/>
    </row>
    <row r="9460" s="76" customFormat="true" ht="14.4" hidden="false" customHeight="false" outlineLevel="0" collapsed="false">
      <c r="A9460" s="207"/>
      <c r="B9460" s="215" t="n">
        <v>82</v>
      </c>
      <c r="C9460" s="642" t="s">
        <v>23</v>
      </c>
      <c r="D9460" s="670" t="s">
        <v>27453</v>
      </c>
      <c r="E9460" s="661"/>
      <c r="F9460" s="121" t="n">
        <f aca="false">F9459+1</f>
        <v>9454</v>
      </c>
      <c r="G9460" s="673" t="s">
        <v>27664</v>
      </c>
      <c r="H9460" s="673" t="s">
        <v>27664</v>
      </c>
      <c r="I9460" s="667" t="s">
        <v>27665</v>
      </c>
      <c r="J9460" s="669" t="n">
        <v>13</v>
      </c>
      <c r="K9460" s="489" t="n">
        <v>97</v>
      </c>
      <c r="L9460" s="489" t="n">
        <v>1400</v>
      </c>
      <c r="M9460" s="489" t="n">
        <v>0</v>
      </c>
      <c r="N9460" s="667" t="s">
        <v>27666</v>
      </c>
      <c r="O9460" s="489"/>
      <c r="P9460" s="643" t="n">
        <v>346.63</v>
      </c>
      <c r="Q9460" s="130" t="n">
        <f aca="false">P9460*1.2</f>
        <v>415.956</v>
      </c>
      <c r="R9460" s="131" t="n">
        <f aca="false">S9460*Q9460</f>
        <v>0</v>
      </c>
      <c r="S9460" s="132"/>
    </row>
    <row r="9461" s="76" customFormat="true" ht="14.4" hidden="false" customHeight="false" outlineLevel="0" collapsed="false">
      <c r="A9461" s="207"/>
      <c r="B9461" s="215" t="n">
        <v>82</v>
      </c>
      <c r="C9461" s="642" t="s">
        <v>23</v>
      </c>
      <c r="D9461" s="670" t="s">
        <v>27453</v>
      </c>
      <c r="E9461" s="661"/>
      <c r="F9461" s="121" t="n">
        <f aca="false">F9460+1</f>
        <v>9455</v>
      </c>
      <c r="G9461" s="673" t="s">
        <v>27667</v>
      </c>
      <c r="H9461" s="673" t="s">
        <v>27667</v>
      </c>
      <c r="I9461" s="667" t="s">
        <v>27668</v>
      </c>
      <c r="J9461" s="669" t="n">
        <v>13</v>
      </c>
      <c r="K9461" s="489" t="n">
        <v>97</v>
      </c>
      <c r="L9461" s="489" t="n">
        <v>1425</v>
      </c>
      <c r="M9461" s="489" t="n">
        <v>0</v>
      </c>
      <c r="N9461" s="667" t="s">
        <v>27669</v>
      </c>
      <c r="O9461" s="489"/>
      <c r="P9461" s="643" t="n">
        <v>352.8</v>
      </c>
      <c r="Q9461" s="130" t="n">
        <f aca="false">P9461*1.2</f>
        <v>423.36</v>
      </c>
      <c r="R9461" s="131" t="n">
        <f aca="false">S9461*Q9461</f>
        <v>0</v>
      </c>
      <c r="S9461" s="132"/>
    </row>
    <row r="9462" s="76" customFormat="true" ht="14.4" hidden="false" customHeight="false" outlineLevel="0" collapsed="false">
      <c r="A9462" s="207"/>
      <c r="B9462" s="215" t="n">
        <v>82</v>
      </c>
      <c r="C9462" s="642" t="s">
        <v>23</v>
      </c>
      <c r="D9462" s="670" t="s">
        <v>27453</v>
      </c>
      <c r="E9462" s="661"/>
      <c r="F9462" s="121" t="n">
        <f aca="false">F9461+1</f>
        <v>9456</v>
      </c>
      <c r="G9462" s="673" t="s">
        <v>27670</v>
      </c>
      <c r="H9462" s="673" t="s">
        <v>27670</v>
      </c>
      <c r="I9462" s="667" t="s">
        <v>27671</v>
      </c>
      <c r="J9462" s="669" t="n">
        <v>13</v>
      </c>
      <c r="K9462" s="489" t="n">
        <v>97</v>
      </c>
      <c r="L9462" s="489" t="n">
        <v>1450</v>
      </c>
      <c r="M9462" s="489" t="n">
        <v>0</v>
      </c>
      <c r="N9462" s="667" t="s">
        <v>27672</v>
      </c>
      <c r="O9462" s="489"/>
      <c r="P9462" s="643" t="n">
        <v>359</v>
      </c>
      <c r="Q9462" s="130" t="n">
        <f aca="false">P9462*1.2</f>
        <v>430.8</v>
      </c>
      <c r="R9462" s="131" t="n">
        <f aca="false">S9462*Q9462</f>
        <v>0</v>
      </c>
      <c r="S9462" s="132"/>
    </row>
    <row r="9463" s="76" customFormat="true" ht="14.4" hidden="false" customHeight="false" outlineLevel="0" collapsed="false">
      <c r="A9463" s="207"/>
      <c r="B9463" s="215" t="n">
        <v>82</v>
      </c>
      <c r="C9463" s="642" t="s">
        <v>23</v>
      </c>
      <c r="D9463" s="670" t="s">
        <v>27453</v>
      </c>
      <c r="E9463" s="661"/>
      <c r="F9463" s="121" t="n">
        <f aca="false">F9462+1</f>
        <v>9457</v>
      </c>
      <c r="G9463" s="673" t="s">
        <v>27673</v>
      </c>
      <c r="H9463" s="673" t="s">
        <v>27673</v>
      </c>
      <c r="I9463" s="667" t="s">
        <v>27674</v>
      </c>
      <c r="J9463" s="669" t="n">
        <v>13</v>
      </c>
      <c r="K9463" s="489" t="n">
        <v>97</v>
      </c>
      <c r="L9463" s="489" t="n">
        <v>1475</v>
      </c>
      <c r="M9463" s="489" t="n">
        <v>0</v>
      </c>
      <c r="N9463" s="667" t="s">
        <v>27675</v>
      </c>
      <c r="O9463" s="489"/>
      <c r="P9463" s="643" t="n">
        <v>365.2</v>
      </c>
      <c r="Q9463" s="130" t="n">
        <f aca="false">P9463*1.2</f>
        <v>438.24</v>
      </c>
      <c r="R9463" s="131" t="n">
        <f aca="false">S9463*Q9463</f>
        <v>0</v>
      </c>
      <c r="S9463" s="132"/>
    </row>
    <row r="9464" s="76" customFormat="true" ht="14.4" hidden="false" customHeight="false" outlineLevel="0" collapsed="false">
      <c r="A9464" s="207"/>
      <c r="B9464" s="215" t="n">
        <v>82</v>
      </c>
      <c r="C9464" s="642" t="s">
        <v>23</v>
      </c>
      <c r="D9464" s="670" t="s">
        <v>27453</v>
      </c>
      <c r="E9464" s="661"/>
      <c r="F9464" s="121" t="n">
        <f aca="false">F9463+1</f>
        <v>9458</v>
      </c>
      <c r="G9464" s="673" t="s">
        <v>27676</v>
      </c>
      <c r="H9464" s="673" t="s">
        <v>27676</v>
      </c>
      <c r="I9464" s="667" t="s">
        <v>27677</v>
      </c>
      <c r="J9464" s="669" t="n">
        <v>13</v>
      </c>
      <c r="K9464" s="489" t="n">
        <v>97</v>
      </c>
      <c r="L9464" s="489" t="n">
        <v>1500</v>
      </c>
      <c r="M9464" s="489" t="n">
        <v>0</v>
      </c>
      <c r="N9464" s="667" t="s">
        <v>27678</v>
      </c>
      <c r="O9464" s="489"/>
      <c r="P9464" s="643" t="n">
        <v>371.36</v>
      </c>
      <c r="Q9464" s="130" t="n">
        <f aca="false">P9464*1.2</f>
        <v>445.632</v>
      </c>
      <c r="R9464" s="131" t="n">
        <f aca="false">S9464*Q9464</f>
        <v>0</v>
      </c>
      <c r="S9464" s="132"/>
    </row>
    <row r="9465" s="76" customFormat="true" ht="14.4" hidden="false" customHeight="false" outlineLevel="0" collapsed="false">
      <c r="A9465" s="207"/>
      <c r="B9465" s="215" t="n">
        <v>82</v>
      </c>
      <c r="C9465" s="642" t="s">
        <v>23</v>
      </c>
      <c r="D9465" s="670" t="s">
        <v>27453</v>
      </c>
      <c r="E9465" s="661"/>
      <c r="F9465" s="121" t="n">
        <f aca="false">F9464+1</f>
        <v>9459</v>
      </c>
      <c r="G9465" s="673" t="s">
        <v>27679</v>
      </c>
      <c r="H9465" s="673" t="s">
        <v>27679</v>
      </c>
      <c r="I9465" s="667" t="s">
        <v>27680</v>
      </c>
      <c r="J9465" s="669" t="n">
        <v>13</v>
      </c>
      <c r="K9465" s="489" t="n">
        <v>97</v>
      </c>
      <c r="L9465" s="489" t="n">
        <v>1525</v>
      </c>
      <c r="M9465" s="489" t="n">
        <v>0</v>
      </c>
      <c r="N9465" s="667" t="s">
        <v>27681</v>
      </c>
      <c r="O9465" s="489"/>
      <c r="P9465" s="643" t="n">
        <v>377.57</v>
      </c>
      <c r="Q9465" s="130" t="n">
        <f aca="false">P9465*1.2</f>
        <v>453.084</v>
      </c>
      <c r="R9465" s="131" t="n">
        <f aca="false">S9465*Q9465</f>
        <v>0</v>
      </c>
      <c r="S9465" s="132"/>
    </row>
    <row r="9466" s="76" customFormat="true" ht="14.4" hidden="false" customHeight="false" outlineLevel="0" collapsed="false">
      <c r="A9466" s="207"/>
      <c r="B9466" s="215" t="n">
        <v>82</v>
      </c>
      <c r="C9466" s="642" t="s">
        <v>23</v>
      </c>
      <c r="D9466" s="670" t="s">
        <v>27453</v>
      </c>
      <c r="E9466" s="661"/>
      <c r="F9466" s="121" t="n">
        <f aca="false">F9465+1</f>
        <v>9460</v>
      </c>
      <c r="G9466" s="673" t="s">
        <v>27682</v>
      </c>
      <c r="H9466" s="673" t="s">
        <v>27682</v>
      </c>
      <c r="I9466" s="667" t="s">
        <v>27683</v>
      </c>
      <c r="J9466" s="669" t="n">
        <v>13</v>
      </c>
      <c r="K9466" s="489" t="n">
        <v>97</v>
      </c>
      <c r="L9466" s="489" t="n">
        <v>1535</v>
      </c>
      <c r="M9466" s="489" t="n">
        <v>0</v>
      </c>
      <c r="N9466" s="667" t="s">
        <v>27684</v>
      </c>
      <c r="O9466" s="489"/>
      <c r="P9466" s="643" t="n">
        <v>380.04</v>
      </c>
      <c r="Q9466" s="130" t="n">
        <f aca="false">P9466*1.2</f>
        <v>456.048</v>
      </c>
      <c r="R9466" s="131" t="n">
        <f aca="false">S9466*Q9466</f>
        <v>0</v>
      </c>
      <c r="S9466" s="132"/>
    </row>
    <row r="9467" s="76" customFormat="true" ht="14.4" hidden="false" customHeight="false" outlineLevel="0" collapsed="false">
      <c r="A9467" s="207"/>
      <c r="B9467" s="215" t="n">
        <v>82</v>
      </c>
      <c r="C9467" s="642" t="s">
        <v>23</v>
      </c>
      <c r="D9467" s="670" t="s">
        <v>27453</v>
      </c>
      <c r="E9467" s="661"/>
      <c r="F9467" s="121" t="n">
        <f aca="false">F9466+1</f>
        <v>9461</v>
      </c>
      <c r="G9467" s="673" t="s">
        <v>27685</v>
      </c>
      <c r="H9467" s="673" t="s">
        <v>27685</v>
      </c>
      <c r="I9467" s="667" t="s">
        <v>27686</v>
      </c>
      <c r="J9467" s="669" t="n">
        <v>13</v>
      </c>
      <c r="K9467" s="489" t="n">
        <v>97</v>
      </c>
      <c r="L9467" s="489" t="n">
        <v>1600</v>
      </c>
      <c r="M9467" s="489" t="n">
        <v>0</v>
      </c>
      <c r="N9467" s="667" t="s">
        <v>27687</v>
      </c>
      <c r="O9467" s="489"/>
      <c r="P9467" s="643" t="n">
        <v>396.13</v>
      </c>
      <c r="Q9467" s="130" t="n">
        <f aca="false">P9467*1.2</f>
        <v>475.356</v>
      </c>
      <c r="R9467" s="131" t="n">
        <f aca="false">S9467*Q9467</f>
        <v>0</v>
      </c>
      <c r="S9467" s="132"/>
    </row>
    <row r="9468" s="76" customFormat="true" ht="14.4" hidden="false" customHeight="false" outlineLevel="0" collapsed="false">
      <c r="A9468" s="207"/>
      <c r="B9468" s="215" t="n">
        <v>82</v>
      </c>
      <c r="C9468" s="642" t="s">
        <v>23</v>
      </c>
      <c r="D9468" s="670" t="s">
        <v>27453</v>
      </c>
      <c r="E9468" s="661"/>
      <c r="F9468" s="121" t="n">
        <f aca="false">F9467+1</f>
        <v>9462</v>
      </c>
      <c r="G9468" s="673" t="s">
        <v>27688</v>
      </c>
      <c r="H9468" s="673" t="s">
        <v>27688</v>
      </c>
      <c r="I9468" s="667" t="s">
        <v>27689</v>
      </c>
      <c r="J9468" s="669" t="n">
        <v>13</v>
      </c>
      <c r="K9468" s="489" t="n">
        <v>97</v>
      </c>
      <c r="L9468" s="489" t="n">
        <v>1650</v>
      </c>
      <c r="M9468" s="489" t="n">
        <v>0</v>
      </c>
      <c r="N9468" s="667" t="s">
        <v>27690</v>
      </c>
      <c r="O9468" s="489"/>
      <c r="P9468" s="643" t="n">
        <v>408.51</v>
      </c>
      <c r="Q9468" s="130" t="n">
        <f aca="false">P9468*1.2</f>
        <v>490.212</v>
      </c>
      <c r="R9468" s="131" t="n">
        <f aca="false">S9468*Q9468</f>
        <v>0</v>
      </c>
      <c r="S9468" s="132"/>
    </row>
    <row r="9469" s="76" customFormat="true" ht="14.4" hidden="false" customHeight="false" outlineLevel="0" collapsed="false">
      <c r="A9469" s="207"/>
      <c r="B9469" s="215" t="n">
        <v>82</v>
      </c>
      <c r="C9469" s="642" t="s">
        <v>23</v>
      </c>
      <c r="D9469" s="670" t="s">
        <v>27453</v>
      </c>
      <c r="E9469" s="661"/>
      <c r="F9469" s="121" t="n">
        <f aca="false">F9468+1</f>
        <v>9463</v>
      </c>
      <c r="G9469" s="673" t="s">
        <v>27691</v>
      </c>
      <c r="H9469" s="673" t="s">
        <v>27691</v>
      </c>
      <c r="I9469" s="667" t="s">
        <v>27692</v>
      </c>
      <c r="J9469" s="669" t="n">
        <v>13</v>
      </c>
      <c r="K9469" s="489" t="n">
        <v>97</v>
      </c>
      <c r="L9469" s="489" t="n">
        <v>1775</v>
      </c>
      <c r="M9469" s="489" t="n">
        <v>0</v>
      </c>
      <c r="N9469" s="667" t="s">
        <v>27693</v>
      </c>
      <c r="O9469" s="489"/>
      <c r="P9469" s="643" t="n">
        <v>439.47</v>
      </c>
      <c r="Q9469" s="130" t="n">
        <f aca="false">P9469*1.2</f>
        <v>527.364</v>
      </c>
      <c r="R9469" s="131" t="n">
        <f aca="false">S9469*Q9469</f>
        <v>0</v>
      </c>
      <c r="S9469" s="132"/>
    </row>
    <row r="9470" s="76" customFormat="true" ht="14.4" hidden="false" customHeight="false" outlineLevel="0" collapsed="false">
      <c r="A9470" s="207"/>
      <c r="B9470" s="215" t="n">
        <v>82</v>
      </c>
      <c r="C9470" s="642" t="s">
        <v>23</v>
      </c>
      <c r="D9470" s="670" t="s">
        <v>27453</v>
      </c>
      <c r="E9470" s="661"/>
      <c r="F9470" s="121" t="n">
        <f aca="false">F9469+1</f>
        <v>9464</v>
      </c>
      <c r="G9470" s="673" t="s">
        <v>27694</v>
      </c>
      <c r="H9470" s="673" t="s">
        <v>27694</v>
      </c>
      <c r="I9470" s="667" t="s">
        <v>27695</v>
      </c>
      <c r="J9470" s="669" t="n">
        <v>13</v>
      </c>
      <c r="K9470" s="489" t="n">
        <v>97</v>
      </c>
      <c r="L9470" s="489" t="n">
        <v>775</v>
      </c>
      <c r="M9470" s="489" t="n">
        <v>0</v>
      </c>
      <c r="N9470" s="667" t="s">
        <v>27696</v>
      </c>
      <c r="O9470" s="489"/>
      <c r="P9470" s="643" t="n">
        <v>191.91</v>
      </c>
      <c r="Q9470" s="130" t="n">
        <f aca="false">P9470*1.2</f>
        <v>230.292</v>
      </c>
      <c r="R9470" s="131" t="n">
        <f aca="false">S9470*Q9470</f>
        <v>0</v>
      </c>
      <c r="S9470" s="132"/>
    </row>
    <row r="9471" s="76" customFormat="true" ht="14.4" hidden="false" customHeight="false" outlineLevel="0" collapsed="false">
      <c r="A9471" s="207"/>
      <c r="B9471" s="215" t="n">
        <v>82</v>
      </c>
      <c r="C9471" s="642" t="s">
        <v>23</v>
      </c>
      <c r="D9471" s="670" t="s">
        <v>27453</v>
      </c>
      <c r="E9471" s="661"/>
      <c r="F9471" s="121" t="n">
        <f aca="false">F9470+1</f>
        <v>9465</v>
      </c>
      <c r="G9471" s="673" t="s">
        <v>27697</v>
      </c>
      <c r="H9471" s="673" t="s">
        <v>27697</v>
      </c>
      <c r="I9471" s="667" t="s">
        <v>27698</v>
      </c>
      <c r="J9471" s="669" t="n">
        <v>13</v>
      </c>
      <c r="K9471" s="489" t="n">
        <v>97</v>
      </c>
      <c r="L9471" s="489" t="n">
        <v>875</v>
      </c>
      <c r="M9471" s="489" t="n">
        <v>0</v>
      </c>
      <c r="N9471" s="667" t="s">
        <v>27699</v>
      </c>
      <c r="O9471" s="489"/>
      <c r="P9471" s="643" t="n">
        <v>216.65</v>
      </c>
      <c r="Q9471" s="130" t="n">
        <f aca="false">P9471*1.2</f>
        <v>259.98</v>
      </c>
      <c r="R9471" s="131" t="n">
        <f aca="false">S9471*Q9471</f>
        <v>0</v>
      </c>
      <c r="S9471" s="132"/>
    </row>
    <row r="9472" s="76" customFormat="true" ht="14.4" hidden="false" customHeight="false" outlineLevel="0" collapsed="false">
      <c r="A9472" s="207"/>
      <c r="B9472" s="215" t="n">
        <v>82</v>
      </c>
      <c r="C9472" s="642" t="s">
        <v>23</v>
      </c>
      <c r="D9472" s="670" t="s">
        <v>27453</v>
      </c>
      <c r="E9472" s="661"/>
      <c r="F9472" s="121" t="n">
        <f aca="false">F9471+1</f>
        <v>9466</v>
      </c>
      <c r="G9472" s="673" t="s">
        <v>27700</v>
      </c>
      <c r="H9472" s="673" t="s">
        <v>27700</v>
      </c>
      <c r="I9472" s="667" t="s">
        <v>27701</v>
      </c>
      <c r="J9472" s="669" t="n">
        <v>13</v>
      </c>
      <c r="K9472" s="489" t="n">
        <v>97</v>
      </c>
      <c r="L9472" s="489" t="n">
        <v>900</v>
      </c>
      <c r="M9472" s="489" t="n">
        <v>0</v>
      </c>
      <c r="N9472" s="667" t="s">
        <v>27702</v>
      </c>
      <c r="O9472" s="489"/>
      <c r="P9472" s="643" t="n">
        <v>173.58</v>
      </c>
      <c r="Q9472" s="130" t="n">
        <f aca="false">P9472*1.2</f>
        <v>208.296</v>
      </c>
      <c r="R9472" s="131" t="n">
        <f aca="false">S9472*Q9472</f>
        <v>0</v>
      </c>
      <c r="S9472" s="132"/>
    </row>
    <row r="9473" s="76" customFormat="true" ht="14.4" hidden="false" customHeight="false" outlineLevel="0" collapsed="false">
      <c r="A9473" s="207"/>
      <c r="B9473" s="215" t="n">
        <v>82</v>
      </c>
      <c r="C9473" s="642" t="s">
        <v>23</v>
      </c>
      <c r="D9473" s="670" t="s">
        <v>27453</v>
      </c>
      <c r="E9473" s="661"/>
      <c r="F9473" s="121" t="n">
        <f aca="false">F9472+1</f>
        <v>9467</v>
      </c>
      <c r="G9473" s="677" t="s">
        <v>27703</v>
      </c>
      <c r="H9473" s="677" t="s">
        <v>27703</v>
      </c>
      <c r="I9473" s="667" t="s">
        <v>27704</v>
      </c>
      <c r="J9473" s="669" t="n">
        <v>13</v>
      </c>
      <c r="K9473" s="489" t="n">
        <v>97</v>
      </c>
      <c r="L9473" s="489" t="n">
        <v>950</v>
      </c>
      <c r="M9473" s="489" t="n">
        <v>0</v>
      </c>
      <c r="N9473" s="677" t="s">
        <v>27705</v>
      </c>
      <c r="O9473" s="489"/>
      <c r="P9473" s="643" t="n">
        <v>235.21</v>
      </c>
      <c r="Q9473" s="130" t="n">
        <f aca="false">P9473*1.2</f>
        <v>282.252</v>
      </c>
      <c r="R9473" s="131" t="n">
        <f aca="false">S9473*Q9473</f>
        <v>0</v>
      </c>
      <c r="S9473" s="132"/>
    </row>
    <row r="9474" s="76" customFormat="true" ht="14.4" hidden="false" customHeight="false" outlineLevel="0" collapsed="false">
      <c r="A9474" s="207"/>
      <c r="B9474" s="215" t="n">
        <v>82</v>
      </c>
      <c r="C9474" s="642" t="s">
        <v>23</v>
      </c>
      <c r="D9474" s="670" t="s">
        <v>27453</v>
      </c>
      <c r="E9474" s="661"/>
      <c r="F9474" s="121" t="n">
        <f aca="false">F9473+1</f>
        <v>9468</v>
      </c>
      <c r="G9474" s="673" t="s">
        <v>27706</v>
      </c>
      <c r="H9474" s="673" t="s">
        <v>27706</v>
      </c>
      <c r="I9474" s="667" t="s">
        <v>27707</v>
      </c>
      <c r="J9474" s="669" t="n">
        <v>0</v>
      </c>
      <c r="K9474" s="489" t="n">
        <v>97</v>
      </c>
      <c r="L9474" s="489" t="n">
        <v>1600</v>
      </c>
      <c r="M9474" s="489" t="n">
        <v>0</v>
      </c>
      <c r="N9474" s="667" t="s">
        <v>27708</v>
      </c>
      <c r="O9474" s="489"/>
      <c r="P9474" s="643" t="n">
        <v>312.74</v>
      </c>
      <c r="Q9474" s="130" t="n">
        <f aca="false">P9474*1.2</f>
        <v>375.288</v>
      </c>
      <c r="R9474" s="131" t="n">
        <f aca="false">S9474*Q9474</f>
        <v>0</v>
      </c>
      <c r="S9474" s="132"/>
    </row>
    <row r="9475" s="76" customFormat="true" ht="14.4" hidden="false" customHeight="false" outlineLevel="0" collapsed="false">
      <c r="A9475" s="207"/>
      <c r="B9475" s="215" t="n">
        <v>82</v>
      </c>
      <c r="C9475" s="642" t="s">
        <v>23</v>
      </c>
      <c r="D9475" s="670" t="s">
        <v>27453</v>
      </c>
      <c r="E9475" s="661"/>
      <c r="F9475" s="121" t="n">
        <f aca="false">F9474+1</f>
        <v>9469</v>
      </c>
      <c r="G9475" s="673" t="s">
        <v>27709</v>
      </c>
      <c r="H9475" s="673" t="s">
        <v>27709</v>
      </c>
      <c r="I9475" s="667" t="s">
        <v>27710</v>
      </c>
      <c r="J9475" s="669" t="n">
        <v>0</v>
      </c>
      <c r="K9475" s="489" t="n">
        <v>97</v>
      </c>
      <c r="L9475" s="489" t="n">
        <v>1620</v>
      </c>
      <c r="M9475" s="489" t="n">
        <v>0</v>
      </c>
      <c r="N9475" s="667" t="s">
        <v>27711</v>
      </c>
      <c r="O9475" s="489"/>
      <c r="P9475" s="643" t="n">
        <v>316.67</v>
      </c>
      <c r="Q9475" s="130" t="n">
        <f aca="false">P9475*1.2</f>
        <v>380.004</v>
      </c>
      <c r="R9475" s="131" t="n">
        <f aca="false">S9475*Q9475</f>
        <v>0</v>
      </c>
      <c r="S9475" s="132"/>
    </row>
    <row r="9476" s="76" customFormat="true" ht="14.4" hidden="false" customHeight="false" outlineLevel="0" collapsed="false">
      <c r="A9476" s="207"/>
      <c r="B9476" s="215" t="n">
        <v>82</v>
      </c>
      <c r="C9476" s="642" t="s">
        <v>23</v>
      </c>
      <c r="D9476" s="670" t="s">
        <v>27453</v>
      </c>
      <c r="E9476" s="661"/>
      <c r="F9476" s="121" t="n">
        <f aca="false">F9475+1</f>
        <v>9470</v>
      </c>
      <c r="G9476" s="673" t="s">
        <v>27712</v>
      </c>
      <c r="H9476" s="673" t="s">
        <v>27712</v>
      </c>
      <c r="I9476" s="667" t="s">
        <v>27713</v>
      </c>
      <c r="J9476" s="669" t="n">
        <v>0</v>
      </c>
      <c r="K9476" s="489" t="n">
        <v>97</v>
      </c>
      <c r="L9476" s="489" t="n">
        <v>1650</v>
      </c>
      <c r="M9476" s="489" t="n">
        <v>0</v>
      </c>
      <c r="N9476" s="667" t="s">
        <v>27714</v>
      </c>
      <c r="O9476" s="489"/>
      <c r="P9476" s="643" t="n">
        <v>322.53</v>
      </c>
      <c r="Q9476" s="130" t="n">
        <f aca="false">P9476*1.2</f>
        <v>387.036</v>
      </c>
      <c r="R9476" s="131" t="n">
        <f aca="false">S9476*Q9476</f>
        <v>0</v>
      </c>
      <c r="S9476" s="132"/>
    </row>
    <row r="9477" s="76" customFormat="true" ht="14.4" hidden="false" customHeight="false" outlineLevel="0" collapsed="false">
      <c r="A9477" s="207"/>
      <c r="B9477" s="215" t="n">
        <v>82</v>
      </c>
      <c r="C9477" s="642" t="s">
        <v>23</v>
      </c>
      <c r="D9477" s="670" t="s">
        <v>27453</v>
      </c>
      <c r="E9477" s="661"/>
      <c r="F9477" s="121" t="n">
        <f aca="false">F9476+1</f>
        <v>9471</v>
      </c>
      <c r="G9477" s="673" t="s">
        <v>27715</v>
      </c>
      <c r="H9477" s="673" t="s">
        <v>27715</v>
      </c>
      <c r="I9477" s="667" t="s">
        <v>27716</v>
      </c>
      <c r="J9477" s="669" t="n">
        <v>0</v>
      </c>
      <c r="K9477" s="489" t="n">
        <v>97</v>
      </c>
      <c r="L9477" s="489" t="n">
        <v>1700</v>
      </c>
      <c r="M9477" s="489" t="n">
        <v>0</v>
      </c>
      <c r="N9477" s="667" t="s">
        <v>27717</v>
      </c>
      <c r="O9477" s="489"/>
      <c r="P9477" s="643" t="n">
        <v>332.3</v>
      </c>
      <c r="Q9477" s="130" t="n">
        <f aca="false">P9477*1.2</f>
        <v>398.76</v>
      </c>
      <c r="R9477" s="131" t="n">
        <f aca="false">S9477*Q9477</f>
        <v>0</v>
      </c>
      <c r="S9477" s="132"/>
    </row>
    <row r="9478" s="76" customFormat="true" ht="14.4" hidden="false" customHeight="false" outlineLevel="0" collapsed="false">
      <c r="A9478" s="207"/>
      <c r="B9478" s="215" t="n">
        <v>82</v>
      </c>
      <c r="C9478" s="642" t="s">
        <v>23</v>
      </c>
      <c r="D9478" s="670" t="s">
        <v>27453</v>
      </c>
      <c r="E9478" s="661"/>
      <c r="F9478" s="121" t="n">
        <f aca="false">F9477+1</f>
        <v>9472</v>
      </c>
      <c r="G9478" s="673" t="s">
        <v>27718</v>
      </c>
      <c r="H9478" s="673" t="s">
        <v>27718</v>
      </c>
      <c r="I9478" s="667" t="s">
        <v>27719</v>
      </c>
      <c r="J9478" s="669" t="n">
        <v>0</v>
      </c>
      <c r="K9478" s="489" t="n">
        <v>97</v>
      </c>
      <c r="L9478" s="489" t="n">
        <v>1750</v>
      </c>
      <c r="M9478" s="489" t="n">
        <v>0</v>
      </c>
      <c r="N9478" s="667" t="s">
        <v>27720</v>
      </c>
      <c r="O9478" s="489"/>
      <c r="P9478" s="643" t="n">
        <v>342.07</v>
      </c>
      <c r="Q9478" s="130" t="n">
        <f aca="false">P9478*1.2</f>
        <v>410.484</v>
      </c>
      <c r="R9478" s="131" t="n">
        <f aca="false">S9478*Q9478</f>
        <v>0</v>
      </c>
      <c r="S9478" s="132"/>
    </row>
    <row r="9479" s="76" customFormat="true" ht="14.4" hidden="false" customHeight="false" outlineLevel="0" collapsed="false">
      <c r="A9479" s="207"/>
      <c r="B9479" s="215" t="n">
        <v>82</v>
      </c>
      <c r="C9479" s="642" t="s">
        <v>23</v>
      </c>
      <c r="D9479" s="670" t="s">
        <v>27453</v>
      </c>
      <c r="E9479" s="661"/>
      <c r="F9479" s="121" t="n">
        <f aca="false">F9478+1</f>
        <v>9473</v>
      </c>
      <c r="G9479" s="673" t="s">
        <v>27721</v>
      </c>
      <c r="H9479" s="673" t="s">
        <v>27721</v>
      </c>
      <c r="I9479" s="667" t="s">
        <v>27722</v>
      </c>
      <c r="J9479" s="669" t="n">
        <v>1110</v>
      </c>
      <c r="K9479" s="489" t="n">
        <v>97</v>
      </c>
      <c r="L9479" s="489" t="n">
        <v>1180</v>
      </c>
      <c r="M9479" s="489" t="n">
        <v>0</v>
      </c>
      <c r="N9479" s="667" t="s">
        <v>27723</v>
      </c>
      <c r="O9479" s="489"/>
      <c r="P9479" s="643" t="n">
        <v>175.3</v>
      </c>
      <c r="Q9479" s="130" t="n">
        <f aca="false">P9479*1.2</f>
        <v>210.36</v>
      </c>
      <c r="R9479" s="131" t="n">
        <f aca="false">S9479*Q9479</f>
        <v>0</v>
      </c>
      <c r="S9479" s="132"/>
    </row>
    <row r="9480" s="76" customFormat="true" ht="14.4" hidden="false" customHeight="false" outlineLevel="0" collapsed="false">
      <c r="A9480" s="207"/>
      <c r="B9480" s="215" t="n">
        <v>82</v>
      </c>
      <c r="C9480" s="642" t="s">
        <v>23</v>
      </c>
      <c r="D9480" s="670" t="s">
        <v>27453</v>
      </c>
      <c r="E9480" s="661"/>
      <c r="F9480" s="121" t="n">
        <f aca="false">F9479+1</f>
        <v>9474</v>
      </c>
      <c r="G9480" s="673" t="s">
        <v>27724</v>
      </c>
      <c r="H9480" s="673" t="s">
        <v>27724</v>
      </c>
      <c r="I9480" s="667" t="s">
        <v>27725</v>
      </c>
      <c r="J9480" s="669" t="n">
        <v>1110</v>
      </c>
      <c r="K9480" s="489" t="n">
        <v>97</v>
      </c>
      <c r="L9480" s="489" t="n">
        <v>1250</v>
      </c>
      <c r="M9480" s="489" t="n">
        <v>0</v>
      </c>
      <c r="N9480" s="667" t="s">
        <v>27726</v>
      </c>
      <c r="O9480" s="489"/>
      <c r="P9480" s="643" t="n">
        <v>185.69</v>
      </c>
      <c r="Q9480" s="130" t="n">
        <f aca="false">P9480*1.2</f>
        <v>222.828</v>
      </c>
      <c r="R9480" s="131" t="n">
        <f aca="false">S9480*Q9480</f>
        <v>0</v>
      </c>
      <c r="S9480" s="132"/>
    </row>
    <row r="9481" s="76" customFormat="true" ht="14.4" hidden="false" customHeight="false" outlineLevel="0" collapsed="false">
      <c r="A9481" s="207"/>
      <c r="B9481" s="215" t="n">
        <v>82</v>
      </c>
      <c r="C9481" s="642" t="s">
        <v>23</v>
      </c>
      <c r="D9481" s="670" t="s">
        <v>27453</v>
      </c>
      <c r="E9481" s="661"/>
      <c r="F9481" s="121" t="n">
        <f aca="false">F9480+1</f>
        <v>9475</v>
      </c>
      <c r="G9481" s="673" t="s">
        <v>27727</v>
      </c>
      <c r="H9481" s="673" t="s">
        <v>27727</v>
      </c>
      <c r="I9481" s="667" t="s">
        <v>27728</v>
      </c>
      <c r="J9481" s="669" t="n">
        <v>1110</v>
      </c>
      <c r="K9481" s="489" t="n">
        <v>97</v>
      </c>
      <c r="L9481" s="489" t="n">
        <v>1400</v>
      </c>
      <c r="M9481" s="489" t="n">
        <v>0</v>
      </c>
      <c r="N9481" s="667" t="s">
        <v>27729</v>
      </c>
      <c r="O9481" s="489"/>
      <c r="P9481" s="643" t="n">
        <v>207.98</v>
      </c>
      <c r="Q9481" s="130" t="n">
        <f aca="false">P9481*1.2</f>
        <v>249.576</v>
      </c>
      <c r="R9481" s="131" t="n">
        <f aca="false">S9481*Q9481</f>
        <v>0</v>
      </c>
      <c r="S9481" s="132"/>
    </row>
    <row r="9482" s="76" customFormat="true" ht="14.4" hidden="false" customHeight="false" outlineLevel="0" collapsed="false">
      <c r="A9482" s="207"/>
      <c r="B9482" s="215" t="n">
        <v>82</v>
      </c>
      <c r="C9482" s="642" t="s">
        <v>23</v>
      </c>
      <c r="D9482" s="670" t="s">
        <v>27453</v>
      </c>
      <c r="E9482" s="661"/>
      <c r="F9482" s="121" t="n">
        <f aca="false">F9481+1</f>
        <v>9476</v>
      </c>
      <c r="G9482" s="673" t="s">
        <v>27730</v>
      </c>
      <c r="H9482" s="673" t="s">
        <v>27730</v>
      </c>
      <c r="I9482" s="667" t="s">
        <v>27731</v>
      </c>
      <c r="J9482" s="669" t="n">
        <v>1110</v>
      </c>
      <c r="K9482" s="489" t="n">
        <v>97</v>
      </c>
      <c r="L9482" s="489" t="n">
        <v>1450</v>
      </c>
      <c r="M9482" s="489" t="n">
        <v>0</v>
      </c>
      <c r="N9482" s="667" t="s">
        <v>27732</v>
      </c>
      <c r="O9482" s="489"/>
      <c r="P9482" s="643" t="n">
        <v>215.4</v>
      </c>
      <c r="Q9482" s="130" t="n">
        <f aca="false">P9482*1.2</f>
        <v>258.48</v>
      </c>
      <c r="R9482" s="131" t="n">
        <f aca="false">S9482*Q9482</f>
        <v>0</v>
      </c>
      <c r="S9482" s="132"/>
    </row>
    <row r="9483" s="76" customFormat="true" ht="14.4" hidden="false" customHeight="false" outlineLevel="0" collapsed="false">
      <c r="A9483" s="207"/>
      <c r="B9483" s="215" t="n">
        <v>82</v>
      </c>
      <c r="C9483" s="642" t="s">
        <v>23</v>
      </c>
      <c r="D9483" s="670" t="s">
        <v>27453</v>
      </c>
      <c r="E9483" s="661"/>
      <c r="F9483" s="121" t="n">
        <f aca="false">F9482+1</f>
        <v>9477</v>
      </c>
      <c r="G9483" s="673" t="s">
        <v>27733</v>
      </c>
      <c r="H9483" s="673" t="s">
        <v>27733</v>
      </c>
      <c r="I9483" s="667" t="s">
        <v>27734</v>
      </c>
      <c r="J9483" s="669" t="n">
        <v>1110</v>
      </c>
      <c r="K9483" s="489" t="n">
        <v>97</v>
      </c>
      <c r="L9483" s="489" t="n">
        <v>1500</v>
      </c>
      <c r="M9483" s="489" t="n">
        <v>0</v>
      </c>
      <c r="N9483" s="667" t="s">
        <v>27735</v>
      </c>
      <c r="O9483" s="489"/>
      <c r="P9483" s="643" t="n">
        <v>222.84</v>
      </c>
      <c r="Q9483" s="130" t="n">
        <f aca="false">P9483*1.2</f>
        <v>267.408</v>
      </c>
      <c r="R9483" s="131" t="n">
        <f aca="false">S9483*Q9483</f>
        <v>0</v>
      </c>
      <c r="S9483" s="132"/>
    </row>
    <row r="9484" s="76" customFormat="true" ht="14.4" hidden="false" customHeight="false" outlineLevel="0" collapsed="false">
      <c r="A9484" s="207"/>
      <c r="B9484" s="215" t="n">
        <v>82</v>
      </c>
      <c r="C9484" s="642" t="s">
        <v>23</v>
      </c>
      <c r="D9484" s="670" t="s">
        <v>27453</v>
      </c>
      <c r="E9484" s="661"/>
      <c r="F9484" s="121" t="n">
        <f aca="false">F9483+1</f>
        <v>9478</v>
      </c>
      <c r="G9484" s="673" t="s">
        <v>27736</v>
      </c>
      <c r="H9484" s="673" t="s">
        <v>27736</v>
      </c>
      <c r="I9484" s="667" t="s">
        <v>27737</v>
      </c>
      <c r="J9484" s="669" t="n">
        <v>1110</v>
      </c>
      <c r="K9484" s="489" t="n">
        <v>97</v>
      </c>
      <c r="L9484" s="489" t="n">
        <v>1650</v>
      </c>
      <c r="M9484" s="489" t="n">
        <v>0</v>
      </c>
      <c r="N9484" s="667" t="s">
        <v>27738</v>
      </c>
      <c r="O9484" s="489"/>
      <c r="P9484" s="643" t="n">
        <v>245.11</v>
      </c>
      <c r="Q9484" s="130" t="n">
        <f aca="false">P9484*1.2</f>
        <v>294.132</v>
      </c>
      <c r="R9484" s="131" t="n">
        <f aca="false">S9484*Q9484</f>
        <v>0</v>
      </c>
      <c r="S9484" s="132"/>
    </row>
    <row r="9485" s="76" customFormat="true" ht="14.4" hidden="false" customHeight="false" outlineLevel="0" collapsed="false">
      <c r="A9485" s="207"/>
      <c r="B9485" s="215" t="n">
        <v>82</v>
      </c>
      <c r="C9485" s="642" t="s">
        <v>23</v>
      </c>
      <c r="D9485" s="670" t="s">
        <v>27453</v>
      </c>
      <c r="E9485" s="661"/>
      <c r="F9485" s="121" t="n">
        <f aca="false">F9484+1</f>
        <v>9479</v>
      </c>
      <c r="G9485" s="673" t="s">
        <v>27739</v>
      </c>
      <c r="H9485" s="673" t="s">
        <v>27739</v>
      </c>
      <c r="I9485" s="667" t="s">
        <v>27740</v>
      </c>
      <c r="J9485" s="669" t="n">
        <v>1110</v>
      </c>
      <c r="K9485" s="489" t="n">
        <v>97</v>
      </c>
      <c r="L9485" s="489" t="n">
        <v>1775</v>
      </c>
      <c r="M9485" s="489" t="n">
        <v>0</v>
      </c>
      <c r="N9485" s="667" t="s">
        <v>27741</v>
      </c>
      <c r="O9485" s="489"/>
      <c r="P9485" s="643" t="n">
        <v>263.67</v>
      </c>
      <c r="Q9485" s="130" t="n">
        <f aca="false">P9485*1.2</f>
        <v>316.404</v>
      </c>
      <c r="R9485" s="131" t="n">
        <f aca="false">S9485*Q9485</f>
        <v>0</v>
      </c>
      <c r="S9485" s="132"/>
    </row>
    <row r="9486" s="76" customFormat="true" ht="14.4" hidden="false" customHeight="false" outlineLevel="0" collapsed="false">
      <c r="A9486" s="207"/>
      <c r="B9486" s="215" t="n">
        <v>82</v>
      </c>
      <c r="C9486" s="642" t="s">
        <v>23</v>
      </c>
      <c r="D9486" s="670" t="s">
        <v>27453</v>
      </c>
      <c r="E9486" s="661"/>
      <c r="F9486" s="121" t="n">
        <f aca="false">F9485+1</f>
        <v>9480</v>
      </c>
      <c r="G9486" s="673" t="s">
        <v>27742</v>
      </c>
      <c r="H9486" s="673" t="s">
        <v>27742</v>
      </c>
      <c r="I9486" s="667" t="s">
        <v>27743</v>
      </c>
      <c r="J9486" s="669" t="n">
        <v>19</v>
      </c>
      <c r="K9486" s="489" t="n">
        <v>97</v>
      </c>
      <c r="L9486" s="489" t="n">
        <v>1450</v>
      </c>
      <c r="M9486" s="489" t="n">
        <v>125</v>
      </c>
      <c r="N9486" s="667" t="s">
        <v>27744</v>
      </c>
      <c r="O9486" s="489"/>
      <c r="P9486" s="643" t="n">
        <v>437.24</v>
      </c>
      <c r="Q9486" s="130" t="n">
        <f aca="false">P9486*1.2</f>
        <v>524.688</v>
      </c>
      <c r="R9486" s="131" t="n">
        <f aca="false">S9486*Q9486</f>
        <v>0</v>
      </c>
      <c r="S9486" s="132"/>
    </row>
    <row r="9487" s="76" customFormat="true" ht="14.4" hidden="false" customHeight="false" outlineLevel="0" collapsed="false">
      <c r="A9487" s="207"/>
      <c r="B9487" s="215" t="n">
        <v>82</v>
      </c>
      <c r="C9487" s="642" t="s">
        <v>23</v>
      </c>
      <c r="D9487" s="670" t="s">
        <v>27453</v>
      </c>
      <c r="E9487" s="661"/>
      <c r="F9487" s="121" t="n">
        <f aca="false">F9486+1</f>
        <v>9481</v>
      </c>
      <c r="G9487" s="673" t="s">
        <v>27745</v>
      </c>
      <c r="H9487" s="673" t="s">
        <v>27745</v>
      </c>
      <c r="I9487" s="667" t="s">
        <v>27746</v>
      </c>
      <c r="J9487" s="669" t="n">
        <v>0</v>
      </c>
      <c r="K9487" s="489" t="n">
        <v>97</v>
      </c>
      <c r="L9487" s="489" t="n">
        <v>1500</v>
      </c>
      <c r="M9487" s="489" t="n">
        <v>0</v>
      </c>
      <c r="N9487" s="667" t="s">
        <v>27747</v>
      </c>
      <c r="O9487" s="489"/>
      <c r="P9487" s="643" t="n">
        <v>347.93</v>
      </c>
      <c r="Q9487" s="130" t="n">
        <f aca="false">P9487*1.2</f>
        <v>417.516</v>
      </c>
      <c r="R9487" s="131" t="n">
        <f aca="false">S9487*Q9487</f>
        <v>0</v>
      </c>
      <c r="S9487" s="132"/>
    </row>
    <row r="9488" s="76" customFormat="true" ht="14.4" hidden="false" customHeight="false" outlineLevel="0" collapsed="false">
      <c r="A9488" s="207"/>
      <c r="B9488" s="215" t="n">
        <v>82</v>
      </c>
      <c r="C9488" s="642" t="s">
        <v>23</v>
      </c>
      <c r="D9488" s="670" t="s">
        <v>27453</v>
      </c>
      <c r="E9488" s="661"/>
      <c r="F9488" s="121" t="n">
        <f aca="false">F9487+1</f>
        <v>9482</v>
      </c>
      <c r="G9488" s="673" t="s">
        <v>27748</v>
      </c>
      <c r="H9488" s="673" t="s">
        <v>27748</v>
      </c>
      <c r="I9488" s="667" t="s">
        <v>27749</v>
      </c>
      <c r="J9488" s="669" t="n">
        <v>0</v>
      </c>
      <c r="K9488" s="489" t="n">
        <v>97</v>
      </c>
      <c r="L9488" s="489" t="n">
        <v>1232</v>
      </c>
      <c r="M9488" s="489" t="n">
        <v>0</v>
      </c>
      <c r="N9488" s="667" t="s">
        <v>27750</v>
      </c>
      <c r="O9488" s="489"/>
      <c r="P9488" s="643" t="n">
        <v>366.04</v>
      </c>
      <c r="Q9488" s="130" t="n">
        <f aca="false">P9488*1.2</f>
        <v>439.248</v>
      </c>
      <c r="R9488" s="131" t="n">
        <f aca="false">S9488*Q9488</f>
        <v>0</v>
      </c>
      <c r="S9488" s="132"/>
    </row>
    <row r="9489" s="76" customFormat="true" ht="14.4" hidden="false" customHeight="false" outlineLevel="0" collapsed="false">
      <c r="A9489" s="207"/>
      <c r="B9489" s="215" t="n">
        <v>82</v>
      </c>
      <c r="C9489" s="642" t="s">
        <v>23</v>
      </c>
      <c r="D9489" s="670" t="s">
        <v>27453</v>
      </c>
      <c r="E9489" s="661"/>
      <c r="F9489" s="121" t="n">
        <f aca="false">F9488+1</f>
        <v>9483</v>
      </c>
      <c r="G9489" s="673" t="s">
        <v>27751</v>
      </c>
      <c r="H9489" s="673" t="s">
        <v>27751</v>
      </c>
      <c r="I9489" s="667" t="s">
        <v>27752</v>
      </c>
      <c r="J9489" s="669" t="n">
        <v>0</v>
      </c>
      <c r="K9489" s="489" t="n">
        <v>97</v>
      </c>
      <c r="L9489" s="489" t="n">
        <v>1500</v>
      </c>
      <c r="M9489" s="489" t="n">
        <v>1</v>
      </c>
      <c r="N9489" s="667" t="s">
        <v>27753</v>
      </c>
      <c r="O9489" s="489"/>
      <c r="P9489" s="643" t="n">
        <v>715.39</v>
      </c>
      <c r="Q9489" s="130" t="n">
        <f aca="false">P9489*1.2</f>
        <v>858.468</v>
      </c>
      <c r="R9489" s="131" t="n">
        <f aca="false">S9489*Q9489</f>
        <v>0</v>
      </c>
      <c r="S9489" s="132"/>
    </row>
    <row r="9490" s="76" customFormat="true" ht="14.4" hidden="false" customHeight="false" outlineLevel="0" collapsed="false">
      <c r="A9490" s="207"/>
      <c r="B9490" s="215" t="n">
        <v>82</v>
      </c>
      <c r="C9490" s="642" t="s">
        <v>23</v>
      </c>
      <c r="D9490" s="670" t="s">
        <v>27754</v>
      </c>
      <c r="E9490" s="661"/>
      <c r="F9490" s="121" t="n">
        <f aca="false">F9489+1</f>
        <v>9484</v>
      </c>
      <c r="G9490" s="671" t="s">
        <v>27755</v>
      </c>
      <c r="H9490" s="671" t="s">
        <v>27755</v>
      </c>
      <c r="I9490" s="667" t="s">
        <v>27756</v>
      </c>
      <c r="J9490" s="669" t="n">
        <v>501</v>
      </c>
      <c r="K9490" s="489" t="n">
        <v>0</v>
      </c>
      <c r="L9490" s="489" t="n">
        <v>8286</v>
      </c>
      <c r="M9490" s="489" t="n">
        <v>1</v>
      </c>
      <c r="N9490" s="673" t="s">
        <v>27757</v>
      </c>
      <c r="O9490" s="489"/>
      <c r="P9490" s="141" t="n">
        <v>201885.39</v>
      </c>
      <c r="Q9490" s="141" t="n">
        <f aca="false">P9490*1.2</f>
        <v>242262.468</v>
      </c>
      <c r="R9490" s="131" t="n">
        <f aca="false">S9490*Q9490</f>
        <v>0</v>
      </c>
      <c r="S9490" s="132"/>
    </row>
    <row r="9491" s="76" customFormat="true" ht="14.4" hidden="false" customHeight="false" outlineLevel="0" collapsed="false">
      <c r="A9491" s="207"/>
      <c r="B9491" s="215" t="n">
        <v>82</v>
      </c>
      <c r="C9491" s="642" t="s">
        <v>23</v>
      </c>
      <c r="D9491" s="670" t="s">
        <v>27754</v>
      </c>
      <c r="E9491" s="661"/>
      <c r="F9491" s="121" t="n">
        <f aca="false">F9490+1</f>
        <v>9485</v>
      </c>
      <c r="G9491" s="671" t="s">
        <v>27758</v>
      </c>
      <c r="H9491" s="671" t="s">
        <v>27758</v>
      </c>
      <c r="I9491" s="667" t="s">
        <v>27759</v>
      </c>
      <c r="J9491" s="669" t="n">
        <v>501</v>
      </c>
      <c r="K9491" s="489" t="n">
        <v>0</v>
      </c>
      <c r="L9491" s="489" t="n">
        <v>206748</v>
      </c>
      <c r="M9491" s="489" t="n">
        <v>1</v>
      </c>
      <c r="N9491" s="673" t="s">
        <v>27760</v>
      </c>
      <c r="O9491" s="489"/>
      <c r="P9491" s="141" t="n">
        <v>28843.82</v>
      </c>
      <c r="Q9491" s="141" t="n">
        <f aca="false">P9491*1.2</f>
        <v>34612.584</v>
      </c>
      <c r="R9491" s="131" t="n">
        <f aca="false">S9491*Q9491</f>
        <v>0</v>
      </c>
      <c r="S9491" s="132"/>
    </row>
    <row r="9492" s="76" customFormat="true" ht="14.4" hidden="false" customHeight="false" outlineLevel="0" collapsed="false">
      <c r="A9492" s="207"/>
      <c r="B9492" s="215" t="n">
        <v>82</v>
      </c>
      <c r="C9492" s="642" t="s">
        <v>23</v>
      </c>
      <c r="D9492" s="670" t="s">
        <v>27754</v>
      </c>
      <c r="E9492" s="661"/>
      <c r="F9492" s="121" t="n">
        <f aca="false">F9491+1</f>
        <v>9486</v>
      </c>
      <c r="G9492" s="671" t="s">
        <v>27761</v>
      </c>
      <c r="H9492" s="671" t="s">
        <v>27761</v>
      </c>
      <c r="I9492" s="667" t="s">
        <v>27762</v>
      </c>
      <c r="J9492" s="669" t="n">
        <v>501</v>
      </c>
      <c r="K9492" s="489" t="n">
        <v>0</v>
      </c>
      <c r="L9492" s="489" t="n">
        <v>210857</v>
      </c>
      <c r="M9492" s="489" t="n">
        <v>1</v>
      </c>
      <c r="N9492" s="673" t="s">
        <v>27763</v>
      </c>
      <c r="O9492" s="489"/>
      <c r="P9492" s="141" t="n">
        <v>10175.23</v>
      </c>
      <c r="Q9492" s="141" t="n">
        <f aca="false">P9492*1.2</f>
        <v>12210.276</v>
      </c>
      <c r="R9492" s="131" t="n">
        <f aca="false">S9492*Q9492</f>
        <v>0</v>
      </c>
      <c r="S9492" s="132"/>
    </row>
    <row r="9493" s="76" customFormat="true" ht="14.4" hidden="false" customHeight="false" outlineLevel="0" collapsed="false">
      <c r="A9493" s="207"/>
      <c r="B9493" s="215" t="n">
        <v>82</v>
      </c>
      <c r="C9493" s="642" t="s">
        <v>23</v>
      </c>
      <c r="D9493" s="670" t="s">
        <v>27754</v>
      </c>
      <c r="E9493" s="661"/>
      <c r="F9493" s="121" t="n">
        <f aca="false">F9492+1</f>
        <v>9487</v>
      </c>
      <c r="G9493" s="671" t="s">
        <v>27764</v>
      </c>
      <c r="H9493" s="671" t="s">
        <v>27764</v>
      </c>
      <c r="I9493" s="667" t="s">
        <v>27765</v>
      </c>
      <c r="J9493" s="669" t="n">
        <v>501</v>
      </c>
      <c r="K9493" s="489" t="n">
        <v>0</v>
      </c>
      <c r="L9493" s="489" t="n">
        <v>210976</v>
      </c>
      <c r="M9493" s="489" t="n">
        <v>1</v>
      </c>
      <c r="N9493" s="673" t="s">
        <v>27766</v>
      </c>
      <c r="O9493" s="489"/>
      <c r="P9493" s="141" t="n">
        <v>75603.04</v>
      </c>
      <c r="Q9493" s="141" t="n">
        <f aca="false">P9493*1.2</f>
        <v>90723.648</v>
      </c>
      <c r="R9493" s="131" t="n">
        <f aca="false">S9493*Q9493</f>
        <v>0</v>
      </c>
      <c r="S9493" s="132"/>
    </row>
    <row r="9494" s="76" customFormat="true" ht="14.4" hidden="false" customHeight="false" outlineLevel="0" collapsed="false">
      <c r="A9494" s="207"/>
      <c r="B9494" s="215" t="n">
        <v>82</v>
      </c>
      <c r="C9494" s="642" t="s">
        <v>23</v>
      </c>
      <c r="D9494" s="670" t="s">
        <v>27754</v>
      </c>
      <c r="E9494" s="661"/>
      <c r="F9494" s="121" t="n">
        <f aca="false">F9493+1</f>
        <v>9488</v>
      </c>
      <c r="G9494" s="671" t="s">
        <v>27767</v>
      </c>
      <c r="H9494" s="671" t="s">
        <v>27767</v>
      </c>
      <c r="I9494" s="667" t="s">
        <v>27768</v>
      </c>
      <c r="J9494" s="669" t="n">
        <v>501</v>
      </c>
      <c r="K9494" s="489" t="n">
        <v>0</v>
      </c>
      <c r="L9494" s="489" t="n">
        <v>211834</v>
      </c>
      <c r="M9494" s="489" t="n">
        <v>1</v>
      </c>
      <c r="N9494" s="673" t="s">
        <v>27769</v>
      </c>
      <c r="O9494" s="489"/>
      <c r="P9494" s="141" t="n">
        <v>3577.58</v>
      </c>
      <c r="Q9494" s="141" t="n">
        <f aca="false">P9494*1.2</f>
        <v>4293.096</v>
      </c>
      <c r="R9494" s="131" t="n">
        <f aca="false">S9494*Q9494</f>
        <v>0</v>
      </c>
      <c r="S9494" s="132"/>
    </row>
    <row r="9495" s="76" customFormat="true" ht="14.4" hidden="false" customHeight="false" outlineLevel="0" collapsed="false">
      <c r="A9495" s="207"/>
      <c r="B9495" s="215" t="n">
        <v>82</v>
      </c>
      <c r="C9495" s="642" t="s">
        <v>23</v>
      </c>
      <c r="D9495" s="670" t="s">
        <v>27754</v>
      </c>
      <c r="E9495" s="661"/>
      <c r="F9495" s="121" t="n">
        <f aca="false">F9494+1</f>
        <v>9489</v>
      </c>
      <c r="G9495" s="671" t="s">
        <v>27770</v>
      </c>
      <c r="H9495" s="671" t="s">
        <v>27770</v>
      </c>
      <c r="I9495" s="667" t="s">
        <v>27771</v>
      </c>
      <c r="J9495" s="669" t="n">
        <v>501</v>
      </c>
      <c r="K9495" s="489" t="n">
        <v>0</v>
      </c>
      <c r="L9495" s="489" t="n">
        <v>211835</v>
      </c>
      <c r="M9495" s="489" t="n">
        <v>1</v>
      </c>
      <c r="N9495" s="673" t="s">
        <v>27769</v>
      </c>
      <c r="O9495" s="489"/>
      <c r="P9495" s="141" t="n">
        <v>3577.58</v>
      </c>
      <c r="Q9495" s="141" t="n">
        <f aca="false">P9495*1.2</f>
        <v>4293.096</v>
      </c>
      <c r="R9495" s="131" t="n">
        <f aca="false">S9495*Q9495</f>
        <v>0</v>
      </c>
      <c r="S9495" s="132"/>
    </row>
    <row r="9496" s="76" customFormat="true" ht="14.4" hidden="false" customHeight="false" outlineLevel="0" collapsed="false">
      <c r="A9496" s="207"/>
      <c r="B9496" s="215" t="n">
        <v>82</v>
      </c>
      <c r="C9496" s="642" t="s">
        <v>23</v>
      </c>
      <c r="D9496" s="670" t="s">
        <v>27754</v>
      </c>
      <c r="E9496" s="661"/>
      <c r="F9496" s="121" t="n">
        <f aca="false">F9495+1</f>
        <v>9490</v>
      </c>
      <c r="G9496" s="671" t="s">
        <v>27772</v>
      </c>
      <c r="H9496" s="671" t="s">
        <v>27772</v>
      </c>
      <c r="I9496" s="667" t="s">
        <v>27773</v>
      </c>
      <c r="J9496" s="669" t="n">
        <v>501</v>
      </c>
      <c r="K9496" s="489" t="n">
        <v>0</v>
      </c>
      <c r="L9496" s="489" t="n">
        <v>212507</v>
      </c>
      <c r="M9496" s="489" t="n">
        <v>1</v>
      </c>
      <c r="N9496" s="673" t="s">
        <v>27774</v>
      </c>
      <c r="O9496" s="489"/>
      <c r="P9496" s="141" t="n">
        <v>3712.63</v>
      </c>
      <c r="Q9496" s="141" t="n">
        <f aca="false">P9496*1.2</f>
        <v>4455.156</v>
      </c>
      <c r="R9496" s="131" t="n">
        <f aca="false">S9496*Q9496</f>
        <v>0</v>
      </c>
      <c r="S9496" s="132"/>
    </row>
    <row r="9497" s="76" customFormat="true" ht="14.4" hidden="false" customHeight="false" outlineLevel="0" collapsed="false">
      <c r="A9497" s="207"/>
      <c r="B9497" s="215" t="n">
        <v>82</v>
      </c>
      <c r="C9497" s="642" t="s">
        <v>23</v>
      </c>
      <c r="D9497" s="670" t="s">
        <v>27754</v>
      </c>
      <c r="E9497" s="661"/>
      <c r="F9497" s="121" t="n">
        <f aca="false">F9496+1</f>
        <v>9491</v>
      </c>
      <c r="G9497" s="671" t="s">
        <v>27775</v>
      </c>
      <c r="H9497" s="671" t="s">
        <v>27775</v>
      </c>
      <c r="I9497" s="667" t="s">
        <v>27776</v>
      </c>
      <c r="J9497" s="669" t="n">
        <v>501</v>
      </c>
      <c r="K9497" s="489" t="n">
        <v>0</v>
      </c>
      <c r="L9497" s="489" t="n">
        <v>212600</v>
      </c>
      <c r="M9497" s="489" t="n">
        <v>1</v>
      </c>
      <c r="N9497" s="673" t="s">
        <v>27777</v>
      </c>
      <c r="O9497" s="489"/>
      <c r="P9497" s="141" t="n">
        <v>19191.46</v>
      </c>
      <c r="Q9497" s="141" t="n">
        <f aca="false">P9497*1.2</f>
        <v>23029.752</v>
      </c>
      <c r="R9497" s="131" t="n">
        <f aca="false">S9497*Q9497</f>
        <v>0</v>
      </c>
      <c r="S9497" s="132"/>
    </row>
    <row r="9498" s="76" customFormat="true" ht="14.4" hidden="false" customHeight="false" outlineLevel="0" collapsed="false">
      <c r="A9498" s="207"/>
      <c r="B9498" s="215" t="n">
        <v>82</v>
      </c>
      <c r="C9498" s="642" t="s">
        <v>23</v>
      </c>
      <c r="D9498" s="670" t="s">
        <v>27754</v>
      </c>
      <c r="E9498" s="661"/>
      <c r="F9498" s="121" t="n">
        <f aca="false">F9497+1</f>
        <v>9492</v>
      </c>
      <c r="G9498" s="671" t="s">
        <v>27778</v>
      </c>
      <c r="H9498" s="671" t="s">
        <v>27778</v>
      </c>
      <c r="I9498" s="667" t="s">
        <v>27779</v>
      </c>
      <c r="J9498" s="669" t="n">
        <v>501</v>
      </c>
      <c r="K9498" s="489" t="n">
        <v>0</v>
      </c>
      <c r="L9498" s="489" t="n">
        <v>212601</v>
      </c>
      <c r="M9498" s="489" t="n">
        <v>1</v>
      </c>
      <c r="N9498" s="673" t="s">
        <v>27777</v>
      </c>
      <c r="O9498" s="489"/>
      <c r="P9498" s="141" t="n">
        <v>20192.49</v>
      </c>
      <c r="Q9498" s="141" t="n">
        <f aca="false">P9498*1.2</f>
        <v>24230.988</v>
      </c>
      <c r="R9498" s="131" t="n">
        <f aca="false">S9498*Q9498</f>
        <v>0</v>
      </c>
      <c r="S9498" s="132"/>
    </row>
    <row r="9499" s="76" customFormat="true" ht="14.4" hidden="false" customHeight="false" outlineLevel="0" collapsed="false">
      <c r="A9499" s="207"/>
      <c r="B9499" s="215" t="n">
        <v>82</v>
      </c>
      <c r="C9499" s="642" t="s">
        <v>23</v>
      </c>
      <c r="D9499" s="670" t="s">
        <v>27754</v>
      </c>
      <c r="E9499" s="661"/>
      <c r="F9499" s="121" t="n">
        <f aca="false">F9498+1</f>
        <v>9493</v>
      </c>
      <c r="G9499" s="671" t="s">
        <v>27780</v>
      </c>
      <c r="H9499" s="671" t="s">
        <v>27780</v>
      </c>
      <c r="I9499" s="667" t="s">
        <v>27781</v>
      </c>
      <c r="J9499" s="669" t="n">
        <v>501</v>
      </c>
      <c r="K9499" s="489" t="n">
        <v>0</v>
      </c>
      <c r="L9499" s="489" t="n">
        <v>213117</v>
      </c>
      <c r="M9499" s="489" t="n">
        <v>1</v>
      </c>
      <c r="N9499" s="673" t="s">
        <v>27782</v>
      </c>
      <c r="O9499" s="489"/>
      <c r="P9499" s="141" t="n">
        <v>8260.19</v>
      </c>
      <c r="Q9499" s="141" t="n">
        <f aca="false">P9499*1.2</f>
        <v>9912.228</v>
      </c>
      <c r="R9499" s="131" t="n">
        <f aca="false">S9499*Q9499</f>
        <v>0</v>
      </c>
      <c r="S9499" s="132"/>
    </row>
    <row r="9500" s="76" customFormat="true" ht="14.4" hidden="false" customHeight="false" outlineLevel="0" collapsed="false">
      <c r="A9500" s="207"/>
      <c r="B9500" s="215" t="n">
        <v>82</v>
      </c>
      <c r="C9500" s="642" t="s">
        <v>23</v>
      </c>
      <c r="D9500" s="670" t="s">
        <v>27754</v>
      </c>
      <c r="E9500" s="661"/>
      <c r="F9500" s="121" t="n">
        <f aca="false">F9499+1</f>
        <v>9494</v>
      </c>
      <c r="G9500" s="671" t="s">
        <v>27783</v>
      </c>
      <c r="H9500" s="671" t="s">
        <v>27783</v>
      </c>
      <c r="I9500" s="667" t="s">
        <v>27784</v>
      </c>
      <c r="J9500" s="669" t="n">
        <v>501</v>
      </c>
      <c r="K9500" s="489" t="n">
        <v>0</v>
      </c>
      <c r="L9500" s="489" t="n">
        <v>213150</v>
      </c>
      <c r="M9500" s="489" t="n">
        <v>1</v>
      </c>
      <c r="N9500" s="673" t="s">
        <v>27785</v>
      </c>
      <c r="O9500" s="489"/>
      <c r="P9500" s="141" t="n">
        <v>11306.39</v>
      </c>
      <c r="Q9500" s="141" t="n">
        <f aca="false">P9500*1.2</f>
        <v>13567.668</v>
      </c>
      <c r="R9500" s="131" t="n">
        <f aca="false">S9500*Q9500</f>
        <v>0</v>
      </c>
      <c r="S9500" s="132"/>
    </row>
    <row r="9501" s="76" customFormat="true" ht="14.4" hidden="false" customHeight="false" outlineLevel="0" collapsed="false">
      <c r="A9501" s="207"/>
      <c r="B9501" s="215" t="n">
        <v>82</v>
      </c>
      <c r="C9501" s="642" t="s">
        <v>23</v>
      </c>
      <c r="D9501" s="670" t="s">
        <v>27754</v>
      </c>
      <c r="E9501" s="661"/>
      <c r="F9501" s="121" t="n">
        <f aca="false">F9500+1</f>
        <v>9495</v>
      </c>
      <c r="G9501" s="671" t="s">
        <v>27786</v>
      </c>
      <c r="H9501" s="671" t="s">
        <v>27786</v>
      </c>
      <c r="I9501" s="667" t="s">
        <v>27787</v>
      </c>
      <c r="J9501" s="669" t="n">
        <v>501</v>
      </c>
      <c r="K9501" s="489" t="n">
        <v>0</v>
      </c>
      <c r="L9501" s="489" t="n">
        <v>213690</v>
      </c>
      <c r="M9501" s="489" t="n">
        <v>1</v>
      </c>
      <c r="N9501" s="673" t="s">
        <v>27782</v>
      </c>
      <c r="O9501" s="489"/>
      <c r="P9501" s="141" t="n">
        <v>5965.7</v>
      </c>
      <c r="Q9501" s="141" t="n">
        <f aca="false">P9501*1.2</f>
        <v>7158.84</v>
      </c>
      <c r="R9501" s="131" t="n">
        <f aca="false">S9501*Q9501</f>
        <v>0</v>
      </c>
      <c r="S9501" s="132"/>
    </row>
    <row r="9502" s="76" customFormat="true" ht="14.4" hidden="false" customHeight="false" outlineLevel="0" collapsed="false">
      <c r="A9502" s="207"/>
      <c r="B9502" s="215" t="n">
        <v>82</v>
      </c>
      <c r="C9502" s="642" t="s">
        <v>23</v>
      </c>
      <c r="D9502" s="670" t="s">
        <v>27754</v>
      </c>
      <c r="E9502" s="661"/>
      <c r="F9502" s="121" t="n">
        <f aca="false">F9501+1</f>
        <v>9496</v>
      </c>
      <c r="G9502" s="671" t="s">
        <v>27788</v>
      </c>
      <c r="H9502" s="671" t="s">
        <v>27788</v>
      </c>
      <c r="I9502" s="667" t="s">
        <v>27789</v>
      </c>
      <c r="J9502" s="669" t="n">
        <v>501</v>
      </c>
      <c r="K9502" s="489" t="n">
        <v>0</v>
      </c>
      <c r="L9502" s="489" t="n">
        <v>213698</v>
      </c>
      <c r="M9502" s="489" t="n">
        <v>1</v>
      </c>
      <c r="N9502" s="673" t="s">
        <v>27790</v>
      </c>
      <c r="O9502" s="489"/>
      <c r="P9502" s="141" t="n">
        <v>11222.53</v>
      </c>
      <c r="Q9502" s="141" t="n">
        <f aca="false">P9502*1.2</f>
        <v>13467.036</v>
      </c>
      <c r="R9502" s="131" t="n">
        <f aca="false">S9502*Q9502</f>
        <v>0</v>
      </c>
      <c r="S9502" s="132"/>
    </row>
    <row r="9503" s="76" customFormat="true" ht="14.4" hidden="false" customHeight="false" outlineLevel="0" collapsed="false">
      <c r="A9503" s="207"/>
      <c r="B9503" s="215" t="n">
        <v>82</v>
      </c>
      <c r="C9503" s="642" t="s">
        <v>23</v>
      </c>
      <c r="D9503" s="670" t="s">
        <v>27754</v>
      </c>
      <c r="E9503" s="661"/>
      <c r="F9503" s="121" t="n">
        <f aca="false">F9502+1</f>
        <v>9497</v>
      </c>
      <c r="G9503" s="671" t="s">
        <v>27791</v>
      </c>
      <c r="H9503" s="671" t="s">
        <v>27791</v>
      </c>
      <c r="I9503" s="667" t="s">
        <v>27792</v>
      </c>
      <c r="J9503" s="669" t="n">
        <v>501</v>
      </c>
      <c r="K9503" s="489" t="n">
        <v>0</v>
      </c>
      <c r="L9503" s="489" t="n">
        <v>214851</v>
      </c>
      <c r="M9503" s="489" t="n">
        <v>1</v>
      </c>
      <c r="N9503" s="673" t="s">
        <v>27793</v>
      </c>
      <c r="O9503" s="489"/>
      <c r="P9503" s="141" t="n">
        <v>8559.13</v>
      </c>
      <c r="Q9503" s="141" t="n">
        <f aca="false">P9503*1.2</f>
        <v>10270.956</v>
      </c>
      <c r="R9503" s="131" t="n">
        <f aca="false">S9503*Q9503</f>
        <v>0</v>
      </c>
      <c r="S9503" s="132"/>
    </row>
    <row r="9504" s="76" customFormat="true" ht="14.4" hidden="false" customHeight="false" outlineLevel="0" collapsed="false">
      <c r="A9504" s="207"/>
      <c r="B9504" s="215" t="n">
        <v>82</v>
      </c>
      <c r="C9504" s="642" t="s">
        <v>23</v>
      </c>
      <c r="D9504" s="670" t="s">
        <v>27754</v>
      </c>
      <c r="E9504" s="661"/>
      <c r="F9504" s="121" t="n">
        <f aca="false">F9503+1</f>
        <v>9498</v>
      </c>
      <c r="G9504" s="671" t="s">
        <v>27794</v>
      </c>
      <c r="H9504" s="671" t="s">
        <v>27794</v>
      </c>
      <c r="I9504" s="667" t="s">
        <v>27795</v>
      </c>
      <c r="J9504" s="669" t="n">
        <v>501</v>
      </c>
      <c r="K9504" s="489" t="n">
        <v>0</v>
      </c>
      <c r="L9504" s="489" t="n">
        <v>214932</v>
      </c>
      <c r="M9504" s="489" t="n">
        <v>1</v>
      </c>
      <c r="N9504" s="673" t="s">
        <v>27796</v>
      </c>
      <c r="O9504" s="489"/>
      <c r="P9504" s="141" t="n">
        <v>2644.99</v>
      </c>
      <c r="Q9504" s="141" t="n">
        <f aca="false">P9504*1.2</f>
        <v>3173.988</v>
      </c>
      <c r="R9504" s="131" t="n">
        <f aca="false">S9504*Q9504</f>
        <v>0</v>
      </c>
      <c r="S9504" s="132"/>
    </row>
    <row r="9505" s="76" customFormat="true" ht="14.4" hidden="false" customHeight="false" outlineLevel="0" collapsed="false">
      <c r="A9505" s="207"/>
      <c r="B9505" s="215" t="n">
        <v>82</v>
      </c>
      <c r="C9505" s="642" t="s">
        <v>23</v>
      </c>
      <c r="D9505" s="670" t="s">
        <v>27754</v>
      </c>
      <c r="E9505" s="661"/>
      <c r="F9505" s="121" t="n">
        <f aca="false">F9504+1</f>
        <v>9499</v>
      </c>
      <c r="G9505" s="671" t="s">
        <v>27797</v>
      </c>
      <c r="H9505" s="671" t="s">
        <v>27797</v>
      </c>
      <c r="I9505" s="667" t="s">
        <v>27798</v>
      </c>
      <c r="J9505" s="669" t="n">
        <v>501</v>
      </c>
      <c r="K9505" s="489" t="n">
        <v>0</v>
      </c>
      <c r="L9505" s="489" t="n">
        <v>215060</v>
      </c>
      <c r="M9505" s="489" t="n">
        <v>1</v>
      </c>
      <c r="N9505" s="673" t="s">
        <v>27799</v>
      </c>
      <c r="O9505" s="489"/>
      <c r="P9505" s="141" t="n">
        <v>5736.24</v>
      </c>
      <c r="Q9505" s="141" t="n">
        <f aca="false">P9505*1.2</f>
        <v>6883.488</v>
      </c>
      <c r="R9505" s="131" t="n">
        <f aca="false">S9505*Q9505</f>
        <v>0</v>
      </c>
      <c r="S9505" s="132"/>
    </row>
    <row r="9506" s="76" customFormat="true" ht="14.4" hidden="false" customHeight="false" outlineLevel="0" collapsed="false">
      <c r="A9506" s="207"/>
      <c r="B9506" s="215" t="n">
        <v>82</v>
      </c>
      <c r="C9506" s="642" t="s">
        <v>23</v>
      </c>
      <c r="D9506" s="670" t="s">
        <v>27754</v>
      </c>
      <c r="E9506" s="661"/>
      <c r="F9506" s="121" t="n">
        <f aca="false">F9505+1</f>
        <v>9500</v>
      </c>
      <c r="G9506" s="671" t="s">
        <v>27800</v>
      </c>
      <c r="H9506" s="671" t="s">
        <v>27800</v>
      </c>
      <c r="I9506" s="667" t="s">
        <v>27801</v>
      </c>
      <c r="J9506" s="669" t="n">
        <v>501</v>
      </c>
      <c r="K9506" s="489" t="n">
        <v>0</v>
      </c>
      <c r="L9506" s="489" t="n">
        <v>215083</v>
      </c>
      <c r="M9506" s="489" t="n">
        <v>1</v>
      </c>
      <c r="N9506" s="673" t="s">
        <v>27782</v>
      </c>
      <c r="O9506" s="489"/>
      <c r="P9506" s="141" t="n">
        <v>5736.24</v>
      </c>
      <c r="Q9506" s="141" t="n">
        <f aca="false">P9506*1.2</f>
        <v>6883.488</v>
      </c>
      <c r="R9506" s="131" t="n">
        <f aca="false">S9506*Q9506</f>
        <v>0</v>
      </c>
      <c r="S9506" s="132"/>
    </row>
    <row r="9507" s="76" customFormat="true" ht="14.4" hidden="false" customHeight="false" outlineLevel="0" collapsed="false">
      <c r="A9507" s="207"/>
      <c r="B9507" s="215" t="n">
        <v>82</v>
      </c>
      <c r="C9507" s="642" t="s">
        <v>23</v>
      </c>
      <c r="D9507" s="670" t="s">
        <v>27754</v>
      </c>
      <c r="E9507" s="661"/>
      <c r="F9507" s="121" t="n">
        <f aca="false">F9506+1</f>
        <v>9501</v>
      </c>
      <c r="G9507" s="671" t="s">
        <v>27802</v>
      </c>
      <c r="H9507" s="671" t="s">
        <v>27802</v>
      </c>
      <c r="I9507" s="667" t="s">
        <v>27803</v>
      </c>
      <c r="J9507" s="669" t="n">
        <v>501</v>
      </c>
      <c r="K9507" s="489" t="n">
        <v>0</v>
      </c>
      <c r="L9507" s="489" t="n">
        <v>215214</v>
      </c>
      <c r="M9507" s="489" t="n">
        <v>1</v>
      </c>
      <c r="N9507" s="673" t="s">
        <v>27785</v>
      </c>
      <c r="O9507" s="489"/>
      <c r="P9507" s="141" t="n">
        <v>7554.33</v>
      </c>
      <c r="Q9507" s="141" t="n">
        <f aca="false">P9507*1.2</f>
        <v>9065.196</v>
      </c>
      <c r="R9507" s="131" t="n">
        <f aca="false">S9507*Q9507</f>
        <v>0</v>
      </c>
      <c r="S9507" s="132"/>
    </row>
    <row r="9508" s="76" customFormat="true" ht="14.4" hidden="false" customHeight="false" outlineLevel="0" collapsed="false">
      <c r="A9508" s="207"/>
      <c r="B9508" s="215" t="n">
        <v>82</v>
      </c>
      <c r="C9508" s="642" t="s">
        <v>23</v>
      </c>
      <c r="D9508" s="670" t="s">
        <v>27754</v>
      </c>
      <c r="E9508" s="661"/>
      <c r="F9508" s="121" t="n">
        <f aca="false">F9507+1</f>
        <v>9502</v>
      </c>
      <c r="G9508" s="671" t="s">
        <v>27804</v>
      </c>
      <c r="H9508" s="671" t="s">
        <v>27804</v>
      </c>
      <c r="I9508" s="667" t="s">
        <v>27805</v>
      </c>
      <c r="J9508" s="669" t="n">
        <v>501</v>
      </c>
      <c r="K9508" s="489" t="n">
        <v>0</v>
      </c>
      <c r="L9508" s="489" t="n">
        <v>215596</v>
      </c>
      <c r="M9508" s="489" t="n">
        <v>1</v>
      </c>
      <c r="N9508" s="673" t="s">
        <v>27806</v>
      </c>
      <c r="O9508" s="489"/>
      <c r="P9508" s="141" t="n">
        <v>35671.96</v>
      </c>
      <c r="Q9508" s="141" t="n">
        <f aca="false">P9508*1.2</f>
        <v>42806.352</v>
      </c>
      <c r="R9508" s="131" t="n">
        <f aca="false">S9508*Q9508</f>
        <v>0</v>
      </c>
      <c r="S9508" s="132"/>
    </row>
    <row r="9509" s="76" customFormat="true" ht="14.4" hidden="false" customHeight="false" outlineLevel="0" collapsed="false">
      <c r="A9509" s="207"/>
      <c r="B9509" s="215" t="n">
        <v>82</v>
      </c>
      <c r="C9509" s="642" t="s">
        <v>23</v>
      </c>
      <c r="D9509" s="670" t="s">
        <v>27754</v>
      </c>
      <c r="E9509" s="661"/>
      <c r="F9509" s="121" t="n">
        <f aca="false">F9508+1</f>
        <v>9503</v>
      </c>
      <c r="G9509" s="671" t="s">
        <v>27807</v>
      </c>
      <c r="H9509" s="671" t="s">
        <v>27807</v>
      </c>
      <c r="I9509" s="667" t="s">
        <v>27808</v>
      </c>
      <c r="J9509" s="669" t="n">
        <v>501</v>
      </c>
      <c r="K9509" s="489" t="n">
        <v>0</v>
      </c>
      <c r="L9509" s="489" t="n">
        <v>215837</v>
      </c>
      <c r="M9509" s="489" t="n">
        <v>1</v>
      </c>
      <c r="N9509" s="673" t="s">
        <v>27809</v>
      </c>
      <c r="O9509" s="489"/>
      <c r="P9509" s="141" t="n">
        <v>15159.81</v>
      </c>
      <c r="Q9509" s="141" t="n">
        <f aca="false">P9509*1.2</f>
        <v>18191.772</v>
      </c>
      <c r="R9509" s="131" t="n">
        <f aca="false">S9509*Q9509</f>
        <v>0</v>
      </c>
      <c r="S9509" s="132"/>
    </row>
    <row r="9510" s="76" customFormat="true" ht="14.4" hidden="false" customHeight="false" outlineLevel="0" collapsed="false">
      <c r="A9510" s="207"/>
      <c r="B9510" s="215" t="n">
        <v>82</v>
      </c>
      <c r="C9510" s="642" t="s">
        <v>23</v>
      </c>
      <c r="D9510" s="670" t="s">
        <v>27754</v>
      </c>
      <c r="E9510" s="661"/>
      <c r="F9510" s="121" t="n">
        <f aca="false">F9509+1</f>
        <v>9504</v>
      </c>
      <c r="G9510" s="671" t="s">
        <v>27810</v>
      </c>
      <c r="H9510" s="671" t="s">
        <v>27810</v>
      </c>
      <c r="I9510" s="667" t="s">
        <v>27811</v>
      </c>
      <c r="J9510" s="669" t="n">
        <v>501</v>
      </c>
      <c r="K9510" s="489" t="n">
        <v>0</v>
      </c>
      <c r="L9510" s="489" t="n">
        <v>224645</v>
      </c>
      <c r="M9510" s="489" t="n">
        <v>0</v>
      </c>
      <c r="N9510" s="673" t="s">
        <v>27812</v>
      </c>
      <c r="O9510" s="489"/>
      <c r="P9510" s="141" t="n">
        <v>51652.6</v>
      </c>
      <c r="Q9510" s="141" t="n">
        <f aca="false">P9510*1.2</f>
        <v>61983.12</v>
      </c>
      <c r="R9510" s="131" t="n">
        <f aca="false">S9510*Q9510</f>
        <v>0</v>
      </c>
      <c r="S9510" s="132"/>
    </row>
    <row r="9511" s="76" customFormat="true" ht="14.4" hidden="false" customHeight="false" outlineLevel="0" collapsed="false">
      <c r="A9511" s="207"/>
      <c r="B9511" s="215" t="n">
        <v>82</v>
      </c>
      <c r="C9511" s="642" t="s">
        <v>23</v>
      </c>
      <c r="D9511" s="670" t="s">
        <v>27754</v>
      </c>
      <c r="E9511" s="661"/>
      <c r="F9511" s="121" t="n">
        <f aca="false">F9510+1</f>
        <v>9505</v>
      </c>
      <c r="G9511" s="671" t="s">
        <v>27813</v>
      </c>
      <c r="H9511" s="671" t="s">
        <v>27813</v>
      </c>
      <c r="I9511" s="667" t="s">
        <v>27814</v>
      </c>
      <c r="J9511" s="669" t="n">
        <v>501</v>
      </c>
      <c r="K9511" s="489" t="n">
        <v>0</v>
      </c>
      <c r="L9511" s="489" t="n">
        <v>217460</v>
      </c>
      <c r="M9511" s="489" t="n">
        <v>1</v>
      </c>
      <c r="N9511" s="673" t="s">
        <v>27815</v>
      </c>
      <c r="O9511" s="489"/>
      <c r="P9511" s="141" t="n">
        <v>9871.78</v>
      </c>
      <c r="Q9511" s="141" t="n">
        <f aca="false">P9511*1.2</f>
        <v>11846.136</v>
      </c>
      <c r="R9511" s="131" t="n">
        <f aca="false">S9511*Q9511</f>
        <v>0</v>
      </c>
      <c r="S9511" s="132"/>
    </row>
    <row r="9512" s="76" customFormat="true" ht="14.4" hidden="false" customHeight="false" outlineLevel="0" collapsed="false">
      <c r="A9512" s="207"/>
      <c r="B9512" s="215" t="n">
        <v>82</v>
      </c>
      <c r="C9512" s="642" t="s">
        <v>23</v>
      </c>
      <c r="D9512" s="670" t="s">
        <v>27754</v>
      </c>
      <c r="E9512" s="661"/>
      <c r="F9512" s="121" t="n">
        <f aca="false">F9511+1</f>
        <v>9506</v>
      </c>
      <c r="G9512" s="671" t="s">
        <v>27816</v>
      </c>
      <c r="H9512" s="671" t="s">
        <v>27816</v>
      </c>
      <c r="I9512" s="667" t="s">
        <v>27817</v>
      </c>
      <c r="J9512" s="669" t="n">
        <v>501</v>
      </c>
      <c r="K9512" s="489" t="n">
        <v>0</v>
      </c>
      <c r="L9512" s="489" t="n">
        <v>217916</v>
      </c>
      <c r="M9512" s="489" t="n">
        <v>1</v>
      </c>
      <c r="N9512" s="673" t="s">
        <v>27818</v>
      </c>
      <c r="O9512" s="489"/>
      <c r="P9512" s="141" t="n">
        <v>62869.91</v>
      </c>
      <c r="Q9512" s="141" t="n">
        <f aca="false">P9512*1.2</f>
        <v>75443.892</v>
      </c>
      <c r="R9512" s="131" t="n">
        <f aca="false">S9512*Q9512</f>
        <v>0</v>
      </c>
      <c r="S9512" s="132"/>
    </row>
    <row r="9513" s="76" customFormat="true" ht="14.4" hidden="false" customHeight="false" outlineLevel="0" collapsed="false">
      <c r="A9513" s="207"/>
      <c r="B9513" s="215" t="n">
        <v>82</v>
      </c>
      <c r="C9513" s="642" t="s">
        <v>23</v>
      </c>
      <c r="D9513" s="670" t="s">
        <v>27754</v>
      </c>
      <c r="E9513" s="661"/>
      <c r="F9513" s="121" t="n">
        <f aca="false">F9512+1</f>
        <v>9507</v>
      </c>
      <c r="G9513" s="671" t="s">
        <v>27819</v>
      </c>
      <c r="H9513" s="671" t="s">
        <v>27819</v>
      </c>
      <c r="I9513" s="667" t="s">
        <v>27820</v>
      </c>
      <c r="J9513" s="669" t="n">
        <v>501</v>
      </c>
      <c r="K9513" s="489" t="n">
        <v>0</v>
      </c>
      <c r="L9513" s="489" t="n">
        <v>218146</v>
      </c>
      <c r="M9513" s="489" t="n">
        <v>1</v>
      </c>
      <c r="N9513" s="673" t="s">
        <v>27821</v>
      </c>
      <c r="O9513" s="489"/>
      <c r="P9513" s="141" t="n">
        <v>30623.29</v>
      </c>
      <c r="Q9513" s="141" t="n">
        <f aca="false">P9513*1.2</f>
        <v>36747.948</v>
      </c>
      <c r="R9513" s="131" t="n">
        <f aca="false">S9513*Q9513</f>
        <v>0</v>
      </c>
      <c r="S9513" s="132"/>
    </row>
    <row r="9514" s="76" customFormat="true" ht="14.4" hidden="false" customHeight="false" outlineLevel="0" collapsed="false">
      <c r="A9514" s="207"/>
      <c r="B9514" s="215" t="n">
        <v>82</v>
      </c>
      <c r="C9514" s="642" t="s">
        <v>23</v>
      </c>
      <c r="D9514" s="670" t="s">
        <v>27754</v>
      </c>
      <c r="E9514" s="661"/>
      <c r="F9514" s="121" t="n">
        <f aca="false">F9513+1</f>
        <v>9508</v>
      </c>
      <c r="G9514" s="671" t="s">
        <v>27822</v>
      </c>
      <c r="H9514" s="671" t="s">
        <v>27822</v>
      </c>
      <c r="I9514" s="667" t="s">
        <v>27823</v>
      </c>
      <c r="J9514" s="669" t="n">
        <v>501</v>
      </c>
      <c r="K9514" s="489" t="n">
        <v>0</v>
      </c>
      <c r="L9514" s="489" t="n">
        <v>218778</v>
      </c>
      <c r="M9514" s="489" t="n">
        <v>1</v>
      </c>
      <c r="N9514" s="673" t="s">
        <v>27824</v>
      </c>
      <c r="O9514" s="489"/>
      <c r="P9514" s="141" t="n">
        <v>151300.47</v>
      </c>
      <c r="Q9514" s="141" t="n">
        <f aca="false">P9514*1.2</f>
        <v>181560.564</v>
      </c>
      <c r="R9514" s="131" t="n">
        <f aca="false">S9514*Q9514</f>
        <v>0</v>
      </c>
      <c r="S9514" s="132"/>
    </row>
    <row r="9515" s="76" customFormat="true" ht="14.4" hidden="false" customHeight="false" outlineLevel="0" collapsed="false">
      <c r="A9515" s="207"/>
      <c r="B9515" s="215" t="n">
        <v>82</v>
      </c>
      <c r="C9515" s="642" t="s">
        <v>23</v>
      </c>
      <c r="D9515" s="670" t="s">
        <v>27754</v>
      </c>
      <c r="E9515" s="661"/>
      <c r="F9515" s="121" t="n">
        <f aca="false">F9514+1</f>
        <v>9509</v>
      </c>
      <c r="G9515" s="671" t="s">
        <v>27825</v>
      </c>
      <c r="H9515" s="671" t="s">
        <v>27825</v>
      </c>
      <c r="I9515" s="667" t="s">
        <v>27826</v>
      </c>
      <c r="J9515" s="669" t="n">
        <v>501</v>
      </c>
      <c r="K9515" s="489" t="n">
        <v>0</v>
      </c>
      <c r="L9515" s="489" t="n">
        <v>220398</v>
      </c>
      <c r="M9515" s="489" t="n">
        <v>1</v>
      </c>
      <c r="N9515" s="673" t="s">
        <v>27827</v>
      </c>
      <c r="O9515" s="489"/>
      <c r="P9515" s="141" t="n">
        <v>100426.16</v>
      </c>
      <c r="Q9515" s="141" t="n">
        <f aca="false">P9515*1.2</f>
        <v>120511.392</v>
      </c>
      <c r="R9515" s="131" t="n">
        <f aca="false">S9515*Q9515</f>
        <v>0</v>
      </c>
      <c r="S9515" s="132"/>
    </row>
    <row r="9516" s="76" customFormat="true" ht="14.4" hidden="false" customHeight="false" outlineLevel="0" collapsed="false">
      <c r="A9516" s="207"/>
      <c r="B9516" s="215" t="n">
        <v>82</v>
      </c>
      <c r="C9516" s="642" t="s">
        <v>23</v>
      </c>
      <c r="D9516" s="670" t="s">
        <v>27754</v>
      </c>
      <c r="E9516" s="661"/>
      <c r="F9516" s="121" t="n">
        <f aca="false">F9515+1</f>
        <v>9510</v>
      </c>
      <c r="G9516" s="671" t="s">
        <v>27828</v>
      </c>
      <c r="H9516" s="671" t="s">
        <v>27828</v>
      </c>
      <c r="I9516" s="667" t="s">
        <v>27829</v>
      </c>
      <c r="J9516" s="669" t="n">
        <v>501</v>
      </c>
      <c r="K9516" s="489" t="n">
        <v>0</v>
      </c>
      <c r="L9516" s="489" t="n">
        <v>220399</v>
      </c>
      <c r="M9516" s="489" t="n">
        <v>1</v>
      </c>
      <c r="N9516" s="673" t="s">
        <v>27827</v>
      </c>
      <c r="O9516" s="489"/>
      <c r="P9516" s="141" t="n">
        <v>100426.16</v>
      </c>
      <c r="Q9516" s="141" t="n">
        <f aca="false">P9516*1.2</f>
        <v>120511.392</v>
      </c>
      <c r="R9516" s="131" t="n">
        <f aca="false">S9516*Q9516</f>
        <v>0</v>
      </c>
      <c r="S9516" s="132"/>
    </row>
    <row r="9517" s="76" customFormat="true" ht="14.4" hidden="false" customHeight="false" outlineLevel="0" collapsed="false">
      <c r="A9517" s="207"/>
      <c r="B9517" s="215" t="n">
        <v>82</v>
      </c>
      <c r="C9517" s="642" t="s">
        <v>23</v>
      </c>
      <c r="D9517" s="670" t="s">
        <v>27754</v>
      </c>
      <c r="E9517" s="661"/>
      <c r="F9517" s="121" t="n">
        <f aca="false">F9516+1</f>
        <v>9511</v>
      </c>
      <c r="G9517" s="671" t="s">
        <v>27830</v>
      </c>
      <c r="H9517" s="671" t="s">
        <v>27830</v>
      </c>
      <c r="I9517" s="667" t="s">
        <v>27831</v>
      </c>
      <c r="J9517" s="669" t="n">
        <v>501</v>
      </c>
      <c r="K9517" s="489" t="n">
        <v>0</v>
      </c>
      <c r="L9517" s="489" t="n">
        <v>220525</v>
      </c>
      <c r="M9517" s="489" t="n">
        <v>1</v>
      </c>
      <c r="N9517" s="673" t="s">
        <v>27832</v>
      </c>
      <c r="O9517" s="489"/>
      <c r="P9517" s="141" t="n">
        <v>11680.59</v>
      </c>
      <c r="Q9517" s="141" t="n">
        <f aca="false">P9517*1.2</f>
        <v>14016.708</v>
      </c>
      <c r="R9517" s="131" t="n">
        <f aca="false">S9517*Q9517</f>
        <v>0</v>
      </c>
      <c r="S9517" s="132"/>
    </row>
    <row r="9518" s="76" customFormat="true" ht="14.4" hidden="false" customHeight="false" outlineLevel="0" collapsed="false">
      <c r="A9518" s="207"/>
      <c r="B9518" s="215" t="n">
        <v>82</v>
      </c>
      <c r="C9518" s="642" t="s">
        <v>23</v>
      </c>
      <c r="D9518" s="670" t="s">
        <v>27754</v>
      </c>
      <c r="E9518" s="661"/>
      <c r="F9518" s="121" t="n">
        <f aca="false">F9517+1</f>
        <v>9512</v>
      </c>
      <c r="G9518" s="671" t="s">
        <v>27833</v>
      </c>
      <c r="H9518" s="671" t="s">
        <v>27833</v>
      </c>
      <c r="I9518" s="667" t="s">
        <v>27834</v>
      </c>
      <c r="J9518" s="669" t="n">
        <v>501</v>
      </c>
      <c r="K9518" s="489" t="n">
        <v>0</v>
      </c>
      <c r="L9518" s="489" t="n">
        <v>220607</v>
      </c>
      <c r="M9518" s="489" t="n">
        <v>1</v>
      </c>
      <c r="N9518" s="673" t="s">
        <v>27827</v>
      </c>
      <c r="O9518" s="489"/>
      <c r="P9518" s="141" t="n">
        <v>113816.3</v>
      </c>
      <c r="Q9518" s="141" t="n">
        <f aca="false">P9518*1.2</f>
        <v>136579.56</v>
      </c>
      <c r="R9518" s="131" t="n">
        <f aca="false">S9518*Q9518</f>
        <v>0</v>
      </c>
      <c r="S9518" s="132"/>
    </row>
    <row r="9519" s="76" customFormat="true" ht="14.4" hidden="false" customHeight="false" outlineLevel="0" collapsed="false">
      <c r="A9519" s="207"/>
      <c r="B9519" s="215" t="n">
        <v>82</v>
      </c>
      <c r="C9519" s="642" t="s">
        <v>23</v>
      </c>
      <c r="D9519" s="670" t="s">
        <v>27754</v>
      </c>
      <c r="E9519" s="661"/>
      <c r="F9519" s="121" t="n">
        <f aca="false">F9518+1</f>
        <v>9513</v>
      </c>
      <c r="G9519" s="671" t="s">
        <v>27835</v>
      </c>
      <c r="H9519" s="671" t="s">
        <v>27835</v>
      </c>
      <c r="I9519" s="667" t="s">
        <v>27836</v>
      </c>
      <c r="J9519" s="669" t="n">
        <v>501</v>
      </c>
      <c r="K9519" s="489" t="n">
        <v>0</v>
      </c>
      <c r="L9519" s="489" t="n">
        <v>220608</v>
      </c>
      <c r="M9519" s="489" t="n">
        <v>1</v>
      </c>
      <c r="N9519" s="673" t="s">
        <v>27837</v>
      </c>
      <c r="O9519" s="489"/>
      <c r="P9519" s="141" t="n">
        <v>113816.3</v>
      </c>
      <c r="Q9519" s="141" t="n">
        <f aca="false">P9519*1.2</f>
        <v>136579.56</v>
      </c>
      <c r="R9519" s="131" t="n">
        <f aca="false">S9519*Q9519</f>
        <v>0</v>
      </c>
      <c r="S9519" s="132"/>
    </row>
    <row r="9520" s="76" customFormat="true" ht="14.4" hidden="false" customHeight="false" outlineLevel="0" collapsed="false">
      <c r="A9520" s="207"/>
      <c r="B9520" s="215" t="n">
        <v>82</v>
      </c>
      <c r="C9520" s="642" t="s">
        <v>23</v>
      </c>
      <c r="D9520" s="670" t="s">
        <v>27754</v>
      </c>
      <c r="E9520" s="661"/>
      <c r="F9520" s="121" t="n">
        <f aca="false">F9519+1</f>
        <v>9514</v>
      </c>
      <c r="G9520" s="671" t="s">
        <v>27838</v>
      </c>
      <c r="H9520" s="671" t="s">
        <v>27838</v>
      </c>
      <c r="I9520" s="667" t="s">
        <v>27839</v>
      </c>
      <c r="J9520" s="669" t="n">
        <v>501</v>
      </c>
      <c r="K9520" s="489" t="n">
        <v>0</v>
      </c>
      <c r="L9520" s="489" t="n">
        <v>220611</v>
      </c>
      <c r="M9520" s="489" t="n">
        <v>1</v>
      </c>
      <c r="N9520" s="673" t="s">
        <v>27827</v>
      </c>
      <c r="O9520" s="489"/>
      <c r="P9520" s="141" t="n">
        <v>120511.38</v>
      </c>
      <c r="Q9520" s="141" t="n">
        <f aca="false">P9520*1.2</f>
        <v>144613.656</v>
      </c>
      <c r="R9520" s="131" t="n">
        <f aca="false">S9520*Q9520</f>
        <v>0</v>
      </c>
      <c r="S9520" s="132"/>
    </row>
    <row r="9521" s="76" customFormat="true" ht="14.4" hidden="false" customHeight="false" outlineLevel="0" collapsed="false">
      <c r="A9521" s="207"/>
      <c r="B9521" s="215" t="n">
        <v>82</v>
      </c>
      <c r="C9521" s="642" t="s">
        <v>23</v>
      </c>
      <c r="D9521" s="670" t="s">
        <v>27754</v>
      </c>
      <c r="E9521" s="661"/>
      <c r="F9521" s="121" t="n">
        <f aca="false">F9520+1</f>
        <v>9515</v>
      </c>
      <c r="G9521" s="671" t="s">
        <v>27840</v>
      </c>
      <c r="H9521" s="671" t="s">
        <v>27840</v>
      </c>
      <c r="I9521" s="667" t="s">
        <v>27841</v>
      </c>
      <c r="J9521" s="669" t="n">
        <v>501</v>
      </c>
      <c r="K9521" s="489" t="n">
        <v>0</v>
      </c>
      <c r="L9521" s="489" t="n">
        <v>220612</v>
      </c>
      <c r="M9521" s="489" t="n">
        <v>1</v>
      </c>
      <c r="N9521" s="673" t="s">
        <v>27837</v>
      </c>
      <c r="O9521" s="489"/>
      <c r="P9521" s="141" t="n">
        <v>120511.38</v>
      </c>
      <c r="Q9521" s="141" t="n">
        <f aca="false">P9521*1.2</f>
        <v>144613.656</v>
      </c>
      <c r="R9521" s="131" t="n">
        <f aca="false">S9521*Q9521</f>
        <v>0</v>
      </c>
      <c r="S9521" s="132"/>
    </row>
    <row r="9522" s="76" customFormat="true" ht="14.4" hidden="false" customHeight="false" outlineLevel="0" collapsed="false">
      <c r="A9522" s="207"/>
      <c r="B9522" s="215" t="n">
        <v>82</v>
      </c>
      <c r="C9522" s="642" t="s">
        <v>23</v>
      </c>
      <c r="D9522" s="670" t="s">
        <v>27754</v>
      </c>
      <c r="E9522" s="661"/>
      <c r="F9522" s="121" t="n">
        <f aca="false">F9521+1</f>
        <v>9516</v>
      </c>
      <c r="G9522" s="671" t="s">
        <v>27842</v>
      </c>
      <c r="H9522" s="671" t="s">
        <v>27842</v>
      </c>
      <c r="I9522" s="667" t="s">
        <v>27843</v>
      </c>
      <c r="J9522" s="669" t="n">
        <v>501</v>
      </c>
      <c r="K9522" s="489" t="n">
        <v>0</v>
      </c>
      <c r="L9522" s="489" t="n">
        <v>220909</v>
      </c>
      <c r="M9522" s="489" t="n">
        <v>1</v>
      </c>
      <c r="N9522" s="673" t="s">
        <v>27844</v>
      </c>
      <c r="O9522" s="489"/>
      <c r="P9522" s="141" t="n">
        <v>3209.71</v>
      </c>
      <c r="Q9522" s="141" t="n">
        <f aca="false">P9522*1.2</f>
        <v>3851.652</v>
      </c>
      <c r="R9522" s="131" t="n">
        <f aca="false">S9522*Q9522</f>
        <v>0</v>
      </c>
      <c r="S9522" s="132"/>
    </row>
    <row r="9523" s="76" customFormat="true" ht="14.4" hidden="false" customHeight="false" outlineLevel="0" collapsed="false">
      <c r="A9523" s="207"/>
      <c r="B9523" s="215" t="n">
        <v>82</v>
      </c>
      <c r="C9523" s="642" t="s">
        <v>23</v>
      </c>
      <c r="D9523" s="670" t="s">
        <v>27754</v>
      </c>
      <c r="E9523" s="661"/>
      <c r="F9523" s="121" t="n">
        <f aca="false">F9522+1</f>
        <v>9517</v>
      </c>
      <c r="G9523" s="671" t="s">
        <v>27845</v>
      </c>
      <c r="H9523" s="671" t="s">
        <v>27845</v>
      </c>
      <c r="I9523" s="667" t="s">
        <v>27846</v>
      </c>
      <c r="J9523" s="669" t="n">
        <v>501</v>
      </c>
      <c r="K9523" s="489" t="n">
        <v>0</v>
      </c>
      <c r="L9523" s="489" t="n">
        <v>221565</v>
      </c>
      <c r="M9523" s="489" t="n">
        <v>1</v>
      </c>
      <c r="N9523" s="673" t="s">
        <v>27847</v>
      </c>
      <c r="O9523" s="489"/>
      <c r="P9523" s="141" t="n">
        <v>14391.57</v>
      </c>
      <c r="Q9523" s="141" t="n">
        <f aca="false">P9523*1.2</f>
        <v>17269.884</v>
      </c>
      <c r="R9523" s="131" t="n">
        <f aca="false">S9523*Q9523</f>
        <v>0</v>
      </c>
      <c r="S9523" s="132"/>
    </row>
    <row r="9524" s="76" customFormat="true" ht="14.4" hidden="false" customHeight="false" outlineLevel="0" collapsed="false">
      <c r="A9524" s="207"/>
      <c r="B9524" s="215" t="n">
        <v>82</v>
      </c>
      <c r="C9524" s="642" t="s">
        <v>23</v>
      </c>
      <c r="D9524" s="670" t="s">
        <v>27754</v>
      </c>
      <c r="E9524" s="661"/>
      <c r="F9524" s="121" t="n">
        <f aca="false">F9523+1</f>
        <v>9518</v>
      </c>
      <c r="G9524" s="671" t="s">
        <v>27848</v>
      </c>
      <c r="H9524" s="671" t="s">
        <v>27848</v>
      </c>
      <c r="I9524" s="667" t="s">
        <v>27849</v>
      </c>
      <c r="J9524" s="669" t="n">
        <v>501</v>
      </c>
      <c r="K9524" s="489" t="n">
        <v>0</v>
      </c>
      <c r="L9524" s="489" t="n">
        <v>314432</v>
      </c>
      <c r="M9524" s="489" t="n">
        <v>1</v>
      </c>
      <c r="N9524" s="673" t="s">
        <v>27763</v>
      </c>
      <c r="O9524" s="489"/>
      <c r="P9524" s="141" t="n">
        <v>3450.36</v>
      </c>
      <c r="Q9524" s="141" t="n">
        <f aca="false">P9524*1.2</f>
        <v>4140.432</v>
      </c>
      <c r="R9524" s="131" t="n">
        <f aca="false">S9524*Q9524</f>
        <v>0</v>
      </c>
      <c r="S9524" s="132"/>
    </row>
    <row r="9525" s="76" customFormat="true" ht="27.6" hidden="false" customHeight="false" outlineLevel="0" collapsed="false">
      <c r="A9525" s="207"/>
      <c r="B9525" s="215" t="n">
        <v>82</v>
      </c>
      <c r="C9525" s="642" t="s">
        <v>23</v>
      </c>
      <c r="D9525" s="670" t="s">
        <v>27754</v>
      </c>
      <c r="E9525" s="661"/>
      <c r="F9525" s="121" t="n">
        <f aca="false">F9524+1</f>
        <v>9519</v>
      </c>
      <c r="G9525" s="671" t="s">
        <v>27850</v>
      </c>
      <c r="H9525" s="671" t="s">
        <v>27850</v>
      </c>
      <c r="I9525" s="667" t="s">
        <v>27851</v>
      </c>
      <c r="J9525" s="669" t="n">
        <v>501</v>
      </c>
      <c r="K9525" s="489" t="n">
        <v>0</v>
      </c>
      <c r="L9525" s="489" t="n">
        <v>316050</v>
      </c>
      <c r="M9525" s="489" t="n">
        <v>1</v>
      </c>
      <c r="N9525" s="672" t="s">
        <v>27852</v>
      </c>
      <c r="O9525" s="489"/>
      <c r="P9525" s="141" t="n">
        <v>33562.39</v>
      </c>
      <c r="Q9525" s="141" t="n">
        <f aca="false">P9525*1.2</f>
        <v>40274.868</v>
      </c>
      <c r="R9525" s="131" t="n">
        <f aca="false">S9525*Q9525</f>
        <v>0</v>
      </c>
      <c r="S9525" s="132"/>
    </row>
    <row r="9526" s="76" customFormat="true" ht="14.4" hidden="false" customHeight="false" outlineLevel="0" collapsed="false">
      <c r="A9526" s="207"/>
      <c r="B9526" s="215" t="n">
        <v>82</v>
      </c>
      <c r="C9526" s="642" t="s">
        <v>23</v>
      </c>
      <c r="D9526" s="670" t="s">
        <v>27754</v>
      </c>
      <c r="E9526" s="661"/>
      <c r="F9526" s="121" t="n">
        <f aca="false">F9525+1</f>
        <v>9520</v>
      </c>
      <c r="G9526" s="671" t="s">
        <v>27853</v>
      </c>
      <c r="H9526" s="671" t="s">
        <v>27853</v>
      </c>
      <c r="I9526" s="667" t="s">
        <v>27854</v>
      </c>
      <c r="J9526" s="669" t="n">
        <v>501</v>
      </c>
      <c r="K9526" s="489" t="n">
        <v>0</v>
      </c>
      <c r="L9526" s="489" t="n">
        <v>316527</v>
      </c>
      <c r="M9526" s="489" t="n">
        <v>1</v>
      </c>
      <c r="N9526" s="673" t="s">
        <v>27855</v>
      </c>
      <c r="O9526" s="489"/>
      <c r="P9526" s="141" t="n">
        <v>12251.57</v>
      </c>
      <c r="Q9526" s="141" t="n">
        <f aca="false">P9526*1.2</f>
        <v>14701.884</v>
      </c>
      <c r="R9526" s="131" t="n">
        <f aca="false">S9526*Q9526</f>
        <v>0</v>
      </c>
      <c r="S9526" s="132"/>
    </row>
    <row r="9527" s="76" customFormat="true" ht="14.4" hidden="false" customHeight="false" outlineLevel="0" collapsed="false">
      <c r="A9527" s="207"/>
      <c r="B9527" s="215" t="n">
        <v>82</v>
      </c>
      <c r="C9527" s="642" t="s">
        <v>23</v>
      </c>
      <c r="D9527" s="670" t="s">
        <v>27754</v>
      </c>
      <c r="E9527" s="661"/>
      <c r="F9527" s="121" t="n">
        <f aca="false">F9526+1</f>
        <v>9521</v>
      </c>
      <c r="G9527" s="671" t="s">
        <v>27856</v>
      </c>
      <c r="H9527" s="671" t="s">
        <v>27856</v>
      </c>
      <c r="I9527" s="667" t="s">
        <v>27857</v>
      </c>
      <c r="J9527" s="669" t="n">
        <v>501</v>
      </c>
      <c r="K9527" s="489" t="n">
        <v>0</v>
      </c>
      <c r="L9527" s="489" t="n">
        <v>316950</v>
      </c>
      <c r="M9527" s="489" t="n">
        <v>1</v>
      </c>
      <c r="N9527" s="673" t="s">
        <v>27858</v>
      </c>
      <c r="O9527" s="489"/>
      <c r="P9527" s="141" t="n">
        <v>17348.2</v>
      </c>
      <c r="Q9527" s="141" t="n">
        <f aca="false">P9527*1.2</f>
        <v>20817.84</v>
      </c>
      <c r="R9527" s="131" t="n">
        <f aca="false">S9527*Q9527</f>
        <v>0</v>
      </c>
      <c r="S9527" s="132"/>
    </row>
    <row r="9528" s="76" customFormat="true" ht="14.4" hidden="false" customHeight="false" outlineLevel="0" collapsed="false">
      <c r="A9528" s="207"/>
      <c r="B9528" s="215" t="n">
        <v>82</v>
      </c>
      <c r="C9528" s="642" t="s">
        <v>23</v>
      </c>
      <c r="D9528" s="670" t="s">
        <v>27754</v>
      </c>
      <c r="E9528" s="661"/>
      <c r="F9528" s="121" t="n">
        <f aca="false">F9527+1</f>
        <v>9522</v>
      </c>
      <c r="G9528" s="671" t="s">
        <v>27859</v>
      </c>
      <c r="H9528" s="671" t="s">
        <v>27859</v>
      </c>
      <c r="I9528" s="667" t="s">
        <v>27860</v>
      </c>
      <c r="J9528" s="669" t="n">
        <v>501</v>
      </c>
      <c r="K9528" s="489" t="n">
        <v>0</v>
      </c>
      <c r="L9528" s="489" t="n">
        <v>316953</v>
      </c>
      <c r="M9528" s="489" t="n">
        <v>1</v>
      </c>
      <c r="N9528" s="673" t="s">
        <v>27861</v>
      </c>
      <c r="O9528" s="489"/>
      <c r="P9528" s="141" t="n">
        <v>23350.05</v>
      </c>
      <c r="Q9528" s="141" t="n">
        <f aca="false">P9528*1.2</f>
        <v>28020.06</v>
      </c>
      <c r="R9528" s="131" t="n">
        <f aca="false">S9528*Q9528</f>
        <v>0</v>
      </c>
      <c r="S9528" s="132"/>
    </row>
    <row r="9529" s="76" customFormat="true" ht="14.4" hidden="false" customHeight="false" outlineLevel="0" collapsed="false">
      <c r="A9529" s="207"/>
      <c r="B9529" s="215" t="n">
        <v>82</v>
      </c>
      <c r="C9529" s="642" t="s">
        <v>23</v>
      </c>
      <c r="D9529" s="670" t="s">
        <v>27754</v>
      </c>
      <c r="E9529" s="661"/>
      <c r="F9529" s="121" t="n">
        <f aca="false">F9528+1</f>
        <v>9523</v>
      </c>
      <c r="G9529" s="671" t="s">
        <v>27862</v>
      </c>
      <c r="H9529" s="671" t="s">
        <v>27862</v>
      </c>
      <c r="I9529" s="667" t="s">
        <v>27863</v>
      </c>
      <c r="J9529" s="669" t="n">
        <v>501</v>
      </c>
      <c r="K9529" s="489" t="n">
        <v>0</v>
      </c>
      <c r="L9529" s="489" t="n">
        <v>317255</v>
      </c>
      <c r="M9529" s="489" t="n">
        <v>1</v>
      </c>
      <c r="N9529" s="673" t="s">
        <v>27864</v>
      </c>
      <c r="O9529" s="489"/>
      <c r="P9529" s="141" t="n">
        <v>710.89</v>
      </c>
      <c r="Q9529" s="141" t="n">
        <f aca="false">P9529*1.2</f>
        <v>853.068</v>
      </c>
      <c r="R9529" s="131" t="n">
        <f aca="false">S9529*Q9529</f>
        <v>0</v>
      </c>
      <c r="S9529" s="132"/>
    </row>
    <row r="9530" s="76" customFormat="true" ht="14.4" hidden="false" customHeight="false" outlineLevel="0" collapsed="false">
      <c r="A9530" s="207"/>
      <c r="B9530" s="215" t="n">
        <v>82</v>
      </c>
      <c r="C9530" s="642" t="s">
        <v>23</v>
      </c>
      <c r="D9530" s="670" t="s">
        <v>27754</v>
      </c>
      <c r="E9530" s="661"/>
      <c r="F9530" s="121" t="n">
        <f aca="false">F9529+1</f>
        <v>9524</v>
      </c>
      <c r="G9530" s="671" t="s">
        <v>27865</v>
      </c>
      <c r="H9530" s="671" t="s">
        <v>27865</v>
      </c>
      <c r="I9530" s="667" t="s">
        <v>27866</v>
      </c>
      <c r="J9530" s="669" t="n">
        <v>501</v>
      </c>
      <c r="K9530" s="489" t="n">
        <v>0</v>
      </c>
      <c r="L9530" s="489" t="n">
        <v>317843</v>
      </c>
      <c r="M9530" s="489" t="n">
        <v>1</v>
      </c>
      <c r="N9530" s="673" t="s">
        <v>27867</v>
      </c>
      <c r="O9530" s="489"/>
      <c r="P9530" s="141" t="n">
        <v>67762.43</v>
      </c>
      <c r="Q9530" s="141" t="n">
        <f aca="false">P9530*1.2</f>
        <v>81314.916</v>
      </c>
      <c r="R9530" s="131" t="n">
        <f aca="false">S9530*Q9530</f>
        <v>0</v>
      </c>
      <c r="S9530" s="132"/>
    </row>
    <row r="9531" s="76" customFormat="true" ht="14.4" hidden="false" customHeight="false" outlineLevel="0" collapsed="false">
      <c r="A9531" s="207"/>
      <c r="B9531" s="215" t="n">
        <v>82</v>
      </c>
      <c r="C9531" s="642" t="s">
        <v>23</v>
      </c>
      <c r="D9531" s="670" t="s">
        <v>27754</v>
      </c>
      <c r="E9531" s="661"/>
      <c r="F9531" s="121" t="n">
        <f aca="false">F9530+1</f>
        <v>9525</v>
      </c>
      <c r="G9531" s="671" t="s">
        <v>27868</v>
      </c>
      <c r="H9531" s="671" t="s">
        <v>27868</v>
      </c>
      <c r="I9531" s="667" t="s">
        <v>27869</v>
      </c>
      <c r="J9531" s="669" t="n">
        <v>501</v>
      </c>
      <c r="K9531" s="489" t="n">
        <v>0</v>
      </c>
      <c r="L9531" s="489" t="n">
        <v>317844</v>
      </c>
      <c r="M9531" s="489" t="n">
        <v>1</v>
      </c>
      <c r="N9531" s="673" t="s">
        <v>27870</v>
      </c>
      <c r="O9531" s="489"/>
      <c r="P9531" s="141" t="n">
        <v>67465.94</v>
      </c>
      <c r="Q9531" s="141" t="n">
        <f aca="false">P9531*1.2</f>
        <v>80959.128</v>
      </c>
      <c r="R9531" s="131" t="n">
        <f aca="false">S9531*Q9531</f>
        <v>0</v>
      </c>
      <c r="S9531" s="132"/>
    </row>
    <row r="9532" s="76" customFormat="true" ht="14.4" hidden="false" customHeight="false" outlineLevel="0" collapsed="false">
      <c r="A9532" s="207"/>
      <c r="B9532" s="215" t="n">
        <v>82</v>
      </c>
      <c r="C9532" s="642" t="s">
        <v>23</v>
      </c>
      <c r="D9532" s="670" t="s">
        <v>27754</v>
      </c>
      <c r="E9532" s="661"/>
      <c r="F9532" s="121" t="n">
        <f aca="false">F9531+1</f>
        <v>9526</v>
      </c>
      <c r="G9532" s="671" t="s">
        <v>27871</v>
      </c>
      <c r="H9532" s="671" t="s">
        <v>27871</v>
      </c>
      <c r="I9532" s="667" t="s">
        <v>27872</v>
      </c>
      <c r="J9532" s="669" t="n">
        <v>501</v>
      </c>
      <c r="K9532" s="489" t="n">
        <v>0</v>
      </c>
      <c r="L9532" s="489" t="n">
        <v>318035</v>
      </c>
      <c r="M9532" s="489" t="n">
        <v>1</v>
      </c>
      <c r="N9532" s="673" t="s">
        <v>27873</v>
      </c>
      <c r="O9532" s="489"/>
      <c r="P9532" s="141" t="n">
        <v>4585.11</v>
      </c>
      <c r="Q9532" s="141" t="n">
        <f aca="false">P9532*1.2</f>
        <v>5502.132</v>
      </c>
      <c r="R9532" s="131" t="n">
        <f aca="false">S9532*Q9532</f>
        <v>0</v>
      </c>
      <c r="S9532" s="132"/>
    </row>
    <row r="9533" s="76" customFormat="true" ht="14.4" hidden="false" customHeight="false" outlineLevel="0" collapsed="false">
      <c r="A9533" s="207"/>
      <c r="B9533" s="215" t="n">
        <v>82</v>
      </c>
      <c r="C9533" s="642" t="s">
        <v>23</v>
      </c>
      <c r="D9533" s="670" t="s">
        <v>27754</v>
      </c>
      <c r="E9533" s="661"/>
      <c r="F9533" s="121" t="n">
        <f aca="false">F9532+1</f>
        <v>9527</v>
      </c>
      <c r="G9533" s="671" t="s">
        <v>27874</v>
      </c>
      <c r="H9533" s="671" t="s">
        <v>27874</v>
      </c>
      <c r="I9533" s="667" t="s">
        <v>27875</v>
      </c>
      <c r="J9533" s="669" t="n">
        <v>501</v>
      </c>
      <c r="K9533" s="489" t="n">
        <v>0</v>
      </c>
      <c r="L9533" s="489" t="n">
        <v>319015</v>
      </c>
      <c r="M9533" s="489" t="n">
        <v>1</v>
      </c>
      <c r="N9533" s="673" t="s">
        <v>27873</v>
      </c>
      <c r="O9533" s="489"/>
      <c r="P9533" s="141" t="n">
        <v>12024.14</v>
      </c>
      <c r="Q9533" s="141" t="n">
        <f aca="false">P9533*1.2</f>
        <v>14428.968</v>
      </c>
      <c r="R9533" s="131" t="n">
        <f aca="false">S9533*Q9533</f>
        <v>0</v>
      </c>
      <c r="S9533" s="132"/>
    </row>
    <row r="9534" s="76" customFormat="true" ht="14.4" hidden="false" customHeight="false" outlineLevel="0" collapsed="false">
      <c r="A9534" s="207"/>
      <c r="B9534" s="215" t="n">
        <v>82</v>
      </c>
      <c r="C9534" s="642" t="s">
        <v>23</v>
      </c>
      <c r="D9534" s="670" t="s">
        <v>27754</v>
      </c>
      <c r="E9534" s="661"/>
      <c r="F9534" s="121" t="n">
        <f aca="false">F9533+1</f>
        <v>9528</v>
      </c>
      <c r="G9534" s="671" t="s">
        <v>27876</v>
      </c>
      <c r="H9534" s="671" t="s">
        <v>27876</v>
      </c>
      <c r="I9534" s="667" t="s">
        <v>27877</v>
      </c>
      <c r="J9534" s="669" t="n">
        <v>501</v>
      </c>
      <c r="K9534" s="489" t="n">
        <v>0</v>
      </c>
      <c r="L9534" s="489" t="n">
        <v>319200</v>
      </c>
      <c r="M9534" s="489" t="n">
        <v>1</v>
      </c>
      <c r="N9534" s="673" t="s">
        <v>27878</v>
      </c>
      <c r="O9534" s="489"/>
      <c r="P9534" s="141" t="n">
        <v>8745.78</v>
      </c>
      <c r="Q9534" s="141" t="n">
        <f aca="false">P9534*1.2</f>
        <v>10494.936</v>
      </c>
      <c r="R9534" s="131" t="n">
        <f aca="false">S9534*Q9534</f>
        <v>0</v>
      </c>
      <c r="S9534" s="132"/>
    </row>
    <row r="9535" s="76" customFormat="true" ht="14.4" hidden="false" customHeight="false" outlineLevel="0" collapsed="false">
      <c r="A9535" s="207"/>
      <c r="B9535" s="215" t="n">
        <v>82</v>
      </c>
      <c r="C9535" s="642" t="s">
        <v>23</v>
      </c>
      <c r="D9535" s="670" t="s">
        <v>27754</v>
      </c>
      <c r="E9535" s="661"/>
      <c r="F9535" s="121" t="n">
        <f aca="false">F9534+1</f>
        <v>9529</v>
      </c>
      <c r="G9535" s="671" t="s">
        <v>27879</v>
      </c>
      <c r="H9535" s="671" t="s">
        <v>27879</v>
      </c>
      <c r="I9535" s="667" t="s">
        <v>27880</v>
      </c>
      <c r="J9535" s="669" t="n">
        <v>501</v>
      </c>
      <c r="K9535" s="489" t="n">
        <v>0</v>
      </c>
      <c r="L9535" s="489" t="n">
        <v>319253</v>
      </c>
      <c r="M9535" s="489" t="n">
        <v>1</v>
      </c>
      <c r="N9535" s="673" t="s">
        <v>27881</v>
      </c>
      <c r="O9535" s="489"/>
      <c r="P9535" s="141" t="n">
        <v>16058.85</v>
      </c>
      <c r="Q9535" s="141" t="n">
        <f aca="false">P9535*1.2</f>
        <v>19270.62</v>
      </c>
      <c r="R9535" s="131" t="n">
        <f aca="false">S9535*Q9535</f>
        <v>0</v>
      </c>
      <c r="S9535" s="132"/>
    </row>
    <row r="9536" s="76" customFormat="true" ht="14.4" hidden="false" customHeight="false" outlineLevel="0" collapsed="false">
      <c r="A9536" s="207"/>
      <c r="B9536" s="215" t="n">
        <v>82</v>
      </c>
      <c r="C9536" s="642" t="s">
        <v>23</v>
      </c>
      <c r="D9536" s="670" t="s">
        <v>27754</v>
      </c>
      <c r="E9536" s="661"/>
      <c r="F9536" s="121" t="n">
        <f aca="false">F9535+1</f>
        <v>9530</v>
      </c>
      <c r="G9536" s="671" t="s">
        <v>27882</v>
      </c>
      <c r="H9536" s="671" t="s">
        <v>27882</v>
      </c>
      <c r="I9536" s="667" t="s">
        <v>27883</v>
      </c>
      <c r="J9536" s="669" t="n">
        <v>501</v>
      </c>
      <c r="K9536" s="489" t="n">
        <v>0</v>
      </c>
      <c r="L9536" s="489" t="n">
        <v>319254</v>
      </c>
      <c r="M9536" s="489" t="n">
        <v>1</v>
      </c>
      <c r="N9536" s="673" t="s">
        <v>27881</v>
      </c>
      <c r="O9536" s="489"/>
      <c r="P9536" s="141" t="n">
        <v>15907.27</v>
      </c>
      <c r="Q9536" s="141" t="n">
        <f aca="false">P9536*1.2</f>
        <v>19088.724</v>
      </c>
      <c r="R9536" s="131" t="n">
        <f aca="false">S9536*Q9536</f>
        <v>0</v>
      </c>
      <c r="S9536" s="132"/>
    </row>
    <row r="9537" s="76" customFormat="true" ht="14.4" hidden="false" customHeight="false" outlineLevel="0" collapsed="false">
      <c r="A9537" s="207"/>
      <c r="B9537" s="215" t="n">
        <v>82</v>
      </c>
      <c r="C9537" s="642" t="s">
        <v>23</v>
      </c>
      <c r="D9537" s="670" t="s">
        <v>27754</v>
      </c>
      <c r="E9537" s="661"/>
      <c r="F9537" s="121" t="n">
        <f aca="false">F9536+1</f>
        <v>9531</v>
      </c>
      <c r="G9537" s="671" t="s">
        <v>27884</v>
      </c>
      <c r="H9537" s="671" t="s">
        <v>27884</v>
      </c>
      <c r="I9537" s="667" t="s">
        <v>27885</v>
      </c>
      <c r="J9537" s="669" t="n">
        <v>501</v>
      </c>
      <c r="K9537" s="489" t="n">
        <v>0</v>
      </c>
      <c r="L9537" s="489" t="n">
        <v>320302</v>
      </c>
      <c r="M9537" s="489" t="n">
        <v>1</v>
      </c>
      <c r="N9537" s="673" t="s">
        <v>27847</v>
      </c>
      <c r="O9537" s="489"/>
      <c r="P9537" s="141" t="n">
        <v>38573.48</v>
      </c>
      <c r="Q9537" s="141" t="n">
        <f aca="false">P9537*1.2</f>
        <v>46288.176</v>
      </c>
      <c r="R9537" s="131" t="n">
        <f aca="false">S9537*Q9537</f>
        <v>0</v>
      </c>
      <c r="S9537" s="132"/>
    </row>
    <row r="9538" s="76" customFormat="true" ht="14.4" hidden="false" customHeight="false" outlineLevel="0" collapsed="false">
      <c r="A9538" s="207"/>
      <c r="B9538" s="215" t="n">
        <v>82</v>
      </c>
      <c r="C9538" s="642" t="s">
        <v>23</v>
      </c>
      <c r="D9538" s="670" t="s">
        <v>27754</v>
      </c>
      <c r="E9538" s="661"/>
      <c r="F9538" s="121" t="n">
        <f aca="false">F9537+1</f>
        <v>9532</v>
      </c>
      <c r="G9538" s="671" t="s">
        <v>27886</v>
      </c>
      <c r="H9538" s="671" t="s">
        <v>27886</v>
      </c>
      <c r="I9538" s="667" t="s">
        <v>27887</v>
      </c>
      <c r="J9538" s="669" t="n">
        <v>501</v>
      </c>
      <c r="K9538" s="489" t="n">
        <v>0</v>
      </c>
      <c r="L9538" s="489" t="n">
        <v>320311</v>
      </c>
      <c r="M9538" s="489" t="n">
        <v>1</v>
      </c>
      <c r="N9538" s="673" t="s">
        <v>27888</v>
      </c>
      <c r="O9538" s="489"/>
      <c r="P9538" s="141" t="n">
        <v>3065.45</v>
      </c>
      <c r="Q9538" s="141" t="n">
        <f aca="false">P9538*1.2</f>
        <v>3678.54</v>
      </c>
      <c r="R9538" s="131" t="n">
        <f aca="false">S9538*Q9538</f>
        <v>0</v>
      </c>
      <c r="S9538" s="132"/>
    </row>
    <row r="9539" s="76" customFormat="true" ht="14.4" hidden="false" customHeight="false" outlineLevel="0" collapsed="false">
      <c r="A9539" s="207"/>
      <c r="B9539" s="215" t="n">
        <v>82</v>
      </c>
      <c r="C9539" s="642" t="s">
        <v>23</v>
      </c>
      <c r="D9539" s="670" t="s">
        <v>27754</v>
      </c>
      <c r="E9539" s="661"/>
      <c r="F9539" s="121" t="n">
        <f aca="false">F9538+1</f>
        <v>9533</v>
      </c>
      <c r="G9539" s="671" t="s">
        <v>27889</v>
      </c>
      <c r="H9539" s="671" t="s">
        <v>27889</v>
      </c>
      <c r="I9539" s="667" t="s">
        <v>27890</v>
      </c>
      <c r="J9539" s="669" t="n">
        <v>501</v>
      </c>
      <c r="K9539" s="489" t="n">
        <v>0</v>
      </c>
      <c r="L9539" s="489" t="n">
        <v>320312</v>
      </c>
      <c r="M9539" s="489" t="n">
        <v>1</v>
      </c>
      <c r="N9539" s="673" t="s">
        <v>27888</v>
      </c>
      <c r="O9539" s="489"/>
      <c r="P9539" s="141" t="n">
        <v>4153.87</v>
      </c>
      <c r="Q9539" s="141" t="n">
        <f aca="false">P9539*1.2</f>
        <v>4984.644</v>
      </c>
      <c r="R9539" s="131" t="n">
        <f aca="false">S9539*Q9539</f>
        <v>0</v>
      </c>
      <c r="S9539" s="132"/>
    </row>
    <row r="9540" s="76" customFormat="true" ht="14.4" hidden="false" customHeight="false" outlineLevel="0" collapsed="false">
      <c r="A9540" s="207"/>
      <c r="B9540" s="215" t="n">
        <v>82</v>
      </c>
      <c r="C9540" s="642" t="s">
        <v>23</v>
      </c>
      <c r="D9540" s="670" t="s">
        <v>27754</v>
      </c>
      <c r="E9540" s="661"/>
      <c r="F9540" s="121" t="n">
        <f aca="false">F9539+1</f>
        <v>9534</v>
      </c>
      <c r="G9540" s="671" t="s">
        <v>27891</v>
      </c>
      <c r="H9540" s="671" t="s">
        <v>27891</v>
      </c>
      <c r="I9540" s="667" t="s">
        <v>27892</v>
      </c>
      <c r="J9540" s="669" t="n">
        <v>501</v>
      </c>
      <c r="K9540" s="489" t="n">
        <v>0</v>
      </c>
      <c r="L9540" s="489" t="n">
        <v>320370</v>
      </c>
      <c r="M9540" s="489" t="n">
        <v>1</v>
      </c>
      <c r="N9540" s="673" t="s">
        <v>27888</v>
      </c>
      <c r="O9540" s="489"/>
      <c r="P9540" s="141" t="n">
        <v>2322.63</v>
      </c>
      <c r="Q9540" s="141" t="n">
        <f aca="false">P9540*1.2</f>
        <v>2787.156</v>
      </c>
      <c r="R9540" s="131" t="n">
        <f aca="false">S9540*Q9540</f>
        <v>0</v>
      </c>
      <c r="S9540" s="132"/>
    </row>
    <row r="9541" s="76" customFormat="true" ht="14.4" hidden="false" customHeight="false" outlineLevel="0" collapsed="false">
      <c r="A9541" s="207"/>
      <c r="B9541" s="215" t="n">
        <v>82</v>
      </c>
      <c r="C9541" s="642" t="s">
        <v>23</v>
      </c>
      <c r="D9541" s="670" t="s">
        <v>27754</v>
      </c>
      <c r="E9541" s="661"/>
      <c r="F9541" s="121" t="n">
        <f aca="false">F9540+1</f>
        <v>9535</v>
      </c>
      <c r="G9541" s="671" t="s">
        <v>27893</v>
      </c>
      <c r="H9541" s="671" t="s">
        <v>27893</v>
      </c>
      <c r="I9541" s="667" t="s">
        <v>27894</v>
      </c>
      <c r="J9541" s="669" t="n">
        <v>501</v>
      </c>
      <c r="K9541" s="489" t="n">
        <v>0</v>
      </c>
      <c r="L9541" s="489" t="n">
        <v>321624</v>
      </c>
      <c r="M9541" s="489" t="n">
        <v>1</v>
      </c>
      <c r="N9541" s="673" t="s">
        <v>27895</v>
      </c>
      <c r="O9541" s="489"/>
      <c r="P9541" s="141" t="n">
        <v>9170.95</v>
      </c>
      <c r="Q9541" s="141" t="n">
        <f aca="false">P9541*1.2</f>
        <v>11005.14</v>
      </c>
      <c r="R9541" s="131" t="n">
        <f aca="false">S9541*Q9541</f>
        <v>0</v>
      </c>
      <c r="S9541" s="132"/>
    </row>
    <row r="9542" s="76" customFormat="true" ht="14.4" hidden="false" customHeight="false" outlineLevel="0" collapsed="false">
      <c r="A9542" s="207"/>
      <c r="B9542" s="215" t="n">
        <v>82</v>
      </c>
      <c r="C9542" s="642" t="s">
        <v>23</v>
      </c>
      <c r="D9542" s="670" t="s">
        <v>27754</v>
      </c>
      <c r="E9542" s="661"/>
      <c r="F9542" s="121" t="n">
        <f aca="false">F9541+1</f>
        <v>9536</v>
      </c>
      <c r="G9542" s="671" t="s">
        <v>27896</v>
      </c>
      <c r="H9542" s="671" t="s">
        <v>27896</v>
      </c>
      <c r="I9542" s="667" t="s">
        <v>27897</v>
      </c>
      <c r="J9542" s="669" t="n">
        <v>501</v>
      </c>
      <c r="K9542" s="489" t="n">
        <v>0</v>
      </c>
      <c r="L9542" s="489" t="n">
        <v>322530</v>
      </c>
      <c r="M9542" s="489" t="n">
        <v>1</v>
      </c>
      <c r="N9542" s="673" t="s">
        <v>27898</v>
      </c>
      <c r="O9542" s="489"/>
      <c r="P9542" s="141" t="n">
        <v>3605.79</v>
      </c>
      <c r="Q9542" s="141" t="n">
        <f aca="false">P9542*1.2</f>
        <v>4326.948</v>
      </c>
      <c r="R9542" s="131" t="n">
        <f aca="false">S9542*Q9542</f>
        <v>0</v>
      </c>
      <c r="S9542" s="132"/>
    </row>
    <row r="9543" s="76" customFormat="true" ht="14.4" hidden="false" customHeight="false" outlineLevel="0" collapsed="false">
      <c r="A9543" s="207"/>
      <c r="B9543" s="215" t="n">
        <v>82</v>
      </c>
      <c r="C9543" s="642" t="s">
        <v>23</v>
      </c>
      <c r="D9543" s="670" t="s">
        <v>27754</v>
      </c>
      <c r="E9543" s="661"/>
      <c r="F9543" s="121" t="n">
        <f aca="false">F9542+1</f>
        <v>9537</v>
      </c>
      <c r="G9543" s="671" t="s">
        <v>27899</v>
      </c>
      <c r="H9543" s="671" t="s">
        <v>27899</v>
      </c>
      <c r="I9543" s="667" t="s">
        <v>27900</v>
      </c>
      <c r="J9543" s="669" t="n">
        <v>501</v>
      </c>
      <c r="K9543" s="489" t="n">
        <v>0</v>
      </c>
      <c r="L9543" s="489" t="n">
        <v>322576</v>
      </c>
      <c r="M9543" s="489" t="n">
        <v>1</v>
      </c>
      <c r="N9543" s="673" t="s">
        <v>27888</v>
      </c>
      <c r="O9543" s="489"/>
      <c r="P9543" s="141" t="n">
        <v>4280.88</v>
      </c>
      <c r="Q9543" s="141" t="n">
        <f aca="false">P9543*1.2</f>
        <v>5137.056</v>
      </c>
      <c r="R9543" s="131" t="n">
        <f aca="false">S9543*Q9543</f>
        <v>0</v>
      </c>
      <c r="S9543" s="132"/>
    </row>
    <row r="9544" s="76" customFormat="true" ht="14.4" hidden="false" customHeight="false" outlineLevel="0" collapsed="false">
      <c r="A9544" s="207"/>
      <c r="B9544" s="215" t="n">
        <v>82</v>
      </c>
      <c r="C9544" s="642" t="s">
        <v>23</v>
      </c>
      <c r="D9544" s="670" t="s">
        <v>27754</v>
      </c>
      <c r="E9544" s="661"/>
      <c r="F9544" s="121" t="n">
        <f aca="false">F9543+1</f>
        <v>9538</v>
      </c>
      <c r="G9544" s="671" t="s">
        <v>27901</v>
      </c>
      <c r="H9544" s="671" t="s">
        <v>27901</v>
      </c>
      <c r="I9544" s="667" t="s">
        <v>27902</v>
      </c>
      <c r="J9544" s="669" t="n">
        <v>501</v>
      </c>
      <c r="K9544" s="489" t="n">
        <v>0</v>
      </c>
      <c r="L9544" s="489" t="n">
        <v>322702</v>
      </c>
      <c r="M9544" s="489" t="n">
        <v>1</v>
      </c>
      <c r="N9544" s="673" t="s">
        <v>27903</v>
      </c>
      <c r="O9544" s="489"/>
      <c r="P9544" s="141" t="n">
        <v>813.12</v>
      </c>
      <c r="Q9544" s="141" t="n">
        <f aca="false">P9544*1.2</f>
        <v>975.744</v>
      </c>
      <c r="R9544" s="131" t="n">
        <f aca="false">S9544*Q9544</f>
        <v>0</v>
      </c>
      <c r="S9544" s="132"/>
    </row>
    <row r="9545" s="76" customFormat="true" ht="14.4" hidden="false" customHeight="false" outlineLevel="0" collapsed="false">
      <c r="A9545" s="207"/>
      <c r="B9545" s="215" t="n">
        <v>82</v>
      </c>
      <c r="C9545" s="642" t="s">
        <v>23</v>
      </c>
      <c r="D9545" s="670" t="s">
        <v>27754</v>
      </c>
      <c r="E9545" s="661"/>
      <c r="F9545" s="121" t="n">
        <f aca="false">F9544+1</f>
        <v>9539</v>
      </c>
      <c r="G9545" s="671" t="s">
        <v>27904</v>
      </c>
      <c r="H9545" s="671" t="s">
        <v>27904</v>
      </c>
      <c r="I9545" s="667" t="s">
        <v>27905</v>
      </c>
      <c r="J9545" s="669" t="n">
        <v>501</v>
      </c>
      <c r="K9545" s="489" t="n">
        <v>0</v>
      </c>
      <c r="L9545" s="489" t="n">
        <v>322901</v>
      </c>
      <c r="M9545" s="489" t="n">
        <v>1</v>
      </c>
      <c r="N9545" s="673" t="s">
        <v>27906</v>
      </c>
      <c r="O9545" s="489"/>
      <c r="P9545" s="141" t="n">
        <v>727.86</v>
      </c>
      <c r="Q9545" s="141" t="n">
        <f aca="false">P9545*1.2</f>
        <v>873.432</v>
      </c>
      <c r="R9545" s="131" t="n">
        <f aca="false">S9545*Q9545</f>
        <v>0</v>
      </c>
      <c r="S9545" s="132"/>
    </row>
    <row r="9546" s="76" customFormat="true" ht="14.4" hidden="false" customHeight="false" outlineLevel="0" collapsed="false">
      <c r="A9546" s="207"/>
      <c r="B9546" s="215" t="n">
        <v>82</v>
      </c>
      <c r="C9546" s="642" t="s">
        <v>23</v>
      </c>
      <c r="D9546" s="670" t="s">
        <v>27754</v>
      </c>
      <c r="E9546" s="661"/>
      <c r="F9546" s="121" t="n">
        <f aca="false">F9545+1</f>
        <v>9540</v>
      </c>
      <c r="G9546" s="671" t="s">
        <v>27907</v>
      </c>
      <c r="H9546" s="671" t="s">
        <v>27907</v>
      </c>
      <c r="I9546" s="667" t="s">
        <v>27908</v>
      </c>
      <c r="J9546" s="669" t="n">
        <v>501</v>
      </c>
      <c r="K9546" s="489" t="n">
        <v>0</v>
      </c>
      <c r="L9546" s="489" t="n">
        <v>322914</v>
      </c>
      <c r="M9546" s="489" t="n">
        <v>1</v>
      </c>
      <c r="N9546" s="673" t="s">
        <v>27906</v>
      </c>
      <c r="O9546" s="489"/>
      <c r="P9546" s="141" t="n">
        <v>707.19</v>
      </c>
      <c r="Q9546" s="141" t="n">
        <f aca="false">P9546*1.2</f>
        <v>848.628</v>
      </c>
      <c r="R9546" s="131" t="n">
        <f aca="false">S9546*Q9546</f>
        <v>0</v>
      </c>
      <c r="S9546" s="132"/>
    </row>
    <row r="9547" s="76" customFormat="true" ht="14.4" hidden="false" customHeight="false" outlineLevel="0" collapsed="false">
      <c r="A9547" s="207"/>
      <c r="B9547" s="215" t="n">
        <v>82</v>
      </c>
      <c r="C9547" s="642" t="s">
        <v>23</v>
      </c>
      <c r="D9547" s="670" t="s">
        <v>27754</v>
      </c>
      <c r="E9547" s="661"/>
      <c r="F9547" s="121" t="n">
        <f aca="false">F9546+1</f>
        <v>9541</v>
      </c>
      <c r="G9547" s="671" t="s">
        <v>27909</v>
      </c>
      <c r="H9547" s="671" t="s">
        <v>27909</v>
      </c>
      <c r="I9547" s="667" t="s">
        <v>27910</v>
      </c>
      <c r="J9547" s="669" t="n">
        <v>501</v>
      </c>
      <c r="K9547" s="489" t="n">
        <v>0</v>
      </c>
      <c r="L9547" s="489" t="n">
        <v>322974</v>
      </c>
      <c r="M9547" s="489" t="n">
        <v>1</v>
      </c>
      <c r="N9547" s="673" t="s">
        <v>27906</v>
      </c>
      <c r="O9547" s="489"/>
      <c r="P9547" s="141" t="n">
        <v>300.5</v>
      </c>
      <c r="Q9547" s="141" t="n">
        <f aca="false">P9547*1.2</f>
        <v>360.6</v>
      </c>
      <c r="R9547" s="131" t="n">
        <f aca="false">S9547*Q9547</f>
        <v>0</v>
      </c>
      <c r="S9547" s="132"/>
    </row>
    <row r="9548" s="76" customFormat="true" ht="14.4" hidden="false" customHeight="false" outlineLevel="0" collapsed="false">
      <c r="A9548" s="207"/>
      <c r="B9548" s="215" t="n">
        <v>82</v>
      </c>
      <c r="C9548" s="642" t="s">
        <v>23</v>
      </c>
      <c r="D9548" s="670" t="s">
        <v>27754</v>
      </c>
      <c r="E9548" s="661"/>
      <c r="F9548" s="121" t="n">
        <f aca="false">F9547+1</f>
        <v>9542</v>
      </c>
      <c r="G9548" s="671" t="s">
        <v>27911</v>
      </c>
      <c r="H9548" s="671" t="s">
        <v>27911</v>
      </c>
      <c r="I9548" s="667" t="s">
        <v>27912</v>
      </c>
      <c r="J9548" s="669" t="n">
        <v>501</v>
      </c>
      <c r="K9548" s="489" t="n">
        <v>0</v>
      </c>
      <c r="L9548" s="489" t="n">
        <v>322975</v>
      </c>
      <c r="M9548" s="489" t="n">
        <v>1</v>
      </c>
      <c r="N9548" s="673" t="s">
        <v>27906</v>
      </c>
      <c r="O9548" s="489"/>
      <c r="P9548" s="141" t="n">
        <v>326.17</v>
      </c>
      <c r="Q9548" s="141" t="n">
        <f aca="false">P9548*1.2</f>
        <v>391.404</v>
      </c>
      <c r="R9548" s="131" t="n">
        <f aca="false">S9548*Q9548</f>
        <v>0</v>
      </c>
      <c r="S9548" s="132"/>
    </row>
    <row r="9549" s="76" customFormat="true" ht="14.4" hidden="false" customHeight="false" outlineLevel="0" collapsed="false">
      <c r="A9549" s="207"/>
      <c r="B9549" s="215" t="n">
        <v>82</v>
      </c>
      <c r="C9549" s="642" t="s">
        <v>23</v>
      </c>
      <c r="D9549" s="670" t="s">
        <v>27754</v>
      </c>
      <c r="E9549" s="661"/>
      <c r="F9549" s="121" t="n">
        <f aca="false">F9548+1</f>
        <v>9543</v>
      </c>
      <c r="G9549" s="671" t="s">
        <v>27913</v>
      </c>
      <c r="H9549" s="671" t="s">
        <v>27913</v>
      </c>
      <c r="I9549" s="667" t="s">
        <v>27914</v>
      </c>
      <c r="J9549" s="669" t="n">
        <v>501</v>
      </c>
      <c r="K9549" s="489" t="n">
        <v>0</v>
      </c>
      <c r="L9549" s="489" t="n">
        <v>323522</v>
      </c>
      <c r="M9549" s="489" t="n">
        <v>1</v>
      </c>
      <c r="N9549" s="673" t="s">
        <v>27915</v>
      </c>
      <c r="O9549" s="489"/>
      <c r="P9549" s="141" t="n">
        <v>5689.59</v>
      </c>
      <c r="Q9549" s="141" t="n">
        <f aca="false">P9549*1.2</f>
        <v>6827.508</v>
      </c>
      <c r="R9549" s="131" t="n">
        <f aca="false">S9549*Q9549</f>
        <v>0</v>
      </c>
      <c r="S9549" s="132"/>
    </row>
    <row r="9550" s="76" customFormat="true" ht="14.4" hidden="false" customHeight="false" outlineLevel="0" collapsed="false">
      <c r="A9550" s="207"/>
      <c r="B9550" s="215" t="n">
        <v>82</v>
      </c>
      <c r="C9550" s="642" t="s">
        <v>23</v>
      </c>
      <c r="D9550" s="670" t="s">
        <v>27754</v>
      </c>
      <c r="E9550" s="661"/>
      <c r="F9550" s="121" t="n">
        <f aca="false">F9549+1</f>
        <v>9544</v>
      </c>
      <c r="G9550" s="671" t="s">
        <v>27916</v>
      </c>
      <c r="H9550" s="671" t="s">
        <v>27916</v>
      </c>
      <c r="I9550" s="667" t="s">
        <v>27917</v>
      </c>
      <c r="J9550" s="669" t="n">
        <v>501</v>
      </c>
      <c r="K9550" s="489" t="n">
        <v>0</v>
      </c>
      <c r="L9550" s="489" t="n">
        <v>323531</v>
      </c>
      <c r="M9550" s="489" t="n">
        <v>1</v>
      </c>
      <c r="N9550" s="673" t="s">
        <v>27918</v>
      </c>
      <c r="O9550" s="489"/>
      <c r="P9550" s="141" t="n">
        <v>2735.75</v>
      </c>
      <c r="Q9550" s="141" t="n">
        <f aca="false">P9550*1.2</f>
        <v>3282.9</v>
      </c>
      <c r="R9550" s="131" t="n">
        <f aca="false">S9550*Q9550</f>
        <v>0</v>
      </c>
      <c r="S9550" s="132"/>
    </row>
    <row r="9551" s="76" customFormat="true" ht="14.4" hidden="false" customHeight="false" outlineLevel="0" collapsed="false">
      <c r="A9551" s="207"/>
      <c r="B9551" s="215" t="n">
        <v>82</v>
      </c>
      <c r="C9551" s="642" t="s">
        <v>23</v>
      </c>
      <c r="D9551" s="670" t="s">
        <v>27754</v>
      </c>
      <c r="E9551" s="661"/>
      <c r="F9551" s="121" t="n">
        <f aca="false">F9550+1</f>
        <v>9545</v>
      </c>
      <c r="G9551" s="671" t="s">
        <v>27919</v>
      </c>
      <c r="H9551" s="671" t="s">
        <v>27919</v>
      </c>
      <c r="I9551" s="667" t="s">
        <v>27920</v>
      </c>
      <c r="J9551" s="669" t="n">
        <v>501</v>
      </c>
      <c r="K9551" s="489" t="n">
        <v>0</v>
      </c>
      <c r="L9551" s="489" t="n">
        <v>323553</v>
      </c>
      <c r="M9551" s="489" t="n">
        <v>1</v>
      </c>
      <c r="N9551" s="673" t="s">
        <v>27921</v>
      </c>
      <c r="O9551" s="489"/>
      <c r="P9551" s="141" t="n">
        <v>26951.65</v>
      </c>
      <c r="Q9551" s="141" t="n">
        <f aca="false">P9551*1.2</f>
        <v>32341.98</v>
      </c>
      <c r="R9551" s="131" t="n">
        <f aca="false">S9551*Q9551</f>
        <v>0</v>
      </c>
      <c r="S9551" s="132"/>
    </row>
    <row r="9552" s="76" customFormat="true" ht="14.4" hidden="false" customHeight="false" outlineLevel="0" collapsed="false">
      <c r="A9552" s="207"/>
      <c r="B9552" s="215" t="n">
        <v>82</v>
      </c>
      <c r="C9552" s="642" t="s">
        <v>23</v>
      </c>
      <c r="D9552" s="670" t="s">
        <v>27754</v>
      </c>
      <c r="E9552" s="661"/>
      <c r="F9552" s="121" t="n">
        <f aca="false">F9551+1</f>
        <v>9546</v>
      </c>
      <c r="G9552" s="671" t="s">
        <v>27922</v>
      </c>
      <c r="H9552" s="671" t="s">
        <v>27922</v>
      </c>
      <c r="I9552" s="667" t="s">
        <v>27923</v>
      </c>
      <c r="J9552" s="669" t="n">
        <v>501</v>
      </c>
      <c r="K9552" s="489" t="n">
        <v>0</v>
      </c>
      <c r="L9552" s="489" t="n">
        <v>323973</v>
      </c>
      <c r="M9552" s="489" t="n">
        <v>1</v>
      </c>
      <c r="N9552" s="673" t="s">
        <v>27924</v>
      </c>
      <c r="O9552" s="489"/>
      <c r="P9552" s="141" t="n">
        <v>47205.31</v>
      </c>
      <c r="Q9552" s="141" t="n">
        <f aca="false">P9552*1.2</f>
        <v>56646.372</v>
      </c>
      <c r="R9552" s="131" t="n">
        <f aca="false">S9552*Q9552</f>
        <v>0</v>
      </c>
      <c r="S9552" s="132"/>
    </row>
    <row r="9553" s="76" customFormat="true" ht="14.4" hidden="false" customHeight="false" outlineLevel="0" collapsed="false">
      <c r="A9553" s="207"/>
      <c r="B9553" s="215" t="n">
        <v>82</v>
      </c>
      <c r="C9553" s="642" t="s">
        <v>23</v>
      </c>
      <c r="D9553" s="670" t="s">
        <v>27754</v>
      </c>
      <c r="E9553" s="661"/>
      <c r="F9553" s="121" t="n">
        <f aca="false">F9552+1</f>
        <v>9547</v>
      </c>
      <c r="G9553" s="671" t="s">
        <v>27925</v>
      </c>
      <c r="H9553" s="671" t="s">
        <v>27925</v>
      </c>
      <c r="I9553" s="667" t="s">
        <v>27926</v>
      </c>
      <c r="J9553" s="669" t="n">
        <v>501</v>
      </c>
      <c r="K9553" s="489" t="n">
        <v>0</v>
      </c>
      <c r="L9553" s="489" t="n">
        <v>324075</v>
      </c>
      <c r="M9553" s="489" t="n">
        <v>1</v>
      </c>
      <c r="N9553" s="673" t="s">
        <v>27927</v>
      </c>
      <c r="O9553" s="489"/>
      <c r="P9553" s="141" t="n">
        <v>9695.64</v>
      </c>
      <c r="Q9553" s="141" t="n">
        <f aca="false">P9553*1.2</f>
        <v>11634.768</v>
      </c>
      <c r="R9553" s="131" t="n">
        <f aca="false">S9553*Q9553</f>
        <v>0</v>
      </c>
      <c r="S9553" s="132"/>
    </row>
    <row r="9554" s="76" customFormat="true" ht="14.4" hidden="false" customHeight="false" outlineLevel="0" collapsed="false">
      <c r="A9554" s="207"/>
      <c r="B9554" s="215" t="n">
        <v>82</v>
      </c>
      <c r="C9554" s="642" t="s">
        <v>23</v>
      </c>
      <c r="D9554" s="670" t="s">
        <v>27754</v>
      </c>
      <c r="E9554" s="661"/>
      <c r="F9554" s="121" t="n">
        <f aca="false">F9553+1</f>
        <v>9548</v>
      </c>
      <c r="G9554" s="671" t="s">
        <v>27928</v>
      </c>
      <c r="H9554" s="671" t="s">
        <v>27928</v>
      </c>
      <c r="I9554" s="667" t="s">
        <v>27929</v>
      </c>
      <c r="J9554" s="669" t="n">
        <v>501</v>
      </c>
      <c r="K9554" s="489" t="n">
        <v>0</v>
      </c>
      <c r="L9554" s="489" t="n">
        <v>324123</v>
      </c>
      <c r="M9554" s="489" t="n">
        <v>1</v>
      </c>
      <c r="N9554" s="673" t="s">
        <v>27888</v>
      </c>
      <c r="O9554" s="489"/>
      <c r="P9554" s="141" t="n">
        <v>3468.13</v>
      </c>
      <c r="Q9554" s="141" t="n">
        <f aca="false">P9554*1.2</f>
        <v>4161.756</v>
      </c>
      <c r="R9554" s="131" t="n">
        <f aca="false">S9554*Q9554</f>
        <v>0</v>
      </c>
      <c r="S9554" s="132"/>
    </row>
    <row r="9555" s="76" customFormat="true" ht="14.4" hidden="false" customHeight="false" outlineLevel="0" collapsed="false">
      <c r="A9555" s="207"/>
      <c r="B9555" s="215" t="n">
        <v>82</v>
      </c>
      <c r="C9555" s="642" t="s">
        <v>23</v>
      </c>
      <c r="D9555" s="670" t="s">
        <v>27754</v>
      </c>
      <c r="E9555" s="661"/>
      <c r="F9555" s="121" t="n">
        <f aca="false">F9554+1</f>
        <v>9549</v>
      </c>
      <c r="G9555" s="671" t="s">
        <v>27930</v>
      </c>
      <c r="H9555" s="671" t="s">
        <v>27930</v>
      </c>
      <c r="I9555" s="667" t="s">
        <v>27931</v>
      </c>
      <c r="J9555" s="669" t="n">
        <v>501</v>
      </c>
      <c r="K9555" s="489" t="n">
        <v>0</v>
      </c>
      <c r="L9555" s="489" t="n">
        <v>324126</v>
      </c>
      <c r="M9555" s="489" t="n">
        <v>1</v>
      </c>
      <c r="N9555" s="673" t="s">
        <v>27915</v>
      </c>
      <c r="O9555" s="489"/>
      <c r="P9555" s="141" t="n">
        <v>3733.42</v>
      </c>
      <c r="Q9555" s="141" t="n">
        <f aca="false">P9555*1.2</f>
        <v>4480.104</v>
      </c>
      <c r="R9555" s="131" t="n">
        <f aca="false">S9555*Q9555</f>
        <v>0</v>
      </c>
      <c r="S9555" s="132"/>
    </row>
    <row r="9556" s="76" customFormat="true" ht="14.4" hidden="false" customHeight="false" outlineLevel="0" collapsed="false">
      <c r="A9556" s="207"/>
      <c r="B9556" s="215" t="n">
        <v>82</v>
      </c>
      <c r="C9556" s="642" t="s">
        <v>23</v>
      </c>
      <c r="D9556" s="670" t="s">
        <v>27754</v>
      </c>
      <c r="E9556" s="661"/>
      <c r="F9556" s="121" t="n">
        <f aca="false">F9555+1</f>
        <v>9550</v>
      </c>
      <c r="G9556" s="671" t="s">
        <v>27932</v>
      </c>
      <c r="H9556" s="671" t="s">
        <v>27932</v>
      </c>
      <c r="I9556" s="667" t="s">
        <v>27933</v>
      </c>
      <c r="J9556" s="669" t="n">
        <v>501</v>
      </c>
      <c r="K9556" s="489" t="n">
        <v>0</v>
      </c>
      <c r="L9556" s="489" t="n">
        <v>324244</v>
      </c>
      <c r="M9556" s="489" t="n">
        <v>1</v>
      </c>
      <c r="N9556" s="673" t="s">
        <v>27873</v>
      </c>
      <c r="O9556" s="489"/>
      <c r="P9556" s="141" t="n">
        <v>1923.97</v>
      </c>
      <c r="Q9556" s="141" t="n">
        <f aca="false">P9556*1.2</f>
        <v>2308.764</v>
      </c>
      <c r="R9556" s="131" t="n">
        <f aca="false">S9556*Q9556</f>
        <v>0</v>
      </c>
      <c r="S9556" s="132"/>
    </row>
    <row r="9557" s="76" customFormat="true" ht="14.4" hidden="false" customHeight="false" outlineLevel="0" collapsed="false">
      <c r="A9557" s="207"/>
      <c r="B9557" s="215" t="n">
        <v>82</v>
      </c>
      <c r="C9557" s="642" t="s">
        <v>23</v>
      </c>
      <c r="D9557" s="670" t="s">
        <v>27754</v>
      </c>
      <c r="E9557" s="661"/>
      <c r="F9557" s="121" t="n">
        <f aca="false">F9556+1</f>
        <v>9551</v>
      </c>
      <c r="G9557" s="671" t="s">
        <v>27934</v>
      </c>
      <c r="H9557" s="671" t="s">
        <v>27934</v>
      </c>
      <c r="I9557" s="667" t="s">
        <v>27935</v>
      </c>
      <c r="J9557" s="669" t="n">
        <v>501</v>
      </c>
      <c r="K9557" s="489" t="n">
        <v>0</v>
      </c>
      <c r="L9557" s="489" t="n">
        <v>325478</v>
      </c>
      <c r="M9557" s="489" t="n">
        <v>1</v>
      </c>
      <c r="N9557" s="673" t="s">
        <v>27936</v>
      </c>
      <c r="O9557" s="489"/>
      <c r="P9557" s="141" t="n">
        <v>16452.93</v>
      </c>
      <c r="Q9557" s="141" t="n">
        <f aca="false">P9557*1.2</f>
        <v>19743.516</v>
      </c>
      <c r="R9557" s="131" t="n">
        <f aca="false">S9557*Q9557</f>
        <v>0</v>
      </c>
      <c r="S9557" s="132"/>
    </row>
    <row r="9558" s="76" customFormat="true" ht="14.4" hidden="false" customHeight="false" outlineLevel="0" collapsed="false">
      <c r="A9558" s="207"/>
      <c r="B9558" s="215" t="n">
        <v>82</v>
      </c>
      <c r="C9558" s="642" t="s">
        <v>23</v>
      </c>
      <c r="D9558" s="670" t="s">
        <v>27754</v>
      </c>
      <c r="E9558" s="661"/>
      <c r="F9558" s="121" t="n">
        <f aca="false">F9557+1</f>
        <v>9552</v>
      </c>
      <c r="G9558" s="671" t="s">
        <v>27937</v>
      </c>
      <c r="H9558" s="671" t="s">
        <v>27937</v>
      </c>
      <c r="I9558" s="667" t="s">
        <v>27938</v>
      </c>
      <c r="J9558" s="669" t="n">
        <v>501</v>
      </c>
      <c r="K9558" s="489" t="n">
        <v>0</v>
      </c>
      <c r="L9558" s="489" t="n">
        <v>325479</v>
      </c>
      <c r="M9558" s="489" t="n">
        <v>1</v>
      </c>
      <c r="N9558" s="673" t="s">
        <v>27936</v>
      </c>
      <c r="O9558" s="489"/>
      <c r="P9558" s="141" t="n">
        <v>14803.34</v>
      </c>
      <c r="Q9558" s="141" t="n">
        <f aca="false">P9558*1.2</f>
        <v>17764.008</v>
      </c>
      <c r="R9558" s="131" t="n">
        <f aca="false">S9558*Q9558</f>
        <v>0</v>
      </c>
      <c r="S9558" s="132"/>
    </row>
    <row r="9559" s="76" customFormat="true" ht="14.4" hidden="false" customHeight="false" outlineLevel="0" collapsed="false">
      <c r="A9559" s="207"/>
      <c r="B9559" s="215" t="n">
        <v>82</v>
      </c>
      <c r="C9559" s="642" t="s">
        <v>23</v>
      </c>
      <c r="D9559" s="670" t="s">
        <v>27754</v>
      </c>
      <c r="E9559" s="661"/>
      <c r="F9559" s="121" t="n">
        <f aca="false">F9558+1</f>
        <v>9553</v>
      </c>
      <c r="G9559" s="671" t="s">
        <v>27939</v>
      </c>
      <c r="H9559" s="671" t="s">
        <v>27939</v>
      </c>
      <c r="I9559" s="667" t="s">
        <v>27940</v>
      </c>
      <c r="J9559" s="669" t="n">
        <v>501</v>
      </c>
      <c r="K9559" s="489" t="n">
        <v>0</v>
      </c>
      <c r="L9559" s="489" t="n">
        <v>326758</v>
      </c>
      <c r="M9559" s="489" t="n">
        <v>1</v>
      </c>
      <c r="N9559" s="673" t="s">
        <v>27941</v>
      </c>
      <c r="O9559" s="489"/>
      <c r="P9559" s="141" t="n">
        <v>754.78</v>
      </c>
      <c r="Q9559" s="141" t="n">
        <f aca="false">P9559*1.2</f>
        <v>905.736</v>
      </c>
      <c r="R9559" s="131" t="n">
        <f aca="false">S9559*Q9559</f>
        <v>0</v>
      </c>
      <c r="S9559" s="132"/>
    </row>
    <row r="9560" s="76" customFormat="true" ht="14.4" hidden="false" customHeight="false" outlineLevel="0" collapsed="false">
      <c r="A9560" s="207"/>
      <c r="B9560" s="215" t="n">
        <v>82</v>
      </c>
      <c r="C9560" s="642" t="s">
        <v>23</v>
      </c>
      <c r="D9560" s="670" t="s">
        <v>27754</v>
      </c>
      <c r="E9560" s="661"/>
      <c r="F9560" s="121" t="n">
        <f aca="false">F9559+1</f>
        <v>9554</v>
      </c>
      <c r="G9560" s="671" t="s">
        <v>27942</v>
      </c>
      <c r="H9560" s="671" t="s">
        <v>27942</v>
      </c>
      <c r="I9560" s="667" t="s">
        <v>27943</v>
      </c>
      <c r="J9560" s="669" t="n">
        <v>501</v>
      </c>
      <c r="K9560" s="489" t="n">
        <v>9</v>
      </c>
      <c r="L9560" s="489" t="n">
        <v>327117</v>
      </c>
      <c r="M9560" s="489" t="n">
        <v>0</v>
      </c>
      <c r="N9560" s="673" t="s">
        <v>27944</v>
      </c>
      <c r="O9560" s="489"/>
      <c r="P9560" s="141" t="n">
        <v>25613.14</v>
      </c>
      <c r="Q9560" s="141" t="n">
        <f aca="false">P9560*1.2</f>
        <v>30735.768</v>
      </c>
      <c r="R9560" s="131" t="n">
        <f aca="false">S9560*Q9560</f>
        <v>0</v>
      </c>
      <c r="S9560" s="132"/>
    </row>
    <row r="9561" s="76" customFormat="true" ht="14.4" hidden="false" customHeight="false" outlineLevel="0" collapsed="false">
      <c r="A9561" s="207"/>
      <c r="B9561" s="215" t="n">
        <v>82</v>
      </c>
      <c r="C9561" s="642" t="s">
        <v>23</v>
      </c>
      <c r="D9561" s="670" t="s">
        <v>27754</v>
      </c>
      <c r="E9561" s="661"/>
      <c r="F9561" s="121" t="n">
        <f aca="false">F9560+1</f>
        <v>9555</v>
      </c>
      <c r="G9561" s="671" t="s">
        <v>27945</v>
      </c>
      <c r="H9561" s="671" t="s">
        <v>27945</v>
      </c>
      <c r="I9561" s="667" t="s">
        <v>27946</v>
      </c>
      <c r="J9561" s="669" t="n">
        <v>501</v>
      </c>
      <c r="K9561" s="489" t="n">
        <v>9</v>
      </c>
      <c r="L9561" s="489" t="n">
        <v>327469</v>
      </c>
      <c r="M9561" s="489" t="n">
        <v>0</v>
      </c>
      <c r="N9561" s="673" t="s">
        <v>27947</v>
      </c>
      <c r="O9561" s="489"/>
      <c r="P9561" s="141" t="n">
        <v>9689.93</v>
      </c>
      <c r="Q9561" s="141" t="n">
        <f aca="false">P9561*1.2</f>
        <v>11627.916</v>
      </c>
      <c r="R9561" s="131" t="n">
        <f aca="false">S9561*Q9561</f>
        <v>0</v>
      </c>
      <c r="S9561" s="132"/>
    </row>
    <row r="9562" s="76" customFormat="true" ht="14.4" hidden="false" customHeight="false" outlineLevel="0" collapsed="false">
      <c r="A9562" s="207"/>
      <c r="B9562" s="215" t="n">
        <v>82</v>
      </c>
      <c r="C9562" s="642" t="s">
        <v>23</v>
      </c>
      <c r="D9562" s="670" t="s">
        <v>27754</v>
      </c>
      <c r="E9562" s="661"/>
      <c r="F9562" s="121" t="n">
        <f aca="false">F9561+1</f>
        <v>9556</v>
      </c>
      <c r="G9562" s="671" t="s">
        <v>27948</v>
      </c>
      <c r="H9562" s="671" t="s">
        <v>27948</v>
      </c>
      <c r="I9562" s="667" t="s">
        <v>27949</v>
      </c>
      <c r="J9562" s="669" t="n">
        <v>501</v>
      </c>
      <c r="K9562" s="489" t="n">
        <v>0</v>
      </c>
      <c r="L9562" s="489" t="n">
        <v>328271</v>
      </c>
      <c r="M9562" s="489" t="n">
        <v>1</v>
      </c>
      <c r="N9562" s="673" t="s">
        <v>27906</v>
      </c>
      <c r="O9562" s="489"/>
      <c r="P9562" s="141" t="n">
        <v>1464.22</v>
      </c>
      <c r="Q9562" s="141" t="n">
        <f aca="false">P9562*1.2</f>
        <v>1757.064</v>
      </c>
      <c r="R9562" s="131" t="n">
        <f aca="false">S9562*Q9562</f>
        <v>0</v>
      </c>
      <c r="S9562" s="132"/>
    </row>
    <row r="9563" s="76" customFormat="true" ht="14.4" hidden="false" customHeight="false" outlineLevel="0" collapsed="false">
      <c r="A9563" s="207"/>
      <c r="B9563" s="215" t="n">
        <v>82</v>
      </c>
      <c r="C9563" s="642" t="s">
        <v>23</v>
      </c>
      <c r="D9563" s="670" t="s">
        <v>27754</v>
      </c>
      <c r="E9563" s="661"/>
      <c r="F9563" s="121" t="n">
        <f aca="false">F9562+1</f>
        <v>9557</v>
      </c>
      <c r="G9563" s="671" t="s">
        <v>27950</v>
      </c>
      <c r="H9563" s="671" t="s">
        <v>27950</v>
      </c>
      <c r="I9563" s="667" t="s">
        <v>27951</v>
      </c>
      <c r="J9563" s="669" t="n">
        <v>501</v>
      </c>
      <c r="K9563" s="489" t="n">
        <v>0</v>
      </c>
      <c r="L9563" s="489" t="n">
        <v>328490</v>
      </c>
      <c r="M9563" s="489" t="n">
        <v>1</v>
      </c>
      <c r="N9563" s="673" t="s">
        <v>27906</v>
      </c>
      <c r="O9563" s="489"/>
      <c r="P9563" s="141" t="n">
        <v>108.88</v>
      </c>
      <c r="Q9563" s="141" t="n">
        <f aca="false">P9563*1.2</f>
        <v>130.656</v>
      </c>
      <c r="R9563" s="131" t="n">
        <f aca="false">S9563*Q9563</f>
        <v>0</v>
      </c>
      <c r="S9563" s="132"/>
    </row>
    <row r="9564" s="76" customFormat="true" ht="14.4" hidden="false" customHeight="false" outlineLevel="0" collapsed="false">
      <c r="A9564" s="207"/>
      <c r="B9564" s="215" t="n">
        <v>82</v>
      </c>
      <c r="C9564" s="642" t="s">
        <v>23</v>
      </c>
      <c r="D9564" s="670" t="s">
        <v>27754</v>
      </c>
      <c r="E9564" s="661"/>
      <c r="F9564" s="121" t="n">
        <f aca="false">F9563+1</f>
        <v>9558</v>
      </c>
      <c r="G9564" s="671" t="s">
        <v>27952</v>
      </c>
      <c r="H9564" s="671" t="s">
        <v>27952</v>
      </c>
      <c r="I9564" s="667" t="s">
        <v>27953</v>
      </c>
      <c r="J9564" s="669" t="n">
        <v>501</v>
      </c>
      <c r="K9564" s="489" t="n">
        <v>0</v>
      </c>
      <c r="L9564" s="489" t="n">
        <v>328503</v>
      </c>
      <c r="M9564" s="489" t="n">
        <v>1</v>
      </c>
      <c r="N9564" s="673" t="s">
        <v>27954</v>
      </c>
      <c r="O9564" s="489"/>
      <c r="P9564" s="141" t="n">
        <v>23391.54</v>
      </c>
      <c r="Q9564" s="141" t="n">
        <f aca="false">P9564*1.2</f>
        <v>28069.848</v>
      </c>
      <c r="R9564" s="131" t="n">
        <f aca="false">S9564*Q9564</f>
        <v>0</v>
      </c>
      <c r="S9564" s="132"/>
    </row>
    <row r="9565" s="76" customFormat="true" ht="14.4" hidden="false" customHeight="false" outlineLevel="0" collapsed="false">
      <c r="A9565" s="207"/>
      <c r="B9565" s="215" t="n">
        <v>82</v>
      </c>
      <c r="C9565" s="642" t="s">
        <v>23</v>
      </c>
      <c r="D9565" s="670" t="s">
        <v>27754</v>
      </c>
      <c r="E9565" s="661"/>
      <c r="F9565" s="121" t="n">
        <f aca="false">F9564+1</f>
        <v>9559</v>
      </c>
      <c r="G9565" s="671" t="s">
        <v>27955</v>
      </c>
      <c r="H9565" s="671" t="s">
        <v>27955</v>
      </c>
      <c r="I9565" s="667" t="s">
        <v>27956</v>
      </c>
      <c r="J9565" s="669" t="n">
        <v>501</v>
      </c>
      <c r="K9565" s="489" t="n">
        <v>0</v>
      </c>
      <c r="L9565" s="489" t="n">
        <v>330941</v>
      </c>
      <c r="M9565" s="489" t="n">
        <v>1</v>
      </c>
      <c r="N9565" s="673" t="s">
        <v>27957</v>
      </c>
      <c r="O9565" s="489"/>
      <c r="P9565" s="141" t="n">
        <v>7965.11</v>
      </c>
      <c r="Q9565" s="141" t="n">
        <f aca="false">P9565*1.2</f>
        <v>9558.132</v>
      </c>
      <c r="R9565" s="131" t="n">
        <f aca="false">S9565*Q9565</f>
        <v>0</v>
      </c>
      <c r="S9565" s="132"/>
    </row>
    <row r="9566" s="76" customFormat="true" ht="14.4" hidden="false" customHeight="false" outlineLevel="0" collapsed="false">
      <c r="A9566" s="207"/>
      <c r="B9566" s="215" t="n">
        <v>82</v>
      </c>
      <c r="C9566" s="642" t="s">
        <v>23</v>
      </c>
      <c r="D9566" s="670" t="s">
        <v>27754</v>
      </c>
      <c r="E9566" s="661"/>
      <c r="F9566" s="121" t="n">
        <f aca="false">F9565+1</f>
        <v>9560</v>
      </c>
      <c r="G9566" s="671" t="s">
        <v>27958</v>
      </c>
      <c r="H9566" s="671" t="s">
        <v>27958</v>
      </c>
      <c r="I9566" s="667" t="s">
        <v>27959</v>
      </c>
      <c r="J9566" s="669" t="n">
        <v>501</v>
      </c>
      <c r="K9566" s="489" t="n">
        <v>0</v>
      </c>
      <c r="L9566" s="489" t="n">
        <v>331347</v>
      </c>
      <c r="M9566" s="489" t="n">
        <v>1</v>
      </c>
      <c r="N9566" s="667" t="s">
        <v>27906</v>
      </c>
      <c r="O9566" s="489"/>
      <c r="P9566" s="141" t="n">
        <v>359.17</v>
      </c>
      <c r="Q9566" s="141" t="n">
        <f aca="false">P9566*1.2</f>
        <v>431.004</v>
      </c>
      <c r="R9566" s="131" t="n">
        <f aca="false">S9566*Q9566</f>
        <v>0</v>
      </c>
      <c r="S9566" s="132"/>
    </row>
    <row r="9567" s="76" customFormat="true" ht="14.4" hidden="false" customHeight="false" outlineLevel="0" collapsed="false">
      <c r="A9567" s="207"/>
      <c r="B9567" s="215" t="n">
        <v>82</v>
      </c>
      <c r="C9567" s="642" t="s">
        <v>23</v>
      </c>
      <c r="D9567" s="670" t="s">
        <v>27754</v>
      </c>
      <c r="E9567" s="661"/>
      <c r="F9567" s="121" t="n">
        <f aca="false">F9566+1</f>
        <v>9561</v>
      </c>
      <c r="G9567" s="671" t="s">
        <v>27960</v>
      </c>
      <c r="H9567" s="671" t="s">
        <v>27960</v>
      </c>
      <c r="I9567" s="667" t="s">
        <v>27961</v>
      </c>
      <c r="J9567" s="669" t="n">
        <v>501</v>
      </c>
      <c r="K9567" s="489" t="n">
        <v>0</v>
      </c>
      <c r="L9567" s="489" t="n">
        <v>332511</v>
      </c>
      <c r="M9567" s="489" t="n">
        <v>1</v>
      </c>
      <c r="N9567" s="667" t="s">
        <v>27918</v>
      </c>
      <c r="O9567" s="489"/>
      <c r="P9567" s="141" t="n">
        <v>10054.08</v>
      </c>
      <c r="Q9567" s="141" t="n">
        <f aca="false">P9567*1.2</f>
        <v>12064.896</v>
      </c>
      <c r="R9567" s="131" t="n">
        <f aca="false">S9567*Q9567</f>
        <v>0</v>
      </c>
      <c r="S9567" s="132"/>
    </row>
    <row r="9568" s="76" customFormat="true" ht="14.4" hidden="false" customHeight="false" outlineLevel="0" collapsed="false">
      <c r="A9568" s="207"/>
      <c r="B9568" s="215" t="n">
        <v>82</v>
      </c>
      <c r="C9568" s="642" t="s">
        <v>23</v>
      </c>
      <c r="D9568" s="670" t="s">
        <v>27754</v>
      </c>
      <c r="E9568" s="661"/>
      <c r="F9568" s="121" t="n">
        <f aca="false">F9567+1</f>
        <v>9562</v>
      </c>
      <c r="G9568" s="671" t="s">
        <v>27962</v>
      </c>
      <c r="H9568" s="671" t="s">
        <v>27962</v>
      </c>
      <c r="I9568" s="667" t="s">
        <v>27963</v>
      </c>
      <c r="J9568" s="669" t="n">
        <v>501</v>
      </c>
      <c r="K9568" s="489" t="n">
        <v>0</v>
      </c>
      <c r="L9568" s="489" t="n">
        <v>332512</v>
      </c>
      <c r="M9568" s="489" t="n">
        <v>1</v>
      </c>
      <c r="N9568" s="667" t="s">
        <v>27918</v>
      </c>
      <c r="O9568" s="489"/>
      <c r="P9568" s="141" t="n">
        <v>9510.6</v>
      </c>
      <c r="Q9568" s="141" t="n">
        <f aca="false">P9568*1.2</f>
        <v>11412.72</v>
      </c>
      <c r="R9568" s="131" t="n">
        <f aca="false">S9568*Q9568</f>
        <v>0</v>
      </c>
      <c r="S9568" s="132"/>
    </row>
    <row r="9569" s="76" customFormat="true" ht="14.4" hidden="false" customHeight="false" outlineLevel="0" collapsed="false">
      <c r="A9569" s="207"/>
      <c r="B9569" s="215" t="n">
        <v>82</v>
      </c>
      <c r="C9569" s="642" t="s">
        <v>23</v>
      </c>
      <c r="D9569" s="670" t="s">
        <v>27754</v>
      </c>
      <c r="E9569" s="661"/>
      <c r="F9569" s="121" t="n">
        <f aca="false">F9568+1</f>
        <v>9563</v>
      </c>
      <c r="G9569" s="671" t="s">
        <v>27964</v>
      </c>
      <c r="H9569" s="671" t="s">
        <v>27964</v>
      </c>
      <c r="I9569" s="667" t="s">
        <v>27965</v>
      </c>
      <c r="J9569" s="669" t="n">
        <v>501</v>
      </c>
      <c r="K9569" s="489" t="n">
        <v>0</v>
      </c>
      <c r="L9569" s="489" t="n">
        <v>334483</v>
      </c>
      <c r="M9569" s="489" t="n">
        <v>1</v>
      </c>
      <c r="N9569" s="667" t="s">
        <v>27966</v>
      </c>
      <c r="O9569" s="489"/>
      <c r="P9569" s="141" t="n">
        <v>30437.19</v>
      </c>
      <c r="Q9569" s="141" t="n">
        <f aca="false">P9569*1.2</f>
        <v>36524.628</v>
      </c>
      <c r="R9569" s="131" t="n">
        <f aca="false">S9569*Q9569</f>
        <v>0</v>
      </c>
      <c r="S9569" s="132"/>
    </row>
    <row r="9570" s="76" customFormat="true" ht="14.4" hidden="false" customHeight="false" outlineLevel="0" collapsed="false">
      <c r="A9570" s="207"/>
      <c r="B9570" s="215" t="n">
        <v>82</v>
      </c>
      <c r="C9570" s="642" t="s">
        <v>23</v>
      </c>
      <c r="D9570" s="670" t="s">
        <v>27754</v>
      </c>
      <c r="E9570" s="661"/>
      <c r="F9570" s="121" t="n">
        <f aca="false">F9569+1</f>
        <v>9564</v>
      </c>
      <c r="G9570" s="671" t="s">
        <v>27967</v>
      </c>
      <c r="H9570" s="671" t="s">
        <v>27967</v>
      </c>
      <c r="I9570" s="667" t="s">
        <v>27968</v>
      </c>
      <c r="J9570" s="669" t="n">
        <v>501</v>
      </c>
      <c r="K9570" s="489" t="n">
        <v>9</v>
      </c>
      <c r="L9570" s="489" t="n">
        <v>6836</v>
      </c>
      <c r="M9570" s="489" t="n">
        <v>0</v>
      </c>
      <c r="N9570" s="667" t="s">
        <v>27969</v>
      </c>
      <c r="O9570" s="489"/>
      <c r="P9570" s="141" t="n">
        <v>48075.13</v>
      </c>
      <c r="Q9570" s="141" t="n">
        <f aca="false">P9570*1.2</f>
        <v>57690.156</v>
      </c>
      <c r="R9570" s="131" t="n">
        <f aca="false">S9570*Q9570</f>
        <v>0</v>
      </c>
      <c r="S9570" s="132"/>
    </row>
    <row r="9571" s="76" customFormat="true" ht="14.4" hidden="false" customHeight="false" outlineLevel="0" collapsed="false">
      <c r="A9571" s="207"/>
      <c r="B9571" s="215" t="n">
        <v>82</v>
      </c>
      <c r="C9571" s="642" t="s">
        <v>23</v>
      </c>
      <c r="D9571" s="670" t="s">
        <v>27754</v>
      </c>
      <c r="E9571" s="661"/>
      <c r="F9571" s="121" t="n">
        <f aca="false">F9570+1</f>
        <v>9565</v>
      </c>
      <c r="G9571" s="671" t="s">
        <v>27970</v>
      </c>
      <c r="H9571" s="671" t="s">
        <v>27970</v>
      </c>
      <c r="I9571" s="667" t="s">
        <v>27971</v>
      </c>
      <c r="J9571" s="669" t="n">
        <v>501</v>
      </c>
      <c r="K9571" s="489" t="n">
        <v>0</v>
      </c>
      <c r="L9571" s="489" t="n">
        <v>7090</v>
      </c>
      <c r="M9571" s="489" t="n">
        <v>0</v>
      </c>
      <c r="N9571" s="667" t="s">
        <v>27972</v>
      </c>
      <c r="O9571" s="489"/>
      <c r="P9571" s="141" t="n">
        <v>41721.56</v>
      </c>
      <c r="Q9571" s="141" t="n">
        <f aca="false">P9571*1.2</f>
        <v>50065.872</v>
      </c>
      <c r="R9571" s="131" t="n">
        <f aca="false">S9571*Q9571</f>
        <v>0</v>
      </c>
      <c r="S9571" s="132"/>
    </row>
    <row r="9572" s="76" customFormat="true" ht="14.4" hidden="false" customHeight="false" outlineLevel="0" collapsed="false">
      <c r="A9572" s="207"/>
      <c r="B9572" s="215" t="n">
        <v>82</v>
      </c>
      <c r="C9572" s="642" t="s">
        <v>23</v>
      </c>
      <c r="D9572" s="670" t="s">
        <v>27754</v>
      </c>
      <c r="E9572" s="661"/>
      <c r="F9572" s="121" t="n">
        <f aca="false">F9571+1</f>
        <v>9566</v>
      </c>
      <c r="G9572" s="671" t="s">
        <v>27973</v>
      </c>
      <c r="H9572" s="671" t="s">
        <v>27973</v>
      </c>
      <c r="I9572" s="667" t="s">
        <v>27974</v>
      </c>
      <c r="J9572" s="669" t="n">
        <v>501</v>
      </c>
      <c r="K9572" s="489" t="n">
        <v>9</v>
      </c>
      <c r="L9572" s="489" t="n">
        <v>214172</v>
      </c>
      <c r="M9572" s="489" t="n">
        <v>0</v>
      </c>
      <c r="N9572" s="667" t="s">
        <v>27972</v>
      </c>
      <c r="O9572" s="489"/>
      <c r="P9572" s="141" t="n">
        <v>29254.09</v>
      </c>
      <c r="Q9572" s="141" t="n">
        <f aca="false">P9572*1.2</f>
        <v>35104.908</v>
      </c>
      <c r="R9572" s="131" t="n">
        <f aca="false">S9572*Q9572</f>
        <v>0</v>
      </c>
      <c r="S9572" s="132"/>
    </row>
    <row r="9573" s="76" customFormat="true" ht="14.4" hidden="false" customHeight="false" outlineLevel="0" collapsed="false">
      <c r="A9573" s="207"/>
      <c r="B9573" s="215" t="n">
        <v>82</v>
      </c>
      <c r="C9573" s="642" t="s">
        <v>23</v>
      </c>
      <c r="D9573" s="670" t="s">
        <v>27754</v>
      </c>
      <c r="E9573" s="661"/>
      <c r="F9573" s="121" t="n">
        <f aca="false">F9572+1</f>
        <v>9567</v>
      </c>
      <c r="G9573" s="671" t="s">
        <v>27975</v>
      </c>
      <c r="H9573" s="671" t="s">
        <v>27975</v>
      </c>
      <c r="I9573" s="667" t="s">
        <v>27976</v>
      </c>
      <c r="J9573" s="669" t="n">
        <v>501</v>
      </c>
      <c r="K9573" s="489" t="n">
        <v>9</v>
      </c>
      <c r="L9573" s="489" t="n">
        <v>214977</v>
      </c>
      <c r="M9573" s="489" t="n">
        <v>0</v>
      </c>
      <c r="N9573" s="667" t="s">
        <v>27972</v>
      </c>
      <c r="O9573" s="489"/>
      <c r="P9573" s="141" t="n">
        <v>39176.6</v>
      </c>
      <c r="Q9573" s="141" t="n">
        <f aca="false">P9573*1.2</f>
        <v>47011.92</v>
      </c>
      <c r="R9573" s="131" t="n">
        <f aca="false">S9573*Q9573</f>
        <v>0</v>
      </c>
      <c r="S9573" s="132"/>
    </row>
    <row r="9574" s="76" customFormat="true" ht="14.4" hidden="false" customHeight="false" outlineLevel="0" collapsed="false">
      <c r="A9574" s="207"/>
      <c r="B9574" s="215" t="n">
        <v>82</v>
      </c>
      <c r="C9574" s="642" t="s">
        <v>23</v>
      </c>
      <c r="D9574" s="670" t="s">
        <v>27754</v>
      </c>
      <c r="E9574" s="661"/>
      <c r="F9574" s="121" t="n">
        <f aca="false">F9573+1</f>
        <v>9568</v>
      </c>
      <c r="G9574" s="671" t="s">
        <v>27977</v>
      </c>
      <c r="H9574" s="671" t="s">
        <v>27977</v>
      </c>
      <c r="I9574" s="667" t="s">
        <v>27978</v>
      </c>
      <c r="J9574" s="669" t="n">
        <v>501</v>
      </c>
      <c r="K9574" s="489" t="n">
        <v>9</v>
      </c>
      <c r="L9574" s="489" t="n">
        <v>216035</v>
      </c>
      <c r="M9574" s="489" t="n">
        <v>0</v>
      </c>
      <c r="N9574" s="667" t="s">
        <v>27979</v>
      </c>
      <c r="O9574" s="489"/>
      <c r="P9574" s="141" t="n">
        <v>57165.83</v>
      </c>
      <c r="Q9574" s="141" t="n">
        <f aca="false">P9574*1.2</f>
        <v>68598.996</v>
      </c>
      <c r="R9574" s="131" t="n">
        <f aca="false">S9574*Q9574</f>
        <v>0</v>
      </c>
      <c r="S9574" s="132"/>
    </row>
    <row r="9575" s="76" customFormat="true" ht="14.4" hidden="false" customHeight="false" outlineLevel="0" collapsed="false">
      <c r="A9575" s="207"/>
      <c r="B9575" s="215" t="n">
        <v>82</v>
      </c>
      <c r="C9575" s="642" t="s">
        <v>23</v>
      </c>
      <c r="D9575" s="670" t="s">
        <v>27754</v>
      </c>
      <c r="E9575" s="661"/>
      <c r="F9575" s="121" t="n">
        <f aca="false">F9574+1</f>
        <v>9569</v>
      </c>
      <c r="G9575" s="671" t="s">
        <v>27980</v>
      </c>
      <c r="H9575" s="671" t="s">
        <v>27980</v>
      </c>
      <c r="I9575" s="667" t="s">
        <v>27981</v>
      </c>
      <c r="J9575" s="669" t="n">
        <v>501</v>
      </c>
      <c r="K9575" s="489" t="n">
        <v>0</v>
      </c>
      <c r="L9575" s="489" t="n">
        <v>218232</v>
      </c>
      <c r="M9575" s="489" t="n">
        <v>0</v>
      </c>
      <c r="N9575" s="667" t="s">
        <v>27982</v>
      </c>
      <c r="O9575" s="489"/>
      <c r="P9575" s="141" t="n">
        <v>51652.6</v>
      </c>
      <c r="Q9575" s="141" t="n">
        <f aca="false">P9575*1.2</f>
        <v>61983.12</v>
      </c>
      <c r="R9575" s="131" t="n">
        <f aca="false">S9575*Q9575</f>
        <v>0</v>
      </c>
      <c r="S9575" s="132"/>
    </row>
    <row r="9576" s="76" customFormat="true" ht="14.4" hidden="false" customHeight="false" outlineLevel="0" collapsed="false">
      <c r="A9576" s="207"/>
      <c r="B9576" s="215" t="n">
        <v>82</v>
      </c>
      <c r="C9576" s="642" t="s">
        <v>23</v>
      </c>
      <c r="D9576" s="670" t="s">
        <v>27754</v>
      </c>
      <c r="E9576" s="661"/>
      <c r="F9576" s="121" t="n">
        <f aca="false">F9575+1</f>
        <v>9570</v>
      </c>
      <c r="G9576" s="671" t="s">
        <v>27983</v>
      </c>
      <c r="H9576" s="671" t="s">
        <v>27983</v>
      </c>
      <c r="I9576" s="667" t="s">
        <v>27984</v>
      </c>
      <c r="J9576" s="669" t="n">
        <v>501</v>
      </c>
      <c r="K9576" s="489" t="n">
        <v>0</v>
      </c>
      <c r="L9576" s="489" t="n">
        <v>219920</v>
      </c>
      <c r="M9576" s="489" t="n">
        <v>0</v>
      </c>
      <c r="N9576" s="667" t="s">
        <v>27793</v>
      </c>
      <c r="O9576" s="489"/>
      <c r="P9576" s="141" t="n">
        <v>8625.92</v>
      </c>
      <c r="Q9576" s="141" t="n">
        <f aca="false">P9576*1.2</f>
        <v>10351.104</v>
      </c>
      <c r="R9576" s="131" t="n">
        <f aca="false">S9576*Q9576</f>
        <v>0</v>
      </c>
      <c r="S9576" s="132"/>
    </row>
    <row r="9577" s="76" customFormat="true" ht="14.4" hidden="false" customHeight="false" outlineLevel="0" collapsed="false">
      <c r="A9577" s="207"/>
      <c r="B9577" s="215" t="n">
        <v>82</v>
      </c>
      <c r="C9577" s="642" t="s">
        <v>23</v>
      </c>
      <c r="D9577" s="670" t="s">
        <v>27754</v>
      </c>
      <c r="E9577" s="661"/>
      <c r="F9577" s="121" t="n">
        <f aca="false">F9576+1</f>
        <v>9571</v>
      </c>
      <c r="G9577" s="671" t="s">
        <v>27985</v>
      </c>
      <c r="H9577" s="671" t="s">
        <v>27985</v>
      </c>
      <c r="I9577" s="667" t="s">
        <v>27986</v>
      </c>
      <c r="J9577" s="669" t="n">
        <v>501</v>
      </c>
      <c r="K9577" s="489" t="n">
        <v>9</v>
      </c>
      <c r="L9577" s="489" t="n">
        <v>220910</v>
      </c>
      <c r="M9577" s="489" t="n">
        <v>0</v>
      </c>
      <c r="N9577" s="667" t="s">
        <v>27987</v>
      </c>
      <c r="O9577" s="489"/>
      <c r="P9577" s="141" t="n">
        <v>67372.68</v>
      </c>
      <c r="Q9577" s="141" t="n">
        <f aca="false">P9577*1.2</f>
        <v>80847.216</v>
      </c>
      <c r="R9577" s="131" t="n">
        <f aca="false">S9577*Q9577</f>
        <v>0</v>
      </c>
      <c r="S9577" s="132"/>
    </row>
    <row r="9578" s="76" customFormat="true" ht="14.4" hidden="false" customHeight="false" outlineLevel="0" collapsed="false">
      <c r="A9578" s="207"/>
      <c r="B9578" s="215" t="n">
        <v>82</v>
      </c>
      <c r="C9578" s="642" t="s">
        <v>23</v>
      </c>
      <c r="D9578" s="670" t="s">
        <v>27754</v>
      </c>
      <c r="E9578" s="661"/>
      <c r="F9578" s="121" t="n">
        <f aca="false">F9577+1</f>
        <v>9572</v>
      </c>
      <c r="G9578" s="671" t="s">
        <v>27988</v>
      </c>
      <c r="H9578" s="671" t="s">
        <v>27988</v>
      </c>
      <c r="I9578" s="667" t="s">
        <v>27989</v>
      </c>
      <c r="J9578" s="669" t="n">
        <v>501</v>
      </c>
      <c r="K9578" s="489" t="n">
        <v>0</v>
      </c>
      <c r="L9578" s="489" t="n">
        <v>221397</v>
      </c>
      <c r="M9578" s="489" t="n">
        <v>0</v>
      </c>
      <c r="N9578" s="667" t="s">
        <v>27990</v>
      </c>
      <c r="O9578" s="489"/>
      <c r="P9578" s="141" t="n">
        <v>19825.96</v>
      </c>
      <c r="Q9578" s="141" t="n">
        <f aca="false">P9578*1.2</f>
        <v>23791.152</v>
      </c>
      <c r="R9578" s="131" t="n">
        <f aca="false">S9578*Q9578</f>
        <v>0</v>
      </c>
      <c r="S9578" s="132"/>
    </row>
    <row r="9579" s="76" customFormat="true" ht="14.4" hidden="false" customHeight="false" outlineLevel="0" collapsed="false">
      <c r="A9579" s="207"/>
      <c r="B9579" s="215" t="n">
        <v>82</v>
      </c>
      <c r="C9579" s="642" t="s">
        <v>23</v>
      </c>
      <c r="D9579" s="670" t="s">
        <v>27754</v>
      </c>
      <c r="E9579" s="661"/>
      <c r="F9579" s="121" t="n">
        <f aca="false">F9578+1</f>
        <v>9573</v>
      </c>
      <c r="G9579" s="671" t="s">
        <v>27991</v>
      </c>
      <c r="H9579" s="671" t="s">
        <v>27991</v>
      </c>
      <c r="I9579" s="667" t="s">
        <v>27992</v>
      </c>
      <c r="J9579" s="669" t="n">
        <v>501</v>
      </c>
      <c r="K9579" s="489" t="n">
        <v>9</v>
      </c>
      <c r="L9579" s="489" t="n">
        <v>221792</v>
      </c>
      <c r="M9579" s="489" t="n">
        <v>0</v>
      </c>
      <c r="N9579" s="667" t="s">
        <v>27827</v>
      </c>
      <c r="O9579" s="489"/>
      <c r="P9579" s="141" t="n">
        <v>101542</v>
      </c>
      <c r="Q9579" s="141" t="n">
        <f aca="false">P9579*1.2</f>
        <v>121850.4</v>
      </c>
      <c r="R9579" s="131" t="n">
        <f aca="false">S9579*Q9579</f>
        <v>0</v>
      </c>
      <c r="S9579" s="132"/>
    </row>
    <row r="9580" s="76" customFormat="true" ht="14.4" hidden="false" customHeight="false" outlineLevel="0" collapsed="false">
      <c r="A9580" s="207"/>
      <c r="B9580" s="215" t="n">
        <v>82</v>
      </c>
      <c r="C9580" s="642" t="s">
        <v>23</v>
      </c>
      <c r="D9580" s="670" t="s">
        <v>27754</v>
      </c>
      <c r="E9580" s="661"/>
      <c r="F9580" s="121" t="n">
        <f aca="false">F9579+1</f>
        <v>9574</v>
      </c>
      <c r="G9580" s="671" t="s">
        <v>27993</v>
      </c>
      <c r="H9580" s="671" t="s">
        <v>27993</v>
      </c>
      <c r="I9580" s="667" t="s">
        <v>27994</v>
      </c>
      <c r="J9580" s="669" t="n">
        <v>501</v>
      </c>
      <c r="K9580" s="489" t="n">
        <v>9</v>
      </c>
      <c r="L9580" s="489" t="n">
        <v>221793</v>
      </c>
      <c r="M9580" s="489" t="n">
        <v>0</v>
      </c>
      <c r="N9580" s="667" t="s">
        <v>27827</v>
      </c>
      <c r="O9580" s="489"/>
      <c r="P9580" s="141" t="n">
        <v>101542</v>
      </c>
      <c r="Q9580" s="141" t="n">
        <f aca="false">P9580*1.2</f>
        <v>121850.4</v>
      </c>
      <c r="R9580" s="131" t="n">
        <f aca="false">S9580*Q9580</f>
        <v>0</v>
      </c>
      <c r="S9580" s="132"/>
    </row>
    <row r="9581" s="76" customFormat="true" ht="14.4" hidden="false" customHeight="false" outlineLevel="0" collapsed="false">
      <c r="A9581" s="207"/>
      <c r="B9581" s="215" t="n">
        <v>82</v>
      </c>
      <c r="C9581" s="642" t="s">
        <v>23</v>
      </c>
      <c r="D9581" s="670" t="s">
        <v>27754</v>
      </c>
      <c r="E9581" s="661"/>
      <c r="F9581" s="121" t="n">
        <f aca="false">F9580+1</f>
        <v>9575</v>
      </c>
      <c r="G9581" s="671" t="s">
        <v>27995</v>
      </c>
      <c r="H9581" s="671" t="s">
        <v>27995</v>
      </c>
      <c r="I9581" s="667" t="s">
        <v>27996</v>
      </c>
      <c r="J9581" s="669" t="n">
        <v>501</v>
      </c>
      <c r="K9581" s="489" t="n">
        <v>0</v>
      </c>
      <c r="L9581" s="489" t="n">
        <v>221922</v>
      </c>
      <c r="M9581" s="489" t="n">
        <v>0</v>
      </c>
      <c r="N9581" s="667" t="s">
        <v>27997</v>
      </c>
      <c r="O9581" s="489"/>
      <c r="P9581" s="141" t="n">
        <v>191243.05</v>
      </c>
      <c r="Q9581" s="141" t="n">
        <f aca="false">P9581*1.2</f>
        <v>229491.66</v>
      </c>
      <c r="R9581" s="131" t="n">
        <f aca="false">S9581*Q9581</f>
        <v>0</v>
      </c>
      <c r="S9581" s="132"/>
    </row>
    <row r="9582" s="76" customFormat="true" ht="14.4" hidden="false" customHeight="false" outlineLevel="0" collapsed="false">
      <c r="A9582" s="207"/>
      <c r="B9582" s="215" t="n">
        <v>82</v>
      </c>
      <c r="C9582" s="642" t="s">
        <v>23</v>
      </c>
      <c r="D9582" s="670" t="s">
        <v>27754</v>
      </c>
      <c r="E9582" s="661"/>
      <c r="F9582" s="121" t="n">
        <f aca="false">F9581+1</f>
        <v>9576</v>
      </c>
      <c r="G9582" s="671" t="s">
        <v>27998</v>
      </c>
      <c r="H9582" s="671" t="s">
        <v>27998</v>
      </c>
      <c r="I9582" s="667" t="s">
        <v>27999</v>
      </c>
      <c r="J9582" s="669" t="n">
        <v>501</v>
      </c>
      <c r="K9582" s="489" t="n">
        <v>0</v>
      </c>
      <c r="L9582" s="489" t="n">
        <v>222347</v>
      </c>
      <c r="M9582" s="489" t="n">
        <v>0</v>
      </c>
      <c r="N9582" s="667" t="s">
        <v>27793</v>
      </c>
      <c r="O9582" s="489"/>
      <c r="P9582" s="141" t="n">
        <v>11820.33</v>
      </c>
      <c r="Q9582" s="141" t="n">
        <f aca="false">P9582*1.2</f>
        <v>14184.396</v>
      </c>
      <c r="R9582" s="131" t="n">
        <f aca="false">S9582*Q9582</f>
        <v>0</v>
      </c>
      <c r="S9582" s="132"/>
    </row>
    <row r="9583" s="76" customFormat="true" ht="14.4" hidden="false" customHeight="false" outlineLevel="0" collapsed="false">
      <c r="A9583" s="207"/>
      <c r="B9583" s="215" t="n">
        <v>82</v>
      </c>
      <c r="C9583" s="642" t="s">
        <v>23</v>
      </c>
      <c r="D9583" s="670" t="s">
        <v>27754</v>
      </c>
      <c r="E9583" s="661"/>
      <c r="F9583" s="121" t="n">
        <f aca="false">F9582+1</f>
        <v>9577</v>
      </c>
      <c r="G9583" s="671" t="s">
        <v>28000</v>
      </c>
      <c r="H9583" s="671" t="s">
        <v>28000</v>
      </c>
      <c r="I9583" s="667" t="s">
        <v>28001</v>
      </c>
      <c r="J9583" s="669" t="n">
        <v>501</v>
      </c>
      <c r="K9583" s="489" t="n">
        <v>9</v>
      </c>
      <c r="L9583" s="489" t="n">
        <v>222614</v>
      </c>
      <c r="M9583" s="489" t="n">
        <v>0</v>
      </c>
      <c r="N9583" s="667" t="s">
        <v>28002</v>
      </c>
      <c r="O9583" s="489"/>
      <c r="P9583" s="141" t="n">
        <v>32327.64</v>
      </c>
      <c r="Q9583" s="141" t="n">
        <f aca="false">P9583*1.2</f>
        <v>38793.168</v>
      </c>
      <c r="R9583" s="131" t="n">
        <f aca="false">S9583*Q9583</f>
        <v>0</v>
      </c>
      <c r="S9583" s="132"/>
    </row>
    <row r="9584" s="76" customFormat="true" ht="14.4" hidden="false" customHeight="false" outlineLevel="0" collapsed="false">
      <c r="A9584" s="207"/>
      <c r="B9584" s="215" t="n">
        <v>82</v>
      </c>
      <c r="C9584" s="642" t="s">
        <v>23</v>
      </c>
      <c r="D9584" s="670" t="s">
        <v>27754</v>
      </c>
      <c r="E9584" s="661"/>
      <c r="F9584" s="121" t="n">
        <f aca="false">F9583+1</f>
        <v>9578</v>
      </c>
      <c r="G9584" s="671" t="s">
        <v>28003</v>
      </c>
      <c r="H9584" s="671" t="s">
        <v>28003</v>
      </c>
      <c r="I9584" s="667" t="s">
        <v>28004</v>
      </c>
      <c r="J9584" s="669" t="n">
        <v>501</v>
      </c>
      <c r="K9584" s="489" t="n">
        <v>9</v>
      </c>
      <c r="L9584" s="489" t="n">
        <v>222643</v>
      </c>
      <c r="M9584" s="489" t="n">
        <v>0</v>
      </c>
      <c r="N9584" s="667" t="s">
        <v>28005</v>
      </c>
      <c r="O9584" s="489"/>
      <c r="P9584" s="141" t="n">
        <v>66588.87</v>
      </c>
      <c r="Q9584" s="141" t="n">
        <f aca="false">P9584*1.2</f>
        <v>79906.644</v>
      </c>
      <c r="R9584" s="131" t="n">
        <f aca="false">S9584*Q9584</f>
        <v>0</v>
      </c>
      <c r="S9584" s="132"/>
    </row>
    <row r="9585" s="76" customFormat="true" ht="14.4" hidden="false" customHeight="false" outlineLevel="0" collapsed="false">
      <c r="A9585" s="207"/>
      <c r="B9585" s="215" t="n">
        <v>82</v>
      </c>
      <c r="C9585" s="642" t="s">
        <v>23</v>
      </c>
      <c r="D9585" s="670" t="s">
        <v>27754</v>
      </c>
      <c r="E9585" s="661"/>
      <c r="F9585" s="121" t="n">
        <f aca="false">F9584+1</f>
        <v>9579</v>
      </c>
      <c r="G9585" s="671" t="s">
        <v>28006</v>
      </c>
      <c r="H9585" s="671" t="s">
        <v>28006</v>
      </c>
      <c r="I9585" s="667" t="s">
        <v>28007</v>
      </c>
      <c r="J9585" s="669" t="n">
        <v>501</v>
      </c>
      <c r="K9585" s="489" t="n">
        <v>0</v>
      </c>
      <c r="L9585" s="489" t="n">
        <v>230053</v>
      </c>
      <c r="M9585" s="489" t="n">
        <v>0</v>
      </c>
      <c r="N9585" s="667" t="s">
        <v>28008</v>
      </c>
      <c r="O9585" s="489"/>
      <c r="P9585" s="141" t="n">
        <v>20034.64</v>
      </c>
      <c r="Q9585" s="141" t="n">
        <f aca="false">P9585*1.2</f>
        <v>24041.568</v>
      </c>
      <c r="R9585" s="131" t="n">
        <f aca="false">S9585*Q9585</f>
        <v>0</v>
      </c>
      <c r="S9585" s="132"/>
    </row>
    <row r="9586" s="76" customFormat="true" ht="14.4" hidden="false" customHeight="false" outlineLevel="0" collapsed="false">
      <c r="A9586" s="207"/>
      <c r="B9586" s="215" t="n">
        <v>82</v>
      </c>
      <c r="C9586" s="642" t="s">
        <v>23</v>
      </c>
      <c r="D9586" s="670" t="s">
        <v>27754</v>
      </c>
      <c r="E9586" s="661"/>
      <c r="F9586" s="121" t="n">
        <f aca="false">F9585+1</f>
        <v>9580</v>
      </c>
      <c r="G9586" s="671" t="s">
        <v>28009</v>
      </c>
      <c r="H9586" s="671" t="s">
        <v>28009</v>
      </c>
      <c r="I9586" s="667" t="s">
        <v>28010</v>
      </c>
      <c r="J9586" s="669" t="n">
        <v>501</v>
      </c>
      <c r="K9586" s="489" t="n">
        <v>0</v>
      </c>
      <c r="L9586" s="489" t="n">
        <v>298143</v>
      </c>
      <c r="M9586" s="489" t="n">
        <v>0</v>
      </c>
      <c r="N9586" s="667" t="s">
        <v>28011</v>
      </c>
      <c r="O9586" s="489"/>
      <c r="P9586" s="141" t="n">
        <v>26853.1</v>
      </c>
      <c r="Q9586" s="141" t="n">
        <f aca="false">P9586*1.2</f>
        <v>32223.72</v>
      </c>
      <c r="R9586" s="131" t="n">
        <f aca="false">S9586*Q9586</f>
        <v>0</v>
      </c>
      <c r="S9586" s="132"/>
    </row>
    <row r="9587" s="76" customFormat="true" ht="14.4" hidden="false" customHeight="false" outlineLevel="0" collapsed="false">
      <c r="A9587" s="207"/>
      <c r="B9587" s="215" t="n">
        <v>82</v>
      </c>
      <c r="C9587" s="642" t="s">
        <v>23</v>
      </c>
      <c r="D9587" s="670" t="s">
        <v>27754</v>
      </c>
      <c r="E9587" s="661"/>
      <c r="F9587" s="121" t="n">
        <f aca="false">F9586+1</f>
        <v>9581</v>
      </c>
      <c r="G9587" s="671" t="s">
        <v>28012</v>
      </c>
      <c r="H9587" s="671" t="s">
        <v>28012</v>
      </c>
      <c r="I9587" s="667" t="s">
        <v>28013</v>
      </c>
      <c r="J9587" s="669" t="n">
        <v>501</v>
      </c>
      <c r="K9587" s="489" t="n">
        <v>0</v>
      </c>
      <c r="L9587" s="489" t="n">
        <v>320555</v>
      </c>
      <c r="M9587" s="489" t="n">
        <v>0</v>
      </c>
      <c r="N9587" s="667" t="s">
        <v>28014</v>
      </c>
      <c r="O9587" s="489"/>
      <c r="P9587" s="141" t="n">
        <v>699.53</v>
      </c>
      <c r="Q9587" s="141" t="n">
        <f aca="false">P9587*1.2</f>
        <v>839.436</v>
      </c>
      <c r="R9587" s="131" t="n">
        <f aca="false">S9587*Q9587</f>
        <v>0</v>
      </c>
      <c r="S9587" s="132"/>
    </row>
    <row r="9588" s="76" customFormat="true" ht="14.4" hidden="false" customHeight="false" outlineLevel="0" collapsed="false">
      <c r="A9588" s="207"/>
      <c r="B9588" s="215" t="n">
        <v>82</v>
      </c>
      <c r="C9588" s="642" t="s">
        <v>23</v>
      </c>
      <c r="D9588" s="670" t="s">
        <v>27754</v>
      </c>
      <c r="E9588" s="661"/>
      <c r="F9588" s="121" t="n">
        <f aca="false">F9587+1</f>
        <v>9582</v>
      </c>
      <c r="G9588" s="671" t="s">
        <v>28015</v>
      </c>
      <c r="H9588" s="671" t="s">
        <v>28015</v>
      </c>
      <c r="I9588" s="667" t="s">
        <v>28016</v>
      </c>
      <c r="J9588" s="669" t="n">
        <v>501</v>
      </c>
      <c r="K9588" s="489" t="n">
        <v>0</v>
      </c>
      <c r="L9588" s="489" t="n">
        <v>323603</v>
      </c>
      <c r="M9588" s="489" t="n">
        <v>0</v>
      </c>
      <c r="N9588" s="667" t="s">
        <v>28017</v>
      </c>
      <c r="O9588" s="489"/>
      <c r="P9588" s="141" t="n">
        <v>18927.51</v>
      </c>
      <c r="Q9588" s="141" t="n">
        <f aca="false">P9588*1.2</f>
        <v>22713.012</v>
      </c>
      <c r="R9588" s="131" t="n">
        <f aca="false">S9588*Q9588</f>
        <v>0</v>
      </c>
      <c r="S9588" s="132"/>
    </row>
    <row r="9589" s="76" customFormat="true" ht="14.4" hidden="false" customHeight="false" outlineLevel="0" collapsed="false">
      <c r="A9589" s="207"/>
      <c r="B9589" s="215" t="n">
        <v>82</v>
      </c>
      <c r="C9589" s="642" t="s">
        <v>23</v>
      </c>
      <c r="D9589" s="670" t="s">
        <v>27754</v>
      </c>
      <c r="E9589" s="661"/>
      <c r="F9589" s="121" t="n">
        <f aca="false">F9588+1</f>
        <v>9583</v>
      </c>
      <c r="G9589" s="671" t="s">
        <v>28018</v>
      </c>
      <c r="H9589" s="671" t="s">
        <v>28018</v>
      </c>
      <c r="I9589" s="667" t="s">
        <v>28019</v>
      </c>
      <c r="J9589" s="669" t="n">
        <v>501</v>
      </c>
      <c r="K9589" s="489" t="n">
        <v>0</v>
      </c>
      <c r="L9589" s="489" t="n">
        <v>324579</v>
      </c>
      <c r="M9589" s="489" t="n">
        <v>0</v>
      </c>
      <c r="N9589" s="667" t="s">
        <v>28020</v>
      </c>
      <c r="O9589" s="489"/>
      <c r="P9589" s="141" t="n">
        <v>18255.49</v>
      </c>
      <c r="Q9589" s="141" t="n">
        <f aca="false">P9589*1.2</f>
        <v>21906.588</v>
      </c>
      <c r="R9589" s="131" t="n">
        <f aca="false">S9589*Q9589</f>
        <v>0</v>
      </c>
      <c r="S9589" s="132"/>
    </row>
    <row r="9590" s="76" customFormat="true" ht="14.4" hidden="false" customHeight="false" outlineLevel="0" collapsed="false">
      <c r="A9590" s="207"/>
      <c r="B9590" s="215" t="n">
        <v>82</v>
      </c>
      <c r="C9590" s="642" t="s">
        <v>23</v>
      </c>
      <c r="D9590" s="670" t="s">
        <v>27754</v>
      </c>
      <c r="E9590" s="661"/>
      <c r="F9590" s="121" t="n">
        <f aca="false">F9589+1</f>
        <v>9584</v>
      </c>
      <c r="G9590" s="671" t="s">
        <v>28021</v>
      </c>
      <c r="H9590" s="671" t="s">
        <v>28021</v>
      </c>
      <c r="I9590" s="667" t="s">
        <v>28022</v>
      </c>
      <c r="J9590" s="669" t="n">
        <v>501</v>
      </c>
      <c r="K9590" s="489" t="n">
        <v>0</v>
      </c>
      <c r="L9590" s="489" t="n">
        <v>324580</v>
      </c>
      <c r="M9590" s="489" t="n">
        <v>0</v>
      </c>
      <c r="N9590" s="667" t="s">
        <v>28020</v>
      </c>
      <c r="O9590" s="489"/>
      <c r="P9590" s="141" t="n">
        <v>18255.49</v>
      </c>
      <c r="Q9590" s="141" t="n">
        <f aca="false">P9590*1.2</f>
        <v>21906.588</v>
      </c>
      <c r="R9590" s="131" t="n">
        <f aca="false">S9590*Q9590</f>
        <v>0</v>
      </c>
      <c r="S9590" s="132"/>
    </row>
    <row r="9591" s="76" customFormat="true" ht="14.4" hidden="false" customHeight="false" outlineLevel="0" collapsed="false">
      <c r="A9591" s="207"/>
      <c r="B9591" s="215" t="n">
        <v>82</v>
      </c>
      <c r="C9591" s="642" t="s">
        <v>23</v>
      </c>
      <c r="D9591" s="670" t="s">
        <v>27754</v>
      </c>
      <c r="E9591" s="661"/>
      <c r="F9591" s="121" t="n">
        <f aca="false">F9590+1</f>
        <v>9585</v>
      </c>
      <c r="G9591" s="671" t="s">
        <v>28023</v>
      </c>
      <c r="H9591" s="671" t="s">
        <v>28023</v>
      </c>
      <c r="I9591" s="667" t="s">
        <v>28024</v>
      </c>
      <c r="J9591" s="669" t="n">
        <v>501</v>
      </c>
      <c r="K9591" s="489" t="n">
        <v>0</v>
      </c>
      <c r="L9591" s="489" t="n">
        <v>325886</v>
      </c>
      <c r="M9591" s="489" t="n">
        <v>0</v>
      </c>
      <c r="N9591" s="667" t="s">
        <v>28025</v>
      </c>
      <c r="O9591" s="489"/>
      <c r="P9591" s="141" t="n">
        <v>11144.68</v>
      </c>
      <c r="Q9591" s="141" t="n">
        <f aca="false">P9591*1.2</f>
        <v>13373.616</v>
      </c>
      <c r="R9591" s="131" t="n">
        <f aca="false">S9591*Q9591</f>
        <v>0</v>
      </c>
      <c r="S9591" s="132"/>
    </row>
    <row r="9592" s="76" customFormat="true" ht="14.4" hidden="false" customHeight="false" outlineLevel="0" collapsed="false">
      <c r="A9592" s="207"/>
      <c r="B9592" s="215" t="n">
        <v>82</v>
      </c>
      <c r="C9592" s="642" t="s">
        <v>23</v>
      </c>
      <c r="D9592" s="670" t="s">
        <v>27754</v>
      </c>
      <c r="E9592" s="661"/>
      <c r="F9592" s="121" t="n">
        <f aca="false">F9591+1</f>
        <v>9586</v>
      </c>
      <c r="G9592" s="671" t="s">
        <v>28026</v>
      </c>
      <c r="H9592" s="671" t="s">
        <v>28026</v>
      </c>
      <c r="I9592" s="667" t="s">
        <v>28027</v>
      </c>
      <c r="J9592" s="669" t="n">
        <v>501</v>
      </c>
      <c r="K9592" s="489" t="n">
        <v>9</v>
      </c>
      <c r="L9592" s="489" t="n">
        <v>327923</v>
      </c>
      <c r="M9592" s="489" t="n">
        <v>0</v>
      </c>
      <c r="N9592" s="667" t="s">
        <v>28028</v>
      </c>
      <c r="O9592" s="489"/>
      <c r="P9592" s="141" t="n">
        <v>3666.37</v>
      </c>
      <c r="Q9592" s="141" t="n">
        <f aca="false">P9592*1.2</f>
        <v>4399.644</v>
      </c>
      <c r="R9592" s="131" t="n">
        <f aca="false">S9592*Q9592</f>
        <v>0</v>
      </c>
      <c r="S9592" s="132"/>
    </row>
    <row r="9593" s="76" customFormat="true" ht="14.4" hidden="false" customHeight="false" outlineLevel="0" collapsed="false">
      <c r="A9593" s="207"/>
      <c r="B9593" s="215" t="n">
        <v>82</v>
      </c>
      <c r="C9593" s="642" t="s">
        <v>23</v>
      </c>
      <c r="D9593" s="670" t="s">
        <v>27754</v>
      </c>
      <c r="E9593" s="661"/>
      <c r="F9593" s="121" t="n">
        <f aca="false">F9592+1</f>
        <v>9587</v>
      </c>
      <c r="G9593" s="671" t="s">
        <v>28029</v>
      </c>
      <c r="H9593" s="671" t="s">
        <v>28029</v>
      </c>
      <c r="I9593" s="667" t="s">
        <v>28030</v>
      </c>
      <c r="J9593" s="669" t="n">
        <v>501</v>
      </c>
      <c r="K9593" s="489" t="n">
        <v>0</v>
      </c>
      <c r="L9593" s="489" t="n">
        <v>328505</v>
      </c>
      <c r="M9593" s="489" t="n">
        <v>0</v>
      </c>
      <c r="N9593" s="667" t="s">
        <v>27954</v>
      </c>
      <c r="O9593" s="489"/>
      <c r="P9593" s="141" t="n">
        <v>22240.17</v>
      </c>
      <c r="Q9593" s="141" t="n">
        <f aca="false">P9593*1.2</f>
        <v>26688.204</v>
      </c>
      <c r="R9593" s="131" t="n">
        <f aca="false">S9593*Q9593</f>
        <v>0</v>
      </c>
      <c r="S9593" s="132"/>
    </row>
    <row r="9594" s="76" customFormat="true" ht="14.4" hidden="false" customHeight="false" outlineLevel="0" collapsed="false">
      <c r="A9594" s="207"/>
      <c r="B9594" s="215" t="n">
        <v>82</v>
      </c>
      <c r="C9594" s="642" t="s">
        <v>23</v>
      </c>
      <c r="D9594" s="670" t="s">
        <v>27754</v>
      </c>
      <c r="E9594" s="661"/>
      <c r="F9594" s="121" t="n">
        <f aca="false">F9593+1</f>
        <v>9588</v>
      </c>
      <c r="G9594" s="671" t="s">
        <v>28031</v>
      </c>
      <c r="H9594" s="671" t="s">
        <v>28031</v>
      </c>
      <c r="I9594" s="667" t="s">
        <v>28032</v>
      </c>
      <c r="J9594" s="669" t="n">
        <v>501</v>
      </c>
      <c r="K9594" s="489" t="n">
        <v>9</v>
      </c>
      <c r="L9594" s="489" t="n">
        <v>332317</v>
      </c>
      <c r="M9594" s="489" t="n">
        <v>0</v>
      </c>
      <c r="N9594" s="667" t="s">
        <v>28033</v>
      </c>
      <c r="O9594" s="489"/>
      <c r="P9594" s="141" t="n">
        <v>48636.87</v>
      </c>
      <c r="Q9594" s="141" t="n">
        <f aca="false">P9594*1.2</f>
        <v>58364.244</v>
      </c>
      <c r="R9594" s="131" t="n">
        <f aca="false">S9594*Q9594</f>
        <v>0</v>
      </c>
      <c r="S9594" s="132"/>
    </row>
    <row r="9595" s="76" customFormat="true" ht="14.4" hidden="false" customHeight="false" outlineLevel="0" collapsed="false">
      <c r="A9595" s="207"/>
      <c r="B9595" s="215" t="n">
        <v>82</v>
      </c>
      <c r="C9595" s="642" t="s">
        <v>23</v>
      </c>
      <c r="D9595" s="670" t="s">
        <v>27754</v>
      </c>
      <c r="E9595" s="661"/>
      <c r="F9595" s="121" t="n">
        <f aca="false">F9594+1</f>
        <v>9589</v>
      </c>
      <c r="G9595" s="671" t="s">
        <v>28034</v>
      </c>
      <c r="H9595" s="671" t="s">
        <v>28034</v>
      </c>
      <c r="I9595" s="667" t="s">
        <v>28035</v>
      </c>
      <c r="J9595" s="669" t="n">
        <v>501</v>
      </c>
      <c r="K9595" s="489" t="n">
        <v>9</v>
      </c>
      <c r="L9595" s="489" t="n">
        <v>333821</v>
      </c>
      <c r="M9595" s="489" t="n">
        <v>0</v>
      </c>
      <c r="N9595" s="667" t="s">
        <v>28036</v>
      </c>
      <c r="O9595" s="489"/>
      <c r="P9595" s="141" t="n">
        <v>48414.29</v>
      </c>
      <c r="Q9595" s="141" t="n">
        <f aca="false">P9595*1.2</f>
        <v>58097.148</v>
      </c>
      <c r="R9595" s="131" t="n">
        <f aca="false">S9595*Q9595</f>
        <v>0</v>
      </c>
      <c r="S9595" s="132"/>
    </row>
    <row r="9596" s="76" customFormat="true" ht="14.4" hidden="false" customHeight="false" outlineLevel="0" collapsed="false">
      <c r="A9596" s="207"/>
      <c r="B9596" s="215" t="n">
        <v>82</v>
      </c>
      <c r="C9596" s="642" t="s">
        <v>23</v>
      </c>
      <c r="D9596" s="670" t="s">
        <v>27754</v>
      </c>
      <c r="E9596" s="661"/>
      <c r="F9596" s="121" t="n">
        <f aca="false">F9595+1</f>
        <v>9590</v>
      </c>
      <c r="G9596" s="671" t="s">
        <v>28037</v>
      </c>
      <c r="H9596" s="671" t="s">
        <v>28037</v>
      </c>
      <c r="I9596" s="667" t="s">
        <v>28038</v>
      </c>
      <c r="J9596" s="669" t="n">
        <v>501</v>
      </c>
      <c r="K9596" s="489" t="n">
        <v>0</v>
      </c>
      <c r="L9596" s="489" t="n">
        <v>338591</v>
      </c>
      <c r="M9596" s="489" t="n">
        <v>0</v>
      </c>
      <c r="N9596" s="667" t="s">
        <v>28033</v>
      </c>
      <c r="O9596" s="489"/>
      <c r="P9596" s="141" t="n">
        <v>44979.93</v>
      </c>
      <c r="Q9596" s="141" t="n">
        <f aca="false">P9596*1.2</f>
        <v>53975.916</v>
      </c>
      <c r="R9596" s="131" t="n">
        <f aca="false">S9596*Q9596</f>
        <v>0</v>
      </c>
      <c r="S9596" s="132"/>
    </row>
    <row r="9597" s="76" customFormat="true" ht="14.4" hidden="false" customHeight="false" outlineLevel="0" collapsed="false">
      <c r="A9597" s="207"/>
      <c r="B9597" s="215" t="n">
        <v>82</v>
      </c>
      <c r="C9597" s="642" t="s">
        <v>23</v>
      </c>
      <c r="D9597" s="670" t="s">
        <v>27754</v>
      </c>
      <c r="E9597" s="661"/>
      <c r="F9597" s="121" t="n">
        <f aca="false">F9596+1</f>
        <v>9591</v>
      </c>
      <c r="G9597" s="671" t="s">
        <v>28039</v>
      </c>
      <c r="H9597" s="671" t="s">
        <v>28039</v>
      </c>
      <c r="I9597" s="667" t="s">
        <v>28040</v>
      </c>
      <c r="J9597" s="669" t="n">
        <v>630</v>
      </c>
      <c r="K9597" s="489" t="n">
        <v>0</v>
      </c>
      <c r="L9597" s="489" t="n">
        <v>100294</v>
      </c>
      <c r="M9597" s="489" t="n">
        <v>1</v>
      </c>
      <c r="N9597" s="667" t="s">
        <v>27957</v>
      </c>
      <c r="O9597" s="489"/>
      <c r="P9597" s="141" t="n">
        <v>34.2</v>
      </c>
      <c r="Q9597" s="141" t="n">
        <f aca="false">P9597*1.2</f>
        <v>41.04</v>
      </c>
      <c r="R9597" s="131" t="n">
        <f aca="false">S9597*Q9597</f>
        <v>0</v>
      </c>
      <c r="S9597" s="132"/>
    </row>
    <row r="9598" s="76" customFormat="true" ht="14.4" hidden="false" customHeight="false" outlineLevel="0" collapsed="false">
      <c r="A9598" s="207"/>
      <c r="B9598" s="215" t="n">
        <v>82</v>
      </c>
      <c r="C9598" s="642" t="s">
        <v>23</v>
      </c>
      <c r="D9598" s="670" t="s">
        <v>27754</v>
      </c>
      <c r="E9598" s="661"/>
      <c r="F9598" s="121" t="n">
        <f aca="false">F9597+1</f>
        <v>9592</v>
      </c>
      <c r="G9598" s="671" t="s">
        <v>28041</v>
      </c>
      <c r="H9598" s="671" t="s">
        <v>28041</v>
      </c>
      <c r="I9598" s="667" t="s">
        <v>28042</v>
      </c>
      <c r="J9598" s="669" t="n">
        <v>630</v>
      </c>
      <c r="K9598" s="489" t="n">
        <v>0</v>
      </c>
      <c r="L9598" s="489" t="n">
        <v>100295</v>
      </c>
      <c r="M9598" s="489" t="n">
        <v>1</v>
      </c>
      <c r="N9598" s="667" t="s">
        <v>27957</v>
      </c>
      <c r="O9598" s="489"/>
      <c r="P9598" s="141" t="n">
        <v>28.51</v>
      </c>
      <c r="Q9598" s="141" t="n">
        <f aca="false">P9598*1.2</f>
        <v>34.212</v>
      </c>
      <c r="R9598" s="131" t="n">
        <f aca="false">S9598*Q9598</f>
        <v>0</v>
      </c>
      <c r="S9598" s="132"/>
    </row>
    <row r="9599" s="76" customFormat="true" ht="14.4" hidden="false" customHeight="false" outlineLevel="0" collapsed="false">
      <c r="A9599" s="207"/>
      <c r="B9599" s="215" t="n">
        <v>82</v>
      </c>
      <c r="C9599" s="642" t="s">
        <v>23</v>
      </c>
      <c r="D9599" s="670" t="s">
        <v>27754</v>
      </c>
      <c r="E9599" s="661"/>
      <c r="F9599" s="121" t="n">
        <f aca="false">F9598+1</f>
        <v>9593</v>
      </c>
      <c r="G9599" s="671" t="s">
        <v>28043</v>
      </c>
      <c r="H9599" s="671" t="s">
        <v>28043</v>
      </c>
      <c r="I9599" s="667" t="s">
        <v>28044</v>
      </c>
      <c r="J9599" s="669" t="n">
        <v>630</v>
      </c>
      <c r="K9599" s="489" t="n">
        <v>0</v>
      </c>
      <c r="L9599" s="489" t="n">
        <v>502063</v>
      </c>
      <c r="M9599" s="489" t="n">
        <v>1</v>
      </c>
      <c r="N9599" s="667" t="s">
        <v>28045</v>
      </c>
      <c r="O9599" s="489"/>
      <c r="P9599" s="141" t="n">
        <v>114.1</v>
      </c>
      <c r="Q9599" s="141" t="n">
        <f aca="false">P9599*1.2</f>
        <v>136.92</v>
      </c>
      <c r="R9599" s="131" t="n">
        <f aca="false">S9599*Q9599</f>
        <v>0</v>
      </c>
      <c r="S9599" s="132"/>
    </row>
    <row r="9600" s="76" customFormat="true" ht="14.4" hidden="false" customHeight="false" outlineLevel="0" collapsed="false">
      <c r="A9600" s="207"/>
      <c r="B9600" s="215" t="n">
        <v>82</v>
      </c>
      <c r="C9600" s="642" t="s">
        <v>23</v>
      </c>
      <c r="D9600" s="670" t="s">
        <v>27754</v>
      </c>
      <c r="E9600" s="661"/>
      <c r="F9600" s="121" t="n">
        <f aca="false">F9599+1</f>
        <v>9594</v>
      </c>
      <c r="G9600" s="671" t="s">
        <v>28046</v>
      </c>
      <c r="H9600" s="671" t="s">
        <v>28046</v>
      </c>
      <c r="I9600" s="667" t="s">
        <v>28047</v>
      </c>
      <c r="J9600" s="669" t="n">
        <v>632</v>
      </c>
      <c r="K9600" s="489" t="n">
        <v>0</v>
      </c>
      <c r="L9600" s="489" t="n">
        <v>100135</v>
      </c>
      <c r="M9600" s="489" t="n">
        <v>0</v>
      </c>
      <c r="N9600" s="667" t="s">
        <v>28048</v>
      </c>
      <c r="O9600" s="489"/>
      <c r="P9600" s="141" t="n">
        <v>285.19</v>
      </c>
      <c r="Q9600" s="141" t="n">
        <f aca="false">P9600*1.2</f>
        <v>342.228</v>
      </c>
      <c r="R9600" s="131" t="n">
        <f aca="false">S9600*Q9600</f>
        <v>0</v>
      </c>
      <c r="S9600" s="132"/>
    </row>
    <row r="9601" s="76" customFormat="true" ht="14.4" hidden="false" customHeight="false" outlineLevel="0" collapsed="false">
      <c r="A9601" s="207"/>
      <c r="B9601" s="215" t="n">
        <v>82</v>
      </c>
      <c r="C9601" s="642" t="s">
        <v>23</v>
      </c>
      <c r="D9601" s="670" t="s">
        <v>27754</v>
      </c>
      <c r="E9601" s="661"/>
      <c r="F9601" s="121" t="n">
        <f aca="false">F9600+1</f>
        <v>9595</v>
      </c>
      <c r="G9601" s="671" t="s">
        <v>28049</v>
      </c>
      <c r="H9601" s="671" t="s">
        <v>28049</v>
      </c>
      <c r="I9601" s="667" t="s">
        <v>28050</v>
      </c>
      <c r="J9601" s="669" t="n">
        <v>634</v>
      </c>
      <c r="K9601" s="489" t="n">
        <v>0</v>
      </c>
      <c r="L9601" s="489" t="n">
        <v>300152</v>
      </c>
      <c r="M9601" s="489" t="n">
        <v>1</v>
      </c>
      <c r="N9601" s="667" t="s">
        <v>28051</v>
      </c>
      <c r="O9601" s="489"/>
      <c r="P9601" s="141" t="n">
        <v>2291.51</v>
      </c>
      <c r="Q9601" s="141" t="n">
        <f aca="false">P9601*1.2</f>
        <v>2749.812</v>
      </c>
      <c r="R9601" s="131" t="n">
        <f aca="false">S9601*Q9601</f>
        <v>0</v>
      </c>
      <c r="S9601" s="132"/>
    </row>
    <row r="9602" s="76" customFormat="true" ht="14.4" hidden="false" customHeight="false" outlineLevel="0" collapsed="false">
      <c r="A9602" s="207"/>
      <c r="B9602" s="215" t="n">
        <v>82</v>
      </c>
      <c r="C9602" s="642" t="s">
        <v>23</v>
      </c>
      <c r="D9602" s="670" t="s">
        <v>27754</v>
      </c>
      <c r="E9602" s="661"/>
      <c r="F9602" s="121" t="n">
        <f aca="false">F9601+1</f>
        <v>9596</v>
      </c>
      <c r="G9602" s="671" t="s">
        <v>28052</v>
      </c>
      <c r="H9602" s="671" t="s">
        <v>28052</v>
      </c>
      <c r="I9602" s="667" t="s">
        <v>28053</v>
      </c>
      <c r="J9602" s="669" t="n">
        <v>634</v>
      </c>
      <c r="K9602" s="489" t="n">
        <v>0</v>
      </c>
      <c r="L9602" s="489" t="n">
        <v>303266</v>
      </c>
      <c r="M9602" s="489" t="n">
        <v>1</v>
      </c>
      <c r="N9602" s="667" t="s">
        <v>28051</v>
      </c>
      <c r="O9602" s="489"/>
      <c r="P9602" s="663" t="n">
        <v>5.22</v>
      </c>
      <c r="Q9602" s="663" t="n">
        <f aca="false">P9602*1.2</f>
        <v>6.264</v>
      </c>
      <c r="R9602" s="131" t="n">
        <f aca="false">S9602*Q9602</f>
        <v>0</v>
      </c>
      <c r="S9602" s="132"/>
    </row>
    <row r="9603" s="76" customFormat="true" ht="14.4" hidden="false" customHeight="false" outlineLevel="0" collapsed="false">
      <c r="A9603" s="207"/>
      <c r="B9603" s="215" t="n">
        <v>82</v>
      </c>
      <c r="C9603" s="642" t="s">
        <v>23</v>
      </c>
      <c r="D9603" s="670" t="s">
        <v>27754</v>
      </c>
      <c r="E9603" s="661"/>
      <c r="F9603" s="121" t="n">
        <f aca="false">F9602+1</f>
        <v>9597</v>
      </c>
      <c r="G9603" s="671" t="s">
        <v>28054</v>
      </c>
      <c r="H9603" s="671" t="s">
        <v>28054</v>
      </c>
      <c r="I9603" s="667" t="s">
        <v>28055</v>
      </c>
      <c r="J9603" s="669" t="n">
        <v>634</v>
      </c>
      <c r="K9603" s="489" t="n">
        <v>0</v>
      </c>
      <c r="L9603" s="489" t="n">
        <v>303332</v>
      </c>
      <c r="M9603" s="489" t="n">
        <v>1</v>
      </c>
      <c r="N9603" s="667" t="s">
        <v>28051</v>
      </c>
      <c r="O9603" s="489"/>
      <c r="P9603" s="141" t="n">
        <v>189.22</v>
      </c>
      <c r="Q9603" s="141" t="n">
        <f aca="false">P9603*1.2</f>
        <v>227.064</v>
      </c>
      <c r="R9603" s="131" t="n">
        <f aca="false">S9603*Q9603</f>
        <v>0</v>
      </c>
      <c r="S9603" s="132"/>
    </row>
    <row r="9604" s="76" customFormat="true" ht="14.4" hidden="false" customHeight="false" outlineLevel="0" collapsed="false">
      <c r="A9604" s="207"/>
      <c r="B9604" s="215" t="n">
        <v>82</v>
      </c>
      <c r="C9604" s="642" t="s">
        <v>23</v>
      </c>
      <c r="D9604" s="670" t="s">
        <v>27754</v>
      </c>
      <c r="E9604" s="661"/>
      <c r="F9604" s="121" t="n">
        <f aca="false">F9603+1</f>
        <v>9598</v>
      </c>
      <c r="G9604" s="671" t="s">
        <v>28056</v>
      </c>
      <c r="H9604" s="671" t="s">
        <v>28056</v>
      </c>
      <c r="I9604" s="667" t="s">
        <v>28057</v>
      </c>
      <c r="J9604" s="669" t="n">
        <v>637</v>
      </c>
      <c r="K9604" s="489" t="n">
        <v>0</v>
      </c>
      <c r="L9604" s="489" t="n">
        <v>303844</v>
      </c>
      <c r="M9604" s="489" t="n">
        <v>1</v>
      </c>
      <c r="N9604" s="667" t="s">
        <v>28051</v>
      </c>
      <c r="O9604" s="489"/>
      <c r="P9604" s="141" t="n">
        <v>508.12</v>
      </c>
      <c r="Q9604" s="141" t="n">
        <f aca="false">P9604*1.2</f>
        <v>609.744</v>
      </c>
      <c r="R9604" s="131" t="n">
        <f aca="false">S9604*Q9604</f>
        <v>0</v>
      </c>
      <c r="S9604" s="132"/>
    </row>
    <row r="9605" s="76" customFormat="true" ht="14.4" hidden="false" customHeight="false" outlineLevel="0" collapsed="false">
      <c r="A9605" s="207"/>
      <c r="B9605" s="215" t="n">
        <v>82</v>
      </c>
      <c r="C9605" s="642" t="s">
        <v>23</v>
      </c>
      <c r="D9605" s="670" t="s">
        <v>27754</v>
      </c>
      <c r="E9605" s="661"/>
      <c r="F9605" s="121" t="n">
        <f aca="false">F9604+1</f>
        <v>9599</v>
      </c>
      <c r="G9605" s="671" t="s">
        <v>28058</v>
      </c>
      <c r="H9605" s="671" t="s">
        <v>28058</v>
      </c>
      <c r="I9605" s="667" t="s">
        <v>28059</v>
      </c>
      <c r="J9605" s="669" t="n">
        <v>637</v>
      </c>
      <c r="K9605" s="489" t="n">
        <v>0</v>
      </c>
      <c r="L9605" s="489" t="n">
        <v>303940</v>
      </c>
      <c r="M9605" s="489" t="n">
        <v>1</v>
      </c>
      <c r="N9605" s="667" t="s">
        <v>28051</v>
      </c>
      <c r="O9605" s="489"/>
      <c r="P9605" s="141" t="n">
        <v>1078.1</v>
      </c>
      <c r="Q9605" s="141" t="n">
        <f aca="false">P9605*1.2</f>
        <v>1293.72</v>
      </c>
      <c r="R9605" s="131" t="n">
        <f aca="false">S9605*Q9605</f>
        <v>0</v>
      </c>
      <c r="S9605" s="132"/>
    </row>
    <row r="9606" s="76" customFormat="true" ht="14.4" hidden="false" customHeight="false" outlineLevel="0" collapsed="false">
      <c r="A9606" s="207"/>
      <c r="B9606" s="215" t="n">
        <v>82</v>
      </c>
      <c r="C9606" s="642" t="s">
        <v>23</v>
      </c>
      <c r="D9606" s="670" t="s">
        <v>27754</v>
      </c>
      <c r="E9606" s="661"/>
      <c r="F9606" s="121" t="n">
        <f aca="false">F9605+1</f>
        <v>9600</v>
      </c>
      <c r="G9606" s="671" t="s">
        <v>28060</v>
      </c>
      <c r="H9606" s="671" t="s">
        <v>28060</v>
      </c>
      <c r="I9606" s="667" t="s">
        <v>28061</v>
      </c>
      <c r="J9606" s="669" t="n">
        <v>634</v>
      </c>
      <c r="K9606" s="489" t="n">
        <v>0</v>
      </c>
      <c r="L9606" s="489" t="n">
        <v>303996</v>
      </c>
      <c r="M9606" s="489" t="n">
        <v>1</v>
      </c>
      <c r="N9606" s="667" t="s">
        <v>28051</v>
      </c>
      <c r="O9606" s="489"/>
      <c r="P9606" s="141" t="n">
        <v>212.37</v>
      </c>
      <c r="Q9606" s="141" t="n">
        <f aca="false">P9606*1.2</f>
        <v>254.844</v>
      </c>
      <c r="R9606" s="131" t="n">
        <f aca="false">S9606*Q9606</f>
        <v>0</v>
      </c>
      <c r="S9606" s="132"/>
    </row>
    <row r="9607" s="76" customFormat="true" ht="14.4" hidden="false" customHeight="false" outlineLevel="0" collapsed="false">
      <c r="A9607" s="207"/>
      <c r="B9607" s="215" t="n">
        <v>82</v>
      </c>
      <c r="C9607" s="642" t="s">
        <v>23</v>
      </c>
      <c r="D9607" s="670" t="s">
        <v>27754</v>
      </c>
      <c r="E9607" s="661"/>
      <c r="F9607" s="121" t="n">
        <f aca="false">F9606+1</f>
        <v>9601</v>
      </c>
      <c r="G9607" s="671" t="s">
        <v>28062</v>
      </c>
      <c r="H9607" s="671" t="s">
        <v>28062</v>
      </c>
      <c r="I9607" s="667" t="s">
        <v>28063</v>
      </c>
      <c r="J9607" s="669" t="n">
        <v>634</v>
      </c>
      <c r="K9607" s="489" t="n">
        <v>0</v>
      </c>
      <c r="L9607" s="489" t="n">
        <v>304270</v>
      </c>
      <c r="M9607" s="489" t="n">
        <v>1</v>
      </c>
      <c r="N9607" s="667" t="s">
        <v>28051</v>
      </c>
      <c r="O9607" s="489"/>
      <c r="P9607" s="141" t="n">
        <v>386.45</v>
      </c>
      <c r="Q9607" s="141" t="n">
        <f aca="false">P9607*1.2</f>
        <v>463.74</v>
      </c>
      <c r="R9607" s="131" t="n">
        <f aca="false">S9607*Q9607</f>
        <v>0</v>
      </c>
      <c r="S9607" s="132"/>
    </row>
    <row r="9608" s="76" customFormat="true" ht="14.4" hidden="false" customHeight="false" outlineLevel="0" collapsed="false">
      <c r="A9608" s="207"/>
      <c r="B9608" s="215" t="n">
        <v>82</v>
      </c>
      <c r="C9608" s="642" t="s">
        <v>23</v>
      </c>
      <c r="D9608" s="670" t="s">
        <v>27754</v>
      </c>
      <c r="E9608" s="661"/>
      <c r="F9608" s="121" t="n">
        <f aca="false">F9607+1</f>
        <v>9602</v>
      </c>
      <c r="G9608" s="671" t="s">
        <v>28064</v>
      </c>
      <c r="H9608" s="671" t="s">
        <v>28064</v>
      </c>
      <c r="I9608" s="667" t="s">
        <v>28065</v>
      </c>
      <c r="J9608" s="669" t="n">
        <v>634</v>
      </c>
      <c r="K9608" s="489" t="n">
        <v>0</v>
      </c>
      <c r="L9608" s="489" t="n">
        <v>313017</v>
      </c>
      <c r="M9608" s="489" t="n">
        <v>1</v>
      </c>
      <c r="N9608" s="667" t="s">
        <v>28051</v>
      </c>
      <c r="O9608" s="489"/>
      <c r="P9608" s="141" t="n">
        <v>85.64</v>
      </c>
      <c r="Q9608" s="141" t="n">
        <f aca="false">P9608*1.2</f>
        <v>102.768</v>
      </c>
      <c r="R9608" s="131" t="n">
        <f aca="false">S9608*Q9608</f>
        <v>0</v>
      </c>
      <c r="S9608" s="132"/>
    </row>
    <row r="9609" s="76" customFormat="true" ht="14.4" hidden="false" customHeight="false" outlineLevel="0" collapsed="false">
      <c r="A9609" s="207"/>
      <c r="B9609" s="215" t="n">
        <v>82</v>
      </c>
      <c r="C9609" s="642" t="s">
        <v>23</v>
      </c>
      <c r="D9609" s="670" t="s">
        <v>27754</v>
      </c>
      <c r="E9609" s="661"/>
      <c r="F9609" s="121" t="n">
        <f aca="false">F9608+1</f>
        <v>9603</v>
      </c>
      <c r="G9609" s="671" t="s">
        <v>28066</v>
      </c>
      <c r="H9609" s="671" t="s">
        <v>28066</v>
      </c>
      <c r="I9609" s="667" t="s">
        <v>28067</v>
      </c>
      <c r="J9609" s="669" t="n">
        <v>634</v>
      </c>
      <c r="K9609" s="489" t="n">
        <v>0</v>
      </c>
      <c r="L9609" s="489" t="n">
        <v>313057</v>
      </c>
      <c r="M9609" s="489" t="n">
        <v>1</v>
      </c>
      <c r="N9609" s="667" t="s">
        <v>28051</v>
      </c>
      <c r="O9609" s="489"/>
      <c r="P9609" s="141" t="n">
        <v>111.55</v>
      </c>
      <c r="Q9609" s="141" t="n">
        <f aca="false">P9609*1.2</f>
        <v>133.86</v>
      </c>
      <c r="R9609" s="131" t="n">
        <f aca="false">S9609*Q9609</f>
        <v>0</v>
      </c>
      <c r="S9609" s="132"/>
    </row>
    <row r="9610" s="76" customFormat="true" ht="14.4" hidden="false" customHeight="false" outlineLevel="0" collapsed="false">
      <c r="A9610" s="207"/>
      <c r="B9610" s="215" t="n">
        <v>82</v>
      </c>
      <c r="C9610" s="642" t="s">
        <v>23</v>
      </c>
      <c r="D9610" s="670" t="s">
        <v>27754</v>
      </c>
      <c r="E9610" s="661"/>
      <c r="F9610" s="121" t="n">
        <f aca="false">F9609+1</f>
        <v>9604</v>
      </c>
      <c r="G9610" s="671" t="s">
        <v>28068</v>
      </c>
      <c r="H9610" s="671" t="s">
        <v>28068</v>
      </c>
      <c r="I9610" s="667" t="s">
        <v>28069</v>
      </c>
      <c r="J9610" s="669" t="n">
        <v>634</v>
      </c>
      <c r="K9610" s="489" t="n">
        <v>0</v>
      </c>
      <c r="L9610" s="489" t="n">
        <v>313354</v>
      </c>
      <c r="M9610" s="489" t="n">
        <v>1</v>
      </c>
      <c r="N9610" s="667" t="s">
        <v>28051</v>
      </c>
      <c r="O9610" s="489"/>
      <c r="P9610" s="141" t="n">
        <v>483.34</v>
      </c>
      <c r="Q9610" s="141" t="n">
        <f aca="false">P9610*1.2</f>
        <v>580.008</v>
      </c>
      <c r="R9610" s="131" t="n">
        <f aca="false">S9610*Q9610</f>
        <v>0</v>
      </c>
      <c r="S9610" s="132"/>
    </row>
    <row r="9611" s="76" customFormat="true" ht="14.4" hidden="false" customHeight="false" outlineLevel="0" collapsed="false">
      <c r="A9611" s="207"/>
      <c r="B9611" s="215" t="n">
        <v>82</v>
      </c>
      <c r="C9611" s="642" t="s">
        <v>23</v>
      </c>
      <c r="D9611" s="670" t="s">
        <v>27754</v>
      </c>
      <c r="E9611" s="661"/>
      <c r="F9611" s="121" t="n">
        <f aca="false">F9610+1</f>
        <v>9605</v>
      </c>
      <c r="G9611" s="671" t="s">
        <v>28070</v>
      </c>
      <c r="H9611" s="671" t="s">
        <v>28070</v>
      </c>
      <c r="I9611" s="667" t="s">
        <v>28071</v>
      </c>
      <c r="J9611" s="669" t="n">
        <v>634</v>
      </c>
      <c r="K9611" s="489" t="n">
        <v>0</v>
      </c>
      <c r="L9611" s="489" t="n">
        <v>313574</v>
      </c>
      <c r="M9611" s="489" t="n">
        <v>1</v>
      </c>
      <c r="N9611" s="667" t="s">
        <v>28051</v>
      </c>
      <c r="O9611" s="489"/>
      <c r="P9611" s="141" t="n">
        <v>764.63</v>
      </c>
      <c r="Q9611" s="141" t="n">
        <f aca="false">P9611*1.2</f>
        <v>917.556</v>
      </c>
      <c r="R9611" s="131" t="n">
        <f aca="false">S9611*Q9611</f>
        <v>0</v>
      </c>
      <c r="S9611" s="132"/>
    </row>
    <row r="9612" s="76" customFormat="true" ht="14.4" hidden="false" customHeight="false" outlineLevel="0" collapsed="false">
      <c r="A9612" s="207"/>
      <c r="B9612" s="215" t="n">
        <v>82</v>
      </c>
      <c r="C9612" s="642" t="s">
        <v>23</v>
      </c>
      <c r="D9612" s="670" t="s">
        <v>27754</v>
      </c>
      <c r="E9612" s="661"/>
      <c r="F9612" s="121" t="n">
        <f aca="false">F9611+1</f>
        <v>9606</v>
      </c>
      <c r="G9612" s="671" t="s">
        <v>28072</v>
      </c>
      <c r="H9612" s="671" t="s">
        <v>28072</v>
      </c>
      <c r="I9612" s="667" t="s">
        <v>28073</v>
      </c>
      <c r="J9612" s="669" t="n">
        <v>634</v>
      </c>
      <c r="K9612" s="489" t="n">
        <v>0</v>
      </c>
      <c r="L9612" s="489" t="n">
        <v>313628</v>
      </c>
      <c r="M9612" s="489" t="n">
        <v>1</v>
      </c>
      <c r="N9612" s="667" t="s">
        <v>28051</v>
      </c>
      <c r="O9612" s="489"/>
      <c r="P9612" s="141" t="n">
        <v>261.99</v>
      </c>
      <c r="Q9612" s="141" t="n">
        <f aca="false">P9612*1.2</f>
        <v>314.388</v>
      </c>
      <c r="R9612" s="131" t="n">
        <f aca="false">S9612*Q9612</f>
        <v>0</v>
      </c>
      <c r="S9612" s="132"/>
    </row>
    <row r="9613" s="76" customFormat="true" ht="14.4" hidden="false" customHeight="false" outlineLevel="0" collapsed="false">
      <c r="A9613" s="207"/>
      <c r="B9613" s="215" t="n">
        <v>82</v>
      </c>
      <c r="C9613" s="642" t="s">
        <v>23</v>
      </c>
      <c r="D9613" s="670" t="s">
        <v>27754</v>
      </c>
      <c r="E9613" s="661"/>
      <c r="F9613" s="121" t="n">
        <f aca="false">F9612+1</f>
        <v>9607</v>
      </c>
      <c r="G9613" s="671" t="s">
        <v>28074</v>
      </c>
      <c r="H9613" s="671" t="s">
        <v>28074</v>
      </c>
      <c r="I9613" s="667" t="s">
        <v>28075</v>
      </c>
      <c r="J9613" s="669" t="n">
        <v>634</v>
      </c>
      <c r="K9613" s="489" t="n">
        <v>0</v>
      </c>
      <c r="L9613" s="489" t="n">
        <v>313840</v>
      </c>
      <c r="M9613" s="489" t="n">
        <v>1</v>
      </c>
      <c r="N9613" s="667" t="s">
        <v>28051</v>
      </c>
      <c r="O9613" s="489"/>
      <c r="P9613" s="141" t="n">
        <v>3374.18</v>
      </c>
      <c r="Q9613" s="141" t="n">
        <f aca="false">P9613*1.2</f>
        <v>4049.016</v>
      </c>
      <c r="R9613" s="131" t="n">
        <f aca="false">S9613*Q9613</f>
        <v>0</v>
      </c>
      <c r="S9613" s="132"/>
    </row>
    <row r="9614" s="76" customFormat="true" ht="14.4" hidden="false" customHeight="false" outlineLevel="0" collapsed="false">
      <c r="A9614" s="207"/>
      <c r="B9614" s="215" t="n">
        <v>82</v>
      </c>
      <c r="C9614" s="642" t="s">
        <v>23</v>
      </c>
      <c r="D9614" s="670" t="s">
        <v>27754</v>
      </c>
      <c r="E9614" s="661"/>
      <c r="F9614" s="121" t="n">
        <f aca="false">F9613+1</f>
        <v>9608</v>
      </c>
      <c r="G9614" s="671" t="s">
        <v>28076</v>
      </c>
      <c r="H9614" s="671" t="s">
        <v>28076</v>
      </c>
      <c r="I9614" s="667" t="s">
        <v>28077</v>
      </c>
      <c r="J9614" s="669" t="n">
        <v>634</v>
      </c>
      <c r="K9614" s="489" t="n">
        <v>0</v>
      </c>
      <c r="L9614" s="489" t="n">
        <v>316248</v>
      </c>
      <c r="M9614" s="489" t="n">
        <v>1</v>
      </c>
      <c r="N9614" s="667" t="s">
        <v>27906</v>
      </c>
      <c r="O9614" s="489"/>
      <c r="P9614" s="141" t="n">
        <v>88.07</v>
      </c>
      <c r="Q9614" s="141" t="n">
        <f aca="false">P9614*1.2</f>
        <v>105.684</v>
      </c>
      <c r="R9614" s="131" t="n">
        <f aca="false">S9614*Q9614</f>
        <v>0</v>
      </c>
      <c r="S9614" s="132"/>
    </row>
    <row r="9615" s="76" customFormat="true" ht="14.4" hidden="false" customHeight="false" outlineLevel="0" collapsed="false">
      <c r="A9615" s="207"/>
      <c r="B9615" s="215" t="n">
        <v>82</v>
      </c>
      <c r="C9615" s="642" t="s">
        <v>23</v>
      </c>
      <c r="D9615" s="670" t="s">
        <v>27754</v>
      </c>
      <c r="E9615" s="661"/>
      <c r="F9615" s="121" t="n">
        <f aca="false">F9614+1</f>
        <v>9609</v>
      </c>
      <c r="G9615" s="671" t="s">
        <v>28078</v>
      </c>
      <c r="H9615" s="671" t="s">
        <v>28078</v>
      </c>
      <c r="I9615" s="667" t="s">
        <v>28079</v>
      </c>
      <c r="J9615" s="669" t="n">
        <v>634</v>
      </c>
      <c r="K9615" s="489" t="n">
        <v>0</v>
      </c>
      <c r="L9615" s="489" t="n">
        <v>402140</v>
      </c>
      <c r="M9615" s="489" t="n">
        <v>1</v>
      </c>
      <c r="N9615" s="667" t="s">
        <v>27906</v>
      </c>
      <c r="O9615" s="489"/>
      <c r="P9615" s="141" t="n">
        <v>598.01</v>
      </c>
      <c r="Q9615" s="141" t="n">
        <f aca="false">P9615*1.2</f>
        <v>717.612</v>
      </c>
      <c r="R9615" s="131" t="n">
        <f aca="false">S9615*Q9615</f>
        <v>0</v>
      </c>
      <c r="S9615" s="132"/>
    </row>
    <row r="9616" s="76" customFormat="true" ht="14.4" hidden="false" customHeight="false" outlineLevel="0" collapsed="false">
      <c r="A9616" s="207"/>
      <c r="B9616" s="215" t="n">
        <v>82</v>
      </c>
      <c r="C9616" s="642" t="s">
        <v>23</v>
      </c>
      <c r="D9616" s="670" t="s">
        <v>27754</v>
      </c>
      <c r="E9616" s="661"/>
      <c r="F9616" s="121" t="n">
        <f aca="false">F9615+1</f>
        <v>9610</v>
      </c>
      <c r="G9616" s="671" t="s">
        <v>28080</v>
      </c>
      <c r="H9616" s="671" t="s">
        <v>28080</v>
      </c>
      <c r="I9616" s="667" t="s">
        <v>28081</v>
      </c>
      <c r="J9616" s="669" t="n">
        <v>635</v>
      </c>
      <c r="K9616" s="489" t="n">
        <v>0</v>
      </c>
      <c r="L9616" s="489" t="n">
        <v>290050</v>
      </c>
      <c r="M9616" s="489" t="n">
        <v>1</v>
      </c>
      <c r="N9616" s="667" t="s">
        <v>27957</v>
      </c>
      <c r="O9616" s="489"/>
      <c r="P9616" s="141" t="n">
        <v>771.09</v>
      </c>
      <c r="Q9616" s="141" t="n">
        <f aca="false">P9616*1.2</f>
        <v>925.308</v>
      </c>
      <c r="R9616" s="131" t="n">
        <f aca="false">S9616*Q9616</f>
        <v>0</v>
      </c>
      <c r="S9616" s="132"/>
    </row>
    <row r="9617" s="76" customFormat="true" ht="14.4" hidden="false" customHeight="false" outlineLevel="0" collapsed="false">
      <c r="A9617" s="207"/>
      <c r="B9617" s="215" t="n">
        <v>82</v>
      </c>
      <c r="C9617" s="642" t="s">
        <v>23</v>
      </c>
      <c r="D9617" s="670" t="s">
        <v>27754</v>
      </c>
      <c r="E9617" s="661"/>
      <c r="F9617" s="121" t="n">
        <f aca="false">F9616+1</f>
        <v>9611</v>
      </c>
      <c r="G9617" s="671" t="s">
        <v>28082</v>
      </c>
      <c r="H9617" s="671" t="s">
        <v>28082</v>
      </c>
      <c r="I9617" s="667" t="s">
        <v>28083</v>
      </c>
      <c r="J9617" s="669" t="n">
        <v>635</v>
      </c>
      <c r="K9617" s="489" t="n">
        <v>0</v>
      </c>
      <c r="L9617" s="489" t="n">
        <v>330035</v>
      </c>
      <c r="M9617" s="489" t="n">
        <v>1</v>
      </c>
      <c r="N9617" s="667" t="s">
        <v>28084</v>
      </c>
      <c r="O9617" s="489"/>
      <c r="P9617" s="141" t="n">
        <v>7461.55</v>
      </c>
      <c r="Q9617" s="141" t="n">
        <f aca="false">P9617*1.2</f>
        <v>8953.86</v>
      </c>
      <c r="R9617" s="131" t="n">
        <f aca="false">S9617*Q9617</f>
        <v>0</v>
      </c>
      <c r="S9617" s="132"/>
    </row>
    <row r="9618" s="76" customFormat="true" ht="14.4" hidden="false" customHeight="false" outlineLevel="0" collapsed="false">
      <c r="A9618" s="207"/>
      <c r="B9618" s="215" t="n">
        <v>82</v>
      </c>
      <c r="C9618" s="642" t="s">
        <v>23</v>
      </c>
      <c r="D9618" s="670" t="s">
        <v>27754</v>
      </c>
      <c r="E9618" s="661"/>
      <c r="F9618" s="121" t="n">
        <f aca="false">F9617+1</f>
        <v>9612</v>
      </c>
      <c r="G9618" s="671" t="s">
        <v>28085</v>
      </c>
      <c r="H9618" s="671" t="s">
        <v>28085</v>
      </c>
      <c r="I9618" s="667" t="s">
        <v>28086</v>
      </c>
      <c r="J9618" s="669" t="n">
        <v>635</v>
      </c>
      <c r="K9618" s="489" t="n">
        <v>0</v>
      </c>
      <c r="L9618" s="489" t="n">
        <v>373018</v>
      </c>
      <c r="M9618" s="489" t="n">
        <v>1</v>
      </c>
      <c r="N9618" s="667" t="s">
        <v>28087</v>
      </c>
      <c r="O9618" s="489"/>
      <c r="P9618" s="141" t="n">
        <v>10145.96</v>
      </c>
      <c r="Q9618" s="141" t="n">
        <f aca="false">P9618*1.2</f>
        <v>12175.152</v>
      </c>
      <c r="R9618" s="131" t="n">
        <f aca="false">S9618*Q9618</f>
        <v>0</v>
      </c>
      <c r="S9618" s="132"/>
    </row>
    <row r="9619" s="76" customFormat="true" ht="14.4" hidden="false" customHeight="false" outlineLevel="0" collapsed="false">
      <c r="A9619" s="207"/>
      <c r="B9619" s="215" t="n">
        <v>82</v>
      </c>
      <c r="C9619" s="642" t="s">
        <v>23</v>
      </c>
      <c r="D9619" s="670" t="s">
        <v>27754</v>
      </c>
      <c r="E9619" s="661"/>
      <c r="F9619" s="121" t="n">
        <f aca="false">F9618+1</f>
        <v>9613</v>
      </c>
      <c r="G9619" s="671" t="s">
        <v>28088</v>
      </c>
      <c r="H9619" s="671" t="s">
        <v>28088</v>
      </c>
      <c r="I9619" s="667" t="s">
        <v>28089</v>
      </c>
      <c r="J9619" s="669" t="n">
        <v>635</v>
      </c>
      <c r="K9619" s="489" t="n">
        <v>0</v>
      </c>
      <c r="L9619" s="489" t="n">
        <v>900521</v>
      </c>
      <c r="M9619" s="489" t="n">
        <v>1</v>
      </c>
      <c r="N9619" s="667" t="s">
        <v>28090</v>
      </c>
      <c r="O9619" s="489"/>
      <c r="P9619" s="141" t="n">
        <v>2950.77</v>
      </c>
      <c r="Q9619" s="141" t="n">
        <f aca="false">P9619*1.2</f>
        <v>3540.924</v>
      </c>
      <c r="R9619" s="131" t="n">
        <f aca="false">S9619*Q9619</f>
        <v>0</v>
      </c>
      <c r="S9619" s="132"/>
    </row>
    <row r="9620" s="76" customFormat="true" ht="14.4" hidden="false" customHeight="false" outlineLevel="0" collapsed="false">
      <c r="A9620" s="207"/>
      <c r="B9620" s="215" t="n">
        <v>82</v>
      </c>
      <c r="C9620" s="642" t="s">
        <v>23</v>
      </c>
      <c r="D9620" s="670" t="s">
        <v>27754</v>
      </c>
      <c r="E9620" s="661"/>
      <c r="F9620" s="121" t="n">
        <f aca="false">F9619+1</f>
        <v>9614</v>
      </c>
      <c r="G9620" s="671" t="s">
        <v>28091</v>
      </c>
      <c r="H9620" s="671" t="s">
        <v>28091</v>
      </c>
      <c r="I9620" s="667" t="s">
        <v>28092</v>
      </c>
      <c r="J9620" s="669" t="n">
        <v>635</v>
      </c>
      <c r="K9620" s="489" t="n">
        <v>0</v>
      </c>
      <c r="L9620" s="489" t="n">
        <v>900523</v>
      </c>
      <c r="M9620" s="489" t="n">
        <v>1</v>
      </c>
      <c r="N9620" s="667" t="s">
        <v>28093</v>
      </c>
      <c r="O9620" s="489"/>
      <c r="P9620" s="141" t="n">
        <v>1459.57</v>
      </c>
      <c r="Q9620" s="141" t="n">
        <f aca="false">P9620*1.2</f>
        <v>1751.484</v>
      </c>
      <c r="R9620" s="131" t="n">
        <f aca="false">S9620*Q9620</f>
        <v>0</v>
      </c>
      <c r="S9620" s="132"/>
    </row>
    <row r="9621" s="76" customFormat="true" ht="14.4" hidden="false" customHeight="false" outlineLevel="0" collapsed="false">
      <c r="A9621" s="207"/>
      <c r="B9621" s="215" t="n">
        <v>82</v>
      </c>
      <c r="C9621" s="642" t="s">
        <v>23</v>
      </c>
      <c r="D9621" s="670" t="s">
        <v>27754</v>
      </c>
      <c r="E9621" s="661"/>
      <c r="F9621" s="121" t="n">
        <f aca="false">F9620+1</f>
        <v>9615</v>
      </c>
      <c r="G9621" s="671" t="s">
        <v>28094</v>
      </c>
      <c r="H9621" s="671" t="s">
        <v>28094</v>
      </c>
      <c r="I9621" s="667" t="s">
        <v>28095</v>
      </c>
      <c r="J9621" s="669" t="n">
        <v>636</v>
      </c>
      <c r="K9621" s="489" t="n">
        <v>0</v>
      </c>
      <c r="L9621" s="489" t="n">
        <v>11758</v>
      </c>
      <c r="M9621" s="489" t="n">
        <v>1</v>
      </c>
      <c r="N9621" s="667" t="s">
        <v>28096</v>
      </c>
      <c r="O9621" s="489"/>
      <c r="P9621" s="141" t="n">
        <v>41.16</v>
      </c>
      <c r="Q9621" s="141" t="n">
        <f aca="false">P9621*1.2</f>
        <v>49.392</v>
      </c>
      <c r="R9621" s="131" t="n">
        <f aca="false">S9621*Q9621</f>
        <v>0</v>
      </c>
      <c r="S9621" s="132"/>
    </row>
    <row r="9622" s="76" customFormat="true" ht="14.4" hidden="false" customHeight="false" outlineLevel="0" collapsed="false">
      <c r="A9622" s="207"/>
      <c r="B9622" s="215" t="n">
        <v>82</v>
      </c>
      <c r="C9622" s="642" t="s">
        <v>23</v>
      </c>
      <c r="D9622" s="670" t="s">
        <v>27754</v>
      </c>
      <c r="E9622" s="661"/>
      <c r="F9622" s="121" t="n">
        <f aca="false">F9621+1</f>
        <v>9616</v>
      </c>
      <c r="G9622" s="671" t="s">
        <v>28097</v>
      </c>
      <c r="H9622" s="671" t="s">
        <v>28097</v>
      </c>
      <c r="I9622" s="667" t="s">
        <v>28098</v>
      </c>
      <c r="J9622" s="669" t="n">
        <v>636</v>
      </c>
      <c r="K9622" s="489" t="n">
        <v>0</v>
      </c>
      <c r="L9622" s="489" t="n">
        <v>11762</v>
      </c>
      <c r="M9622" s="489" t="n">
        <v>1</v>
      </c>
      <c r="N9622" s="667" t="s">
        <v>28099</v>
      </c>
      <c r="O9622" s="489"/>
      <c r="P9622" s="141" t="n">
        <v>98.88</v>
      </c>
      <c r="Q9622" s="141" t="n">
        <f aca="false">P9622*1.2</f>
        <v>118.656</v>
      </c>
      <c r="R9622" s="131" t="n">
        <f aca="false">S9622*Q9622</f>
        <v>0</v>
      </c>
      <c r="S9622" s="132"/>
    </row>
    <row r="9623" s="76" customFormat="true" ht="14.4" hidden="false" customHeight="false" outlineLevel="0" collapsed="false">
      <c r="A9623" s="207"/>
      <c r="B9623" s="215" t="n">
        <v>82</v>
      </c>
      <c r="C9623" s="642" t="s">
        <v>23</v>
      </c>
      <c r="D9623" s="670" t="s">
        <v>27754</v>
      </c>
      <c r="E9623" s="661"/>
      <c r="F9623" s="121" t="n">
        <f aca="false">F9622+1</f>
        <v>9617</v>
      </c>
      <c r="G9623" s="671" t="s">
        <v>28100</v>
      </c>
      <c r="H9623" s="671" t="s">
        <v>28100</v>
      </c>
      <c r="I9623" s="667" t="s">
        <v>28101</v>
      </c>
      <c r="J9623" s="669" t="n">
        <v>636</v>
      </c>
      <c r="K9623" s="489" t="n">
        <v>0</v>
      </c>
      <c r="L9623" s="489" t="n">
        <v>16403</v>
      </c>
      <c r="M9623" s="489" t="n">
        <v>1</v>
      </c>
      <c r="N9623" s="667" t="s">
        <v>28102</v>
      </c>
      <c r="O9623" s="489"/>
      <c r="P9623" s="141" t="n">
        <v>68.97</v>
      </c>
      <c r="Q9623" s="141" t="n">
        <f aca="false">P9623*1.2</f>
        <v>82.764</v>
      </c>
      <c r="R9623" s="131" t="n">
        <f aca="false">S9623*Q9623</f>
        <v>0</v>
      </c>
      <c r="S9623" s="132"/>
    </row>
    <row r="9624" s="76" customFormat="true" ht="14.4" hidden="false" customHeight="false" outlineLevel="0" collapsed="false">
      <c r="A9624" s="207"/>
      <c r="B9624" s="215" t="n">
        <v>82</v>
      </c>
      <c r="C9624" s="642" t="s">
        <v>23</v>
      </c>
      <c r="D9624" s="670" t="s">
        <v>27754</v>
      </c>
      <c r="E9624" s="661"/>
      <c r="F9624" s="121" t="n">
        <f aca="false">F9623+1</f>
        <v>9618</v>
      </c>
      <c r="G9624" s="671" t="s">
        <v>28103</v>
      </c>
      <c r="H9624" s="671" t="s">
        <v>28103</v>
      </c>
      <c r="I9624" s="667" t="s">
        <v>28104</v>
      </c>
      <c r="J9624" s="669" t="n">
        <v>636</v>
      </c>
      <c r="K9624" s="489" t="n">
        <v>0</v>
      </c>
      <c r="L9624" s="489" t="n">
        <v>20153</v>
      </c>
      <c r="M9624" s="489" t="n">
        <v>1</v>
      </c>
      <c r="N9624" s="667" t="s">
        <v>28105</v>
      </c>
      <c r="O9624" s="489"/>
      <c r="P9624" s="141" t="n">
        <v>219.86</v>
      </c>
      <c r="Q9624" s="141" t="n">
        <f aca="false">P9624*1.2</f>
        <v>263.832</v>
      </c>
      <c r="R9624" s="131" t="n">
        <f aca="false">S9624*Q9624</f>
        <v>0</v>
      </c>
      <c r="S9624" s="132"/>
    </row>
    <row r="9625" s="76" customFormat="true" ht="14.4" hidden="false" customHeight="false" outlineLevel="0" collapsed="false">
      <c r="A9625" s="207"/>
      <c r="B9625" s="215" t="n">
        <v>82</v>
      </c>
      <c r="C9625" s="642" t="s">
        <v>23</v>
      </c>
      <c r="D9625" s="670" t="s">
        <v>27754</v>
      </c>
      <c r="E9625" s="661"/>
      <c r="F9625" s="121" t="n">
        <f aca="false">F9624+1</f>
        <v>9619</v>
      </c>
      <c r="G9625" s="671" t="s">
        <v>28106</v>
      </c>
      <c r="H9625" s="671" t="s">
        <v>28106</v>
      </c>
      <c r="I9625" s="667" t="s">
        <v>28107</v>
      </c>
      <c r="J9625" s="669" t="n">
        <v>636</v>
      </c>
      <c r="K9625" s="489" t="n">
        <v>0</v>
      </c>
      <c r="L9625" s="489" t="n">
        <v>20253</v>
      </c>
      <c r="M9625" s="489" t="n">
        <v>1</v>
      </c>
      <c r="N9625" s="667" t="s">
        <v>28108</v>
      </c>
      <c r="O9625" s="489"/>
      <c r="P9625" s="141" t="n">
        <v>388.89</v>
      </c>
      <c r="Q9625" s="141" t="n">
        <f aca="false">P9625*1.2</f>
        <v>466.668</v>
      </c>
      <c r="R9625" s="131" t="n">
        <f aca="false">S9625*Q9625</f>
        <v>0</v>
      </c>
      <c r="S9625" s="132"/>
    </row>
    <row r="9626" s="76" customFormat="true" ht="14.4" hidden="false" customHeight="false" outlineLevel="0" collapsed="false">
      <c r="A9626" s="207"/>
      <c r="B9626" s="215" t="n">
        <v>82</v>
      </c>
      <c r="C9626" s="642" t="s">
        <v>23</v>
      </c>
      <c r="D9626" s="670" t="s">
        <v>27754</v>
      </c>
      <c r="E9626" s="661"/>
      <c r="F9626" s="121" t="n">
        <f aca="false">F9625+1</f>
        <v>9620</v>
      </c>
      <c r="G9626" s="671" t="s">
        <v>28109</v>
      </c>
      <c r="H9626" s="671" t="s">
        <v>28109</v>
      </c>
      <c r="I9626" s="667" t="s">
        <v>28110</v>
      </c>
      <c r="J9626" s="669" t="n">
        <v>636</v>
      </c>
      <c r="K9626" s="489" t="n">
        <v>0</v>
      </c>
      <c r="L9626" s="489" t="n">
        <v>21083</v>
      </c>
      <c r="M9626" s="489" t="n">
        <v>1</v>
      </c>
      <c r="N9626" s="667" t="s">
        <v>28111</v>
      </c>
      <c r="O9626" s="489"/>
      <c r="P9626" s="141" t="n">
        <v>543.31</v>
      </c>
      <c r="Q9626" s="141" t="n">
        <f aca="false">P9626*1.2</f>
        <v>651.972</v>
      </c>
      <c r="R9626" s="131" t="n">
        <f aca="false">S9626*Q9626</f>
        <v>0</v>
      </c>
      <c r="S9626" s="132"/>
    </row>
    <row r="9627" s="76" customFormat="true" ht="14.4" hidden="false" customHeight="false" outlineLevel="0" collapsed="false">
      <c r="A9627" s="207"/>
      <c r="B9627" s="215" t="n">
        <v>82</v>
      </c>
      <c r="C9627" s="642" t="s">
        <v>23</v>
      </c>
      <c r="D9627" s="670" t="s">
        <v>27754</v>
      </c>
      <c r="E9627" s="661"/>
      <c r="F9627" s="121" t="n">
        <f aca="false">F9626+1</f>
        <v>9621</v>
      </c>
      <c r="G9627" s="671" t="s">
        <v>28112</v>
      </c>
      <c r="H9627" s="671" t="s">
        <v>28112</v>
      </c>
      <c r="I9627" s="667" t="s">
        <v>28113</v>
      </c>
      <c r="J9627" s="669" t="n">
        <v>636</v>
      </c>
      <c r="K9627" s="489" t="n">
        <v>0</v>
      </c>
      <c r="L9627" s="489" t="n">
        <v>21250</v>
      </c>
      <c r="M9627" s="489" t="n">
        <v>1</v>
      </c>
      <c r="N9627" s="667" t="s">
        <v>28114</v>
      </c>
      <c r="O9627" s="489"/>
      <c r="P9627" s="141" t="n">
        <v>317.43</v>
      </c>
      <c r="Q9627" s="141" t="n">
        <f aca="false">P9627*1.2</f>
        <v>380.916</v>
      </c>
      <c r="R9627" s="131" t="n">
        <f aca="false">S9627*Q9627</f>
        <v>0</v>
      </c>
      <c r="S9627" s="132"/>
    </row>
    <row r="9628" s="76" customFormat="true" ht="14.4" hidden="false" customHeight="false" outlineLevel="0" collapsed="false">
      <c r="A9628" s="207"/>
      <c r="B9628" s="215" t="n">
        <v>82</v>
      </c>
      <c r="C9628" s="642" t="s">
        <v>23</v>
      </c>
      <c r="D9628" s="670" t="s">
        <v>27754</v>
      </c>
      <c r="E9628" s="661"/>
      <c r="F9628" s="121" t="n">
        <f aca="false">F9627+1</f>
        <v>9622</v>
      </c>
      <c r="G9628" s="671" t="s">
        <v>28115</v>
      </c>
      <c r="H9628" s="671" t="s">
        <v>28115</v>
      </c>
      <c r="I9628" s="667" t="s">
        <v>28116</v>
      </c>
      <c r="J9628" s="669" t="n">
        <v>636</v>
      </c>
      <c r="K9628" s="489" t="n">
        <v>0</v>
      </c>
      <c r="L9628" s="489" t="n">
        <v>100824</v>
      </c>
      <c r="M9628" s="489" t="n">
        <v>1</v>
      </c>
      <c r="N9628" s="667" t="s">
        <v>28117</v>
      </c>
      <c r="O9628" s="489"/>
      <c r="P9628" s="141" t="n">
        <v>252.74</v>
      </c>
      <c r="Q9628" s="141" t="n">
        <f aca="false">P9628*1.2</f>
        <v>303.288</v>
      </c>
      <c r="R9628" s="131" t="n">
        <f aca="false">S9628*Q9628</f>
        <v>0</v>
      </c>
      <c r="S9628" s="132"/>
    </row>
    <row r="9629" s="76" customFormat="true" ht="14.4" hidden="false" customHeight="false" outlineLevel="0" collapsed="false">
      <c r="A9629" s="207"/>
      <c r="B9629" s="215" t="n">
        <v>82</v>
      </c>
      <c r="C9629" s="642" t="s">
        <v>23</v>
      </c>
      <c r="D9629" s="670" t="s">
        <v>27754</v>
      </c>
      <c r="E9629" s="661"/>
      <c r="F9629" s="121" t="n">
        <f aca="false">F9628+1</f>
        <v>9623</v>
      </c>
      <c r="G9629" s="671" t="s">
        <v>28118</v>
      </c>
      <c r="H9629" s="671" t="s">
        <v>28118</v>
      </c>
      <c r="I9629" s="667" t="s">
        <v>28119</v>
      </c>
      <c r="J9629" s="669" t="n">
        <v>636</v>
      </c>
      <c r="K9629" s="489" t="n">
        <v>0</v>
      </c>
      <c r="L9629" s="489" t="n">
        <v>101829</v>
      </c>
      <c r="M9629" s="489" t="n">
        <v>1</v>
      </c>
      <c r="N9629" s="667" t="s">
        <v>28120</v>
      </c>
      <c r="O9629" s="489"/>
      <c r="P9629" s="141" t="n">
        <v>902.88</v>
      </c>
      <c r="Q9629" s="141" t="n">
        <f aca="false">P9629*1.2</f>
        <v>1083.456</v>
      </c>
      <c r="R9629" s="131" t="n">
        <f aca="false">S9629*Q9629</f>
        <v>0</v>
      </c>
      <c r="S9629" s="132"/>
    </row>
    <row r="9630" s="76" customFormat="true" ht="14.4" hidden="false" customHeight="false" outlineLevel="0" collapsed="false">
      <c r="A9630" s="207"/>
      <c r="B9630" s="215" t="n">
        <v>82</v>
      </c>
      <c r="C9630" s="642" t="s">
        <v>23</v>
      </c>
      <c r="D9630" s="670" t="s">
        <v>27754</v>
      </c>
      <c r="E9630" s="661"/>
      <c r="F9630" s="121" t="n">
        <f aca="false">F9629+1</f>
        <v>9624</v>
      </c>
      <c r="G9630" s="671" t="s">
        <v>28121</v>
      </c>
      <c r="H9630" s="671" t="s">
        <v>28121</v>
      </c>
      <c r="I9630" s="667" t="s">
        <v>28122</v>
      </c>
      <c r="J9630" s="669" t="n">
        <v>636</v>
      </c>
      <c r="K9630" s="489" t="n">
        <v>0</v>
      </c>
      <c r="L9630" s="489" t="n">
        <v>115293</v>
      </c>
      <c r="M9630" s="489" t="n">
        <v>1</v>
      </c>
      <c r="N9630" s="667" t="s">
        <v>28123</v>
      </c>
      <c r="O9630" s="489"/>
      <c r="P9630" s="141" t="n">
        <v>114.1</v>
      </c>
      <c r="Q9630" s="141" t="n">
        <f aca="false">P9630*1.2</f>
        <v>136.92</v>
      </c>
      <c r="R9630" s="131" t="n">
        <f aca="false">S9630*Q9630</f>
        <v>0</v>
      </c>
      <c r="S9630" s="132"/>
    </row>
    <row r="9631" s="76" customFormat="true" ht="14.4" hidden="false" customHeight="false" outlineLevel="0" collapsed="false">
      <c r="A9631" s="207"/>
      <c r="B9631" s="215" t="n">
        <v>82</v>
      </c>
      <c r="C9631" s="642" t="s">
        <v>23</v>
      </c>
      <c r="D9631" s="670" t="s">
        <v>27754</v>
      </c>
      <c r="E9631" s="661"/>
      <c r="F9631" s="121" t="n">
        <f aca="false">F9630+1</f>
        <v>9625</v>
      </c>
      <c r="G9631" s="671" t="s">
        <v>28124</v>
      </c>
      <c r="H9631" s="671" t="s">
        <v>28124</v>
      </c>
      <c r="I9631" s="667" t="s">
        <v>28125</v>
      </c>
      <c r="J9631" s="669" t="n">
        <v>636</v>
      </c>
      <c r="K9631" s="489" t="n">
        <v>0</v>
      </c>
      <c r="L9631" s="489" t="n">
        <v>115295</v>
      </c>
      <c r="M9631" s="489" t="n">
        <v>1</v>
      </c>
      <c r="N9631" s="667" t="s">
        <v>28126</v>
      </c>
      <c r="O9631" s="489"/>
      <c r="P9631" s="141" t="n">
        <v>58.74</v>
      </c>
      <c r="Q9631" s="141" t="n">
        <f aca="false">P9631*1.2</f>
        <v>70.488</v>
      </c>
      <c r="R9631" s="131" t="n">
        <f aca="false">S9631*Q9631</f>
        <v>0</v>
      </c>
      <c r="S9631" s="132"/>
    </row>
    <row r="9632" s="76" customFormat="true" ht="14.4" hidden="false" customHeight="false" outlineLevel="0" collapsed="false">
      <c r="A9632" s="207"/>
      <c r="B9632" s="215" t="n">
        <v>82</v>
      </c>
      <c r="C9632" s="642" t="s">
        <v>23</v>
      </c>
      <c r="D9632" s="670" t="s">
        <v>27754</v>
      </c>
      <c r="E9632" s="661"/>
      <c r="F9632" s="121" t="n">
        <f aca="false">F9631+1</f>
        <v>9626</v>
      </c>
      <c r="G9632" s="671" t="s">
        <v>28127</v>
      </c>
      <c r="H9632" s="671" t="s">
        <v>28127</v>
      </c>
      <c r="I9632" s="667" t="s">
        <v>28128</v>
      </c>
      <c r="J9632" s="669" t="n">
        <v>636</v>
      </c>
      <c r="K9632" s="489" t="n">
        <v>9</v>
      </c>
      <c r="L9632" s="489" t="n">
        <v>101024</v>
      </c>
      <c r="M9632" s="489" t="n">
        <v>0</v>
      </c>
      <c r="N9632" s="667" t="s">
        <v>28129</v>
      </c>
      <c r="O9632" s="489"/>
      <c r="P9632" s="141" t="n">
        <v>32.03</v>
      </c>
      <c r="Q9632" s="141" t="n">
        <f aca="false">P9632*1.2</f>
        <v>38.436</v>
      </c>
      <c r="R9632" s="131" t="n">
        <f aca="false">S9632*Q9632</f>
        <v>0</v>
      </c>
      <c r="S9632" s="132"/>
    </row>
    <row r="9633" s="76" customFormat="true" ht="14.4" hidden="false" customHeight="false" outlineLevel="0" collapsed="false">
      <c r="A9633" s="207"/>
      <c r="B9633" s="215" t="n">
        <v>82</v>
      </c>
      <c r="C9633" s="642" t="s">
        <v>23</v>
      </c>
      <c r="D9633" s="670" t="s">
        <v>27754</v>
      </c>
      <c r="E9633" s="661"/>
      <c r="F9633" s="121" t="n">
        <f aca="false">F9632+1</f>
        <v>9627</v>
      </c>
      <c r="G9633" s="671" t="s">
        <v>28130</v>
      </c>
      <c r="H9633" s="671" t="s">
        <v>28130</v>
      </c>
      <c r="I9633" s="667" t="s">
        <v>28131</v>
      </c>
      <c r="J9633" s="669" t="n">
        <v>637</v>
      </c>
      <c r="K9633" s="489" t="n">
        <v>0</v>
      </c>
      <c r="L9633" s="489" t="n">
        <v>100291</v>
      </c>
      <c r="M9633" s="489" t="n">
        <v>1</v>
      </c>
      <c r="N9633" s="667" t="s">
        <v>28132</v>
      </c>
      <c r="O9633" s="489"/>
      <c r="P9633" s="141" t="n">
        <v>2670.93</v>
      </c>
      <c r="Q9633" s="141" t="n">
        <f aca="false">P9633*1.2</f>
        <v>3205.116</v>
      </c>
      <c r="R9633" s="131" t="n">
        <f aca="false">S9633*Q9633</f>
        <v>0</v>
      </c>
      <c r="S9633" s="132"/>
    </row>
    <row r="9634" s="76" customFormat="true" ht="14.4" hidden="false" customHeight="false" outlineLevel="0" collapsed="false">
      <c r="A9634" s="207"/>
      <c r="B9634" s="215" t="n">
        <v>82</v>
      </c>
      <c r="C9634" s="642" t="s">
        <v>23</v>
      </c>
      <c r="D9634" s="670" t="s">
        <v>27754</v>
      </c>
      <c r="E9634" s="661"/>
      <c r="F9634" s="121" t="n">
        <f aca="false">F9633+1</f>
        <v>9628</v>
      </c>
      <c r="G9634" s="671" t="s">
        <v>28133</v>
      </c>
      <c r="H9634" s="671" t="s">
        <v>28133</v>
      </c>
      <c r="I9634" s="667" t="s">
        <v>28134</v>
      </c>
      <c r="J9634" s="669" t="n">
        <v>637</v>
      </c>
      <c r="K9634" s="489" t="n">
        <v>0</v>
      </c>
      <c r="L9634" s="489" t="n">
        <v>504082</v>
      </c>
      <c r="M9634" s="489" t="n">
        <v>1</v>
      </c>
      <c r="N9634" s="667" t="s">
        <v>28135</v>
      </c>
      <c r="O9634" s="489"/>
      <c r="P9634" s="141" t="n">
        <v>3615.74</v>
      </c>
      <c r="Q9634" s="141" t="n">
        <f aca="false">P9634*1.2</f>
        <v>4338.888</v>
      </c>
      <c r="R9634" s="131" t="n">
        <f aca="false">S9634*Q9634</f>
        <v>0</v>
      </c>
      <c r="S9634" s="132"/>
    </row>
    <row r="9635" s="76" customFormat="true" ht="14.4" hidden="false" customHeight="false" outlineLevel="0" collapsed="false">
      <c r="A9635" s="207"/>
      <c r="B9635" s="215" t="n">
        <v>82</v>
      </c>
      <c r="C9635" s="642" t="s">
        <v>23</v>
      </c>
      <c r="D9635" s="670" t="s">
        <v>27754</v>
      </c>
      <c r="E9635" s="661"/>
      <c r="F9635" s="121" t="n">
        <f aca="false">F9634+1</f>
        <v>9629</v>
      </c>
      <c r="G9635" s="671" t="s">
        <v>28136</v>
      </c>
      <c r="H9635" s="671" t="s">
        <v>28136</v>
      </c>
      <c r="I9635" s="667" t="s">
        <v>28137</v>
      </c>
      <c r="J9635" s="669" t="n">
        <v>637</v>
      </c>
      <c r="K9635" s="489" t="n">
        <v>0</v>
      </c>
      <c r="L9635" s="489" t="n">
        <v>100095</v>
      </c>
      <c r="M9635" s="489" t="n">
        <v>0</v>
      </c>
      <c r="N9635" s="490" t="s">
        <v>28138</v>
      </c>
      <c r="O9635" s="489"/>
      <c r="P9635" s="141" t="n">
        <v>9136.54</v>
      </c>
      <c r="Q9635" s="141" t="n">
        <f aca="false">P9635*1.2</f>
        <v>10963.848</v>
      </c>
      <c r="R9635" s="131" t="n">
        <f aca="false">S9635*Q9635</f>
        <v>0</v>
      </c>
      <c r="S9635" s="132"/>
    </row>
    <row r="9636" s="76" customFormat="true" ht="14.4" hidden="false" customHeight="false" outlineLevel="0" collapsed="false">
      <c r="A9636" s="207"/>
      <c r="B9636" s="215" t="n">
        <v>82</v>
      </c>
      <c r="C9636" s="642" t="s">
        <v>23</v>
      </c>
      <c r="D9636" s="670" t="s">
        <v>27754</v>
      </c>
      <c r="E9636" s="661"/>
      <c r="F9636" s="121" t="n">
        <f aca="false">F9635+1</f>
        <v>9630</v>
      </c>
      <c r="G9636" s="671" t="s">
        <v>28139</v>
      </c>
      <c r="H9636" s="671" t="s">
        <v>28139</v>
      </c>
      <c r="I9636" s="667" t="s">
        <v>28140</v>
      </c>
      <c r="J9636" s="669" t="n">
        <v>637</v>
      </c>
      <c r="K9636" s="489" t="n">
        <v>9</v>
      </c>
      <c r="L9636" s="489" t="n">
        <v>504088</v>
      </c>
      <c r="M9636" s="489" t="n">
        <v>0</v>
      </c>
      <c r="N9636" s="667" t="s">
        <v>28141</v>
      </c>
      <c r="O9636" s="489"/>
      <c r="P9636" s="141" t="n">
        <v>2895.75</v>
      </c>
      <c r="Q9636" s="141" t="n">
        <f aca="false">P9636*1.2</f>
        <v>3474.9</v>
      </c>
      <c r="R9636" s="131" t="n">
        <f aca="false">S9636*Q9636</f>
        <v>0</v>
      </c>
      <c r="S9636" s="132"/>
    </row>
    <row r="9637" s="76" customFormat="true" ht="14.4" hidden="false" customHeight="false" outlineLevel="0" collapsed="false">
      <c r="A9637" s="207"/>
      <c r="B9637" s="215" t="n">
        <v>82</v>
      </c>
      <c r="C9637" s="642" t="s">
        <v>23</v>
      </c>
      <c r="D9637" s="670" t="s">
        <v>27754</v>
      </c>
      <c r="E9637" s="661"/>
      <c r="F9637" s="121" t="n">
        <f aca="false">F9636+1</f>
        <v>9631</v>
      </c>
      <c r="G9637" s="671" t="s">
        <v>28142</v>
      </c>
      <c r="H9637" s="671" t="s">
        <v>28142</v>
      </c>
      <c r="I9637" s="667" t="s">
        <v>28143</v>
      </c>
      <c r="J9637" s="669" t="n">
        <v>730</v>
      </c>
      <c r="K9637" s="489" t="n">
        <v>0</v>
      </c>
      <c r="L9637" s="489" t="n">
        <v>103511</v>
      </c>
      <c r="M9637" s="489" t="n">
        <v>1</v>
      </c>
      <c r="N9637" s="667" t="s">
        <v>28144</v>
      </c>
      <c r="O9637" s="489"/>
      <c r="P9637" s="141" t="n">
        <v>1753.72</v>
      </c>
      <c r="Q9637" s="141" t="n">
        <f aca="false">P9637*1.2</f>
        <v>2104.464</v>
      </c>
      <c r="R9637" s="131" t="n">
        <f aca="false">S9637*Q9637</f>
        <v>0</v>
      </c>
      <c r="S9637" s="132"/>
    </row>
    <row r="9638" s="76" customFormat="true" ht="14.4" hidden="false" customHeight="false" outlineLevel="0" collapsed="false">
      <c r="A9638" s="207"/>
      <c r="B9638" s="215" t="n">
        <v>82</v>
      </c>
      <c r="C9638" s="642" t="s">
        <v>23</v>
      </c>
      <c r="D9638" s="670" t="s">
        <v>27754</v>
      </c>
      <c r="E9638" s="661"/>
      <c r="F9638" s="121" t="n">
        <f aca="false">F9637+1</f>
        <v>9632</v>
      </c>
      <c r="G9638" s="671" t="s">
        <v>28145</v>
      </c>
      <c r="H9638" s="671" t="s">
        <v>28145</v>
      </c>
      <c r="I9638" s="667" t="s">
        <v>28146</v>
      </c>
      <c r="J9638" s="669" t="n">
        <v>730</v>
      </c>
      <c r="K9638" s="489" t="n">
        <v>0</v>
      </c>
      <c r="L9638" s="489" t="n">
        <v>103512</v>
      </c>
      <c r="M9638" s="489" t="n">
        <v>1</v>
      </c>
      <c r="N9638" s="667" t="s">
        <v>28147</v>
      </c>
      <c r="O9638" s="489"/>
      <c r="P9638" s="141" t="n">
        <v>1753.72</v>
      </c>
      <c r="Q9638" s="141" t="n">
        <f aca="false">P9638*1.2</f>
        <v>2104.464</v>
      </c>
      <c r="R9638" s="131" t="n">
        <f aca="false">S9638*Q9638</f>
        <v>0</v>
      </c>
      <c r="S9638" s="132"/>
    </row>
    <row r="9639" s="76" customFormat="true" ht="14.4" hidden="false" customHeight="false" outlineLevel="0" collapsed="false">
      <c r="A9639" s="207"/>
      <c r="B9639" s="215" t="n">
        <v>82</v>
      </c>
      <c r="C9639" s="642" t="s">
        <v>23</v>
      </c>
      <c r="D9639" s="670" t="s">
        <v>27754</v>
      </c>
      <c r="E9639" s="661"/>
      <c r="F9639" s="121" t="n">
        <f aca="false">F9638+1</f>
        <v>9633</v>
      </c>
      <c r="G9639" s="671" t="s">
        <v>28148</v>
      </c>
      <c r="H9639" s="671" t="s">
        <v>28148</v>
      </c>
      <c r="I9639" s="667" t="s">
        <v>28149</v>
      </c>
      <c r="J9639" s="669" t="n">
        <v>730</v>
      </c>
      <c r="K9639" s="489" t="n">
        <v>0</v>
      </c>
      <c r="L9639" s="489" t="n">
        <v>103513</v>
      </c>
      <c r="M9639" s="489" t="n">
        <v>1</v>
      </c>
      <c r="N9639" s="667" t="s">
        <v>28147</v>
      </c>
      <c r="O9639" s="489"/>
      <c r="P9639" s="141" t="n">
        <v>1844.64</v>
      </c>
      <c r="Q9639" s="141" t="n">
        <f aca="false">P9639*1.2</f>
        <v>2213.568</v>
      </c>
      <c r="R9639" s="131" t="n">
        <f aca="false">S9639*Q9639</f>
        <v>0</v>
      </c>
      <c r="S9639" s="132"/>
    </row>
    <row r="9640" s="76" customFormat="true" ht="14.4" hidden="false" customHeight="false" outlineLevel="0" collapsed="false">
      <c r="A9640" s="207"/>
      <c r="B9640" s="215" t="n">
        <v>82</v>
      </c>
      <c r="C9640" s="642" t="s">
        <v>23</v>
      </c>
      <c r="D9640" s="670" t="s">
        <v>27754</v>
      </c>
      <c r="E9640" s="661"/>
      <c r="F9640" s="121" t="n">
        <f aca="false">F9639+1</f>
        <v>9634</v>
      </c>
      <c r="G9640" s="671" t="s">
        <v>28150</v>
      </c>
      <c r="H9640" s="671" t="s">
        <v>28150</v>
      </c>
      <c r="I9640" s="667" t="s">
        <v>28151</v>
      </c>
      <c r="J9640" s="669" t="n">
        <v>730</v>
      </c>
      <c r="K9640" s="489" t="n">
        <v>0</v>
      </c>
      <c r="L9640" s="489" t="n">
        <v>103514</v>
      </c>
      <c r="M9640" s="489" t="n">
        <v>1</v>
      </c>
      <c r="N9640" s="667" t="s">
        <v>28147</v>
      </c>
      <c r="O9640" s="489"/>
      <c r="P9640" s="141" t="n">
        <v>1791.72</v>
      </c>
      <c r="Q9640" s="141" t="n">
        <f aca="false">P9640*1.2</f>
        <v>2150.064</v>
      </c>
      <c r="R9640" s="131" t="n">
        <f aca="false">S9640*Q9640</f>
        <v>0</v>
      </c>
      <c r="S9640" s="132"/>
    </row>
    <row r="9641" s="76" customFormat="true" ht="14.4" hidden="false" customHeight="false" outlineLevel="0" collapsed="false">
      <c r="A9641" s="207"/>
      <c r="B9641" s="215" t="n">
        <v>82</v>
      </c>
      <c r="C9641" s="642" t="s">
        <v>23</v>
      </c>
      <c r="D9641" s="670" t="s">
        <v>27754</v>
      </c>
      <c r="E9641" s="661"/>
      <c r="F9641" s="121" t="n">
        <f aca="false">F9640+1</f>
        <v>9635</v>
      </c>
      <c r="G9641" s="671" t="s">
        <v>28152</v>
      </c>
      <c r="H9641" s="671" t="s">
        <v>28152</v>
      </c>
      <c r="I9641" s="667" t="s">
        <v>28153</v>
      </c>
      <c r="J9641" s="669" t="n">
        <v>730</v>
      </c>
      <c r="K9641" s="489" t="n">
        <v>0</v>
      </c>
      <c r="L9641" s="489" t="n">
        <v>103590</v>
      </c>
      <c r="M9641" s="489" t="n">
        <v>1</v>
      </c>
      <c r="N9641" s="667" t="s">
        <v>28154</v>
      </c>
      <c r="O9641" s="489"/>
      <c r="P9641" s="141" t="n">
        <v>414.16</v>
      </c>
      <c r="Q9641" s="141" t="n">
        <f aca="false">P9641*1.2</f>
        <v>496.992</v>
      </c>
      <c r="R9641" s="131" t="n">
        <f aca="false">S9641*Q9641</f>
        <v>0</v>
      </c>
      <c r="S9641" s="132"/>
    </row>
    <row r="9642" s="76" customFormat="true" ht="14.4" hidden="false" customHeight="false" outlineLevel="0" collapsed="false">
      <c r="A9642" s="207"/>
      <c r="B9642" s="215" t="n">
        <v>82</v>
      </c>
      <c r="C9642" s="642" t="s">
        <v>23</v>
      </c>
      <c r="D9642" s="670" t="s">
        <v>27754</v>
      </c>
      <c r="E9642" s="661"/>
      <c r="F9642" s="121" t="n">
        <f aca="false">F9641+1</f>
        <v>9636</v>
      </c>
      <c r="G9642" s="671" t="s">
        <v>28155</v>
      </c>
      <c r="H9642" s="671" t="s">
        <v>28155</v>
      </c>
      <c r="I9642" s="667" t="s">
        <v>28156</v>
      </c>
      <c r="J9642" s="669" t="n">
        <v>730</v>
      </c>
      <c r="K9642" s="489" t="n">
        <v>0</v>
      </c>
      <c r="L9642" s="489" t="n">
        <v>103591</v>
      </c>
      <c r="M9642" s="489" t="n">
        <v>1</v>
      </c>
      <c r="N9642" s="667" t="s">
        <v>28157</v>
      </c>
      <c r="O9642" s="489"/>
      <c r="P9642" s="141" t="n">
        <v>413.9</v>
      </c>
      <c r="Q9642" s="141" t="n">
        <f aca="false">P9642*1.2</f>
        <v>496.68</v>
      </c>
      <c r="R9642" s="131" t="n">
        <f aca="false">S9642*Q9642</f>
        <v>0</v>
      </c>
      <c r="S9642" s="132"/>
    </row>
    <row r="9643" s="76" customFormat="true" ht="14.4" hidden="false" customHeight="false" outlineLevel="0" collapsed="false">
      <c r="A9643" s="207"/>
      <c r="B9643" s="215" t="n">
        <v>82</v>
      </c>
      <c r="C9643" s="642" t="s">
        <v>23</v>
      </c>
      <c r="D9643" s="670" t="s">
        <v>27754</v>
      </c>
      <c r="E9643" s="661"/>
      <c r="F9643" s="121" t="n">
        <f aca="false">F9642+1</f>
        <v>9637</v>
      </c>
      <c r="G9643" s="671" t="s">
        <v>28158</v>
      </c>
      <c r="H9643" s="671" t="s">
        <v>28158</v>
      </c>
      <c r="I9643" s="667" t="s">
        <v>28159</v>
      </c>
      <c r="J9643" s="669" t="n">
        <v>730</v>
      </c>
      <c r="K9643" s="489" t="n">
        <v>0</v>
      </c>
      <c r="L9643" s="489" t="n">
        <v>109934</v>
      </c>
      <c r="M9643" s="489" t="n">
        <v>1</v>
      </c>
      <c r="N9643" s="667" t="s">
        <v>28147</v>
      </c>
      <c r="O9643" s="489"/>
      <c r="P9643" s="141" t="n">
        <v>1844.64</v>
      </c>
      <c r="Q9643" s="141" t="n">
        <f aca="false">P9643*1.2</f>
        <v>2213.568</v>
      </c>
      <c r="R9643" s="131" t="n">
        <f aca="false">S9643*Q9643</f>
        <v>0</v>
      </c>
      <c r="S9643" s="132"/>
    </row>
    <row r="9644" s="76" customFormat="true" ht="14.4" hidden="false" customHeight="false" outlineLevel="0" collapsed="false">
      <c r="A9644" s="207"/>
      <c r="B9644" s="215" t="n">
        <v>82</v>
      </c>
      <c r="C9644" s="642" t="s">
        <v>23</v>
      </c>
      <c r="D9644" s="670" t="s">
        <v>27754</v>
      </c>
      <c r="E9644" s="661"/>
      <c r="F9644" s="121" t="n">
        <f aca="false">F9643+1</f>
        <v>9638</v>
      </c>
      <c r="G9644" s="671" t="s">
        <v>28160</v>
      </c>
      <c r="H9644" s="671" t="s">
        <v>28160</v>
      </c>
      <c r="I9644" s="667" t="s">
        <v>28161</v>
      </c>
      <c r="J9644" s="669" t="n">
        <v>730</v>
      </c>
      <c r="K9644" s="489" t="n">
        <v>0</v>
      </c>
      <c r="L9644" s="489" t="n">
        <v>109935</v>
      </c>
      <c r="M9644" s="489" t="n">
        <v>1</v>
      </c>
      <c r="N9644" s="667" t="s">
        <v>28162</v>
      </c>
      <c r="O9644" s="489"/>
      <c r="P9644" s="141" t="n">
        <v>1727.73</v>
      </c>
      <c r="Q9644" s="141" t="n">
        <f aca="false">P9644*1.2</f>
        <v>2073.276</v>
      </c>
      <c r="R9644" s="131" t="n">
        <f aca="false">S9644*Q9644</f>
        <v>0</v>
      </c>
      <c r="S9644" s="132"/>
    </row>
    <row r="9645" s="76" customFormat="true" ht="14.4" hidden="false" customHeight="false" outlineLevel="0" collapsed="false">
      <c r="A9645" s="207"/>
      <c r="B9645" s="215" t="n">
        <v>82</v>
      </c>
      <c r="C9645" s="642" t="s">
        <v>23</v>
      </c>
      <c r="D9645" s="670" t="s">
        <v>27754</v>
      </c>
      <c r="E9645" s="661"/>
      <c r="F9645" s="121" t="n">
        <f aca="false">F9644+1</f>
        <v>9639</v>
      </c>
      <c r="G9645" s="671" t="s">
        <v>28163</v>
      </c>
      <c r="H9645" s="671" t="s">
        <v>28163</v>
      </c>
      <c r="I9645" s="667" t="s">
        <v>28164</v>
      </c>
      <c r="J9645" s="669" t="n">
        <v>730</v>
      </c>
      <c r="K9645" s="489" t="n">
        <v>0</v>
      </c>
      <c r="L9645" s="489" t="n">
        <v>113060</v>
      </c>
      <c r="M9645" s="489" t="n">
        <v>1</v>
      </c>
      <c r="N9645" s="667" t="s">
        <v>27957</v>
      </c>
      <c r="O9645" s="489"/>
      <c r="P9645" s="141" t="n">
        <v>2871.9</v>
      </c>
      <c r="Q9645" s="141" t="n">
        <f aca="false">P9645*1.2</f>
        <v>3446.28</v>
      </c>
      <c r="R9645" s="131" t="n">
        <f aca="false">S9645*Q9645</f>
        <v>0</v>
      </c>
      <c r="S9645" s="132"/>
    </row>
    <row r="9646" s="76" customFormat="true" ht="14.4" hidden="false" customHeight="false" outlineLevel="0" collapsed="false">
      <c r="A9646" s="207"/>
      <c r="B9646" s="215" t="n">
        <v>82</v>
      </c>
      <c r="C9646" s="642" t="s">
        <v>23</v>
      </c>
      <c r="D9646" s="670" t="s">
        <v>27754</v>
      </c>
      <c r="E9646" s="661"/>
      <c r="F9646" s="121" t="n">
        <f aca="false">F9645+1</f>
        <v>9640</v>
      </c>
      <c r="G9646" s="671" t="s">
        <v>28165</v>
      </c>
      <c r="H9646" s="671" t="s">
        <v>28165</v>
      </c>
      <c r="I9646" s="667" t="s">
        <v>28166</v>
      </c>
      <c r="J9646" s="669" t="n">
        <v>730</v>
      </c>
      <c r="K9646" s="489" t="n">
        <v>0</v>
      </c>
      <c r="L9646" s="489" t="n">
        <v>113061</v>
      </c>
      <c r="M9646" s="489" t="n">
        <v>1</v>
      </c>
      <c r="N9646" s="667" t="s">
        <v>27957</v>
      </c>
      <c r="O9646" s="489"/>
      <c r="P9646" s="141" t="n">
        <v>2807.06</v>
      </c>
      <c r="Q9646" s="141" t="n">
        <f aca="false">P9646*1.2</f>
        <v>3368.472</v>
      </c>
      <c r="R9646" s="131" t="n">
        <f aca="false">S9646*Q9646</f>
        <v>0</v>
      </c>
      <c r="S9646" s="132"/>
    </row>
    <row r="9647" s="76" customFormat="true" ht="14.4" hidden="false" customHeight="false" outlineLevel="0" collapsed="false">
      <c r="A9647" s="207"/>
      <c r="B9647" s="215" t="n">
        <v>82</v>
      </c>
      <c r="C9647" s="642" t="s">
        <v>23</v>
      </c>
      <c r="D9647" s="670" t="s">
        <v>27754</v>
      </c>
      <c r="E9647" s="661"/>
      <c r="F9647" s="121" t="n">
        <f aca="false">F9646+1</f>
        <v>9641</v>
      </c>
      <c r="G9647" s="671" t="s">
        <v>28167</v>
      </c>
      <c r="H9647" s="671" t="s">
        <v>28167</v>
      </c>
      <c r="I9647" s="667" t="s">
        <v>28168</v>
      </c>
      <c r="J9647" s="669" t="n">
        <v>730</v>
      </c>
      <c r="K9647" s="489" t="n">
        <v>0</v>
      </c>
      <c r="L9647" s="489" t="n">
        <v>113062</v>
      </c>
      <c r="M9647" s="489" t="n">
        <v>1</v>
      </c>
      <c r="N9647" s="667" t="s">
        <v>27957</v>
      </c>
      <c r="O9647" s="489"/>
      <c r="P9647" s="141" t="n">
        <v>2858.93</v>
      </c>
      <c r="Q9647" s="141" t="n">
        <f aca="false">P9647*1.2</f>
        <v>3430.716</v>
      </c>
      <c r="R9647" s="131" t="n">
        <f aca="false">S9647*Q9647</f>
        <v>0</v>
      </c>
      <c r="S9647" s="132"/>
    </row>
    <row r="9648" s="76" customFormat="true" ht="14.4" hidden="false" customHeight="false" outlineLevel="0" collapsed="false">
      <c r="A9648" s="207"/>
      <c r="B9648" s="215" t="n">
        <v>82</v>
      </c>
      <c r="C9648" s="642" t="s">
        <v>23</v>
      </c>
      <c r="D9648" s="670" t="s">
        <v>27754</v>
      </c>
      <c r="E9648" s="661"/>
      <c r="F9648" s="121" t="n">
        <f aca="false">F9647+1</f>
        <v>9642</v>
      </c>
      <c r="G9648" s="671" t="s">
        <v>28169</v>
      </c>
      <c r="H9648" s="671" t="s">
        <v>28169</v>
      </c>
      <c r="I9648" s="667" t="s">
        <v>28170</v>
      </c>
      <c r="J9648" s="669" t="n">
        <v>730</v>
      </c>
      <c r="K9648" s="489" t="n">
        <v>0</v>
      </c>
      <c r="L9648" s="489" t="n">
        <v>113063</v>
      </c>
      <c r="M9648" s="489" t="n">
        <v>1</v>
      </c>
      <c r="N9648" s="667" t="s">
        <v>27957</v>
      </c>
      <c r="O9648" s="489"/>
      <c r="P9648" s="141" t="n">
        <v>3027.47</v>
      </c>
      <c r="Q9648" s="141" t="n">
        <f aca="false">P9648*1.2</f>
        <v>3632.964</v>
      </c>
      <c r="R9648" s="131" t="n">
        <f aca="false">S9648*Q9648</f>
        <v>0</v>
      </c>
      <c r="S9648" s="132"/>
    </row>
    <row r="9649" s="76" customFormat="true" ht="14.4" hidden="false" customHeight="false" outlineLevel="0" collapsed="false">
      <c r="A9649" s="207"/>
      <c r="B9649" s="215" t="n">
        <v>82</v>
      </c>
      <c r="C9649" s="642" t="s">
        <v>23</v>
      </c>
      <c r="D9649" s="670" t="s">
        <v>27754</v>
      </c>
      <c r="E9649" s="661"/>
      <c r="F9649" s="121" t="n">
        <f aca="false">F9648+1</f>
        <v>9643</v>
      </c>
      <c r="G9649" s="671" t="s">
        <v>28171</v>
      </c>
      <c r="H9649" s="671" t="s">
        <v>28171</v>
      </c>
      <c r="I9649" s="667" t="s">
        <v>28172</v>
      </c>
      <c r="J9649" s="669" t="n">
        <v>730</v>
      </c>
      <c r="K9649" s="489" t="n">
        <v>0</v>
      </c>
      <c r="L9649" s="489" t="n">
        <v>113064</v>
      </c>
      <c r="M9649" s="489" t="n">
        <v>1</v>
      </c>
      <c r="N9649" s="667" t="s">
        <v>28173</v>
      </c>
      <c r="O9649" s="489"/>
      <c r="P9649" s="141" t="n">
        <v>3040.44</v>
      </c>
      <c r="Q9649" s="141" t="n">
        <f aca="false">P9649*1.2</f>
        <v>3648.528</v>
      </c>
      <c r="R9649" s="131" t="n">
        <f aca="false">S9649*Q9649</f>
        <v>0</v>
      </c>
      <c r="S9649" s="132"/>
    </row>
    <row r="9650" s="76" customFormat="true" ht="14.4" hidden="false" customHeight="false" outlineLevel="0" collapsed="false">
      <c r="A9650" s="207"/>
      <c r="B9650" s="215" t="n">
        <v>82</v>
      </c>
      <c r="C9650" s="642" t="s">
        <v>23</v>
      </c>
      <c r="D9650" s="670" t="s">
        <v>27754</v>
      </c>
      <c r="E9650" s="661"/>
      <c r="F9650" s="121" t="n">
        <f aca="false">F9649+1</f>
        <v>9644</v>
      </c>
      <c r="G9650" s="671" t="s">
        <v>28174</v>
      </c>
      <c r="H9650" s="671" t="s">
        <v>28174</v>
      </c>
      <c r="I9650" s="667" t="s">
        <v>28175</v>
      </c>
      <c r="J9650" s="669" t="n">
        <v>730</v>
      </c>
      <c r="K9650" s="489" t="n">
        <v>0</v>
      </c>
      <c r="L9650" s="489" t="n">
        <v>113065</v>
      </c>
      <c r="M9650" s="489" t="n">
        <v>1</v>
      </c>
      <c r="N9650" s="667" t="s">
        <v>27957</v>
      </c>
      <c r="O9650" s="489"/>
      <c r="P9650" s="141" t="n">
        <v>3053.41</v>
      </c>
      <c r="Q9650" s="141" t="n">
        <f aca="false">P9650*1.2</f>
        <v>3664.092</v>
      </c>
      <c r="R9650" s="131" t="n">
        <f aca="false">S9650*Q9650</f>
        <v>0</v>
      </c>
      <c r="S9650" s="132"/>
    </row>
    <row r="9651" s="76" customFormat="true" ht="14.4" hidden="false" customHeight="false" outlineLevel="0" collapsed="false">
      <c r="A9651" s="207"/>
      <c r="B9651" s="215" t="n">
        <v>82</v>
      </c>
      <c r="C9651" s="642" t="s">
        <v>23</v>
      </c>
      <c r="D9651" s="670" t="s">
        <v>27754</v>
      </c>
      <c r="E9651" s="661"/>
      <c r="F9651" s="121" t="n">
        <f aca="false">F9650+1</f>
        <v>9645</v>
      </c>
      <c r="G9651" s="671" t="s">
        <v>28176</v>
      </c>
      <c r="H9651" s="671" t="s">
        <v>28176</v>
      </c>
      <c r="I9651" s="667" t="s">
        <v>28177</v>
      </c>
      <c r="J9651" s="669" t="n">
        <v>730</v>
      </c>
      <c r="K9651" s="489" t="n">
        <v>0</v>
      </c>
      <c r="L9651" s="489" t="n">
        <v>113066</v>
      </c>
      <c r="M9651" s="489" t="n">
        <v>1</v>
      </c>
      <c r="N9651" s="667" t="s">
        <v>28178</v>
      </c>
      <c r="O9651" s="489"/>
      <c r="P9651" s="141" t="n">
        <v>2962.64</v>
      </c>
      <c r="Q9651" s="141" t="n">
        <f aca="false">P9651*1.2</f>
        <v>3555.168</v>
      </c>
      <c r="R9651" s="131" t="n">
        <f aca="false">S9651*Q9651</f>
        <v>0</v>
      </c>
      <c r="S9651" s="132"/>
    </row>
    <row r="9652" s="76" customFormat="true" ht="14.4" hidden="false" customHeight="false" outlineLevel="0" collapsed="false">
      <c r="A9652" s="207"/>
      <c r="B9652" s="215" t="n">
        <v>82</v>
      </c>
      <c r="C9652" s="642" t="s">
        <v>23</v>
      </c>
      <c r="D9652" s="670" t="s">
        <v>27754</v>
      </c>
      <c r="E9652" s="661"/>
      <c r="F9652" s="121" t="n">
        <f aca="false">F9651+1</f>
        <v>9646</v>
      </c>
      <c r="G9652" s="671" t="s">
        <v>28179</v>
      </c>
      <c r="H9652" s="671" t="s">
        <v>28179</v>
      </c>
      <c r="I9652" s="667" t="s">
        <v>28180</v>
      </c>
      <c r="J9652" s="669" t="n">
        <v>730</v>
      </c>
      <c r="K9652" s="489" t="n">
        <v>0</v>
      </c>
      <c r="L9652" s="489" t="n">
        <v>113424</v>
      </c>
      <c r="M9652" s="489" t="n">
        <v>1</v>
      </c>
      <c r="N9652" s="667" t="s">
        <v>27957</v>
      </c>
      <c r="O9652" s="489"/>
      <c r="P9652" s="141" t="n">
        <v>3649.31</v>
      </c>
      <c r="Q9652" s="141" t="n">
        <f aca="false">P9652*1.2</f>
        <v>4379.172</v>
      </c>
      <c r="R9652" s="131" t="n">
        <f aca="false">S9652*Q9652</f>
        <v>0</v>
      </c>
      <c r="S9652" s="132"/>
    </row>
    <row r="9653" s="76" customFormat="true" ht="14.4" hidden="false" customHeight="false" outlineLevel="0" collapsed="false">
      <c r="A9653" s="207"/>
      <c r="B9653" s="215" t="n">
        <v>82</v>
      </c>
      <c r="C9653" s="642" t="s">
        <v>23</v>
      </c>
      <c r="D9653" s="670" t="s">
        <v>27754</v>
      </c>
      <c r="E9653" s="661"/>
      <c r="F9653" s="121" t="n">
        <f aca="false">F9652+1</f>
        <v>9647</v>
      </c>
      <c r="G9653" s="671" t="s">
        <v>28181</v>
      </c>
      <c r="H9653" s="671" t="s">
        <v>28181</v>
      </c>
      <c r="I9653" s="667" t="s">
        <v>28182</v>
      </c>
      <c r="J9653" s="669" t="n">
        <v>730</v>
      </c>
      <c r="K9653" s="489" t="n">
        <v>0</v>
      </c>
      <c r="L9653" s="489" t="n">
        <v>113425</v>
      </c>
      <c r="M9653" s="489" t="n">
        <v>1</v>
      </c>
      <c r="N9653" s="667" t="s">
        <v>27957</v>
      </c>
      <c r="O9653" s="489"/>
      <c r="P9653" s="141" t="n">
        <v>3532.85</v>
      </c>
      <c r="Q9653" s="141" t="n">
        <f aca="false">P9653*1.2</f>
        <v>4239.42</v>
      </c>
      <c r="R9653" s="131" t="n">
        <f aca="false">S9653*Q9653</f>
        <v>0</v>
      </c>
      <c r="S9653" s="132"/>
    </row>
    <row r="9654" s="76" customFormat="true" ht="14.4" hidden="false" customHeight="false" outlineLevel="0" collapsed="false">
      <c r="A9654" s="207"/>
      <c r="B9654" s="215" t="n">
        <v>82</v>
      </c>
      <c r="C9654" s="642" t="s">
        <v>23</v>
      </c>
      <c r="D9654" s="670" t="s">
        <v>27754</v>
      </c>
      <c r="E9654" s="661"/>
      <c r="F9654" s="121" t="n">
        <f aca="false">F9653+1</f>
        <v>9648</v>
      </c>
      <c r="G9654" s="671" t="s">
        <v>28183</v>
      </c>
      <c r="H9654" s="671" t="s">
        <v>28183</v>
      </c>
      <c r="I9654" s="667" t="s">
        <v>28184</v>
      </c>
      <c r="J9654" s="669" t="n">
        <v>730</v>
      </c>
      <c r="K9654" s="489" t="n">
        <v>0</v>
      </c>
      <c r="L9654" s="489" t="n">
        <v>113426</v>
      </c>
      <c r="M9654" s="489" t="n">
        <v>1</v>
      </c>
      <c r="N9654" s="667" t="s">
        <v>27957</v>
      </c>
      <c r="O9654" s="489"/>
      <c r="P9654" s="141" t="n">
        <v>3280.49</v>
      </c>
      <c r="Q9654" s="141" t="n">
        <f aca="false">P9654*1.2</f>
        <v>3936.588</v>
      </c>
      <c r="R9654" s="131" t="n">
        <f aca="false">S9654*Q9654</f>
        <v>0</v>
      </c>
      <c r="S9654" s="132"/>
    </row>
    <row r="9655" s="76" customFormat="true" ht="14.4" hidden="false" customHeight="false" outlineLevel="0" collapsed="false">
      <c r="A9655" s="207"/>
      <c r="B9655" s="215" t="n">
        <v>82</v>
      </c>
      <c r="C9655" s="642" t="s">
        <v>23</v>
      </c>
      <c r="D9655" s="670" t="s">
        <v>27754</v>
      </c>
      <c r="E9655" s="661"/>
      <c r="F9655" s="121" t="n">
        <f aca="false">F9654+1</f>
        <v>9649</v>
      </c>
      <c r="G9655" s="671" t="s">
        <v>28185</v>
      </c>
      <c r="H9655" s="671" t="s">
        <v>28185</v>
      </c>
      <c r="I9655" s="667" t="s">
        <v>28186</v>
      </c>
      <c r="J9655" s="669" t="n">
        <v>730</v>
      </c>
      <c r="K9655" s="489" t="n">
        <v>0</v>
      </c>
      <c r="L9655" s="489" t="n">
        <v>113427</v>
      </c>
      <c r="M9655" s="489" t="n">
        <v>1</v>
      </c>
      <c r="N9655" s="667" t="s">
        <v>27957</v>
      </c>
      <c r="O9655" s="489"/>
      <c r="P9655" s="141" t="n">
        <v>3597.54</v>
      </c>
      <c r="Q9655" s="141" t="n">
        <f aca="false">P9655*1.2</f>
        <v>4317.048</v>
      </c>
      <c r="R9655" s="131" t="n">
        <f aca="false">S9655*Q9655</f>
        <v>0</v>
      </c>
      <c r="S9655" s="132"/>
    </row>
    <row r="9656" s="76" customFormat="true" ht="14.4" hidden="false" customHeight="false" outlineLevel="0" collapsed="false">
      <c r="A9656" s="207"/>
      <c r="B9656" s="215" t="n">
        <v>82</v>
      </c>
      <c r="C9656" s="642" t="s">
        <v>23</v>
      </c>
      <c r="D9656" s="670" t="s">
        <v>27754</v>
      </c>
      <c r="E9656" s="661"/>
      <c r="F9656" s="121" t="n">
        <f aca="false">F9655+1</f>
        <v>9650</v>
      </c>
      <c r="G9656" s="671" t="s">
        <v>28187</v>
      </c>
      <c r="H9656" s="671" t="s">
        <v>28187</v>
      </c>
      <c r="I9656" s="667" t="s">
        <v>28188</v>
      </c>
      <c r="J9656" s="669" t="n">
        <v>730</v>
      </c>
      <c r="K9656" s="489" t="n">
        <v>0</v>
      </c>
      <c r="L9656" s="489" t="n">
        <v>113428</v>
      </c>
      <c r="M9656" s="489" t="n">
        <v>1</v>
      </c>
      <c r="N9656" s="667" t="s">
        <v>27957</v>
      </c>
      <c r="O9656" s="489"/>
      <c r="P9656" s="141" t="n">
        <v>3856.36</v>
      </c>
      <c r="Q9656" s="141" t="n">
        <f aca="false">P9656*1.2</f>
        <v>4627.632</v>
      </c>
      <c r="R9656" s="131" t="n">
        <f aca="false">S9656*Q9656</f>
        <v>0</v>
      </c>
      <c r="S9656" s="132"/>
    </row>
    <row r="9657" s="76" customFormat="true" ht="14.4" hidden="false" customHeight="false" outlineLevel="0" collapsed="false">
      <c r="A9657" s="207"/>
      <c r="B9657" s="215" t="n">
        <v>82</v>
      </c>
      <c r="C9657" s="642" t="s">
        <v>23</v>
      </c>
      <c r="D9657" s="670" t="s">
        <v>27754</v>
      </c>
      <c r="E9657" s="661"/>
      <c r="F9657" s="121" t="n">
        <f aca="false">F9656+1</f>
        <v>9651</v>
      </c>
      <c r="G9657" s="671" t="s">
        <v>28189</v>
      </c>
      <c r="H9657" s="671" t="s">
        <v>28189</v>
      </c>
      <c r="I9657" s="667" t="s">
        <v>28190</v>
      </c>
      <c r="J9657" s="669" t="n">
        <v>730</v>
      </c>
      <c r="K9657" s="489" t="n">
        <v>0</v>
      </c>
      <c r="L9657" s="489" t="n">
        <v>113429</v>
      </c>
      <c r="M9657" s="489" t="n">
        <v>1</v>
      </c>
      <c r="N9657" s="667" t="s">
        <v>27957</v>
      </c>
      <c r="O9657" s="489"/>
      <c r="P9657" s="141" t="n">
        <v>3856.36</v>
      </c>
      <c r="Q9657" s="141" t="n">
        <f aca="false">P9657*1.2</f>
        <v>4627.632</v>
      </c>
      <c r="R9657" s="131" t="n">
        <f aca="false">S9657*Q9657</f>
        <v>0</v>
      </c>
      <c r="S9657" s="132"/>
    </row>
    <row r="9658" s="76" customFormat="true" ht="14.4" hidden="false" customHeight="false" outlineLevel="0" collapsed="false">
      <c r="A9658" s="207"/>
      <c r="B9658" s="215" t="n">
        <v>82</v>
      </c>
      <c r="C9658" s="642" t="s">
        <v>23</v>
      </c>
      <c r="D9658" s="670" t="s">
        <v>27754</v>
      </c>
      <c r="E9658" s="661"/>
      <c r="F9658" s="121" t="n">
        <f aca="false">F9657+1</f>
        <v>9652</v>
      </c>
      <c r="G9658" s="671" t="s">
        <v>28191</v>
      </c>
      <c r="H9658" s="671" t="s">
        <v>28191</v>
      </c>
      <c r="I9658" s="667" t="s">
        <v>28192</v>
      </c>
      <c r="J9658" s="669" t="n">
        <v>730</v>
      </c>
      <c r="K9658" s="489" t="n">
        <v>0</v>
      </c>
      <c r="L9658" s="489" t="n">
        <v>113430</v>
      </c>
      <c r="M9658" s="489" t="n">
        <v>1</v>
      </c>
      <c r="N9658" s="667" t="s">
        <v>27957</v>
      </c>
      <c r="O9658" s="489"/>
      <c r="P9658" s="141" t="n">
        <v>3785.18</v>
      </c>
      <c r="Q9658" s="141" t="n">
        <f aca="false">P9658*1.2</f>
        <v>4542.216</v>
      </c>
      <c r="R9658" s="131" t="n">
        <f aca="false">S9658*Q9658</f>
        <v>0</v>
      </c>
      <c r="S9658" s="132"/>
    </row>
    <row r="9659" s="76" customFormat="true" ht="14.4" hidden="false" customHeight="false" outlineLevel="0" collapsed="false">
      <c r="A9659" s="207"/>
      <c r="B9659" s="215" t="n">
        <v>82</v>
      </c>
      <c r="C9659" s="642" t="s">
        <v>23</v>
      </c>
      <c r="D9659" s="670" t="s">
        <v>27754</v>
      </c>
      <c r="E9659" s="661"/>
      <c r="F9659" s="121" t="n">
        <f aca="false">F9658+1</f>
        <v>9653</v>
      </c>
      <c r="G9659" s="671" t="s">
        <v>28193</v>
      </c>
      <c r="H9659" s="671" t="s">
        <v>28193</v>
      </c>
      <c r="I9659" s="667" t="s">
        <v>28194</v>
      </c>
      <c r="J9659" s="669" t="n">
        <v>730</v>
      </c>
      <c r="K9659" s="489" t="n">
        <v>0</v>
      </c>
      <c r="L9659" s="489" t="n">
        <v>113431</v>
      </c>
      <c r="M9659" s="489" t="n">
        <v>1</v>
      </c>
      <c r="N9659" s="667" t="s">
        <v>27957</v>
      </c>
      <c r="O9659" s="489"/>
      <c r="P9659" s="141" t="n">
        <v>3927.54</v>
      </c>
      <c r="Q9659" s="141" t="n">
        <f aca="false">P9659*1.2</f>
        <v>4713.048</v>
      </c>
      <c r="R9659" s="131" t="n">
        <f aca="false">S9659*Q9659</f>
        <v>0</v>
      </c>
      <c r="S9659" s="132"/>
    </row>
    <row r="9660" s="76" customFormat="true" ht="14.4" hidden="false" customHeight="false" outlineLevel="0" collapsed="false">
      <c r="A9660" s="207"/>
      <c r="B9660" s="215" t="n">
        <v>82</v>
      </c>
      <c r="C9660" s="642" t="s">
        <v>23</v>
      </c>
      <c r="D9660" s="670" t="s">
        <v>27754</v>
      </c>
      <c r="E9660" s="661"/>
      <c r="F9660" s="121" t="n">
        <f aca="false">F9659+1</f>
        <v>9654</v>
      </c>
      <c r="G9660" s="671" t="s">
        <v>28195</v>
      </c>
      <c r="H9660" s="671" t="s">
        <v>28195</v>
      </c>
      <c r="I9660" s="667" t="s">
        <v>28196</v>
      </c>
      <c r="J9660" s="669" t="n">
        <v>730</v>
      </c>
      <c r="K9660" s="489" t="n">
        <v>0</v>
      </c>
      <c r="L9660" s="489" t="n">
        <v>300887</v>
      </c>
      <c r="M9660" s="489" t="n">
        <v>1</v>
      </c>
      <c r="N9660" s="667" t="s">
        <v>27957</v>
      </c>
      <c r="O9660" s="489"/>
      <c r="P9660" s="141" t="n">
        <v>3105.26</v>
      </c>
      <c r="Q9660" s="141" t="n">
        <f aca="false">P9660*1.2</f>
        <v>3726.312</v>
      </c>
      <c r="R9660" s="131" t="n">
        <f aca="false">S9660*Q9660</f>
        <v>0</v>
      </c>
      <c r="S9660" s="132"/>
    </row>
    <row r="9661" s="76" customFormat="true" ht="14.4" hidden="false" customHeight="false" outlineLevel="0" collapsed="false">
      <c r="A9661" s="207"/>
      <c r="B9661" s="215" t="n">
        <v>82</v>
      </c>
      <c r="C9661" s="642" t="s">
        <v>23</v>
      </c>
      <c r="D9661" s="670" t="s">
        <v>27754</v>
      </c>
      <c r="E9661" s="661"/>
      <c r="F9661" s="121" t="n">
        <f aca="false">F9660+1</f>
        <v>9655</v>
      </c>
      <c r="G9661" s="671" t="s">
        <v>28197</v>
      </c>
      <c r="H9661" s="671" t="s">
        <v>28197</v>
      </c>
      <c r="I9661" s="667" t="s">
        <v>28198</v>
      </c>
      <c r="J9661" s="669" t="n">
        <v>730</v>
      </c>
      <c r="K9661" s="489" t="n">
        <v>0</v>
      </c>
      <c r="L9661" s="489" t="n">
        <v>300888</v>
      </c>
      <c r="M9661" s="489" t="n">
        <v>1</v>
      </c>
      <c r="N9661" s="667" t="s">
        <v>27957</v>
      </c>
      <c r="O9661" s="489"/>
      <c r="P9661" s="141" t="n">
        <v>3092.3</v>
      </c>
      <c r="Q9661" s="141" t="n">
        <f aca="false">P9661*1.2</f>
        <v>3710.76</v>
      </c>
      <c r="R9661" s="131" t="n">
        <f aca="false">S9661*Q9661</f>
        <v>0</v>
      </c>
      <c r="S9661" s="132"/>
    </row>
    <row r="9662" s="76" customFormat="true" ht="14.4" hidden="false" customHeight="false" outlineLevel="0" collapsed="false">
      <c r="A9662" s="207"/>
      <c r="B9662" s="215" t="n">
        <v>82</v>
      </c>
      <c r="C9662" s="642" t="s">
        <v>23</v>
      </c>
      <c r="D9662" s="670" t="s">
        <v>27754</v>
      </c>
      <c r="E9662" s="661"/>
      <c r="F9662" s="121" t="n">
        <f aca="false">F9661+1</f>
        <v>9656</v>
      </c>
      <c r="G9662" s="671" t="s">
        <v>28199</v>
      </c>
      <c r="H9662" s="671" t="s">
        <v>28199</v>
      </c>
      <c r="I9662" s="667" t="s">
        <v>28200</v>
      </c>
      <c r="J9662" s="669" t="n">
        <v>730</v>
      </c>
      <c r="K9662" s="489" t="n">
        <v>0</v>
      </c>
      <c r="L9662" s="489" t="n">
        <v>300889</v>
      </c>
      <c r="M9662" s="489" t="n">
        <v>1</v>
      </c>
      <c r="N9662" s="667" t="s">
        <v>27957</v>
      </c>
      <c r="O9662" s="489"/>
      <c r="P9662" s="141" t="n">
        <v>3726.96</v>
      </c>
      <c r="Q9662" s="141" t="n">
        <f aca="false">P9662*1.2</f>
        <v>4472.352</v>
      </c>
      <c r="R9662" s="131" t="n">
        <f aca="false">S9662*Q9662</f>
        <v>0</v>
      </c>
      <c r="S9662" s="132"/>
    </row>
    <row r="9663" s="76" customFormat="true" ht="14.4" hidden="false" customHeight="false" outlineLevel="0" collapsed="false">
      <c r="A9663" s="207"/>
      <c r="B9663" s="215" t="n">
        <v>82</v>
      </c>
      <c r="C9663" s="642" t="s">
        <v>23</v>
      </c>
      <c r="D9663" s="670" t="s">
        <v>27754</v>
      </c>
      <c r="E9663" s="661"/>
      <c r="F9663" s="121" t="n">
        <f aca="false">F9662+1</f>
        <v>9657</v>
      </c>
      <c r="G9663" s="671" t="s">
        <v>28201</v>
      </c>
      <c r="H9663" s="671" t="s">
        <v>28201</v>
      </c>
      <c r="I9663" s="667" t="s">
        <v>28202</v>
      </c>
      <c r="J9663" s="669" t="n">
        <v>730</v>
      </c>
      <c r="K9663" s="489" t="n">
        <v>0</v>
      </c>
      <c r="L9663" s="489" t="n">
        <v>301266</v>
      </c>
      <c r="M9663" s="489" t="n">
        <v>1</v>
      </c>
      <c r="N9663" s="667" t="s">
        <v>28132</v>
      </c>
      <c r="O9663" s="489"/>
      <c r="P9663" s="141" t="n">
        <v>146.73</v>
      </c>
      <c r="Q9663" s="141" t="n">
        <f aca="false">P9663*1.2</f>
        <v>176.076</v>
      </c>
      <c r="R9663" s="131" t="n">
        <f aca="false">S9663*Q9663</f>
        <v>0</v>
      </c>
      <c r="S9663" s="132"/>
    </row>
    <row r="9664" s="76" customFormat="true" ht="14.4" hidden="false" customHeight="false" outlineLevel="0" collapsed="false">
      <c r="A9664" s="207"/>
      <c r="B9664" s="215" t="n">
        <v>82</v>
      </c>
      <c r="C9664" s="642" t="s">
        <v>23</v>
      </c>
      <c r="D9664" s="670" t="s">
        <v>27754</v>
      </c>
      <c r="E9664" s="661"/>
      <c r="F9664" s="121" t="n">
        <f aca="false">F9663+1</f>
        <v>9658</v>
      </c>
      <c r="G9664" s="671" t="s">
        <v>28203</v>
      </c>
      <c r="H9664" s="671" t="s">
        <v>28203</v>
      </c>
      <c r="I9664" s="667" t="s">
        <v>28204</v>
      </c>
      <c r="J9664" s="669" t="n">
        <v>730</v>
      </c>
      <c r="K9664" s="489" t="n">
        <v>0</v>
      </c>
      <c r="L9664" s="489" t="n">
        <v>302323</v>
      </c>
      <c r="M9664" s="489" t="n">
        <v>1</v>
      </c>
      <c r="N9664" s="667" t="s">
        <v>28205</v>
      </c>
      <c r="O9664" s="489"/>
      <c r="P9664" s="141" t="n">
        <v>1146.12</v>
      </c>
      <c r="Q9664" s="141" t="n">
        <f aca="false">P9664*1.2</f>
        <v>1375.344</v>
      </c>
      <c r="R9664" s="131" t="n">
        <f aca="false">S9664*Q9664</f>
        <v>0</v>
      </c>
      <c r="S9664" s="132"/>
    </row>
    <row r="9665" s="76" customFormat="true" ht="14.4" hidden="false" customHeight="false" outlineLevel="0" collapsed="false">
      <c r="A9665" s="207"/>
      <c r="B9665" s="215" t="n">
        <v>82</v>
      </c>
      <c r="C9665" s="642" t="s">
        <v>23</v>
      </c>
      <c r="D9665" s="670" t="s">
        <v>27754</v>
      </c>
      <c r="E9665" s="661"/>
      <c r="F9665" s="121" t="n">
        <f aca="false">F9664+1</f>
        <v>9659</v>
      </c>
      <c r="G9665" s="671" t="s">
        <v>28206</v>
      </c>
      <c r="H9665" s="671" t="s">
        <v>28206</v>
      </c>
      <c r="I9665" s="667" t="s">
        <v>28207</v>
      </c>
      <c r="J9665" s="669" t="n">
        <v>730</v>
      </c>
      <c r="K9665" s="489" t="n">
        <v>0</v>
      </c>
      <c r="L9665" s="489" t="n">
        <v>514001</v>
      </c>
      <c r="M9665" s="489" t="n">
        <v>1</v>
      </c>
      <c r="N9665" s="667" t="s">
        <v>28045</v>
      </c>
      <c r="O9665" s="489"/>
      <c r="P9665" s="141" t="n">
        <v>389.81</v>
      </c>
      <c r="Q9665" s="141" t="n">
        <f aca="false">P9665*1.2</f>
        <v>467.772</v>
      </c>
      <c r="R9665" s="131" t="n">
        <f aca="false">S9665*Q9665</f>
        <v>0</v>
      </c>
      <c r="S9665" s="132"/>
    </row>
    <row r="9666" s="76" customFormat="true" ht="14.4" hidden="false" customHeight="false" outlineLevel="0" collapsed="false">
      <c r="A9666" s="207"/>
      <c r="B9666" s="215" t="n">
        <v>82</v>
      </c>
      <c r="C9666" s="642" t="s">
        <v>23</v>
      </c>
      <c r="D9666" s="670" t="s">
        <v>27754</v>
      </c>
      <c r="E9666" s="661"/>
      <c r="F9666" s="121" t="n">
        <f aca="false">F9665+1</f>
        <v>9660</v>
      </c>
      <c r="G9666" s="671" t="s">
        <v>28208</v>
      </c>
      <c r="H9666" s="671" t="s">
        <v>28208</v>
      </c>
      <c r="I9666" s="667" t="s">
        <v>28209</v>
      </c>
      <c r="J9666" s="669" t="n">
        <v>731</v>
      </c>
      <c r="K9666" s="489" t="n">
        <v>0</v>
      </c>
      <c r="L9666" s="489" t="n">
        <v>201483</v>
      </c>
      <c r="M9666" s="489" t="n">
        <v>1</v>
      </c>
      <c r="N9666" s="667" t="s">
        <v>28210</v>
      </c>
      <c r="O9666" s="489"/>
      <c r="P9666" s="141" t="n">
        <v>108.9</v>
      </c>
      <c r="Q9666" s="141" t="n">
        <f aca="false">P9666*1.2</f>
        <v>130.68</v>
      </c>
      <c r="R9666" s="131" t="n">
        <f aca="false">S9666*Q9666</f>
        <v>0</v>
      </c>
      <c r="S9666" s="132"/>
    </row>
    <row r="9667" s="76" customFormat="true" ht="14.4" hidden="false" customHeight="false" outlineLevel="0" collapsed="false">
      <c r="A9667" s="207"/>
      <c r="B9667" s="215" t="n">
        <v>82</v>
      </c>
      <c r="C9667" s="642" t="s">
        <v>23</v>
      </c>
      <c r="D9667" s="670" t="s">
        <v>27754</v>
      </c>
      <c r="E9667" s="661"/>
      <c r="F9667" s="121" t="n">
        <f aca="false">F9666+1</f>
        <v>9661</v>
      </c>
      <c r="G9667" s="671" t="s">
        <v>28211</v>
      </c>
      <c r="H9667" s="671" t="s">
        <v>28211</v>
      </c>
      <c r="I9667" s="667" t="s">
        <v>28212</v>
      </c>
      <c r="J9667" s="669" t="n">
        <v>732</v>
      </c>
      <c r="K9667" s="489" t="n">
        <v>0</v>
      </c>
      <c r="L9667" s="489" t="n">
        <v>42471</v>
      </c>
      <c r="M9667" s="489" t="n">
        <v>1</v>
      </c>
      <c r="N9667" s="667" t="s">
        <v>28213</v>
      </c>
      <c r="O9667" s="489"/>
      <c r="P9667" s="141" t="n">
        <v>56.18</v>
      </c>
      <c r="Q9667" s="141" t="n">
        <f aca="false">P9667*1.2</f>
        <v>67.416</v>
      </c>
      <c r="R9667" s="131" t="n">
        <f aca="false">S9667*Q9667</f>
        <v>0</v>
      </c>
      <c r="S9667" s="132"/>
    </row>
    <row r="9668" s="76" customFormat="true" ht="14.4" hidden="false" customHeight="false" outlineLevel="0" collapsed="false">
      <c r="A9668" s="207"/>
      <c r="B9668" s="215" t="n">
        <v>82</v>
      </c>
      <c r="C9668" s="642" t="s">
        <v>23</v>
      </c>
      <c r="D9668" s="670" t="s">
        <v>27754</v>
      </c>
      <c r="E9668" s="661"/>
      <c r="F9668" s="121" t="n">
        <f aca="false">F9667+1</f>
        <v>9662</v>
      </c>
      <c r="G9668" s="671" t="s">
        <v>28214</v>
      </c>
      <c r="H9668" s="671" t="s">
        <v>28214</v>
      </c>
      <c r="I9668" s="667" t="s">
        <v>28215</v>
      </c>
      <c r="J9668" s="669" t="n">
        <v>732</v>
      </c>
      <c r="K9668" s="489" t="n">
        <v>0</v>
      </c>
      <c r="L9668" s="489" t="n">
        <v>42981</v>
      </c>
      <c r="M9668" s="489" t="n">
        <v>1</v>
      </c>
      <c r="N9668" s="667" t="s">
        <v>28213</v>
      </c>
      <c r="O9668" s="489"/>
      <c r="P9668" s="141" t="n">
        <v>272.92</v>
      </c>
      <c r="Q9668" s="141" t="n">
        <f aca="false">P9668*1.2</f>
        <v>327.504</v>
      </c>
      <c r="R9668" s="131" t="n">
        <f aca="false">S9668*Q9668</f>
        <v>0</v>
      </c>
      <c r="S9668" s="132"/>
    </row>
    <row r="9669" s="76" customFormat="true" ht="14.4" hidden="false" customHeight="false" outlineLevel="0" collapsed="false">
      <c r="A9669" s="207"/>
      <c r="B9669" s="215" t="n">
        <v>82</v>
      </c>
      <c r="C9669" s="642" t="s">
        <v>23</v>
      </c>
      <c r="D9669" s="670" t="s">
        <v>27754</v>
      </c>
      <c r="E9669" s="661"/>
      <c r="F9669" s="121" t="n">
        <f aca="false">F9668+1</f>
        <v>9663</v>
      </c>
      <c r="G9669" s="671" t="s">
        <v>28216</v>
      </c>
      <c r="H9669" s="671" t="s">
        <v>28216</v>
      </c>
      <c r="I9669" s="667" t="s">
        <v>28217</v>
      </c>
      <c r="J9669" s="669" t="n">
        <v>734</v>
      </c>
      <c r="K9669" s="489" t="n">
        <v>0</v>
      </c>
      <c r="L9669" s="489" t="n">
        <v>300171</v>
      </c>
      <c r="M9669" s="489" t="n">
        <v>1</v>
      </c>
      <c r="N9669" s="667" t="s">
        <v>27918</v>
      </c>
      <c r="O9669" s="489"/>
      <c r="P9669" s="141" t="n">
        <v>838.95</v>
      </c>
      <c r="Q9669" s="141" t="n">
        <f aca="false">P9669*1.2</f>
        <v>1006.74</v>
      </c>
      <c r="R9669" s="131" t="n">
        <f aca="false">S9669*Q9669</f>
        <v>0</v>
      </c>
      <c r="S9669" s="132"/>
    </row>
    <row r="9670" s="76" customFormat="true" ht="14.4" hidden="false" customHeight="false" outlineLevel="0" collapsed="false">
      <c r="A9670" s="207"/>
      <c r="B9670" s="215" t="n">
        <v>82</v>
      </c>
      <c r="C9670" s="642" t="s">
        <v>23</v>
      </c>
      <c r="D9670" s="670" t="s">
        <v>27754</v>
      </c>
      <c r="E9670" s="661"/>
      <c r="F9670" s="121" t="n">
        <f aca="false">F9669+1</f>
        <v>9664</v>
      </c>
      <c r="G9670" s="671" t="s">
        <v>28218</v>
      </c>
      <c r="H9670" s="671" t="s">
        <v>28218</v>
      </c>
      <c r="I9670" s="667" t="s">
        <v>28219</v>
      </c>
      <c r="J9670" s="669" t="n">
        <v>734</v>
      </c>
      <c r="K9670" s="489" t="n">
        <v>0</v>
      </c>
      <c r="L9670" s="489" t="n">
        <v>300257</v>
      </c>
      <c r="M9670" s="489" t="n">
        <v>1</v>
      </c>
      <c r="N9670" s="667" t="s">
        <v>27915</v>
      </c>
      <c r="O9670" s="489"/>
      <c r="P9670" s="141" t="n">
        <v>6346.03</v>
      </c>
      <c r="Q9670" s="141" t="n">
        <f aca="false">P9670*1.2</f>
        <v>7615.236</v>
      </c>
      <c r="R9670" s="131" t="n">
        <f aca="false">S9670*Q9670</f>
        <v>0</v>
      </c>
      <c r="S9670" s="132"/>
    </row>
    <row r="9671" s="76" customFormat="true" ht="14.4" hidden="false" customHeight="false" outlineLevel="0" collapsed="false">
      <c r="A9671" s="207"/>
      <c r="B9671" s="215" t="n">
        <v>82</v>
      </c>
      <c r="C9671" s="642" t="s">
        <v>23</v>
      </c>
      <c r="D9671" s="670" t="s">
        <v>27754</v>
      </c>
      <c r="E9671" s="661"/>
      <c r="F9671" s="121" t="n">
        <f aca="false">F9670+1</f>
        <v>9665</v>
      </c>
      <c r="G9671" s="671" t="s">
        <v>28220</v>
      </c>
      <c r="H9671" s="671" t="s">
        <v>28220</v>
      </c>
      <c r="I9671" s="667" t="s">
        <v>28221</v>
      </c>
      <c r="J9671" s="669" t="n">
        <v>734</v>
      </c>
      <c r="K9671" s="489" t="n">
        <v>0</v>
      </c>
      <c r="L9671" s="489" t="n">
        <v>317276</v>
      </c>
      <c r="M9671" s="489" t="n">
        <v>1</v>
      </c>
      <c r="N9671" s="667" t="s">
        <v>28222</v>
      </c>
      <c r="O9671" s="489"/>
      <c r="P9671" s="141" t="n">
        <v>535</v>
      </c>
      <c r="Q9671" s="141" t="n">
        <f aca="false">P9671*1.2</f>
        <v>642</v>
      </c>
      <c r="R9671" s="131" t="n">
        <f aca="false">S9671*Q9671</f>
        <v>0</v>
      </c>
      <c r="S9671" s="132"/>
    </row>
    <row r="9672" s="76" customFormat="true" ht="14.4" hidden="false" customHeight="false" outlineLevel="0" collapsed="false">
      <c r="A9672" s="207"/>
      <c r="B9672" s="215" t="n">
        <v>82</v>
      </c>
      <c r="C9672" s="642" t="s">
        <v>23</v>
      </c>
      <c r="D9672" s="670" t="s">
        <v>27754</v>
      </c>
      <c r="E9672" s="661"/>
      <c r="F9672" s="121" t="n">
        <f aca="false">F9671+1</f>
        <v>9666</v>
      </c>
      <c r="G9672" s="671" t="s">
        <v>28223</v>
      </c>
      <c r="H9672" s="671" t="s">
        <v>28223</v>
      </c>
      <c r="I9672" s="667" t="s">
        <v>28224</v>
      </c>
      <c r="J9672" s="669" t="n">
        <v>734</v>
      </c>
      <c r="K9672" s="489" t="n">
        <v>0</v>
      </c>
      <c r="L9672" s="489" t="n">
        <v>319589</v>
      </c>
      <c r="M9672" s="489" t="n">
        <v>1</v>
      </c>
      <c r="N9672" s="667" t="s">
        <v>27915</v>
      </c>
      <c r="O9672" s="489"/>
      <c r="P9672" s="141" t="n">
        <v>6115.44</v>
      </c>
      <c r="Q9672" s="141" t="n">
        <f aca="false">P9672*1.2</f>
        <v>7338.528</v>
      </c>
      <c r="R9672" s="131" t="n">
        <f aca="false">S9672*Q9672</f>
        <v>0</v>
      </c>
      <c r="S9672" s="132"/>
    </row>
    <row r="9673" s="76" customFormat="true" ht="14.4" hidden="false" customHeight="false" outlineLevel="0" collapsed="false">
      <c r="A9673" s="207"/>
      <c r="B9673" s="215" t="n">
        <v>82</v>
      </c>
      <c r="C9673" s="642" t="s">
        <v>23</v>
      </c>
      <c r="D9673" s="670" t="s">
        <v>27754</v>
      </c>
      <c r="E9673" s="661"/>
      <c r="F9673" s="121" t="n">
        <f aca="false">F9672+1</f>
        <v>9667</v>
      </c>
      <c r="G9673" s="671" t="s">
        <v>28225</v>
      </c>
      <c r="H9673" s="671" t="s">
        <v>28225</v>
      </c>
      <c r="I9673" s="667" t="s">
        <v>28226</v>
      </c>
      <c r="J9673" s="669" t="n">
        <v>734</v>
      </c>
      <c r="K9673" s="489" t="n">
        <v>0</v>
      </c>
      <c r="L9673" s="489" t="n">
        <v>319791</v>
      </c>
      <c r="M9673" s="489" t="n">
        <v>1</v>
      </c>
      <c r="N9673" s="667" t="s">
        <v>27915</v>
      </c>
      <c r="O9673" s="489"/>
      <c r="P9673" s="141" t="n">
        <v>6638.32</v>
      </c>
      <c r="Q9673" s="141" t="n">
        <f aca="false">P9673*1.2</f>
        <v>7965.984</v>
      </c>
      <c r="R9673" s="131" t="n">
        <f aca="false">S9673*Q9673</f>
        <v>0</v>
      </c>
      <c r="S9673" s="132"/>
    </row>
    <row r="9674" s="76" customFormat="true" ht="14.4" hidden="false" customHeight="false" outlineLevel="0" collapsed="false">
      <c r="A9674" s="207"/>
      <c r="B9674" s="215" t="n">
        <v>82</v>
      </c>
      <c r="C9674" s="642" t="s">
        <v>23</v>
      </c>
      <c r="D9674" s="670" t="s">
        <v>27754</v>
      </c>
      <c r="E9674" s="661"/>
      <c r="F9674" s="121" t="n">
        <f aca="false">F9673+1</f>
        <v>9668</v>
      </c>
      <c r="G9674" s="671" t="s">
        <v>28227</v>
      </c>
      <c r="H9674" s="671" t="s">
        <v>28227</v>
      </c>
      <c r="I9674" s="667" t="s">
        <v>28228</v>
      </c>
      <c r="J9674" s="669" t="n">
        <v>734</v>
      </c>
      <c r="K9674" s="489" t="n">
        <v>0</v>
      </c>
      <c r="L9674" s="489" t="n">
        <v>401080</v>
      </c>
      <c r="M9674" s="489" t="n">
        <v>1</v>
      </c>
      <c r="N9674" s="667" t="s">
        <v>28045</v>
      </c>
      <c r="O9674" s="489"/>
      <c r="P9674" s="141" t="n">
        <v>514.39</v>
      </c>
      <c r="Q9674" s="141" t="n">
        <f aca="false">P9674*1.2</f>
        <v>617.268</v>
      </c>
      <c r="R9674" s="131" t="n">
        <f aca="false">S9674*Q9674</f>
        <v>0</v>
      </c>
      <c r="S9674" s="132"/>
    </row>
    <row r="9675" s="76" customFormat="true" ht="14.4" hidden="false" customHeight="false" outlineLevel="0" collapsed="false">
      <c r="A9675" s="207"/>
      <c r="B9675" s="215" t="n">
        <v>82</v>
      </c>
      <c r="C9675" s="642" t="s">
        <v>23</v>
      </c>
      <c r="D9675" s="670" t="s">
        <v>27754</v>
      </c>
      <c r="E9675" s="661"/>
      <c r="F9675" s="121" t="n">
        <f aca="false">F9674+1</f>
        <v>9669</v>
      </c>
      <c r="G9675" s="671" t="s">
        <v>28229</v>
      </c>
      <c r="H9675" s="671" t="s">
        <v>28229</v>
      </c>
      <c r="I9675" s="667" t="s">
        <v>28230</v>
      </c>
      <c r="J9675" s="669" t="n">
        <v>734</v>
      </c>
      <c r="K9675" s="489" t="n">
        <v>0</v>
      </c>
      <c r="L9675" s="489" t="n">
        <v>401251</v>
      </c>
      <c r="M9675" s="489" t="n">
        <v>1</v>
      </c>
      <c r="N9675" s="667" t="s">
        <v>27906</v>
      </c>
      <c r="O9675" s="489"/>
      <c r="P9675" s="141" t="n">
        <v>296.39</v>
      </c>
      <c r="Q9675" s="141" t="n">
        <f aca="false">P9675*1.2</f>
        <v>355.668</v>
      </c>
      <c r="R9675" s="131" t="n">
        <f aca="false">S9675*Q9675</f>
        <v>0</v>
      </c>
      <c r="S9675" s="132"/>
    </row>
    <row r="9676" s="76" customFormat="true" ht="14.4" hidden="false" customHeight="false" outlineLevel="0" collapsed="false">
      <c r="A9676" s="207"/>
      <c r="B9676" s="215" t="n">
        <v>82</v>
      </c>
      <c r="C9676" s="642" t="s">
        <v>23</v>
      </c>
      <c r="D9676" s="670" t="s">
        <v>27754</v>
      </c>
      <c r="E9676" s="661"/>
      <c r="F9676" s="121" t="n">
        <f aca="false">F9675+1</f>
        <v>9670</v>
      </c>
      <c r="G9676" s="671" t="s">
        <v>28231</v>
      </c>
      <c r="H9676" s="671" t="s">
        <v>28231</v>
      </c>
      <c r="I9676" s="667" t="s">
        <v>28232</v>
      </c>
      <c r="J9676" s="669" t="n">
        <v>734</v>
      </c>
      <c r="K9676" s="489" t="n">
        <v>0</v>
      </c>
      <c r="L9676" s="489" t="n">
        <v>401277</v>
      </c>
      <c r="M9676" s="489" t="n">
        <v>1</v>
      </c>
      <c r="N9676" s="667" t="s">
        <v>27906</v>
      </c>
      <c r="O9676" s="489"/>
      <c r="P9676" s="141" t="n">
        <v>18329.34</v>
      </c>
      <c r="Q9676" s="141" t="n">
        <f aca="false">P9676*1.2</f>
        <v>21995.208</v>
      </c>
      <c r="R9676" s="131" t="n">
        <f aca="false">S9676*Q9676</f>
        <v>0</v>
      </c>
      <c r="S9676" s="132"/>
    </row>
    <row r="9677" s="76" customFormat="true" ht="14.4" hidden="false" customHeight="false" outlineLevel="0" collapsed="false">
      <c r="A9677" s="207"/>
      <c r="B9677" s="215" t="n">
        <v>82</v>
      </c>
      <c r="C9677" s="642" t="s">
        <v>23</v>
      </c>
      <c r="D9677" s="670" t="s">
        <v>27754</v>
      </c>
      <c r="E9677" s="661"/>
      <c r="F9677" s="121" t="n">
        <f aca="false">F9676+1</f>
        <v>9671</v>
      </c>
      <c r="G9677" s="671" t="s">
        <v>28233</v>
      </c>
      <c r="H9677" s="671" t="s">
        <v>28233</v>
      </c>
      <c r="I9677" s="667" t="s">
        <v>28234</v>
      </c>
      <c r="J9677" s="669" t="n">
        <v>734</v>
      </c>
      <c r="K9677" s="489" t="n">
        <v>9</v>
      </c>
      <c r="L9677" s="489" t="n">
        <v>300666</v>
      </c>
      <c r="M9677" s="489" t="n">
        <v>0</v>
      </c>
      <c r="N9677" s="667" t="s">
        <v>28235</v>
      </c>
      <c r="O9677" s="489"/>
      <c r="P9677" s="141" t="n">
        <v>2762.9</v>
      </c>
      <c r="Q9677" s="141" t="n">
        <f aca="false">P9677*1.2</f>
        <v>3315.48</v>
      </c>
      <c r="R9677" s="131" t="n">
        <f aca="false">S9677*Q9677</f>
        <v>0</v>
      </c>
      <c r="S9677" s="132"/>
    </row>
    <row r="9678" s="76" customFormat="true" ht="14.4" hidden="false" customHeight="false" outlineLevel="0" collapsed="false">
      <c r="A9678" s="207"/>
      <c r="B9678" s="215" t="n">
        <v>82</v>
      </c>
      <c r="C9678" s="642" t="s">
        <v>23</v>
      </c>
      <c r="D9678" s="670" t="s">
        <v>27754</v>
      </c>
      <c r="E9678" s="661"/>
      <c r="F9678" s="121" t="n">
        <f aca="false">F9677+1</f>
        <v>9672</v>
      </c>
      <c r="G9678" s="671" t="s">
        <v>28236</v>
      </c>
      <c r="H9678" s="671" t="s">
        <v>28236</v>
      </c>
      <c r="I9678" s="667" t="s">
        <v>28237</v>
      </c>
      <c r="J9678" s="669" t="n">
        <v>734</v>
      </c>
      <c r="K9678" s="489" t="n">
        <v>0</v>
      </c>
      <c r="L9678" s="489" t="n">
        <v>319809</v>
      </c>
      <c r="M9678" s="489" t="n">
        <v>0</v>
      </c>
      <c r="N9678" s="667" t="s">
        <v>27915</v>
      </c>
      <c r="O9678" s="489"/>
      <c r="P9678" s="141" t="n">
        <v>3562.71</v>
      </c>
      <c r="Q9678" s="141" t="n">
        <f aca="false">P9678*1.2</f>
        <v>4275.252</v>
      </c>
      <c r="R9678" s="131" t="n">
        <f aca="false">S9678*Q9678</f>
        <v>0</v>
      </c>
      <c r="S9678" s="132"/>
    </row>
    <row r="9679" s="76" customFormat="true" ht="14.4" hidden="false" customHeight="false" outlineLevel="0" collapsed="false">
      <c r="A9679" s="207"/>
      <c r="B9679" s="215" t="n">
        <v>82</v>
      </c>
      <c r="C9679" s="642" t="s">
        <v>23</v>
      </c>
      <c r="D9679" s="670" t="s">
        <v>27754</v>
      </c>
      <c r="E9679" s="661"/>
      <c r="F9679" s="121" t="n">
        <f aca="false">F9678+1</f>
        <v>9673</v>
      </c>
      <c r="G9679" s="671" t="s">
        <v>28238</v>
      </c>
      <c r="H9679" s="671" t="s">
        <v>28238</v>
      </c>
      <c r="I9679" s="667" t="s">
        <v>28239</v>
      </c>
      <c r="J9679" s="669" t="n">
        <v>734</v>
      </c>
      <c r="K9679" s="489" t="n">
        <v>9</v>
      </c>
      <c r="L9679" s="489" t="n">
        <v>319810</v>
      </c>
      <c r="M9679" s="489" t="n">
        <v>0</v>
      </c>
      <c r="N9679" s="667" t="s">
        <v>27915</v>
      </c>
      <c r="O9679" s="489"/>
      <c r="P9679" s="141" t="n">
        <v>2806.37</v>
      </c>
      <c r="Q9679" s="141" t="n">
        <f aca="false">P9679*1.2</f>
        <v>3367.644</v>
      </c>
      <c r="R9679" s="131" t="n">
        <f aca="false">S9679*Q9679</f>
        <v>0</v>
      </c>
      <c r="S9679" s="132"/>
    </row>
    <row r="9680" s="76" customFormat="true" ht="14.4" hidden="false" customHeight="false" outlineLevel="0" collapsed="false">
      <c r="A9680" s="207"/>
      <c r="B9680" s="215" t="n">
        <v>82</v>
      </c>
      <c r="C9680" s="642" t="s">
        <v>23</v>
      </c>
      <c r="D9680" s="670" t="s">
        <v>27754</v>
      </c>
      <c r="E9680" s="661"/>
      <c r="F9680" s="121" t="n">
        <f aca="false">F9679+1</f>
        <v>9674</v>
      </c>
      <c r="G9680" s="671" t="s">
        <v>28240</v>
      </c>
      <c r="H9680" s="671" t="s">
        <v>28240</v>
      </c>
      <c r="I9680" s="667" t="s">
        <v>28241</v>
      </c>
      <c r="J9680" s="669" t="n">
        <v>735</v>
      </c>
      <c r="K9680" s="489" t="n">
        <v>0</v>
      </c>
      <c r="L9680" s="489" t="n">
        <v>298306</v>
      </c>
      <c r="M9680" s="489" t="n">
        <v>1</v>
      </c>
      <c r="N9680" s="667" t="s">
        <v>28093</v>
      </c>
      <c r="O9680" s="489"/>
      <c r="P9680" s="141" t="n">
        <v>4270.47</v>
      </c>
      <c r="Q9680" s="141" t="n">
        <f aca="false">P9680*1.2</f>
        <v>5124.564</v>
      </c>
      <c r="R9680" s="131" t="n">
        <f aca="false">S9680*Q9680</f>
        <v>0</v>
      </c>
      <c r="S9680" s="132"/>
    </row>
    <row r="9681" s="76" customFormat="true" ht="14.4" hidden="false" customHeight="false" outlineLevel="0" collapsed="false">
      <c r="A9681" s="207"/>
      <c r="B9681" s="215" t="n">
        <v>82</v>
      </c>
      <c r="C9681" s="642" t="s">
        <v>23</v>
      </c>
      <c r="D9681" s="670" t="s">
        <v>27754</v>
      </c>
      <c r="E9681" s="661"/>
      <c r="F9681" s="121" t="n">
        <f aca="false">F9680+1</f>
        <v>9675</v>
      </c>
      <c r="G9681" s="671" t="s">
        <v>28242</v>
      </c>
      <c r="H9681" s="671" t="s">
        <v>28242</v>
      </c>
      <c r="I9681" s="667" t="s">
        <v>28243</v>
      </c>
      <c r="J9681" s="669" t="n">
        <v>735</v>
      </c>
      <c r="K9681" s="489" t="n">
        <v>0</v>
      </c>
      <c r="L9681" s="489" t="n">
        <v>298307</v>
      </c>
      <c r="M9681" s="489" t="n">
        <v>1</v>
      </c>
      <c r="N9681" s="667" t="s">
        <v>28093</v>
      </c>
      <c r="O9681" s="489"/>
      <c r="P9681" s="141" t="n">
        <v>4134.57</v>
      </c>
      <c r="Q9681" s="141" t="n">
        <f aca="false">P9681*1.2</f>
        <v>4961.484</v>
      </c>
      <c r="R9681" s="131" t="n">
        <f aca="false">S9681*Q9681</f>
        <v>0</v>
      </c>
      <c r="S9681" s="132"/>
    </row>
    <row r="9682" s="76" customFormat="true" ht="14.4" hidden="false" customHeight="false" outlineLevel="0" collapsed="false">
      <c r="A9682" s="207"/>
      <c r="B9682" s="215" t="n">
        <v>82</v>
      </c>
      <c r="C9682" s="642" t="s">
        <v>23</v>
      </c>
      <c r="D9682" s="670" t="s">
        <v>27754</v>
      </c>
      <c r="E9682" s="661"/>
      <c r="F9682" s="121" t="n">
        <f aca="false">F9681+1</f>
        <v>9676</v>
      </c>
      <c r="G9682" s="671" t="s">
        <v>28244</v>
      </c>
      <c r="H9682" s="671" t="s">
        <v>28244</v>
      </c>
      <c r="I9682" s="667" t="s">
        <v>28245</v>
      </c>
      <c r="J9682" s="669" t="n">
        <v>735</v>
      </c>
      <c r="K9682" s="489" t="n">
        <v>0</v>
      </c>
      <c r="L9682" s="489" t="n">
        <v>300819</v>
      </c>
      <c r="M9682" s="489" t="n">
        <v>1</v>
      </c>
      <c r="N9682" s="667" t="s">
        <v>28246</v>
      </c>
      <c r="O9682" s="489"/>
      <c r="P9682" s="141" t="n">
        <v>3856.8</v>
      </c>
      <c r="Q9682" s="141" t="n">
        <f aca="false">P9682*1.2</f>
        <v>4628.16</v>
      </c>
      <c r="R9682" s="131" t="n">
        <f aca="false">S9682*Q9682</f>
        <v>0</v>
      </c>
      <c r="S9682" s="132"/>
    </row>
    <row r="9683" s="76" customFormat="true" ht="14.4" hidden="false" customHeight="false" outlineLevel="0" collapsed="false">
      <c r="A9683" s="207"/>
      <c r="B9683" s="215" t="n">
        <v>82</v>
      </c>
      <c r="C9683" s="642" t="s">
        <v>23</v>
      </c>
      <c r="D9683" s="670" t="s">
        <v>27754</v>
      </c>
      <c r="E9683" s="661"/>
      <c r="F9683" s="121" t="n">
        <f aca="false">F9682+1</f>
        <v>9677</v>
      </c>
      <c r="G9683" s="671" t="s">
        <v>28247</v>
      </c>
      <c r="H9683" s="671" t="s">
        <v>28247</v>
      </c>
      <c r="I9683" s="667" t="s">
        <v>28248</v>
      </c>
      <c r="J9683" s="669" t="n">
        <v>735</v>
      </c>
      <c r="K9683" s="489" t="n">
        <v>0</v>
      </c>
      <c r="L9683" s="489" t="n">
        <v>300973</v>
      </c>
      <c r="M9683" s="489" t="n">
        <v>1</v>
      </c>
      <c r="N9683" s="667" t="s">
        <v>28093</v>
      </c>
      <c r="O9683" s="489"/>
      <c r="P9683" s="141" t="n">
        <v>3866.75</v>
      </c>
      <c r="Q9683" s="141" t="n">
        <f aca="false">P9683*1.2</f>
        <v>4640.1</v>
      </c>
      <c r="R9683" s="131" t="n">
        <f aca="false">S9683*Q9683</f>
        <v>0</v>
      </c>
      <c r="S9683" s="132"/>
    </row>
    <row r="9684" s="76" customFormat="true" ht="14.4" hidden="false" customHeight="false" outlineLevel="0" collapsed="false">
      <c r="A9684" s="207"/>
      <c r="B9684" s="215" t="n">
        <v>82</v>
      </c>
      <c r="C9684" s="642" t="s">
        <v>23</v>
      </c>
      <c r="D9684" s="670" t="s">
        <v>27754</v>
      </c>
      <c r="E9684" s="661"/>
      <c r="F9684" s="121" t="n">
        <f aca="false">F9683+1</f>
        <v>9678</v>
      </c>
      <c r="G9684" s="671" t="s">
        <v>28249</v>
      </c>
      <c r="H9684" s="671" t="s">
        <v>28249</v>
      </c>
      <c r="I9684" s="667" t="s">
        <v>28250</v>
      </c>
      <c r="J9684" s="669" t="n">
        <v>735</v>
      </c>
      <c r="K9684" s="489" t="n">
        <v>0</v>
      </c>
      <c r="L9684" s="489" t="n">
        <v>301286</v>
      </c>
      <c r="M9684" s="489" t="n">
        <v>1</v>
      </c>
      <c r="N9684" s="667" t="s">
        <v>28246</v>
      </c>
      <c r="O9684" s="489"/>
      <c r="P9684" s="141" t="n">
        <v>10131.7</v>
      </c>
      <c r="Q9684" s="141" t="n">
        <f aca="false">P9684*1.2</f>
        <v>12158.04</v>
      </c>
      <c r="R9684" s="131" t="n">
        <f aca="false">S9684*Q9684</f>
        <v>0</v>
      </c>
      <c r="S9684" s="132"/>
    </row>
    <row r="9685" s="76" customFormat="true" ht="14.4" hidden="false" customHeight="false" outlineLevel="0" collapsed="false">
      <c r="A9685" s="207"/>
      <c r="B9685" s="215" t="n">
        <v>82</v>
      </c>
      <c r="C9685" s="642" t="s">
        <v>23</v>
      </c>
      <c r="D9685" s="670" t="s">
        <v>27754</v>
      </c>
      <c r="E9685" s="661"/>
      <c r="F9685" s="121" t="n">
        <f aca="false">F9684+1</f>
        <v>9679</v>
      </c>
      <c r="G9685" s="671" t="s">
        <v>28251</v>
      </c>
      <c r="H9685" s="671" t="s">
        <v>28251</v>
      </c>
      <c r="I9685" s="667" t="s">
        <v>28252</v>
      </c>
      <c r="J9685" s="669" t="n">
        <v>735</v>
      </c>
      <c r="K9685" s="489" t="n">
        <v>0</v>
      </c>
      <c r="L9685" s="489" t="n">
        <v>320782</v>
      </c>
      <c r="M9685" s="489" t="n">
        <v>1</v>
      </c>
      <c r="N9685" s="667" t="s">
        <v>28093</v>
      </c>
      <c r="O9685" s="489"/>
      <c r="P9685" s="141" t="n">
        <v>2212.81</v>
      </c>
      <c r="Q9685" s="141" t="n">
        <f aca="false">P9685*1.2</f>
        <v>2655.372</v>
      </c>
      <c r="R9685" s="131" t="n">
        <f aca="false">S9685*Q9685</f>
        <v>0</v>
      </c>
      <c r="S9685" s="132"/>
    </row>
    <row r="9686" s="76" customFormat="true" ht="14.4" hidden="false" customHeight="false" outlineLevel="0" collapsed="false">
      <c r="A9686" s="207"/>
      <c r="B9686" s="215" t="n">
        <v>82</v>
      </c>
      <c r="C9686" s="642" t="s">
        <v>23</v>
      </c>
      <c r="D9686" s="670" t="s">
        <v>27754</v>
      </c>
      <c r="E9686" s="661"/>
      <c r="F9686" s="121" t="n">
        <f aca="false">F9685+1</f>
        <v>9680</v>
      </c>
      <c r="G9686" s="671" t="s">
        <v>28253</v>
      </c>
      <c r="H9686" s="671" t="s">
        <v>28253</v>
      </c>
      <c r="I9686" s="667" t="s">
        <v>28254</v>
      </c>
      <c r="J9686" s="669" t="n">
        <v>735</v>
      </c>
      <c r="K9686" s="489" t="n">
        <v>0</v>
      </c>
      <c r="L9686" s="489" t="n">
        <v>368102</v>
      </c>
      <c r="M9686" s="489" t="n">
        <v>1</v>
      </c>
      <c r="N9686" s="667" t="s">
        <v>28087</v>
      </c>
      <c r="O9686" s="489"/>
      <c r="P9686" s="141" t="n">
        <v>12180.72</v>
      </c>
      <c r="Q9686" s="141" t="n">
        <f aca="false">P9686*1.2</f>
        <v>14616.864</v>
      </c>
      <c r="R9686" s="131" t="n">
        <f aca="false">S9686*Q9686</f>
        <v>0</v>
      </c>
      <c r="S9686" s="132"/>
    </row>
    <row r="9687" s="76" customFormat="true" ht="14.4" hidden="false" customHeight="false" outlineLevel="0" collapsed="false">
      <c r="A9687" s="207"/>
      <c r="B9687" s="215" t="n">
        <v>82</v>
      </c>
      <c r="C9687" s="642" t="s">
        <v>23</v>
      </c>
      <c r="D9687" s="670" t="s">
        <v>27754</v>
      </c>
      <c r="E9687" s="661"/>
      <c r="F9687" s="121" t="n">
        <f aca="false">F9686+1</f>
        <v>9681</v>
      </c>
      <c r="G9687" s="671" t="s">
        <v>28255</v>
      </c>
      <c r="H9687" s="671" t="s">
        <v>28255</v>
      </c>
      <c r="I9687" s="667" t="s">
        <v>28256</v>
      </c>
      <c r="J9687" s="669" t="n">
        <v>735</v>
      </c>
      <c r="K9687" s="489" t="n">
        <v>0</v>
      </c>
      <c r="L9687" s="489" t="n">
        <v>368151</v>
      </c>
      <c r="M9687" s="489" t="n">
        <v>1</v>
      </c>
      <c r="N9687" s="667" t="s">
        <v>28093</v>
      </c>
      <c r="O9687" s="489"/>
      <c r="P9687" s="141" t="n">
        <v>3124.72</v>
      </c>
      <c r="Q9687" s="141" t="n">
        <f aca="false">P9687*1.2</f>
        <v>3749.664</v>
      </c>
      <c r="R9687" s="131" t="n">
        <f aca="false">S9687*Q9687</f>
        <v>0</v>
      </c>
      <c r="S9687" s="132"/>
    </row>
    <row r="9688" s="76" customFormat="true" ht="14.4" hidden="false" customHeight="false" outlineLevel="0" collapsed="false">
      <c r="A9688" s="207"/>
      <c r="B9688" s="215" t="n">
        <v>82</v>
      </c>
      <c r="C9688" s="642" t="s">
        <v>23</v>
      </c>
      <c r="D9688" s="670" t="s">
        <v>27754</v>
      </c>
      <c r="E9688" s="661"/>
      <c r="F9688" s="121" t="n">
        <f aca="false">F9687+1</f>
        <v>9682</v>
      </c>
      <c r="G9688" s="671" t="s">
        <v>28257</v>
      </c>
      <c r="H9688" s="671" t="s">
        <v>28257</v>
      </c>
      <c r="I9688" s="667" t="s">
        <v>28258</v>
      </c>
      <c r="J9688" s="669" t="n">
        <v>735</v>
      </c>
      <c r="K9688" s="489" t="n">
        <v>0</v>
      </c>
      <c r="L9688" s="489" t="n">
        <v>368152</v>
      </c>
      <c r="M9688" s="489" t="n">
        <v>1</v>
      </c>
      <c r="N9688" s="667" t="s">
        <v>28259</v>
      </c>
      <c r="O9688" s="489"/>
      <c r="P9688" s="141" t="n">
        <v>5873.34</v>
      </c>
      <c r="Q9688" s="141" t="n">
        <f aca="false">P9688*1.2</f>
        <v>7048.008</v>
      </c>
      <c r="R9688" s="131" t="n">
        <f aca="false">S9688*Q9688</f>
        <v>0</v>
      </c>
      <c r="S9688" s="132"/>
    </row>
    <row r="9689" s="76" customFormat="true" ht="14.4" hidden="false" customHeight="false" outlineLevel="0" collapsed="false">
      <c r="A9689" s="207"/>
      <c r="B9689" s="215" t="n">
        <v>82</v>
      </c>
      <c r="C9689" s="642" t="s">
        <v>23</v>
      </c>
      <c r="D9689" s="670" t="s">
        <v>27754</v>
      </c>
      <c r="E9689" s="661"/>
      <c r="F9689" s="121" t="n">
        <f aca="false">F9688+1</f>
        <v>9683</v>
      </c>
      <c r="G9689" s="671" t="s">
        <v>28260</v>
      </c>
      <c r="H9689" s="671" t="s">
        <v>28260</v>
      </c>
      <c r="I9689" s="667" t="s">
        <v>28261</v>
      </c>
      <c r="J9689" s="669" t="n">
        <v>735</v>
      </c>
      <c r="K9689" s="489" t="n">
        <v>0</v>
      </c>
      <c r="L9689" s="489" t="n">
        <v>371642</v>
      </c>
      <c r="M9689" s="489" t="n">
        <v>1</v>
      </c>
      <c r="N9689" s="667" t="s">
        <v>28262</v>
      </c>
      <c r="O9689" s="489"/>
      <c r="P9689" s="141" t="n">
        <v>14876.93</v>
      </c>
      <c r="Q9689" s="141" t="n">
        <f aca="false">P9689*1.2</f>
        <v>17852.316</v>
      </c>
      <c r="R9689" s="131" t="n">
        <f aca="false">S9689*Q9689</f>
        <v>0</v>
      </c>
      <c r="S9689" s="132"/>
    </row>
    <row r="9690" s="76" customFormat="true" ht="14.4" hidden="false" customHeight="false" outlineLevel="0" collapsed="false">
      <c r="A9690" s="207"/>
      <c r="B9690" s="215" t="n">
        <v>82</v>
      </c>
      <c r="C9690" s="642" t="s">
        <v>23</v>
      </c>
      <c r="D9690" s="670" t="s">
        <v>27754</v>
      </c>
      <c r="E9690" s="661"/>
      <c r="F9690" s="121" t="n">
        <f aca="false">F9689+1</f>
        <v>9684</v>
      </c>
      <c r="G9690" s="671" t="s">
        <v>28263</v>
      </c>
      <c r="H9690" s="671" t="s">
        <v>28263</v>
      </c>
      <c r="I9690" s="667" t="s">
        <v>28264</v>
      </c>
      <c r="J9690" s="669" t="n">
        <v>735</v>
      </c>
      <c r="K9690" s="489" t="n">
        <v>0</v>
      </c>
      <c r="L9690" s="489" t="n">
        <v>371966</v>
      </c>
      <c r="M9690" s="489" t="n">
        <v>1</v>
      </c>
      <c r="N9690" s="667" t="s">
        <v>28265</v>
      </c>
      <c r="O9690" s="489"/>
      <c r="P9690" s="141" t="n">
        <v>38350.05</v>
      </c>
      <c r="Q9690" s="141" t="n">
        <f aca="false">P9690*1.2</f>
        <v>46020.06</v>
      </c>
      <c r="R9690" s="131" t="n">
        <f aca="false">S9690*Q9690</f>
        <v>0</v>
      </c>
      <c r="S9690" s="132"/>
    </row>
    <row r="9691" s="76" customFormat="true" ht="14.4" hidden="false" customHeight="false" outlineLevel="0" collapsed="false">
      <c r="A9691" s="207"/>
      <c r="B9691" s="215" t="n">
        <v>82</v>
      </c>
      <c r="C9691" s="642" t="s">
        <v>23</v>
      </c>
      <c r="D9691" s="670" t="s">
        <v>27754</v>
      </c>
      <c r="E9691" s="661"/>
      <c r="F9691" s="121" t="n">
        <f aca="false">F9690+1</f>
        <v>9685</v>
      </c>
      <c r="G9691" s="671" t="s">
        <v>28266</v>
      </c>
      <c r="H9691" s="671" t="s">
        <v>28266</v>
      </c>
      <c r="I9691" s="667" t="s">
        <v>28267</v>
      </c>
      <c r="J9691" s="669" t="n">
        <v>735</v>
      </c>
      <c r="K9691" s="489" t="n">
        <v>0</v>
      </c>
      <c r="L9691" s="489" t="n">
        <v>300824</v>
      </c>
      <c r="M9691" s="489" t="n">
        <v>0</v>
      </c>
      <c r="N9691" s="667" t="s">
        <v>28093</v>
      </c>
      <c r="O9691" s="489"/>
      <c r="P9691" s="141" t="n">
        <v>4764.76</v>
      </c>
      <c r="Q9691" s="141" t="n">
        <f aca="false">P9691*1.2</f>
        <v>5717.712</v>
      </c>
      <c r="R9691" s="131" t="n">
        <f aca="false">S9691*Q9691</f>
        <v>0</v>
      </c>
      <c r="S9691" s="132"/>
    </row>
    <row r="9692" s="76" customFormat="true" ht="14.4" hidden="false" customHeight="false" outlineLevel="0" collapsed="false">
      <c r="A9692" s="207"/>
      <c r="B9692" s="215" t="n">
        <v>82</v>
      </c>
      <c r="C9692" s="642" t="s">
        <v>23</v>
      </c>
      <c r="D9692" s="670" t="s">
        <v>27754</v>
      </c>
      <c r="E9692" s="661"/>
      <c r="F9692" s="121" t="n">
        <f aca="false">F9691+1</f>
        <v>9686</v>
      </c>
      <c r="G9692" s="671" t="s">
        <v>28268</v>
      </c>
      <c r="H9692" s="671" t="s">
        <v>28268</v>
      </c>
      <c r="I9692" s="667" t="s">
        <v>28269</v>
      </c>
      <c r="J9692" s="669" t="n">
        <v>736</v>
      </c>
      <c r="K9692" s="489" t="n">
        <v>0</v>
      </c>
      <c r="L9692" s="489" t="n">
        <v>300551</v>
      </c>
      <c r="M9692" s="489" t="n">
        <v>1</v>
      </c>
      <c r="N9692" s="667" t="s">
        <v>28270</v>
      </c>
      <c r="O9692" s="489"/>
      <c r="P9692" s="141" t="n">
        <v>571.63</v>
      </c>
      <c r="Q9692" s="141" t="n">
        <f aca="false">P9692*1.2</f>
        <v>685.956</v>
      </c>
      <c r="R9692" s="131" t="n">
        <f aca="false">S9692*Q9692</f>
        <v>0</v>
      </c>
      <c r="S9692" s="132"/>
    </row>
    <row r="9693" s="76" customFormat="true" ht="14.4" hidden="false" customHeight="false" outlineLevel="0" collapsed="false">
      <c r="A9693" s="207"/>
      <c r="B9693" s="215" t="n">
        <v>82</v>
      </c>
      <c r="C9693" s="642" t="s">
        <v>23</v>
      </c>
      <c r="D9693" s="670" t="s">
        <v>27754</v>
      </c>
      <c r="E9693" s="661"/>
      <c r="F9693" s="121" t="n">
        <f aca="false">F9692+1</f>
        <v>9687</v>
      </c>
      <c r="G9693" s="671" t="s">
        <v>28271</v>
      </c>
      <c r="H9693" s="671" t="s">
        <v>28271</v>
      </c>
      <c r="I9693" s="667" t="s">
        <v>28272</v>
      </c>
      <c r="J9693" s="669" t="n">
        <v>736</v>
      </c>
      <c r="K9693" s="489" t="n">
        <v>0</v>
      </c>
      <c r="L9693" s="489" t="n">
        <v>617031</v>
      </c>
      <c r="M9693" s="489" t="n">
        <v>1</v>
      </c>
      <c r="N9693" s="667" t="s">
        <v>28273</v>
      </c>
      <c r="O9693" s="489"/>
      <c r="P9693" s="141" t="n">
        <v>1002.65</v>
      </c>
      <c r="Q9693" s="141" t="n">
        <f aca="false">P9693*1.2</f>
        <v>1203.18</v>
      </c>
      <c r="R9693" s="131" t="n">
        <f aca="false">S9693*Q9693</f>
        <v>0</v>
      </c>
      <c r="S9693" s="132"/>
    </row>
    <row r="9694" s="76" customFormat="true" ht="14.4" hidden="false" customHeight="false" outlineLevel="0" collapsed="false">
      <c r="A9694" s="207"/>
      <c r="B9694" s="215" t="n">
        <v>82</v>
      </c>
      <c r="C9694" s="642" t="s">
        <v>23</v>
      </c>
      <c r="D9694" s="670" t="s">
        <v>27754</v>
      </c>
      <c r="E9694" s="661"/>
      <c r="F9694" s="121" t="n">
        <f aca="false">F9693+1</f>
        <v>9688</v>
      </c>
      <c r="G9694" s="671" t="s">
        <v>28274</v>
      </c>
      <c r="H9694" s="671" t="s">
        <v>28274</v>
      </c>
      <c r="I9694" s="667" t="s">
        <v>28275</v>
      </c>
      <c r="J9694" s="669" t="n">
        <v>736</v>
      </c>
      <c r="K9694" s="489" t="n">
        <v>9</v>
      </c>
      <c r="L9694" s="489" t="n">
        <v>300550</v>
      </c>
      <c r="M9694" s="489" t="n">
        <v>0</v>
      </c>
      <c r="N9694" s="667" t="s">
        <v>28276</v>
      </c>
      <c r="O9694" s="489"/>
      <c r="P9694" s="141" t="n">
        <v>458.48</v>
      </c>
      <c r="Q9694" s="141" t="n">
        <f aca="false">P9694*1.2</f>
        <v>550.176</v>
      </c>
      <c r="R9694" s="131" t="n">
        <f aca="false">S9694*Q9694</f>
        <v>0</v>
      </c>
      <c r="S9694" s="132"/>
    </row>
    <row r="9695" s="76" customFormat="true" ht="14.4" hidden="false" customHeight="false" outlineLevel="0" collapsed="false">
      <c r="A9695" s="207"/>
      <c r="B9695" s="215" t="n">
        <v>82</v>
      </c>
      <c r="C9695" s="642" t="s">
        <v>23</v>
      </c>
      <c r="D9695" s="670" t="s">
        <v>27754</v>
      </c>
      <c r="E9695" s="661"/>
      <c r="F9695" s="121" t="n">
        <f aca="false">F9694+1</f>
        <v>9689</v>
      </c>
      <c r="G9695" s="671" t="s">
        <v>28277</v>
      </c>
      <c r="H9695" s="671" t="s">
        <v>28277</v>
      </c>
      <c r="I9695" s="667" t="s">
        <v>28278</v>
      </c>
      <c r="J9695" s="669" t="n">
        <v>737</v>
      </c>
      <c r="K9695" s="489" t="n">
        <v>0</v>
      </c>
      <c r="L9695" s="489" t="n">
        <v>300072</v>
      </c>
      <c r="M9695" s="489" t="n">
        <v>1</v>
      </c>
      <c r="N9695" s="667" t="s">
        <v>28279</v>
      </c>
      <c r="O9695" s="489"/>
      <c r="P9695" s="141" t="n">
        <v>2383.46</v>
      </c>
      <c r="Q9695" s="141" t="n">
        <f aca="false">P9695*1.2</f>
        <v>2860.152</v>
      </c>
      <c r="R9695" s="131" t="n">
        <f aca="false">S9695*Q9695</f>
        <v>0</v>
      </c>
      <c r="S9695" s="132"/>
    </row>
    <row r="9696" s="76" customFormat="true" ht="14.4" hidden="false" customHeight="false" outlineLevel="0" collapsed="false">
      <c r="A9696" s="207"/>
      <c r="B9696" s="215" t="n">
        <v>82</v>
      </c>
      <c r="C9696" s="642" t="s">
        <v>23</v>
      </c>
      <c r="D9696" s="670" t="s">
        <v>27754</v>
      </c>
      <c r="E9696" s="661"/>
      <c r="F9696" s="121" t="n">
        <f aca="false">F9695+1</f>
        <v>9690</v>
      </c>
      <c r="G9696" s="671" t="s">
        <v>28280</v>
      </c>
      <c r="H9696" s="671" t="s">
        <v>28280</v>
      </c>
      <c r="I9696" s="667" t="s">
        <v>28281</v>
      </c>
      <c r="J9696" s="669" t="n">
        <v>750</v>
      </c>
      <c r="K9696" s="489" t="n">
        <v>0</v>
      </c>
      <c r="L9696" s="489" t="n">
        <v>101164</v>
      </c>
      <c r="M9696" s="489" t="n">
        <v>1</v>
      </c>
      <c r="N9696" s="667" t="s">
        <v>27957</v>
      </c>
      <c r="O9696" s="489"/>
      <c r="P9696" s="141" t="n">
        <v>1374.63</v>
      </c>
      <c r="Q9696" s="141" t="n">
        <f aca="false">P9696*1.2</f>
        <v>1649.556</v>
      </c>
      <c r="R9696" s="131" t="n">
        <f aca="false">S9696*Q9696</f>
        <v>0</v>
      </c>
      <c r="S9696" s="132"/>
    </row>
    <row r="9697" s="76" customFormat="true" ht="14.4" hidden="false" customHeight="false" outlineLevel="0" collapsed="false">
      <c r="A9697" s="207"/>
      <c r="B9697" s="215" t="n">
        <v>82</v>
      </c>
      <c r="C9697" s="642" t="s">
        <v>23</v>
      </c>
      <c r="D9697" s="670" t="s">
        <v>27754</v>
      </c>
      <c r="E9697" s="661"/>
      <c r="F9697" s="121" t="n">
        <f aca="false">F9696+1</f>
        <v>9691</v>
      </c>
      <c r="G9697" s="671" t="s">
        <v>28282</v>
      </c>
      <c r="H9697" s="671" t="s">
        <v>28282</v>
      </c>
      <c r="I9697" s="667" t="s">
        <v>28283</v>
      </c>
      <c r="J9697" s="669" t="n">
        <v>750</v>
      </c>
      <c r="K9697" s="489" t="n">
        <v>0</v>
      </c>
      <c r="L9697" s="489" t="n">
        <v>101174</v>
      </c>
      <c r="M9697" s="489" t="n">
        <v>1</v>
      </c>
      <c r="N9697" s="667" t="s">
        <v>27957</v>
      </c>
      <c r="O9697" s="489"/>
      <c r="P9697" s="141" t="n">
        <v>1056.19</v>
      </c>
      <c r="Q9697" s="141" t="n">
        <f aca="false">P9697*1.2</f>
        <v>1267.428</v>
      </c>
      <c r="R9697" s="131" t="n">
        <f aca="false">S9697*Q9697</f>
        <v>0</v>
      </c>
      <c r="S9697" s="132"/>
    </row>
    <row r="9698" s="76" customFormat="true" ht="14.4" hidden="false" customHeight="false" outlineLevel="0" collapsed="false">
      <c r="A9698" s="207"/>
      <c r="B9698" s="215" t="n">
        <v>82</v>
      </c>
      <c r="C9698" s="642" t="s">
        <v>23</v>
      </c>
      <c r="D9698" s="670" t="s">
        <v>27754</v>
      </c>
      <c r="E9698" s="661"/>
      <c r="F9698" s="121" t="n">
        <f aca="false">F9697+1</f>
        <v>9692</v>
      </c>
      <c r="G9698" s="671" t="s">
        <v>28284</v>
      </c>
      <c r="H9698" s="671" t="s">
        <v>28284</v>
      </c>
      <c r="I9698" s="667" t="s">
        <v>28285</v>
      </c>
      <c r="J9698" s="669" t="n">
        <v>750</v>
      </c>
      <c r="K9698" s="489" t="n">
        <v>0</v>
      </c>
      <c r="L9698" s="489" t="n">
        <v>101175</v>
      </c>
      <c r="M9698" s="489" t="n">
        <v>1</v>
      </c>
      <c r="N9698" s="667" t="s">
        <v>27957</v>
      </c>
      <c r="O9698" s="489"/>
      <c r="P9698" s="141" t="n">
        <v>813.48</v>
      </c>
      <c r="Q9698" s="141" t="n">
        <f aca="false">P9698*1.2</f>
        <v>976.176</v>
      </c>
      <c r="R9698" s="131" t="n">
        <f aca="false">S9698*Q9698</f>
        <v>0</v>
      </c>
      <c r="S9698" s="132"/>
    </row>
    <row r="9699" s="76" customFormat="true" ht="14.4" hidden="false" customHeight="false" outlineLevel="0" collapsed="false">
      <c r="A9699" s="207"/>
      <c r="B9699" s="215" t="n">
        <v>82</v>
      </c>
      <c r="C9699" s="642" t="s">
        <v>23</v>
      </c>
      <c r="D9699" s="670" t="s">
        <v>27754</v>
      </c>
      <c r="E9699" s="661"/>
      <c r="F9699" s="121" t="n">
        <f aca="false">F9698+1</f>
        <v>9693</v>
      </c>
      <c r="G9699" s="671" t="s">
        <v>28286</v>
      </c>
      <c r="H9699" s="671" t="s">
        <v>28286</v>
      </c>
      <c r="I9699" s="667" t="s">
        <v>28287</v>
      </c>
      <c r="J9699" s="669" t="n">
        <v>750</v>
      </c>
      <c r="K9699" s="489" t="n">
        <v>0</v>
      </c>
      <c r="L9699" s="489" t="n">
        <v>106074</v>
      </c>
      <c r="M9699" s="489" t="n">
        <v>1</v>
      </c>
      <c r="N9699" s="667" t="s">
        <v>28288</v>
      </c>
      <c r="O9699" s="489"/>
      <c r="P9699" s="141" t="n">
        <v>23621.8</v>
      </c>
      <c r="Q9699" s="141" t="n">
        <f aca="false">P9699*1.2</f>
        <v>28346.16</v>
      </c>
      <c r="R9699" s="131" t="n">
        <f aca="false">S9699*Q9699</f>
        <v>0</v>
      </c>
      <c r="S9699" s="132"/>
    </row>
    <row r="9700" s="76" customFormat="true" ht="14.4" hidden="false" customHeight="false" outlineLevel="0" collapsed="false">
      <c r="A9700" s="207"/>
      <c r="B9700" s="215" t="n">
        <v>82</v>
      </c>
      <c r="C9700" s="642" t="s">
        <v>23</v>
      </c>
      <c r="D9700" s="670" t="s">
        <v>27754</v>
      </c>
      <c r="E9700" s="661"/>
      <c r="F9700" s="121" t="n">
        <f aca="false">F9699+1</f>
        <v>9694</v>
      </c>
      <c r="G9700" s="671" t="s">
        <v>28289</v>
      </c>
      <c r="H9700" s="671" t="s">
        <v>28289</v>
      </c>
      <c r="I9700" s="667" t="s">
        <v>28290</v>
      </c>
      <c r="J9700" s="669" t="n">
        <v>750</v>
      </c>
      <c r="K9700" s="489" t="n">
        <v>0</v>
      </c>
      <c r="L9700" s="489" t="n">
        <v>106080</v>
      </c>
      <c r="M9700" s="489" t="n">
        <v>1</v>
      </c>
      <c r="N9700" s="667" t="s">
        <v>28288</v>
      </c>
      <c r="O9700" s="489"/>
      <c r="P9700" s="141" t="n">
        <v>329.82</v>
      </c>
      <c r="Q9700" s="141" t="n">
        <f aca="false">P9700*1.2</f>
        <v>395.784</v>
      </c>
      <c r="R9700" s="131" t="n">
        <f aca="false">S9700*Q9700</f>
        <v>0</v>
      </c>
      <c r="S9700" s="132"/>
    </row>
    <row r="9701" s="76" customFormat="true" ht="14.4" hidden="false" customHeight="false" outlineLevel="0" collapsed="false">
      <c r="A9701" s="207"/>
      <c r="B9701" s="215" t="n">
        <v>82</v>
      </c>
      <c r="C9701" s="642" t="s">
        <v>23</v>
      </c>
      <c r="D9701" s="670" t="s">
        <v>27754</v>
      </c>
      <c r="E9701" s="661"/>
      <c r="F9701" s="121" t="n">
        <f aca="false">F9700+1</f>
        <v>9695</v>
      </c>
      <c r="G9701" s="671" t="s">
        <v>28291</v>
      </c>
      <c r="H9701" s="671" t="s">
        <v>28291</v>
      </c>
      <c r="I9701" s="667" t="s">
        <v>28292</v>
      </c>
      <c r="J9701" s="669" t="n">
        <v>750</v>
      </c>
      <c r="K9701" s="489" t="n">
        <v>0</v>
      </c>
      <c r="L9701" s="489" t="n">
        <v>106083</v>
      </c>
      <c r="M9701" s="489" t="n">
        <v>1</v>
      </c>
      <c r="N9701" s="667" t="s">
        <v>28288</v>
      </c>
      <c r="O9701" s="489"/>
      <c r="P9701" s="141" t="n">
        <v>329.82</v>
      </c>
      <c r="Q9701" s="141" t="n">
        <f aca="false">P9701*1.2</f>
        <v>395.784</v>
      </c>
      <c r="R9701" s="131" t="n">
        <f aca="false">S9701*Q9701</f>
        <v>0</v>
      </c>
      <c r="S9701" s="132"/>
    </row>
    <row r="9702" s="76" customFormat="true" ht="14.4" hidden="false" customHeight="false" outlineLevel="0" collapsed="false">
      <c r="A9702" s="207"/>
      <c r="B9702" s="215" t="n">
        <v>82</v>
      </c>
      <c r="C9702" s="642" t="s">
        <v>23</v>
      </c>
      <c r="D9702" s="670" t="s">
        <v>27754</v>
      </c>
      <c r="E9702" s="661"/>
      <c r="F9702" s="121" t="n">
        <f aca="false">F9701+1</f>
        <v>9696</v>
      </c>
      <c r="G9702" s="671" t="s">
        <v>28293</v>
      </c>
      <c r="H9702" s="671" t="s">
        <v>28293</v>
      </c>
      <c r="I9702" s="667" t="s">
        <v>28294</v>
      </c>
      <c r="J9702" s="669" t="n">
        <v>750</v>
      </c>
      <c r="K9702" s="489" t="n">
        <v>0</v>
      </c>
      <c r="L9702" s="489" t="n">
        <v>108974</v>
      </c>
      <c r="M9702" s="489" t="n">
        <v>1</v>
      </c>
      <c r="N9702" s="667" t="s">
        <v>28295</v>
      </c>
      <c r="O9702" s="489"/>
      <c r="P9702" s="141" t="n">
        <v>411.05</v>
      </c>
      <c r="Q9702" s="141" t="n">
        <f aca="false">P9702*1.2</f>
        <v>493.26</v>
      </c>
      <c r="R9702" s="131" t="n">
        <f aca="false">S9702*Q9702</f>
        <v>0</v>
      </c>
      <c r="S9702" s="132"/>
    </row>
    <row r="9703" s="76" customFormat="true" ht="14.4" hidden="false" customHeight="false" outlineLevel="0" collapsed="false">
      <c r="A9703" s="207"/>
      <c r="B9703" s="215" t="n">
        <v>82</v>
      </c>
      <c r="C9703" s="642" t="s">
        <v>23</v>
      </c>
      <c r="D9703" s="670" t="s">
        <v>27754</v>
      </c>
      <c r="E9703" s="661"/>
      <c r="F9703" s="121" t="n">
        <f aca="false">F9702+1</f>
        <v>9697</v>
      </c>
      <c r="G9703" s="671" t="s">
        <v>28296</v>
      </c>
      <c r="H9703" s="671" t="s">
        <v>28296</v>
      </c>
      <c r="I9703" s="667" t="s">
        <v>28297</v>
      </c>
      <c r="J9703" s="669" t="n">
        <v>750</v>
      </c>
      <c r="K9703" s="489" t="n">
        <v>0</v>
      </c>
      <c r="L9703" s="489" t="n">
        <v>111402</v>
      </c>
      <c r="M9703" s="489" t="n">
        <v>1</v>
      </c>
      <c r="N9703" s="667" t="s">
        <v>27915</v>
      </c>
      <c r="O9703" s="489"/>
      <c r="P9703" s="141" t="n">
        <v>7545.41</v>
      </c>
      <c r="Q9703" s="141" t="n">
        <f aca="false">P9703*1.2</f>
        <v>9054.492</v>
      </c>
      <c r="R9703" s="131" t="n">
        <f aca="false">S9703*Q9703</f>
        <v>0</v>
      </c>
      <c r="S9703" s="132"/>
    </row>
    <row r="9704" s="76" customFormat="true" ht="14.4" hidden="false" customHeight="false" outlineLevel="0" collapsed="false">
      <c r="A9704" s="207"/>
      <c r="B9704" s="215" t="n">
        <v>82</v>
      </c>
      <c r="C9704" s="642" t="s">
        <v>23</v>
      </c>
      <c r="D9704" s="670" t="s">
        <v>27754</v>
      </c>
      <c r="E9704" s="661"/>
      <c r="F9704" s="121" t="n">
        <f aca="false">F9703+1</f>
        <v>9698</v>
      </c>
      <c r="G9704" s="671" t="s">
        <v>28298</v>
      </c>
      <c r="H9704" s="671" t="s">
        <v>28298</v>
      </c>
      <c r="I9704" s="667" t="s">
        <v>28299</v>
      </c>
      <c r="J9704" s="669" t="n">
        <v>750</v>
      </c>
      <c r="K9704" s="489" t="n">
        <v>0</v>
      </c>
      <c r="L9704" s="489" t="n">
        <v>115518</v>
      </c>
      <c r="M9704" s="489" t="n">
        <v>1</v>
      </c>
      <c r="N9704" s="667" t="s">
        <v>28093</v>
      </c>
      <c r="O9704" s="489"/>
      <c r="P9704" s="141" t="n">
        <v>408.98</v>
      </c>
      <c r="Q9704" s="141" t="n">
        <f aca="false">P9704*1.2</f>
        <v>490.776</v>
      </c>
      <c r="R9704" s="131" t="n">
        <f aca="false">S9704*Q9704</f>
        <v>0</v>
      </c>
      <c r="S9704" s="132"/>
    </row>
    <row r="9705" s="76" customFormat="true" ht="14.4" hidden="false" customHeight="false" outlineLevel="0" collapsed="false">
      <c r="A9705" s="207"/>
      <c r="B9705" s="215" t="n">
        <v>82</v>
      </c>
      <c r="C9705" s="642" t="s">
        <v>23</v>
      </c>
      <c r="D9705" s="670" t="s">
        <v>27754</v>
      </c>
      <c r="E9705" s="661"/>
      <c r="F9705" s="121" t="n">
        <f aca="false">F9704+1</f>
        <v>9699</v>
      </c>
      <c r="G9705" s="671" t="s">
        <v>28300</v>
      </c>
      <c r="H9705" s="671" t="s">
        <v>28300</v>
      </c>
      <c r="I9705" s="667" t="s">
        <v>28301</v>
      </c>
      <c r="J9705" s="669" t="n">
        <v>750</v>
      </c>
      <c r="K9705" s="489" t="n">
        <v>0</v>
      </c>
      <c r="L9705" s="489" t="n">
        <v>115520</v>
      </c>
      <c r="M9705" s="489" t="n">
        <v>1</v>
      </c>
      <c r="N9705" s="667" t="s">
        <v>28093</v>
      </c>
      <c r="O9705" s="489"/>
      <c r="P9705" s="141" t="n">
        <v>1550.61</v>
      </c>
      <c r="Q9705" s="141" t="n">
        <f aca="false">P9705*1.2</f>
        <v>1860.732</v>
      </c>
      <c r="R9705" s="131" t="n">
        <f aca="false">S9705*Q9705</f>
        <v>0</v>
      </c>
      <c r="S9705" s="132"/>
    </row>
    <row r="9706" s="76" customFormat="true" ht="14.4" hidden="false" customHeight="false" outlineLevel="0" collapsed="false">
      <c r="A9706" s="207"/>
      <c r="B9706" s="215" t="n">
        <v>82</v>
      </c>
      <c r="C9706" s="642" t="s">
        <v>23</v>
      </c>
      <c r="D9706" s="670" t="s">
        <v>27754</v>
      </c>
      <c r="E9706" s="661"/>
      <c r="F9706" s="121" t="n">
        <f aca="false">F9705+1</f>
        <v>9700</v>
      </c>
      <c r="G9706" s="671" t="s">
        <v>28302</v>
      </c>
      <c r="H9706" s="671" t="s">
        <v>28302</v>
      </c>
      <c r="I9706" s="667" t="s">
        <v>28303</v>
      </c>
      <c r="J9706" s="669" t="n">
        <v>750</v>
      </c>
      <c r="K9706" s="489" t="n">
        <v>0</v>
      </c>
      <c r="L9706" s="489" t="n">
        <v>115555</v>
      </c>
      <c r="M9706" s="489" t="n">
        <v>1</v>
      </c>
      <c r="N9706" s="667" t="s">
        <v>28304</v>
      </c>
      <c r="O9706" s="489"/>
      <c r="P9706" s="141" t="n">
        <v>2724.27</v>
      </c>
      <c r="Q9706" s="141" t="n">
        <f aca="false">P9706*1.2</f>
        <v>3269.124</v>
      </c>
      <c r="R9706" s="131" t="n">
        <f aca="false">S9706*Q9706</f>
        <v>0</v>
      </c>
      <c r="S9706" s="132"/>
    </row>
    <row r="9707" s="76" customFormat="true" ht="14.4" hidden="false" customHeight="false" outlineLevel="0" collapsed="false">
      <c r="A9707" s="207"/>
      <c r="B9707" s="215" t="n">
        <v>82</v>
      </c>
      <c r="C9707" s="642" t="s">
        <v>23</v>
      </c>
      <c r="D9707" s="670" t="s">
        <v>27754</v>
      </c>
      <c r="E9707" s="661"/>
      <c r="F9707" s="121" t="n">
        <f aca="false">F9706+1</f>
        <v>9701</v>
      </c>
      <c r="G9707" s="671" t="s">
        <v>28305</v>
      </c>
      <c r="H9707" s="671" t="s">
        <v>28305</v>
      </c>
      <c r="I9707" s="667" t="s">
        <v>28306</v>
      </c>
      <c r="J9707" s="669" t="n">
        <v>750</v>
      </c>
      <c r="K9707" s="489" t="n">
        <v>0</v>
      </c>
      <c r="L9707" s="489" t="n">
        <v>115559</v>
      </c>
      <c r="M9707" s="489" t="n">
        <v>1</v>
      </c>
      <c r="N9707" s="667" t="s">
        <v>28304</v>
      </c>
      <c r="O9707" s="489"/>
      <c r="P9707" s="141" t="n">
        <v>2306.02</v>
      </c>
      <c r="Q9707" s="141" t="n">
        <f aca="false">P9707*1.2</f>
        <v>2767.224</v>
      </c>
      <c r="R9707" s="131" t="n">
        <f aca="false">S9707*Q9707</f>
        <v>0</v>
      </c>
      <c r="S9707" s="132"/>
    </row>
    <row r="9708" s="76" customFormat="true" ht="14.4" hidden="false" customHeight="false" outlineLevel="0" collapsed="false">
      <c r="A9708" s="207"/>
      <c r="B9708" s="215" t="n">
        <v>82</v>
      </c>
      <c r="C9708" s="642" t="s">
        <v>23</v>
      </c>
      <c r="D9708" s="670" t="s">
        <v>27754</v>
      </c>
      <c r="E9708" s="661"/>
      <c r="F9708" s="121" t="n">
        <f aca="false">F9707+1</f>
        <v>9702</v>
      </c>
      <c r="G9708" s="671" t="s">
        <v>28307</v>
      </c>
      <c r="H9708" s="671" t="s">
        <v>28307</v>
      </c>
      <c r="I9708" s="667" t="s">
        <v>28308</v>
      </c>
      <c r="J9708" s="669" t="n">
        <v>750</v>
      </c>
      <c r="K9708" s="489" t="n">
        <v>0</v>
      </c>
      <c r="L9708" s="489" t="n">
        <v>116266</v>
      </c>
      <c r="M9708" s="489" t="n">
        <v>1</v>
      </c>
      <c r="N9708" s="667" t="s">
        <v>28087</v>
      </c>
      <c r="O9708" s="489"/>
      <c r="P9708" s="141" t="n">
        <v>1912.24</v>
      </c>
      <c r="Q9708" s="141" t="n">
        <f aca="false">P9708*1.2</f>
        <v>2294.688</v>
      </c>
      <c r="R9708" s="131" t="n">
        <f aca="false">S9708*Q9708</f>
        <v>0</v>
      </c>
      <c r="S9708" s="132"/>
    </row>
    <row r="9709" s="76" customFormat="true" ht="14.4" hidden="false" customHeight="false" outlineLevel="0" collapsed="false">
      <c r="A9709" s="207"/>
      <c r="B9709" s="215" t="n">
        <v>82</v>
      </c>
      <c r="C9709" s="642" t="s">
        <v>23</v>
      </c>
      <c r="D9709" s="670" t="s">
        <v>27754</v>
      </c>
      <c r="E9709" s="661"/>
      <c r="F9709" s="121" t="n">
        <f aca="false">F9708+1</f>
        <v>9703</v>
      </c>
      <c r="G9709" s="671" t="s">
        <v>28309</v>
      </c>
      <c r="H9709" s="671" t="s">
        <v>28309</v>
      </c>
      <c r="I9709" s="667" t="s">
        <v>28310</v>
      </c>
      <c r="J9709" s="669" t="n">
        <v>750</v>
      </c>
      <c r="K9709" s="489" t="n">
        <v>0</v>
      </c>
      <c r="L9709" s="489" t="n">
        <v>116391</v>
      </c>
      <c r="M9709" s="489" t="n">
        <v>1</v>
      </c>
      <c r="N9709" s="667" t="s">
        <v>28087</v>
      </c>
      <c r="O9709" s="489"/>
      <c r="P9709" s="141" t="n">
        <v>7577.44</v>
      </c>
      <c r="Q9709" s="141" t="n">
        <f aca="false">P9709*1.2</f>
        <v>9092.928</v>
      </c>
      <c r="R9709" s="131" t="n">
        <f aca="false">S9709*Q9709</f>
        <v>0</v>
      </c>
      <c r="S9709" s="132"/>
    </row>
    <row r="9710" s="76" customFormat="true" ht="14.4" hidden="false" customHeight="false" outlineLevel="0" collapsed="false">
      <c r="A9710" s="207"/>
      <c r="B9710" s="215" t="n">
        <v>82</v>
      </c>
      <c r="C9710" s="642" t="s">
        <v>23</v>
      </c>
      <c r="D9710" s="670" t="s">
        <v>27754</v>
      </c>
      <c r="E9710" s="661"/>
      <c r="F9710" s="121" t="n">
        <f aca="false">F9709+1</f>
        <v>9704</v>
      </c>
      <c r="G9710" s="671" t="s">
        <v>28311</v>
      </c>
      <c r="H9710" s="671" t="s">
        <v>28311</v>
      </c>
      <c r="I9710" s="667" t="s">
        <v>28312</v>
      </c>
      <c r="J9710" s="669" t="n">
        <v>750</v>
      </c>
      <c r="K9710" s="489" t="n">
        <v>0</v>
      </c>
      <c r="L9710" s="489" t="n">
        <v>117141</v>
      </c>
      <c r="M9710" s="489" t="n">
        <v>1</v>
      </c>
      <c r="N9710" s="667" t="s">
        <v>28246</v>
      </c>
      <c r="O9710" s="489"/>
      <c r="P9710" s="141" t="n">
        <v>15393.38</v>
      </c>
      <c r="Q9710" s="141" t="n">
        <f aca="false">P9710*1.2</f>
        <v>18472.056</v>
      </c>
      <c r="R9710" s="131" t="n">
        <f aca="false">S9710*Q9710</f>
        <v>0</v>
      </c>
      <c r="S9710" s="132"/>
    </row>
    <row r="9711" s="76" customFormat="true" ht="14.4" hidden="false" customHeight="false" outlineLevel="0" collapsed="false">
      <c r="A9711" s="207"/>
      <c r="B9711" s="215" t="n">
        <v>82</v>
      </c>
      <c r="C9711" s="642" t="s">
        <v>23</v>
      </c>
      <c r="D9711" s="670" t="s">
        <v>27754</v>
      </c>
      <c r="E9711" s="661"/>
      <c r="F9711" s="121" t="n">
        <f aca="false">F9710+1</f>
        <v>9705</v>
      </c>
      <c r="G9711" s="671" t="s">
        <v>28313</v>
      </c>
      <c r="H9711" s="671" t="s">
        <v>28313</v>
      </c>
      <c r="I9711" s="667" t="s">
        <v>28314</v>
      </c>
      <c r="J9711" s="669" t="n">
        <v>750</v>
      </c>
      <c r="K9711" s="489" t="n">
        <v>0</v>
      </c>
      <c r="L9711" s="489" t="n">
        <v>117516</v>
      </c>
      <c r="M9711" s="489" t="n">
        <v>1</v>
      </c>
      <c r="N9711" s="490" t="s">
        <v>28315</v>
      </c>
      <c r="O9711" s="489"/>
      <c r="P9711" s="141" t="n">
        <v>34759.99</v>
      </c>
      <c r="Q9711" s="141" t="n">
        <f aca="false">P9711*1.2</f>
        <v>41711.988</v>
      </c>
      <c r="R9711" s="131" t="n">
        <f aca="false">S9711*Q9711</f>
        <v>0</v>
      </c>
      <c r="S9711" s="132"/>
    </row>
    <row r="9712" s="76" customFormat="true" ht="14.4" hidden="false" customHeight="false" outlineLevel="0" collapsed="false">
      <c r="A9712" s="207"/>
      <c r="B9712" s="215" t="n">
        <v>82</v>
      </c>
      <c r="C9712" s="642" t="s">
        <v>23</v>
      </c>
      <c r="D9712" s="670" t="s">
        <v>27754</v>
      </c>
      <c r="E9712" s="661"/>
      <c r="F9712" s="121" t="n">
        <f aca="false">F9711+1</f>
        <v>9706</v>
      </c>
      <c r="G9712" s="671" t="s">
        <v>28316</v>
      </c>
      <c r="H9712" s="671" t="s">
        <v>28316</v>
      </c>
      <c r="I9712" s="667" t="s">
        <v>28317</v>
      </c>
      <c r="J9712" s="669" t="n">
        <v>750</v>
      </c>
      <c r="K9712" s="489" t="n">
        <v>0</v>
      </c>
      <c r="L9712" s="489" t="n">
        <v>117524</v>
      </c>
      <c r="M9712" s="489" t="n">
        <v>1</v>
      </c>
      <c r="N9712" s="667" t="s">
        <v>28087</v>
      </c>
      <c r="O9712" s="489"/>
      <c r="P9712" s="141" t="n">
        <v>11125.36</v>
      </c>
      <c r="Q9712" s="141" t="n">
        <f aca="false">P9712*1.2</f>
        <v>13350.432</v>
      </c>
      <c r="R9712" s="131" t="n">
        <f aca="false">S9712*Q9712</f>
        <v>0</v>
      </c>
      <c r="S9712" s="132"/>
    </row>
    <row r="9713" s="76" customFormat="true" ht="14.4" hidden="false" customHeight="false" outlineLevel="0" collapsed="false">
      <c r="A9713" s="207"/>
      <c r="B9713" s="215" t="n">
        <v>82</v>
      </c>
      <c r="C9713" s="642" t="s">
        <v>23</v>
      </c>
      <c r="D9713" s="670" t="s">
        <v>27754</v>
      </c>
      <c r="E9713" s="661"/>
      <c r="F9713" s="121" t="n">
        <f aca="false">F9712+1</f>
        <v>9707</v>
      </c>
      <c r="G9713" s="671" t="s">
        <v>28318</v>
      </c>
      <c r="H9713" s="671" t="s">
        <v>28318</v>
      </c>
      <c r="I9713" s="667" t="s">
        <v>28319</v>
      </c>
      <c r="J9713" s="669" t="n">
        <v>750</v>
      </c>
      <c r="K9713" s="489" t="n">
        <v>0</v>
      </c>
      <c r="L9713" s="489" t="n">
        <v>117621</v>
      </c>
      <c r="M9713" s="489" t="n">
        <v>1</v>
      </c>
      <c r="N9713" s="667" t="s">
        <v>28265</v>
      </c>
      <c r="O9713" s="489"/>
      <c r="P9713" s="141" t="n">
        <v>5356.48</v>
      </c>
      <c r="Q9713" s="141" t="n">
        <f aca="false">P9713*1.2</f>
        <v>6427.776</v>
      </c>
      <c r="R9713" s="131" t="n">
        <f aca="false">S9713*Q9713</f>
        <v>0</v>
      </c>
      <c r="S9713" s="132"/>
    </row>
    <row r="9714" s="76" customFormat="true" ht="14.4" hidden="false" customHeight="false" outlineLevel="0" collapsed="false">
      <c r="A9714" s="207"/>
      <c r="B9714" s="215" t="n">
        <v>82</v>
      </c>
      <c r="C9714" s="642" t="s">
        <v>23</v>
      </c>
      <c r="D9714" s="670" t="s">
        <v>27754</v>
      </c>
      <c r="E9714" s="661"/>
      <c r="F9714" s="121" t="n">
        <f aca="false">F9713+1</f>
        <v>9708</v>
      </c>
      <c r="G9714" s="671" t="s">
        <v>28320</v>
      </c>
      <c r="H9714" s="671" t="s">
        <v>28320</v>
      </c>
      <c r="I9714" s="667" t="s">
        <v>28321</v>
      </c>
      <c r="J9714" s="669" t="n">
        <v>750</v>
      </c>
      <c r="K9714" s="489" t="n">
        <v>0</v>
      </c>
      <c r="L9714" s="489" t="n">
        <v>117625</v>
      </c>
      <c r="M9714" s="489" t="n">
        <v>1</v>
      </c>
      <c r="N9714" s="667" t="s">
        <v>28265</v>
      </c>
      <c r="O9714" s="489"/>
      <c r="P9714" s="141" t="n">
        <v>3818.59</v>
      </c>
      <c r="Q9714" s="141" t="n">
        <f aca="false">P9714*1.2</f>
        <v>4582.308</v>
      </c>
      <c r="R9714" s="131" t="n">
        <f aca="false">S9714*Q9714</f>
        <v>0</v>
      </c>
      <c r="S9714" s="132"/>
    </row>
    <row r="9715" s="76" customFormat="true" ht="14.4" hidden="false" customHeight="false" outlineLevel="0" collapsed="false">
      <c r="A9715" s="207"/>
      <c r="B9715" s="215" t="n">
        <v>82</v>
      </c>
      <c r="C9715" s="642" t="s">
        <v>23</v>
      </c>
      <c r="D9715" s="670" t="s">
        <v>27754</v>
      </c>
      <c r="E9715" s="661"/>
      <c r="F9715" s="121" t="n">
        <f aca="false">F9714+1</f>
        <v>9709</v>
      </c>
      <c r="G9715" s="671" t="s">
        <v>28322</v>
      </c>
      <c r="H9715" s="671" t="s">
        <v>28322</v>
      </c>
      <c r="I9715" s="667" t="s">
        <v>28323</v>
      </c>
      <c r="J9715" s="669" t="n">
        <v>750</v>
      </c>
      <c r="K9715" s="489" t="n">
        <v>0</v>
      </c>
      <c r="L9715" s="489" t="n">
        <v>117785</v>
      </c>
      <c r="M9715" s="489" t="n">
        <v>1</v>
      </c>
      <c r="N9715" s="667" t="s">
        <v>28246</v>
      </c>
      <c r="O9715" s="489"/>
      <c r="P9715" s="141" t="n">
        <v>4460.15</v>
      </c>
      <c r="Q9715" s="141" t="n">
        <f aca="false">P9715*1.2</f>
        <v>5352.18</v>
      </c>
      <c r="R9715" s="131" t="n">
        <f aca="false">S9715*Q9715</f>
        <v>0</v>
      </c>
      <c r="S9715" s="132"/>
    </row>
    <row r="9716" s="76" customFormat="true" ht="14.4" hidden="false" customHeight="false" outlineLevel="0" collapsed="false">
      <c r="A9716" s="207"/>
      <c r="B9716" s="215" t="n">
        <v>82</v>
      </c>
      <c r="C9716" s="642" t="s">
        <v>23</v>
      </c>
      <c r="D9716" s="670" t="s">
        <v>27754</v>
      </c>
      <c r="E9716" s="661"/>
      <c r="F9716" s="121" t="n">
        <f aca="false">F9715+1</f>
        <v>9710</v>
      </c>
      <c r="G9716" s="671" t="s">
        <v>28324</v>
      </c>
      <c r="H9716" s="671" t="s">
        <v>28324</v>
      </c>
      <c r="I9716" s="667" t="s">
        <v>28325</v>
      </c>
      <c r="J9716" s="669" t="n">
        <v>750</v>
      </c>
      <c r="K9716" s="489" t="n">
        <v>0</v>
      </c>
      <c r="L9716" s="489" t="n">
        <v>117860</v>
      </c>
      <c r="M9716" s="489" t="n">
        <v>1</v>
      </c>
      <c r="N9716" s="667" t="s">
        <v>28246</v>
      </c>
      <c r="O9716" s="489"/>
      <c r="P9716" s="141" t="n">
        <v>39739.35</v>
      </c>
      <c r="Q9716" s="141" t="n">
        <f aca="false">P9716*1.2</f>
        <v>47687.22</v>
      </c>
      <c r="R9716" s="131" t="n">
        <f aca="false">S9716*Q9716</f>
        <v>0</v>
      </c>
      <c r="S9716" s="132"/>
    </row>
    <row r="9717" s="76" customFormat="true" ht="14.4" hidden="false" customHeight="false" outlineLevel="0" collapsed="false">
      <c r="A9717" s="207"/>
      <c r="B9717" s="215" t="n">
        <v>82</v>
      </c>
      <c r="C9717" s="642" t="s">
        <v>23</v>
      </c>
      <c r="D9717" s="670" t="s">
        <v>27754</v>
      </c>
      <c r="E9717" s="661"/>
      <c r="F9717" s="121" t="n">
        <f aca="false">F9716+1</f>
        <v>9711</v>
      </c>
      <c r="G9717" s="671" t="s">
        <v>28326</v>
      </c>
      <c r="H9717" s="671" t="s">
        <v>28326</v>
      </c>
      <c r="I9717" s="667" t="s">
        <v>28327</v>
      </c>
      <c r="J9717" s="669" t="n">
        <v>750</v>
      </c>
      <c r="K9717" s="489" t="n">
        <v>0</v>
      </c>
      <c r="L9717" s="489" t="n">
        <v>117875</v>
      </c>
      <c r="M9717" s="489" t="n">
        <v>1</v>
      </c>
      <c r="N9717" s="667" t="s">
        <v>28246</v>
      </c>
      <c r="O9717" s="489"/>
      <c r="P9717" s="141" t="n">
        <v>11618.88</v>
      </c>
      <c r="Q9717" s="141" t="n">
        <f aca="false">P9717*1.2</f>
        <v>13942.656</v>
      </c>
      <c r="R9717" s="131" t="n">
        <f aca="false">S9717*Q9717</f>
        <v>0</v>
      </c>
      <c r="S9717" s="132"/>
    </row>
    <row r="9718" s="76" customFormat="true" ht="14.4" hidden="false" customHeight="false" outlineLevel="0" collapsed="false">
      <c r="A9718" s="207"/>
      <c r="B9718" s="215" t="n">
        <v>82</v>
      </c>
      <c r="C9718" s="642" t="s">
        <v>23</v>
      </c>
      <c r="D9718" s="670" t="s">
        <v>27754</v>
      </c>
      <c r="E9718" s="661"/>
      <c r="F9718" s="121" t="n">
        <f aca="false">F9717+1</f>
        <v>9712</v>
      </c>
      <c r="G9718" s="671" t="s">
        <v>28328</v>
      </c>
      <c r="H9718" s="671" t="s">
        <v>28328</v>
      </c>
      <c r="I9718" s="667" t="s">
        <v>28329</v>
      </c>
      <c r="J9718" s="669" t="n">
        <v>750</v>
      </c>
      <c r="K9718" s="489" t="n">
        <v>0</v>
      </c>
      <c r="L9718" s="489" t="n">
        <v>117891</v>
      </c>
      <c r="M9718" s="489" t="n">
        <v>1</v>
      </c>
      <c r="N9718" s="667" t="s">
        <v>28246</v>
      </c>
      <c r="O9718" s="489"/>
      <c r="P9718" s="141" t="n">
        <v>11269.62</v>
      </c>
      <c r="Q9718" s="141" t="n">
        <f aca="false">P9718*1.2</f>
        <v>13523.544</v>
      </c>
      <c r="R9718" s="131" t="n">
        <f aca="false">S9718*Q9718</f>
        <v>0</v>
      </c>
      <c r="S9718" s="132"/>
    </row>
    <row r="9719" s="76" customFormat="true" ht="14.4" hidden="false" customHeight="false" outlineLevel="0" collapsed="false">
      <c r="A9719" s="207"/>
      <c r="B9719" s="215" t="n">
        <v>82</v>
      </c>
      <c r="C9719" s="642" t="s">
        <v>23</v>
      </c>
      <c r="D9719" s="670" t="s">
        <v>27754</v>
      </c>
      <c r="E9719" s="661"/>
      <c r="F9719" s="121" t="n">
        <f aca="false">F9718+1</f>
        <v>9713</v>
      </c>
      <c r="G9719" s="671" t="s">
        <v>28330</v>
      </c>
      <c r="H9719" s="671" t="s">
        <v>28330</v>
      </c>
      <c r="I9719" s="667" t="s">
        <v>28331</v>
      </c>
      <c r="J9719" s="669" t="n">
        <v>750</v>
      </c>
      <c r="K9719" s="489" t="n">
        <v>0</v>
      </c>
      <c r="L9719" s="489" t="n">
        <v>117892</v>
      </c>
      <c r="M9719" s="489" t="n">
        <v>1</v>
      </c>
      <c r="N9719" s="667" t="s">
        <v>28087</v>
      </c>
      <c r="O9719" s="489"/>
      <c r="P9719" s="141" t="n">
        <v>6921.7</v>
      </c>
      <c r="Q9719" s="141" t="n">
        <f aca="false">P9719*1.2</f>
        <v>8306.04</v>
      </c>
      <c r="R9719" s="131" t="n">
        <f aca="false">S9719*Q9719</f>
        <v>0</v>
      </c>
      <c r="S9719" s="132"/>
    </row>
    <row r="9720" s="76" customFormat="true" ht="14.4" hidden="false" customHeight="false" outlineLevel="0" collapsed="false">
      <c r="A9720" s="207"/>
      <c r="B9720" s="215" t="n">
        <v>82</v>
      </c>
      <c r="C9720" s="642" t="s">
        <v>23</v>
      </c>
      <c r="D9720" s="670" t="s">
        <v>27754</v>
      </c>
      <c r="E9720" s="661"/>
      <c r="F9720" s="121" t="n">
        <f aca="false">F9719+1</f>
        <v>9714</v>
      </c>
      <c r="G9720" s="671" t="s">
        <v>28332</v>
      </c>
      <c r="H9720" s="671" t="s">
        <v>28332</v>
      </c>
      <c r="I9720" s="667" t="s">
        <v>28333</v>
      </c>
      <c r="J9720" s="669" t="n">
        <v>750</v>
      </c>
      <c r="K9720" s="489" t="n">
        <v>0</v>
      </c>
      <c r="L9720" s="489" t="n">
        <v>120325</v>
      </c>
      <c r="M9720" s="489" t="n">
        <v>1</v>
      </c>
      <c r="N9720" s="667" t="s">
        <v>28087</v>
      </c>
      <c r="O9720" s="489"/>
      <c r="P9720" s="141" t="n">
        <v>9573.99</v>
      </c>
      <c r="Q9720" s="141" t="n">
        <f aca="false">P9720*1.2</f>
        <v>11488.788</v>
      </c>
      <c r="R9720" s="131" t="n">
        <f aca="false">S9720*Q9720</f>
        <v>0</v>
      </c>
      <c r="S9720" s="132"/>
    </row>
    <row r="9721" s="76" customFormat="true" ht="14.4" hidden="false" customHeight="false" outlineLevel="0" collapsed="false">
      <c r="A9721" s="207"/>
      <c r="B9721" s="215" t="n">
        <v>82</v>
      </c>
      <c r="C9721" s="642" t="s">
        <v>23</v>
      </c>
      <c r="D9721" s="670" t="s">
        <v>27754</v>
      </c>
      <c r="E9721" s="661"/>
      <c r="F9721" s="121" t="n">
        <f aca="false">F9720+1</f>
        <v>9715</v>
      </c>
      <c r="G9721" s="671" t="s">
        <v>28334</v>
      </c>
      <c r="H9721" s="671" t="s">
        <v>28334</v>
      </c>
      <c r="I9721" s="667" t="s">
        <v>28335</v>
      </c>
      <c r="J9721" s="669" t="n">
        <v>750</v>
      </c>
      <c r="K9721" s="489" t="n">
        <v>0</v>
      </c>
      <c r="L9721" s="489" t="n">
        <v>190053</v>
      </c>
      <c r="M9721" s="489" t="n">
        <v>1</v>
      </c>
      <c r="N9721" s="667" t="s">
        <v>28336</v>
      </c>
      <c r="O9721" s="489"/>
      <c r="P9721" s="141" t="n">
        <v>32156.1</v>
      </c>
      <c r="Q9721" s="141" t="n">
        <f aca="false">P9721*1.2</f>
        <v>38587.32</v>
      </c>
      <c r="R9721" s="131" t="n">
        <f aca="false">S9721*Q9721</f>
        <v>0</v>
      </c>
      <c r="S9721" s="132"/>
    </row>
    <row r="9722" s="76" customFormat="true" ht="14.4" hidden="false" customHeight="false" outlineLevel="0" collapsed="false">
      <c r="A9722" s="207"/>
      <c r="B9722" s="215" t="n">
        <v>82</v>
      </c>
      <c r="C9722" s="642" t="s">
        <v>23</v>
      </c>
      <c r="D9722" s="670" t="s">
        <v>27754</v>
      </c>
      <c r="E9722" s="661"/>
      <c r="F9722" s="121" t="n">
        <f aca="false">F9721+1</f>
        <v>9716</v>
      </c>
      <c r="G9722" s="671" t="s">
        <v>28337</v>
      </c>
      <c r="H9722" s="671" t="s">
        <v>28337</v>
      </c>
      <c r="I9722" s="667" t="s">
        <v>28338</v>
      </c>
      <c r="J9722" s="669" t="n">
        <v>750</v>
      </c>
      <c r="K9722" s="489" t="n">
        <v>9</v>
      </c>
      <c r="L9722" s="489" t="n">
        <v>108976</v>
      </c>
      <c r="M9722" s="489" t="n">
        <v>0</v>
      </c>
      <c r="N9722" s="667" t="s">
        <v>28339</v>
      </c>
      <c r="O9722" s="489"/>
      <c r="P9722" s="141" t="n">
        <v>334.76</v>
      </c>
      <c r="Q9722" s="141" t="n">
        <f aca="false">P9722*1.2</f>
        <v>401.712</v>
      </c>
      <c r="R9722" s="131" t="n">
        <f aca="false">S9722*Q9722</f>
        <v>0</v>
      </c>
      <c r="S9722" s="132"/>
    </row>
    <row r="9723" s="76" customFormat="true" ht="14.4" hidden="false" customHeight="false" outlineLevel="0" collapsed="false">
      <c r="A9723" s="207"/>
      <c r="B9723" s="215" t="n">
        <v>82</v>
      </c>
      <c r="C9723" s="642" t="s">
        <v>23</v>
      </c>
      <c r="D9723" s="670" t="s">
        <v>27754</v>
      </c>
      <c r="E9723" s="661"/>
      <c r="F9723" s="121" t="n">
        <f aca="false">F9722+1</f>
        <v>9717</v>
      </c>
      <c r="G9723" s="671" t="s">
        <v>28340</v>
      </c>
      <c r="H9723" s="671" t="s">
        <v>28340</v>
      </c>
      <c r="I9723" s="667" t="s">
        <v>28341</v>
      </c>
      <c r="J9723" s="669" t="n">
        <v>899</v>
      </c>
      <c r="K9723" s="489" t="n">
        <v>0</v>
      </c>
      <c r="L9723" s="489" t="n">
        <v>324213</v>
      </c>
      <c r="M9723" s="489" t="n">
        <v>1</v>
      </c>
      <c r="N9723" s="667" t="s">
        <v>27957</v>
      </c>
      <c r="O9723" s="489"/>
      <c r="P9723" s="141" t="n">
        <v>9103.28</v>
      </c>
      <c r="Q9723" s="141" t="n">
        <f aca="false">P9723*1.2</f>
        <v>10923.936</v>
      </c>
      <c r="R9723" s="131" t="n">
        <f aca="false">S9723*Q9723</f>
        <v>0</v>
      </c>
      <c r="S9723" s="132"/>
    </row>
    <row r="9724" s="76" customFormat="true" ht="14.4" hidden="false" customHeight="false" outlineLevel="0" collapsed="false">
      <c r="A9724" s="207"/>
      <c r="B9724" s="215" t="n">
        <v>82</v>
      </c>
      <c r="C9724" s="642" t="s">
        <v>23</v>
      </c>
      <c r="D9724" s="670" t="s">
        <v>27754</v>
      </c>
      <c r="E9724" s="661"/>
      <c r="F9724" s="121" t="n">
        <f aca="false">F9723+1</f>
        <v>9718</v>
      </c>
      <c r="G9724" s="671" t="s">
        <v>28342</v>
      </c>
      <c r="H9724" s="671" t="s">
        <v>28342</v>
      </c>
      <c r="I9724" s="667" t="s">
        <v>28343</v>
      </c>
      <c r="J9724" s="669" t="n">
        <v>4139</v>
      </c>
      <c r="K9724" s="489" t="n">
        <v>0</v>
      </c>
      <c r="L9724" s="489" t="n">
        <v>210082</v>
      </c>
      <c r="M9724" s="489" t="n">
        <v>1</v>
      </c>
      <c r="N9724" s="667" t="s">
        <v>28344</v>
      </c>
      <c r="O9724" s="489"/>
      <c r="P9724" s="141" t="n">
        <v>11773.97</v>
      </c>
      <c r="Q9724" s="141" t="n">
        <f aca="false">P9724*1.2</f>
        <v>14128.764</v>
      </c>
      <c r="R9724" s="131" t="n">
        <f aca="false">S9724*Q9724</f>
        <v>0</v>
      </c>
      <c r="S9724" s="132"/>
    </row>
    <row r="9725" s="76" customFormat="true" ht="14.4" hidden="false" customHeight="false" outlineLevel="0" collapsed="false">
      <c r="A9725" s="207"/>
      <c r="B9725" s="215" t="n">
        <v>82</v>
      </c>
      <c r="C9725" s="642" t="s">
        <v>23</v>
      </c>
      <c r="D9725" s="670" t="s">
        <v>27754</v>
      </c>
      <c r="E9725" s="661"/>
      <c r="F9725" s="121" t="n">
        <f aca="false">F9724+1</f>
        <v>9719</v>
      </c>
      <c r="G9725" s="671" t="s">
        <v>28345</v>
      </c>
      <c r="H9725" s="671" t="s">
        <v>28345</v>
      </c>
      <c r="I9725" s="667" t="s">
        <v>28346</v>
      </c>
      <c r="J9725" s="669" t="n">
        <v>4139</v>
      </c>
      <c r="K9725" s="489" t="n">
        <v>0</v>
      </c>
      <c r="L9725" s="489" t="n">
        <v>233307</v>
      </c>
      <c r="M9725" s="489" t="n">
        <v>1</v>
      </c>
      <c r="N9725" s="667" t="s">
        <v>27785</v>
      </c>
      <c r="O9725" s="489"/>
      <c r="P9725" s="141" t="n">
        <v>2252.01</v>
      </c>
      <c r="Q9725" s="141" t="n">
        <f aca="false">P9725*1.2</f>
        <v>2702.412</v>
      </c>
      <c r="R9725" s="131" t="n">
        <f aca="false">S9725*Q9725</f>
        <v>0</v>
      </c>
      <c r="S9725" s="132"/>
    </row>
    <row r="9726" s="76" customFormat="true" ht="14.4" hidden="false" customHeight="false" outlineLevel="0" collapsed="false">
      <c r="A9726" s="207"/>
      <c r="B9726" s="215" t="n">
        <v>82</v>
      </c>
      <c r="C9726" s="642" t="s">
        <v>23</v>
      </c>
      <c r="D9726" s="670" t="s">
        <v>27754</v>
      </c>
      <c r="E9726" s="661"/>
      <c r="F9726" s="121" t="n">
        <f aca="false">F9725+1</f>
        <v>9720</v>
      </c>
      <c r="G9726" s="671" t="s">
        <v>28347</v>
      </c>
      <c r="H9726" s="671" t="s">
        <v>28347</v>
      </c>
      <c r="I9726" s="667" t="s">
        <v>28348</v>
      </c>
      <c r="J9726" s="669" t="n">
        <v>4139</v>
      </c>
      <c r="K9726" s="489" t="n">
        <v>0</v>
      </c>
      <c r="L9726" s="489" t="n">
        <v>270035</v>
      </c>
      <c r="M9726" s="489" t="n">
        <v>1</v>
      </c>
      <c r="N9726" s="667" t="s">
        <v>28349</v>
      </c>
      <c r="O9726" s="489"/>
      <c r="P9726" s="141" t="n">
        <v>856.38</v>
      </c>
      <c r="Q9726" s="141" t="n">
        <f aca="false">P9726*1.2</f>
        <v>1027.656</v>
      </c>
      <c r="R9726" s="131" t="n">
        <f aca="false">S9726*Q9726</f>
        <v>0</v>
      </c>
      <c r="S9726" s="132"/>
    </row>
    <row r="9727" s="76" customFormat="true" ht="14.4" hidden="false" customHeight="false" outlineLevel="0" collapsed="false">
      <c r="A9727" s="207"/>
      <c r="B9727" s="215" t="n">
        <v>82</v>
      </c>
      <c r="C9727" s="642" t="s">
        <v>23</v>
      </c>
      <c r="D9727" s="670" t="s">
        <v>27754</v>
      </c>
      <c r="E9727" s="661"/>
      <c r="F9727" s="121" t="n">
        <f aca="false">F9726+1</f>
        <v>9721</v>
      </c>
      <c r="G9727" s="671" t="s">
        <v>28350</v>
      </c>
      <c r="H9727" s="671" t="s">
        <v>28350</v>
      </c>
      <c r="I9727" s="667" t="s">
        <v>28351</v>
      </c>
      <c r="J9727" s="669" t="n">
        <v>4139</v>
      </c>
      <c r="K9727" s="489" t="n">
        <v>0</v>
      </c>
      <c r="L9727" s="489" t="n">
        <v>270036</v>
      </c>
      <c r="M9727" s="489" t="n">
        <v>1</v>
      </c>
      <c r="N9727" s="667" t="s">
        <v>27785</v>
      </c>
      <c r="O9727" s="489"/>
      <c r="P9727" s="141" t="n">
        <v>2526.79</v>
      </c>
      <c r="Q9727" s="141" t="n">
        <f aca="false">P9727*1.2</f>
        <v>3032.148</v>
      </c>
      <c r="R9727" s="131" t="n">
        <f aca="false">S9727*Q9727</f>
        <v>0</v>
      </c>
      <c r="S9727" s="132"/>
    </row>
    <row r="9728" s="76" customFormat="true" ht="14.4" hidden="false" customHeight="false" outlineLevel="0" collapsed="false">
      <c r="A9728" s="207"/>
      <c r="B9728" s="215" t="n">
        <v>82</v>
      </c>
      <c r="C9728" s="642" t="s">
        <v>23</v>
      </c>
      <c r="D9728" s="670" t="s">
        <v>27754</v>
      </c>
      <c r="E9728" s="661"/>
      <c r="F9728" s="121" t="n">
        <f aca="false">F9727+1</f>
        <v>9722</v>
      </c>
      <c r="G9728" s="671" t="s">
        <v>28352</v>
      </c>
      <c r="H9728" s="671" t="s">
        <v>28352</v>
      </c>
      <c r="I9728" s="667" t="s">
        <v>28353</v>
      </c>
      <c r="J9728" s="669" t="n">
        <v>4139</v>
      </c>
      <c r="K9728" s="489" t="n">
        <v>0</v>
      </c>
      <c r="L9728" s="489" t="n">
        <v>298021</v>
      </c>
      <c r="M9728" s="489" t="n">
        <v>1</v>
      </c>
      <c r="N9728" s="667" t="s">
        <v>27782</v>
      </c>
      <c r="O9728" s="489"/>
      <c r="P9728" s="141" t="n">
        <v>4796.9</v>
      </c>
      <c r="Q9728" s="141" t="n">
        <f aca="false">P9728*1.2</f>
        <v>5756.28</v>
      </c>
      <c r="R9728" s="131" t="n">
        <f aca="false">S9728*Q9728</f>
        <v>0</v>
      </c>
      <c r="S9728" s="132"/>
    </row>
    <row r="9729" s="76" customFormat="true" ht="14.4" hidden="false" customHeight="false" outlineLevel="0" collapsed="false">
      <c r="A9729" s="207"/>
      <c r="B9729" s="215" t="n">
        <v>82</v>
      </c>
      <c r="C9729" s="642" t="s">
        <v>23</v>
      </c>
      <c r="D9729" s="670" t="s">
        <v>27754</v>
      </c>
      <c r="E9729" s="661"/>
      <c r="F9729" s="121" t="n">
        <f aca="false">F9728+1</f>
        <v>9723</v>
      </c>
      <c r="G9729" s="671" t="s">
        <v>28354</v>
      </c>
      <c r="H9729" s="671" t="s">
        <v>28354</v>
      </c>
      <c r="I9729" s="667" t="s">
        <v>28355</v>
      </c>
      <c r="J9729" s="669" t="n">
        <v>4139</v>
      </c>
      <c r="K9729" s="489" t="n">
        <v>0</v>
      </c>
      <c r="L9729" s="489" t="n">
        <v>298045</v>
      </c>
      <c r="M9729" s="489" t="n">
        <v>1</v>
      </c>
      <c r="N9729" s="667" t="s">
        <v>28356</v>
      </c>
      <c r="O9729" s="489"/>
      <c r="P9729" s="141" t="n">
        <v>95372.27</v>
      </c>
      <c r="Q9729" s="141" t="n">
        <f aca="false">P9729*1.2</f>
        <v>114446.724</v>
      </c>
      <c r="R9729" s="131" t="n">
        <f aca="false">S9729*Q9729</f>
        <v>0</v>
      </c>
      <c r="S9729" s="132"/>
    </row>
    <row r="9730" s="76" customFormat="true" ht="14.4" hidden="false" customHeight="false" outlineLevel="0" collapsed="false">
      <c r="A9730" s="207"/>
      <c r="B9730" s="215" t="n">
        <v>82</v>
      </c>
      <c r="C9730" s="642" t="s">
        <v>23</v>
      </c>
      <c r="D9730" s="670" t="s">
        <v>27754</v>
      </c>
      <c r="E9730" s="661"/>
      <c r="F9730" s="121" t="n">
        <f aca="false">F9729+1</f>
        <v>9724</v>
      </c>
      <c r="G9730" s="671" t="s">
        <v>28357</v>
      </c>
      <c r="H9730" s="671" t="s">
        <v>28357</v>
      </c>
      <c r="I9730" s="667" t="s">
        <v>28358</v>
      </c>
      <c r="J9730" s="669" t="n">
        <v>4139</v>
      </c>
      <c r="K9730" s="489" t="n">
        <v>0</v>
      </c>
      <c r="L9730" s="489" t="n">
        <v>298081</v>
      </c>
      <c r="M9730" s="489" t="n">
        <v>1</v>
      </c>
      <c r="N9730" s="667" t="s">
        <v>27782</v>
      </c>
      <c r="O9730" s="489"/>
      <c r="P9730" s="141" t="n">
        <v>32177.23</v>
      </c>
      <c r="Q9730" s="141" t="n">
        <f aca="false">P9730*1.2</f>
        <v>38612.676</v>
      </c>
      <c r="R9730" s="131" t="n">
        <f aca="false">S9730*Q9730</f>
        <v>0</v>
      </c>
      <c r="S9730" s="132"/>
    </row>
    <row r="9731" s="76" customFormat="true" ht="14.4" hidden="false" customHeight="false" outlineLevel="0" collapsed="false">
      <c r="A9731" s="207"/>
      <c r="B9731" s="215" t="n">
        <v>82</v>
      </c>
      <c r="C9731" s="642" t="s">
        <v>23</v>
      </c>
      <c r="D9731" s="670" t="s">
        <v>27754</v>
      </c>
      <c r="E9731" s="661"/>
      <c r="F9731" s="121" t="n">
        <f aca="false">F9730+1</f>
        <v>9725</v>
      </c>
      <c r="G9731" s="671" t="s">
        <v>28359</v>
      </c>
      <c r="H9731" s="671" t="s">
        <v>28359</v>
      </c>
      <c r="I9731" s="667" t="s">
        <v>28360</v>
      </c>
      <c r="J9731" s="669" t="n">
        <v>4139</v>
      </c>
      <c r="K9731" s="489" t="n">
        <v>0</v>
      </c>
      <c r="L9731" s="489" t="n">
        <v>298936</v>
      </c>
      <c r="M9731" s="489" t="n">
        <v>1</v>
      </c>
      <c r="N9731" s="667" t="s">
        <v>28025</v>
      </c>
      <c r="O9731" s="489"/>
      <c r="P9731" s="141" t="n">
        <v>3240.87</v>
      </c>
      <c r="Q9731" s="141" t="n">
        <f aca="false">P9731*1.2</f>
        <v>3889.044</v>
      </c>
      <c r="R9731" s="131" t="n">
        <f aca="false">S9731*Q9731</f>
        <v>0</v>
      </c>
      <c r="S9731" s="132"/>
    </row>
    <row r="9732" s="76" customFormat="true" ht="14.4" hidden="false" customHeight="false" outlineLevel="0" collapsed="false">
      <c r="A9732" s="207"/>
      <c r="B9732" s="215" t="n">
        <v>82</v>
      </c>
      <c r="C9732" s="642" t="s">
        <v>23</v>
      </c>
      <c r="D9732" s="670" t="s">
        <v>27754</v>
      </c>
      <c r="E9732" s="661"/>
      <c r="F9732" s="121" t="n">
        <f aca="false">F9731+1</f>
        <v>9726</v>
      </c>
      <c r="G9732" s="671" t="s">
        <v>28361</v>
      </c>
      <c r="H9732" s="671" t="s">
        <v>28361</v>
      </c>
      <c r="I9732" s="667" t="s">
        <v>28362</v>
      </c>
      <c r="J9732" s="669" t="n">
        <v>4139</v>
      </c>
      <c r="K9732" s="489" t="n">
        <v>0</v>
      </c>
      <c r="L9732" s="489" t="n">
        <v>298939</v>
      </c>
      <c r="M9732" s="489" t="n">
        <v>1</v>
      </c>
      <c r="N9732" s="667" t="s">
        <v>27782</v>
      </c>
      <c r="O9732" s="489"/>
      <c r="P9732" s="141" t="n">
        <v>8248.92</v>
      </c>
      <c r="Q9732" s="141" t="n">
        <f aca="false">P9732*1.2</f>
        <v>9898.704</v>
      </c>
      <c r="R9732" s="131" t="n">
        <f aca="false">S9732*Q9732</f>
        <v>0</v>
      </c>
      <c r="S9732" s="132"/>
    </row>
    <row r="9733" s="76" customFormat="true" ht="14.4" hidden="false" customHeight="false" outlineLevel="0" collapsed="false">
      <c r="A9733" s="207"/>
      <c r="B9733" s="215" t="n">
        <v>82</v>
      </c>
      <c r="C9733" s="642" t="s">
        <v>23</v>
      </c>
      <c r="D9733" s="670" t="s">
        <v>27754</v>
      </c>
      <c r="E9733" s="661"/>
      <c r="F9733" s="121" t="n">
        <f aca="false">F9732+1</f>
        <v>9727</v>
      </c>
      <c r="G9733" s="671" t="s">
        <v>28363</v>
      </c>
      <c r="H9733" s="671" t="s">
        <v>28363</v>
      </c>
      <c r="I9733" s="667" t="s">
        <v>28364</v>
      </c>
      <c r="J9733" s="669" t="n">
        <v>4139</v>
      </c>
      <c r="K9733" s="489" t="n">
        <v>0</v>
      </c>
      <c r="L9733" s="489" t="n">
        <v>298942</v>
      </c>
      <c r="M9733" s="489" t="n">
        <v>1</v>
      </c>
      <c r="N9733" s="667" t="s">
        <v>28365</v>
      </c>
      <c r="O9733" s="489"/>
      <c r="P9733" s="141" t="n">
        <v>32205.72</v>
      </c>
      <c r="Q9733" s="141" t="n">
        <f aca="false">P9733*1.2</f>
        <v>38646.864</v>
      </c>
      <c r="R9733" s="131" t="n">
        <f aca="false">S9733*Q9733</f>
        <v>0</v>
      </c>
      <c r="S9733" s="132"/>
    </row>
    <row r="9734" s="76" customFormat="true" ht="14.4" hidden="false" customHeight="false" outlineLevel="0" collapsed="false">
      <c r="A9734" s="207"/>
      <c r="B9734" s="215" t="n">
        <v>82</v>
      </c>
      <c r="C9734" s="642" t="s">
        <v>23</v>
      </c>
      <c r="D9734" s="670" t="s">
        <v>27754</v>
      </c>
      <c r="E9734" s="661"/>
      <c r="F9734" s="121" t="n">
        <f aca="false">F9733+1</f>
        <v>9728</v>
      </c>
      <c r="G9734" s="671" t="s">
        <v>28366</v>
      </c>
      <c r="H9734" s="671" t="s">
        <v>28366</v>
      </c>
      <c r="I9734" s="667" t="s">
        <v>28367</v>
      </c>
      <c r="J9734" s="669" t="n">
        <v>4139</v>
      </c>
      <c r="K9734" s="489" t="n">
        <v>0</v>
      </c>
      <c r="L9734" s="489" t="n">
        <v>298943</v>
      </c>
      <c r="M9734" s="489" t="n">
        <v>1</v>
      </c>
      <c r="N9734" s="667" t="s">
        <v>28365</v>
      </c>
      <c r="O9734" s="489"/>
      <c r="P9734" s="141" t="n">
        <v>18923.29</v>
      </c>
      <c r="Q9734" s="141" t="n">
        <f aca="false">P9734*1.2</f>
        <v>22707.948</v>
      </c>
      <c r="R9734" s="131" t="n">
        <f aca="false">S9734*Q9734</f>
        <v>0</v>
      </c>
      <c r="S9734" s="132"/>
    </row>
    <row r="9735" s="76" customFormat="true" ht="14.4" hidden="false" customHeight="false" outlineLevel="0" collapsed="false">
      <c r="A9735" s="207"/>
      <c r="B9735" s="215" t="n">
        <v>82</v>
      </c>
      <c r="C9735" s="642" t="s">
        <v>23</v>
      </c>
      <c r="D9735" s="670" t="s">
        <v>27754</v>
      </c>
      <c r="E9735" s="661"/>
      <c r="F9735" s="121" t="n">
        <f aca="false">F9734+1</f>
        <v>9729</v>
      </c>
      <c r="G9735" s="671" t="s">
        <v>28368</v>
      </c>
      <c r="H9735" s="671" t="s">
        <v>28368</v>
      </c>
      <c r="I9735" s="667" t="s">
        <v>28369</v>
      </c>
      <c r="J9735" s="669" t="n">
        <v>4139</v>
      </c>
      <c r="K9735" s="489" t="n">
        <v>0</v>
      </c>
      <c r="L9735" s="489" t="n">
        <v>306085</v>
      </c>
      <c r="M9735" s="489" t="n">
        <v>1</v>
      </c>
      <c r="N9735" s="667" t="s">
        <v>27847</v>
      </c>
      <c r="O9735" s="489"/>
      <c r="P9735" s="141" t="n">
        <v>2074.25</v>
      </c>
      <c r="Q9735" s="141" t="n">
        <f aca="false">P9735*1.2</f>
        <v>2489.1</v>
      </c>
      <c r="R9735" s="131" t="n">
        <f aca="false">S9735*Q9735</f>
        <v>0</v>
      </c>
      <c r="S9735" s="132"/>
    </row>
    <row r="9736" s="76" customFormat="true" ht="14.4" hidden="false" customHeight="false" outlineLevel="0" collapsed="false">
      <c r="A9736" s="207"/>
      <c r="B9736" s="215" t="n">
        <v>82</v>
      </c>
      <c r="C9736" s="642" t="s">
        <v>23</v>
      </c>
      <c r="D9736" s="670" t="s">
        <v>27754</v>
      </c>
      <c r="E9736" s="661"/>
      <c r="F9736" s="121" t="n">
        <f aca="false">F9735+1</f>
        <v>9730</v>
      </c>
      <c r="G9736" s="671" t="s">
        <v>28370</v>
      </c>
      <c r="H9736" s="671" t="s">
        <v>28370</v>
      </c>
      <c r="I9736" s="667" t="s">
        <v>28371</v>
      </c>
      <c r="J9736" s="669" t="n">
        <v>4139</v>
      </c>
      <c r="K9736" s="489" t="n">
        <v>0</v>
      </c>
      <c r="L9736" s="489" t="n">
        <v>310041</v>
      </c>
      <c r="M9736" s="489" t="n">
        <v>1</v>
      </c>
      <c r="N9736" s="667" t="s">
        <v>27847</v>
      </c>
      <c r="O9736" s="489"/>
      <c r="P9736" s="141" t="n">
        <v>4077.22</v>
      </c>
      <c r="Q9736" s="141" t="n">
        <f aca="false">P9736*1.2</f>
        <v>4892.664</v>
      </c>
      <c r="R9736" s="131" t="n">
        <f aca="false">S9736*Q9736</f>
        <v>0</v>
      </c>
      <c r="S9736" s="132"/>
    </row>
    <row r="9737" s="76" customFormat="true" ht="14.4" hidden="false" customHeight="false" outlineLevel="0" collapsed="false">
      <c r="A9737" s="207"/>
      <c r="B9737" s="215" t="n">
        <v>82</v>
      </c>
      <c r="C9737" s="642" t="s">
        <v>23</v>
      </c>
      <c r="D9737" s="670" t="s">
        <v>27754</v>
      </c>
      <c r="E9737" s="661"/>
      <c r="F9737" s="121" t="n">
        <f aca="false">F9736+1</f>
        <v>9731</v>
      </c>
      <c r="G9737" s="671" t="s">
        <v>28372</v>
      </c>
      <c r="H9737" s="671" t="s">
        <v>28372</v>
      </c>
      <c r="I9737" s="667" t="s">
        <v>28373</v>
      </c>
      <c r="J9737" s="669" t="n">
        <v>4139</v>
      </c>
      <c r="K9737" s="489" t="n">
        <v>0</v>
      </c>
      <c r="L9737" s="489" t="n">
        <v>310072</v>
      </c>
      <c r="M9737" s="489" t="n">
        <v>1</v>
      </c>
      <c r="N9737" s="667" t="s">
        <v>27847</v>
      </c>
      <c r="O9737" s="489"/>
      <c r="P9737" s="141" t="n">
        <v>3706.33</v>
      </c>
      <c r="Q9737" s="141" t="n">
        <f aca="false">P9737*1.2</f>
        <v>4447.596</v>
      </c>
      <c r="R9737" s="131" t="n">
        <f aca="false">S9737*Q9737</f>
        <v>0</v>
      </c>
      <c r="S9737" s="132"/>
    </row>
    <row r="9738" s="76" customFormat="true" ht="14.4" hidden="false" customHeight="false" outlineLevel="0" collapsed="false">
      <c r="A9738" s="207"/>
      <c r="B9738" s="215" t="n">
        <v>82</v>
      </c>
      <c r="C9738" s="642" t="s">
        <v>23</v>
      </c>
      <c r="D9738" s="670" t="s">
        <v>27754</v>
      </c>
      <c r="E9738" s="661"/>
      <c r="F9738" s="121" t="n">
        <f aca="false">F9737+1</f>
        <v>9732</v>
      </c>
      <c r="G9738" s="671" t="s">
        <v>28374</v>
      </c>
      <c r="H9738" s="671" t="s">
        <v>28374</v>
      </c>
      <c r="I9738" s="667" t="s">
        <v>28375</v>
      </c>
      <c r="J9738" s="669" t="n">
        <v>4139</v>
      </c>
      <c r="K9738" s="489" t="n">
        <v>0</v>
      </c>
      <c r="L9738" s="489" t="n">
        <v>333015</v>
      </c>
      <c r="M9738" s="489" t="n">
        <v>1</v>
      </c>
      <c r="N9738" s="667" t="s">
        <v>28376</v>
      </c>
      <c r="O9738" s="489"/>
      <c r="P9738" s="141" t="n">
        <v>1715.13</v>
      </c>
      <c r="Q9738" s="141" t="n">
        <f aca="false">P9738*1.2</f>
        <v>2058.156</v>
      </c>
      <c r="R9738" s="131" t="n">
        <f aca="false">S9738*Q9738</f>
        <v>0</v>
      </c>
      <c r="S9738" s="132"/>
    </row>
    <row r="9739" s="76" customFormat="true" ht="14.4" hidden="false" customHeight="false" outlineLevel="0" collapsed="false">
      <c r="A9739" s="207"/>
      <c r="B9739" s="215" t="n">
        <v>82</v>
      </c>
      <c r="C9739" s="642" t="s">
        <v>23</v>
      </c>
      <c r="D9739" s="670" t="s">
        <v>27754</v>
      </c>
      <c r="E9739" s="661"/>
      <c r="F9739" s="121" t="n">
        <f aca="false">F9738+1</f>
        <v>9733</v>
      </c>
      <c r="G9739" s="671" t="s">
        <v>28377</v>
      </c>
      <c r="H9739" s="671" t="s">
        <v>28377</v>
      </c>
      <c r="I9739" s="667" t="s">
        <v>28378</v>
      </c>
      <c r="J9739" s="669" t="n">
        <v>4139</v>
      </c>
      <c r="K9739" s="489" t="n">
        <v>0</v>
      </c>
      <c r="L9739" s="489" t="n">
        <v>333036</v>
      </c>
      <c r="M9739" s="489" t="n">
        <v>1</v>
      </c>
      <c r="N9739" s="667" t="s">
        <v>27785</v>
      </c>
      <c r="O9739" s="489"/>
      <c r="P9739" s="141" t="n">
        <v>1017.93</v>
      </c>
      <c r="Q9739" s="141" t="n">
        <f aca="false">P9739*1.2</f>
        <v>1221.516</v>
      </c>
      <c r="R9739" s="131" t="n">
        <f aca="false">S9739*Q9739</f>
        <v>0</v>
      </c>
      <c r="S9739" s="132"/>
    </row>
    <row r="9740" s="76" customFormat="true" ht="14.4" hidden="false" customHeight="false" outlineLevel="0" collapsed="false">
      <c r="A9740" s="207"/>
      <c r="B9740" s="215" t="n">
        <v>82</v>
      </c>
      <c r="C9740" s="642" t="s">
        <v>23</v>
      </c>
      <c r="D9740" s="670" t="s">
        <v>27754</v>
      </c>
      <c r="E9740" s="661"/>
      <c r="F9740" s="121" t="n">
        <f aca="false">F9739+1</f>
        <v>9734</v>
      </c>
      <c r="G9740" s="671" t="s">
        <v>28379</v>
      </c>
      <c r="H9740" s="671" t="s">
        <v>28379</v>
      </c>
      <c r="I9740" s="667" t="s">
        <v>28380</v>
      </c>
      <c r="J9740" s="669" t="n">
        <v>4139</v>
      </c>
      <c r="K9740" s="489" t="n">
        <v>0</v>
      </c>
      <c r="L9740" s="489" t="n">
        <v>333040</v>
      </c>
      <c r="M9740" s="489" t="n">
        <v>1</v>
      </c>
      <c r="N9740" s="667" t="s">
        <v>28381</v>
      </c>
      <c r="O9740" s="489"/>
      <c r="P9740" s="141" t="n">
        <v>247.56</v>
      </c>
      <c r="Q9740" s="141" t="n">
        <f aca="false">P9740*1.2</f>
        <v>297.072</v>
      </c>
      <c r="R9740" s="131" t="n">
        <f aca="false">S9740*Q9740</f>
        <v>0</v>
      </c>
      <c r="S9740" s="132"/>
    </row>
    <row r="9741" s="76" customFormat="true" ht="14.4" hidden="false" customHeight="false" outlineLevel="0" collapsed="false">
      <c r="A9741" s="207"/>
      <c r="B9741" s="215" t="n">
        <v>82</v>
      </c>
      <c r="C9741" s="642" t="s">
        <v>23</v>
      </c>
      <c r="D9741" s="670" t="s">
        <v>27754</v>
      </c>
      <c r="E9741" s="661"/>
      <c r="F9741" s="121" t="n">
        <f aca="false">F9740+1</f>
        <v>9735</v>
      </c>
      <c r="G9741" s="671" t="s">
        <v>28382</v>
      </c>
      <c r="H9741" s="671" t="s">
        <v>28382</v>
      </c>
      <c r="I9741" s="667" t="s">
        <v>28383</v>
      </c>
      <c r="J9741" s="669" t="n">
        <v>4139</v>
      </c>
      <c r="K9741" s="489" t="n">
        <v>0</v>
      </c>
      <c r="L9741" s="489" t="n">
        <v>333172</v>
      </c>
      <c r="M9741" s="489" t="n">
        <v>1</v>
      </c>
      <c r="N9741" s="667" t="s">
        <v>28349</v>
      </c>
      <c r="O9741" s="489"/>
      <c r="P9741" s="141" t="n">
        <v>1908.57</v>
      </c>
      <c r="Q9741" s="141" t="n">
        <f aca="false">P9741*1.2</f>
        <v>2290.284</v>
      </c>
      <c r="R9741" s="131" t="n">
        <f aca="false">S9741*Q9741</f>
        <v>0</v>
      </c>
      <c r="S9741" s="132"/>
    </row>
    <row r="9742" s="76" customFormat="true" ht="14.4" hidden="false" customHeight="false" outlineLevel="0" collapsed="false">
      <c r="A9742" s="207"/>
      <c r="B9742" s="215" t="n">
        <v>82</v>
      </c>
      <c r="C9742" s="642" t="s">
        <v>23</v>
      </c>
      <c r="D9742" s="670" t="s">
        <v>27754</v>
      </c>
      <c r="E9742" s="661"/>
      <c r="F9742" s="121" t="n">
        <f aca="false">F9741+1</f>
        <v>9736</v>
      </c>
      <c r="G9742" s="671" t="s">
        <v>28384</v>
      </c>
      <c r="H9742" s="671" t="s">
        <v>28384</v>
      </c>
      <c r="I9742" s="667" t="s">
        <v>28385</v>
      </c>
      <c r="J9742" s="669" t="n">
        <v>4139</v>
      </c>
      <c r="K9742" s="489" t="n">
        <v>0</v>
      </c>
      <c r="L9742" s="489" t="n">
        <v>333293</v>
      </c>
      <c r="M9742" s="489" t="n">
        <v>1</v>
      </c>
      <c r="N9742" s="667" t="s">
        <v>28386</v>
      </c>
      <c r="O9742" s="489"/>
      <c r="P9742" s="141" t="n">
        <v>2725.41</v>
      </c>
      <c r="Q9742" s="141" t="n">
        <f aca="false">P9742*1.2</f>
        <v>3270.492</v>
      </c>
      <c r="R9742" s="131" t="n">
        <f aca="false">S9742*Q9742</f>
        <v>0</v>
      </c>
      <c r="S9742" s="132"/>
    </row>
    <row r="9743" s="76" customFormat="true" ht="14.4" hidden="false" customHeight="false" outlineLevel="0" collapsed="false">
      <c r="A9743" s="207"/>
      <c r="B9743" s="215" t="n">
        <v>82</v>
      </c>
      <c r="C9743" s="642" t="s">
        <v>23</v>
      </c>
      <c r="D9743" s="670" t="s">
        <v>27754</v>
      </c>
      <c r="E9743" s="661"/>
      <c r="F9743" s="121" t="n">
        <f aca="false">F9742+1</f>
        <v>9737</v>
      </c>
      <c r="G9743" s="671" t="s">
        <v>28387</v>
      </c>
      <c r="H9743" s="671" t="s">
        <v>28387</v>
      </c>
      <c r="I9743" s="667" t="s">
        <v>28388</v>
      </c>
      <c r="J9743" s="669" t="n">
        <v>4139</v>
      </c>
      <c r="K9743" s="489" t="n">
        <v>0</v>
      </c>
      <c r="L9743" s="489" t="n">
        <v>333373</v>
      </c>
      <c r="M9743" s="489" t="n">
        <v>1</v>
      </c>
      <c r="N9743" s="667" t="s">
        <v>28389</v>
      </c>
      <c r="O9743" s="489"/>
      <c r="P9743" s="141" t="n">
        <v>3200.14</v>
      </c>
      <c r="Q9743" s="141" t="n">
        <f aca="false">P9743*1.2</f>
        <v>3840.168</v>
      </c>
      <c r="R9743" s="131" t="n">
        <f aca="false">S9743*Q9743</f>
        <v>0</v>
      </c>
      <c r="S9743" s="132"/>
    </row>
    <row r="9744" s="76" customFormat="true" ht="14.4" hidden="false" customHeight="false" outlineLevel="0" collapsed="false">
      <c r="A9744" s="207"/>
      <c r="B9744" s="215" t="n">
        <v>82</v>
      </c>
      <c r="C9744" s="642" t="s">
        <v>23</v>
      </c>
      <c r="D9744" s="670" t="s">
        <v>27754</v>
      </c>
      <c r="E9744" s="661"/>
      <c r="F9744" s="121" t="n">
        <f aca="false">F9743+1</f>
        <v>9738</v>
      </c>
      <c r="G9744" s="671" t="s">
        <v>28390</v>
      </c>
      <c r="H9744" s="671" t="s">
        <v>28390</v>
      </c>
      <c r="I9744" s="667" t="s">
        <v>28391</v>
      </c>
      <c r="J9744" s="669" t="n">
        <v>4139</v>
      </c>
      <c r="K9744" s="489" t="n">
        <v>0</v>
      </c>
      <c r="L9744" s="489" t="n">
        <v>333437</v>
      </c>
      <c r="M9744" s="489" t="n">
        <v>1</v>
      </c>
      <c r="N9744" s="667" t="s">
        <v>28389</v>
      </c>
      <c r="O9744" s="489"/>
      <c r="P9744" s="141" t="n">
        <v>3382.85</v>
      </c>
      <c r="Q9744" s="141" t="n">
        <f aca="false">P9744*1.2</f>
        <v>4059.42</v>
      </c>
      <c r="R9744" s="131" t="n">
        <f aca="false">S9744*Q9744</f>
        <v>0</v>
      </c>
      <c r="S9744" s="132"/>
    </row>
    <row r="9745" s="76" customFormat="true" ht="14.4" hidden="false" customHeight="false" outlineLevel="0" collapsed="false">
      <c r="A9745" s="207"/>
      <c r="B9745" s="215" t="n">
        <v>82</v>
      </c>
      <c r="C9745" s="642" t="s">
        <v>23</v>
      </c>
      <c r="D9745" s="670" t="s">
        <v>27754</v>
      </c>
      <c r="E9745" s="661"/>
      <c r="F9745" s="121" t="n">
        <f aca="false">F9744+1</f>
        <v>9739</v>
      </c>
      <c r="G9745" s="671" t="s">
        <v>28392</v>
      </c>
      <c r="H9745" s="671" t="s">
        <v>28392</v>
      </c>
      <c r="I9745" s="667" t="s">
        <v>28393</v>
      </c>
      <c r="J9745" s="669" t="n">
        <v>4139</v>
      </c>
      <c r="K9745" s="489" t="n">
        <v>0</v>
      </c>
      <c r="L9745" s="489" t="n">
        <v>333745</v>
      </c>
      <c r="M9745" s="489" t="n">
        <v>1</v>
      </c>
      <c r="N9745" s="667" t="s">
        <v>28349</v>
      </c>
      <c r="O9745" s="489"/>
      <c r="P9745" s="141" t="n">
        <v>2202.97</v>
      </c>
      <c r="Q9745" s="141" t="n">
        <f aca="false">P9745*1.2</f>
        <v>2643.564</v>
      </c>
      <c r="R9745" s="131" t="n">
        <f aca="false">S9745*Q9745</f>
        <v>0</v>
      </c>
      <c r="S9745" s="132"/>
    </row>
    <row r="9746" s="76" customFormat="true" ht="14.4" hidden="false" customHeight="false" outlineLevel="0" collapsed="false">
      <c r="A9746" s="207"/>
      <c r="B9746" s="215" t="n">
        <v>82</v>
      </c>
      <c r="C9746" s="642" t="s">
        <v>23</v>
      </c>
      <c r="D9746" s="670" t="s">
        <v>27754</v>
      </c>
      <c r="E9746" s="661"/>
      <c r="F9746" s="121" t="n">
        <f aca="false">F9745+1</f>
        <v>9740</v>
      </c>
      <c r="G9746" s="671" t="s">
        <v>28394</v>
      </c>
      <c r="H9746" s="671" t="s">
        <v>28394</v>
      </c>
      <c r="I9746" s="667" t="s">
        <v>28395</v>
      </c>
      <c r="J9746" s="669" t="n">
        <v>4139</v>
      </c>
      <c r="K9746" s="489" t="n">
        <v>0</v>
      </c>
      <c r="L9746" s="489" t="n">
        <v>333759</v>
      </c>
      <c r="M9746" s="489" t="n">
        <v>1</v>
      </c>
      <c r="N9746" s="667" t="s">
        <v>28349</v>
      </c>
      <c r="O9746" s="489"/>
      <c r="P9746" s="141" t="n">
        <v>1815.33</v>
      </c>
      <c r="Q9746" s="141" t="n">
        <f aca="false">P9746*1.2</f>
        <v>2178.396</v>
      </c>
      <c r="R9746" s="131" t="n">
        <f aca="false">S9746*Q9746</f>
        <v>0</v>
      </c>
      <c r="S9746" s="132"/>
    </row>
    <row r="9747" s="76" customFormat="true" ht="14.4" hidden="false" customHeight="false" outlineLevel="0" collapsed="false">
      <c r="A9747" s="207"/>
      <c r="B9747" s="215" t="n">
        <v>82</v>
      </c>
      <c r="C9747" s="642" t="s">
        <v>23</v>
      </c>
      <c r="D9747" s="670" t="s">
        <v>27754</v>
      </c>
      <c r="E9747" s="661"/>
      <c r="F9747" s="121" t="n">
        <f aca="false">F9746+1</f>
        <v>9741</v>
      </c>
      <c r="G9747" s="671" t="s">
        <v>28396</v>
      </c>
      <c r="H9747" s="671" t="s">
        <v>28396</v>
      </c>
      <c r="I9747" s="667" t="s">
        <v>28397</v>
      </c>
      <c r="J9747" s="669" t="n">
        <v>4139</v>
      </c>
      <c r="K9747" s="489" t="n">
        <v>0</v>
      </c>
      <c r="L9747" s="489" t="n">
        <v>333765</v>
      </c>
      <c r="M9747" s="489" t="n">
        <v>1</v>
      </c>
      <c r="N9747" s="667" t="s">
        <v>27785</v>
      </c>
      <c r="O9747" s="489"/>
      <c r="P9747" s="141" t="n">
        <v>869.02</v>
      </c>
      <c r="Q9747" s="141" t="n">
        <f aca="false">P9747*1.2</f>
        <v>1042.824</v>
      </c>
      <c r="R9747" s="131" t="n">
        <f aca="false">S9747*Q9747</f>
        <v>0</v>
      </c>
      <c r="S9747" s="132"/>
    </row>
    <row r="9748" s="76" customFormat="true" ht="14.4" hidden="false" customHeight="false" outlineLevel="0" collapsed="false">
      <c r="A9748" s="207"/>
      <c r="B9748" s="215" t="n">
        <v>82</v>
      </c>
      <c r="C9748" s="642" t="s">
        <v>23</v>
      </c>
      <c r="D9748" s="670" t="s">
        <v>27754</v>
      </c>
      <c r="E9748" s="661"/>
      <c r="F9748" s="121" t="n">
        <f aca="false">F9747+1</f>
        <v>9742</v>
      </c>
      <c r="G9748" s="671" t="s">
        <v>28398</v>
      </c>
      <c r="H9748" s="671" t="s">
        <v>28398</v>
      </c>
      <c r="I9748" s="667" t="s">
        <v>28399</v>
      </c>
      <c r="J9748" s="669" t="n">
        <v>4139</v>
      </c>
      <c r="K9748" s="489" t="n">
        <v>0</v>
      </c>
      <c r="L9748" s="489" t="n">
        <v>333766</v>
      </c>
      <c r="M9748" s="489" t="n">
        <v>1</v>
      </c>
      <c r="N9748" s="667" t="s">
        <v>28400</v>
      </c>
      <c r="O9748" s="489"/>
      <c r="P9748" s="141" t="n">
        <v>4429.87</v>
      </c>
      <c r="Q9748" s="141" t="n">
        <f aca="false">P9748*1.2</f>
        <v>5315.844</v>
      </c>
      <c r="R9748" s="131" t="n">
        <f aca="false">S9748*Q9748</f>
        <v>0</v>
      </c>
      <c r="S9748" s="132"/>
    </row>
    <row r="9749" s="76" customFormat="true" ht="14.4" hidden="false" customHeight="false" outlineLevel="0" collapsed="false">
      <c r="A9749" s="207"/>
      <c r="B9749" s="215" t="n">
        <v>82</v>
      </c>
      <c r="C9749" s="642" t="s">
        <v>23</v>
      </c>
      <c r="D9749" s="670" t="s">
        <v>27754</v>
      </c>
      <c r="E9749" s="661"/>
      <c r="F9749" s="121" t="n">
        <f aca="false">F9748+1</f>
        <v>9743</v>
      </c>
      <c r="G9749" s="671" t="s">
        <v>28401</v>
      </c>
      <c r="H9749" s="671" t="s">
        <v>28401</v>
      </c>
      <c r="I9749" s="667" t="s">
        <v>28402</v>
      </c>
      <c r="J9749" s="669" t="n">
        <v>4139</v>
      </c>
      <c r="K9749" s="489" t="n">
        <v>0</v>
      </c>
      <c r="L9749" s="489" t="n">
        <v>347284</v>
      </c>
      <c r="M9749" s="489" t="n">
        <v>1</v>
      </c>
      <c r="N9749" s="667" t="s">
        <v>27918</v>
      </c>
      <c r="O9749" s="489"/>
      <c r="P9749" s="141" t="n">
        <v>124.12</v>
      </c>
      <c r="Q9749" s="141" t="n">
        <f aca="false">P9749*1.2</f>
        <v>148.944</v>
      </c>
      <c r="R9749" s="131" t="n">
        <f aca="false">S9749*Q9749</f>
        <v>0</v>
      </c>
      <c r="S9749" s="132"/>
    </row>
    <row r="9750" s="76" customFormat="true" ht="14.4" hidden="false" customHeight="false" outlineLevel="0" collapsed="false">
      <c r="A9750" s="207"/>
      <c r="B9750" s="215" t="n">
        <v>82</v>
      </c>
      <c r="C9750" s="642" t="s">
        <v>23</v>
      </c>
      <c r="D9750" s="670" t="s">
        <v>27754</v>
      </c>
      <c r="E9750" s="661"/>
      <c r="F9750" s="121" t="n">
        <f aca="false">F9749+1</f>
        <v>9744</v>
      </c>
      <c r="G9750" s="671" t="s">
        <v>28403</v>
      </c>
      <c r="H9750" s="671" t="s">
        <v>28403</v>
      </c>
      <c r="I9750" s="667" t="s">
        <v>28404</v>
      </c>
      <c r="J9750" s="669" t="n">
        <v>4139</v>
      </c>
      <c r="K9750" s="489" t="n">
        <v>0</v>
      </c>
      <c r="L9750" s="489" t="n">
        <v>347301</v>
      </c>
      <c r="M9750" s="489" t="n">
        <v>1</v>
      </c>
      <c r="N9750" s="667" t="s">
        <v>28405</v>
      </c>
      <c r="O9750" s="489"/>
      <c r="P9750" s="141" t="n">
        <v>1280.08</v>
      </c>
      <c r="Q9750" s="141" t="n">
        <f aca="false">P9750*1.2</f>
        <v>1536.096</v>
      </c>
      <c r="R9750" s="131" t="n">
        <f aca="false">S9750*Q9750</f>
        <v>0</v>
      </c>
      <c r="S9750" s="132"/>
    </row>
    <row r="9751" s="76" customFormat="true" ht="14.4" hidden="false" customHeight="false" outlineLevel="0" collapsed="false">
      <c r="A9751" s="207"/>
      <c r="B9751" s="215" t="n">
        <v>82</v>
      </c>
      <c r="C9751" s="642" t="s">
        <v>23</v>
      </c>
      <c r="D9751" s="670" t="s">
        <v>27754</v>
      </c>
      <c r="E9751" s="661"/>
      <c r="F9751" s="121" t="n">
        <f aca="false">F9750+1</f>
        <v>9745</v>
      </c>
      <c r="G9751" s="671" t="s">
        <v>28406</v>
      </c>
      <c r="H9751" s="671" t="s">
        <v>28406</v>
      </c>
      <c r="I9751" s="667" t="s">
        <v>28407</v>
      </c>
      <c r="J9751" s="669" t="n">
        <v>4139</v>
      </c>
      <c r="K9751" s="489" t="n">
        <v>0</v>
      </c>
      <c r="L9751" s="489" t="n">
        <v>347308</v>
      </c>
      <c r="M9751" s="489" t="n">
        <v>1</v>
      </c>
      <c r="N9751" s="667" t="s">
        <v>28408</v>
      </c>
      <c r="O9751" s="489"/>
      <c r="P9751" s="141" t="n">
        <v>23938.78</v>
      </c>
      <c r="Q9751" s="141" t="n">
        <f aca="false">P9751*1.2</f>
        <v>28726.536</v>
      </c>
      <c r="R9751" s="131" t="n">
        <f aca="false">S9751*Q9751</f>
        <v>0</v>
      </c>
      <c r="S9751" s="132"/>
    </row>
    <row r="9752" s="76" customFormat="true" ht="14.4" hidden="false" customHeight="false" outlineLevel="0" collapsed="false">
      <c r="A9752" s="207"/>
      <c r="B9752" s="215" t="n">
        <v>82</v>
      </c>
      <c r="C9752" s="642" t="s">
        <v>23</v>
      </c>
      <c r="D9752" s="670" t="s">
        <v>27754</v>
      </c>
      <c r="E9752" s="661"/>
      <c r="F9752" s="121" t="n">
        <f aca="false">F9751+1</f>
        <v>9746</v>
      </c>
      <c r="G9752" s="671" t="s">
        <v>28409</v>
      </c>
      <c r="H9752" s="671" t="s">
        <v>28409</v>
      </c>
      <c r="I9752" s="667" t="s">
        <v>28410</v>
      </c>
      <c r="J9752" s="669" t="n">
        <v>4139</v>
      </c>
      <c r="K9752" s="489" t="n">
        <v>0</v>
      </c>
      <c r="L9752" s="489" t="n">
        <v>347363</v>
      </c>
      <c r="M9752" s="489" t="n">
        <v>1</v>
      </c>
      <c r="N9752" s="667" t="s">
        <v>28411</v>
      </c>
      <c r="O9752" s="489"/>
      <c r="P9752" s="141" t="n">
        <v>6859.09</v>
      </c>
      <c r="Q9752" s="141" t="n">
        <f aca="false">P9752*1.2</f>
        <v>8230.908</v>
      </c>
      <c r="R9752" s="131" t="n">
        <f aca="false">S9752*Q9752</f>
        <v>0</v>
      </c>
      <c r="S9752" s="132"/>
    </row>
    <row r="9753" s="76" customFormat="true" ht="14.4" hidden="false" customHeight="false" outlineLevel="0" collapsed="false">
      <c r="A9753" s="207"/>
      <c r="B9753" s="215" t="n">
        <v>82</v>
      </c>
      <c r="C9753" s="642" t="s">
        <v>23</v>
      </c>
      <c r="D9753" s="670" t="s">
        <v>27754</v>
      </c>
      <c r="E9753" s="661"/>
      <c r="F9753" s="121" t="n">
        <f aca="false">F9752+1</f>
        <v>9747</v>
      </c>
      <c r="G9753" s="671" t="s">
        <v>28412</v>
      </c>
      <c r="H9753" s="671" t="s">
        <v>28412</v>
      </c>
      <c r="I9753" s="667" t="s">
        <v>28413</v>
      </c>
      <c r="J9753" s="669" t="n">
        <v>4139</v>
      </c>
      <c r="K9753" s="489" t="n">
        <v>0</v>
      </c>
      <c r="L9753" s="489" t="n">
        <v>347365</v>
      </c>
      <c r="M9753" s="489" t="n">
        <v>1</v>
      </c>
      <c r="N9753" s="667" t="s">
        <v>28414</v>
      </c>
      <c r="O9753" s="489"/>
      <c r="P9753" s="141" t="n">
        <v>12226.27</v>
      </c>
      <c r="Q9753" s="141" t="n">
        <f aca="false">P9753*1.2</f>
        <v>14671.524</v>
      </c>
      <c r="R9753" s="131" t="n">
        <f aca="false">S9753*Q9753</f>
        <v>0</v>
      </c>
      <c r="S9753" s="132"/>
    </row>
    <row r="9754" s="76" customFormat="true" ht="14.4" hidden="false" customHeight="false" outlineLevel="0" collapsed="false">
      <c r="A9754" s="207"/>
      <c r="B9754" s="215" t="n">
        <v>82</v>
      </c>
      <c r="C9754" s="642" t="s">
        <v>23</v>
      </c>
      <c r="D9754" s="670" t="s">
        <v>27754</v>
      </c>
      <c r="E9754" s="661"/>
      <c r="F9754" s="121" t="n">
        <f aca="false">F9753+1</f>
        <v>9748</v>
      </c>
      <c r="G9754" s="671" t="s">
        <v>28415</v>
      </c>
      <c r="H9754" s="671" t="s">
        <v>28415</v>
      </c>
      <c r="I9754" s="667" t="s">
        <v>28416</v>
      </c>
      <c r="J9754" s="669" t="n">
        <v>4139</v>
      </c>
      <c r="K9754" s="489" t="n">
        <v>0</v>
      </c>
      <c r="L9754" s="489" t="n">
        <v>347489</v>
      </c>
      <c r="M9754" s="489" t="n">
        <v>1</v>
      </c>
      <c r="N9754" s="667" t="s">
        <v>28132</v>
      </c>
      <c r="O9754" s="489"/>
      <c r="P9754" s="141" t="n">
        <v>9437.34</v>
      </c>
      <c r="Q9754" s="141" t="n">
        <f aca="false">P9754*1.2</f>
        <v>11324.808</v>
      </c>
      <c r="R9754" s="131" t="n">
        <f aca="false">S9754*Q9754</f>
        <v>0</v>
      </c>
      <c r="S9754" s="132"/>
    </row>
    <row r="9755" s="76" customFormat="true" ht="14.4" hidden="false" customHeight="false" outlineLevel="0" collapsed="false">
      <c r="A9755" s="207"/>
      <c r="B9755" s="215" t="n">
        <v>82</v>
      </c>
      <c r="C9755" s="642" t="s">
        <v>23</v>
      </c>
      <c r="D9755" s="670" t="s">
        <v>27754</v>
      </c>
      <c r="E9755" s="661"/>
      <c r="F9755" s="121" t="n">
        <f aca="false">F9754+1</f>
        <v>9749</v>
      </c>
      <c r="G9755" s="671" t="s">
        <v>28417</v>
      </c>
      <c r="H9755" s="671" t="s">
        <v>28417</v>
      </c>
      <c r="I9755" s="667" t="s">
        <v>28418</v>
      </c>
      <c r="J9755" s="669" t="n">
        <v>4139</v>
      </c>
      <c r="K9755" s="489" t="n">
        <v>0</v>
      </c>
      <c r="L9755" s="489" t="n">
        <v>347490</v>
      </c>
      <c r="M9755" s="489" t="n">
        <v>1</v>
      </c>
      <c r="N9755" s="667" t="s">
        <v>28132</v>
      </c>
      <c r="O9755" s="489"/>
      <c r="P9755" s="141" t="n">
        <v>11793.51</v>
      </c>
      <c r="Q9755" s="141" t="n">
        <f aca="false">P9755*1.2</f>
        <v>14152.212</v>
      </c>
      <c r="R9755" s="131" t="n">
        <f aca="false">S9755*Q9755</f>
        <v>0</v>
      </c>
      <c r="S9755" s="132"/>
    </row>
    <row r="9756" s="76" customFormat="true" ht="14.4" hidden="false" customHeight="false" outlineLevel="0" collapsed="false">
      <c r="A9756" s="207"/>
      <c r="B9756" s="215" t="n">
        <v>82</v>
      </c>
      <c r="C9756" s="642" t="s">
        <v>23</v>
      </c>
      <c r="D9756" s="670" t="s">
        <v>27754</v>
      </c>
      <c r="E9756" s="661"/>
      <c r="F9756" s="121" t="n">
        <f aca="false">F9755+1</f>
        <v>9750</v>
      </c>
      <c r="G9756" s="671" t="s">
        <v>28419</v>
      </c>
      <c r="H9756" s="671" t="s">
        <v>28419</v>
      </c>
      <c r="I9756" s="667" t="s">
        <v>28420</v>
      </c>
      <c r="J9756" s="669" t="n">
        <v>4139</v>
      </c>
      <c r="K9756" s="489" t="n">
        <v>0</v>
      </c>
      <c r="L9756" s="489" t="n">
        <v>347495</v>
      </c>
      <c r="M9756" s="489" t="n">
        <v>1</v>
      </c>
      <c r="N9756" s="667" t="s">
        <v>28421</v>
      </c>
      <c r="O9756" s="489"/>
      <c r="P9756" s="141" t="n">
        <v>968.37</v>
      </c>
      <c r="Q9756" s="141" t="n">
        <f aca="false">P9756*1.2</f>
        <v>1162.044</v>
      </c>
      <c r="R9756" s="131" t="n">
        <f aca="false">S9756*Q9756</f>
        <v>0</v>
      </c>
      <c r="S9756" s="132"/>
    </row>
    <row r="9757" s="76" customFormat="true" ht="14.4" hidden="false" customHeight="false" outlineLevel="0" collapsed="false">
      <c r="A9757" s="207"/>
      <c r="B9757" s="215" t="n">
        <v>82</v>
      </c>
      <c r="C9757" s="642" t="s">
        <v>23</v>
      </c>
      <c r="D9757" s="670" t="s">
        <v>27754</v>
      </c>
      <c r="E9757" s="661"/>
      <c r="F9757" s="121" t="n">
        <f aca="false">F9756+1</f>
        <v>9751</v>
      </c>
      <c r="G9757" s="671" t="s">
        <v>28422</v>
      </c>
      <c r="H9757" s="671" t="s">
        <v>28422</v>
      </c>
      <c r="I9757" s="667" t="s">
        <v>28423</v>
      </c>
      <c r="J9757" s="669" t="n">
        <v>4139</v>
      </c>
      <c r="K9757" s="489" t="n">
        <v>0</v>
      </c>
      <c r="L9757" s="489" t="n">
        <v>373029</v>
      </c>
      <c r="M9757" s="489" t="n">
        <v>1</v>
      </c>
      <c r="N9757" s="667" t="s">
        <v>28349</v>
      </c>
      <c r="O9757" s="489"/>
      <c r="P9757" s="141" t="n">
        <v>2135.95</v>
      </c>
      <c r="Q9757" s="141" t="n">
        <f aca="false">P9757*1.2</f>
        <v>2563.14</v>
      </c>
      <c r="R9757" s="131" t="n">
        <f aca="false">S9757*Q9757</f>
        <v>0</v>
      </c>
      <c r="S9757" s="132"/>
    </row>
    <row r="9758" s="76" customFormat="true" ht="14.4" hidden="false" customHeight="false" outlineLevel="0" collapsed="false">
      <c r="A9758" s="207"/>
      <c r="B9758" s="215" t="n">
        <v>82</v>
      </c>
      <c r="C9758" s="642" t="s">
        <v>23</v>
      </c>
      <c r="D9758" s="670" t="s">
        <v>27754</v>
      </c>
      <c r="E9758" s="661"/>
      <c r="F9758" s="121" t="n">
        <f aca="false">F9757+1</f>
        <v>9752</v>
      </c>
      <c r="G9758" s="671" t="s">
        <v>28424</v>
      </c>
      <c r="H9758" s="671" t="s">
        <v>28424</v>
      </c>
      <c r="I9758" s="667" t="s">
        <v>28425</v>
      </c>
      <c r="J9758" s="669" t="n">
        <v>4149</v>
      </c>
      <c r="K9758" s="489" t="n">
        <v>0</v>
      </c>
      <c r="L9758" s="489" t="n">
        <v>203023</v>
      </c>
      <c r="M9758" s="489" t="n">
        <v>1</v>
      </c>
      <c r="N9758" s="667" t="s">
        <v>28426</v>
      </c>
      <c r="O9758" s="489"/>
      <c r="P9758" s="141" t="n">
        <v>81625</v>
      </c>
      <c r="Q9758" s="141" t="n">
        <f aca="false">P9758*1.2</f>
        <v>97950</v>
      </c>
      <c r="R9758" s="131" t="n">
        <f aca="false">S9758*Q9758</f>
        <v>0</v>
      </c>
      <c r="S9758" s="132"/>
    </row>
    <row r="9759" s="76" customFormat="true" ht="14.4" hidden="false" customHeight="false" outlineLevel="0" collapsed="false">
      <c r="A9759" s="207"/>
      <c r="B9759" s="215" t="n">
        <v>82</v>
      </c>
      <c r="C9759" s="642" t="s">
        <v>23</v>
      </c>
      <c r="D9759" s="670" t="s">
        <v>27754</v>
      </c>
      <c r="E9759" s="661"/>
      <c r="F9759" s="121" t="n">
        <f aca="false">F9758+1</f>
        <v>9753</v>
      </c>
      <c r="G9759" s="671" t="s">
        <v>28427</v>
      </c>
      <c r="H9759" s="671" t="s">
        <v>28427</v>
      </c>
      <c r="I9759" s="667" t="s">
        <v>28428</v>
      </c>
      <c r="J9759" s="669" t="n">
        <v>4149</v>
      </c>
      <c r="K9759" s="489" t="n">
        <v>0</v>
      </c>
      <c r="L9759" s="489" t="n">
        <v>206098</v>
      </c>
      <c r="M9759" s="489" t="n">
        <v>1</v>
      </c>
      <c r="N9759" s="667" t="s">
        <v>28429</v>
      </c>
      <c r="O9759" s="489"/>
      <c r="P9759" s="141" t="n">
        <v>37231.17</v>
      </c>
      <c r="Q9759" s="141" t="n">
        <f aca="false">P9759*1.2</f>
        <v>44677.404</v>
      </c>
      <c r="R9759" s="131" t="n">
        <f aca="false">S9759*Q9759</f>
        <v>0</v>
      </c>
      <c r="S9759" s="132"/>
    </row>
    <row r="9760" s="76" customFormat="true" ht="14.4" hidden="false" customHeight="false" outlineLevel="0" collapsed="false">
      <c r="A9760" s="207"/>
      <c r="B9760" s="215" t="n">
        <v>82</v>
      </c>
      <c r="C9760" s="642" t="s">
        <v>23</v>
      </c>
      <c r="D9760" s="670" t="s">
        <v>27754</v>
      </c>
      <c r="E9760" s="661"/>
      <c r="F9760" s="121" t="n">
        <f aca="false">F9759+1</f>
        <v>9754</v>
      </c>
      <c r="G9760" s="671" t="s">
        <v>28430</v>
      </c>
      <c r="H9760" s="671" t="s">
        <v>28430</v>
      </c>
      <c r="I9760" s="667" t="s">
        <v>28431</v>
      </c>
      <c r="J9760" s="669" t="n">
        <v>4149</v>
      </c>
      <c r="K9760" s="489" t="n">
        <v>0</v>
      </c>
      <c r="L9760" s="489" t="n">
        <v>206102</v>
      </c>
      <c r="M9760" s="489" t="n">
        <v>1</v>
      </c>
      <c r="N9760" s="667" t="s">
        <v>28432</v>
      </c>
      <c r="O9760" s="489"/>
      <c r="P9760" s="141" t="n">
        <v>6745.45</v>
      </c>
      <c r="Q9760" s="141" t="n">
        <f aca="false">P9760*1.2</f>
        <v>8094.54</v>
      </c>
      <c r="R9760" s="131" t="n">
        <f aca="false">S9760*Q9760</f>
        <v>0</v>
      </c>
      <c r="S9760" s="132"/>
    </row>
    <row r="9761" s="76" customFormat="true" ht="14.4" hidden="false" customHeight="false" outlineLevel="0" collapsed="false">
      <c r="A9761" s="207"/>
      <c r="B9761" s="215" t="n">
        <v>82</v>
      </c>
      <c r="C9761" s="642" t="s">
        <v>23</v>
      </c>
      <c r="D9761" s="670" t="s">
        <v>27754</v>
      </c>
      <c r="E9761" s="661"/>
      <c r="F9761" s="121" t="n">
        <f aca="false">F9760+1</f>
        <v>9755</v>
      </c>
      <c r="G9761" s="671" t="s">
        <v>28433</v>
      </c>
      <c r="H9761" s="671" t="s">
        <v>28433</v>
      </c>
      <c r="I9761" s="667" t="s">
        <v>28434</v>
      </c>
      <c r="J9761" s="669" t="n">
        <v>4149</v>
      </c>
      <c r="K9761" s="489" t="n">
        <v>0</v>
      </c>
      <c r="L9761" s="489" t="n">
        <v>231012</v>
      </c>
      <c r="M9761" s="489" t="n">
        <v>1</v>
      </c>
      <c r="N9761" s="667" t="s">
        <v>28435</v>
      </c>
      <c r="O9761" s="489"/>
      <c r="P9761" s="141" t="n">
        <v>81492.82</v>
      </c>
      <c r="Q9761" s="141" t="n">
        <f aca="false">P9761*1.2</f>
        <v>97791.384</v>
      </c>
      <c r="R9761" s="131" t="n">
        <f aca="false">S9761*Q9761</f>
        <v>0</v>
      </c>
      <c r="S9761" s="132"/>
    </row>
    <row r="9762" s="76" customFormat="true" ht="14.4" hidden="false" customHeight="false" outlineLevel="0" collapsed="false">
      <c r="A9762" s="207"/>
      <c r="B9762" s="215" t="n">
        <v>82</v>
      </c>
      <c r="C9762" s="642" t="s">
        <v>23</v>
      </c>
      <c r="D9762" s="670" t="s">
        <v>27754</v>
      </c>
      <c r="E9762" s="661"/>
      <c r="F9762" s="121" t="n">
        <f aca="false">F9761+1</f>
        <v>9756</v>
      </c>
      <c r="G9762" s="671" t="s">
        <v>28436</v>
      </c>
      <c r="H9762" s="671" t="s">
        <v>28436</v>
      </c>
      <c r="I9762" s="667" t="s">
        <v>28437</v>
      </c>
      <c r="J9762" s="669" t="n">
        <v>4149</v>
      </c>
      <c r="K9762" s="489" t="n">
        <v>0</v>
      </c>
      <c r="L9762" s="489" t="n">
        <v>233005</v>
      </c>
      <c r="M9762" s="489" t="n">
        <v>1</v>
      </c>
      <c r="N9762" s="667" t="s">
        <v>28438</v>
      </c>
      <c r="O9762" s="489"/>
      <c r="P9762" s="141" t="n">
        <v>386301.26</v>
      </c>
      <c r="Q9762" s="141" t="n">
        <f aca="false">P9762*1.2</f>
        <v>463561.512</v>
      </c>
      <c r="R9762" s="131" t="n">
        <f aca="false">S9762*Q9762</f>
        <v>0</v>
      </c>
      <c r="S9762" s="132"/>
    </row>
    <row r="9763" s="76" customFormat="true" ht="14.4" hidden="false" customHeight="false" outlineLevel="0" collapsed="false">
      <c r="A9763" s="207"/>
      <c r="B9763" s="215" t="n">
        <v>82</v>
      </c>
      <c r="C9763" s="642" t="s">
        <v>23</v>
      </c>
      <c r="D9763" s="670" t="s">
        <v>27754</v>
      </c>
      <c r="E9763" s="661"/>
      <c r="F9763" s="121" t="n">
        <f aca="false">F9762+1</f>
        <v>9757</v>
      </c>
      <c r="G9763" s="671" t="s">
        <v>28439</v>
      </c>
      <c r="H9763" s="671" t="s">
        <v>28439</v>
      </c>
      <c r="I9763" s="667" t="s">
        <v>28440</v>
      </c>
      <c r="J9763" s="669" t="n">
        <v>4149</v>
      </c>
      <c r="K9763" s="489" t="n">
        <v>0</v>
      </c>
      <c r="L9763" s="489" t="n">
        <v>303024</v>
      </c>
      <c r="M9763" s="489" t="n">
        <v>1</v>
      </c>
      <c r="N9763" s="667" t="s">
        <v>27824</v>
      </c>
      <c r="O9763" s="489"/>
      <c r="P9763" s="141" t="n">
        <v>1644.64</v>
      </c>
      <c r="Q9763" s="141" t="n">
        <f aca="false">P9763*1.2</f>
        <v>1973.568</v>
      </c>
      <c r="R9763" s="131" t="n">
        <f aca="false">S9763*Q9763</f>
        <v>0</v>
      </c>
      <c r="S9763" s="132"/>
    </row>
    <row r="9764" s="76" customFormat="true" ht="14.4" hidden="false" customHeight="false" outlineLevel="0" collapsed="false">
      <c r="A9764" s="207"/>
      <c r="B9764" s="215" t="n">
        <v>82</v>
      </c>
      <c r="C9764" s="642" t="s">
        <v>23</v>
      </c>
      <c r="D9764" s="670" t="s">
        <v>27754</v>
      </c>
      <c r="E9764" s="661"/>
      <c r="F9764" s="121" t="n">
        <f aca="false">F9763+1</f>
        <v>9758</v>
      </c>
      <c r="G9764" s="671" t="s">
        <v>28441</v>
      </c>
      <c r="H9764" s="671" t="s">
        <v>28441</v>
      </c>
      <c r="I9764" s="667" t="s">
        <v>28442</v>
      </c>
      <c r="J9764" s="669" t="n">
        <v>4149</v>
      </c>
      <c r="K9764" s="489" t="n">
        <v>0</v>
      </c>
      <c r="L9764" s="489" t="n">
        <v>306035</v>
      </c>
      <c r="M9764" s="489" t="n">
        <v>1</v>
      </c>
      <c r="N9764" s="667" t="s">
        <v>27796</v>
      </c>
      <c r="O9764" s="489"/>
      <c r="P9764" s="141" t="n">
        <v>260.75</v>
      </c>
      <c r="Q9764" s="141" t="n">
        <f aca="false">P9764*1.2</f>
        <v>312.9</v>
      </c>
      <c r="R9764" s="131" t="n">
        <f aca="false">S9764*Q9764</f>
        <v>0</v>
      </c>
      <c r="S9764" s="132"/>
    </row>
    <row r="9765" s="76" customFormat="true" ht="14.4" hidden="false" customHeight="false" outlineLevel="0" collapsed="false">
      <c r="A9765" s="207"/>
      <c r="B9765" s="215" t="n">
        <v>82</v>
      </c>
      <c r="C9765" s="642" t="s">
        <v>23</v>
      </c>
      <c r="D9765" s="670" t="s">
        <v>27754</v>
      </c>
      <c r="E9765" s="661"/>
      <c r="F9765" s="121" t="n">
        <f aca="false">F9764+1</f>
        <v>9759</v>
      </c>
      <c r="G9765" s="671" t="s">
        <v>28443</v>
      </c>
      <c r="H9765" s="671" t="s">
        <v>28443</v>
      </c>
      <c r="I9765" s="667" t="s">
        <v>28444</v>
      </c>
      <c r="J9765" s="669" t="n">
        <v>4149</v>
      </c>
      <c r="K9765" s="489" t="n">
        <v>0</v>
      </c>
      <c r="L9765" s="489" t="n">
        <v>306133</v>
      </c>
      <c r="M9765" s="489" t="n">
        <v>1</v>
      </c>
      <c r="N9765" s="667" t="s">
        <v>27847</v>
      </c>
      <c r="O9765" s="489"/>
      <c r="P9765" s="141" t="n">
        <v>2407.14</v>
      </c>
      <c r="Q9765" s="141" t="n">
        <f aca="false">P9765*1.2</f>
        <v>2888.568</v>
      </c>
      <c r="R9765" s="131" t="n">
        <f aca="false">S9765*Q9765</f>
        <v>0</v>
      </c>
      <c r="S9765" s="132"/>
    </row>
    <row r="9766" s="76" customFormat="true" ht="14.4" hidden="false" customHeight="false" outlineLevel="0" collapsed="false">
      <c r="A9766" s="207"/>
      <c r="B9766" s="215" t="n">
        <v>82</v>
      </c>
      <c r="C9766" s="642" t="s">
        <v>23</v>
      </c>
      <c r="D9766" s="670" t="s">
        <v>27754</v>
      </c>
      <c r="E9766" s="661"/>
      <c r="F9766" s="121" t="n">
        <f aca="false">F9765+1</f>
        <v>9760</v>
      </c>
      <c r="G9766" s="671" t="s">
        <v>28445</v>
      </c>
      <c r="H9766" s="671" t="s">
        <v>28445</v>
      </c>
      <c r="I9766" s="667" t="s">
        <v>28446</v>
      </c>
      <c r="J9766" s="669" t="n">
        <v>4149</v>
      </c>
      <c r="K9766" s="489" t="n">
        <v>0</v>
      </c>
      <c r="L9766" s="489" t="n">
        <v>306153</v>
      </c>
      <c r="M9766" s="489" t="n">
        <v>1</v>
      </c>
      <c r="N9766" s="667" t="s">
        <v>27847</v>
      </c>
      <c r="O9766" s="489"/>
      <c r="P9766" s="141" t="n">
        <v>893.87</v>
      </c>
      <c r="Q9766" s="141" t="n">
        <f aca="false">P9766*1.2</f>
        <v>1072.644</v>
      </c>
      <c r="R9766" s="131" t="n">
        <f aca="false">S9766*Q9766</f>
        <v>0</v>
      </c>
      <c r="S9766" s="132"/>
    </row>
    <row r="9767" s="76" customFormat="true" ht="14.4" hidden="false" customHeight="false" outlineLevel="0" collapsed="false">
      <c r="A9767" s="207"/>
      <c r="B9767" s="215" t="n">
        <v>82</v>
      </c>
      <c r="C9767" s="642" t="s">
        <v>23</v>
      </c>
      <c r="D9767" s="670" t="s">
        <v>27754</v>
      </c>
      <c r="E9767" s="661"/>
      <c r="F9767" s="121" t="n">
        <f aca="false">F9766+1</f>
        <v>9761</v>
      </c>
      <c r="G9767" s="671" t="s">
        <v>28447</v>
      </c>
      <c r="H9767" s="671" t="s">
        <v>28447</v>
      </c>
      <c r="I9767" s="667" t="s">
        <v>28448</v>
      </c>
      <c r="J9767" s="669" t="n">
        <v>4149</v>
      </c>
      <c r="K9767" s="489" t="n">
        <v>0</v>
      </c>
      <c r="L9767" s="489" t="n">
        <v>310025</v>
      </c>
      <c r="M9767" s="489" t="n">
        <v>1</v>
      </c>
      <c r="N9767" s="667" t="s">
        <v>27847</v>
      </c>
      <c r="O9767" s="489"/>
      <c r="P9767" s="141" t="n">
        <v>7115.68</v>
      </c>
      <c r="Q9767" s="141" t="n">
        <f aca="false">P9767*1.2</f>
        <v>8538.816</v>
      </c>
      <c r="R9767" s="131" t="n">
        <f aca="false">S9767*Q9767</f>
        <v>0</v>
      </c>
      <c r="S9767" s="132"/>
    </row>
    <row r="9768" s="76" customFormat="true" ht="14.4" hidden="false" customHeight="false" outlineLevel="0" collapsed="false">
      <c r="A9768" s="207"/>
      <c r="B9768" s="215" t="n">
        <v>82</v>
      </c>
      <c r="C9768" s="642" t="s">
        <v>23</v>
      </c>
      <c r="D9768" s="670" t="s">
        <v>27754</v>
      </c>
      <c r="E9768" s="661"/>
      <c r="F9768" s="121" t="n">
        <f aca="false">F9767+1</f>
        <v>9762</v>
      </c>
      <c r="G9768" s="671" t="s">
        <v>28449</v>
      </c>
      <c r="H9768" s="671" t="s">
        <v>28449</v>
      </c>
      <c r="I9768" s="667" t="s">
        <v>28450</v>
      </c>
      <c r="J9768" s="669" t="n">
        <v>4149</v>
      </c>
      <c r="K9768" s="489" t="n">
        <v>0</v>
      </c>
      <c r="L9768" s="489" t="n">
        <v>310062</v>
      </c>
      <c r="M9768" s="489" t="n">
        <v>1</v>
      </c>
      <c r="N9768" s="667" t="s">
        <v>27847</v>
      </c>
      <c r="O9768" s="489"/>
      <c r="P9768" s="141" t="n">
        <v>2396.76</v>
      </c>
      <c r="Q9768" s="141" t="n">
        <f aca="false">P9768*1.2</f>
        <v>2876.112</v>
      </c>
      <c r="R9768" s="131" t="n">
        <f aca="false">S9768*Q9768</f>
        <v>0</v>
      </c>
      <c r="S9768" s="132"/>
    </row>
    <row r="9769" s="76" customFormat="true" ht="14.4" hidden="false" customHeight="false" outlineLevel="0" collapsed="false">
      <c r="A9769" s="207"/>
      <c r="B9769" s="215" t="n">
        <v>82</v>
      </c>
      <c r="C9769" s="642" t="s">
        <v>23</v>
      </c>
      <c r="D9769" s="670" t="s">
        <v>27754</v>
      </c>
      <c r="E9769" s="661"/>
      <c r="F9769" s="121" t="n">
        <f aca="false">F9768+1</f>
        <v>9763</v>
      </c>
      <c r="G9769" s="671" t="s">
        <v>28451</v>
      </c>
      <c r="H9769" s="671" t="s">
        <v>28451</v>
      </c>
      <c r="I9769" s="667" t="s">
        <v>28452</v>
      </c>
      <c r="J9769" s="669" t="n">
        <v>4149</v>
      </c>
      <c r="K9769" s="489" t="n">
        <v>0</v>
      </c>
      <c r="L9769" s="489" t="n">
        <v>333009</v>
      </c>
      <c r="M9769" s="489" t="n">
        <v>1</v>
      </c>
      <c r="N9769" s="667" t="s">
        <v>28349</v>
      </c>
      <c r="O9769" s="489"/>
      <c r="P9769" s="141" t="n">
        <v>3621.89</v>
      </c>
      <c r="Q9769" s="141" t="n">
        <f aca="false">P9769*1.2</f>
        <v>4346.268</v>
      </c>
      <c r="R9769" s="131" t="n">
        <f aca="false">S9769*Q9769</f>
        <v>0</v>
      </c>
      <c r="S9769" s="132"/>
    </row>
    <row r="9770" s="76" customFormat="true" ht="14.4" hidden="false" customHeight="false" outlineLevel="0" collapsed="false">
      <c r="A9770" s="207"/>
      <c r="B9770" s="215" t="n">
        <v>82</v>
      </c>
      <c r="C9770" s="642" t="s">
        <v>23</v>
      </c>
      <c r="D9770" s="670" t="s">
        <v>27754</v>
      </c>
      <c r="E9770" s="661"/>
      <c r="F9770" s="121" t="n">
        <f aca="false">F9769+1</f>
        <v>9764</v>
      </c>
      <c r="G9770" s="671" t="s">
        <v>28453</v>
      </c>
      <c r="H9770" s="671" t="s">
        <v>28453</v>
      </c>
      <c r="I9770" s="667" t="s">
        <v>28454</v>
      </c>
      <c r="J9770" s="669" t="n">
        <v>4149</v>
      </c>
      <c r="K9770" s="489" t="n">
        <v>0</v>
      </c>
      <c r="L9770" s="489" t="n">
        <v>370002</v>
      </c>
      <c r="M9770" s="489" t="n">
        <v>1</v>
      </c>
      <c r="N9770" s="667" t="s">
        <v>28455</v>
      </c>
      <c r="O9770" s="489"/>
      <c r="P9770" s="141" t="n">
        <v>49342.56</v>
      </c>
      <c r="Q9770" s="141" t="n">
        <f aca="false">P9770*1.2</f>
        <v>59211.072</v>
      </c>
      <c r="R9770" s="131" t="n">
        <f aca="false">S9770*Q9770</f>
        <v>0</v>
      </c>
      <c r="S9770" s="132"/>
    </row>
    <row r="9771" s="76" customFormat="true" ht="14.4" hidden="false" customHeight="false" outlineLevel="0" collapsed="false">
      <c r="A9771" s="207"/>
      <c r="B9771" s="215" t="n">
        <v>82</v>
      </c>
      <c r="C9771" s="642" t="s">
        <v>23</v>
      </c>
      <c r="D9771" s="670" t="s">
        <v>27754</v>
      </c>
      <c r="E9771" s="661"/>
      <c r="F9771" s="121" t="n">
        <f aca="false">F9770+1</f>
        <v>9765</v>
      </c>
      <c r="G9771" s="671" t="s">
        <v>28456</v>
      </c>
      <c r="H9771" s="671" t="s">
        <v>28456</v>
      </c>
      <c r="I9771" s="667" t="s">
        <v>28457</v>
      </c>
      <c r="J9771" s="669" t="n">
        <v>4149</v>
      </c>
      <c r="K9771" s="489" t="n">
        <v>0</v>
      </c>
      <c r="L9771" s="489" t="n">
        <v>370004</v>
      </c>
      <c r="M9771" s="489" t="n">
        <v>1</v>
      </c>
      <c r="N9771" s="667" t="s">
        <v>28349</v>
      </c>
      <c r="O9771" s="489"/>
      <c r="P9771" s="141" t="n">
        <v>2616.56</v>
      </c>
      <c r="Q9771" s="141" t="n">
        <f aca="false">P9771*1.2</f>
        <v>3139.872</v>
      </c>
      <c r="R9771" s="131" t="n">
        <f aca="false">S9771*Q9771</f>
        <v>0</v>
      </c>
      <c r="S9771" s="132"/>
    </row>
    <row r="9772" s="76" customFormat="true" ht="14.4" hidden="false" customHeight="false" outlineLevel="0" collapsed="false">
      <c r="A9772" s="207"/>
      <c r="B9772" s="215" t="n">
        <v>82</v>
      </c>
      <c r="C9772" s="642" t="s">
        <v>23</v>
      </c>
      <c r="D9772" s="670" t="s">
        <v>27754</v>
      </c>
      <c r="E9772" s="661"/>
      <c r="F9772" s="121" t="n">
        <f aca="false">F9771+1</f>
        <v>9766</v>
      </c>
      <c r="G9772" s="671" t="s">
        <v>28458</v>
      </c>
      <c r="H9772" s="671" t="s">
        <v>28458</v>
      </c>
      <c r="I9772" s="667" t="s">
        <v>28459</v>
      </c>
      <c r="J9772" s="669" t="n">
        <v>4149</v>
      </c>
      <c r="K9772" s="489" t="n">
        <v>0</v>
      </c>
      <c r="L9772" s="489" t="n">
        <v>340005</v>
      </c>
      <c r="M9772" s="489" t="n">
        <v>1</v>
      </c>
      <c r="N9772" s="667" t="s">
        <v>28349</v>
      </c>
      <c r="O9772" s="489"/>
      <c r="P9772" s="141" t="n">
        <v>2748.79</v>
      </c>
      <c r="Q9772" s="141" t="n">
        <f aca="false">P9772*1.2</f>
        <v>3298.548</v>
      </c>
      <c r="R9772" s="131" t="n">
        <f aca="false">S9772*Q9772</f>
        <v>0</v>
      </c>
      <c r="S9772" s="132"/>
    </row>
    <row r="9773" s="76" customFormat="true" ht="14.4" hidden="false" customHeight="false" outlineLevel="0" collapsed="false">
      <c r="A9773" s="207"/>
      <c r="B9773" s="215" t="n">
        <v>82</v>
      </c>
      <c r="C9773" s="642" t="s">
        <v>23</v>
      </c>
      <c r="D9773" s="670" t="s">
        <v>27754</v>
      </c>
      <c r="E9773" s="661"/>
      <c r="F9773" s="121" t="n">
        <f aca="false">F9772+1</f>
        <v>9767</v>
      </c>
      <c r="G9773" s="671" t="s">
        <v>28460</v>
      </c>
      <c r="H9773" s="671" t="s">
        <v>28460</v>
      </c>
      <c r="I9773" s="667" t="s">
        <v>28461</v>
      </c>
      <c r="J9773" s="669" t="n">
        <v>4149</v>
      </c>
      <c r="K9773" s="489" t="n">
        <v>0</v>
      </c>
      <c r="L9773" s="489" t="n">
        <v>373005</v>
      </c>
      <c r="M9773" s="489" t="n">
        <v>1</v>
      </c>
      <c r="N9773" s="667" t="s">
        <v>28462</v>
      </c>
      <c r="O9773" s="489"/>
      <c r="P9773" s="141" t="n">
        <v>1744.19</v>
      </c>
      <c r="Q9773" s="141" t="n">
        <f aca="false">P9773*1.2</f>
        <v>2093.028</v>
      </c>
      <c r="R9773" s="131" t="n">
        <f aca="false">S9773*Q9773</f>
        <v>0</v>
      </c>
      <c r="S9773" s="132"/>
    </row>
    <row r="9774" s="76" customFormat="true" ht="14.4" hidden="false" customHeight="false" outlineLevel="0" collapsed="false">
      <c r="A9774" s="207"/>
      <c r="B9774" s="215" t="n">
        <v>82</v>
      </c>
      <c r="C9774" s="642" t="s">
        <v>23</v>
      </c>
      <c r="D9774" s="670" t="s">
        <v>27754</v>
      </c>
      <c r="E9774" s="661"/>
      <c r="F9774" s="121" t="n">
        <f aca="false">F9773+1</f>
        <v>9768</v>
      </c>
      <c r="G9774" s="671" t="s">
        <v>28463</v>
      </c>
      <c r="H9774" s="671" t="s">
        <v>28463</v>
      </c>
      <c r="I9774" s="667" t="s">
        <v>28464</v>
      </c>
      <c r="J9774" s="669" t="n">
        <v>4166</v>
      </c>
      <c r="K9774" s="489" t="n">
        <v>0</v>
      </c>
      <c r="L9774" s="489" t="n">
        <v>336059</v>
      </c>
      <c r="M9774" s="489" t="n">
        <v>1</v>
      </c>
      <c r="N9774" s="667" t="s">
        <v>28465</v>
      </c>
      <c r="O9774" s="489"/>
      <c r="P9774" s="141" t="n">
        <v>18448.2</v>
      </c>
      <c r="Q9774" s="141" t="n">
        <f aca="false">P9774*1.2</f>
        <v>22137.84</v>
      </c>
      <c r="R9774" s="131" t="n">
        <f aca="false">S9774*Q9774</f>
        <v>0</v>
      </c>
      <c r="S9774" s="132"/>
    </row>
    <row r="9775" s="76" customFormat="true" ht="14.4" hidden="false" customHeight="false" outlineLevel="0" collapsed="false">
      <c r="A9775" s="207"/>
      <c r="B9775" s="215" t="n">
        <v>82</v>
      </c>
      <c r="C9775" s="642" t="s">
        <v>23</v>
      </c>
      <c r="D9775" s="670" t="s">
        <v>27754</v>
      </c>
      <c r="E9775" s="661"/>
      <c r="F9775" s="121" t="n">
        <f aca="false">F9774+1</f>
        <v>9769</v>
      </c>
      <c r="G9775" s="671" t="s">
        <v>28466</v>
      </c>
      <c r="H9775" s="671" t="s">
        <v>28466</v>
      </c>
      <c r="I9775" s="667" t="s">
        <v>28467</v>
      </c>
      <c r="J9775" s="669" t="n">
        <v>4181</v>
      </c>
      <c r="K9775" s="489" t="n">
        <v>0</v>
      </c>
      <c r="L9775" s="489" t="n">
        <v>212012</v>
      </c>
      <c r="M9775" s="489" t="n">
        <v>1</v>
      </c>
      <c r="N9775" s="667" t="s">
        <v>27824</v>
      </c>
      <c r="O9775" s="489"/>
      <c r="P9775" s="141" t="n">
        <v>62604.62</v>
      </c>
      <c r="Q9775" s="141" t="n">
        <f aca="false">P9775*1.2</f>
        <v>75125.544</v>
      </c>
      <c r="R9775" s="131" t="n">
        <f aca="false">S9775*Q9775</f>
        <v>0</v>
      </c>
      <c r="S9775" s="132"/>
    </row>
    <row r="9776" s="76" customFormat="true" ht="14.4" hidden="false" customHeight="false" outlineLevel="0" collapsed="false">
      <c r="A9776" s="207"/>
      <c r="B9776" s="215" t="n">
        <v>82</v>
      </c>
      <c r="C9776" s="642" t="s">
        <v>23</v>
      </c>
      <c r="D9776" s="670" t="s">
        <v>27754</v>
      </c>
      <c r="E9776" s="661"/>
      <c r="F9776" s="121" t="n">
        <f aca="false">F9775+1</f>
        <v>9770</v>
      </c>
      <c r="G9776" s="671" t="s">
        <v>28468</v>
      </c>
      <c r="H9776" s="671" t="s">
        <v>28468</v>
      </c>
      <c r="I9776" s="667" t="s">
        <v>28469</v>
      </c>
      <c r="J9776" s="669" t="n">
        <v>4181</v>
      </c>
      <c r="K9776" s="489" t="n">
        <v>0</v>
      </c>
      <c r="L9776" s="489" t="n">
        <v>292032</v>
      </c>
      <c r="M9776" s="489" t="n">
        <v>1</v>
      </c>
      <c r="N9776" s="667" t="s">
        <v>28470</v>
      </c>
      <c r="O9776" s="489"/>
      <c r="P9776" s="141" t="n">
        <v>4643.93</v>
      </c>
      <c r="Q9776" s="141" t="n">
        <f aca="false">P9776*1.2</f>
        <v>5572.716</v>
      </c>
      <c r="R9776" s="131" t="n">
        <f aca="false">S9776*Q9776</f>
        <v>0</v>
      </c>
      <c r="S9776" s="132"/>
    </row>
    <row r="9777" s="76" customFormat="true" ht="14.4" hidden="false" customHeight="false" outlineLevel="0" collapsed="false">
      <c r="A9777" s="207"/>
      <c r="B9777" s="215" t="n">
        <v>82</v>
      </c>
      <c r="C9777" s="642" t="s">
        <v>23</v>
      </c>
      <c r="D9777" s="670" t="s">
        <v>27754</v>
      </c>
      <c r="E9777" s="661"/>
      <c r="F9777" s="121" t="n">
        <f aca="false">F9776+1</f>
        <v>9771</v>
      </c>
      <c r="G9777" s="671" t="s">
        <v>28471</v>
      </c>
      <c r="H9777" s="671" t="s">
        <v>28471</v>
      </c>
      <c r="I9777" s="667" t="s">
        <v>28472</v>
      </c>
      <c r="J9777" s="669" t="n">
        <v>4181</v>
      </c>
      <c r="K9777" s="489" t="n">
        <v>0</v>
      </c>
      <c r="L9777" s="489" t="n">
        <v>292033</v>
      </c>
      <c r="M9777" s="489" t="n">
        <v>1</v>
      </c>
      <c r="N9777" s="667" t="s">
        <v>28470</v>
      </c>
      <c r="O9777" s="489"/>
      <c r="P9777" s="141" t="n">
        <v>4776.64</v>
      </c>
      <c r="Q9777" s="141" t="n">
        <f aca="false">P9777*1.2</f>
        <v>5731.968</v>
      </c>
      <c r="R9777" s="131" t="n">
        <f aca="false">S9777*Q9777</f>
        <v>0</v>
      </c>
      <c r="S9777" s="132"/>
    </row>
    <row r="9778" s="76" customFormat="true" ht="14.4" hidden="false" customHeight="false" outlineLevel="0" collapsed="false">
      <c r="A9778" s="207"/>
      <c r="B9778" s="215" t="n">
        <v>82</v>
      </c>
      <c r="C9778" s="642" t="s">
        <v>23</v>
      </c>
      <c r="D9778" s="670" t="s">
        <v>27754</v>
      </c>
      <c r="E9778" s="661"/>
      <c r="F9778" s="121" t="n">
        <f aca="false">F9777+1</f>
        <v>9772</v>
      </c>
      <c r="G9778" s="671" t="s">
        <v>28473</v>
      </c>
      <c r="H9778" s="671" t="s">
        <v>28473</v>
      </c>
      <c r="I9778" s="667" t="s">
        <v>28474</v>
      </c>
      <c r="J9778" s="669" t="n">
        <v>4181</v>
      </c>
      <c r="K9778" s="489" t="n">
        <v>0</v>
      </c>
      <c r="L9778" s="489" t="n">
        <v>295065</v>
      </c>
      <c r="M9778" s="489" t="n">
        <v>1</v>
      </c>
      <c r="N9778" s="667" t="s">
        <v>28470</v>
      </c>
      <c r="O9778" s="489"/>
      <c r="P9778" s="141" t="n">
        <v>2450.89</v>
      </c>
      <c r="Q9778" s="141" t="n">
        <f aca="false">P9778*1.2</f>
        <v>2941.068</v>
      </c>
      <c r="R9778" s="131" t="n">
        <f aca="false">S9778*Q9778</f>
        <v>0</v>
      </c>
      <c r="S9778" s="132"/>
    </row>
    <row r="9779" s="76" customFormat="true" ht="14.4" hidden="false" customHeight="false" outlineLevel="0" collapsed="false">
      <c r="A9779" s="207"/>
      <c r="B9779" s="215" t="n">
        <v>82</v>
      </c>
      <c r="C9779" s="642" t="s">
        <v>23</v>
      </c>
      <c r="D9779" s="670" t="s">
        <v>27754</v>
      </c>
      <c r="E9779" s="661"/>
      <c r="F9779" s="121" t="n">
        <f aca="false">F9778+1</f>
        <v>9773</v>
      </c>
      <c r="G9779" s="671" t="s">
        <v>28475</v>
      </c>
      <c r="H9779" s="671" t="s">
        <v>28475</v>
      </c>
      <c r="I9779" s="667" t="s">
        <v>28476</v>
      </c>
      <c r="J9779" s="669" t="n">
        <v>4181</v>
      </c>
      <c r="K9779" s="489" t="n">
        <v>0</v>
      </c>
      <c r="L9779" s="489" t="n">
        <v>295066</v>
      </c>
      <c r="M9779" s="489" t="n">
        <v>1</v>
      </c>
      <c r="N9779" s="667" t="s">
        <v>28470</v>
      </c>
      <c r="O9779" s="489"/>
      <c r="P9779" s="141" t="n">
        <v>2447.32</v>
      </c>
      <c r="Q9779" s="141" t="n">
        <f aca="false">P9779*1.2</f>
        <v>2936.784</v>
      </c>
      <c r="R9779" s="131" t="n">
        <f aca="false">S9779*Q9779</f>
        <v>0</v>
      </c>
      <c r="S9779" s="132"/>
    </row>
    <row r="9780" s="76" customFormat="true" ht="14.4" hidden="false" customHeight="false" outlineLevel="0" collapsed="false">
      <c r="A9780" s="207"/>
      <c r="B9780" s="215" t="n">
        <v>82</v>
      </c>
      <c r="C9780" s="642" t="s">
        <v>23</v>
      </c>
      <c r="D9780" s="670" t="s">
        <v>27754</v>
      </c>
      <c r="E9780" s="661"/>
      <c r="F9780" s="121" t="n">
        <f aca="false">F9779+1</f>
        <v>9774</v>
      </c>
      <c r="G9780" s="671" t="s">
        <v>28477</v>
      </c>
      <c r="H9780" s="671" t="s">
        <v>28477</v>
      </c>
      <c r="I9780" s="667" t="s">
        <v>28478</v>
      </c>
      <c r="J9780" s="669" t="n">
        <v>4181</v>
      </c>
      <c r="K9780" s="489" t="n">
        <v>0</v>
      </c>
      <c r="L9780" s="489" t="n">
        <v>288002</v>
      </c>
      <c r="M9780" s="489" t="n">
        <v>1</v>
      </c>
      <c r="N9780" s="667" t="s">
        <v>28025</v>
      </c>
      <c r="O9780" s="489"/>
      <c r="P9780" s="141" t="n">
        <v>3150.87</v>
      </c>
      <c r="Q9780" s="141" t="n">
        <f aca="false">P9780*1.2</f>
        <v>3781.044</v>
      </c>
      <c r="R9780" s="131" t="n">
        <f aca="false">S9780*Q9780</f>
        <v>0</v>
      </c>
      <c r="S9780" s="132"/>
    </row>
    <row r="9781" s="76" customFormat="true" ht="14.4" hidden="false" customHeight="false" outlineLevel="0" collapsed="false">
      <c r="A9781" s="207"/>
      <c r="B9781" s="215" t="n">
        <v>82</v>
      </c>
      <c r="C9781" s="642" t="s">
        <v>23</v>
      </c>
      <c r="D9781" s="670" t="s">
        <v>27754</v>
      </c>
      <c r="E9781" s="661"/>
      <c r="F9781" s="121" t="n">
        <f aca="false">F9780+1</f>
        <v>9775</v>
      </c>
      <c r="G9781" s="671" t="s">
        <v>28479</v>
      </c>
      <c r="H9781" s="671" t="s">
        <v>28479</v>
      </c>
      <c r="I9781" s="667" t="s">
        <v>28480</v>
      </c>
      <c r="J9781" s="669" t="n">
        <v>4181</v>
      </c>
      <c r="K9781" s="489" t="n">
        <v>0</v>
      </c>
      <c r="L9781" s="489" t="n">
        <v>298023</v>
      </c>
      <c r="M9781" s="489" t="n">
        <v>1</v>
      </c>
      <c r="N9781" s="667" t="s">
        <v>27782</v>
      </c>
      <c r="O9781" s="489"/>
      <c r="P9781" s="141" t="n">
        <v>132135.48</v>
      </c>
      <c r="Q9781" s="141" t="n">
        <f aca="false">P9781*1.2</f>
        <v>158562.576</v>
      </c>
      <c r="R9781" s="131" t="n">
        <f aca="false">S9781*Q9781</f>
        <v>0</v>
      </c>
      <c r="S9781" s="132"/>
    </row>
    <row r="9782" s="76" customFormat="true" ht="14.4" hidden="false" customHeight="false" outlineLevel="0" collapsed="false">
      <c r="A9782" s="207"/>
      <c r="B9782" s="215" t="n">
        <v>82</v>
      </c>
      <c r="C9782" s="642" t="s">
        <v>23</v>
      </c>
      <c r="D9782" s="670" t="s">
        <v>27754</v>
      </c>
      <c r="E9782" s="661"/>
      <c r="F9782" s="121" t="n">
        <f aca="false">F9781+1</f>
        <v>9776</v>
      </c>
      <c r="G9782" s="671" t="s">
        <v>28481</v>
      </c>
      <c r="H9782" s="671" t="s">
        <v>28481</v>
      </c>
      <c r="I9782" s="667" t="s">
        <v>28482</v>
      </c>
      <c r="J9782" s="669" t="n">
        <v>4181</v>
      </c>
      <c r="K9782" s="489" t="n">
        <v>0</v>
      </c>
      <c r="L9782" s="489" t="n">
        <v>317033</v>
      </c>
      <c r="M9782" s="489" t="n">
        <v>1</v>
      </c>
      <c r="N9782" s="667" t="s">
        <v>28051</v>
      </c>
      <c r="O9782" s="489"/>
      <c r="P9782" s="141" t="n">
        <v>4801.05</v>
      </c>
      <c r="Q9782" s="141" t="n">
        <f aca="false">P9782*1.2</f>
        <v>5761.26</v>
      </c>
      <c r="R9782" s="131" t="n">
        <f aca="false">S9782*Q9782</f>
        <v>0</v>
      </c>
      <c r="S9782" s="132"/>
    </row>
    <row r="9783" s="76" customFormat="true" ht="14.4" hidden="false" customHeight="false" outlineLevel="0" collapsed="false">
      <c r="A9783" s="207"/>
      <c r="B9783" s="215" t="n">
        <v>82</v>
      </c>
      <c r="C9783" s="642" t="s">
        <v>23</v>
      </c>
      <c r="D9783" s="670" t="s">
        <v>27754</v>
      </c>
      <c r="E9783" s="661"/>
      <c r="F9783" s="121" t="n">
        <f aca="false">F9782+1</f>
        <v>9777</v>
      </c>
      <c r="G9783" s="671" t="s">
        <v>28483</v>
      </c>
      <c r="H9783" s="671" t="s">
        <v>28483</v>
      </c>
      <c r="I9783" s="667" t="s">
        <v>28484</v>
      </c>
      <c r="J9783" s="669" t="n">
        <v>4181</v>
      </c>
      <c r="K9783" s="489" t="n">
        <v>0</v>
      </c>
      <c r="L9783" s="489" t="n">
        <v>327001</v>
      </c>
      <c r="M9783" s="489" t="n">
        <v>1</v>
      </c>
      <c r="N9783" s="667" t="s">
        <v>28213</v>
      </c>
      <c r="O9783" s="489"/>
      <c r="P9783" s="141" t="n">
        <v>4399.86</v>
      </c>
      <c r="Q9783" s="141" t="n">
        <f aca="false">P9783*1.2</f>
        <v>5279.832</v>
      </c>
      <c r="R9783" s="131" t="n">
        <f aca="false">S9783*Q9783</f>
        <v>0</v>
      </c>
      <c r="S9783" s="132"/>
    </row>
    <row r="9784" s="76" customFormat="true" ht="14.4" hidden="false" customHeight="false" outlineLevel="0" collapsed="false">
      <c r="A9784" s="207"/>
      <c r="B9784" s="215" t="n">
        <v>82</v>
      </c>
      <c r="C9784" s="642" t="s">
        <v>23</v>
      </c>
      <c r="D9784" s="670" t="s">
        <v>27754</v>
      </c>
      <c r="E9784" s="661"/>
      <c r="F9784" s="121" t="n">
        <f aca="false">F9783+1</f>
        <v>9778</v>
      </c>
      <c r="G9784" s="671" t="s">
        <v>28485</v>
      </c>
      <c r="H9784" s="671" t="s">
        <v>28485</v>
      </c>
      <c r="I9784" s="667" t="s">
        <v>28486</v>
      </c>
      <c r="J9784" s="669" t="n">
        <v>4181</v>
      </c>
      <c r="K9784" s="489" t="n">
        <v>0</v>
      </c>
      <c r="L9784" s="489" t="n">
        <v>327002</v>
      </c>
      <c r="M9784" s="489" t="n">
        <v>1</v>
      </c>
      <c r="N9784" s="667" t="s">
        <v>28487</v>
      </c>
      <c r="O9784" s="489"/>
      <c r="P9784" s="141" t="n">
        <v>343.57</v>
      </c>
      <c r="Q9784" s="141" t="n">
        <f aca="false">P9784*1.2</f>
        <v>412.284</v>
      </c>
      <c r="R9784" s="131" t="n">
        <f aca="false">S9784*Q9784</f>
        <v>0</v>
      </c>
      <c r="S9784" s="132"/>
    </row>
    <row r="9785" s="76" customFormat="true" ht="14.4" hidden="false" customHeight="false" outlineLevel="0" collapsed="false">
      <c r="A9785" s="207"/>
      <c r="B9785" s="215" t="n">
        <v>82</v>
      </c>
      <c r="C9785" s="642" t="s">
        <v>23</v>
      </c>
      <c r="D9785" s="670" t="s">
        <v>27754</v>
      </c>
      <c r="E9785" s="661"/>
      <c r="F9785" s="121" t="n">
        <f aca="false">F9784+1</f>
        <v>9779</v>
      </c>
      <c r="G9785" s="671" t="s">
        <v>28488</v>
      </c>
      <c r="H9785" s="671" t="s">
        <v>28488</v>
      </c>
      <c r="I9785" s="667" t="s">
        <v>28489</v>
      </c>
      <c r="J9785" s="669" t="n">
        <v>4181</v>
      </c>
      <c r="K9785" s="489" t="n">
        <v>0</v>
      </c>
      <c r="L9785" s="489" t="n">
        <v>328015</v>
      </c>
      <c r="M9785" s="489" t="n">
        <v>1</v>
      </c>
      <c r="N9785" s="667" t="s">
        <v>28490</v>
      </c>
      <c r="O9785" s="489"/>
      <c r="P9785" s="141" t="n">
        <v>23689.6</v>
      </c>
      <c r="Q9785" s="141" t="n">
        <f aca="false">P9785*1.2</f>
        <v>28427.52</v>
      </c>
      <c r="R9785" s="131" t="n">
        <f aca="false">S9785*Q9785</f>
        <v>0</v>
      </c>
      <c r="S9785" s="132"/>
    </row>
    <row r="9786" s="76" customFormat="true" ht="14.4" hidden="false" customHeight="false" outlineLevel="0" collapsed="false">
      <c r="A9786" s="207"/>
      <c r="B9786" s="215" t="n">
        <v>82</v>
      </c>
      <c r="C9786" s="642" t="s">
        <v>23</v>
      </c>
      <c r="D9786" s="670" t="s">
        <v>27754</v>
      </c>
      <c r="E9786" s="661"/>
      <c r="F9786" s="121" t="n">
        <f aca="false">F9785+1</f>
        <v>9780</v>
      </c>
      <c r="G9786" s="671" t="s">
        <v>28491</v>
      </c>
      <c r="H9786" s="671" t="s">
        <v>28491</v>
      </c>
      <c r="I9786" s="667" t="s">
        <v>28492</v>
      </c>
      <c r="J9786" s="669" t="n">
        <v>4181</v>
      </c>
      <c r="K9786" s="489" t="n">
        <v>0</v>
      </c>
      <c r="L9786" s="489" t="n">
        <v>328016</v>
      </c>
      <c r="M9786" s="489" t="n">
        <v>1</v>
      </c>
      <c r="N9786" s="667" t="s">
        <v>28490</v>
      </c>
      <c r="O9786" s="489"/>
      <c r="P9786" s="141" t="n">
        <v>2071.98</v>
      </c>
      <c r="Q9786" s="141" t="n">
        <f aca="false">P9786*1.2</f>
        <v>2486.376</v>
      </c>
      <c r="R9786" s="131" t="n">
        <f aca="false">S9786*Q9786</f>
        <v>0</v>
      </c>
      <c r="S9786" s="132"/>
    </row>
    <row r="9787" s="76" customFormat="true" ht="14.4" hidden="false" customHeight="false" outlineLevel="0" collapsed="false">
      <c r="A9787" s="207"/>
      <c r="B9787" s="215" t="n">
        <v>82</v>
      </c>
      <c r="C9787" s="642" t="s">
        <v>23</v>
      </c>
      <c r="D9787" s="670" t="s">
        <v>27754</v>
      </c>
      <c r="E9787" s="661"/>
      <c r="F9787" s="121" t="n">
        <f aca="false">F9786+1</f>
        <v>9781</v>
      </c>
      <c r="G9787" s="671" t="s">
        <v>28493</v>
      </c>
      <c r="H9787" s="671" t="s">
        <v>28493</v>
      </c>
      <c r="I9787" s="667" t="s">
        <v>28494</v>
      </c>
      <c r="J9787" s="669" t="n">
        <v>4181</v>
      </c>
      <c r="K9787" s="489" t="n">
        <v>0</v>
      </c>
      <c r="L9787" s="489" t="n">
        <v>328017</v>
      </c>
      <c r="M9787" s="489" t="n">
        <v>1</v>
      </c>
      <c r="N9787" s="667" t="s">
        <v>28490</v>
      </c>
      <c r="O9787" s="489"/>
      <c r="P9787" s="141" t="n">
        <v>2448.72</v>
      </c>
      <c r="Q9787" s="141" t="n">
        <f aca="false">P9787*1.2</f>
        <v>2938.464</v>
      </c>
      <c r="R9787" s="131" t="n">
        <f aca="false">S9787*Q9787</f>
        <v>0</v>
      </c>
      <c r="S9787" s="132"/>
    </row>
    <row r="9788" s="76" customFormat="true" ht="14.4" hidden="false" customHeight="false" outlineLevel="0" collapsed="false">
      <c r="A9788" s="207"/>
      <c r="B9788" s="215" t="n">
        <v>82</v>
      </c>
      <c r="C9788" s="642" t="s">
        <v>23</v>
      </c>
      <c r="D9788" s="670" t="s">
        <v>27754</v>
      </c>
      <c r="E9788" s="661"/>
      <c r="F9788" s="121" t="n">
        <f aca="false">F9787+1</f>
        <v>9782</v>
      </c>
      <c r="G9788" s="671" t="s">
        <v>28495</v>
      </c>
      <c r="H9788" s="671" t="s">
        <v>28495</v>
      </c>
      <c r="I9788" s="667" t="s">
        <v>28496</v>
      </c>
      <c r="J9788" s="669" t="n">
        <v>4181</v>
      </c>
      <c r="K9788" s="489" t="n">
        <v>0</v>
      </c>
      <c r="L9788" s="489" t="n">
        <v>355025</v>
      </c>
      <c r="M9788" s="489" t="n">
        <v>1</v>
      </c>
      <c r="N9788" s="667" t="s">
        <v>28490</v>
      </c>
      <c r="O9788" s="489"/>
      <c r="P9788" s="141" t="n">
        <v>1974.55</v>
      </c>
      <c r="Q9788" s="141" t="n">
        <f aca="false">P9788*1.2</f>
        <v>2369.46</v>
      </c>
      <c r="R9788" s="131" t="n">
        <f aca="false">S9788*Q9788</f>
        <v>0</v>
      </c>
      <c r="S9788" s="132"/>
    </row>
    <row r="9789" s="76" customFormat="true" ht="14.4" hidden="false" customHeight="false" outlineLevel="0" collapsed="false">
      <c r="A9789" s="207"/>
      <c r="B9789" s="215" t="n">
        <v>82</v>
      </c>
      <c r="C9789" s="642" t="s">
        <v>23</v>
      </c>
      <c r="D9789" s="670" t="s">
        <v>27754</v>
      </c>
      <c r="E9789" s="661"/>
      <c r="F9789" s="121" t="n">
        <f aca="false">F9788+1</f>
        <v>9783</v>
      </c>
      <c r="G9789" s="671" t="s">
        <v>28497</v>
      </c>
      <c r="H9789" s="671" t="s">
        <v>28497</v>
      </c>
      <c r="I9789" s="667" t="s">
        <v>28498</v>
      </c>
      <c r="J9789" s="669" t="n">
        <v>4181</v>
      </c>
      <c r="K9789" s="489" t="n">
        <v>0</v>
      </c>
      <c r="L9789" s="489" t="n">
        <v>355026</v>
      </c>
      <c r="M9789" s="489" t="n">
        <v>1</v>
      </c>
      <c r="N9789" s="667" t="s">
        <v>28490</v>
      </c>
      <c r="O9789" s="489"/>
      <c r="P9789" s="141" t="n">
        <v>1903.12</v>
      </c>
      <c r="Q9789" s="141" t="n">
        <f aca="false">P9789*1.2</f>
        <v>2283.744</v>
      </c>
      <c r="R9789" s="131" t="n">
        <f aca="false">S9789*Q9789</f>
        <v>0</v>
      </c>
      <c r="S9789" s="132"/>
    </row>
    <row r="9790" s="76" customFormat="true" ht="14.4" hidden="false" customHeight="false" outlineLevel="0" collapsed="false">
      <c r="A9790" s="207"/>
      <c r="B9790" s="215" t="n">
        <v>82</v>
      </c>
      <c r="C9790" s="642" t="s">
        <v>23</v>
      </c>
      <c r="D9790" s="670" t="s">
        <v>27754</v>
      </c>
      <c r="E9790" s="661"/>
      <c r="F9790" s="121" t="n">
        <f aca="false">F9789+1</f>
        <v>9784</v>
      </c>
      <c r="G9790" s="671" t="s">
        <v>28499</v>
      </c>
      <c r="H9790" s="671" t="s">
        <v>28499</v>
      </c>
      <c r="I9790" s="667" t="s">
        <v>28500</v>
      </c>
      <c r="J9790" s="669" t="n">
        <v>4181</v>
      </c>
      <c r="K9790" s="489" t="n">
        <v>0</v>
      </c>
      <c r="L9790" s="489" t="n">
        <v>377008</v>
      </c>
      <c r="M9790" s="489" t="n">
        <v>1</v>
      </c>
      <c r="N9790" s="667" t="s">
        <v>28501</v>
      </c>
      <c r="O9790" s="489"/>
      <c r="P9790" s="141" t="n">
        <v>1620.4</v>
      </c>
      <c r="Q9790" s="141" t="n">
        <f aca="false">P9790*1.2</f>
        <v>1944.48</v>
      </c>
      <c r="R9790" s="131" t="n">
        <f aca="false">S9790*Q9790</f>
        <v>0</v>
      </c>
      <c r="S9790" s="132"/>
    </row>
    <row r="9791" s="76" customFormat="true" ht="14.4" hidden="false" customHeight="false" outlineLevel="0" collapsed="false">
      <c r="A9791" s="207"/>
      <c r="B9791" s="215" t="n">
        <v>82</v>
      </c>
      <c r="C9791" s="642" t="s">
        <v>23</v>
      </c>
      <c r="D9791" s="670" t="s">
        <v>27754</v>
      </c>
      <c r="E9791" s="661"/>
      <c r="F9791" s="121" t="n">
        <f aca="false">F9790+1</f>
        <v>9785</v>
      </c>
      <c r="G9791" s="671" t="s">
        <v>28502</v>
      </c>
      <c r="H9791" s="671" t="s">
        <v>28502</v>
      </c>
      <c r="I9791" s="667" t="s">
        <v>28503</v>
      </c>
      <c r="J9791" s="669" t="n">
        <v>4181</v>
      </c>
      <c r="K9791" s="489" t="n">
        <v>0</v>
      </c>
      <c r="L9791" s="489" t="n">
        <v>377018</v>
      </c>
      <c r="M9791" s="489" t="n">
        <v>1</v>
      </c>
      <c r="N9791" s="667" t="s">
        <v>28501</v>
      </c>
      <c r="O9791" s="489"/>
      <c r="P9791" s="141" t="n">
        <v>1643.3</v>
      </c>
      <c r="Q9791" s="141" t="n">
        <f aca="false">P9791*1.2</f>
        <v>1971.96</v>
      </c>
      <c r="R9791" s="131" t="n">
        <f aca="false">S9791*Q9791</f>
        <v>0</v>
      </c>
      <c r="S9791" s="132"/>
    </row>
    <row r="9792" s="76" customFormat="true" ht="14.4" hidden="false" customHeight="false" outlineLevel="0" collapsed="false">
      <c r="A9792" s="207"/>
      <c r="B9792" s="215" t="n">
        <v>82</v>
      </c>
      <c r="C9792" s="642" t="s">
        <v>23</v>
      </c>
      <c r="D9792" s="670" t="s">
        <v>27754</v>
      </c>
      <c r="E9792" s="661"/>
      <c r="F9792" s="121" t="n">
        <f aca="false">F9791+1</f>
        <v>9786</v>
      </c>
      <c r="G9792" s="671" t="s">
        <v>28504</v>
      </c>
      <c r="H9792" s="671" t="s">
        <v>28504</v>
      </c>
      <c r="I9792" s="667" t="s">
        <v>28505</v>
      </c>
      <c r="J9792" s="669" t="n">
        <v>4181</v>
      </c>
      <c r="K9792" s="489" t="n">
        <v>0</v>
      </c>
      <c r="L9792" s="489" t="n">
        <v>384101</v>
      </c>
      <c r="M9792" s="489" t="n">
        <v>1</v>
      </c>
      <c r="N9792" s="667" t="s">
        <v>27796</v>
      </c>
      <c r="O9792" s="489"/>
      <c r="P9792" s="141" t="n">
        <v>217.2</v>
      </c>
      <c r="Q9792" s="141" t="n">
        <f aca="false">P9792*1.2</f>
        <v>260.64</v>
      </c>
      <c r="R9792" s="131" t="n">
        <f aca="false">S9792*Q9792</f>
        <v>0</v>
      </c>
      <c r="S9792" s="132"/>
    </row>
    <row r="9793" s="76" customFormat="true" ht="14.4" hidden="false" customHeight="false" outlineLevel="0" collapsed="false">
      <c r="A9793" s="207"/>
      <c r="B9793" s="215" t="n">
        <v>82</v>
      </c>
      <c r="C9793" s="642" t="s">
        <v>23</v>
      </c>
      <c r="D9793" s="670" t="s">
        <v>27754</v>
      </c>
      <c r="E9793" s="661"/>
      <c r="F9793" s="121" t="n">
        <f aca="false">F9792+1</f>
        <v>9787</v>
      </c>
      <c r="G9793" s="671" t="s">
        <v>28506</v>
      </c>
      <c r="H9793" s="671" t="s">
        <v>28506</v>
      </c>
      <c r="I9793" s="667" t="s">
        <v>28507</v>
      </c>
      <c r="J9793" s="669" t="n">
        <v>4181</v>
      </c>
      <c r="K9793" s="489" t="n">
        <v>0</v>
      </c>
      <c r="L9793" s="489" t="n">
        <v>354009</v>
      </c>
      <c r="M9793" s="489" t="n">
        <v>0</v>
      </c>
      <c r="N9793" s="667" t="s">
        <v>27847</v>
      </c>
      <c r="O9793" s="489"/>
      <c r="P9793" s="141" t="n">
        <v>13697.35</v>
      </c>
      <c r="Q9793" s="141" t="n">
        <f aca="false">P9793*1.2</f>
        <v>16436.82</v>
      </c>
      <c r="R9793" s="131" t="n">
        <f aca="false">S9793*Q9793</f>
        <v>0</v>
      </c>
      <c r="S9793" s="132"/>
    </row>
    <row r="9794" s="76" customFormat="true" ht="14.4" hidden="false" customHeight="false" outlineLevel="0" collapsed="false">
      <c r="A9794" s="207"/>
      <c r="B9794" s="215" t="n">
        <v>82</v>
      </c>
      <c r="C9794" s="642" t="s">
        <v>23</v>
      </c>
      <c r="D9794" s="670" t="s">
        <v>27754</v>
      </c>
      <c r="E9794" s="661"/>
      <c r="F9794" s="121" t="n">
        <f aca="false">F9793+1</f>
        <v>9788</v>
      </c>
      <c r="G9794" s="671" t="s">
        <v>28508</v>
      </c>
      <c r="H9794" s="671" t="s">
        <v>28508</v>
      </c>
      <c r="I9794" s="667" t="s">
        <v>28509</v>
      </c>
      <c r="J9794" s="669" t="n">
        <v>4181</v>
      </c>
      <c r="K9794" s="489" t="n">
        <v>0</v>
      </c>
      <c r="L9794" s="489" t="n">
        <v>377050</v>
      </c>
      <c r="M9794" s="489" t="n">
        <v>0</v>
      </c>
      <c r="N9794" s="667" t="s">
        <v>28510</v>
      </c>
      <c r="O9794" s="489"/>
      <c r="P9794" s="141" t="n">
        <v>39726.8</v>
      </c>
      <c r="Q9794" s="141" t="n">
        <f aca="false">P9794*1.2</f>
        <v>47672.16</v>
      </c>
      <c r="R9794" s="131" t="n">
        <f aca="false">S9794*Q9794</f>
        <v>0</v>
      </c>
      <c r="S9794" s="132"/>
    </row>
    <row r="9795" s="76" customFormat="true" ht="14.4" hidden="false" customHeight="false" outlineLevel="0" collapsed="false">
      <c r="A9795" s="207"/>
      <c r="B9795" s="215" t="n">
        <v>82</v>
      </c>
      <c r="C9795" s="642" t="s">
        <v>23</v>
      </c>
      <c r="D9795" s="670" t="s">
        <v>27754</v>
      </c>
      <c r="E9795" s="661"/>
      <c r="F9795" s="121" t="n">
        <f aca="false">F9794+1</f>
        <v>9789</v>
      </c>
      <c r="G9795" s="671" t="s">
        <v>28511</v>
      </c>
      <c r="H9795" s="671" t="s">
        <v>28511</v>
      </c>
      <c r="I9795" s="667" t="s">
        <v>28512</v>
      </c>
      <c r="J9795" s="669" t="n">
        <v>4182</v>
      </c>
      <c r="K9795" s="489" t="n">
        <v>0</v>
      </c>
      <c r="L9795" s="489" t="n">
        <v>320002</v>
      </c>
      <c r="M9795" s="489" t="n">
        <v>1</v>
      </c>
      <c r="N9795" s="667" t="s">
        <v>27847</v>
      </c>
      <c r="O9795" s="489"/>
      <c r="P9795" s="141" t="n">
        <v>11684.47</v>
      </c>
      <c r="Q9795" s="141" t="n">
        <f aca="false">P9795*1.2</f>
        <v>14021.364</v>
      </c>
      <c r="R9795" s="131" t="n">
        <f aca="false">S9795*Q9795</f>
        <v>0</v>
      </c>
      <c r="S9795" s="132"/>
    </row>
    <row r="9796" s="76" customFormat="true" ht="14.4" hidden="false" customHeight="false" outlineLevel="0" collapsed="false">
      <c r="A9796" s="207"/>
      <c r="B9796" s="215" t="n">
        <v>82</v>
      </c>
      <c r="C9796" s="642" t="s">
        <v>23</v>
      </c>
      <c r="D9796" s="670" t="s">
        <v>27754</v>
      </c>
      <c r="E9796" s="661"/>
      <c r="F9796" s="121" t="n">
        <f aca="false">F9795+1</f>
        <v>9790</v>
      </c>
      <c r="G9796" s="671" t="s">
        <v>28513</v>
      </c>
      <c r="H9796" s="671" t="s">
        <v>28513</v>
      </c>
      <c r="I9796" s="667" t="s">
        <v>28514</v>
      </c>
      <c r="J9796" s="669" t="n">
        <v>4182</v>
      </c>
      <c r="K9796" s="489" t="n">
        <v>0</v>
      </c>
      <c r="L9796" s="489" t="n">
        <v>320004</v>
      </c>
      <c r="M9796" s="489" t="n">
        <v>1</v>
      </c>
      <c r="N9796" s="667" t="s">
        <v>27864</v>
      </c>
      <c r="O9796" s="489"/>
      <c r="P9796" s="141" t="n">
        <v>18927.87</v>
      </c>
      <c r="Q9796" s="141" t="n">
        <f aca="false">P9796*1.2</f>
        <v>22713.444</v>
      </c>
      <c r="R9796" s="131" t="n">
        <f aca="false">S9796*Q9796</f>
        <v>0</v>
      </c>
      <c r="S9796" s="132"/>
    </row>
    <row r="9797" s="76" customFormat="true" ht="14.4" hidden="false" customHeight="false" outlineLevel="0" collapsed="false">
      <c r="A9797" s="207"/>
      <c r="B9797" s="215" t="n">
        <v>82</v>
      </c>
      <c r="C9797" s="642" t="s">
        <v>23</v>
      </c>
      <c r="D9797" s="670" t="s">
        <v>27754</v>
      </c>
      <c r="E9797" s="661"/>
      <c r="F9797" s="121" t="n">
        <f aca="false">F9796+1</f>
        <v>9791</v>
      </c>
      <c r="G9797" s="671" t="s">
        <v>28515</v>
      </c>
      <c r="H9797" s="671" t="s">
        <v>28515</v>
      </c>
      <c r="I9797" s="667" t="s">
        <v>28516</v>
      </c>
      <c r="J9797" s="669" t="n">
        <v>4182</v>
      </c>
      <c r="K9797" s="489" t="n">
        <v>0</v>
      </c>
      <c r="L9797" s="489" t="n">
        <v>310025</v>
      </c>
      <c r="M9797" s="489" t="n">
        <v>0</v>
      </c>
      <c r="N9797" s="667" t="s">
        <v>28132</v>
      </c>
      <c r="O9797" s="489"/>
      <c r="P9797" s="141" t="n">
        <v>10665.46</v>
      </c>
      <c r="Q9797" s="141" t="n">
        <f aca="false">P9797*1.2</f>
        <v>12798.552</v>
      </c>
      <c r="R9797" s="131" t="n">
        <f aca="false">S9797*Q9797</f>
        <v>0</v>
      </c>
      <c r="S9797" s="132"/>
    </row>
    <row r="9798" s="76" customFormat="true" ht="14.4" hidden="false" customHeight="false" outlineLevel="0" collapsed="false">
      <c r="A9798" s="207"/>
      <c r="B9798" s="215" t="n">
        <v>82</v>
      </c>
      <c r="C9798" s="642" t="s">
        <v>23</v>
      </c>
      <c r="D9798" s="670" t="s">
        <v>27754</v>
      </c>
      <c r="E9798" s="661"/>
      <c r="F9798" s="121" t="n">
        <f aca="false">F9797+1</f>
        <v>9792</v>
      </c>
      <c r="G9798" s="671" t="s">
        <v>28517</v>
      </c>
      <c r="H9798" s="671" t="s">
        <v>28517</v>
      </c>
      <c r="I9798" s="667" t="s">
        <v>28518</v>
      </c>
      <c r="J9798" s="669" t="n">
        <v>4460</v>
      </c>
      <c r="K9798" s="489" t="n">
        <v>0</v>
      </c>
      <c r="L9798" s="489" t="n">
        <v>205138</v>
      </c>
      <c r="M9798" s="489" t="n">
        <v>1</v>
      </c>
      <c r="N9798" s="667" t="s">
        <v>28519</v>
      </c>
      <c r="O9798" s="489"/>
      <c r="P9798" s="141" t="n">
        <v>203530.84</v>
      </c>
      <c r="Q9798" s="141" t="n">
        <f aca="false">P9798*1.2</f>
        <v>244237.008</v>
      </c>
      <c r="R9798" s="131" t="n">
        <f aca="false">S9798*Q9798</f>
        <v>0</v>
      </c>
      <c r="S9798" s="132"/>
    </row>
    <row r="9799" s="76" customFormat="true" ht="14.4" hidden="false" customHeight="false" outlineLevel="0" collapsed="false">
      <c r="A9799" s="207"/>
      <c r="B9799" s="215" t="n">
        <v>82</v>
      </c>
      <c r="C9799" s="642" t="s">
        <v>23</v>
      </c>
      <c r="D9799" s="670" t="s">
        <v>27754</v>
      </c>
      <c r="E9799" s="661"/>
      <c r="F9799" s="121" t="n">
        <f aca="false">F9798+1</f>
        <v>9793</v>
      </c>
      <c r="G9799" s="671" t="s">
        <v>28520</v>
      </c>
      <c r="H9799" s="671" t="s">
        <v>28520</v>
      </c>
      <c r="I9799" s="667" t="s">
        <v>28521</v>
      </c>
      <c r="J9799" s="669" t="n">
        <v>4460</v>
      </c>
      <c r="K9799" s="489" t="n">
        <v>0</v>
      </c>
      <c r="L9799" s="489" t="n">
        <v>205146</v>
      </c>
      <c r="M9799" s="489" t="n">
        <v>1</v>
      </c>
      <c r="N9799" s="667" t="s">
        <v>28519</v>
      </c>
      <c r="O9799" s="489"/>
      <c r="P9799" s="141" t="n">
        <v>356353.05</v>
      </c>
      <c r="Q9799" s="141" t="n">
        <f aca="false">P9799*1.2</f>
        <v>427623.66</v>
      </c>
      <c r="R9799" s="131" t="n">
        <f aca="false">S9799*Q9799</f>
        <v>0</v>
      </c>
      <c r="S9799" s="132"/>
    </row>
    <row r="9800" s="76" customFormat="true" ht="14.4" hidden="false" customHeight="false" outlineLevel="0" collapsed="false">
      <c r="A9800" s="207"/>
      <c r="B9800" s="215" t="n">
        <v>82</v>
      </c>
      <c r="C9800" s="642" t="s">
        <v>23</v>
      </c>
      <c r="D9800" s="670" t="s">
        <v>27754</v>
      </c>
      <c r="E9800" s="661"/>
      <c r="F9800" s="121" t="n">
        <f aca="false">F9799+1</f>
        <v>9794</v>
      </c>
      <c r="G9800" s="671" t="s">
        <v>28522</v>
      </c>
      <c r="H9800" s="671" t="s">
        <v>28522</v>
      </c>
      <c r="I9800" s="667" t="s">
        <v>28523</v>
      </c>
      <c r="J9800" s="669" t="n">
        <v>4460</v>
      </c>
      <c r="K9800" s="489" t="n">
        <v>0</v>
      </c>
      <c r="L9800" s="489" t="n">
        <v>311206</v>
      </c>
      <c r="M9800" s="489" t="n">
        <v>1</v>
      </c>
      <c r="N9800" s="667" t="s">
        <v>28524</v>
      </c>
      <c r="O9800" s="489"/>
      <c r="P9800" s="141" t="n">
        <v>2126.98</v>
      </c>
      <c r="Q9800" s="141" t="n">
        <f aca="false">P9800*1.2</f>
        <v>2552.376</v>
      </c>
      <c r="R9800" s="131" t="n">
        <f aca="false">S9800*Q9800</f>
        <v>0</v>
      </c>
      <c r="S9800" s="132"/>
    </row>
    <row r="9801" s="76" customFormat="true" ht="14.4" hidden="false" customHeight="false" outlineLevel="0" collapsed="false">
      <c r="A9801" s="207"/>
      <c r="B9801" s="215" t="n">
        <v>82</v>
      </c>
      <c r="C9801" s="642" t="s">
        <v>23</v>
      </c>
      <c r="D9801" s="670" t="s">
        <v>27754</v>
      </c>
      <c r="E9801" s="661"/>
      <c r="F9801" s="121" t="n">
        <f aca="false">F9800+1</f>
        <v>9795</v>
      </c>
      <c r="G9801" s="671" t="s">
        <v>28525</v>
      </c>
      <c r="H9801" s="671" t="s">
        <v>28525</v>
      </c>
      <c r="I9801" s="667" t="s">
        <v>28526</v>
      </c>
      <c r="J9801" s="669" t="n">
        <v>4472</v>
      </c>
      <c r="K9801" s="489" t="n">
        <v>0</v>
      </c>
      <c r="L9801" s="489" t="n">
        <v>203006</v>
      </c>
      <c r="M9801" s="489" t="n">
        <v>1</v>
      </c>
      <c r="N9801" s="667" t="s">
        <v>28527</v>
      </c>
      <c r="O9801" s="489"/>
      <c r="P9801" s="141" t="n">
        <v>125905.18</v>
      </c>
      <c r="Q9801" s="141" t="n">
        <f aca="false">P9801*1.2</f>
        <v>151086.216</v>
      </c>
      <c r="R9801" s="131" t="n">
        <f aca="false">S9801*Q9801</f>
        <v>0</v>
      </c>
      <c r="S9801" s="132"/>
    </row>
    <row r="9802" s="76" customFormat="true" ht="14.4" hidden="false" customHeight="false" outlineLevel="0" collapsed="false">
      <c r="A9802" s="207"/>
      <c r="B9802" s="215" t="n">
        <v>82</v>
      </c>
      <c r="C9802" s="642" t="s">
        <v>23</v>
      </c>
      <c r="D9802" s="670" t="s">
        <v>27754</v>
      </c>
      <c r="E9802" s="661"/>
      <c r="F9802" s="121" t="n">
        <f aca="false">F9801+1</f>
        <v>9796</v>
      </c>
      <c r="G9802" s="671" t="s">
        <v>28528</v>
      </c>
      <c r="H9802" s="671" t="s">
        <v>28528</v>
      </c>
      <c r="I9802" s="667" t="s">
        <v>28529</v>
      </c>
      <c r="J9802" s="669" t="n">
        <v>4472</v>
      </c>
      <c r="K9802" s="489" t="n">
        <v>0</v>
      </c>
      <c r="L9802" s="489" t="n">
        <v>203007</v>
      </c>
      <c r="M9802" s="489" t="n">
        <v>1</v>
      </c>
      <c r="N9802" s="667" t="s">
        <v>28527</v>
      </c>
      <c r="O9802" s="489"/>
      <c r="P9802" s="141" t="n">
        <v>241183.25</v>
      </c>
      <c r="Q9802" s="141" t="n">
        <f aca="false">P9802*1.2</f>
        <v>289419.9</v>
      </c>
      <c r="R9802" s="131" t="n">
        <f aca="false">S9802*Q9802</f>
        <v>0</v>
      </c>
      <c r="S9802" s="132"/>
    </row>
    <row r="9803" s="76" customFormat="true" ht="14.4" hidden="false" customHeight="false" outlineLevel="0" collapsed="false">
      <c r="A9803" s="207"/>
      <c r="B9803" s="215" t="n">
        <v>82</v>
      </c>
      <c r="C9803" s="642" t="s">
        <v>23</v>
      </c>
      <c r="D9803" s="670" t="s">
        <v>27754</v>
      </c>
      <c r="E9803" s="661"/>
      <c r="F9803" s="121" t="n">
        <f aca="false">F9802+1</f>
        <v>9797</v>
      </c>
      <c r="G9803" s="671" t="s">
        <v>28530</v>
      </c>
      <c r="H9803" s="671" t="s">
        <v>28530</v>
      </c>
      <c r="I9803" s="667" t="s">
        <v>28531</v>
      </c>
      <c r="J9803" s="669" t="n">
        <v>4472</v>
      </c>
      <c r="K9803" s="489" t="n">
        <v>0</v>
      </c>
      <c r="L9803" s="489" t="n">
        <v>298186</v>
      </c>
      <c r="M9803" s="489" t="n">
        <v>1</v>
      </c>
      <c r="N9803" s="667" t="s">
        <v>28532</v>
      </c>
      <c r="O9803" s="489"/>
      <c r="P9803" s="141" t="n">
        <v>178948.86</v>
      </c>
      <c r="Q9803" s="141" t="n">
        <f aca="false">P9803*1.2</f>
        <v>214738.632</v>
      </c>
      <c r="R9803" s="131" t="n">
        <f aca="false">S9803*Q9803</f>
        <v>0</v>
      </c>
      <c r="S9803" s="132"/>
    </row>
    <row r="9804" s="76" customFormat="true" ht="14.4" hidden="false" customHeight="false" outlineLevel="0" collapsed="false">
      <c r="A9804" s="207"/>
      <c r="B9804" s="215" t="n">
        <v>82</v>
      </c>
      <c r="C9804" s="642" t="s">
        <v>23</v>
      </c>
      <c r="D9804" s="670" t="s">
        <v>27754</v>
      </c>
      <c r="E9804" s="661"/>
      <c r="F9804" s="121" t="n">
        <f aca="false">F9803+1</f>
        <v>9798</v>
      </c>
      <c r="G9804" s="671" t="s">
        <v>28533</v>
      </c>
      <c r="H9804" s="671" t="s">
        <v>28533</v>
      </c>
      <c r="I9804" s="667" t="s">
        <v>28534</v>
      </c>
      <c r="J9804" s="669" t="n">
        <v>4472</v>
      </c>
      <c r="K9804" s="489" t="n">
        <v>0</v>
      </c>
      <c r="L9804" s="489" t="n">
        <v>335681</v>
      </c>
      <c r="M9804" s="489" t="n">
        <v>1</v>
      </c>
      <c r="N9804" s="667" t="s">
        <v>27957</v>
      </c>
      <c r="O9804" s="489"/>
      <c r="P9804" s="141" t="n">
        <v>3224.2</v>
      </c>
      <c r="Q9804" s="141" t="n">
        <f aca="false">P9804*1.2</f>
        <v>3869.04</v>
      </c>
      <c r="R9804" s="131" t="n">
        <f aca="false">S9804*Q9804</f>
        <v>0</v>
      </c>
      <c r="S9804" s="132"/>
    </row>
    <row r="9805" s="76" customFormat="true" ht="14.4" hidden="false" customHeight="false" outlineLevel="0" collapsed="false">
      <c r="A9805" s="207"/>
      <c r="B9805" s="215" t="n">
        <v>82</v>
      </c>
      <c r="C9805" s="642" t="s">
        <v>23</v>
      </c>
      <c r="D9805" s="670" t="s">
        <v>27754</v>
      </c>
      <c r="E9805" s="661"/>
      <c r="F9805" s="121" t="n">
        <f aca="false">F9804+1</f>
        <v>9799</v>
      </c>
      <c r="G9805" s="671" t="s">
        <v>28535</v>
      </c>
      <c r="H9805" s="671" t="s">
        <v>28535</v>
      </c>
      <c r="I9805" s="667" t="s">
        <v>28536</v>
      </c>
      <c r="J9805" s="669" t="n">
        <v>4472</v>
      </c>
      <c r="K9805" s="489" t="n">
        <v>0</v>
      </c>
      <c r="L9805" s="489" t="n">
        <v>336309</v>
      </c>
      <c r="M9805" s="489" t="n">
        <v>1</v>
      </c>
      <c r="N9805" s="667" t="s">
        <v>28028</v>
      </c>
      <c r="O9805" s="489"/>
      <c r="P9805" s="141" t="n">
        <v>5154.51</v>
      </c>
      <c r="Q9805" s="141" t="n">
        <f aca="false">P9805*1.2</f>
        <v>6185.412</v>
      </c>
      <c r="R9805" s="131" t="n">
        <f aca="false">S9805*Q9805</f>
        <v>0</v>
      </c>
      <c r="S9805" s="132"/>
    </row>
    <row r="9806" s="76" customFormat="true" ht="14.4" hidden="false" customHeight="false" outlineLevel="0" collapsed="false">
      <c r="A9806" s="207"/>
      <c r="B9806" s="215" t="n">
        <v>82</v>
      </c>
      <c r="C9806" s="642" t="s">
        <v>23</v>
      </c>
      <c r="D9806" s="670" t="s">
        <v>27754</v>
      </c>
      <c r="E9806" s="661"/>
      <c r="F9806" s="121" t="n">
        <f aca="false">F9805+1</f>
        <v>9800</v>
      </c>
      <c r="G9806" s="671" t="s">
        <v>28537</v>
      </c>
      <c r="H9806" s="671" t="s">
        <v>28537</v>
      </c>
      <c r="I9806" s="667" t="s">
        <v>28538</v>
      </c>
      <c r="J9806" s="669" t="n">
        <v>4472</v>
      </c>
      <c r="K9806" s="489" t="n">
        <v>0</v>
      </c>
      <c r="L9806" s="489" t="n">
        <v>336425</v>
      </c>
      <c r="M9806" s="489" t="n">
        <v>1</v>
      </c>
      <c r="N9806" s="667" t="s">
        <v>28539</v>
      </c>
      <c r="O9806" s="489"/>
      <c r="P9806" s="141" t="n">
        <v>10163.67</v>
      </c>
      <c r="Q9806" s="141" t="n">
        <f aca="false">P9806*1.2</f>
        <v>12196.404</v>
      </c>
      <c r="R9806" s="131" t="n">
        <f aca="false">S9806*Q9806</f>
        <v>0</v>
      </c>
      <c r="S9806" s="132"/>
    </row>
    <row r="9807" s="76" customFormat="true" ht="14.4" hidden="false" customHeight="false" outlineLevel="0" collapsed="false">
      <c r="A9807" s="207"/>
      <c r="B9807" s="215" t="n">
        <v>82</v>
      </c>
      <c r="C9807" s="642" t="s">
        <v>23</v>
      </c>
      <c r="D9807" s="670" t="s">
        <v>27754</v>
      </c>
      <c r="E9807" s="661"/>
      <c r="F9807" s="121" t="n">
        <f aca="false">F9806+1</f>
        <v>9801</v>
      </c>
      <c r="G9807" s="671" t="s">
        <v>28540</v>
      </c>
      <c r="H9807" s="671" t="s">
        <v>28540</v>
      </c>
      <c r="I9807" s="667" t="s">
        <v>28541</v>
      </c>
      <c r="J9807" s="669" t="n">
        <v>4472</v>
      </c>
      <c r="K9807" s="489" t="n">
        <v>0</v>
      </c>
      <c r="L9807" s="489" t="n">
        <v>336427</v>
      </c>
      <c r="M9807" s="489" t="n">
        <v>1</v>
      </c>
      <c r="N9807" s="667" t="s">
        <v>28539</v>
      </c>
      <c r="O9807" s="489"/>
      <c r="P9807" s="141" t="n">
        <v>23687.35</v>
      </c>
      <c r="Q9807" s="141" t="n">
        <f aca="false">P9807*1.2</f>
        <v>28424.82</v>
      </c>
      <c r="R9807" s="131" t="n">
        <f aca="false">S9807*Q9807</f>
        <v>0</v>
      </c>
      <c r="S9807" s="132"/>
    </row>
    <row r="9808" s="76" customFormat="true" ht="14.4" hidden="false" customHeight="false" outlineLevel="0" collapsed="false">
      <c r="A9808" s="207"/>
      <c r="B9808" s="215" t="n">
        <v>82</v>
      </c>
      <c r="C9808" s="642" t="s">
        <v>23</v>
      </c>
      <c r="D9808" s="670" t="s">
        <v>27754</v>
      </c>
      <c r="E9808" s="661"/>
      <c r="F9808" s="121" t="n">
        <f aca="false">F9807+1</f>
        <v>9802</v>
      </c>
      <c r="G9808" s="671" t="s">
        <v>28542</v>
      </c>
      <c r="H9808" s="671" t="s">
        <v>28542</v>
      </c>
      <c r="I9808" s="667" t="s">
        <v>28543</v>
      </c>
      <c r="J9808" s="669" t="n">
        <v>4472</v>
      </c>
      <c r="K9808" s="489" t="n">
        <v>0</v>
      </c>
      <c r="L9808" s="489" t="n">
        <v>336511</v>
      </c>
      <c r="M9808" s="489" t="n">
        <v>1</v>
      </c>
      <c r="N9808" s="667" t="s">
        <v>28544</v>
      </c>
      <c r="O9808" s="489"/>
      <c r="P9808" s="141" t="n">
        <v>22103.82</v>
      </c>
      <c r="Q9808" s="141" t="n">
        <f aca="false">P9808*1.2</f>
        <v>26524.584</v>
      </c>
      <c r="R9808" s="131" t="n">
        <f aca="false">S9808*Q9808</f>
        <v>0</v>
      </c>
      <c r="S9808" s="132"/>
    </row>
    <row r="9809" s="76" customFormat="true" ht="14.4" hidden="false" customHeight="false" outlineLevel="0" collapsed="false">
      <c r="A9809" s="207"/>
      <c r="B9809" s="215" t="n">
        <v>82</v>
      </c>
      <c r="C9809" s="642" t="s">
        <v>23</v>
      </c>
      <c r="D9809" s="670" t="s">
        <v>27754</v>
      </c>
      <c r="E9809" s="661"/>
      <c r="F9809" s="121" t="n">
        <f aca="false">F9808+1</f>
        <v>9803</v>
      </c>
      <c r="G9809" s="671" t="s">
        <v>28545</v>
      </c>
      <c r="H9809" s="671" t="s">
        <v>28545</v>
      </c>
      <c r="I9809" s="667" t="s">
        <v>28546</v>
      </c>
      <c r="J9809" s="669" t="n">
        <v>4472</v>
      </c>
      <c r="K9809" s="489" t="n">
        <v>0</v>
      </c>
      <c r="L9809" s="489" t="n">
        <v>336505</v>
      </c>
      <c r="M9809" s="489" t="n">
        <v>1</v>
      </c>
      <c r="N9809" s="667" t="s">
        <v>28547</v>
      </c>
      <c r="O9809" s="489"/>
      <c r="P9809" s="141" t="n">
        <v>134943.4</v>
      </c>
      <c r="Q9809" s="141" t="n">
        <f aca="false">P9809*1.2</f>
        <v>161932.08</v>
      </c>
      <c r="R9809" s="131" t="n">
        <f aca="false">S9809*Q9809</f>
        <v>0</v>
      </c>
      <c r="S9809" s="132"/>
    </row>
    <row r="9810" s="76" customFormat="true" ht="14.4" hidden="false" customHeight="false" outlineLevel="0" collapsed="false">
      <c r="A9810" s="207"/>
      <c r="B9810" s="215" t="n">
        <v>82</v>
      </c>
      <c r="C9810" s="642" t="s">
        <v>23</v>
      </c>
      <c r="D9810" s="670" t="s">
        <v>27754</v>
      </c>
      <c r="E9810" s="661"/>
      <c r="F9810" s="121" t="n">
        <f aca="false">F9809+1</f>
        <v>9804</v>
      </c>
      <c r="G9810" s="671" t="s">
        <v>28548</v>
      </c>
      <c r="H9810" s="671" t="s">
        <v>28548</v>
      </c>
      <c r="I9810" s="667" t="s">
        <v>28549</v>
      </c>
      <c r="J9810" s="669" t="n">
        <v>4472</v>
      </c>
      <c r="K9810" s="489" t="n">
        <v>9</v>
      </c>
      <c r="L9810" s="489" t="n">
        <v>298235</v>
      </c>
      <c r="M9810" s="489" t="n">
        <v>0</v>
      </c>
      <c r="N9810" s="667" t="s">
        <v>28550</v>
      </c>
      <c r="O9810" s="489"/>
      <c r="P9810" s="141" t="n">
        <v>173961.19</v>
      </c>
      <c r="Q9810" s="141" t="n">
        <f aca="false">P9810*1.2</f>
        <v>208753.428</v>
      </c>
      <c r="R9810" s="131" t="n">
        <f aca="false">S9810*Q9810</f>
        <v>0</v>
      </c>
      <c r="S9810" s="132"/>
    </row>
    <row r="9811" s="76" customFormat="true" ht="14.4" hidden="false" customHeight="false" outlineLevel="0" collapsed="false">
      <c r="A9811" s="207"/>
      <c r="B9811" s="215" t="n">
        <v>82</v>
      </c>
      <c r="C9811" s="642" t="s">
        <v>23</v>
      </c>
      <c r="D9811" s="670" t="s">
        <v>27754</v>
      </c>
      <c r="E9811" s="661"/>
      <c r="F9811" s="121" t="n">
        <f aca="false">F9810+1</f>
        <v>9805</v>
      </c>
      <c r="G9811" s="671" t="s">
        <v>28551</v>
      </c>
      <c r="H9811" s="671" t="s">
        <v>28551</v>
      </c>
      <c r="I9811" s="667" t="s">
        <v>28552</v>
      </c>
      <c r="J9811" s="669" t="n">
        <v>4472</v>
      </c>
      <c r="K9811" s="489" t="n">
        <v>0</v>
      </c>
      <c r="L9811" s="489" t="n">
        <v>298252</v>
      </c>
      <c r="M9811" s="489" t="n">
        <v>0</v>
      </c>
      <c r="N9811" s="667" t="s">
        <v>27782</v>
      </c>
      <c r="O9811" s="489"/>
      <c r="P9811" s="141" t="n">
        <v>339538.73</v>
      </c>
      <c r="Q9811" s="141" t="n">
        <f aca="false">P9811*1.2</f>
        <v>407446.476</v>
      </c>
      <c r="R9811" s="131" t="n">
        <f aca="false">S9811*Q9811</f>
        <v>0</v>
      </c>
      <c r="S9811" s="132"/>
    </row>
    <row r="9812" s="76" customFormat="true" ht="14.4" hidden="false" customHeight="false" outlineLevel="0" collapsed="false">
      <c r="A9812" s="207"/>
      <c r="B9812" s="215" t="n">
        <v>82</v>
      </c>
      <c r="C9812" s="642" t="s">
        <v>23</v>
      </c>
      <c r="D9812" s="670" t="s">
        <v>27754</v>
      </c>
      <c r="E9812" s="661"/>
      <c r="F9812" s="121" t="n">
        <f aca="false">F9811+1</f>
        <v>9806</v>
      </c>
      <c r="G9812" s="671" t="s">
        <v>28553</v>
      </c>
      <c r="H9812" s="671" t="s">
        <v>28553</v>
      </c>
      <c r="I9812" s="667" t="s">
        <v>28554</v>
      </c>
      <c r="J9812" s="669" t="n">
        <v>4472</v>
      </c>
      <c r="K9812" s="489" t="n">
        <v>9</v>
      </c>
      <c r="L9812" s="489" t="n">
        <v>334015</v>
      </c>
      <c r="M9812" s="489" t="n">
        <v>0</v>
      </c>
      <c r="N9812" s="667" t="s">
        <v>28033</v>
      </c>
      <c r="O9812" s="489"/>
      <c r="P9812" s="141" t="n">
        <v>48635.37</v>
      </c>
      <c r="Q9812" s="141" t="n">
        <f aca="false">P9812*1.2</f>
        <v>58362.444</v>
      </c>
      <c r="R9812" s="131" t="n">
        <f aca="false">S9812*Q9812</f>
        <v>0</v>
      </c>
      <c r="S9812" s="132"/>
    </row>
    <row r="9813" s="76" customFormat="true" ht="14.4" hidden="false" customHeight="false" outlineLevel="0" collapsed="false">
      <c r="A9813" s="207"/>
      <c r="B9813" s="215" t="n">
        <v>82</v>
      </c>
      <c r="C9813" s="642" t="s">
        <v>23</v>
      </c>
      <c r="D9813" s="670" t="s">
        <v>27754</v>
      </c>
      <c r="E9813" s="661"/>
      <c r="F9813" s="121" t="n">
        <f aca="false">F9812+1</f>
        <v>9807</v>
      </c>
      <c r="G9813" s="671" t="s">
        <v>28555</v>
      </c>
      <c r="H9813" s="671" t="s">
        <v>28555</v>
      </c>
      <c r="I9813" s="667" t="s">
        <v>28556</v>
      </c>
      <c r="J9813" s="669" t="n">
        <v>4472</v>
      </c>
      <c r="K9813" s="489" t="n">
        <v>9</v>
      </c>
      <c r="L9813" s="489" t="n">
        <v>334019</v>
      </c>
      <c r="M9813" s="489" t="n">
        <v>0</v>
      </c>
      <c r="N9813" s="667" t="s">
        <v>28273</v>
      </c>
      <c r="O9813" s="489"/>
      <c r="P9813" s="141" t="n">
        <v>1211.95</v>
      </c>
      <c r="Q9813" s="141" t="n">
        <f aca="false">P9813*1.2</f>
        <v>1454.34</v>
      </c>
      <c r="R9813" s="131" t="n">
        <f aca="false">S9813*Q9813</f>
        <v>0</v>
      </c>
      <c r="S9813" s="132"/>
    </row>
    <row r="9814" s="76" customFormat="true" ht="14.4" hidden="false" customHeight="false" outlineLevel="0" collapsed="false">
      <c r="A9814" s="207"/>
      <c r="B9814" s="215" t="n">
        <v>82</v>
      </c>
      <c r="C9814" s="642" t="s">
        <v>23</v>
      </c>
      <c r="D9814" s="670" t="s">
        <v>27754</v>
      </c>
      <c r="E9814" s="661"/>
      <c r="F9814" s="121" t="n">
        <f aca="false">F9813+1</f>
        <v>9808</v>
      </c>
      <c r="G9814" s="671" t="s">
        <v>28557</v>
      </c>
      <c r="H9814" s="671" t="s">
        <v>28557</v>
      </c>
      <c r="I9814" s="667" t="s">
        <v>28558</v>
      </c>
      <c r="J9814" s="669" t="n">
        <v>4472</v>
      </c>
      <c r="K9814" s="489" t="n">
        <v>0</v>
      </c>
      <c r="L9814" s="489" t="n">
        <v>334024</v>
      </c>
      <c r="M9814" s="489" t="n">
        <v>0</v>
      </c>
      <c r="N9814" s="667" t="s">
        <v>28559</v>
      </c>
      <c r="O9814" s="489"/>
      <c r="P9814" s="141" t="n">
        <v>7401.22</v>
      </c>
      <c r="Q9814" s="141" t="n">
        <f aca="false">P9814*1.2</f>
        <v>8881.464</v>
      </c>
      <c r="R9814" s="131" t="n">
        <f aca="false">S9814*Q9814</f>
        <v>0</v>
      </c>
      <c r="S9814" s="132"/>
    </row>
    <row r="9815" s="76" customFormat="true" ht="14.4" hidden="false" customHeight="false" outlineLevel="0" collapsed="false">
      <c r="A9815" s="207"/>
      <c r="B9815" s="215" t="n">
        <v>82</v>
      </c>
      <c r="C9815" s="642" t="s">
        <v>23</v>
      </c>
      <c r="D9815" s="670" t="s">
        <v>27754</v>
      </c>
      <c r="E9815" s="661"/>
      <c r="F9815" s="121" t="n">
        <f aca="false">F9814+1</f>
        <v>9809</v>
      </c>
      <c r="G9815" s="671" t="s">
        <v>28560</v>
      </c>
      <c r="H9815" s="671" t="s">
        <v>28560</v>
      </c>
      <c r="I9815" s="667" t="s">
        <v>28561</v>
      </c>
      <c r="J9815" s="669" t="n">
        <v>4472</v>
      </c>
      <c r="K9815" s="489" t="n">
        <v>0</v>
      </c>
      <c r="L9815" s="489" t="n">
        <v>336430</v>
      </c>
      <c r="M9815" s="489" t="n">
        <v>0</v>
      </c>
      <c r="N9815" s="667" t="s">
        <v>28562</v>
      </c>
      <c r="O9815" s="489"/>
      <c r="P9815" s="141" t="n">
        <v>29009.94</v>
      </c>
      <c r="Q9815" s="141" t="n">
        <f aca="false">P9815*1.2</f>
        <v>34811.928</v>
      </c>
      <c r="R9815" s="131" t="n">
        <f aca="false">S9815*Q9815</f>
        <v>0</v>
      </c>
      <c r="S9815" s="132"/>
    </row>
    <row r="9816" s="76" customFormat="true" ht="14.4" hidden="false" customHeight="false" outlineLevel="0" collapsed="false">
      <c r="A9816" s="207"/>
      <c r="B9816" s="215" t="n">
        <v>82</v>
      </c>
      <c r="C9816" s="642" t="s">
        <v>23</v>
      </c>
      <c r="D9816" s="670" t="s">
        <v>27754</v>
      </c>
      <c r="E9816" s="661"/>
      <c r="F9816" s="121" t="n">
        <f aca="false">F9815+1</f>
        <v>9810</v>
      </c>
      <c r="G9816" s="671" t="s">
        <v>28563</v>
      </c>
      <c r="H9816" s="671" t="s">
        <v>28563</v>
      </c>
      <c r="I9816" s="667" t="s">
        <v>28564</v>
      </c>
      <c r="J9816" s="669" t="n">
        <v>4472</v>
      </c>
      <c r="K9816" s="489" t="n">
        <v>0</v>
      </c>
      <c r="L9816" s="489" t="n">
        <v>336513</v>
      </c>
      <c r="M9816" s="489" t="n">
        <v>0</v>
      </c>
      <c r="N9816" s="667" t="s">
        <v>28565</v>
      </c>
      <c r="O9816" s="489"/>
      <c r="P9816" s="141" t="n">
        <v>63979.88</v>
      </c>
      <c r="Q9816" s="141" t="n">
        <f aca="false">P9816*1.2</f>
        <v>76775.856</v>
      </c>
      <c r="R9816" s="131" t="n">
        <f aca="false">S9816*Q9816</f>
        <v>0</v>
      </c>
      <c r="S9816" s="132"/>
    </row>
    <row r="9817" s="76" customFormat="true" ht="14.4" hidden="false" customHeight="false" outlineLevel="0" collapsed="false">
      <c r="A9817" s="207"/>
      <c r="B9817" s="215" t="n">
        <v>82</v>
      </c>
      <c r="C9817" s="642" t="s">
        <v>23</v>
      </c>
      <c r="D9817" s="670" t="s">
        <v>27754</v>
      </c>
      <c r="E9817" s="661"/>
      <c r="F9817" s="121" t="n">
        <f aca="false">F9816+1</f>
        <v>9811</v>
      </c>
      <c r="G9817" s="671" t="s">
        <v>28566</v>
      </c>
      <c r="H9817" s="671" t="s">
        <v>28566</v>
      </c>
      <c r="I9817" s="667" t="s">
        <v>28567</v>
      </c>
      <c r="J9817" s="669" t="n">
        <v>4472</v>
      </c>
      <c r="K9817" s="489" t="n">
        <v>0</v>
      </c>
      <c r="L9817" s="489" t="n">
        <v>336520</v>
      </c>
      <c r="M9817" s="489" t="n">
        <v>0</v>
      </c>
      <c r="N9817" s="667" t="s">
        <v>28273</v>
      </c>
      <c r="O9817" s="489"/>
      <c r="P9817" s="141" t="n">
        <v>861.51</v>
      </c>
      <c r="Q9817" s="141" t="n">
        <f aca="false">P9817*1.2</f>
        <v>1033.812</v>
      </c>
      <c r="R9817" s="131" t="n">
        <f aca="false">S9817*Q9817</f>
        <v>0</v>
      </c>
      <c r="S9817" s="132"/>
    </row>
    <row r="9818" s="76" customFormat="true" ht="14.4" hidden="false" customHeight="false" outlineLevel="0" collapsed="false">
      <c r="A9818" s="207"/>
      <c r="B9818" s="215" t="n">
        <v>82</v>
      </c>
      <c r="C9818" s="642" t="s">
        <v>23</v>
      </c>
      <c r="D9818" s="670" t="s">
        <v>27754</v>
      </c>
      <c r="E9818" s="661"/>
      <c r="F9818" s="121" t="n">
        <f aca="false">F9817+1</f>
        <v>9812</v>
      </c>
      <c r="G9818" s="671" t="s">
        <v>28568</v>
      </c>
      <c r="H9818" s="671" t="s">
        <v>28568</v>
      </c>
      <c r="I9818" s="667" t="s">
        <v>28569</v>
      </c>
      <c r="J9818" s="669" t="n">
        <v>4472</v>
      </c>
      <c r="K9818" s="489" t="n">
        <v>9</v>
      </c>
      <c r="L9818" s="489" t="n">
        <v>336524</v>
      </c>
      <c r="M9818" s="489" t="n">
        <v>0</v>
      </c>
      <c r="N9818" s="667" t="s">
        <v>28273</v>
      </c>
      <c r="O9818" s="489"/>
      <c r="P9818" s="141" t="n">
        <v>3495.23</v>
      </c>
      <c r="Q9818" s="141" t="n">
        <f aca="false">P9818*1.2</f>
        <v>4194.276</v>
      </c>
      <c r="R9818" s="131" t="n">
        <f aca="false">S9818*Q9818</f>
        <v>0</v>
      </c>
      <c r="S9818" s="132"/>
    </row>
    <row r="9819" s="76" customFormat="true" ht="14.4" hidden="false" customHeight="false" outlineLevel="0" collapsed="false">
      <c r="A9819" s="207"/>
      <c r="B9819" s="215" t="n">
        <v>82</v>
      </c>
      <c r="C9819" s="642" t="s">
        <v>23</v>
      </c>
      <c r="D9819" s="670" t="s">
        <v>27754</v>
      </c>
      <c r="E9819" s="661"/>
      <c r="F9819" s="121" t="n">
        <f aca="false">F9818+1</f>
        <v>9813</v>
      </c>
      <c r="G9819" s="671" t="s">
        <v>28570</v>
      </c>
      <c r="H9819" s="671" t="s">
        <v>28570</v>
      </c>
      <c r="I9819" s="667" t="s">
        <v>28571</v>
      </c>
      <c r="J9819" s="669" t="n">
        <v>4472</v>
      </c>
      <c r="K9819" s="489" t="n">
        <v>0</v>
      </c>
      <c r="L9819" s="489" t="n">
        <v>336527</v>
      </c>
      <c r="M9819" s="489" t="n">
        <v>0</v>
      </c>
      <c r="N9819" s="667" t="s">
        <v>28572</v>
      </c>
      <c r="O9819" s="489"/>
      <c r="P9819" s="141" t="n">
        <v>1082.54</v>
      </c>
      <c r="Q9819" s="141" t="n">
        <f aca="false">P9819*1.2</f>
        <v>1299.048</v>
      </c>
      <c r="R9819" s="131" t="n">
        <f aca="false">S9819*Q9819</f>
        <v>0</v>
      </c>
      <c r="S9819" s="132"/>
    </row>
    <row r="9820" s="76" customFormat="true" ht="14.4" hidden="false" customHeight="false" outlineLevel="0" collapsed="false">
      <c r="A9820" s="207"/>
      <c r="B9820" s="215" t="n">
        <v>82</v>
      </c>
      <c r="C9820" s="642" t="s">
        <v>23</v>
      </c>
      <c r="D9820" s="670" t="s">
        <v>27754</v>
      </c>
      <c r="E9820" s="661"/>
      <c r="F9820" s="121" t="n">
        <f aca="false">F9819+1</f>
        <v>9814</v>
      </c>
      <c r="G9820" s="671" t="s">
        <v>28573</v>
      </c>
      <c r="H9820" s="671" t="s">
        <v>28573</v>
      </c>
      <c r="I9820" s="667" t="s">
        <v>28574</v>
      </c>
      <c r="J9820" s="669" t="n">
        <v>4474</v>
      </c>
      <c r="K9820" s="489" t="n">
        <v>0</v>
      </c>
      <c r="L9820" s="489" t="n">
        <v>385002</v>
      </c>
      <c r="M9820" s="489" t="n">
        <v>1</v>
      </c>
      <c r="N9820" s="667" t="s">
        <v>27906</v>
      </c>
      <c r="O9820" s="489"/>
      <c r="P9820" s="141" t="n">
        <v>2078.71</v>
      </c>
      <c r="Q9820" s="141" t="n">
        <f aca="false">P9820*1.2</f>
        <v>2494.452</v>
      </c>
      <c r="R9820" s="131" t="n">
        <f aca="false">S9820*Q9820</f>
        <v>0</v>
      </c>
      <c r="S9820" s="132"/>
    </row>
    <row r="9821" s="76" customFormat="true" ht="14.4" hidden="false" customHeight="false" outlineLevel="0" collapsed="false">
      <c r="A9821" s="207"/>
      <c r="B9821" s="215" t="n">
        <v>82</v>
      </c>
      <c r="C9821" s="642" t="s">
        <v>23</v>
      </c>
      <c r="D9821" s="670" t="s">
        <v>27754</v>
      </c>
      <c r="E9821" s="661"/>
      <c r="F9821" s="121" t="n">
        <f aca="false">F9820+1</f>
        <v>9815</v>
      </c>
      <c r="G9821" s="671" t="s">
        <v>28575</v>
      </c>
      <c r="H9821" s="671" t="s">
        <v>28575</v>
      </c>
      <c r="I9821" s="667" t="s">
        <v>28576</v>
      </c>
      <c r="J9821" s="669" t="n">
        <v>4474</v>
      </c>
      <c r="K9821" s="489" t="n">
        <v>0</v>
      </c>
      <c r="L9821" s="489" t="n">
        <v>385041</v>
      </c>
      <c r="M9821" s="489" t="n">
        <v>1</v>
      </c>
      <c r="N9821" s="667" t="s">
        <v>28002</v>
      </c>
      <c r="O9821" s="489"/>
      <c r="P9821" s="141" t="n">
        <v>71983.95</v>
      </c>
      <c r="Q9821" s="141" t="n">
        <f aca="false">P9821*1.2</f>
        <v>86380.74</v>
      </c>
      <c r="R9821" s="131" t="n">
        <f aca="false">S9821*Q9821</f>
        <v>0</v>
      </c>
      <c r="S9821" s="132"/>
    </row>
    <row r="9822" s="76" customFormat="true" ht="14.4" hidden="false" customHeight="false" outlineLevel="0" collapsed="false">
      <c r="A9822" s="207"/>
      <c r="B9822" s="215" t="n">
        <v>82</v>
      </c>
      <c r="C9822" s="642" t="s">
        <v>23</v>
      </c>
      <c r="D9822" s="670" t="s">
        <v>27754</v>
      </c>
      <c r="E9822" s="661"/>
      <c r="F9822" s="121" t="n">
        <f aca="false">F9821+1</f>
        <v>9816</v>
      </c>
      <c r="G9822" s="671" t="s">
        <v>28577</v>
      </c>
      <c r="H9822" s="671" t="s">
        <v>28577</v>
      </c>
      <c r="I9822" s="667" t="s">
        <v>28578</v>
      </c>
      <c r="J9822" s="669" t="n">
        <v>4474</v>
      </c>
      <c r="K9822" s="489" t="n">
        <v>0</v>
      </c>
      <c r="L9822" s="489" t="n">
        <v>385056</v>
      </c>
      <c r="M9822" s="489" t="n">
        <v>1</v>
      </c>
      <c r="N9822" s="667" t="s">
        <v>27957</v>
      </c>
      <c r="O9822" s="489"/>
      <c r="P9822" s="141" t="n">
        <v>1544.34</v>
      </c>
      <c r="Q9822" s="141" t="n">
        <f aca="false">P9822*1.2</f>
        <v>1853.208</v>
      </c>
      <c r="R9822" s="131" t="n">
        <f aca="false">S9822*Q9822</f>
        <v>0</v>
      </c>
      <c r="S9822" s="132"/>
    </row>
    <row r="9823" s="76" customFormat="true" ht="14.4" hidden="false" customHeight="false" outlineLevel="0" collapsed="false">
      <c r="A9823" s="207"/>
      <c r="B9823" s="215" t="n">
        <v>82</v>
      </c>
      <c r="C9823" s="642" t="s">
        <v>23</v>
      </c>
      <c r="D9823" s="670" t="s">
        <v>27754</v>
      </c>
      <c r="E9823" s="661"/>
      <c r="F9823" s="121" t="n">
        <f aca="false">F9822+1</f>
        <v>9817</v>
      </c>
      <c r="G9823" s="671" t="s">
        <v>28579</v>
      </c>
      <c r="H9823" s="671" t="s">
        <v>28579</v>
      </c>
      <c r="I9823" s="667" t="s">
        <v>28580</v>
      </c>
      <c r="J9823" s="669" t="n">
        <v>4474</v>
      </c>
      <c r="K9823" s="489" t="n">
        <v>0</v>
      </c>
      <c r="L9823" s="489" t="n">
        <v>385118</v>
      </c>
      <c r="M9823" s="489" t="n">
        <v>1</v>
      </c>
      <c r="N9823" s="667" t="s">
        <v>28581</v>
      </c>
      <c r="O9823" s="489"/>
      <c r="P9823" s="141" t="n">
        <v>103326.23</v>
      </c>
      <c r="Q9823" s="141" t="n">
        <f aca="false">P9823*1.2</f>
        <v>123991.476</v>
      </c>
      <c r="R9823" s="131" t="n">
        <f aca="false">S9823*Q9823</f>
        <v>0</v>
      </c>
      <c r="S9823" s="132"/>
    </row>
    <row r="9824" s="76" customFormat="true" ht="14.4" hidden="false" customHeight="false" outlineLevel="0" collapsed="false">
      <c r="A9824" s="207"/>
      <c r="B9824" s="215" t="n">
        <v>82</v>
      </c>
      <c r="C9824" s="642" t="s">
        <v>23</v>
      </c>
      <c r="D9824" s="670" t="s">
        <v>27754</v>
      </c>
      <c r="E9824" s="661"/>
      <c r="F9824" s="121" t="n">
        <f aca="false">F9823+1</f>
        <v>9818</v>
      </c>
      <c r="G9824" s="671" t="s">
        <v>28582</v>
      </c>
      <c r="H9824" s="671" t="s">
        <v>28582</v>
      </c>
      <c r="I9824" s="667" t="s">
        <v>28583</v>
      </c>
      <c r="J9824" s="669" t="n">
        <v>4474</v>
      </c>
      <c r="K9824" s="489" t="n">
        <v>9</v>
      </c>
      <c r="L9824" s="489" t="n">
        <v>298457</v>
      </c>
      <c r="M9824" s="489" t="n">
        <v>0</v>
      </c>
      <c r="N9824" s="667" t="s">
        <v>28584</v>
      </c>
      <c r="O9824" s="489"/>
      <c r="P9824" s="141" t="n">
        <v>80226.39</v>
      </c>
      <c r="Q9824" s="141" t="n">
        <f aca="false">P9824*1.2</f>
        <v>96271.668</v>
      </c>
      <c r="R9824" s="131" t="n">
        <f aca="false">S9824*Q9824</f>
        <v>0</v>
      </c>
      <c r="S9824" s="132"/>
    </row>
    <row r="9825" s="76" customFormat="true" ht="14.4" hidden="false" customHeight="false" outlineLevel="0" collapsed="false">
      <c r="A9825" s="207"/>
      <c r="B9825" s="215" t="n">
        <v>82</v>
      </c>
      <c r="C9825" s="642" t="s">
        <v>23</v>
      </c>
      <c r="D9825" s="670" t="s">
        <v>27754</v>
      </c>
      <c r="E9825" s="661"/>
      <c r="F9825" s="121" t="n">
        <f aca="false">F9824+1</f>
        <v>9819</v>
      </c>
      <c r="G9825" s="671" t="s">
        <v>28585</v>
      </c>
      <c r="H9825" s="671" t="s">
        <v>28585</v>
      </c>
      <c r="I9825" s="667" t="s">
        <v>28586</v>
      </c>
      <c r="J9825" s="669" t="n">
        <v>4474</v>
      </c>
      <c r="K9825" s="489" t="n">
        <v>0</v>
      </c>
      <c r="L9825" s="489" t="n">
        <v>298462</v>
      </c>
      <c r="M9825" s="489" t="n">
        <v>0</v>
      </c>
      <c r="N9825" s="667" t="s">
        <v>28587</v>
      </c>
      <c r="O9825" s="489"/>
      <c r="P9825" s="141" t="n">
        <v>3322868.1</v>
      </c>
      <c r="Q9825" s="141" t="n">
        <f aca="false">P9825*1.2</f>
        <v>3987441.72</v>
      </c>
      <c r="R9825" s="131" t="n">
        <f aca="false">S9825*Q9825</f>
        <v>0</v>
      </c>
      <c r="S9825" s="132"/>
    </row>
    <row r="9826" s="76" customFormat="true" ht="14.4" hidden="false" customHeight="false" outlineLevel="0" collapsed="false">
      <c r="A9826" s="207"/>
      <c r="B9826" s="215" t="n">
        <v>82</v>
      </c>
      <c r="C9826" s="642" t="s">
        <v>23</v>
      </c>
      <c r="D9826" s="670" t="s">
        <v>27754</v>
      </c>
      <c r="E9826" s="661"/>
      <c r="F9826" s="121" t="n">
        <f aca="false">F9825+1</f>
        <v>9820</v>
      </c>
      <c r="G9826" s="671" t="s">
        <v>28588</v>
      </c>
      <c r="H9826" s="671" t="s">
        <v>28588</v>
      </c>
      <c r="I9826" s="667" t="s">
        <v>28589</v>
      </c>
      <c r="J9826" s="669" t="n">
        <v>4474</v>
      </c>
      <c r="K9826" s="489" t="n">
        <v>0</v>
      </c>
      <c r="L9826" s="489" t="n">
        <v>298463</v>
      </c>
      <c r="M9826" s="489" t="n">
        <v>0</v>
      </c>
      <c r="N9826" s="667" t="s">
        <v>28590</v>
      </c>
      <c r="O9826" s="489"/>
      <c r="P9826" s="141" t="n">
        <v>3322868.1</v>
      </c>
      <c r="Q9826" s="141" t="n">
        <f aca="false">P9826*1.2</f>
        <v>3987441.72</v>
      </c>
      <c r="R9826" s="131" t="n">
        <f aca="false">S9826*Q9826</f>
        <v>0</v>
      </c>
      <c r="S9826" s="132"/>
    </row>
    <row r="9827" s="76" customFormat="true" ht="14.4" hidden="false" customHeight="false" outlineLevel="0" collapsed="false">
      <c r="A9827" s="207"/>
      <c r="B9827" s="215" t="n">
        <v>82</v>
      </c>
      <c r="C9827" s="642" t="s">
        <v>23</v>
      </c>
      <c r="D9827" s="670" t="s">
        <v>27754</v>
      </c>
      <c r="E9827" s="661"/>
      <c r="F9827" s="121" t="n">
        <f aca="false">F9826+1</f>
        <v>9821</v>
      </c>
      <c r="G9827" s="671" t="s">
        <v>28591</v>
      </c>
      <c r="H9827" s="671" t="s">
        <v>28591</v>
      </c>
      <c r="I9827" s="667" t="s">
        <v>28592</v>
      </c>
      <c r="J9827" s="669" t="n">
        <v>4474</v>
      </c>
      <c r="K9827" s="489" t="n">
        <v>9</v>
      </c>
      <c r="L9827" s="489" t="n">
        <v>335144</v>
      </c>
      <c r="M9827" s="489" t="n">
        <v>0</v>
      </c>
      <c r="N9827" s="667" t="s">
        <v>27957</v>
      </c>
      <c r="O9827" s="489"/>
      <c r="P9827" s="141" t="n">
        <v>1442.51</v>
      </c>
      <c r="Q9827" s="141" t="n">
        <f aca="false">P9827*1.2</f>
        <v>1731.012</v>
      </c>
      <c r="R9827" s="131" t="n">
        <f aca="false">S9827*Q9827</f>
        <v>0</v>
      </c>
      <c r="S9827" s="132"/>
    </row>
    <row r="9828" s="76" customFormat="true" ht="14.4" hidden="false" customHeight="false" outlineLevel="0" collapsed="false">
      <c r="A9828" s="207"/>
      <c r="B9828" s="215" t="n">
        <v>82</v>
      </c>
      <c r="C9828" s="642" t="s">
        <v>23</v>
      </c>
      <c r="D9828" s="670" t="s">
        <v>27754</v>
      </c>
      <c r="E9828" s="661"/>
      <c r="F9828" s="121" t="n">
        <f aca="false">F9827+1</f>
        <v>9822</v>
      </c>
      <c r="G9828" s="671" t="s">
        <v>28593</v>
      </c>
      <c r="H9828" s="671" t="s">
        <v>28593</v>
      </c>
      <c r="I9828" s="667" t="s">
        <v>28594</v>
      </c>
      <c r="J9828" s="669" t="n">
        <v>4474</v>
      </c>
      <c r="K9828" s="489" t="n">
        <v>0</v>
      </c>
      <c r="L9828" s="489" t="n">
        <v>370024</v>
      </c>
      <c r="M9828" s="489" t="n">
        <v>0</v>
      </c>
      <c r="N9828" s="667" t="s">
        <v>28595</v>
      </c>
      <c r="O9828" s="489"/>
      <c r="P9828" s="141" t="n">
        <v>14888.87</v>
      </c>
      <c r="Q9828" s="141" t="n">
        <f aca="false">P9828*1.2</f>
        <v>17866.644</v>
      </c>
      <c r="R9828" s="131" t="n">
        <f aca="false">S9828*Q9828</f>
        <v>0</v>
      </c>
      <c r="S9828" s="132"/>
    </row>
    <row r="9829" s="76" customFormat="true" ht="14.4" hidden="false" customHeight="false" outlineLevel="0" collapsed="false">
      <c r="A9829" s="207"/>
      <c r="B9829" s="215" t="n">
        <v>82</v>
      </c>
      <c r="C9829" s="642" t="s">
        <v>23</v>
      </c>
      <c r="D9829" s="670" t="s">
        <v>27754</v>
      </c>
      <c r="E9829" s="661"/>
      <c r="F9829" s="121" t="n">
        <f aca="false">F9828+1</f>
        <v>9823</v>
      </c>
      <c r="G9829" s="671" t="s">
        <v>28596</v>
      </c>
      <c r="H9829" s="671" t="s">
        <v>28596</v>
      </c>
      <c r="I9829" s="667" t="s">
        <v>28597</v>
      </c>
      <c r="J9829" s="669" t="n">
        <v>4474</v>
      </c>
      <c r="K9829" s="489" t="n">
        <v>0</v>
      </c>
      <c r="L9829" s="489" t="n">
        <v>385144</v>
      </c>
      <c r="M9829" s="489" t="n">
        <v>0</v>
      </c>
      <c r="N9829" s="667" t="s">
        <v>28598</v>
      </c>
      <c r="O9829" s="489"/>
      <c r="P9829" s="141" t="n">
        <v>310184.7</v>
      </c>
      <c r="Q9829" s="141" t="n">
        <f aca="false">P9829*1.2</f>
        <v>372221.64</v>
      </c>
      <c r="R9829" s="131" t="n">
        <f aca="false">S9829*Q9829</f>
        <v>0</v>
      </c>
      <c r="S9829" s="132"/>
    </row>
    <row r="9830" s="76" customFormat="true" ht="14.4" hidden="false" customHeight="false" outlineLevel="0" collapsed="false">
      <c r="A9830" s="207"/>
      <c r="B9830" s="215" t="n">
        <v>82</v>
      </c>
      <c r="C9830" s="642" t="s">
        <v>23</v>
      </c>
      <c r="D9830" s="670" t="s">
        <v>27754</v>
      </c>
      <c r="E9830" s="661"/>
      <c r="F9830" s="121" t="n">
        <f aca="false">F9829+1</f>
        <v>9824</v>
      </c>
      <c r="G9830" s="671" t="s">
        <v>28599</v>
      </c>
      <c r="H9830" s="671" t="s">
        <v>28599</v>
      </c>
      <c r="I9830" s="667" t="s">
        <v>28600</v>
      </c>
      <c r="J9830" s="669" t="n">
        <v>4475</v>
      </c>
      <c r="K9830" s="489" t="n">
        <v>0</v>
      </c>
      <c r="L9830" s="489" t="n">
        <v>280042</v>
      </c>
      <c r="M9830" s="489" t="n">
        <v>1</v>
      </c>
      <c r="N9830" s="667" t="s">
        <v>28601</v>
      </c>
      <c r="O9830" s="489"/>
      <c r="P9830" s="141" t="n">
        <v>832.31</v>
      </c>
      <c r="Q9830" s="141" t="n">
        <f aca="false">P9830*1.2</f>
        <v>998.772</v>
      </c>
      <c r="R9830" s="131" t="n">
        <f aca="false">S9830*Q9830</f>
        <v>0</v>
      </c>
      <c r="S9830" s="132"/>
    </row>
    <row r="9831" s="76" customFormat="true" ht="14.4" hidden="false" customHeight="false" outlineLevel="0" collapsed="false">
      <c r="A9831" s="207"/>
      <c r="B9831" s="215" t="n">
        <v>82</v>
      </c>
      <c r="C9831" s="642" t="s">
        <v>23</v>
      </c>
      <c r="D9831" s="670" t="s">
        <v>27754</v>
      </c>
      <c r="E9831" s="661"/>
      <c r="F9831" s="121" t="n">
        <f aca="false">F9830+1</f>
        <v>9825</v>
      </c>
      <c r="G9831" s="671" t="s">
        <v>28602</v>
      </c>
      <c r="H9831" s="671" t="s">
        <v>28602</v>
      </c>
      <c r="I9831" s="667" t="s">
        <v>28603</v>
      </c>
      <c r="J9831" s="669" t="n">
        <v>6006</v>
      </c>
      <c r="K9831" s="489" t="n">
        <v>0</v>
      </c>
      <c r="L9831" s="489" t="n">
        <v>17188</v>
      </c>
      <c r="M9831" s="489" t="n">
        <v>1</v>
      </c>
      <c r="N9831" s="667" t="s">
        <v>28604</v>
      </c>
      <c r="O9831" s="489"/>
      <c r="P9831" s="141" t="n">
        <v>43704.14</v>
      </c>
      <c r="Q9831" s="141" t="n">
        <f aca="false">P9831*1.2</f>
        <v>52444.968</v>
      </c>
      <c r="R9831" s="131" t="n">
        <f aca="false">S9831*Q9831</f>
        <v>0</v>
      </c>
      <c r="S9831" s="132"/>
    </row>
    <row r="9832" s="76" customFormat="true" ht="14.4" hidden="false" customHeight="false" outlineLevel="0" collapsed="false">
      <c r="A9832" s="207"/>
      <c r="B9832" s="215" t="n">
        <v>82</v>
      </c>
      <c r="C9832" s="642" t="s">
        <v>23</v>
      </c>
      <c r="D9832" s="670" t="s">
        <v>27754</v>
      </c>
      <c r="E9832" s="661"/>
      <c r="F9832" s="121" t="n">
        <f aca="false">F9831+1</f>
        <v>9826</v>
      </c>
      <c r="G9832" s="671" t="s">
        <v>28605</v>
      </c>
      <c r="H9832" s="671" t="s">
        <v>28605</v>
      </c>
      <c r="I9832" s="667" t="s">
        <v>28606</v>
      </c>
      <c r="J9832" s="669" t="n">
        <v>6006</v>
      </c>
      <c r="K9832" s="489" t="n">
        <v>0</v>
      </c>
      <c r="L9832" s="489" t="n">
        <v>341048</v>
      </c>
      <c r="M9832" s="489" t="n">
        <v>1</v>
      </c>
      <c r="N9832" s="667" t="s">
        <v>28607</v>
      </c>
      <c r="O9832" s="489"/>
      <c r="P9832" s="141" t="n">
        <v>46028.55</v>
      </c>
      <c r="Q9832" s="141" t="n">
        <f aca="false">P9832*1.2</f>
        <v>55234.26</v>
      </c>
      <c r="R9832" s="131" t="n">
        <f aca="false">S9832*Q9832</f>
        <v>0</v>
      </c>
      <c r="S9832" s="132"/>
    </row>
    <row r="9833" s="76" customFormat="true" ht="14.4" hidden="false" customHeight="false" outlineLevel="0" collapsed="false">
      <c r="A9833" s="207"/>
      <c r="B9833" s="215" t="n">
        <v>82</v>
      </c>
      <c r="C9833" s="642" t="s">
        <v>23</v>
      </c>
      <c r="D9833" s="670" t="s">
        <v>27754</v>
      </c>
      <c r="E9833" s="661"/>
      <c r="F9833" s="121" t="n">
        <f aca="false">F9832+1</f>
        <v>9827</v>
      </c>
      <c r="G9833" s="671" t="s">
        <v>28608</v>
      </c>
      <c r="H9833" s="671" t="s">
        <v>28608</v>
      </c>
      <c r="I9833" s="667" t="s">
        <v>28609</v>
      </c>
      <c r="J9833" s="669" t="n">
        <v>6006</v>
      </c>
      <c r="K9833" s="489" t="n">
        <v>0</v>
      </c>
      <c r="L9833" s="489" t="n">
        <v>341051</v>
      </c>
      <c r="M9833" s="489" t="n">
        <v>1</v>
      </c>
      <c r="N9833" s="667" t="s">
        <v>28610</v>
      </c>
      <c r="O9833" s="489"/>
      <c r="P9833" s="141" t="n">
        <v>98454.29</v>
      </c>
      <c r="Q9833" s="141" t="n">
        <f aca="false">P9833*1.2</f>
        <v>118145.148</v>
      </c>
      <c r="R9833" s="131" t="n">
        <f aca="false">S9833*Q9833</f>
        <v>0</v>
      </c>
      <c r="S9833" s="132"/>
    </row>
    <row r="9834" s="76" customFormat="true" ht="14.4" hidden="false" customHeight="false" outlineLevel="0" collapsed="false">
      <c r="A9834" s="207"/>
      <c r="B9834" s="215" t="n">
        <v>82</v>
      </c>
      <c r="C9834" s="642" t="s">
        <v>23</v>
      </c>
      <c r="D9834" s="670" t="s">
        <v>27754</v>
      </c>
      <c r="E9834" s="661"/>
      <c r="F9834" s="121" t="n">
        <f aca="false">F9833+1</f>
        <v>9828</v>
      </c>
      <c r="G9834" s="671" t="s">
        <v>28611</v>
      </c>
      <c r="H9834" s="671" t="s">
        <v>28611</v>
      </c>
      <c r="I9834" s="667" t="s">
        <v>28612</v>
      </c>
      <c r="J9834" s="669" t="n">
        <v>6029</v>
      </c>
      <c r="K9834" s="489" t="n">
        <v>0</v>
      </c>
      <c r="L9834" s="489" t="n">
        <v>39090</v>
      </c>
      <c r="M9834" s="489" t="n">
        <v>1</v>
      </c>
      <c r="N9834" s="667" t="s">
        <v>28613</v>
      </c>
      <c r="O9834" s="489"/>
      <c r="P9834" s="141" t="n">
        <v>50844.11</v>
      </c>
      <c r="Q9834" s="141" t="n">
        <f aca="false">P9834*1.2</f>
        <v>61012.932</v>
      </c>
      <c r="R9834" s="131" t="n">
        <f aca="false">S9834*Q9834</f>
        <v>0</v>
      </c>
      <c r="S9834" s="132"/>
    </row>
    <row r="9835" s="76" customFormat="true" ht="14.4" hidden="false" customHeight="false" outlineLevel="0" collapsed="false">
      <c r="A9835" s="207"/>
      <c r="B9835" s="215" t="n">
        <v>82</v>
      </c>
      <c r="C9835" s="642" t="s">
        <v>23</v>
      </c>
      <c r="D9835" s="670" t="s">
        <v>27754</v>
      </c>
      <c r="E9835" s="661"/>
      <c r="F9835" s="121" t="n">
        <f aca="false">F9834+1</f>
        <v>9829</v>
      </c>
      <c r="G9835" s="671" t="s">
        <v>28614</v>
      </c>
      <c r="H9835" s="671" t="s">
        <v>28614</v>
      </c>
      <c r="I9835" s="667" t="s">
        <v>28615</v>
      </c>
      <c r="J9835" s="669" t="n">
        <v>6029</v>
      </c>
      <c r="K9835" s="489" t="n">
        <v>0</v>
      </c>
      <c r="L9835" s="489" t="n">
        <v>39091</v>
      </c>
      <c r="M9835" s="489" t="n">
        <v>1</v>
      </c>
      <c r="N9835" s="667" t="s">
        <v>28429</v>
      </c>
      <c r="O9835" s="489"/>
      <c r="P9835" s="141" t="n">
        <v>7077.95</v>
      </c>
      <c r="Q9835" s="141" t="n">
        <f aca="false">P9835*1.2</f>
        <v>8493.54</v>
      </c>
      <c r="R9835" s="131" t="n">
        <f aca="false">S9835*Q9835</f>
        <v>0</v>
      </c>
      <c r="S9835" s="132"/>
    </row>
    <row r="9836" s="76" customFormat="true" ht="14.4" hidden="false" customHeight="false" outlineLevel="0" collapsed="false">
      <c r="A9836" s="207"/>
      <c r="B9836" s="215" t="n">
        <v>82</v>
      </c>
      <c r="C9836" s="642" t="s">
        <v>23</v>
      </c>
      <c r="D9836" s="670" t="s">
        <v>27754</v>
      </c>
      <c r="E9836" s="661"/>
      <c r="F9836" s="121" t="n">
        <f aca="false">F9835+1</f>
        <v>9830</v>
      </c>
      <c r="G9836" s="671" t="s">
        <v>28616</v>
      </c>
      <c r="H9836" s="671" t="s">
        <v>28616</v>
      </c>
      <c r="I9836" s="667" t="s">
        <v>28617</v>
      </c>
      <c r="J9836" s="669" t="n">
        <v>6029</v>
      </c>
      <c r="K9836" s="489" t="n">
        <v>0</v>
      </c>
      <c r="L9836" s="489" t="n">
        <v>199156</v>
      </c>
      <c r="M9836" s="489" t="n">
        <v>0</v>
      </c>
      <c r="N9836" s="667" t="s">
        <v>28618</v>
      </c>
      <c r="O9836" s="489"/>
      <c r="P9836" s="141" t="n">
        <v>6087.22</v>
      </c>
      <c r="Q9836" s="141" t="n">
        <f aca="false">P9836*1.2</f>
        <v>7304.664</v>
      </c>
      <c r="R9836" s="131" t="n">
        <f aca="false">S9836*Q9836</f>
        <v>0</v>
      </c>
      <c r="S9836" s="132"/>
    </row>
    <row r="9837" s="76" customFormat="true" ht="14.4" hidden="false" customHeight="false" outlineLevel="0" collapsed="false">
      <c r="A9837" s="207"/>
      <c r="B9837" s="215" t="n">
        <v>82</v>
      </c>
      <c r="C9837" s="642" t="s">
        <v>23</v>
      </c>
      <c r="D9837" s="670" t="s">
        <v>27754</v>
      </c>
      <c r="E9837" s="661"/>
      <c r="F9837" s="121" t="n">
        <f aca="false">F9836+1</f>
        <v>9831</v>
      </c>
      <c r="G9837" s="671" t="s">
        <v>28619</v>
      </c>
      <c r="H9837" s="671" t="s">
        <v>28619</v>
      </c>
      <c r="I9837" s="667" t="s">
        <v>28620</v>
      </c>
      <c r="J9837" s="669" t="n">
        <v>0</v>
      </c>
      <c r="K9837" s="489" t="n">
        <v>99</v>
      </c>
      <c r="L9837" s="489" t="n">
        <v>18471</v>
      </c>
      <c r="M9837" s="489" t="n">
        <v>1</v>
      </c>
      <c r="N9837" s="667" t="s">
        <v>27782</v>
      </c>
      <c r="O9837" s="489"/>
      <c r="P9837" s="141" t="n">
        <v>21212.22</v>
      </c>
      <c r="Q9837" s="141" t="n">
        <f aca="false">P9837*1.2</f>
        <v>25454.664</v>
      </c>
      <c r="R9837" s="131" t="n">
        <f aca="false">S9837*Q9837</f>
        <v>0</v>
      </c>
      <c r="S9837" s="132"/>
    </row>
    <row r="9838" s="76" customFormat="true" ht="14.4" hidden="false" customHeight="false" outlineLevel="0" collapsed="false">
      <c r="A9838" s="207"/>
      <c r="B9838" s="215" t="n">
        <v>82</v>
      </c>
      <c r="C9838" s="642" t="s">
        <v>23</v>
      </c>
      <c r="D9838" s="670" t="s">
        <v>27754</v>
      </c>
      <c r="E9838" s="661"/>
      <c r="F9838" s="121" t="n">
        <f aca="false">F9837+1</f>
        <v>9832</v>
      </c>
      <c r="G9838" s="671" t="s">
        <v>28621</v>
      </c>
      <c r="H9838" s="671" t="s">
        <v>28621</v>
      </c>
      <c r="I9838" s="667" t="s">
        <v>28622</v>
      </c>
      <c r="J9838" s="669" t="n">
        <v>4139</v>
      </c>
      <c r="K9838" s="489" t="n">
        <v>0</v>
      </c>
      <c r="L9838" s="489" t="n">
        <v>320079</v>
      </c>
      <c r="M9838" s="489" t="n">
        <v>1</v>
      </c>
      <c r="N9838" s="667" t="s">
        <v>28623</v>
      </c>
      <c r="O9838" s="489"/>
      <c r="P9838" s="141" t="n">
        <v>4097.96</v>
      </c>
      <c r="Q9838" s="141" t="n">
        <f aca="false">P9838*1.2</f>
        <v>4917.552</v>
      </c>
      <c r="R9838" s="131" t="n">
        <f aca="false">S9838*Q9838</f>
        <v>0</v>
      </c>
      <c r="S9838" s="132"/>
    </row>
    <row r="9839" s="76" customFormat="true" ht="14.4" hidden="false" customHeight="false" outlineLevel="0" collapsed="false">
      <c r="A9839" s="207"/>
      <c r="B9839" s="215" t="n">
        <v>82</v>
      </c>
      <c r="C9839" s="642" t="s">
        <v>23</v>
      </c>
      <c r="D9839" s="670" t="s">
        <v>27754</v>
      </c>
      <c r="E9839" s="661"/>
      <c r="F9839" s="121" t="n">
        <f aca="false">F9838+1</f>
        <v>9833</v>
      </c>
      <c r="G9839" s="671" t="s">
        <v>28624</v>
      </c>
      <c r="H9839" s="671" t="s">
        <v>28624</v>
      </c>
      <c r="I9839" s="667" t="s">
        <v>28625</v>
      </c>
      <c r="J9839" s="669" t="n">
        <v>501</v>
      </c>
      <c r="K9839" s="489" t="n">
        <v>0</v>
      </c>
      <c r="L9839" s="489" t="n">
        <v>9165</v>
      </c>
      <c r="M9839" s="489" t="n">
        <v>0</v>
      </c>
      <c r="N9839" s="667" t="s">
        <v>28626</v>
      </c>
      <c r="O9839" s="489"/>
      <c r="P9839" s="141" t="n">
        <v>70884.96</v>
      </c>
      <c r="Q9839" s="141" t="n">
        <f aca="false">P9839*1.2</f>
        <v>85061.952</v>
      </c>
      <c r="R9839" s="131" t="n">
        <f aca="false">S9839*Q9839</f>
        <v>0</v>
      </c>
      <c r="S9839" s="132"/>
    </row>
    <row r="9840" s="76" customFormat="true" ht="14.4" hidden="false" customHeight="false" outlineLevel="0" collapsed="false">
      <c r="A9840" s="207"/>
      <c r="B9840" s="215" t="n">
        <v>82</v>
      </c>
      <c r="C9840" s="642" t="s">
        <v>23</v>
      </c>
      <c r="D9840" s="670" t="s">
        <v>27754</v>
      </c>
      <c r="E9840" s="661"/>
      <c r="F9840" s="121" t="n">
        <f aca="false">F9839+1</f>
        <v>9834</v>
      </c>
      <c r="G9840" s="671" t="s">
        <v>28627</v>
      </c>
      <c r="H9840" s="671" t="s">
        <v>28627</v>
      </c>
      <c r="I9840" s="667" t="s">
        <v>28628</v>
      </c>
      <c r="J9840" s="669" t="n">
        <v>636</v>
      </c>
      <c r="K9840" s="489" t="n">
        <v>0</v>
      </c>
      <c r="L9840" s="489" t="n">
        <v>23123</v>
      </c>
      <c r="M9840" s="489" t="n">
        <v>0</v>
      </c>
      <c r="N9840" s="667" t="s">
        <v>28629</v>
      </c>
      <c r="O9840" s="489"/>
      <c r="P9840" s="141" t="n">
        <v>324.03</v>
      </c>
      <c r="Q9840" s="141" t="n">
        <f aca="false">P9840*1.2</f>
        <v>388.836</v>
      </c>
      <c r="R9840" s="131" t="n">
        <f aca="false">S9840*Q9840</f>
        <v>0</v>
      </c>
      <c r="S9840" s="132"/>
    </row>
    <row r="9841" s="76" customFormat="true" ht="14.4" hidden="false" customHeight="false" outlineLevel="0" collapsed="false">
      <c r="A9841" s="207"/>
      <c r="B9841" s="215" t="n">
        <v>82</v>
      </c>
      <c r="C9841" s="642" t="s">
        <v>23</v>
      </c>
      <c r="D9841" s="670" t="s">
        <v>27754</v>
      </c>
      <c r="E9841" s="661"/>
      <c r="F9841" s="121" t="n">
        <f aca="false">F9840+1</f>
        <v>9835</v>
      </c>
      <c r="G9841" s="671" t="s">
        <v>28630</v>
      </c>
      <c r="H9841" s="671" t="s">
        <v>28630</v>
      </c>
      <c r="I9841" s="667" t="s">
        <v>28631</v>
      </c>
      <c r="J9841" s="669" t="n">
        <v>637</v>
      </c>
      <c r="K9841" s="489" t="n">
        <v>0</v>
      </c>
      <c r="L9841" s="489" t="n">
        <v>9121</v>
      </c>
      <c r="M9841" s="489" t="n">
        <v>0</v>
      </c>
      <c r="N9841" s="667" t="s">
        <v>28632</v>
      </c>
      <c r="O9841" s="489"/>
      <c r="P9841" s="141" t="n">
        <v>255.1</v>
      </c>
      <c r="Q9841" s="141" t="n">
        <f aca="false">P9841*1.2</f>
        <v>306.12</v>
      </c>
      <c r="R9841" s="131" t="n">
        <f aca="false">S9841*Q9841</f>
        <v>0</v>
      </c>
      <c r="S9841" s="132"/>
    </row>
    <row r="9842" s="76" customFormat="true" ht="14.4" hidden="false" customHeight="false" outlineLevel="0" collapsed="false">
      <c r="A9842" s="207"/>
      <c r="B9842" s="215" t="n">
        <v>82</v>
      </c>
      <c r="C9842" s="642" t="s">
        <v>23</v>
      </c>
      <c r="D9842" s="670" t="s">
        <v>27754</v>
      </c>
      <c r="E9842" s="661"/>
      <c r="F9842" s="121" t="n">
        <f aca="false">F9841+1</f>
        <v>9836</v>
      </c>
      <c r="G9842" s="671" t="s">
        <v>28633</v>
      </c>
      <c r="H9842" s="671" t="s">
        <v>28633</v>
      </c>
      <c r="I9842" s="667" t="s">
        <v>28634</v>
      </c>
      <c r="J9842" s="669" t="n">
        <v>637</v>
      </c>
      <c r="K9842" s="489" t="n">
        <v>0</v>
      </c>
      <c r="L9842" s="489" t="n">
        <v>10025</v>
      </c>
      <c r="M9842" s="489" t="n">
        <v>1</v>
      </c>
      <c r="N9842" s="667" t="s">
        <v>28635</v>
      </c>
      <c r="O9842" s="489"/>
      <c r="P9842" s="141" t="n">
        <v>529.75</v>
      </c>
      <c r="Q9842" s="141" t="n">
        <f aca="false">P9842*1.2</f>
        <v>635.7</v>
      </c>
      <c r="R9842" s="131" t="n">
        <f aca="false">S9842*Q9842</f>
        <v>0</v>
      </c>
      <c r="S9842" s="132"/>
    </row>
    <row r="9843" s="76" customFormat="true" ht="14.4" hidden="false" customHeight="false" outlineLevel="0" collapsed="false">
      <c r="A9843" s="207"/>
      <c r="B9843" s="215" t="n">
        <v>82</v>
      </c>
      <c r="C9843" s="642" t="s">
        <v>23</v>
      </c>
      <c r="D9843" s="670" t="s">
        <v>27754</v>
      </c>
      <c r="E9843" s="661"/>
      <c r="F9843" s="121" t="n">
        <f aca="false">F9842+1</f>
        <v>9837</v>
      </c>
      <c r="G9843" s="671" t="s">
        <v>28636</v>
      </c>
      <c r="H9843" s="671" t="s">
        <v>28636</v>
      </c>
      <c r="I9843" s="667" t="s">
        <v>28637</v>
      </c>
      <c r="J9843" s="669" t="n">
        <v>501</v>
      </c>
      <c r="K9843" s="489" t="n">
        <v>0</v>
      </c>
      <c r="L9843" s="489" t="n">
        <v>323605</v>
      </c>
      <c r="M9843" s="489" t="n">
        <v>0</v>
      </c>
      <c r="N9843" s="667" t="s">
        <v>28638</v>
      </c>
      <c r="O9843" s="489"/>
      <c r="P9843" s="141" t="n">
        <v>4175.02</v>
      </c>
      <c r="Q9843" s="141" t="n">
        <f aca="false">P9843*1.2</f>
        <v>5010.024</v>
      </c>
      <c r="R9843" s="131" t="n">
        <f aca="false">S9843*Q9843</f>
        <v>0</v>
      </c>
      <c r="S9843" s="132"/>
    </row>
    <row r="9844" s="76" customFormat="true" ht="14.4" hidden="false" customHeight="false" outlineLevel="0" collapsed="false">
      <c r="A9844" s="207"/>
      <c r="B9844" s="215" t="n">
        <v>82</v>
      </c>
      <c r="C9844" s="642" t="s">
        <v>23</v>
      </c>
      <c r="D9844" s="670" t="s">
        <v>27754</v>
      </c>
      <c r="E9844" s="661"/>
      <c r="F9844" s="121" t="n">
        <f aca="false">F9843+1</f>
        <v>9838</v>
      </c>
      <c r="G9844" s="671" t="s">
        <v>28639</v>
      </c>
      <c r="H9844" s="671" t="s">
        <v>28639</v>
      </c>
      <c r="I9844" s="667" t="s">
        <v>28640</v>
      </c>
      <c r="J9844" s="669" t="n">
        <v>501</v>
      </c>
      <c r="K9844" s="489" t="n">
        <v>0</v>
      </c>
      <c r="L9844" s="489" t="n">
        <v>323648</v>
      </c>
      <c r="M9844" s="489" t="n">
        <v>0</v>
      </c>
      <c r="N9844" s="667" t="s">
        <v>27906</v>
      </c>
      <c r="O9844" s="489"/>
      <c r="P9844" s="141" t="n">
        <v>4791.56</v>
      </c>
      <c r="Q9844" s="141" t="n">
        <f aca="false">P9844*1.2</f>
        <v>5749.872</v>
      </c>
      <c r="R9844" s="131" t="n">
        <f aca="false">S9844*Q9844</f>
        <v>0</v>
      </c>
      <c r="S9844" s="132"/>
    </row>
    <row r="9845" s="76" customFormat="true" ht="14.4" hidden="false" customHeight="false" outlineLevel="0" collapsed="false">
      <c r="A9845" s="207"/>
      <c r="B9845" s="215" t="n">
        <v>82</v>
      </c>
      <c r="C9845" s="642" t="s">
        <v>23</v>
      </c>
      <c r="D9845" s="670" t="s">
        <v>27754</v>
      </c>
      <c r="E9845" s="661"/>
      <c r="F9845" s="121" t="n">
        <f aca="false">F9844+1</f>
        <v>9839</v>
      </c>
      <c r="G9845" s="671" t="s">
        <v>28641</v>
      </c>
      <c r="H9845" s="671" t="s">
        <v>28641</v>
      </c>
      <c r="I9845" s="667" t="s">
        <v>28642</v>
      </c>
      <c r="J9845" s="669" t="n">
        <v>4474</v>
      </c>
      <c r="K9845" s="489" t="n">
        <v>0</v>
      </c>
      <c r="L9845" s="489" t="n">
        <v>375221</v>
      </c>
      <c r="M9845" s="489" t="n">
        <v>0</v>
      </c>
      <c r="N9845" s="667" t="s">
        <v>28643</v>
      </c>
      <c r="O9845" s="489"/>
      <c r="P9845" s="141" t="n">
        <v>15731.64</v>
      </c>
      <c r="Q9845" s="141" t="n">
        <f aca="false">P9845*1.2</f>
        <v>18877.968</v>
      </c>
      <c r="R9845" s="131" t="n">
        <f aca="false">S9845*Q9845</f>
        <v>0</v>
      </c>
      <c r="S9845" s="132"/>
    </row>
    <row r="9846" s="76" customFormat="true" ht="14.4" hidden="false" customHeight="false" outlineLevel="0" collapsed="false">
      <c r="A9846" s="207"/>
      <c r="B9846" s="215" t="n">
        <v>82</v>
      </c>
      <c r="C9846" s="642" t="s">
        <v>23</v>
      </c>
      <c r="D9846" s="670" t="s">
        <v>27754</v>
      </c>
      <c r="E9846" s="661"/>
      <c r="F9846" s="121" t="n">
        <f aca="false">F9845+1</f>
        <v>9840</v>
      </c>
      <c r="G9846" s="671" t="s">
        <v>28644</v>
      </c>
      <c r="H9846" s="671" t="s">
        <v>28644</v>
      </c>
      <c r="I9846" s="667" t="s">
        <v>28645</v>
      </c>
      <c r="J9846" s="669" t="n">
        <v>501</v>
      </c>
      <c r="K9846" s="489" t="n">
        <v>0</v>
      </c>
      <c r="L9846" s="489" t="n">
        <v>223500</v>
      </c>
      <c r="M9846" s="489" t="n">
        <v>0</v>
      </c>
      <c r="N9846" s="667" t="s">
        <v>28626</v>
      </c>
      <c r="O9846" s="489"/>
      <c r="P9846" s="141" t="n">
        <v>59208.17</v>
      </c>
      <c r="Q9846" s="141" t="n">
        <f aca="false">P9846*1.2</f>
        <v>71049.804</v>
      </c>
      <c r="R9846" s="131" t="n">
        <f aca="false">S9846*Q9846</f>
        <v>0</v>
      </c>
      <c r="S9846" s="132"/>
    </row>
    <row r="9847" s="76" customFormat="true" ht="14.4" hidden="false" customHeight="false" outlineLevel="0" collapsed="false">
      <c r="A9847" s="207"/>
      <c r="B9847" s="215" t="n">
        <v>82</v>
      </c>
      <c r="C9847" s="642" t="s">
        <v>23</v>
      </c>
      <c r="D9847" s="670" t="s">
        <v>27754</v>
      </c>
      <c r="E9847" s="661"/>
      <c r="F9847" s="121" t="n">
        <f aca="false">F9846+1</f>
        <v>9841</v>
      </c>
      <c r="G9847" s="671" t="s">
        <v>28646</v>
      </c>
      <c r="H9847" s="671" t="s">
        <v>28646</v>
      </c>
      <c r="I9847" s="667" t="s">
        <v>28647</v>
      </c>
      <c r="J9847" s="669" t="n">
        <v>501</v>
      </c>
      <c r="K9847" s="489" t="n">
        <v>0</v>
      </c>
      <c r="L9847" s="489" t="n">
        <v>213741</v>
      </c>
      <c r="M9847" s="489" t="n">
        <v>0</v>
      </c>
      <c r="N9847" s="667" t="s">
        <v>28648</v>
      </c>
      <c r="O9847" s="489"/>
      <c r="P9847" s="141" t="n">
        <v>59895.04</v>
      </c>
      <c r="Q9847" s="141" t="n">
        <f aca="false">P9847*1.2</f>
        <v>71874.048</v>
      </c>
      <c r="R9847" s="131" t="n">
        <f aca="false">S9847*Q9847</f>
        <v>0</v>
      </c>
      <c r="S9847" s="132"/>
    </row>
    <row r="9848" s="76" customFormat="true" ht="14.4" hidden="false" customHeight="false" outlineLevel="0" collapsed="false">
      <c r="A9848" s="207"/>
      <c r="B9848" s="215" t="n">
        <v>82</v>
      </c>
      <c r="C9848" s="642" t="s">
        <v>23</v>
      </c>
      <c r="D9848" s="670" t="s">
        <v>27754</v>
      </c>
      <c r="E9848" s="661"/>
      <c r="F9848" s="121" t="n">
        <f aca="false">F9847+1</f>
        <v>9842</v>
      </c>
      <c r="G9848" s="671" t="s">
        <v>28649</v>
      </c>
      <c r="H9848" s="671" t="s">
        <v>28649</v>
      </c>
      <c r="I9848" s="667" t="s">
        <v>28650</v>
      </c>
      <c r="J9848" s="669" t="n">
        <v>736</v>
      </c>
      <c r="K9848" s="489" t="n">
        <v>0</v>
      </c>
      <c r="L9848" s="489" t="n">
        <v>300546</v>
      </c>
      <c r="M9848" s="489" t="n">
        <v>1</v>
      </c>
      <c r="N9848" s="667" t="s">
        <v>28651</v>
      </c>
      <c r="O9848" s="489"/>
      <c r="P9848" s="141" t="n">
        <v>1512.8</v>
      </c>
      <c r="Q9848" s="141" t="n">
        <f aca="false">P9848*1.2</f>
        <v>1815.36</v>
      </c>
      <c r="R9848" s="131" t="n">
        <f aca="false">S9848*Q9848</f>
        <v>0</v>
      </c>
      <c r="S9848" s="132"/>
    </row>
    <row r="9849" s="76" customFormat="true" ht="14.4" hidden="false" customHeight="false" outlineLevel="0" collapsed="false">
      <c r="A9849" s="207"/>
      <c r="B9849" s="215" t="n">
        <v>82</v>
      </c>
      <c r="C9849" s="642" t="s">
        <v>23</v>
      </c>
      <c r="D9849" s="670" t="s">
        <v>27754</v>
      </c>
      <c r="E9849" s="661"/>
      <c r="F9849" s="121" t="n">
        <f aca="false">F9848+1</f>
        <v>9843</v>
      </c>
      <c r="G9849" s="671" t="s">
        <v>28652</v>
      </c>
      <c r="H9849" s="671" t="s">
        <v>28652</v>
      </c>
      <c r="I9849" s="667" t="s">
        <v>28653</v>
      </c>
      <c r="J9849" s="669" t="n">
        <v>4472</v>
      </c>
      <c r="K9849" s="489" t="n">
        <v>0</v>
      </c>
      <c r="L9849" s="489" t="n">
        <v>335757</v>
      </c>
      <c r="M9849" s="489" t="n">
        <v>1</v>
      </c>
      <c r="N9849" s="667" t="s">
        <v>28273</v>
      </c>
      <c r="O9849" s="489"/>
      <c r="P9849" s="141" t="n">
        <v>516.24</v>
      </c>
      <c r="Q9849" s="141" t="n">
        <f aca="false">P9849*1.2</f>
        <v>619.488</v>
      </c>
      <c r="R9849" s="131" t="n">
        <f aca="false">S9849*Q9849</f>
        <v>0</v>
      </c>
      <c r="S9849" s="132"/>
    </row>
    <row r="9850" s="76" customFormat="true" ht="14.4" hidden="false" customHeight="false" outlineLevel="0" collapsed="false">
      <c r="A9850" s="207"/>
      <c r="B9850" s="215" t="n">
        <v>82</v>
      </c>
      <c r="C9850" s="642" t="s">
        <v>23</v>
      </c>
      <c r="D9850" s="670" t="s">
        <v>27754</v>
      </c>
      <c r="E9850" s="661"/>
      <c r="F9850" s="121" t="n">
        <f aca="false">F9849+1</f>
        <v>9844</v>
      </c>
      <c r="G9850" s="671" t="s">
        <v>28654</v>
      </c>
      <c r="H9850" s="671" t="s">
        <v>28654</v>
      </c>
      <c r="I9850" s="667" t="s">
        <v>28655</v>
      </c>
      <c r="J9850" s="669" t="n">
        <v>734</v>
      </c>
      <c r="K9850" s="489" t="n">
        <v>0</v>
      </c>
      <c r="L9850" s="489" t="n">
        <v>319792</v>
      </c>
      <c r="M9850" s="489" t="n">
        <v>1</v>
      </c>
      <c r="N9850" s="667" t="s">
        <v>27915</v>
      </c>
      <c r="O9850" s="489"/>
      <c r="P9850" s="141" t="n">
        <v>5477.5</v>
      </c>
      <c r="Q9850" s="141" t="n">
        <f aca="false">P9850*1.2</f>
        <v>6573</v>
      </c>
      <c r="R9850" s="131" t="n">
        <f aca="false">S9850*Q9850</f>
        <v>0</v>
      </c>
      <c r="S9850" s="132"/>
    </row>
    <row r="9851" s="76" customFormat="true" ht="14.4" hidden="false" customHeight="false" outlineLevel="0" collapsed="false">
      <c r="A9851" s="207"/>
      <c r="B9851" s="215" t="n">
        <v>82</v>
      </c>
      <c r="C9851" s="642" t="s">
        <v>23</v>
      </c>
      <c r="D9851" s="665" t="s">
        <v>28656</v>
      </c>
      <c r="E9851" s="661"/>
      <c r="F9851" s="121" t="n">
        <f aca="false">F9850+1</f>
        <v>9845</v>
      </c>
      <c r="G9851" s="678" t="s">
        <v>28657</v>
      </c>
      <c r="H9851" s="678" t="s">
        <v>28657</v>
      </c>
      <c r="I9851" s="667" t="s">
        <v>28658</v>
      </c>
      <c r="J9851" s="669" t="n">
        <v>5365</v>
      </c>
      <c r="K9851" s="489" t="n">
        <v>0</v>
      </c>
      <c r="L9851" s="489" t="n">
        <v>1201010</v>
      </c>
      <c r="M9851" s="489" t="n">
        <v>43</v>
      </c>
      <c r="N9851" s="674" t="s">
        <v>28659</v>
      </c>
      <c r="O9851" s="489"/>
      <c r="P9851" s="643" t="n">
        <v>99446.46</v>
      </c>
      <c r="Q9851" s="130" t="n">
        <f aca="false">P9851*1.2</f>
        <v>119335.752</v>
      </c>
      <c r="R9851" s="131" t="n">
        <f aca="false">S9851*Q9851</f>
        <v>0</v>
      </c>
      <c r="S9851" s="132"/>
    </row>
    <row r="9852" s="76" customFormat="true" ht="14.4" hidden="false" customHeight="false" outlineLevel="0" collapsed="false">
      <c r="A9852" s="207"/>
      <c r="B9852" s="215" t="n">
        <v>82</v>
      </c>
      <c r="C9852" s="642" t="s">
        <v>23</v>
      </c>
      <c r="D9852" s="665" t="s">
        <v>28656</v>
      </c>
      <c r="E9852" s="661"/>
      <c r="F9852" s="121" t="n">
        <f aca="false">F9851+1</f>
        <v>9846</v>
      </c>
      <c r="G9852" s="664" t="s">
        <v>28660</v>
      </c>
      <c r="H9852" s="664" t="s">
        <v>28660</v>
      </c>
      <c r="I9852" s="667" t="s">
        <v>28661</v>
      </c>
      <c r="J9852" s="669" t="n">
        <v>5361</v>
      </c>
      <c r="K9852" s="489" t="n">
        <v>99</v>
      </c>
      <c r="L9852" s="489" t="n">
        <v>1201010</v>
      </c>
      <c r="M9852" s="489" t="n">
        <v>43</v>
      </c>
      <c r="N9852" s="674" t="s">
        <v>28662</v>
      </c>
      <c r="O9852" s="489"/>
      <c r="P9852" s="663" t="n">
        <v>54118.58</v>
      </c>
      <c r="Q9852" s="663" t="n">
        <f aca="false">P9852*1.2</f>
        <v>64942.296</v>
      </c>
      <c r="R9852" s="131" t="n">
        <f aca="false">S9852*Q9852</f>
        <v>0</v>
      </c>
      <c r="S9852" s="132"/>
    </row>
    <row r="9853" s="76" customFormat="true" ht="14.4" hidden="false" customHeight="false" outlineLevel="0" collapsed="false">
      <c r="A9853" s="207"/>
      <c r="B9853" s="215" t="n">
        <v>82</v>
      </c>
      <c r="C9853" s="642" t="s">
        <v>23</v>
      </c>
      <c r="D9853" s="665" t="s">
        <v>28656</v>
      </c>
      <c r="E9853" s="661"/>
      <c r="F9853" s="121" t="n">
        <f aca="false">F9852+1</f>
        <v>9847</v>
      </c>
      <c r="G9853" s="664" t="s">
        <v>28663</v>
      </c>
      <c r="H9853" s="664" t="s">
        <v>28663</v>
      </c>
      <c r="I9853" s="667" t="s">
        <v>28664</v>
      </c>
      <c r="J9853" s="669" t="n">
        <v>536</v>
      </c>
      <c r="K9853" s="489" t="n">
        <v>0</v>
      </c>
      <c r="L9853" s="489" t="n">
        <v>1201010</v>
      </c>
      <c r="M9853" s="489" t="n">
        <v>43</v>
      </c>
      <c r="N9853" s="674" t="s">
        <v>28662</v>
      </c>
      <c r="O9853" s="489"/>
      <c r="P9853" s="643" t="n">
        <v>49198.71</v>
      </c>
      <c r="Q9853" s="130" t="n">
        <f aca="false">P9853*1.2</f>
        <v>59038.452</v>
      </c>
      <c r="R9853" s="131" t="n">
        <f aca="false">S9853*Q9853</f>
        <v>0</v>
      </c>
      <c r="S9853" s="132"/>
    </row>
    <row r="9854" s="76" customFormat="true" ht="14.4" hidden="false" customHeight="false" outlineLevel="0" collapsed="false">
      <c r="A9854" s="207"/>
      <c r="B9854" s="215" t="n">
        <v>82</v>
      </c>
      <c r="C9854" s="642" t="s">
        <v>23</v>
      </c>
      <c r="D9854" s="665" t="s">
        <v>28656</v>
      </c>
      <c r="E9854" s="661"/>
      <c r="F9854" s="121" t="n">
        <f aca="false">F9853+1</f>
        <v>9848</v>
      </c>
      <c r="G9854" s="664" t="s">
        <v>28665</v>
      </c>
      <c r="H9854" s="664" t="s">
        <v>28665</v>
      </c>
      <c r="I9854" s="667" t="s">
        <v>28666</v>
      </c>
      <c r="J9854" s="669" t="n">
        <v>5340</v>
      </c>
      <c r="K9854" s="489" t="n">
        <v>0</v>
      </c>
      <c r="L9854" s="489" t="n">
        <v>1201010</v>
      </c>
      <c r="M9854" s="489" t="n">
        <v>43</v>
      </c>
      <c r="N9854" s="674" t="s">
        <v>28659</v>
      </c>
      <c r="O9854" s="489"/>
      <c r="P9854" s="643" t="n">
        <v>49290.6</v>
      </c>
      <c r="Q9854" s="130" t="n">
        <f aca="false">P9854*1.2</f>
        <v>59148.72</v>
      </c>
      <c r="R9854" s="131" t="n">
        <f aca="false">S9854*Q9854</f>
        <v>0</v>
      </c>
      <c r="S9854" s="132"/>
    </row>
    <row r="9855" s="76" customFormat="true" ht="14.4" hidden="false" customHeight="false" outlineLevel="0" collapsed="false">
      <c r="A9855" s="207"/>
      <c r="B9855" s="215" t="n">
        <v>82</v>
      </c>
      <c r="C9855" s="642" t="s">
        <v>23</v>
      </c>
      <c r="D9855" s="665" t="s">
        <v>28656</v>
      </c>
      <c r="E9855" s="661"/>
      <c r="F9855" s="121" t="n">
        <f aca="false">F9854+1</f>
        <v>9849</v>
      </c>
      <c r="G9855" s="664" t="s">
        <v>28667</v>
      </c>
      <c r="H9855" s="664" t="s">
        <v>28667</v>
      </c>
      <c r="I9855" s="667" t="s">
        <v>28668</v>
      </c>
      <c r="J9855" s="669" t="n">
        <v>5365</v>
      </c>
      <c r="K9855" s="489" t="n">
        <v>0</v>
      </c>
      <c r="L9855" s="489" t="n">
        <v>1201010</v>
      </c>
      <c r="M9855" s="489" t="n">
        <v>33</v>
      </c>
      <c r="N9855" s="674" t="s">
        <v>28659</v>
      </c>
      <c r="O9855" s="489"/>
      <c r="P9855" s="643" t="n">
        <v>98234.44</v>
      </c>
      <c r="Q9855" s="130" t="n">
        <f aca="false">P9855*1.2</f>
        <v>117881.328</v>
      </c>
      <c r="R9855" s="131" t="n">
        <f aca="false">S9855*Q9855</f>
        <v>0</v>
      </c>
      <c r="S9855" s="132"/>
    </row>
    <row r="9856" s="76" customFormat="true" ht="14.4" hidden="false" customHeight="false" outlineLevel="0" collapsed="false">
      <c r="A9856" s="207"/>
      <c r="B9856" s="215" t="n">
        <v>82</v>
      </c>
      <c r="C9856" s="642" t="s">
        <v>23</v>
      </c>
      <c r="D9856" s="665" t="s">
        <v>28656</v>
      </c>
      <c r="E9856" s="661"/>
      <c r="F9856" s="121" t="n">
        <f aca="false">F9855+1</f>
        <v>9850</v>
      </c>
      <c r="G9856" s="664" t="s">
        <v>28669</v>
      </c>
      <c r="H9856" s="664" t="s">
        <v>28669</v>
      </c>
      <c r="I9856" s="667" t="s">
        <v>28670</v>
      </c>
      <c r="J9856" s="669" t="n">
        <v>536</v>
      </c>
      <c r="K9856" s="489" t="n">
        <v>0</v>
      </c>
      <c r="L9856" s="489" t="n">
        <v>1201170</v>
      </c>
      <c r="M9856" s="489" t="n">
        <v>0</v>
      </c>
      <c r="N9856" s="674" t="s">
        <v>28671</v>
      </c>
      <c r="O9856" s="489"/>
      <c r="P9856" s="643" t="n">
        <v>10800.22</v>
      </c>
      <c r="Q9856" s="130" t="n">
        <f aca="false">P9856*1.2</f>
        <v>12960.264</v>
      </c>
      <c r="R9856" s="131" t="n">
        <f aca="false">S9856*Q9856</f>
        <v>0</v>
      </c>
      <c r="S9856" s="132"/>
    </row>
    <row r="9857" s="76" customFormat="true" ht="14.4" hidden="false" customHeight="false" outlineLevel="0" collapsed="false">
      <c r="A9857" s="207"/>
      <c r="B9857" s="215" t="n">
        <v>82</v>
      </c>
      <c r="C9857" s="642" t="s">
        <v>23</v>
      </c>
      <c r="D9857" s="665" t="s">
        <v>28656</v>
      </c>
      <c r="E9857" s="661"/>
      <c r="F9857" s="121" t="n">
        <f aca="false">F9856+1</f>
        <v>9851</v>
      </c>
      <c r="G9857" s="664" t="s">
        <v>28672</v>
      </c>
      <c r="H9857" s="664" t="s">
        <v>28672</v>
      </c>
      <c r="I9857" s="667" t="s">
        <v>28673</v>
      </c>
      <c r="J9857" s="669" t="n">
        <v>0</v>
      </c>
      <c r="K9857" s="489" t="n">
        <v>0</v>
      </c>
      <c r="L9857" s="489" t="n">
        <v>96714</v>
      </c>
      <c r="M9857" s="489" t="n">
        <v>0</v>
      </c>
      <c r="N9857" s="674" t="s">
        <v>28674</v>
      </c>
      <c r="O9857" s="489"/>
      <c r="P9857" s="643" t="n">
        <v>19243.99</v>
      </c>
      <c r="Q9857" s="130" t="n">
        <f aca="false">P9857*1.2</f>
        <v>23092.788</v>
      </c>
      <c r="R9857" s="131" t="n">
        <f aca="false">S9857*Q9857</f>
        <v>0</v>
      </c>
      <c r="S9857" s="132"/>
    </row>
    <row r="9858" s="76" customFormat="true" ht="14.4" hidden="false" customHeight="false" outlineLevel="0" collapsed="false">
      <c r="A9858" s="207"/>
      <c r="B9858" s="215" t="n">
        <v>82</v>
      </c>
      <c r="C9858" s="642" t="s">
        <v>23</v>
      </c>
      <c r="D9858" s="665" t="s">
        <v>28656</v>
      </c>
      <c r="E9858" s="661"/>
      <c r="F9858" s="121" t="n">
        <f aca="false">F9857+1</f>
        <v>9852</v>
      </c>
      <c r="G9858" s="664" t="s">
        <v>28675</v>
      </c>
      <c r="H9858" s="664" t="s">
        <v>28675</v>
      </c>
      <c r="I9858" s="667" t="s">
        <v>28676</v>
      </c>
      <c r="J9858" s="669" t="n">
        <v>20</v>
      </c>
      <c r="K9858" s="489" t="n">
        <v>0</v>
      </c>
      <c r="L9858" s="489" t="n">
        <v>1201010</v>
      </c>
      <c r="M9858" s="489" t="n">
        <v>0</v>
      </c>
      <c r="N9858" s="674" t="s">
        <v>28677</v>
      </c>
      <c r="O9858" s="489"/>
      <c r="P9858" s="643" t="n">
        <v>71163.47</v>
      </c>
      <c r="Q9858" s="130" t="n">
        <f aca="false">P9858*1.2</f>
        <v>85396.164</v>
      </c>
      <c r="R9858" s="131" t="n">
        <f aca="false">S9858*Q9858</f>
        <v>0</v>
      </c>
      <c r="S9858" s="132"/>
    </row>
    <row r="9859" s="76" customFormat="true" ht="14.4" hidden="false" customHeight="false" outlineLevel="0" collapsed="false">
      <c r="A9859" s="207"/>
      <c r="B9859" s="215" t="n">
        <v>82</v>
      </c>
      <c r="C9859" s="642" t="s">
        <v>23</v>
      </c>
      <c r="D9859" s="665" t="s">
        <v>28656</v>
      </c>
      <c r="E9859" s="661"/>
      <c r="F9859" s="121" t="n">
        <f aca="false">F9858+1</f>
        <v>9853</v>
      </c>
      <c r="G9859" s="664" t="s">
        <v>28678</v>
      </c>
      <c r="H9859" s="664" t="s">
        <v>28678</v>
      </c>
      <c r="I9859" s="674" t="s">
        <v>28679</v>
      </c>
      <c r="J9859" s="490" t="n">
        <v>5361</v>
      </c>
      <c r="K9859" s="489" t="n">
        <v>0</v>
      </c>
      <c r="L9859" s="489" t="n">
        <v>1201064</v>
      </c>
      <c r="M9859" s="489" t="n">
        <v>0</v>
      </c>
      <c r="N9859" s="674" t="s">
        <v>27864</v>
      </c>
      <c r="O9859" s="489"/>
      <c r="P9859" s="643" t="n">
        <v>3868.23</v>
      </c>
      <c r="Q9859" s="130" t="n">
        <f aca="false">P9859*1.2</f>
        <v>4641.876</v>
      </c>
      <c r="R9859" s="131" t="n">
        <f aca="false">S9859*Q9859</f>
        <v>0</v>
      </c>
      <c r="S9859" s="132"/>
    </row>
    <row r="9860" s="76" customFormat="true" ht="14.4" hidden="false" customHeight="false" outlineLevel="0" collapsed="false">
      <c r="A9860" s="207"/>
      <c r="B9860" s="215" t="n">
        <v>82</v>
      </c>
      <c r="C9860" s="642" t="s">
        <v>23</v>
      </c>
      <c r="D9860" s="665" t="s">
        <v>28656</v>
      </c>
      <c r="E9860" s="661"/>
      <c r="F9860" s="121" t="n">
        <f aca="false">F9859+1</f>
        <v>9854</v>
      </c>
      <c r="G9860" s="664" t="s">
        <v>28680</v>
      </c>
      <c r="H9860" s="664" t="s">
        <v>28680</v>
      </c>
      <c r="I9860" s="667" t="s">
        <v>28681</v>
      </c>
      <c r="J9860" s="669" t="n">
        <v>0</v>
      </c>
      <c r="K9860" s="489" t="n">
        <v>0</v>
      </c>
      <c r="L9860" s="489" t="n">
        <v>1694622</v>
      </c>
      <c r="M9860" s="489" t="n">
        <v>31</v>
      </c>
      <c r="N9860" s="674" t="s">
        <v>28682</v>
      </c>
      <c r="O9860" s="489"/>
      <c r="P9860" s="643" t="n">
        <v>1521.54</v>
      </c>
      <c r="Q9860" s="130" t="n">
        <f aca="false">P9860*1.2</f>
        <v>1825.848</v>
      </c>
      <c r="R9860" s="131" t="n">
        <f aca="false">S9860*Q9860</f>
        <v>0</v>
      </c>
      <c r="S9860" s="132"/>
    </row>
    <row r="9861" s="76" customFormat="true" ht="14.4" hidden="false" customHeight="false" outlineLevel="0" collapsed="false">
      <c r="A9861" s="207"/>
      <c r="B9861" s="215" t="n">
        <v>82</v>
      </c>
      <c r="C9861" s="642" t="s">
        <v>23</v>
      </c>
      <c r="D9861" s="665" t="s">
        <v>28656</v>
      </c>
      <c r="E9861" s="661"/>
      <c r="F9861" s="121" t="n">
        <f aca="false">F9860+1</f>
        <v>9855</v>
      </c>
      <c r="G9861" s="678" t="s">
        <v>28683</v>
      </c>
      <c r="H9861" s="678" t="s">
        <v>28683</v>
      </c>
      <c r="I9861" s="667" t="s">
        <v>28684</v>
      </c>
      <c r="J9861" s="669" t="n">
        <v>0</v>
      </c>
      <c r="K9861" s="489" t="n">
        <v>0</v>
      </c>
      <c r="L9861" s="489" t="n">
        <v>120600</v>
      </c>
      <c r="M9861" s="489" t="n">
        <v>1</v>
      </c>
      <c r="N9861" s="674" t="s">
        <v>28685</v>
      </c>
      <c r="O9861" s="489"/>
      <c r="P9861" s="643" t="n">
        <v>1591.57</v>
      </c>
      <c r="Q9861" s="130" t="n">
        <f aca="false">P9861*1.2</f>
        <v>1909.884</v>
      </c>
      <c r="R9861" s="131" t="n">
        <f aca="false">S9861*Q9861</f>
        <v>0</v>
      </c>
      <c r="S9861" s="132"/>
    </row>
    <row r="9862" s="76" customFormat="true" ht="14.4" hidden="false" customHeight="false" outlineLevel="0" collapsed="false">
      <c r="A9862" s="207"/>
      <c r="B9862" s="215" t="n">
        <v>82</v>
      </c>
      <c r="C9862" s="642" t="s">
        <v>23</v>
      </c>
      <c r="D9862" s="665" t="s">
        <v>28656</v>
      </c>
      <c r="E9862" s="661"/>
      <c r="F9862" s="121" t="n">
        <f aca="false">F9861+1</f>
        <v>9856</v>
      </c>
      <c r="G9862" s="664" t="s">
        <v>28686</v>
      </c>
      <c r="H9862" s="664" t="s">
        <v>28686</v>
      </c>
      <c r="I9862" s="667" t="s">
        <v>28687</v>
      </c>
      <c r="J9862" s="669" t="n">
        <v>0</v>
      </c>
      <c r="K9862" s="489" t="n">
        <v>0</v>
      </c>
      <c r="L9862" s="489" t="n">
        <v>7368044</v>
      </c>
      <c r="M9862" s="489" t="n">
        <v>6</v>
      </c>
      <c r="N9862" s="674" t="s">
        <v>28688</v>
      </c>
      <c r="O9862" s="489"/>
      <c r="P9862" s="643" t="n">
        <v>9088.2</v>
      </c>
      <c r="Q9862" s="130" t="n">
        <f aca="false">P9862*1.2</f>
        <v>10905.84</v>
      </c>
      <c r="R9862" s="131" t="n">
        <f aca="false">S9862*Q9862</f>
        <v>0</v>
      </c>
      <c r="S9862" s="132"/>
    </row>
    <row r="9863" s="76" customFormat="true" ht="14.4" hidden="false" customHeight="false" outlineLevel="0" collapsed="false">
      <c r="A9863" s="207"/>
      <c r="B9863" s="215" t="n">
        <v>82</v>
      </c>
      <c r="C9863" s="642" t="s">
        <v>23</v>
      </c>
      <c r="D9863" s="665" t="s">
        <v>28656</v>
      </c>
      <c r="E9863" s="661"/>
      <c r="F9863" s="121" t="n">
        <f aca="false">F9862+1</f>
        <v>9857</v>
      </c>
      <c r="G9863" s="678" t="s">
        <v>28689</v>
      </c>
      <c r="H9863" s="678" t="s">
        <v>28689</v>
      </c>
      <c r="I9863" s="667" t="s">
        <v>28690</v>
      </c>
      <c r="J9863" s="669" t="n">
        <v>0</v>
      </c>
      <c r="K9863" s="489" t="n">
        <v>0</v>
      </c>
      <c r="L9863" s="489" t="n">
        <v>316</v>
      </c>
      <c r="M9863" s="489" t="n">
        <v>0</v>
      </c>
      <c r="N9863" s="674" t="s">
        <v>28691</v>
      </c>
      <c r="O9863" s="489"/>
      <c r="P9863" s="643" t="n">
        <v>11631.56</v>
      </c>
      <c r="Q9863" s="130" t="n">
        <f aca="false">P9863*1.2</f>
        <v>13957.872</v>
      </c>
      <c r="R9863" s="131" t="n">
        <f aca="false">S9863*Q9863</f>
        <v>0</v>
      </c>
      <c r="S9863" s="132"/>
    </row>
    <row r="9864" s="76" customFormat="true" ht="14.4" hidden="false" customHeight="false" outlineLevel="0" collapsed="false">
      <c r="A9864" s="207"/>
      <c r="B9864" s="215" t="n">
        <v>82</v>
      </c>
      <c r="C9864" s="642" t="s">
        <v>23</v>
      </c>
      <c r="D9864" s="665" t="s">
        <v>28656</v>
      </c>
      <c r="E9864" s="661"/>
      <c r="F9864" s="121" t="n">
        <f aca="false">F9863+1</f>
        <v>9858</v>
      </c>
      <c r="G9864" s="664" t="s">
        <v>28692</v>
      </c>
      <c r="H9864" s="664" t="s">
        <v>28692</v>
      </c>
      <c r="I9864" s="667" t="s">
        <v>28693</v>
      </c>
      <c r="J9864" s="669" t="n">
        <v>5292</v>
      </c>
      <c r="K9864" s="489" t="n">
        <v>0</v>
      </c>
      <c r="L9864" s="489" t="n">
        <v>1</v>
      </c>
      <c r="M9864" s="489" t="n">
        <v>0</v>
      </c>
      <c r="N9864" s="674" t="s">
        <v>28694</v>
      </c>
      <c r="O9864" s="489"/>
      <c r="P9864" s="643" t="n">
        <v>2357.09</v>
      </c>
      <c r="Q9864" s="130" t="n">
        <f aca="false">P9864*1.2</f>
        <v>2828.508</v>
      </c>
      <c r="R9864" s="131" t="n">
        <f aca="false">S9864*Q9864</f>
        <v>0</v>
      </c>
      <c r="S9864" s="132"/>
    </row>
    <row r="9865" s="76" customFormat="true" ht="14.4" hidden="false" customHeight="false" outlineLevel="0" collapsed="false">
      <c r="A9865" s="207"/>
      <c r="B9865" s="215" t="n">
        <v>82</v>
      </c>
      <c r="C9865" s="642" t="s">
        <v>23</v>
      </c>
      <c r="D9865" s="660" t="s">
        <v>28695</v>
      </c>
      <c r="E9865" s="661"/>
      <c r="F9865" s="121" t="n">
        <f aca="false">F9864+1</f>
        <v>9859</v>
      </c>
      <c r="G9865" s="124" t="s">
        <v>28696</v>
      </c>
      <c r="H9865" s="124" t="s">
        <v>28696</v>
      </c>
      <c r="I9865" s="667" t="s">
        <v>28697</v>
      </c>
      <c r="J9865" s="669" t="n">
        <v>0</v>
      </c>
      <c r="K9865" s="489" t="n">
        <v>0</v>
      </c>
      <c r="L9865" s="489" t="n">
        <v>126</v>
      </c>
      <c r="M9865" s="489" t="n">
        <v>0</v>
      </c>
      <c r="N9865" s="124" t="s">
        <v>7919</v>
      </c>
      <c r="O9865" s="489"/>
      <c r="P9865" s="663" t="n">
        <v>1215.1</v>
      </c>
      <c r="Q9865" s="663" t="n">
        <f aca="false">P9865*1.2</f>
        <v>1458.12</v>
      </c>
      <c r="R9865" s="131" t="n">
        <f aca="false">S9865*Q9865</f>
        <v>10206.84</v>
      </c>
      <c r="S9865" s="132" t="n">
        <v>7</v>
      </c>
    </row>
    <row r="9866" s="76" customFormat="true" ht="14.4" hidden="false" customHeight="false" outlineLevel="0" collapsed="false">
      <c r="A9866" s="207"/>
      <c r="B9866" s="215" t="n">
        <v>82</v>
      </c>
      <c r="C9866" s="642" t="s">
        <v>23</v>
      </c>
      <c r="D9866" s="660" t="s">
        <v>28695</v>
      </c>
      <c r="E9866" s="661"/>
      <c r="F9866" s="121" t="n">
        <f aca="false">F9865+1</f>
        <v>9860</v>
      </c>
      <c r="G9866" s="124" t="s">
        <v>28698</v>
      </c>
      <c r="H9866" s="124" t="s">
        <v>28698</v>
      </c>
      <c r="I9866" s="667" t="s">
        <v>28699</v>
      </c>
      <c r="J9866" s="669" t="n">
        <v>0</v>
      </c>
      <c r="K9866" s="489" t="n">
        <v>0</v>
      </c>
      <c r="L9866" s="489" t="n">
        <v>258605</v>
      </c>
      <c r="M9866" s="489" t="n">
        <v>0</v>
      </c>
      <c r="N9866" s="124" t="s">
        <v>7919</v>
      </c>
      <c r="O9866" s="489"/>
      <c r="P9866" s="663" t="n">
        <v>10148.21</v>
      </c>
      <c r="Q9866" s="663" t="n">
        <f aca="false">P9866*1.2</f>
        <v>12177.852</v>
      </c>
      <c r="R9866" s="131" t="n">
        <f aca="false">S9866*Q9866</f>
        <v>0</v>
      </c>
      <c r="S9866" s="132"/>
    </row>
    <row r="9867" s="76" customFormat="true" ht="14.4" hidden="false" customHeight="false" outlineLevel="0" collapsed="false">
      <c r="A9867" s="207"/>
      <c r="B9867" s="215" t="n">
        <v>82</v>
      </c>
      <c r="C9867" s="642" t="s">
        <v>23</v>
      </c>
      <c r="D9867" s="660" t="s">
        <v>28695</v>
      </c>
      <c r="E9867" s="661"/>
      <c r="F9867" s="121" t="n">
        <f aca="false">F9866+1</f>
        <v>9861</v>
      </c>
      <c r="G9867" s="124" t="s">
        <v>28700</v>
      </c>
      <c r="H9867" s="124" t="s">
        <v>28700</v>
      </c>
      <c r="I9867" s="667" t="s">
        <v>28701</v>
      </c>
      <c r="J9867" s="669" t="n">
        <v>20</v>
      </c>
      <c r="K9867" s="489" t="n">
        <v>99</v>
      </c>
      <c r="L9867" s="489" t="n">
        <v>1117010</v>
      </c>
      <c r="M9867" s="489" t="n">
        <v>0</v>
      </c>
      <c r="N9867" s="124" t="s">
        <v>28702</v>
      </c>
      <c r="O9867" s="489"/>
      <c r="P9867" s="663" t="n">
        <v>619.23</v>
      </c>
      <c r="Q9867" s="663" t="n">
        <f aca="false">P9867*1.2</f>
        <v>743.076</v>
      </c>
      <c r="R9867" s="131" t="n">
        <f aca="false">S9867*Q9867</f>
        <v>0</v>
      </c>
      <c r="S9867" s="132"/>
    </row>
    <row r="9868" s="76" customFormat="true" ht="14.4" hidden="false" customHeight="false" outlineLevel="0" collapsed="false">
      <c r="A9868" s="207"/>
      <c r="B9868" s="215" t="n">
        <v>82</v>
      </c>
      <c r="C9868" s="642" t="s">
        <v>23</v>
      </c>
      <c r="D9868" s="660" t="s">
        <v>28695</v>
      </c>
      <c r="E9868" s="661"/>
      <c r="F9868" s="121" t="n">
        <f aca="false">F9867+1</f>
        <v>9862</v>
      </c>
      <c r="G9868" s="124" t="s">
        <v>28703</v>
      </c>
      <c r="H9868" s="124" t="s">
        <v>28703</v>
      </c>
      <c r="I9868" s="667" t="s">
        <v>28704</v>
      </c>
      <c r="J9868" s="669" t="n">
        <v>260</v>
      </c>
      <c r="K9868" s="489" t="n">
        <v>0</v>
      </c>
      <c r="L9868" s="489" t="n">
        <v>1109300</v>
      </c>
      <c r="M9868" s="489" t="n">
        <v>0</v>
      </c>
      <c r="N9868" s="124" t="s">
        <v>28705</v>
      </c>
      <c r="O9868" s="489"/>
      <c r="P9868" s="663" t="n">
        <v>3480.32</v>
      </c>
      <c r="Q9868" s="663" t="n">
        <f aca="false">P9868*1.2</f>
        <v>4176.384</v>
      </c>
      <c r="R9868" s="131" t="n">
        <f aca="false">S9868*Q9868</f>
        <v>0</v>
      </c>
      <c r="S9868" s="132"/>
    </row>
    <row r="9869" s="76" customFormat="true" ht="14.4" hidden="false" customHeight="false" outlineLevel="0" collapsed="false">
      <c r="A9869" s="207"/>
      <c r="B9869" s="215" t="n">
        <v>82</v>
      </c>
      <c r="C9869" s="642" t="s">
        <v>23</v>
      </c>
      <c r="D9869" s="660" t="s">
        <v>28695</v>
      </c>
      <c r="E9869" s="661"/>
      <c r="F9869" s="121" t="n">
        <f aca="false">F9868+1</f>
        <v>9863</v>
      </c>
      <c r="G9869" s="124" t="s">
        <v>28706</v>
      </c>
      <c r="H9869" s="124" t="s">
        <v>28706</v>
      </c>
      <c r="I9869" s="667" t="s">
        <v>28707</v>
      </c>
      <c r="J9869" s="669" t="n">
        <v>75</v>
      </c>
      <c r="K9869" s="489" t="n">
        <v>0</v>
      </c>
      <c r="L9869" s="489" t="n">
        <v>1109560</v>
      </c>
      <c r="M9869" s="489" t="n">
        <v>1</v>
      </c>
      <c r="N9869" s="124" t="s">
        <v>28705</v>
      </c>
      <c r="O9869" s="489"/>
      <c r="P9869" s="663" t="n">
        <v>310.54</v>
      </c>
      <c r="Q9869" s="663" t="n">
        <f aca="false">P9869*1.2</f>
        <v>372.648</v>
      </c>
      <c r="R9869" s="131" t="n">
        <f aca="false">S9869*Q9869</f>
        <v>0</v>
      </c>
      <c r="S9869" s="132"/>
    </row>
    <row r="9870" s="76" customFormat="true" ht="14.4" hidden="false" customHeight="false" outlineLevel="0" collapsed="false">
      <c r="A9870" s="207"/>
      <c r="B9870" s="215" t="n">
        <v>82</v>
      </c>
      <c r="C9870" s="642" t="s">
        <v>23</v>
      </c>
      <c r="D9870" s="660" t="s">
        <v>28695</v>
      </c>
      <c r="E9870" s="661"/>
      <c r="F9870" s="121" t="n">
        <f aca="false">F9869+1</f>
        <v>9864</v>
      </c>
      <c r="G9870" s="124" t="s">
        <v>28708</v>
      </c>
      <c r="H9870" s="124" t="s">
        <v>28708</v>
      </c>
      <c r="I9870" s="667" t="s">
        <v>28709</v>
      </c>
      <c r="J9870" s="669" t="n">
        <v>53</v>
      </c>
      <c r="K9870" s="489" t="n">
        <v>0</v>
      </c>
      <c r="L9870" s="489" t="n">
        <v>1012040</v>
      </c>
      <c r="M9870" s="489" t="n">
        <v>0</v>
      </c>
      <c r="N9870" s="124" t="s">
        <v>28710</v>
      </c>
      <c r="O9870" s="489"/>
      <c r="P9870" s="663" t="n">
        <v>192.1</v>
      </c>
      <c r="Q9870" s="663" t="n">
        <f aca="false">P9870*1.2</f>
        <v>230.52</v>
      </c>
      <c r="R9870" s="131" t="n">
        <f aca="false">S9870*Q9870</f>
        <v>0</v>
      </c>
      <c r="S9870" s="132"/>
    </row>
    <row r="9871" s="76" customFormat="true" ht="14.4" hidden="false" customHeight="false" outlineLevel="0" collapsed="false">
      <c r="A9871" s="207"/>
      <c r="B9871" s="215" t="n">
        <v>82</v>
      </c>
      <c r="C9871" s="642" t="s">
        <v>23</v>
      </c>
      <c r="D9871" s="660" t="s">
        <v>28695</v>
      </c>
      <c r="E9871" s="661"/>
      <c r="F9871" s="121" t="n">
        <f aca="false">F9870+1</f>
        <v>9865</v>
      </c>
      <c r="G9871" s="124" t="s">
        <v>28711</v>
      </c>
      <c r="H9871" s="124" t="s">
        <v>28711</v>
      </c>
      <c r="I9871" s="667" t="s">
        <v>28712</v>
      </c>
      <c r="J9871" s="669" t="n">
        <v>0</v>
      </c>
      <c r="K9871" s="489" t="n">
        <v>0</v>
      </c>
      <c r="L9871" s="489" t="n">
        <v>11102</v>
      </c>
      <c r="M9871" s="489" t="n">
        <v>0</v>
      </c>
      <c r="N9871" s="124" t="s">
        <v>28710</v>
      </c>
      <c r="O9871" s="489"/>
      <c r="P9871" s="663" t="n">
        <v>2405.13</v>
      </c>
      <c r="Q9871" s="663" t="n">
        <f aca="false">P9871*1.2</f>
        <v>2886.156</v>
      </c>
      <c r="R9871" s="131" t="n">
        <f aca="false">S9871*Q9871</f>
        <v>0</v>
      </c>
      <c r="S9871" s="132"/>
    </row>
    <row r="9872" s="76" customFormat="true" ht="14.4" hidden="false" customHeight="false" outlineLevel="0" collapsed="false">
      <c r="A9872" s="207"/>
      <c r="B9872" s="215" t="n">
        <v>82</v>
      </c>
      <c r="C9872" s="642" t="s">
        <v>23</v>
      </c>
      <c r="D9872" s="660" t="s">
        <v>28695</v>
      </c>
      <c r="E9872" s="661"/>
      <c r="F9872" s="121" t="n">
        <f aca="false">F9871+1</f>
        <v>9866</v>
      </c>
      <c r="G9872" s="124" t="s">
        <v>28713</v>
      </c>
      <c r="H9872" s="124" t="s">
        <v>28713</v>
      </c>
      <c r="I9872" s="667" t="s">
        <v>28714</v>
      </c>
      <c r="J9872" s="669" t="n">
        <v>0</v>
      </c>
      <c r="K9872" s="489" t="n">
        <v>0</v>
      </c>
      <c r="L9872" s="489" t="n">
        <v>182</v>
      </c>
      <c r="M9872" s="489" t="n">
        <v>0</v>
      </c>
      <c r="N9872" s="124" t="s">
        <v>28715</v>
      </c>
      <c r="O9872" s="489"/>
      <c r="P9872" s="663" t="n">
        <v>1795.2</v>
      </c>
      <c r="Q9872" s="663" t="n">
        <f aca="false">P9872*1.2</f>
        <v>2154.24</v>
      </c>
      <c r="R9872" s="131" t="n">
        <f aca="false">S9872*Q9872</f>
        <v>0</v>
      </c>
      <c r="S9872" s="132"/>
    </row>
  </sheetData>
  <sheetProtection algorithmName="SHA-512" hashValue="Wx0o8GBE4AHmGLNt+0TLApaQtC1h8ruIa7/Eck7InL0mC1Z71sYsBAh71k7pyKIBzraZmc569BZIQo6TiOlSWQ==" saltValue="1Us3dwV8sYEOYiavYfFbQQ==" spinCount="100000" sheet="true" autoFilter="false"/>
  <autoFilter ref="A6:AW9873"/>
  <conditionalFormatting sqref="A1733">
    <cfRule type="duplicateValues" priority="2" aboveAverage="0" equalAverage="0" bottom="0" percent="0" rank="0" text="" dxfId="0"/>
  </conditionalFormatting>
  <conditionalFormatting sqref="A1739">
    <cfRule type="duplicateValues" priority="3" aboveAverage="0" equalAverage="0" bottom="0" percent="0" rank="0" text="" dxfId="1"/>
  </conditionalFormatting>
  <conditionalFormatting sqref="G1786:G1787">
    <cfRule type="duplicateValues" priority="4" aboveAverage="0" equalAverage="0" bottom="0" percent="0" rank="0" text="" dxfId="2"/>
  </conditionalFormatting>
  <conditionalFormatting sqref="G1788:G1791">
    <cfRule type="duplicateValues" priority="5" aboveAverage="0" equalAverage="0" bottom="0" percent="0" rank="0" text="" dxfId="3"/>
  </conditionalFormatting>
  <conditionalFormatting sqref="A642">
    <cfRule type="duplicateValues" priority="6" aboveAverage="0" equalAverage="0" bottom="0" percent="0" rank="0" text="" dxfId="4"/>
  </conditionalFormatting>
  <conditionalFormatting sqref="A642">
    <cfRule type="duplicateValues" priority="7" aboveAverage="0" equalAverage="0" bottom="0" percent="0" rank="0" text="" dxfId="5"/>
  </conditionalFormatting>
  <conditionalFormatting sqref="A2987">
    <cfRule type="duplicateValues" priority="8" aboveAverage="0" equalAverage="0" bottom="0" percent="0" rank="0" text="" dxfId="6"/>
  </conditionalFormatting>
  <conditionalFormatting sqref="A2987">
    <cfRule type="duplicateValues" priority="9" aboveAverage="0" equalAverage="0" bottom="0" percent="0" rank="0" text="" dxfId="7"/>
  </conditionalFormatting>
  <conditionalFormatting sqref="A3729">
    <cfRule type="duplicateValues" priority="10" aboveAverage="0" equalAverage="0" bottom="0" percent="0" rank="0" text="" dxfId="8"/>
  </conditionalFormatting>
  <conditionalFormatting sqref="A3729">
    <cfRule type="duplicateValues" priority="11" aboveAverage="0" equalAverage="0" bottom="0" percent="0" rank="0" text="" dxfId="9"/>
  </conditionalFormatting>
  <conditionalFormatting sqref="A3733">
    <cfRule type="duplicateValues" priority="12" aboveAverage="0" equalAverage="0" bottom="0" percent="0" rank="0" text="" dxfId="10"/>
  </conditionalFormatting>
  <conditionalFormatting sqref="A3736">
    <cfRule type="duplicateValues" priority="13" aboveAverage="0" equalAverage="0" bottom="0" percent="0" rank="0" text="" dxfId="11"/>
  </conditionalFormatting>
  <conditionalFormatting sqref="A3738">
    <cfRule type="duplicateValues" priority="14" aboveAverage="0" equalAverage="0" bottom="0" percent="0" rank="0" text="" dxfId="12"/>
  </conditionalFormatting>
  <conditionalFormatting sqref="A4660">
    <cfRule type="duplicateValues" priority="15" aboveAverage="0" equalAverage="0" bottom="0" percent="0" rank="0" text="" dxfId="13"/>
  </conditionalFormatting>
  <conditionalFormatting sqref="A4660">
    <cfRule type="duplicateValues" priority="16" aboveAverage="0" equalAverage="0" bottom="0" percent="0" rank="0" text="" dxfId="14"/>
  </conditionalFormatting>
  <conditionalFormatting sqref="A4662">
    <cfRule type="duplicateValues" priority="17" aboveAverage="0" equalAverage="0" bottom="0" percent="0" rank="0" text="" dxfId="15"/>
  </conditionalFormatting>
  <conditionalFormatting sqref="A4662">
    <cfRule type="duplicateValues" priority="18" aboveAverage="0" equalAverage="0" bottom="0" percent="0" rank="0" text="" dxfId="16"/>
  </conditionalFormatting>
  <conditionalFormatting sqref="A4664">
    <cfRule type="duplicateValues" priority="19" aboveAverage="0" equalAverage="0" bottom="0" percent="0" rank="0" text="" dxfId="17"/>
  </conditionalFormatting>
  <conditionalFormatting sqref="A4664">
    <cfRule type="duplicateValues" priority="20" aboveAverage="0" equalAverage="0" bottom="0" percent="0" rank="0" text="" dxfId="18"/>
  </conditionalFormatting>
  <conditionalFormatting sqref="A4666">
    <cfRule type="duplicateValues" priority="21" aboveAverage="0" equalAverage="0" bottom="0" percent="0" rank="0" text="" dxfId="19"/>
  </conditionalFormatting>
  <conditionalFormatting sqref="A4666">
    <cfRule type="duplicateValues" priority="22" aboveAverage="0" equalAverage="0" bottom="0" percent="0" rank="0" text="" dxfId="20"/>
  </conditionalFormatting>
  <conditionalFormatting sqref="A4668">
    <cfRule type="duplicateValues" priority="23" aboveAverage="0" equalAverage="0" bottom="0" percent="0" rank="0" text="" dxfId="21"/>
  </conditionalFormatting>
  <conditionalFormatting sqref="A4668">
    <cfRule type="duplicateValues" priority="24" aboveAverage="0" equalAverage="0" bottom="0" percent="0" rank="0" text="" dxfId="22"/>
  </conditionalFormatting>
  <conditionalFormatting sqref="A4670">
    <cfRule type="duplicateValues" priority="25" aboveAverage="0" equalAverage="0" bottom="0" percent="0" rank="0" text="" dxfId="23"/>
  </conditionalFormatting>
  <conditionalFormatting sqref="A4670">
    <cfRule type="duplicateValues" priority="26" aboveAverage="0" equalAverage="0" bottom="0" percent="0" rank="0" text="" dxfId="24"/>
  </conditionalFormatting>
  <conditionalFormatting sqref="A4672">
    <cfRule type="duplicateValues" priority="27" aboveAverage="0" equalAverage="0" bottom="0" percent="0" rank="0" text="" dxfId="25"/>
  </conditionalFormatting>
  <conditionalFormatting sqref="A4672">
    <cfRule type="duplicateValues" priority="28" aboveAverage="0" equalAverage="0" bottom="0" percent="0" rank="0" text="" dxfId="26"/>
  </conditionalFormatting>
  <conditionalFormatting sqref="A4674">
    <cfRule type="duplicateValues" priority="29" aboveAverage="0" equalAverage="0" bottom="0" percent="0" rank="0" text="" dxfId="27"/>
  </conditionalFormatting>
  <conditionalFormatting sqref="A4674">
    <cfRule type="duplicateValues" priority="30" aboveAverage="0" equalAverage="0" bottom="0" percent="0" rank="0" text="" dxfId="28"/>
  </conditionalFormatting>
  <conditionalFormatting sqref="A4676">
    <cfRule type="duplicateValues" priority="31" aboveAverage="0" equalAverage="0" bottom="0" percent="0" rank="0" text="" dxfId="29"/>
  </conditionalFormatting>
  <conditionalFormatting sqref="A4676">
    <cfRule type="duplicateValues" priority="32" aboveAverage="0" equalAverage="0" bottom="0" percent="0" rank="0" text="" dxfId="30"/>
  </conditionalFormatting>
  <conditionalFormatting sqref="A4678">
    <cfRule type="duplicateValues" priority="33" aboveAverage="0" equalAverage="0" bottom="0" percent="0" rank="0" text="" dxfId="31"/>
  </conditionalFormatting>
  <conditionalFormatting sqref="A4678">
    <cfRule type="duplicateValues" priority="34" aboveAverage="0" equalAverage="0" bottom="0" percent="0" rank="0" text="" dxfId="32"/>
  </conditionalFormatting>
  <conditionalFormatting sqref="A4680">
    <cfRule type="duplicateValues" priority="35" aboveAverage="0" equalAverage="0" bottom="0" percent="0" rank="0" text="" dxfId="33"/>
  </conditionalFormatting>
  <conditionalFormatting sqref="A4680">
    <cfRule type="duplicateValues" priority="36" aboveAverage="0" equalAverage="0" bottom="0" percent="0" rank="0" text="" dxfId="34"/>
  </conditionalFormatting>
  <conditionalFormatting sqref="A4682">
    <cfRule type="duplicateValues" priority="37" aboveAverage="0" equalAverage="0" bottom="0" percent="0" rank="0" text="" dxfId="35"/>
  </conditionalFormatting>
  <conditionalFormatting sqref="A4682">
    <cfRule type="duplicateValues" priority="38" aboveAverage="0" equalAverage="0" bottom="0" percent="0" rank="0" text="" dxfId="36"/>
  </conditionalFormatting>
  <conditionalFormatting sqref="A4684">
    <cfRule type="duplicateValues" priority="39" aboveAverage="0" equalAverage="0" bottom="0" percent="0" rank="0" text="" dxfId="37"/>
  </conditionalFormatting>
  <conditionalFormatting sqref="A4684">
    <cfRule type="duplicateValues" priority="40" aboveAverage="0" equalAverage="0" bottom="0" percent="0" rank="0" text="" dxfId="38"/>
  </conditionalFormatting>
  <conditionalFormatting sqref="A4686">
    <cfRule type="duplicateValues" priority="41" aboveAverage="0" equalAverage="0" bottom="0" percent="0" rank="0" text="" dxfId="39"/>
  </conditionalFormatting>
  <conditionalFormatting sqref="A4686">
    <cfRule type="duplicateValues" priority="42" aboveAverage="0" equalAverage="0" bottom="0" percent="0" rank="0" text="" dxfId="40"/>
  </conditionalFormatting>
  <conditionalFormatting sqref="A4686">
    <cfRule type="duplicateValues" priority="43" aboveAverage="0" equalAverage="0" bottom="0" percent="0" rank="0" text="" dxfId="41"/>
  </conditionalFormatting>
  <conditionalFormatting sqref="A4688">
    <cfRule type="duplicateValues" priority="44" aboveAverage="0" equalAverage="0" bottom="0" percent="0" rank="0" text="" dxfId="42"/>
  </conditionalFormatting>
  <conditionalFormatting sqref="A4688">
    <cfRule type="duplicateValues" priority="45" aboveAverage="0" equalAverage="0" bottom="0" percent="0" rank="0" text="" dxfId="43"/>
  </conditionalFormatting>
  <conditionalFormatting sqref="A4690">
    <cfRule type="duplicateValues" priority="46" aboveAverage="0" equalAverage="0" bottom="0" percent="0" rank="0" text="" dxfId="44"/>
  </conditionalFormatting>
  <conditionalFormatting sqref="A4690">
    <cfRule type="duplicateValues" priority="47" aboveAverage="0" equalAverage="0" bottom="0" percent="0" rank="0" text="" dxfId="45"/>
  </conditionalFormatting>
  <conditionalFormatting sqref="A4692">
    <cfRule type="duplicateValues" priority="48" aboveAverage="0" equalAverage="0" bottom="0" percent="0" rank="0" text="" dxfId="46"/>
  </conditionalFormatting>
  <conditionalFormatting sqref="A4692">
    <cfRule type="duplicateValues" priority="49" aboveAverage="0" equalAverage="0" bottom="0" percent="0" rank="0" text="" dxfId="47"/>
  </conditionalFormatting>
  <conditionalFormatting sqref="A4694">
    <cfRule type="duplicateValues" priority="50" aboveAverage="0" equalAverage="0" bottom="0" percent="0" rank="0" text="" dxfId="48"/>
  </conditionalFormatting>
  <conditionalFormatting sqref="A4694">
    <cfRule type="duplicateValues" priority="51" aboveAverage="0" equalAverage="0" bottom="0" percent="0" rank="0" text="" dxfId="49"/>
  </conditionalFormatting>
  <conditionalFormatting sqref="A4695">
    <cfRule type="duplicateValues" priority="52" aboveAverage="0" equalAverage="0" bottom="0" percent="0" rank="0" text="" dxfId="50"/>
  </conditionalFormatting>
  <conditionalFormatting sqref="A4695">
    <cfRule type="duplicateValues" priority="53" aboveAverage="0" equalAverage="0" bottom="0" percent="0" rank="0" text="" dxfId="51"/>
  </conditionalFormatting>
  <conditionalFormatting sqref="A4703">
    <cfRule type="duplicateValues" priority="54" aboveAverage="0" equalAverage="0" bottom="0" percent="0" rank="0" text="" dxfId="52"/>
  </conditionalFormatting>
  <conditionalFormatting sqref="A4703">
    <cfRule type="duplicateValues" priority="55" aboveAverage="0" equalAverage="0" bottom="0" percent="0" rank="0" text="" dxfId="53"/>
  </conditionalFormatting>
  <conditionalFormatting sqref="A4705">
    <cfRule type="duplicateValues" priority="56" aboveAverage="0" equalAverage="0" bottom="0" percent="0" rank="0" text="" dxfId="54"/>
  </conditionalFormatting>
  <conditionalFormatting sqref="A4705">
    <cfRule type="duplicateValues" priority="57" aboveAverage="0" equalAverage="0" bottom="0" percent="0" rank="0" text="" dxfId="55"/>
  </conditionalFormatting>
  <conditionalFormatting sqref="A4706">
    <cfRule type="duplicateValues" priority="58" aboveAverage="0" equalAverage="0" bottom="0" percent="0" rank="0" text="" dxfId="56"/>
  </conditionalFormatting>
  <conditionalFormatting sqref="A4706">
    <cfRule type="duplicateValues" priority="59" aboveAverage="0" equalAverage="0" bottom="0" percent="0" rank="0" text="" dxfId="57"/>
  </conditionalFormatting>
  <conditionalFormatting sqref="A4707">
    <cfRule type="duplicateValues" priority="60" aboveAverage="0" equalAverage="0" bottom="0" percent="0" rank="0" text="" dxfId="58"/>
  </conditionalFormatting>
  <conditionalFormatting sqref="A4707">
    <cfRule type="duplicateValues" priority="61" aboveAverage="0" equalAverage="0" bottom="0" percent="0" rank="0" text="" dxfId="59"/>
  </conditionalFormatting>
  <conditionalFormatting sqref="A4709">
    <cfRule type="duplicateValues" priority="62" aboveAverage="0" equalAverage="0" bottom="0" percent="0" rank="0" text="" dxfId="60"/>
  </conditionalFormatting>
  <conditionalFormatting sqref="A4709">
    <cfRule type="duplicateValues" priority="63" aboveAverage="0" equalAverage="0" bottom="0" percent="0" rank="0" text="" dxfId="61"/>
  </conditionalFormatting>
  <conditionalFormatting sqref="A4710">
    <cfRule type="duplicateValues" priority="64" aboveAverage="0" equalAverage="0" bottom="0" percent="0" rank="0" text="" dxfId="62"/>
  </conditionalFormatting>
  <conditionalFormatting sqref="A4710">
    <cfRule type="duplicateValues" priority="65" aboveAverage="0" equalAverage="0" bottom="0" percent="0" rank="0" text="" dxfId="63"/>
  </conditionalFormatting>
  <conditionalFormatting sqref="A4711">
    <cfRule type="duplicateValues" priority="66" aboveAverage="0" equalAverage="0" bottom="0" percent="0" rank="0" text="" dxfId="64"/>
  </conditionalFormatting>
  <conditionalFormatting sqref="A4711">
    <cfRule type="duplicateValues" priority="67" aboveAverage="0" equalAverage="0" bottom="0" percent="0" rank="0" text="" dxfId="65"/>
  </conditionalFormatting>
  <conditionalFormatting sqref="A4713">
    <cfRule type="duplicateValues" priority="68" aboveAverage="0" equalAverage="0" bottom="0" percent="0" rank="0" text="" dxfId="66"/>
  </conditionalFormatting>
  <conditionalFormatting sqref="A4713">
    <cfRule type="duplicateValues" priority="69" aboveAverage="0" equalAverage="0" bottom="0" percent="0" rank="0" text="" dxfId="67"/>
  </conditionalFormatting>
  <conditionalFormatting sqref="A4714">
    <cfRule type="duplicateValues" priority="70" aboveAverage="0" equalAverage="0" bottom="0" percent="0" rank="0" text="" dxfId="68"/>
  </conditionalFormatting>
  <conditionalFormatting sqref="A4714">
    <cfRule type="duplicateValues" priority="71" aboveAverage="0" equalAverage="0" bottom="0" percent="0" rank="0" text="" dxfId="69"/>
  </conditionalFormatting>
  <conditionalFormatting sqref="A4715">
    <cfRule type="duplicateValues" priority="72" aboveAverage="0" equalAverage="0" bottom="0" percent="0" rank="0" text="" dxfId="70"/>
  </conditionalFormatting>
  <conditionalFormatting sqref="A4715">
    <cfRule type="duplicateValues" priority="73" aboveAverage="0" equalAverage="0" bottom="0" percent="0" rank="0" text="" dxfId="71"/>
  </conditionalFormatting>
  <conditionalFormatting sqref="A4987">
    <cfRule type="duplicateValues" priority="74" aboveAverage="0" equalAverage="0" bottom="0" percent="0" rank="0" text="" dxfId="72"/>
  </conditionalFormatting>
  <conditionalFormatting sqref="A4987">
    <cfRule type="duplicateValues" priority="75" aboveAverage="0" equalAverage="0" bottom="0" percent="0" rank="0" text="" dxfId="73"/>
  </conditionalFormatting>
  <conditionalFormatting sqref="A4723">
    <cfRule type="duplicateValues" priority="76" aboveAverage="0" equalAverage="0" bottom="0" percent="0" rank="0" text="" dxfId="74"/>
  </conditionalFormatting>
  <conditionalFormatting sqref="A4723">
    <cfRule type="duplicateValues" priority="77" aboveAverage="0" equalAverage="0" bottom="0" percent="0" rank="0" text="" dxfId="75"/>
  </conditionalFormatting>
  <conditionalFormatting sqref="A4724">
    <cfRule type="duplicateValues" priority="78" aboveAverage="0" equalAverage="0" bottom="0" percent="0" rank="0" text="" dxfId="76"/>
  </conditionalFormatting>
  <conditionalFormatting sqref="A4724">
    <cfRule type="duplicateValues" priority="79" aboveAverage="0" equalAverage="0" bottom="0" percent="0" rank="0" text="" dxfId="77"/>
  </conditionalFormatting>
  <conditionalFormatting sqref="A4725">
    <cfRule type="duplicateValues" priority="80" aboveAverage="0" equalAverage="0" bottom="0" percent="0" rank="0" text="" dxfId="78"/>
  </conditionalFormatting>
  <conditionalFormatting sqref="A4725">
    <cfRule type="duplicateValues" priority="81" aboveAverage="0" equalAverage="0" bottom="0" percent="0" rank="0" text="" dxfId="79"/>
  </conditionalFormatting>
  <conditionalFormatting sqref="A4726">
    <cfRule type="duplicateValues" priority="82" aboveAverage="0" equalAverage="0" bottom="0" percent="0" rank="0" text="" dxfId="80"/>
  </conditionalFormatting>
  <conditionalFormatting sqref="A4726">
    <cfRule type="duplicateValues" priority="83" aboveAverage="0" equalAverage="0" bottom="0" percent="0" rank="0" text="" dxfId="81"/>
  </conditionalFormatting>
  <conditionalFormatting sqref="A4727">
    <cfRule type="duplicateValues" priority="84" aboveAverage="0" equalAverage="0" bottom="0" percent="0" rank="0" text="" dxfId="82"/>
  </conditionalFormatting>
  <conditionalFormatting sqref="A4727">
    <cfRule type="duplicateValues" priority="85" aboveAverage="0" equalAverage="0" bottom="0" percent="0" rank="0" text="" dxfId="83"/>
  </conditionalFormatting>
  <conditionalFormatting sqref="A4729">
    <cfRule type="duplicateValues" priority="86" aboveAverage="0" equalAverage="0" bottom="0" percent="0" rank="0" text="" dxfId="84"/>
  </conditionalFormatting>
  <conditionalFormatting sqref="A4729">
    <cfRule type="duplicateValues" priority="87" aboveAverage="0" equalAverage="0" bottom="0" percent="0" rank="0" text="" dxfId="85"/>
  </conditionalFormatting>
  <conditionalFormatting sqref="A4730">
    <cfRule type="duplicateValues" priority="88" aboveAverage="0" equalAverage="0" bottom="0" percent="0" rank="0" text="" dxfId="86"/>
  </conditionalFormatting>
  <conditionalFormatting sqref="A4730">
    <cfRule type="duplicateValues" priority="89" aboveAverage="0" equalAverage="0" bottom="0" percent="0" rank="0" text="" dxfId="87"/>
  </conditionalFormatting>
  <conditionalFormatting sqref="A5250:A5288">
    <cfRule type="duplicateValues" priority="90" aboveAverage="0" equalAverage="0" bottom="0" percent="0" rank="0" text="" dxfId="88"/>
  </conditionalFormatting>
  <conditionalFormatting sqref="A5250:A5288">
    <cfRule type="duplicateValues" priority="91" aboveAverage="0" equalAverage="0" bottom="0" percent="0" rank="0" text="" dxfId="89"/>
  </conditionalFormatting>
  <conditionalFormatting sqref="J5289:J5290">
    <cfRule type="duplicateValues" priority="92" aboveAverage="0" equalAverage="0" bottom="0" percent="0" rank="0" text="" dxfId="90"/>
  </conditionalFormatting>
  <conditionalFormatting sqref="B5291">
    <cfRule type="duplicateValues" priority="93" aboveAverage="0" equalAverage="0" bottom="0" percent="0" rank="0" text="" dxfId="91"/>
  </conditionalFormatting>
  <conditionalFormatting sqref="B5291">
    <cfRule type="duplicateValues" priority="94" aboveAverage="0" equalAverage="0" bottom="0" percent="0" rank="0" text="" dxfId="92"/>
    <cfRule type="duplicateValues" priority="95" aboveAverage="0" equalAverage="0" bottom="0" percent="0" rank="0" text="" dxfId="93"/>
  </conditionalFormatting>
  <conditionalFormatting sqref="B5291">
    <cfRule type="duplicateValues" priority="96" aboveAverage="0" equalAverage="0" bottom="0" percent="0" rank="0" text="" dxfId="94"/>
  </conditionalFormatting>
  <conditionalFormatting sqref="B5291">
    <cfRule type="duplicateValues" priority="97" aboveAverage="0" equalAverage="0" bottom="0" percent="0" rank="0" text="" dxfId="95"/>
  </conditionalFormatting>
  <conditionalFormatting sqref="A5384:A5387">
    <cfRule type="duplicateValues" priority="98" aboveAverage="0" equalAverage="0" bottom="0" percent="0" rank="0" text="" dxfId="96"/>
  </conditionalFormatting>
  <conditionalFormatting sqref="A5388:A5389">
    <cfRule type="duplicateValues" priority="99" aboveAverage="0" equalAverage="0" bottom="0" percent="0" rank="0" text="" dxfId="97"/>
  </conditionalFormatting>
  <conditionalFormatting sqref="A5390:A5391">
    <cfRule type="duplicateValues" priority="100" aboveAverage="0" equalAverage="0" bottom="0" percent="0" rank="0" text="" dxfId="98"/>
  </conditionalFormatting>
  <conditionalFormatting sqref="A5392:A5393">
    <cfRule type="duplicateValues" priority="101" aboveAverage="0" equalAverage="0" bottom="0" percent="0" rank="0" text="" dxfId="99"/>
  </conditionalFormatting>
  <conditionalFormatting sqref="A5394:A5397">
    <cfRule type="duplicateValues" priority="102" aboveAverage="0" equalAverage="0" bottom="0" percent="0" rank="0" text="" dxfId="100"/>
  </conditionalFormatting>
  <conditionalFormatting sqref="A5398:A5400">
    <cfRule type="duplicateValues" priority="103" aboveAverage="0" equalAverage="0" bottom="0" percent="0" rank="0" text="" dxfId="101"/>
  </conditionalFormatting>
  <conditionalFormatting sqref="A5401:A5406">
    <cfRule type="duplicateValues" priority="104" aboveAverage="0" equalAverage="0" bottom="0" percent="0" rank="0" text="" dxfId="102"/>
  </conditionalFormatting>
  <conditionalFormatting sqref="A5412:A5414">
    <cfRule type="duplicateValues" priority="105" aboveAverage="0" equalAverage="0" bottom="0" percent="0" rank="0" text="" dxfId="103"/>
  </conditionalFormatting>
  <conditionalFormatting sqref="A5415:A5416">
    <cfRule type="duplicateValues" priority="106" aboveAverage="0" equalAverage="0" bottom="0" percent="0" rank="0" text="" dxfId="104"/>
  </conditionalFormatting>
  <conditionalFormatting sqref="A5417:A5418">
    <cfRule type="duplicateValues" priority="107" aboveAverage="0" equalAverage="0" bottom="0" percent="0" rank="0" text="" dxfId="105"/>
  </conditionalFormatting>
  <conditionalFormatting sqref="A5419">
    <cfRule type="duplicateValues" priority="108" aboveAverage="0" equalAverage="0" bottom="0" percent="0" rank="0" text="" dxfId="106"/>
  </conditionalFormatting>
  <conditionalFormatting sqref="A5420:A5424">
    <cfRule type="duplicateValues" priority="109" aboveAverage="0" equalAverage="0" bottom="0" percent="0" rank="0" text="" dxfId="107"/>
  </conditionalFormatting>
  <conditionalFormatting sqref="A5425:A5426">
    <cfRule type="duplicateValues" priority="110" aboveAverage="0" equalAverage="0" bottom="0" percent="0" rank="0" text="" dxfId="108"/>
  </conditionalFormatting>
  <conditionalFormatting sqref="A5427:A5430">
    <cfRule type="duplicateValues" priority="111" aboveAverage="0" equalAverage="0" bottom="0" percent="0" rank="0" text="" dxfId="109"/>
  </conditionalFormatting>
  <conditionalFormatting sqref="A5431">
    <cfRule type="duplicateValues" priority="112" aboveAverage="0" equalAverage="0" bottom="0" percent="0" rank="0" text="" dxfId="110"/>
  </conditionalFormatting>
  <conditionalFormatting sqref="A5433:A5434">
    <cfRule type="duplicateValues" priority="113" aboveAverage="0" equalAverage="0" bottom="0" percent="0" rank="0" text="" dxfId="111"/>
  </conditionalFormatting>
  <conditionalFormatting sqref="A5435:A5436">
    <cfRule type="duplicateValues" priority="114" aboveAverage="0" equalAverage="0" bottom="0" percent="0" rank="0" text="" dxfId="112"/>
  </conditionalFormatting>
  <conditionalFormatting sqref="A5437:A5440">
    <cfRule type="duplicateValues" priority="115" aboveAverage="0" equalAverage="0" bottom="0" percent="0" rank="0" text="" dxfId="113"/>
  </conditionalFormatting>
  <conditionalFormatting sqref="A5441:A5442">
    <cfRule type="duplicateValues" priority="116" aboveAverage="0" equalAverage="0" bottom="0" percent="0" rank="0" text="" dxfId="114"/>
  </conditionalFormatting>
  <conditionalFormatting sqref="A5443:A5450">
    <cfRule type="duplicateValues" priority="117" aboveAverage="0" equalAverage="0" bottom="0" percent="0" rank="0" text="" dxfId="115"/>
  </conditionalFormatting>
  <conditionalFormatting sqref="A5451:A5454">
    <cfRule type="duplicateValues" priority="118" aboveAverage="0" equalAverage="0" bottom="0" percent="0" rank="0" text="" dxfId="116"/>
  </conditionalFormatting>
  <conditionalFormatting sqref="A5455:A5456">
    <cfRule type="duplicateValues" priority="119" aboveAverage="0" equalAverage="0" bottom="0" percent="0" rank="0" text="" dxfId="117"/>
  </conditionalFormatting>
  <conditionalFormatting sqref="A5457:A5459">
    <cfRule type="duplicateValues" priority="120" aboveAverage="0" equalAverage="0" bottom="0" percent="0" rank="0" text="" dxfId="118"/>
  </conditionalFormatting>
  <conditionalFormatting sqref="A5460">
    <cfRule type="duplicateValues" priority="121" aboveAverage="0" equalAverage="0" bottom="0" percent="0" rank="0" text="" dxfId="119"/>
  </conditionalFormatting>
  <conditionalFormatting sqref="A5896">
    <cfRule type="duplicateValues" priority="122" aboveAverage="0" equalAverage="0" bottom="0" percent="0" rank="0" text="" dxfId="120"/>
  </conditionalFormatting>
  <conditionalFormatting sqref="A5572">
    <cfRule type="duplicateValues" priority="123" aboveAverage="0" equalAverage="0" bottom="0" percent="0" rank="0" text="" dxfId="121"/>
  </conditionalFormatting>
  <conditionalFormatting sqref="A5572">
    <cfRule type="duplicateValues" priority="124" aboveAverage="0" equalAverage="0" bottom="0" percent="0" rank="0" text="" dxfId="122"/>
    <cfRule type="duplicateValues" priority="125" aboveAverage="0" equalAverage="0" bottom="0" percent="0" rank="0" text="" dxfId="123"/>
  </conditionalFormatting>
  <conditionalFormatting sqref="A5572">
    <cfRule type="duplicateValues" priority="126" aboveAverage="0" equalAverage="0" bottom="0" percent="0" rank="0" text="" dxfId="124"/>
  </conditionalFormatting>
  <conditionalFormatting sqref="A5572">
    <cfRule type="duplicateValues" priority="127" aboveAverage="0" equalAverage="0" bottom="0" percent="0" rank="0" text="" dxfId="125"/>
  </conditionalFormatting>
  <conditionalFormatting sqref="A5576">
    <cfRule type="duplicateValues" priority="128" aboveAverage="0" equalAverage="0" bottom="0" percent="0" rank="0" text="" dxfId="126"/>
  </conditionalFormatting>
  <conditionalFormatting sqref="A5576">
    <cfRule type="duplicateValues" priority="129" aboveAverage="0" equalAverage="0" bottom="0" percent="0" rank="0" text="" dxfId="127"/>
    <cfRule type="duplicateValues" priority="130" aboveAverage="0" equalAverage="0" bottom="0" percent="0" rank="0" text="" dxfId="128"/>
  </conditionalFormatting>
  <conditionalFormatting sqref="A5576">
    <cfRule type="duplicateValues" priority="131" aboveAverage="0" equalAverage="0" bottom="0" percent="0" rank="0" text="" dxfId="129"/>
  </conditionalFormatting>
  <conditionalFormatting sqref="A5576">
    <cfRule type="duplicateValues" priority="132" aboveAverage="0" equalAverage="0" bottom="0" percent="0" rank="0" text="" dxfId="130"/>
  </conditionalFormatting>
  <conditionalFormatting sqref="A5575">
    <cfRule type="duplicateValues" priority="133" aboveAverage="0" equalAverage="0" bottom="0" percent="0" rank="0" text="" dxfId="131"/>
  </conditionalFormatting>
  <conditionalFormatting sqref="A5575">
    <cfRule type="duplicateValues" priority="134" aboveAverage="0" equalAverage="0" bottom="0" percent="0" rank="0" text="" dxfId="132"/>
    <cfRule type="duplicateValues" priority="135" aboveAverage="0" equalAverage="0" bottom="0" percent="0" rank="0" text="" dxfId="133"/>
  </conditionalFormatting>
  <conditionalFormatting sqref="A5575">
    <cfRule type="duplicateValues" priority="136" aboveAverage="0" equalAverage="0" bottom="0" percent="0" rank="0" text="" dxfId="134"/>
  </conditionalFormatting>
  <conditionalFormatting sqref="A5575">
    <cfRule type="duplicateValues" priority="137" aboveAverage="0" equalAverage="0" bottom="0" percent="0" rank="0" text="" dxfId="135"/>
  </conditionalFormatting>
  <conditionalFormatting sqref="A5601">
    <cfRule type="duplicateValues" priority="138" aboveAverage="0" equalAverage="0" bottom="0" percent="0" rank="0" text="" dxfId="136"/>
  </conditionalFormatting>
  <conditionalFormatting sqref="A5601">
    <cfRule type="duplicateValues" priority="139" aboveAverage="0" equalAverage="0" bottom="0" percent="0" rank="0" text="" dxfId="137"/>
    <cfRule type="duplicateValues" priority="140" aboveAverage="0" equalAverage="0" bottom="0" percent="0" rank="0" text="" dxfId="138"/>
  </conditionalFormatting>
  <conditionalFormatting sqref="A5601">
    <cfRule type="duplicateValues" priority="141" aboveAverage="0" equalAverage="0" bottom="0" percent="0" rank="0" text="" dxfId="139"/>
  </conditionalFormatting>
  <conditionalFormatting sqref="A5601">
    <cfRule type="duplicateValues" priority="142" aboveAverage="0" equalAverage="0" bottom="0" percent="0" rank="0" text="" dxfId="140"/>
  </conditionalFormatting>
  <conditionalFormatting sqref="A6337">
    <cfRule type="duplicateValues" priority="143" aboveAverage="0" equalAverage="0" bottom="0" percent="0" rank="0" text="" dxfId="141"/>
  </conditionalFormatting>
  <conditionalFormatting sqref="A6337">
    <cfRule type="duplicateValues" priority="144" aboveAverage="0" equalAverage="0" bottom="0" percent="0" rank="0" text="" dxfId="142"/>
    <cfRule type="duplicateValues" priority="145" aboveAverage="0" equalAverage="0" bottom="0" percent="0" rank="0" text="" dxfId="143"/>
  </conditionalFormatting>
  <conditionalFormatting sqref="A6337">
    <cfRule type="duplicateValues" priority="146" aboveAverage="0" equalAverage="0" bottom="0" percent="0" rank="0" text="" dxfId="144"/>
  </conditionalFormatting>
  <conditionalFormatting sqref="A6337">
    <cfRule type="duplicateValues" priority="147" aboveAverage="0" equalAverage="0" bottom="0" percent="0" rank="0" text="" dxfId="145"/>
  </conditionalFormatting>
  <conditionalFormatting sqref="A6338">
    <cfRule type="duplicateValues" priority="148" aboveAverage="0" equalAverage="0" bottom="0" percent="0" rank="0" text="" dxfId="146"/>
  </conditionalFormatting>
  <conditionalFormatting sqref="A6338">
    <cfRule type="duplicateValues" priority="149" aboveAverage="0" equalAverage="0" bottom="0" percent="0" rank="0" text="" dxfId="147"/>
    <cfRule type="duplicateValues" priority="150" aboveAverage="0" equalAverage="0" bottom="0" percent="0" rank="0" text="" dxfId="148"/>
  </conditionalFormatting>
  <conditionalFormatting sqref="A6338">
    <cfRule type="duplicateValues" priority="151" aboveAverage="0" equalAverage="0" bottom="0" percent="0" rank="0" text="" dxfId="149"/>
  </conditionalFormatting>
  <conditionalFormatting sqref="A6338">
    <cfRule type="duplicateValues" priority="152" aboveAverage="0" equalAverage="0" bottom="0" percent="0" rank="0" text="" dxfId="150"/>
  </conditionalFormatting>
  <conditionalFormatting sqref="G7280:G7356">
    <cfRule type="duplicateValues" priority="153" aboveAverage="0" equalAverage="0" bottom="0" percent="0" rank="0" text="" dxfId="151"/>
  </conditionalFormatting>
  <conditionalFormatting sqref="G8591:G8783">
    <cfRule type="duplicateValues" priority="154" aboveAverage="0" equalAverage="0" bottom="0" percent="0" rank="0" text="" dxfId="152"/>
  </conditionalFormatting>
  <conditionalFormatting sqref="H9362:H9364">
    <cfRule type="duplicateValues" priority="155" aboveAverage="0" equalAverage="0" bottom="0" percent="0" rank="0" text="" dxfId="153"/>
  </conditionalFormatting>
  <conditionalFormatting sqref="H9362:H9364">
    <cfRule type="duplicateValues" priority="156" aboveAverage="0" equalAverage="0" bottom="0" percent="0" rank="0" text="" dxfId="154"/>
  </conditionalFormatting>
  <conditionalFormatting sqref="H9360:H9361 H9365:H9389">
    <cfRule type="duplicateValues" priority="157" aboveAverage="0" equalAverage="0" bottom="0" percent="0" rank="0" text="" dxfId="155"/>
  </conditionalFormatting>
  <conditionalFormatting sqref="H9360:H9361">
    <cfRule type="duplicateValues" priority="158" aboveAverage="0" equalAverage="0" bottom="0" percent="0" rank="0" text="" dxfId="156"/>
  </conditionalFormatting>
  <conditionalFormatting sqref="G9362:G9364">
    <cfRule type="duplicateValues" priority="159" aboveAverage="0" equalAverage="0" bottom="0" percent="0" rank="0" text="" dxfId="157"/>
  </conditionalFormatting>
  <conditionalFormatting sqref="G9362:G9364">
    <cfRule type="duplicateValues" priority="160" aboveAverage="0" equalAverage="0" bottom="0" percent="0" rank="0" text="" dxfId="158"/>
  </conditionalFormatting>
  <conditionalFormatting sqref="G9360:G9361 G9365:G9389">
    <cfRule type="duplicateValues" priority="161" aboveAverage="0" equalAverage="0" bottom="0" percent="0" rank="0" text="" dxfId="159"/>
  </conditionalFormatting>
  <conditionalFormatting sqref="G9360:G9361">
    <cfRule type="duplicateValues" priority="162" aboveAverage="0" equalAverage="0" bottom="0" percent="0" rank="0" text="" dxfId="160"/>
  </conditionalFormatting>
  <conditionalFormatting sqref="B2:B4">
    <cfRule type="duplicateValues" priority="163" aboveAverage="0" equalAverage="0" bottom="0" percent="0" rank="0" text="" dxfId="161"/>
  </conditionalFormatting>
  <conditionalFormatting sqref="I5938:I5939">
    <cfRule type="duplicateValues" priority="164" aboveAverage="0" equalAverage="0" bottom="0" percent="0" rank="0" text="" dxfId="162"/>
  </conditionalFormatting>
  <conditionalFormatting sqref="A5938:A5939">
    <cfRule type="duplicateValues" priority="165" aboveAverage="0" equalAverage="0" bottom="0" percent="0" rank="0" text="" dxfId="163"/>
  </conditionalFormatting>
  <conditionalFormatting sqref="I5937">
    <cfRule type="duplicateValues" priority="166" aboveAverage="0" equalAverage="0" bottom="0" percent="0" rank="0" text="" dxfId="164"/>
  </conditionalFormatting>
  <conditionalFormatting sqref="A5937">
    <cfRule type="duplicateValues" priority="167" aboveAverage="0" equalAverage="0" bottom="0" percent="0" rank="0" text="" dxfId="165"/>
  </conditionalFormatting>
  <conditionalFormatting sqref="I3235">
    <cfRule type="duplicateValues" priority="168" aboveAverage="0" equalAverage="0" bottom="0" percent="0" rank="0" text="" dxfId="166"/>
    <cfRule type="duplicateValues" priority="169" aboveAverage="0" equalAverage="0" bottom="0" percent="0" rank="0" text="" dxfId="167"/>
  </conditionalFormatting>
  <conditionalFormatting sqref="A3235">
    <cfRule type="duplicateValues" priority="170" aboveAverage="0" equalAverage="0" bottom="0" percent="0" rank="0" text="" dxfId="168"/>
  </conditionalFormatting>
  <conditionalFormatting sqref="A3235">
    <cfRule type="duplicateValues" priority="171" aboveAverage="0" equalAverage="0" bottom="0" percent="0" rank="0" text="" dxfId="169"/>
  </conditionalFormatting>
  <conditionalFormatting sqref="I6231">
    <cfRule type="duplicateValues" priority="172" aboveAverage="0" equalAverage="0" bottom="0" percent="0" rank="0" text="" dxfId="170"/>
  </conditionalFormatting>
  <conditionalFormatting sqref="A6231">
    <cfRule type="duplicateValues" priority="173" aboveAverage="0" equalAverage="0" bottom="0" percent="0" rank="0" text="" dxfId="171"/>
  </conditionalFormatting>
  <conditionalFormatting sqref="I3182">
    <cfRule type="duplicateValues" priority="174" aboveAverage="0" equalAverage="0" bottom="0" percent="0" rank="0" text="" dxfId="172"/>
  </conditionalFormatting>
  <conditionalFormatting sqref="A3182">
    <cfRule type="duplicateValues" priority="175" aboveAverage="0" equalAverage="0" bottom="0" percent="0" rank="0" text="" dxfId="173"/>
  </conditionalFormatting>
  <conditionalFormatting sqref="A2748">
    <cfRule type="duplicateValues" priority="176" aboveAverage="0" equalAverage="0" bottom="0" percent="0" rank="0" text="" dxfId="174"/>
  </conditionalFormatting>
  <conditionalFormatting sqref="A2748">
    <cfRule type="duplicateValues" priority="177" aboveAverage="0" equalAverage="0" bottom="0" percent="0" rank="0" text="" dxfId="175"/>
    <cfRule type="duplicateValues" priority="178" aboveAverage="0" equalAverage="0" bottom="0" percent="0" rank="0" text="" dxfId="176"/>
  </conditionalFormatting>
  <conditionalFormatting sqref="I2748">
    <cfRule type="duplicateValues" priority="179" aboveAverage="0" equalAverage="0" bottom="0" percent="0" rank="0" text="" dxfId="177"/>
  </conditionalFormatting>
  <conditionalFormatting sqref="A2748">
    <cfRule type="duplicateValues" priority="180" aboveAverage="0" equalAverage="0" bottom="0" percent="0" rank="0" text="" dxfId="178"/>
  </conditionalFormatting>
  <conditionalFormatting sqref="A2748">
    <cfRule type="duplicateValues" priority="181" aboveAverage="0" equalAverage="0" bottom="0" percent="0" rank="0" text="" dxfId="179"/>
  </conditionalFormatting>
  <conditionalFormatting sqref="I6480:I1048576 I5571:I6476 I1:I5568">
    <cfRule type="duplicateValues" priority="182" aboveAverage="0" equalAverage="0" bottom="0" percent="0" rank="0" text="" dxfId="180"/>
  </conditionalFormatting>
  <conditionalFormatting sqref="I5571:I1048576 I1:I5568">
    <cfRule type="duplicateValues" priority="183" aboveAverage="0" equalAverage="0" bottom="0" percent="0" rank="0" text="" dxfId="181"/>
  </conditionalFormatting>
  <conditionalFormatting sqref="A6477:A6479">
    <cfRule type="duplicateValues" priority="184" aboveAverage="0" equalAverage="0" bottom="0" percent="0" rank="0" text="" dxfId="182"/>
  </conditionalFormatting>
  <conditionalFormatting sqref="I6477:I6479">
    <cfRule type="duplicateValues" priority="185" aboveAverage="0" equalAverage="0" bottom="0" percent="0" rank="0" text="" dxfId="183"/>
  </conditionalFormatting>
  <conditionalFormatting sqref="I6477:I6479">
    <cfRule type="duplicateValues" priority="186" aboveAverage="0" equalAverage="0" bottom="0" percent="0" rank="0" text="" dxfId="184"/>
  </conditionalFormatting>
  <conditionalFormatting sqref="A5569:A5570">
    <cfRule type="duplicateValues" priority="187" aboveAverage="0" equalAverage="0" bottom="0" percent="0" rank="0" text="" dxfId="185"/>
  </conditionalFormatting>
  <conditionalFormatting sqref="A5569:A5570">
    <cfRule type="duplicateValues" priority="188" aboveAverage="0" equalAverage="0" bottom="0" percent="0" rank="0" text="" dxfId="186"/>
  </conditionalFormatting>
  <conditionalFormatting sqref="A5569:A5570">
    <cfRule type="duplicateValues" priority="189" aboveAverage="0" equalAverage="0" bottom="0" percent="0" rank="0" text="" dxfId="187"/>
    <cfRule type="duplicateValues" priority="190" aboveAverage="0" equalAverage="0" bottom="0" percent="0" rank="0" text="" dxfId="188"/>
  </conditionalFormatting>
  <conditionalFormatting sqref="A5569:A5570">
    <cfRule type="duplicateValues" priority="191" aboveAverage="0" equalAverage="0" bottom="0" percent="0" rank="0" text="" dxfId="189"/>
  </conditionalFormatting>
  <conditionalFormatting sqref="I5569:I5570">
    <cfRule type="duplicateValues" priority="192" aboveAverage="0" equalAverage="0" bottom="0" percent="0" rank="0" text="" dxfId="190"/>
  </conditionalFormatting>
  <conditionalFormatting sqref="I5569:I5570">
    <cfRule type="duplicateValues" priority="193" aboveAverage="0" equalAverage="0" bottom="0" percent="0" rank="0" text="" dxfId="191"/>
  </conditionalFormatting>
  <conditionalFormatting sqref="I5569:I5570">
    <cfRule type="duplicateValues" priority="194" aboveAverage="0" equalAverage="0" bottom="0" percent="0" rank="0" text="" dxfId="192"/>
  </conditionalFormatting>
  <conditionalFormatting sqref="A9873:A65138 A1 A5:A2747 A3236:A5249 A3183:A3234 A2749:A3181">
    <cfRule type="duplicateValues" priority="195" aboveAverage="0" equalAverage="0" bottom="0" percent="0" rank="0" text="" dxfId="193"/>
  </conditionalFormatting>
  <conditionalFormatting sqref="H9851:H9864">
    <cfRule type="duplicateValues" priority="196" aboveAverage="0" equalAverage="0" bottom="0" percent="0" rank="0" text="" dxfId="194"/>
  </conditionalFormatting>
  <conditionalFormatting sqref="G9851:G9864">
    <cfRule type="duplicateValues" priority="197" aboveAverage="0" equalAverage="0" bottom="0" percent="0" rank="0" text="" dxfId="195"/>
  </conditionalFormatting>
  <conditionalFormatting sqref="A6529:A6533">
    <cfRule type="duplicateValues" priority="198" aboveAverage="0" equalAverage="0" bottom="0" percent="0" rank="0" text="" dxfId="196"/>
  </conditionalFormatting>
  <conditionalFormatting sqref="A6529:A6533">
    <cfRule type="duplicateValues" priority="199" aboveAverage="0" equalAverage="0" bottom="0" percent="0" rank="0" text="" dxfId="197"/>
    <cfRule type="duplicateValues" priority="200" aboveAverage="0" equalAverage="0" bottom="0" percent="0" rank="0" text="" dxfId="198"/>
  </conditionalFormatting>
  <conditionalFormatting sqref="A6529:A6566">
    <cfRule type="duplicateValues" priority="201" aboveAverage="0" equalAverage="0" bottom="0" percent="0" rank="0" text="" dxfId="199"/>
  </conditionalFormatting>
  <conditionalFormatting sqref="A6480:A6528 A6339:A6476 A6268:A6336">
    <cfRule type="duplicateValues" priority="202" aboveAverage="0" equalAverage="0" bottom="0" percent="0" rank="0" text="" dxfId="200"/>
  </conditionalFormatting>
  <conditionalFormatting sqref="A6339:A6404 A6270:A6336 A6268">
    <cfRule type="duplicateValues" priority="203" aboveAverage="0" equalAverage="0" bottom="0" percent="0" rank="0" text="" dxfId="201"/>
  </conditionalFormatting>
  <conditionalFormatting sqref="A6339:A6404 A6268:A6336">
    <cfRule type="duplicateValues" priority="204" aboveAverage="0" equalAverage="0" bottom="0" percent="0" rank="0" text="" dxfId="202"/>
    <cfRule type="duplicateValues" priority="205" aboveAverage="0" equalAverage="0" bottom="0" percent="0" rank="0" text="" dxfId="203"/>
  </conditionalFormatting>
  <conditionalFormatting sqref="A6339:A6439 A6268:A6336">
    <cfRule type="duplicateValues" priority="206" aboveAverage="0" equalAverage="0" bottom="0" percent="0" rank="0" text="" dxfId="204"/>
  </conditionalFormatting>
  <conditionalFormatting sqref="A6232:A6267 A5940:A6230 A5573:A5574 A5577:A5600 A5602:A5936 A5291:A5568 A5571">
    <cfRule type="duplicateValues" priority="207" aboveAverage="0" equalAverage="0" bottom="0" percent="0" rank="0" text="" dxfId="205"/>
  </conditionalFormatting>
  <conditionalFormatting sqref="A5697:A5719 A5610:A5694 A5343:A5383 A5461:A5568 A5573:A5574 A5577:A5600 A5602:A5608 A5291:A5340 A5571">
    <cfRule type="duplicateValues" priority="208" aboveAverage="0" equalAverage="0" bottom="0" percent="0" rank="0" text="" dxfId="206"/>
  </conditionalFormatting>
  <conditionalFormatting sqref="A5602:A5719 A5573:A5574 A5577:A5600 A5291:A5568 A5571">
    <cfRule type="duplicateValues" priority="209" aboveAverage="0" equalAverage="0" bottom="0" percent="0" rank="0" text="" dxfId="207"/>
    <cfRule type="duplicateValues" priority="210" aboveAverage="0" equalAverage="0" bottom="0" percent="0" rank="0" text="" dxfId="208"/>
  </conditionalFormatting>
  <conditionalFormatting sqref="A5410:A5411">
    <cfRule type="duplicateValues" priority="211" aboveAverage="0" equalAverage="0" bottom="0" percent="0" rank="0" text="" dxfId="209"/>
  </conditionalFormatting>
  <conditionalFormatting sqref="A5407">
    <cfRule type="duplicateValues" priority="212" aboveAverage="0" equalAverage="0" bottom="0" percent="0" rank="0" text="" dxfId="210"/>
  </conditionalFormatting>
  <conditionalFormatting sqref="A5183:A5220">
    <cfRule type="duplicateValues" priority="213" aboveAverage="0" equalAverage="0" bottom="0" percent="0" rank="0" text="" dxfId="211"/>
  </conditionalFormatting>
  <conditionalFormatting sqref="A4988:A5220 A4661 A4447:A4659 A4663 A4665 A4667 A4669 A4671 A4673 A4675 A4677 A4679 A4681 A4683 A4685 A4687 A4689 A4691 A4693 A4696:A4702 A4704 A4708 A4712 A4716:A4722 A4728 A4731:A4986">
    <cfRule type="duplicateValues" priority="214" aboveAverage="0" equalAverage="0" bottom="0" percent="0" rank="0" text="" dxfId="212"/>
  </conditionalFormatting>
  <conditionalFormatting sqref="A3911:A4446">
    <cfRule type="duplicateValues" priority="215" aboveAverage="0" equalAverage="0" bottom="0" percent="0" rank="0" text="" dxfId="213"/>
  </conditionalFormatting>
  <conditionalFormatting sqref="A643:A2416 A6:B6 A7:A641">
    <cfRule type="duplicateValues" priority="216" aboveAverage="0" equalAverage="0" bottom="0" percent="0" rank="0" text="" dxfId="214"/>
  </conditionalFormatting>
  <conditionalFormatting sqref="A643:A2416 A7:A641">
    <cfRule type="duplicateValues" priority="217" aboveAverage="0" equalAverage="0" bottom="0" percent="0" rank="0" text="" dxfId="215"/>
  </conditionalFormatting>
  <conditionalFormatting sqref="H9053:H9160">
    <cfRule type="duplicateValues" priority="218" aboveAverage="0" equalAverage="0" bottom="0" percent="0" rank="0" text="" dxfId="216"/>
  </conditionalFormatting>
  <conditionalFormatting sqref="G9053:G9160">
    <cfRule type="duplicateValues" priority="219" aboveAverage="0" equalAverage="0" bottom="0" percent="0" rank="0" text="" dxfId="217"/>
  </conditionalFormatting>
  <conditionalFormatting sqref="A6567:A7278">
    <cfRule type="duplicateValues" priority="220" aboveAverage="0" equalAverage="0" bottom="0" percent="0" rank="0" text="" dxfId="218"/>
  </conditionalFormatting>
  <conditionalFormatting sqref="A6567:A9872">
    <cfRule type="duplicateValues" priority="221" aboveAverage="0" equalAverage="0" bottom="0" percent="0" rank="0" text="" dxfId="219"/>
  </conditionalFormatting>
  <conditionalFormatting sqref="I6480:I65138 I6232:I6476 I5940:I6230 I1:I2608 I3183:I3234 I2749:I3181 I3236:I5568 I2610:I2747 I5571:I5936">
    <cfRule type="duplicateValues" priority="222" aboveAverage="0" equalAverage="0" bottom="0" percent="0" rank="0" text="" dxfId="220"/>
  </conditionalFormatting>
  <conditionalFormatting sqref="A5940:A6110 A5573:A5574 A5577:A5600 A5602:A5936 A5291:A5568 A5571">
    <cfRule type="duplicateValues" priority="223" aboveAverage="0" equalAverage="0" bottom="0" percent="0" rank="0" text="" dxfId="221"/>
  </conditionalFormatting>
  <conditionalFormatting sqref="A5408:A5409">
    <cfRule type="duplicateValues" priority="224" aboveAverage="0" equalAverage="0" bottom="0" percent="0" rank="0" text="" dxfId="222"/>
  </conditionalFormatting>
  <conditionalFormatting sqref="A4988:A5249 A4661 A4447:A4659 A4663 A4665 A4667 A4669 A4671 A4673 A4675 A4677 A4679 A4681 A4683 A4685 A4687 A4689 A4691 A4693 A4696:A4702 A4704 A4708 A4712 A4716:A4722 A4728 A4731:A4986">
    <cfRule type="duplicateValues" priority="225" aboveAverage="0" equalAverage="0" bottom="0" percent="0" rank="0" text="" dxfId="223"/>
  </conditionalFormatting>
  <conditionalFormatting sqref="A3236:A3492 A2988:A3181 A2417:A2747 A3183:A3234 A2749:A2986">
    <cfRule type="duplicateValues" priority="226" aboveAverage="0" equalAverage="0" bottom="0" percent="0" rank="0" text="" dxfId="224"/>
  </conditionalFormatting>
  <conditionalFormatting sqref="A3737 A3730:A3732 A3493:A3728 A3734:A3735 A3739:A3910">
    <cfRule type="duplicateValues" priority="227" aboveAverage="0" equalAverage="0" bottom="0" percent="0" rank="0" text="" dxfId="225"/>
  </conditionalFormatting>
  <printOptions headings="false" gridLines="false" gridLinesSet="true" horizontalCentered="false" verticalCentered="false"/>
  <pageMargins left="0.157638888888889" right="0.157638888888889" top="0.315277777777778" bottom="0.747916666666667" header="0.511805555555555" footer="0.511805555555555"/>
  <pageSetup paperSize="9" scale="9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W1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0" topLeftCell="A11" activePane="bottomLeft" state="frozen"/>
      <selection pane="topLeft" activeCell="A1" activeCellId="0" sqref="A1"/>
      <selection pane="bottomLeft" activeCell="E10" activeCellId="0" sqref="E10"/>
    </sheetView>
  </sheetViews>
  <sheetFormatPr defaultColWidth="8.90234375" defaultRowHeight="12" zeroHeight="false" outlineLevelRow="0" outlineLevelCol="0"/>
  <cols>
    <col collapsed="false" customWidth="true" hidden="true" outlineLevel="0" max="1" min="1" style="679" width="14.66"/>
    <col collapsed="false" customWidth="true" hidden="true" outlineLevel="0" max="2" min="2" style="680" width="14.66"/>
    <col collapsed="false" customWidth="true" hidden="true" outlineLevel="0" max="3" min="3" style="680" width="18.89"/>
    <col collapsed="false" customWidth="true" hidden="false" outlineLevel="0" max="4" min="4" style="681" width="4.89"/>
    <col collapsed="false" customWidth="true" hidden="false" outlineLevel="0" max="5" min="5" style="682" width="21.1"/>
    <col collapsed="false" customWidth="true" hidden="false" outlineLevel="0" max="6" min="6" style="683" width="30.55"/>
    <col collapsed="false" customWidth="true" hidden="false" outlineLevel="0" max="7" min="7" style="684" width="6.66"/>
    <col collapsed="false" customWidth="true" hidden="false" outlineLevel="0" max="8" min="8" style="685" width="10.33"/>
    <col collapsed="false" customWidth="true" hidden="false" outlineLevel="0" max="9" min="9" style="681" width="6.42"/>
    <col collapsed="false" customWidth="true" hidden="false" outlineLevel="0" max="10" min="10" style="681" width="8.33"/>
    <col collapsed="false" customWidth="false" hidden="false" outlineLevel="0" max="1024" min="11" style="686" width="8.89"/>
  </cols>
  <sheetData>
    <row r="1" s="688" customFormat="true" ht="13.2" hidden="false" customHeight="true" outlineLevel="0" collapsed="false">
      <c r="A1" s="687"/>
      <c r="B1" s="687"/>
      <c r="C1" s="687"/>
      <c r="D1" s="687"/>
      <c r="E1" s="687"/>
      <c r="F1" s="687"/>
      <c r="G1" s="687"/>
      <c r="H1" s="687"/>
      <c r="I1" s="687"/>
      <c r="J1" s="687"/>
    </row>
    <row r="2" s="694" customFormat="true" ht="15.6" hidden="false" customHeight="false" outlineLevel="0" collapsed="false">
      <c r="A2" s="689"/>
      <c r="B2" s="690"/>
      <c r="C2" s="690"/>
      <c r="D2" s="87" t="s">
        <v>121</v>
      </c>
      <c r="E2" s="691"/>
      <c r="F2" s="692"/>
      <c r="G2" s="684"/>
      <c r="H2" s="693"/>
      <c r="I2" s="684"/>
      <c r="J2" s="684"/>
    </row>
    <row r="3" s="694" customFormat="true" ht="24" hidden="false" customHeight="false" outlineLevel="0" collapsed="false">
      <c r="A3" s="689"/>
      <c r="B3" s="690"/>
      <c r="C3" s="690"/>
      <c r="D3" s="684"/>
      <c r="E3" s="695" t="s">
        <v>28716</v>
      </c>
      <c r="F3" s="696" t="s">
        <v>28717</v>
      </c>
      <c r="G3" s="696" t="s">
        <v>28718</v>
      </c>
      <c r="H3" s="697" t="s">
        <v>12</v>
      </c>
      <c r="I3" s="684"/>
      <c r="J3" s="684"/>
    </row>
    <row r="4" s="694" customFormat="true" ht="13.8" hidden="false" customHeight="false" outlineLevel="0" collapsed="false">
      <c r="A4" s="689"/>
      <c r="B4" s="690"/>
      <c r="C4" s="690"/>
      <c r="D4" s="684"/>
      <c r="E4" s="698" t="s">
        <v>28719</v>
      </c>
      <c r="F4" s="699" t="n">
        <f aca="false">SUM(J12:J307)</f>
        <v>0</v>
      </c>
      <c r="G4" s="700" t="n">
        <f aca="false">SUBTOTAL(9,I12:I307)</f>
        <v>0</v>
      </c>
      <c r="H4" s="701" t="n">
        <f aca="false">SUBTOTAL(3,F12:F307)</f>
        <v>296</v>
      </c>
      <c r="I4" s="684"/>
      <c r="J4" s="684"/>
    </row>
    <row r="5" s="694" customFormat="true" ht="13.8" hidden="false" customHeight="false" outlineLevel="0" collapsed="false">
      <c r="A5" s="689"/>
      <c r="B5" s="690"/>
      <c r="C5" s="690"/>
      <c r="D5" s="684"/>
      <c r="E5" s="698" t="s">
        <v>28720</v>
      </c>
      <c r="F5" s="699" t="n">
        <f aca="false">SUM(J1311:J1376)</f>
        <v>0</v>
      </c>
      <c r="G5" s="700" t="n">
        <f aca="false">SUBTOTAL(9,I1311:I1376)</f>
        <v>0</v>
      </c>
      <c r="H5" s="701" t="n">
        <f aca="false">SUBTOTAL(3,F1311:F1376)</f>
        <v>66</v>
      </c>
      <c r="I5" s="684"/>
      <c r="J5" s="684"/>
    </row>
    <row r="6" s="694" customFormat="true" ht="13.8" hidden="false" customHeight="false" outlineLevel="0" collapsed="false">
      <c r="A6" s="689"/>
      <c r="B6" s="690"/>
      <c r="C6" s="690"/>
      <c r="D6" s="684"/>
      <c r="E6" s="698" t="s">
        <v>28721</v>
      </c>
      <c r="F6" s="699" t="n">
        <f aca="false">SUM(J361:J1309)</f>
        <v>0</v>
      </c>
      <c r="G6" s="700" t="n">
        <f aca="false">SUBTOTAL(9,I361:I1309)</f>
        <v>0</v>
      </c>
      <c r="H6" s="701" t="n">
        <f aca="false">SUBTOTAL(3,F361:F1309)</f>
        <v>949</v>
      </c>
      <c r="I6" s="684"/>
      <c r="J6" s="684"/>
    </row>
    <row r="7" s="694" customFormat="true" ht="13.8" hidden="false" customHeight="false" outlineLevel="0" collapsed="false">
      <c r="A7" s="689"/>
      <c r="B7" s="690"/>
      <c r="C7" s="690"/>
      <c r="D7" s="684"/>
      <c r="E7" s="698" t="s">
        <v>28722</v>
      </c>
      <c r="F7" s="699" t="n">
        <f aca="false">SUM(J309:J359)</f>
        <v>0</v>
      </c>
      <c r="G7" s="700" t="n">
        <f aca="false">SUBTOTAL(9,I309:I359)</f>
        <v>0</v>
      </c>
      <c r="H7" s="701" t="n">
        <f aca="false">SUBTOTAL(3,F309:F359)</f>
        <v>51</v>
      </c>
      <c r="I7" s="684"/>
      <c r="J7" s="684"/>
    </row>
    <row r="8" s="694" customFormat="true" ht="13.8" hidden="false" customHeight="false" outlineLevel="0" collapsed="false">
      <c r="A8" s="689"/>
      <c r="B8" s="690"/>
      <c r="C8" s="690"/>
      <c r="D8" s="684"/>
      <c r="E8" s="698" t="s">
        <v>28723</v>
      </c>
      <c r="F8" s="699" t="n">
        <f aca="false">SUM(J1378:J1383)</f>
        <v>0</v>
      </c>
      <c r="G8" s="700" t="n">
        <f aca="false">SUBTOTAL(9,I1378:I1383)</f>
        <v>0</v>
      </c>
      <c r="H8" s="701" t="n">
        <f aca="false">SUBTOTAL(3,F1378:F1383)</f>
        <v>6</v>
      </c>
      <c r="I8" s="684"/>
      <c r="J8" s="684"/>
    </row>
    <row r="9" customFormat="false" ht="15.6" hidden="false" customHeight="true" outlineLevel="0" collapsed="false"/>
    <row r="10" s="710" customFormat="true" ht="54.6" hidden="false" customHeight="true" outlineLevel="0" collapsed="false">
      <c r="A10" s="702" t="s">
        <v>28724</v>
      </c>
      <c r="B10" s="703" t="s">
        <v>28724</v>
      </c>
      <c r="C10" s="703"/>
      <c r="D10" s="704" t="s">
        <v>129</v>
      </c>
      <c r="E10" s="705" t="s">
        <v>28725</v>
      </c>
      <c r="F10" s="706" t="s">
        <v>28726</v>
      </c>
      <c r="G10" s="706" t="s">
        <v>28727</v>
      </c>
      <c r="H10" s="707" t="s">
        <v>28728</v>
      </c>
      <c r="I10" s="708" t="s">
        <v>28729</v>
      </c>
      <c r="J10" s="709" t="s">
        <v>28730</v>
      </c>
    </row>
    <row r="11" s="720" customFormat="true" ht="12" hidden="false" customHeight="true" outlineLevel="0" collapsed="false">
      <c r="A11" s="711"/>
      <c r="B11" s="712"/>
      <c r="C11" s="713" t="s">
        <v>28731</v>
      </c>
      <c r="D11" s="714"/>
      <c r="E11" s="715" t="s">
        <v>28732</v>
      </c>
      <c r="F11" s="716"/>
      <c r="G11" s="716"/>
      <c r="H11" s="717"/>
      <c r="I11" s="718"/>
      <c r="J11" s="719"/>
    </row>
    <row r="12" customFormat="false" ht="12" hidden="false" customHeight="true" outlineLevel="0" collapsed="false">
      <c r="A12" s="721" t="s">
        <v>28733</v>
      </c>
      <c r="B12" s="722" t="s">
        <v>28734</v>
      </c>
      <c r="C12" s="723" t="str">
        <f aca="false">TRIM(B12)</f>
        <v>1ОО47</v>
      </c>
      <c r="D12" s="724" t="n">
        <v>1</v>
      </c>
      <c r="E12" s="725" t="s">
        <v>28735</v>
      </c>
      <c r="F12" s="726" t="s">
        <v>28736</v>
      </c>
      <c r="G12" s="727" t="n">
        <v>1</v>
      </c>
      <c r="H12" s="728" t="n">
        <v>10678.07</v>
      </c>
      <c r="I12" s="729"/>
      <c r="J12" s="730" t="n">
        <f aca="false">H12*I12</f>
        <v>0</v>
      </c>
    </row>
    <row r="13" customFormat="false" ht="12" hidden="false" customHeight="true" outlineLevel="0" collapsed="false">
      <c r="A13" s="731" t="s">
        <v>28737</v>
      </c>
      <c r="B13" s="732" t="s">
        <v>28737</v>
      </c>
      <c r="C13" s="723" t="str">
        <f aca="false">TRIM(B13)</f>
        <v>24363</v>
      </c>
      <c r="D13" s="733" t="n">
        <f aca="false">D12+1</f>
        <v>2</v>
      </c>
      <c r="E13" s="734" t="n">
        <v>445020088</v>
      </c>
      <c r="F13" s="735" t="s">
        <v>28738</v>
      </c>
      <c r="G13" s="736" t="n">
        <v>1</v>
      </c>
      <c r="H13" s="728" t="n">
        <v>9389.13</v>
      </c>
      <c r="I13" s="737"/>
      <c r="J13" s="730" t="n">
        <f aca="false">H13*I13</f>
        <v>0</v>
      </c>
    </row>
    <row r="14" customFormat="false" ht="12" hidden="false" customHeight="true" outlineLevel="0" collapsed="false">
      <c r="A14" s="731" t="s">
        <v>28739</v>
      </c>
      <c r="B14" s="732" t="s">
        <v>28739</v>
      </c>
      <c r="C14" s="723" t="str">
        <f aca="false">TRIM(B14)</f>
        <v>8235</v>
      </c>
      <c r="D14" s="733" t="n">
        <f aca="false">D13+1</f>
        <v>3</v>
      </c>
      <c r="E14" s="734" t="n">
        <v>2780084100</v>
      </c>
      <c r="F14" s="735" t="s">
        <v>28740</v>
      </c>
      <c r="G14" s="736" t="n">
        <v>1</v>
      </c>
      <c r="H14" s="728" t="n">
        <v>8728.03</v>
      </c>
      <c r="I14" s="737"/>
      <c r="J14" s="730" t="n">
        <f aca="false">H14*I14</f>
        <v>0</v>
      </c>
    </row>
    <row r="15" customFormat="false" ht="12" hidden="false" customHeight="true" outlineLevel="0" collapsed="false">
      <c r="A15" s="731" t="s">
        <v>28741</v>
      </c>
      <c r="B15" s="732" t="s">
        <v>28742</v>
      </c>
      <c r="C15" s="723" t="str">
        <f aca="false">TRIM(B15)</f>
        <v>1О394</v>
      </c>
      <c r="D15" s="733" t="n">
        <f aca="false">D14+1</f>
        <v>4</v>
      </c>
      <c r="E15" s="734" t="s">
        <v>15662</v>
      </c>
      <c r="F15" s="735" t="s">
        <v>15663</v>
      </c>
      <c r="G15" s="736" t="n">
        <v>1</v>
      </c>
      <c r="H15" s="728" t="n">
        <v>8148.35</v>
      </c>
      <c r="I15" s="737"/>
      <c r="J15" s="730" t="n">
        <f aca="false">H15*I15</f>
        <v>0</v>
      </c>
    </row>
    <row r="16" customFormat="false" ht="12.6" hidden="false" customHeight="true" outlineLevel="0" collapsed="false">
      <c r="A16" s="731" t="s">
        <v>28743</v>
      </c>
      <c r="B16" s="732" t="s">
        <v>28743</v>
      </c>
      <c r="C16" s="723" t="str">
        <f aca="false">TRIM(B16)</f>
        <v>13578</v>
      </c>
      <c r="D16" s="733" t="n">
        <f aca="false">D15+1</f>
        <v>5</v>
      </c>
      <c r="E16" s="734" t="n">
        <v>46241420</v>
      </c>
      <c r="F16" s="735" t="s">
        <v>28744</v>
      </c>
      <c r="G16" s="736" t="n">
        <v>3</v>
      </c>
      <c r="H16" s="728" t="n">
        <v>18799.03</v>
      </c>
      <c r="I16" s="737"/>
      <c r="J16" s="730" t="n">
        <f aca="false">H16*I16</f>
        <v>0</v>
      </c>
    </row>
    <row r="17" customFormat="false" ht="12" hidden="false" customHeight="true" outlineLevel="0" collapsed="false">
      <c r="A17" s="731" t="s">
        <v>28745</v>
      </c>
      <c r="B17" s="732" t="s">
        <v>28746</v>
      </c>
      <c r="C17" s="723" t="str">
        <f aca="false">TRIM(B17)</f>
        <v>уО44О</v>
      </c>
      <c r="D17" s="733" t="n">
        <f aca="false">D16+1</f>
        <v>6</v>
      </c>
      <c r="E17" s="734" t="s">
        <v>28747</v>
      </c>
      <c r="F17" s="735" t="s">
        <v>28748</v>
      </c>
      <c r="G17" s="736" t="n">
        <v>1</v>
      </c>
      <c r="H17" s="728" t="n">
        <v>9412.63</v>
      </c>
      <c r="I17" s="737"/>
      <c r="J17" s="730" t="n">
        <f aca="false">H17*I17</f>
        <v>0</v>
      </c>
    </row>
    <row r="18" customFormat="false" ht="12" hidden="false" customHeight="true" outlineLevel="0" collapsed="false">
      <c r="A18" s="731" t="s">
        <v>28749</v>
      </c>
      <c r="B18" s="732" t="s">
        <v>28750</v>
      </c>
      <c r="C18" s="723" t="str">
        <f aca="false">TRIM(B18)</f>
        <v>13О87</v>
      </c>
      <c r="D18" s="733" t="n">
        <f aca="false">D17+1</f>
        <v>7</v>
      </c>
      <c r="E18" s="734" t="n">
        <v>462811306</v>
      </c>
      <c r="F18" s="735" t="s">
        <v>28751</v>
      </c>
      <c r="G18" s="736" t="n">
        <v>2</v>
      </c>
      <c r="H18" s="728" t="n">
        <v>7345.8</v>
      </c>
      <c r="I18" s="737"/>
      <c r="J18" s="730" t="n">
        <f aca="false">H18*I18</f>
        <v>0</v>
      </c>
    </row>
    <row r="19" customFormat="false" ht="24" hidden="false" customHeight="true" outlineLevel="0" collapsed="false">
      <c r="A19" s="731" t="s">
        <v>28752</v>
      </c>
      <c r="B19" s="732" t="s">
        <v>28753</v>
      </c>
      <c r="C19" s="723" t="str">
        <f aca="false">TRIM(B19)</f>
        <v>ОООО3939</v>
      </c>
      <c r="D19" s="733" t="n">
        <f aca="false">D18+1</f>
        <v>8</v>
      </c>
      <c r="E19" s="734" t="s">
        <v>28754</v>
      </c>
      <c r="F19" s="735" t="s">
        <v>28755</v>
      </c>
      <c r="G19" s="736" t="n">
        <v>2</v>
      </c>
      <c r="H19" s="728" t="n">
        <v>59.71</v>
      </c>
      <c r="I19" s="737"/>
      <c r="J19" s="730" t="n">
        <f aca="false">H19*I19</f>
        <v>0</v>
      </c>
    </row>
    <row r="20" customFormat="false" ht="12" hidden="false" customHeight="true" outlineLevel="0" collapsed="false">
      <c r="A20" s="731" t="s">
        <v>28756</v>
      </c>
      <c r="B20" s="732" t="s">
        <v>28756</v>
      </c>
      <c r="C20" s="723" t="str">
        <f aca="false">TRIM(B20)</f>
        <v>7538</v>
      </c>
      <c r="D20" s="733" t="n">
        <f aca="false">D19+1</f>
        <v>9</v>
      </c>
      <c r="E20" s="734" t="s">
        <v>28757</v>
      </c>
      <c r="F20" s="735" t="s">
        <v>13549</v>
      </c>
      <c r="G20" s="736" t="n">
        <v>1</v>
      </c>
      <c r="H20" s="728" t="n">
        <v>3395.7</v>
      </c>
      <c r="I20" s="737"/>
      <c r="J20" s="730" t="n">
        <f aca="false">H20*I20</f>
        <v>0</v>
      </c>
    </row>
    <row r="21" customFormat="false" ht="24" hidden="false" customHeight="true" outlineLevel="0" collapsed="false">
      <c r="A21" s="731" t="s">
        <v>28758</v>
      </c>
      <c r="B21" s="732" t="s">
        <v>28759</v>
      </c>
      <c r="C21" s="723" t="str">
        <f aca="false">TRIM(B21)</f>
        <v>2478О</v>
      </c>
      <c r="D21" s="733" t="n">
        <f aca="false">D20+1</f>
        <v>10</v>
      </c>
      <c r="E21" s="738" t="s">
        <v>28760</v>
      </c>
      <c r="F21" s="735" t="s">
        <v>28761</v>
      </c>
      <c r="G21" s="736" t="n">
        <v>1</v>
      </c>
      <c r="H21" s="728" t="n">
        <v>1336.33</v>
      </c>
      <c r="I21" s="737"/>
      <c r="J21" s="730" t="n">
        <f aca="false">H21*I21</f>
        <v>0</v>
      </c>
    </row>
    <row r="22" customFormat="false" ht="12" hidden="false" customHeight="true" outlineLevel="0" collapsed="false">
      <c r="A22" s="731" t="s">
        <v>28762</v>
      </c>
      <c r="B22" s="732" t="s">
        <v>28762</v>
      </c>
      <c r="C22" s="723" t="str">
        <f aca="false">TRIM(B22)</f>
        <v>6866</v>
      </c>
      <c r="D22" s="733" t="n">
        <f aca="false">D21+1</f>
        <v>11</v>
      </c>
      <c r="E22" s="734" t="s">
        <v>28763</v>
      </c>
      <c r="F22" s="735" t="s">
        <v>28764</v>
      </c>
      <c r="G22" s="736" t="n">
        <v>2</v>
      </c>
      <c r="H22" s="728" t="n">
        <v>1589.08</v>
      </c>
      <c r="I22" s="737"/>
      <c r="J22" s="730" t="n">
        <f aca="false">H22*I22</f>
        <v>0</v>
      </c>
    </row>
    <row r="23" customFormat="false" ht="12" hidden="false" customHeight="true" outlineLevel="0" collapsed="false">
      <c r="A23" s="731" t="s">
        <v>28765</v>
      </c>
      <c r="B23" s="732" t="s">
        <v>28766</v>
      </c>
      <c r="C23" s="723" t="str">
        <f aca="false">TRIM(B23)</f>
        <v>и2О77</v>
      </c>
      <c r="D23" s="733" t="n">
        <f aca="false">D22+1</f>
        <v>12</v>
      </c>
      <c r="E23" s="734" t="s">
        <v>28767</v>
      </c>
      <c r="F23" s="735" t="s">
        <v>28768</v>
      </c>
      <c r="G23" s="736" t="n">
        <v>18</v>
      </c>
      <c r="H23" s="728" t="n">
        <v>179.94</v>
      </c>
      <c r="I23" s="737"/>
      <c r="J23" s="730" t="n">
        <f aca="false">H23*I23</f>
        <v>0</v>
      </c>
    </row>
    <row r="24" customFormat="false" ht="12" hidden="false" customHeight="true" outlineLevel="0" collapsed="false">
      <c r="A24" s="731" t="s">
        <v>28769</v>
      </c>
      <c r="B24" s="732" t="s">
        <v>28770</v>
      </c>
      <c r="C24" s="723" t="str">
        <f aca="false">TRIM(B24)</f>
        <v>2287О</v>
      </c>
      <c r="D24" s="733" t="n">
        <f aca="false">D23+1</f>
        <v>13</v>
      </c>
      <c r="E24" s="734" t="n">
        <v>9421087602</v>
      </c>
      <c r="F24" s="735" t="s">
        <v>28771</v>
      </c>
      <c r="G24" s="736" t="n">
        <v>1</v>
      </c>
      <c r="H24" s="728" t="n">
        <v>1058.3</v>
      </c>
      <c r="I24" s="737"/>
      <c r="J24" s="730" t="n">
        <f aca="false">H24*I24</f>
        <v>0</v>
      </c>
    </row>
    <row r="25" customFormat="false" ht="13.95" hidden="false" customHeight="true" outlineLevel="0" collapsed="false">
      <c r="A25" s="731" t="s">
        <v>28772</v>
      </c>
      <c r="B25" s="732" t="s">
        <v>28773</v>
      </c>
      <c r="C25" s="723" t="str">
        <f aca="false">TRIM(B25)</f>
        <v>9О26</v>
      </c>
      <c r="D25" s="733" t="n">
        <f aca="false">D24+1</f>
        <v>14</v>
      </c>
      <c r="E25" s="734" t="n">
        <v>5585087500</v>
      </c>
      <c r="F25" s="735" t="s">
        <v>28774</v>
      </c>
      <c r="G25" s="736" t="n">
        <v>2</v>
      </c>
      <c r="H25" s="728" t="n">
        <v>1303.04</v>
      </c>
      <c r="I25" s="737"/>
      <c r="J25" s="730" t="n">
        <f aca="false">H25*I25</f>
        <v>0</v>
      </c>
      <c r="AW25" s="739"/>
    </row>
    <row r="26" customFormat="false" ht="12" hidden="false" customHeight="true" outlineLevel="0" collapsed="false">
      <c r="A26" s="731" t="s">
        <v>28775</v>
      </c>
      <c r="B26" s="732" t="s">
        <v>28775</v>
      </c>
      <c r="C26" s="723" t="str">
        <f aca="false">TRIM(B26)</f>
        <v>25466</v>
      </c>
      <c r="D26" s="733" t="n">
        <f aca="false">D25+1</f>
        <v>15</v>
      </c>
      <c r="E26" s="734" t="s">
        <v>28776</v>
      </c>
      <c r="F26" s="735" t="s">
        <v>28777</v>
      </c>
      <c r="G26" s="736" t="n">
        <v>2</v>
      </c>
      <c r="H26" s="728" t="n">
        <v>1119.97</v>
      </c>
      <c r="I26" s="737"/>
      <c r="J26" s="730" t="n">
        <f aca="false">H26*I26</f>
        <v>0</v>
      </c>
    </row>
    <row r="27" customFormat="false" ht="12" hidden="false" customHeight="true" outlineLevel="0" collapsed="false">
      <c r="A27" s="731" t="s">
        <v>28778</v>
      </c>
      <c r="B27" s="732" t="s">
        <v>28778</v>
      </c>
      <c r="C27" s="723" t="str">
        <f aca="false">TRIM(B27)</f>
        <v>28832</v>
      </c>
      <c r="D27" s="733" t="n">
        <f aca="false">D26+1</f>
        <v>16</v>
      </c>
      <c r="E27" s="734" t="s">
        <v>28779</v>
      </c>
      <c r="F27" s="735" t="s">
        <v>28780</v>
      </c>
      <c r="G27" s="736" t="n">
        <v>1</v>
      </c>
      <c r="H27" s="728" t="n">
        <v>3066</v>
      </c>
      <c r="I27" s="737"/>
      <c r="J27" s="730" t="n">
        <f aca="false">H27*I27</f>
        <v>0</v>
      </c>
    </row>
    <row r="28" customFormat="false" ht="12" hidden="false" customHeight="true" outlineLevel="0" collapsed="false">
      <c r="A28" s="731" t="s">
        <v>28781</v>
      </c>
      <c r="B28" s="732" t="s">
        <v>28782</v>
      </c>
      <c r="C28" s="723" t="str">
        <f aca="false">TRIM(B28)</f>
        <v>12О23</v>
      </c>
      <c r="D28" s="733" t="n">
        <f aca="false">D27+1</f>
        <v>17</v>
      </c>
      <c r="E28" s="734" t="s">
        <v>28783</v>
      </c>
      <c r="F28" s="735" t="s">
        <v>28784</v>
      </c>
      <c r="G28" s="736" t="n">
        <v>7</v>
      </c>
      <c r="H28" s="728" t="n">
        <v>424.62</v>
      </c>
      <c r="I28" s="737"/>
      <c r="J28" s="730" t="n">
        <f aca="false">H28*I28</f>
        <v>0</v>
      </c>
    </row>
    <row r="29" customFormat="false" ht="12" hidden="false" customHeight="true" outlineLevel="0" collapsed="false">
      <c r="A29" s="731" t="s">
        <v>28785</v>
      </c>
      <c r="B29" s="732" t="s">
        <v>28785</v>
      </c>
      <c r="C29" s="723" t="str">
        <f aca="false">TRIM(B29)</f>
        <v>5958</v>
      </c>
      <c r="D29" s="733" t="n">
        <f aca="false">D28+1</f>
        <v>18</v>
      </c>
      <c r="E29" s="734" t="s">
        <v>28786</v>
      </c>
      <c r="F29" s="735" t="s">
        <v>28787</v>
      </c>
      <c r="G29" s="736" t="n">
        <v>1</v>
      </c>
      <c r="H29" s="728" t="n">
        <v>1810.89</v>
      </c>
      <c r="I29" s="737"/>
      <c r="J29" s="730" t="n">
        <f aca="false">H29*I29</f>
        <v>0</v>
      </c>
    </row>
    <row r="30" customFormat="false" ht="12" hidden="false" customHeight="true" outlineLevel="0" collapsed="false">
      <c r="A30" s="731" t="s">
        <v>28788</v>
      </c>
      <c r="B30" s="732" t="s">
        <v>28788</v>
      </c>
      <c r="C30" s="723" t="str">
        <f aca="false">TRIM(B30)</f>
        <v>11968</v>
      </c>
      <c r="D30" s="733" t="n">
        <f aca="false">D29+1</f>
        <v>19</v>
      </c>
      <c r="E30" s="734" t="n">
        <v>2242041021</v>
      </c>
      <c r="F30" s="735" t="s">
        <v>28789</v>
      </c>
      <c r="G30" s="736" t="n">
        <v>1</v>
      </c>
      <c r="H30" s="728" t="n">
        <v>612.53</v>
      </c>
      <c r="I30" s="737"/>
      <c r="J30" s="730" t="n">
        <f aca="false">H30*I30</f>
        <v>0</v>
      </c>
    </row>
    <row r="31" customFormat="false" ht="12" hidden="false" customHeight="true" outlineLevel="0" collapsed="false">
      <c r="A31" s="731" t="s">
        <v>28790</v>
      </c>
      <c r="B31" s="732" t="s">
        <v>28791</v>
      </c>
      <c r="C31" s="723" t="str">
        <f aca="false">TRIM(B31)</f>
        <v>646О</v>
      </c>
      <c r="D31" s="733" t="n">
        <f aca="false">D30+1</f>
        <v>20</v>
      </c>
      <c r="E31" s="734" t="n">
        <v>9155388550</v>
      </c>
      <c r="F31" s="735" t="s">
        <v>28792</v>
      </c>
      <c r="G31" s="736" t="n">
        <v>1</v>
      </c>
      <c r="H31" s="728" t="n">
        <v>601.72</v>
      </c>
      <c r="I31" s="737"/>
      <c r="J31" s="730" t="n">
        <f aca="false">H31*I31</f>
        <v>0</v>
      </c>
    </row>
    <row r="32" customFormat="false" ht="12" hidden="false" customHeight="true" outlineLevel="0" collapsed="false">
      <c r="A32" s="731" t="s">
        <v>28793</v>
      </c>
      <c r="B32" s="732" t="s">
        <v>28793</v>
      </c>
      <c r="C32" s="723" t="str">
        <f aca="false">TRIM(B32)</f>
        <v>7583</v>
      </c>
      <c r="D32" s="733" t="n">
        <f aca="false">D31+1</f>
        <v>21</v>
      </c>
      <c r="E32" s="734" t="s">
        <v>28794</v>
      </c>
      <c r="F32" s="735" t="s">
        <v>28795</v>
      </c>
      <c r="G32" s="736" t="n">
        <v>1</v>
      </c>
      <c r="H32" s="728" t="n">
        <v>705.6</v>
      </c>
      <c r="I32" s="737"/>
      <c r="J32" s="730" t="n">
        <f aca="false">H32*I32</f>
        <v>0</v>
      </c>
    </row>
    <row r="33" customFormat="false" ht="12" hidden="false" customHeight="true" outlineLevel="0" collapsed="false">
      <c r="A33" s="731" t="s">
        <v>28796</v>
      </c>
      <c r="B33" s="732" t="s">
        <v>28796</v>
      </c>
      <c r="C33" s="723" t="str">
        <f aca="false">TRIM(B33)</f>
        <v>23165</v>
      </c>
      <c r="D33" s="733" t="n">
        <f aca="false">D32+1</f>
        <v>22</v>
      </c>
      <c r="E33" s="734" t="s">
        <v>28797</v>
      </c>
      <c r="F33" s="735" t="s">
        <v>14964</v>
      </c>
      <c r="G33" s="736" t="n">
        <v>1</v>
      </c>
      <c r="H33" s="728" t="n">
        <v>663.88</v>
      </c>
      <c r="I33" s="737"/>
      <c r="J33" s="730" t="n">
        <f aca="false">H33*I33</f>
        <v>0</v>
      </c>
    </row>
    <row r="34" customFormat="false" ht="12" hidden="false" customHeight="true" outlineLevel="0" collapsed="false">
      <c r="A34" s="731" t="s">
        <v>28798</v>
      </c>
      <c r="B34" s="732" t="s">
        <v>28799</v>
      </c>
      <c r="C34" s="723" t="str">
        <f aca="false">TRIM(B34)</f>
        <v>2О468</v>
      </c>
      <c r="D34" s="733" t="n">
        <f aca="false">D33+1</f>
        <v>23</v>
      </c>
      <c r="E34" s="734" t="s">
        <v>28800</v>
      </c>
      <c r="F34" s="735" t="s">
        <v>28801</v>
      </c>
      <c r="G34" s="736" t="n">
        <v>2</v>
      </c>
      <c r="H34" s="728" t="n">
        <v>335.43</v>
      </c>
      <c r="I34" s="737"/>
      <c r="J34" s="730" t="n">
        <f aca="false">H34*I34</f>
        <v>0</v>
      </c>
    </row>
    <row r="35" customFormat="false" ht="12" hidden="false" customHeight="true" outlineLevel="0" collapsed="false">
      <c r="A35" s="731" t="s">
        <v>28802</v>
      </c>
      <c r="B35" s="732" t="s">
        <v>28803</v>
      </c>
      <c r="C35" s="723" t="str">
        <f aca="false">TRIM(B35)</f>
        <v>4О43</v>
      </c>
      <c r="D35" s="733" t="n">
        <f aca="false">D34+1</f>
        <v>24</v>
      </c>
      <c r="E35" s="734" t="s">
        <v>28804</v>
      </c>
      <c r="F35" s="735" t="s">
        <v>28805</v>
      </c>
      <c r="G35" s="736" t="n">
        <v>8</v>
      </c>
      <c r="H35" s="728" t="n">
        <v>58.38</v>
      </c>
      <c r="I35" s="737"/>
      <c r="J35" s="730" t="n">
        <f aca="false">H35*I35</f>
        <v>0</v>
      </c>
    </row>
    <row r="36" customFormat="false" ht="12" hidden="false" customHeight="true" outlineLevel="0" collapsed="false">
      <c r="A36" s="731" t="s">
        <v>28806</v>
      </c>
      <c r="B36" s="732" t="s">
        <v>28806</v>
      </c>
      <c r="C36" s="723" t="str">
        <f aca="false">TRIM(B36)</f>
        <v>6382</v>
      </c>
      <c r="D36" s="733" t="n">
        <f aca="false">D35+1</f>
        <v>25</v>
      </c>
      <c r="E36" s="734" t="s">
        <v>28807</v>
      </c>
      <c r="F36" s="735" t="s">
        <v>28808</v>
      </c>
      <c r="G36" s="736" t="n">
        <v>1</v>
      </c>
      <c r="H36" s="728" t="n">
        <v>540.09</v>
      </c>
      <c r="I36" s="737"/>
      <c r="J36" s="730" t="n">
        <f aca="false">H36*I36</f>
        <v>0</v>
      </c>
    </row>
    <row r="37" customFormat="false" ht="12" hidden="false" customHeight="true" outlineLevel="0" collapsed="false">
      <c r="A37" s="731" t="s">
        <v>28809</v>
      </c>
      <c r="B37" s="732" t="s">
        <v>28809</v>
      </c>
      <c r="C37" s="723" t="str">
        <f aca="false">TRIM(B37)</f>
        <v>6464</v>
      </c>
      <c r="D37" s="733" t="n">
        <f aca="false">D36+1</f>
        <v>26</v>
      </c>
      <c r="E37" s="734" t="s">
        <v>28810</v>
      </c>
      <c r="F37" s="735" t="s">
        <v>28811</v>
      </c>
      <c r="G37" s="736" t="n">
        <v>1</v>
      </c>
      <c r="H37" s="728" t="n">
        <v>532.76</v>
      </c>
      <c r="I37" s="737"/>
      <c r="J37" s="730" t="n">
        <f aca="false">H37*I37</f>
        <v>0</v>
      </c>
    </row>
    <row r="38" customFormat="false" ht="12" hidden="false" customHeight="true" outlineLevel="0" collapsed="false">
      <c r="A38" s="731" t="s">
        <v>28812</v>
      </c>
      <c r="B38" s="732" t="s">
        <v>28812</v>
      </c>
      <c r="C38" s="723" t="str">
        <f aca="false">TRIM(B38)</f>
        <v>6688</v>
      </c>
      <c r="D38" s="733" t="n">
        <f aca="false">D37+1</f>
        <v>27</v>
      </c>
      <c r="E38" s="734" t="n">
        <v>15200324</v>
      </c>
      <c r="F38" s="735" t="s">
        <v>28813</v>
      </c>
      <c r="G38" s="736" t="n">
        <v>2</v>
      </c>
      <c r="H38" s="728" t="n">
        <v>2131.84</v>
      </c>
      <c r="I38" s="737"/>
      <c r="J38" s="730" t="n">
        <f aca="false">H38*I38</f>
        <v>0</v>
      </c>
    </row>
    <row r="39" customFormat="false" ht="12" hidden="false" customHeight="true" outlineLevel="0" collapsed="false">
      <c r="A39" s="731" t="s">
        <v>28814</v>
      </c>
      <c r="B39" s="732" t="s">
        <v>28814</v>
      </c>
      <c r="C39" s="723" t="str">
        <f aca="false">TRIM(B39)</f>
        <v>5959</v>
      </c>
      <c r="D39" s="733" t="n">
        <f aca="false">D38+1</f>
        <v>28</v>
      </c>
      <c r="E39" s="734" t="s">
        <v>28815</v>
      </c>
      <c r="F39" s="735" t="s">
        <v>28787</v>
      </c>
      <c r="G39" s="736" t="n">
        <v>1</v>
      </c>
      <c r="H39" s="728" t="n">
        <v>989.88</v>
      </c>
      <c r="I39" s="737"/>
      <c r="J39" s="730" t="n">
        <f aca="false">H39*I39</f>
        <v>0</v>
      </c>
    </row>
    <row r="40" customFormat="false" ht="12" hidden="false" customHeight="true" outlineLevel="0" collapsed="false">
      <c r="A40" s="731" t="s">
        <v>28816</v>
      </c>
      <c r="B40" s="732" t="s">
        <v>28817</v>
      </c>
      <c r="C40" s="723" t="str">
        <f aca="false">TRIM(B40)</f>
        <v>27О2О</v>
      </c>
      <c r="D40" s="733" t="n">
        <f aca="false">D39+1</f>
        <v>29</v>
      </c>
      <c r="E40" s="734" t="s">
        <v>28818</v>
      </c>
      <c r="F40" s="735" t="s">
        <v>28819</v>
      </c>
      <c r="G40" s="736" t="n">
        <v>3</v>
      </c>
      <c r="H40" s="728" t="n">
        <v>70.22</v>
      </c>
      <c r="I40" s="737"/>
      <c r="J40" s="730" t="n">
        <f aca="false">H40*I40</f>
        <v>0</v>
      </c>
    </row>
    <row r="41" customFormat="false" ht="12" hidden="false" customHeight="true" outlineLevel="0" collapsed="false">
      <c r="A41" s="731" t="s">
        <v>28820</v>
      </c>
      <c r="B41" s="732" t="s">
        <v>28821</v>
      </c>
      <c r="C41" s="723" t="str">
        <f aca="false">TRIM(B41)</f>
        <v>и163О</v>
      </c>
      <c r="D41" s="733" t="n">
        <f aca="false">D40+1</f>
        <v>30</v>
      </c>
      <c r="E41" s="740" t="n">
        <v>621322</v>
      </c>
      <c r="F41" s="741" t="s">
        <v>28822</v>
      </c>
      <c r="G41" s="742" t="n">
        <v>1</v>
      </c>
      <c r="H41" s="728" t="n">
        <v>367.77</v>
      </c>
      <c r="I41" s="737"/>
      <c r="J41" s="730" t="n">
        <f aca="false">H41*I41</f>
        <v>0</v>
      </c>
    </row>
    <row r="42" customFormat="false" ht="12" hidden="false" customHeight="true" outlineLevel="0" collapsed="false">
      <c r="A42" s="731" t="s">
        <v>28823</v>
      </c>
      <c r="B42" s="732" t="s">
        <v>28823</v>
      </c>
      <c r="C42" s="723" t="str">
        <f aca="false">TRIM(B42)</f>
        <v>19474</v>
      </c>
      <c r="D42" s="733" t="n">
        <f aca="false">D41+1</f>
        <v>31</v>
      </c>
      <c r="E42" s="740" t="s">
        <v>28824</v>
      </c>
      <c r="F42" s="743" t="s">
        <v>28825</v>
      </c>
      <c r="G42" s="736" t="n">
        <v>106</v>
      </c>
      <c r="H42" s="728" t="n">
        <v>15.61</v>
      </c>
      <c r="I42" s="737"/>
      <c r="J42" s="730" t="n">
        <f aca="false">H42*I42</f>
        <v>0</v>
      </c>
    </row>
    <row r="43" customFormat="false" ht="12" hidden="false" customHeight="true" outlineLevel="0" collapsed="false">
      <c r="A43" s="731" t="s">
        <v>28826</v>
      </c>
      <c r="B43" s="732" t="s">
        <v>28827</v>
      </c>
      <c r="C43" s="723" t="str">
        <f aca="false">TRIM(B43)</f>
        <v>мООО7847</v>
      </c>
      <c r="D43" s="733" t="n">
        <f aca="false">D42+1</f>
        <v>32</v>
      </c>
      <c r="E43" s="740" t="s">
        <v>28828</v>
      </c>
      <c r="F43" s="743" t="s">
        <v>28829</v>
      </c>
      <c r="G43" s="736" t="n">
        <v>14</v>
      </c>
      <c r="H43" s="728" t="n">
        <v>8.18</v>
      </c>
      <c r="I43" s="737"/>
      <c r="J43" s="730" t="n">
        <f aca="false">H43*I43</f>
        <v>0</v>
      </c>
    </row>
    <row r="44" customFormat="false" ht="12" hidden="false" customHeight="true" outlineLevel="0" collapsed="false">
      <c r="A44" s="731" t="s">
        <v>28830</v>
      </c>
      <c r="B44" s="732" t="s">
        <v>28830</v>
      </c>
      <c r="C44" s="723" t="str">
        <f aca="false">TRIM(B44)</f>
        <v>19514</v>
      </c>
      <c r="D44" s="733" t="n">
        <f aca="false">D43+1</f>
        <v>33</v>
      </c>
      <c r="E44" s="740" t="s">
        <v>28831</v>
      </c>
      <c r="F44" s="743" t="s">
        <v>28832</v>
      </c>
      <c r="G44" s="736" t="n">
        <v>21</v>
      </c>
      <c r="H44" s="728" t="n">
        <v>0.94</v>
      </c>
      <c r="I44" s="737"/>
      <c r="J44" s="730" t="n">
        <f aca="false">H44*I44</f>
        <v>0</v>
      </c>
    </row>
    <row r="45" customFormat="false" ht="12" hidden="false" customHeight="true" outlineLevel="0" collapsed="false">
      <c r="A45" s="731" t="s">
        <v>28833</v>
      </c>
      <c r="B45" s="732" t="s">
        <v>28834</v>
      </c>
      <c r="C45" s="723" t="str">
        <f aca="false">TRIM(B45)</f>
        <v>О8О2446</v>
      </c>
      <c r="D45" s="733" t="n">
        <f aca="false">D44+1</f>
        <v>34</v>
      </c>
      <c r="E45" s="740" t="s">
        <v>2862</v>
      </c>
      <c r="F45" s="743" t="s">
        <v>4292</v>
      </c>
      <c r="G45" s="736" t="n">
        <v>5</v>
      </c>
      <c r="H45" s="728" t="n">
        <v>8.9</v>
      </c>
      <c r="I45" s="737"/>
      <c r="J45" s="730" t="n">
        <f aca="false">H45*I45</f>
        <v>0</v>
      </c>
    </row>
    <row r="46" customFormat="false" ht="12" hidden="false" customHeight="true" outlineLevel="0" collapsed="false">
      <c r="A46" s="731" t="s">
        <v>28835</v>
      </c>
      <c r="B46" s="732" t="s">
        <v>28836</v>
      </c>
      <c r="C46" s="723" t="str">
        <f aca="false">TRIM(B46)</f>
        <v>О8О3796</v>
      </c>
      <c r="D46" s="733" t="n">
        <f aca="false">D45+1</f>
        <v>35</v>
      </c>
      <c r="E46" s="740" t="s">
        <v>20884</v>
      </c>
      <c r="F46" s="743" t="s">
        <v>354</v>
      </c>
      <c r="G46" s="736" t="n">
        <v>4</v>
      </c>
      <c r="H46" s="728" t="n">
        <v>4.98</v>
      </c>
      <c r="I46" s="737"/>
      <c r="J46" s="730" t="n">
        <f aca="false">H46*I46</f>
        <v>0</v>
      </c>
    </row>
    <row r="47" customFormat="false" ht="12" hidden="false" customHeight="true" outlineLevel="0" collapsed="false">
      <c r="A47" s="731" t="s">
        <v>28837</v>
      </c>
      <c r="B47" s="732" t="s">
        <v>28838</v>
      </c>
      <c r="C47" s="723" t="str">
        <f aca="false">TRIM(B47)</f>
        <v>О8О2257</v>
      </c>
      <c r="D47" s="733" t="n">
        <f aca="false">D46+1</f>
        <v>36</v>
      </c>
      <c r="E47" s="740" t="s">
        <v>28839</v>
      </c>
      <c r="F47" s="743" t="s">
        <v>28840</v>
      </c>
      <c r="G47" s="736" t="n">
        <v>3</v>
      </c>
      <c r="H47" s="728" t="n">
        <v>11.82</v>
      </c>
      <c r="I47" s="737"/>
      <c r="J47" s="730" t="n">
        <f aca="false">H47*I47</f>
        <v>0</v>
      </c>
    </row>
    <row r="48" customFormat="false" ht="12" hidden="false" customHeight="true" outlineLevel="0" collapsed="false">
      <c r="A48" s="731" t="s">
        <v>28841</v>
      </c>
      <c r="B48" s="732" t="s">
        <v>28842</v>
      </c>
      <c r="C48" s="723" t="str">
        <f aca="false">TRIM(B48)</f>
        <v>О8О3795</v>
      </c>
      <c r="D48" s="733" t="n">
        <f aca="false">D47+1</f>
        <v>37</v>
      </c>
      <c r="E48" s="740" t="s">
        <v>20881</v>
      </c>
      <c r="F48" s="743" t="s">
        <v>354</v>
      </c>
      <c r="G48" s="736" t="n">
        <v>4</v>
      </c>
      <c r="H48" s="728" t="n">
        <v>16.51</v>
      </c>
      <c r="I48" s="737"/>
      <c r="J48" s="730" t="n">
        <f aca="false">H48*I48</f>
        <v>0</v>
      </c>
    </row>
    <row r="49" customFormat="false" ht="12" hidden="false" customHeight="true" outlineLevel="0" collapsed="false">
      <c r="A49" s="731" t="s">
        <v>28843</v>
      </c>
      <c r="B49" s="732" t="s">
        <v>28844</v>
      </c>
      <c r="C49" s="723" t="str">
        <f aca="false">TRIM(B49)</f>
        <v>О8О3789</v>
      </c>
      <c r="D49" s="733" t="n">
        <f aca="false">D48+1</f>
        <v>38</v>
      </c>
      <c r="E49" s="740" t="s">
        <v>20863</v>
      </c>
      <c r="F49" s="743" t="s">
        <v>354</v>
      </c>
      <c r="G49" s="736" t="n">
        <v>2</v>
      </c>
      <c r="H49" s="728" t="n">
        <v>43.25</v>
      </c>
      <c r="I49" s="737"/>
      <c r="J49" s="730" t="n">
        <f aca="false">H49*I49</f>
        <v>0</v>
      </c>
    </row>
    <row r="50" customFormat="false" ht="12" hidden="false" customHeight="true" outlineLevel="0" collapsed="false">
      <c r="A50" s="744" t="s">
        <v>28845</v>
      </c>
      <c r="B50" s="745" t="s">
        <v>28846</v>
      </c>
      <c r="C50" s="723" t="str">
        <f aca="false">TRIM(B50)</f>
        <v>лиОО1О47826</v>
      </c>
      <c r="D50" s="733" t="n">
        <f aca="false">D49+1</f>
        <v>39</v>
      </c>
      <c r="E50" s="740" t="s">
        <v>28847</v>
      </c>
      <c r="F50" s="743" t="s">
        <v>28848</v>
      </c>
      <c r="G50" s="736" t="n">
        <v>21</v>
      </c>
      <c r="H50" s="728" t="n">
        <v>18.48</v>
      </c>
      <c r="I50" s="737"/>
      <c r="J50" s="730" t="n">
        <f aca="false">H50*I50</f>
        <v>0</v>
      </c>
    </row>
    <row r="51" customFormat="false" ht="12" hidden="false" customHeight="true" outlineLevel="0" collapsed="false">
      <c r="A51" s="731" t="s">
        <v>28849</v>
      </c>
      <c r="B51" s="732" t="s">
        <v>28849</v>
      </c>
      <c r="C51" s="723" t="str">
        <f aca="false">TRIM(B51)</f>
        <v>4654</v>
      </c>
      <c r="D51" s="733" t="n">
        <f aca="false">D50+1</f>
        <v>40</v>
      </c>
      <c r="E51" s="740" t="s">
        <v>28850</v>
      </c>
      <c r="F51" s="743" t="s">
        <v>28851</v>
      </c>
      <c r="G51" s="736" t="n">
        <v>3</v>
      </c>
      <c r="H51" s="728" t="n">
        <v>2015.26</v>
      </c>
      <c r="I51" s="737"/>
      <c r="J51" s="730" t="n">
        <f aca="false">H51*I51</f>
        <v>0</v>
      </c>
    </row>
    <row r="52" customFormat="false" ht="12" hidden="false" customHeight="true" outlineLevel="0" collapsed="false">
      <c r="A52" s="731" t="s">
        <v>28852</v>
      </c>
      <c r="B52" s="732" t="s">
        <v>28853</v>
      </c>
      <c r="C52" s="723" t="str">
        <f aca="false">TRIM(B52)</f>
        <v>О8О4572</v>
      </c>
      <c r="D52" s="733" t="n">
        <f aca="false">D51+1</f>
        <v>41</v>
      </c>
      <c r="E52" s="740" t="s">
        <v>5922</v>
      </c>
      <c r="F52" s="743" t="s">
        <v>28854</v>
      </c>
      <c r="G52" s="736" t="n">
        <v>1</v>
      </c>
      <c r="H52" s="728" t="n">
        <v>2906.4</v>
      </c>
      <c r="I52" s="737"/>
      <c r="J52" s="730" t="n">
        <f aca="false">H52*I52</f>
        <v>0</v>
      </c>
    </row>
    <row r="53" customFormat="false" ht="12" hidden="false" customHeight="true" outlineLevel="0" collapsed="false">
      <c r="A53" s="731" t="s">
        <v>28855</v>
      </c>
      <c r="B53" s="732" t="s">
        <v>28856</v>
      </c>
      <c r="C53" s="723" t="str">
        <f aca="false">TRIM(B53)</f>
        <v>О8О4571</v>
      </c>
      <c r="D53" s="733" t="n">
        <f aca="false">D52+1</f>
        <v>42</v>
      </c>
      <c r="E53" s="740" t="s">
        <v>5915</v>
      </c>
      <c r="F53" s="743" t="s">
        <v>28857</v>
      </c>
      <c r="G53" s="736" t="n">
        <v>1</v>
      </c>
      <c r="H53" s="728" t="n">
        <v>2906.4</v>
      </c>
      <c r="I53" s="737"/>
      <c r="J53" s="730" t="n">
        <f aca="false">H53*I53</f>
        <v>0</v>
      </c>
    </row>
    <row r="54" customFormat="false" ht="12" hidden="false" customHeight="true" outlineLevel="0" collapsed="false">
      <c r="A54" s="731" t="s">
        <v>28858</v>
      </c>
      <c r="B54" s="732" t="s">
        <v>28859</v>
      </c>
      <c r="C54" s="723" t="str">
        <f aca="false">TRIM(B54)</f>
        <v>О8О3561</v>
      </c>
      <c r="D54" s="733" t="n">
        <f aca="false">D53+1</f>
        <v>43</v>
      </c>
      <c r="E54" s="740" t="s">
        <v>28860</v>
      </c>
      <c r="F54" s="743" t="s">
        <v>283</v>
      </c>
      <c r="G54" s="736" t="n">
        <v>2</v>
      </c>
      <c r="H54" s="728" t="n">
        <v>49.14</v>
      </c>
      <c r="I54" s="737"/>
      <c r="J54" s="730" t="n">
        <f aca="false">H54*I54</f>
        <v>0</v>
      </c>
    </row>
    <row r="55" customFormat="false" ht="12" hidden="false" customHeight="true" outlineLevel="0" collapsed="false">
      <c r="A55" s="731" t="s">
        <v>28861</v>
      </c>
      <c r="B55" s="732" t="s">
        <v>28861</v>
      </c>
      <c r="C55" s="723" t="str">
        <f aca="false">TRIM(B55)</f>
        <v>21866</v>
      </c>
      <c r="D55" s="733" t="n">
        <f aca="false">D54+1</f>
        <v>44</v>
      </c>
      <c r="E55" s="740" t="n">
        <v>3804899</v>
      </c>
      <c r="F55" s="743" t="s">
        <v>28862</v>
      </c>
      <c r="G55" s="736" t="n">
        <v>10</v>
      </c>
      <c r="H55" s="728" t="n">
        <v>162.78</v>
      </c>
      <c r="I55" s="737"/>
      <c r="J55" s="730" t="n">
        <f aca="false">H55*I55</f>
        <v>0</v>
      </c>
    </row>
    <row r="56" customFormat="false" ht="12" hidden="false" customHeight="true" outlineLevel="0" collapsed="false">
      <c r="A56" s="731" t="s">
        <v>28863</v>
      </c>
      <c r="B56" s="732" t="s">
        <v>28864</v>
      </c>
      <c r="C56" s="723" t="str">
        <f aca="false">TRIM(B56)</f>
        <v>1958О</v>
      </c>
      <c r="D56" s="733" t="n">
        <f aca="false">D55+1</f>
        <v>45</v>
      </c>
      <c r="E56" s="740" t="s">
        <v>28865</v>
      </c>
      <c r="F56" s="743" t="s">
        <v>28866</v>
      </c>
      <c r="G56" s="736" t="n">
        <v>7</v>
      </c>
      <c r="H56" s="728" t="n">
        <v>32.83</v>
      </c>
      <c r="I56" s="737"/>
      <c r="J56" s="730" t="n">
        <f aca="false">H56*I56</f>
        <v>0</v>
      </c>
    </row>
    <row r="57" customFormat="false" ht="12" hidden="false" customHeight="true" outlineLevel="0" collapsed="false">
      <c r="A57" s="731" t="s">
        <v>28867</v>
      </c>
      <c r="B57" s="732" t="s">
        <v>28868</v>
      </c>
      <c r="C57" s="723" t="str">
        <f aca="false">TRIM(B57)</f>
        <v>2О212</v>
      </c>
      <c r="D57" s="733" t="n">
        <f aca="false">D56+1</f>
        <v>46</v>
      </c>
      <c r="E57" s="740" t="n">
        <v>3929885</v>
      </c>
      <c r="F57" s="743" t="s">
        <v>28869</v>
      </c>
      <c r="G57" s="736" t="n">
        <v>2</v>
      </c>
      <c r="H57" s="728" t="n">
        <v>2339.89</v>
      </c>
      <c r="I57" s="737"/>
      <c r="J57" s="730" t="n">
        <f aca="false">H57*I57</f>
        <v>0</v>
      </c>
    </row>
    <row r="58" customFormat="false" ht="12" hidden="false" customHeight="true" outlineLevel="0" collapsed="false">
      <c r="A58" s="731" t="s">
        <v>28870</v>
      </c>
      <c r="B58" s="732" t="s">
        <v>28870</v>
      </c>
      <c r="C58" s="723" t="str">
        <f aca="false">TRIM(B58)</f>
        <v>14243</v>
      </c>
      <c r="D58" s="733" t="n">
        <f aca="false">D57+1</f>
        <v>47</v>
      </c>
      <c r="E58" s="740" t="n">
        <v>4089780</v>
      </c>
      <c r="F58" s="743" t="s">
        <v>28871</v>
      </c>
      <c r="G58" s="736" t="n">
        <v>8</v>
      </c>
      <c r="H58" s="728" t="n">
        <v>1129.56</v>
      </c>
      <c r="I58" s="737"/>
      <c r="J58" s="730" t="n">
        <f aca="false">H58*I58</f>
        <v>0</v>
      </c>
    </row>
    <row r="59" customFormat="false" ht="12" hidden="false" customHeight="true" outlineLevel="0" collapsed="false">
      <c r="A59" s="731" t="s">
        <v>28872</v>
      </c>
      <c r="B59" s="732" t="s">
        <v>28873</v>
      </c>
      <c r="C59" s="723" t="str">
        <f aca="false">TRIM(B59)</f>
        <v>пОООООО1О41</v>
      </c>
      <c r="D59" s="733" t="n">
        <f aca="false">D58+1</f>
        <v>48</v>
      </c>
      <c r="E59" s="740" t="s">
        <v>28874</v>
      </c>
      <c r="F59" s="743" t="s">
        <v>26914</v>
      </c>
      <c r="G59" s="736" t="n">
        <v>48</v>
      </c>
      <c r="H59" s="728" t="n">
        <v>58.8</v>
      </c>
      <c r="I59" s="737"/>
      <c r="J59" s="730" t="n">
        <f aca="false">H59*I59</f>
        <v>0</v>
      </c>
    </row>
    <row r="60" customFormat="false" ht="12" hidden="false" customHeight="true" outlineLevel="0" collapsed="false">
      <c r="A60" s="731" t="s">
        <v>28875</v>
      </c>
      <c r="B60" s="732" t="s">
        <v>28876</v>
      </c>
      <c r="C60" s="723" t="str">
        <f aca="false">TRIM(B60)</f>
        <v>О8О4448</v>
      </c>
      <c r="D60" s="733" t="n">
        <f aca="false">D59+1</f>
        <v>49</v>
      </c>
      <c r="E60" s="740" t="n">
        <v>8971962861</v>
      </c>
      <c r="F60" s="743" t="s">
        <v>20295</v>
      </c>
      <c r="G60" s="736" t="n">
        <v>1</v>
      </c>
      <c r="H60" s="728" t="n">
        <v>171.09</v>
      </c>
      <c r="I60" s="737"/>
      <c r="J60" s="730" t="n">
        <f aca="false">H60*I60</f>
        <v>0</v>
      </c>
    </row>
    <row r="61" customFormat="false" ht="12" hidden="false" customHeight="true" outlineLevel="0" collapsed="false">
      <c r="A61" s="731" t="s">
        <v>28877</v>
      </c>
      <c r="B61" s="732" t="s">
        <v>28878</v>
      </c>
      <c r="C61" s="723" t="str">
        <f aca="false">TRIM(B61)</f>
        <v>ОООО3177</v>
      </c>
      <c r="D61" s="733" t="n">
        <f aca="false">D60+1</f>
        <v>50</v>
      </c>
      <c r="E61" s="740" t="n">
        <v>4928594</v>
      </c>
      <c r="F61" s="743" t="s">
        <v>28879</v>
      </c>
      <c r="G61" s="736" t="n">
        <v>1</v>
      </c>
      <c r="H61" s="728" t="n">
        <v>221.79</v>
      </c>
      <c r="I61" s="737"/>
      <c r="J61" s="730" t="n">
        <f aca="false">H61*I61</f>
        <v>0</v>
      </c>
    </row>
    <row r="62" customFormat="false" ht="12" hidden="false" customHeight="true" outlineLevel="0" collapsed="false">
      <c r="A62" s="731" t="s">
        <v>28880</v>
      </c>
      <c r="B62" s="732" t="s">
        <v>28881</v>
      </c>
      <c r="C62" s="723" t="str">
        <f aca="false">TRIM(B62)</f>
        <v>ОООО4877</v>
      </c>
      <c r="D62" s="733" t="n">
        <f aca="false">D61+1</f>
        <v>51</v>
      </c>
      <c r="E62" s="740" t="n">
        <v>8971801991</v>
      </c>
      <c r="F62" s="743" t="s">
        <v>28882</v>
      </c>
      <c r="G62" s="736" t="n">
        <v>2</v>
      </c>
      <c r="H62" s="728" t="n">
        <v>480.65</v>
      </c>
      <c r="I62" s="737"/>
      <c r="J62" s="730" t="n">
        <f aca="false">H62*I62</f>
        <v>0</v>
      </c>
    </row>
    <row r="63" customFormat="false" ht="12" hidden="false" customHeight="true" outlineLevel="0" collapsed="false">
      <c r="A63" s="731" t="s">
        <v>28883</v>
      </c>
      <c r="B63" s="732" t="s">
        <v>28884</v>
      </c>
      <c r="C63" s="723" t="str">
        <f aca="false">TRIM(B63)</f>
        <v>О8О3785</v>
      </c>
      <c r="D63" s="733" t="n">
        <f aca="false">D62+1</f>
        <v>52</v>
      </c>
      <c r="E63" s="740" t="s">
        <v>20935</v>
      </c>
      <c r="F63" s="743" t="s">
        <v>8452</v>
      </c>
      <c r="G63" s="736" t="n">
        <v>1</v>
      </c>
      <c r="H63" s="728" t="n">
        <v>15.26</v>
      </c>
      <c r="I63" s="737"/>
      <c r="J63" s="730" t="n">
        <f aca="false">H63*I63</f>
        <v>0</v>
      </c>
    </row>
    <row r="64" customFormat="false" ht="24" hidden="false" customHeight="true" outlineLevel="0" collapsed="false">
      <c r="A64" s="731" t="s">
        <v>28885</v>
      </c>
      <c r="B64" s="732" t="s">
        <v>28886</v>
      </c>
      <c r="C64" s="723" t="str">
        <f aca="false">TRIM(B64)</f>
        <v>1О1О4</v>
      </c>
      <c r="D64" s="733" t="n">
        <f aca="false">D63+1</f>
        <v>53</v>
      </c>
      <c r="E64" s="740" t="s">
        <v>28887</v>
      </c>
      <c r="F64" s="743" t="s">
        <v>28888</v>
      </c>
      <c r="G64" s="736" t="n">
        <v>6</v>
      </c>
      <c r="H64" s="728" t="n">
        <v>130.73</v>
      </c>
      <c r="I64" s="737"/>
      <c r="J64" s="730" t="n">
        <f aca="false">H64*I64</f>
        <v>0</v>
      </c>
    </row>
    <row r="65" customFormat="false" ht="12" hidden="false" customHeight="true" outlineLevel="0" collapsed="false">
      <c r="A65" s="731" t="s">
        <v>28889</v>
      </c>
      <c r="B65" s="732" t="s">
        <v>28890</v>
      </c>
      <c r="C65" s="723" t="str">
        <f aca="false">TRIM(B65)</f>
        <v>иО965</v>
      </c>
      <c r="D65" s="733" t="n">
        <f aca="false">D64+1</f>
        <v>54</v>
      </c>
      <c r="E65" s="740" t="s">
        <v>28891</v>
      </c>
      <c r="F65" s="743" t="s">
        <v>28892</v>
      </c>
      <c r="G65" s="736" t="n">
        <v>5</v>
      </c>
      <c r="H65" s="728" t="n">
        <v>426.72</v>
      </c>
      <c r="I65" s="737"/>
      <c r="J65" s="730" t="n">
        <f aca="false">H65*I65</f>
        <v>0</v>
      </c>
    </row>
    <row r="66" customFormat="false" ht="12" hidden="false" customHeight="true" outlineLevel="0" collapsed="false">
      <c r="A66" s="744" t="s">
        <v>28893</v>
      </c>
      <c r="B66" s="745" t="s">
        <v>28894</v>
      </c>
      <c r="C66" s="723" t="str">
        <f aca="false">TRIM(B66)</f>
        <v>лиОО1О375ОО</v>
      </c>
      <c r="D66" s="733" t="n">
        <f aca="false">D65+1</f>
        <v>55</v>
      </c>
      <c r="E66" s="740" t="s">
        <v>28895</v>
      </c>
      <c r="F66" s="743" t="s">
        <v>28896</v>
      </c>
      <c r="G66" s="736" t="n">
        <v>2</v>
      </c>
      <c r="H66" s="728" t="n">
        <v>198.81</v>
      </c>
      <c r="I66" s="737"/>
      <c r="J66" s="730" t="n">
        <f aca="false">H66*I66</f>
        <v>0</v>
      </c>
    </row>
    <row r="67" customFormat="false" ht="12" hidden="false" customHeight="true" outlineLevel="0" collapsed="false">
      <c r="A67" s="731" t="s">
        <v>28897</v>
      </c>
      <c r="B67" s="732" t="s">
        <v>28898</v>
      </c>
      <c r="C67" s="723" t="str">
        <f aca="false">TRIM(B67)</f>
        <v>289О3</v>
      </c>
      <c r="D67" s="733" t="n">
        <f aca="false">D66+1</f>
        <v>56</v>
      </c>
      <c r="E67" s="740" t="s">
        <v>28899</v>
      </c>
      <c r="F67" s="743" t="s">
        <v>28900</v>
      </c>
      <c r="G67" s="736" t="n">
        <v>16</v>
      </c>
      <c r="H67" s="728" t="n">
        <v>76.27</v>
      </c>
      <c r="I67" s="737"/>
      <c r="J67" s="730" t="n">
        <f aca="false">H67*I67</f>
        <v>0</v>
      </c>
    </row>
    <row r="68" customFormat="false" ht="28.2" hidden="false" customHeight="true" outlineLevel="0" collapsed="false">
      <c r="A68" s="744" t="s">
        <v>28901</v>
      </c>
      <c r="B68" s="745" t="s">
        <v>28901</v>
      </c>
      <c r="C68" s="723" t="str">
        <f aca="false">TRIM(B68)</f>
        <v>24666</v>
      </c>
      <c r="D68" s="733" t="n">
        <f aca="false">D67+1</f>
        <v>57</v>
      </c>
      <c r="E68" s="740" t="s">
        <v>28902</v>
      </c>
      <c r="F68" s="743" t="s">
        <v>28903</v>
      </c>
      <c r="G68" s="736" t="n">
        <v>1</v>
      </c>
      <c r="H68" s="728" t="n">
        <v>80.26</v>
      </c>
      <c r="I68" s="737"/>
      <c r="J68" s="730" t="n">
        <f aca="false">H68*I68</f>
        <v>0</v>
      </c>
    </row>
    <row r="69" customFormat="false" ht="12" hidden="false" customHeight="true" outlineLevel="0" collapsed="false">
      <c r="A69" s="731" t="s">
        <v>28904</v>
      </c>
      <c r="B69" s="732" t="s">
        <v>28905</v>
      </c>
      <c r="C69" s="723" t="str">
        <f aca="false">TRIM(B69)</f>
        <v>лиОО1О46478</v>
      </c>
      <c r="D69" s="733" t="n">
        <f aca="false">D68+1</f>
        <v>58</v>
      </c>
      <c r="E69" s="740" t="s">
        <v>28906</v>
      </c>
      <c r="F69" s="743" t="s">
        <v>28907</v>
      </c>
      <c r="G69" s="736" t="n">
        <v>2</v>
      </c>
      <c r="H69" s="728" t="n">
        <v>293.61</v>
      </c>
      <c r="I69" s="737"/>
      <c r="J69" s="730" t="n">
        <f aca="false">H69*I69</f>
        <v>0</v>
      </c>
    </row>
    <row r="70" customFormat="false" ht="12" hidden="false" customHeight="true" outlineLevel="0" collapsed="false">
      <c r="A70" s="731" t="s">
        <v>28908</v>
      </c>
      <c r="B70" s="732" t="s">
        <v>28908</v>
      </c>
      <c r="C70" s="723" t="str">
        <f aca="false">TRIM(B70)</f>
        <v>24191</v>
      </c>
      <c r="D70" s="733" t="n">
        <f aca="false">D69+1</f>
        <v>59</v>
      </c>
      <c r="E70" s="740" t="s">
        <v>28909</v>
      </c>
      <c r="F70" s="743" t="s">
        <v>28910</v>
      </c>
      <c r="G70" s="736" t="n">
        <v>2</v>
      </c>
      <c r="H70" s="728" t="n">
        <v>182.92</v>
      </c>
      <c r="I70" s="737"/>
      <c r="J70" s="730" t="n">
        <f aca="false">H70*I70</f>
        <v>0</v>
      </c>
    </row>
    <row r="71" customFormat="false" ht="12" hidden="false" customHeight="true" outlineLevel="0" collapsed="false">
      <c r="A71" s="731" t="s">
        <v>28911</v>
      </c>
      <c r="B71" s="732" t="s">
        <v>28912</v>
      </c>
      <c r="C71" s="723" t="str">
        <f aca="false">TRIM(B71)</f>
        <v>О8О381О</v>
      </c>
      <c r="D71" s="733" t="n">
        <f aca="false">D70+1</f>
        <v>60</v>
      </c>
      <c r="E71" s="740" t="s">
        <v>20917</v>
      </c>
      <c r="F71" s="743" t="s">
        <v>354</v>
      </c>
      <c r="G71" s="736" t="n">
        <v>4</v>
      </c>
      <c r="H71" s="728" t="n">
        <v>3.01</v>
      </c>
      <c r="I71" s="737"/>
      <c r="J71" s="730" t="n">
        <f aca="false">H71*I71</f>
        <v>0</v>
      </c>
    </row>
    <row r="72" customFormat="false" ht="12" hidden="false" customHeight="true" outlineLevel="0" collapsed="false">
      <c r="A72" s="731" t="s">
        <v>28913</v>
      </c>
      <c r="B72" s="732" t="s">
        <v>28914</v>
      </c>
      <c r="C72" s="723" t="str">
        <f aca="false">TRIM(B72)</f>
        <v>О8О38О7</v>
      </c>
      <c r="D72" s="733" t="n">
        <f aca="false">D71+1</f>
        <v>61</v>
      </c>
      <c r="E72" s="740" t="s">
        <v>20908</v>
      </c>
      <c r="F72" s="743" t="s">
        <v>354</v>
      </c>
      <c r="G72" s="736" t="n">
        <v>4</v>
      </c>
      <c r="H72" s="728" t="n">
        <v>10.32</v>
      </c>
      <c r="I72" s="737"/>
      <c r="J72" s="730" t="n">
        <f aca="false">H72*I72</f>
        <v>0</v>
      </c>
    </row>
    <row r="73" customFormat="false" ht="12" hidden="false" customHeight="true" outlineLevel="0" collapsed="false">
      <c r="A73" s="731" t="s">
        <v>28915</v>
      </c>
      <c r="B73" s="732" t="s">
        <v>28916</v>
      </c>
      <c r="C73" s="723" t="str">
        <f aca="false">TRIM(B73)</f>
        <v>пОООООО1О31</v>
      </c>
      <c r="D73" s="733" t="n">
        <f aca="false">D72+1</f>
        <v>62</v>
      </c>
      <c r="E73" s="740" t="s">
        <v>28917</v>
      </c>
      <c r="F73" s="743" t="s">
        <v>14961</v>
      </c>
      <c r="G73" s="736" t="n">
        <v>1</v>
      </c>
      <c r="H73" s="728" t="n">
        <v>444.16</v>
      </c>
      <c r="I73" s="737"/>
      <c r="J73" s="730" t="n">
        <f aca="false">H73*I73</f>
        <v>0</v>
      </c>
    </row>
    <row r="74" customFormat="false" ht="12" hidden="false" customHeight="true" outlineLevel="0" collapsed="false">
      <c r="A74" s="731" t="s">
        <v>28918</v>
      </c>
      <c r="B74" s="732" t="s">
        <v>28919</v>
      </c>
      <c r="C74" s="723" t="str">
        <f aca="false">TRIM(B74)</f>
        <v>О8О214О</v>
      </c>
      <c r="D74" s="733" t="n">
        <f aca="false">D73+1</f>
        <v>63</v>
      </c>
      <c r="E74" s="740" t="s">
        <v>25073</v>
      </c>
      <c r="F74" s="743" t="s">
        <v>28920</v>
      </c>
      <c r="G74" s="736" t="n">
        <v>1</v>
      </c>
      <c r="H74" s="728" t="n">
        <v>1001.78</v>
      </c>
      <c r="I74" s="737"/>
      <c r="J74" s="730" t="n">
        <f aca="false">H74*I74</f>
        <v>0</v>
      </c>
    </row>
    <row r="75" customFormat="false" ht="12" hidden="false" customHeight="true" outlineLevel="0" collapsed="false">
      <c r="A75" s="731" t="s">
        <v>28921</v>
      </c>
      <c r="B75" s="732" t="s">
        <v>28922</v>
      </c>
      <c r="C75" s="723" t="str">
        <f aca="false">TRIM(B75)</f>
        <v>пОООООО1944</v>
      </c>
      <c r="D75" s="733" t="n">
        <f aca="false">D74+1</f>
        <v>64</v>
      </c>
      <c r="E75" s="740" t="s">
        <v>28923</v>
      </c>
      <c r="F75" s="743" t="s">
        <v>28924</v>
      </c>
      <c r="G75" s="736" t="n">
        <v>5</v>
      </c>
      <c r="H75" s="728" t="n">
        <v>447.76</v>
      </c>
      <c r="I75" s="737"/>
      <c r="J75" s="730" t="n">
        <f aca="false">H75*I75</f>
        <v>0</v>
      </c>
    </row>
    <row r="76" customFormat="false" ht="12" hidden="false" customHeight="true" outlineLevel="0" collapsed="false">
      <c r="A76" s="731" t="s">
        <v>28925</v>
      </c>
      <c r="B76" s="732" t="s">
        <v>28926</v>
      </c>
      <c r="C76" s="723" t="str">
        <f aca="false">TRIM(B76)</f>
        <v>О8О3811</v>
      </c>
      <c r="D76" s="733" t="n">
        <f aca="false">D75+1</f>
        <v>65</v>
      </c>
      <c r="E76" s="740" t="s">
        <v>20860</v>
      </c>
      <c r="F76" s="743" t="s">
        <v>354</v>
      </c>
      <c r="G76" s="736" t="n">
        <v>4</v>
      </c>
      <c r="H76" s="728" t="n">
        <v>1.43</v>
      </c>
      <c r="I76" s="737"/>
      <c r="J76" s="730" t="n">
        <f aca="false">H76*I76</f>
        <v>0</v>
      </c>
    </row>
    <row r="77" customFormat="false" ht="12" hidden="false" customHeight="true" outlineLevel="0" collapsed="false">
      <c r="A77" s="731" t="s">
        <v>28927</v>
      </c>
      <c r="B77" s="732" t="s">
        <v>28928</v>
      </c>
      <c r="C77" s="723" t="str">
        <f aca="false">TRIM(B77)</f>
        <v>О8О38О2</v>
      </c>
      <c r="D77" s="733" t="n">
        <f aca="false">D76+1</f>
        <v>66</v>
      </c>
      <c r="E77" s="740" t="s">
        <v>20857</v>
      </c>
      <c r="F77" s="743" t="s">
        <v>354</v>
      </c>
      <c r="G77" s="736" t="n">
        <v>5</v>
      </c>
      <c r="H77" s="728" t="n">
        <v>3.78</v>
      </c>
      <c r="I77" s="737"/>
      <c r="J77" s="730" t="n">
        <f aca="false">H77*I77</f>
        <v>0</v>
      </c>
    </row>
    <row r="78" customFormat="false" ht="12" hidden="false" customHeight="true" outlineLevel="0" collapsed="false">
      <c r="A78" s="731" t="s">
        <v>28929</v>
      </c>
      <c r="B78" s="732" t="s">
        <v>28930</v>
      </c>
      <c r="C78" s="723" t="str">
        <f aca="false">TRIM(B78)</f>
        <v>О8О38ОО</v>
      </c>
      <c r="D78" s="733" t="n">
        <f aca="false">D77+1</f>
        <v>67</v>
      </c>
      <c r="E78" s="740" t="s">
        <v>20854</v>
      </c>
      <c r="F78" s="743" t="s">
        <v>354</v>
      </c>
      <c r="G78" s="736" t="n">
        <v>5</v>
      </c>
      <c r="H78" s="728" t="n">
        <v>4.09</v>
      </c>
      <c r="I78" s="737"/>
      <c r="J78" s="730" t="n">
        <f aca="false">H78*I78</f>
        <v>0</v>
      </c>
    </row>
    <row r="79" customFormat="false" ht="12" hidden="false" customHeight="true" outlineLevel="0" collapsed="false">
      <c r="A79" s="731" t="s">
        <v>28931</v>
      </c>
      <c r="B79" s="732" t="s">
        <v>28932</v>
      </c>
      <c r="C79" s="723" t="str">
        <f aca="false">TRIM(B79)</f>
        <v>О8О38О3</v>
      </c>
      <c r="D79" s="733" t="n">
        <f aca="false">D78+1</f>
        <v>68</v>
      </c>
      <c r="E79" s="740" t="s">
        <v>20896</v>
      </c>
      <c r="F79" s="743" t="s">
        <v>354</v>
      </c>
      <c r="G79" s="736" t="n">
        <v>5</v>
      </c>
      <c r="H79" s="728" t="n">
        <v>4.56</v>
      </c>
      <c r="I79" s="737"/>
      <c r="J79" s="730" t="n">
        <f aca="false">H79*I79</f>
        <v>0</v>
      </c>
    </row>
    <row r="80" customFormat="false" ht="12" hidden="false" customHeight="true" outlineLevel="0" collapsed="false">
      <c r="A80" s="731" t="s">
        <v>28933</v>
      </c>
      <c r="B80" s="732" t="s">
        <v>28934</v>
      </c>
      <c r="C80" s="723" t="str">
        <f aca="false">TRIM(B80)</f>
        <v>О8О38О8</v>
      </c>
      <c r="D80" s="733" t="n">
        <f aca="false">D79+1</f>
        <v>69</v>
      </c>
      <c r="E80" s="740" t="s">
        <v>20911</v>
      </c>
      <c r="F80" s="743" t="s">
        <v>354</v>
      </c>
      <c r="G80" s="736" t="n">
        <v>5</v>
      </c>
      <c r="H80" s="728" t="n">
        <v>5.1</v>
      </c>
      <c r="I80" s="737"/>
      <c r="J80" s="730" t="n">
        <f aca="false">H80*I80</f>
        <v>0</v>
      </c>
    </row>
    <row r="81" customFormat="false" ht="12" hidden="false" customHeight="true" outlineLevel="0" collapsed="false">
      <c r="A81" s="731" t="s">
        <v>28935</v>
      </c>
      <c r="B81" s="732" t="s">
        <v>28936</v>
      </c>
      <c r="C81" s="723" t="str">
        <f aca="false">TRIM(B81)</f>
        <v>О8О3793</v>
      </c>
      <c r="D81" s="733" t="n">
        <f aca="false">D80+1</f>
        <v>70</v>
      </c>
      <c r="E81" s="740" t="s">
        <v>20875</v>
      </c>
      <c r="F81" s="743" t="s">
        <v>354</v>
      </c>
      <c r="G81" s="736" t="n">
        <v>3</v>
      </c>
      <c r="H81" s="728" t="n">
        <v>9.02</v>
      </c>
      <c r="I81" s="737"/>
      <c r="J81" s="730" t="n">
        <f aca="false">H81*I81</f>
        <v>0</v>
      </c>
    </row>
    <row r="82" customFormat="false" ht="12" hidden="false" customHeight="true" outlineLevel="0" collapsed="false">
      <c r="A82" s="731" t="s">
        <v>28937</v>
      </c>
      <c r="B82" s="732" t="s">
        <v>28938</v>
      </c>
      <c r="C82" s="723" t="str">
        <f aca="false">TRIM(B82)</f>
        <v>О8О3812</v>
      </c>
      <c r="D82" s="733" t="n">
        <f aca="false">D81+1</f>
        <v>71</v>
      </c>
      <c r="E82" s="740" t="s">
        <v>20920</v>
      </c>
      <c r="F82" s="743" t="s">
        <v>354</v>
      </c>
      <c r="G82" s="736" t="n">
        <v>5</v>
      </c>
      <c r="H82" s="728" t="n">
        <v>5.57</v>
      </c>
      <c r="I82" s="737"/>
      <c r="J82" s="730" t="n">
        <f aca="false">H82*I82</f>
        <v>0</v>
      </c>
    </row>
    <row r="83" customFormat="false" ht="12" hidden="false" customHeight="true" outlineLevel="0" collapsed="false">
      <c r="A83" s="731" t="s">
        <v>28939</v>
      </c>
      <c r="B83" s="732" t="s">
        <v>28940</v>
      </c>
      <c r="C83" s="723" t="str">
        <f aca="false">TRIM(B83)</f>
        <v>О8О3791</v>
      </c>
      <c r="D83" s="733" t="n">
        <f aca="false">D82+1</f>
        <v>72</v>
      </c>
      <c r="E83" s="740" t="s">
        <v>20869</v>
      </c>
      <c r="F83" s="743" t="s">
        <v>354</v>
      </c>
      <c r="G83" s="736" t="n">
        <v>3</v>
      </c>
      <c r="H83" s="728" t="n">
        <v>10.56</v>
      </c>
      <c r="I83" s="737"/>
      <c r="J83" s="730" t="n">
        <f aca="false">H83*I83</f>
        <v>0</v>
      </c>
    </row>
    <row r="84" customFormat="false" ht="12" hidden="false" customHeight="true" outlineLevel="0" collapsed="false">
      <c r="A84" s="731" t="s">
        <v>28941</v>
      </c>
      <c r="B84" s="732" t="s">
        <v>28942</v>
      </c>
      <c r="C84" s="723" t="str">
        <f aca="false">TRIM(B84)</f>
        <v>О8О3797</v>
      </c>
      <c r="D84" s="733" t="n">
        <f aca="false">D83+1</f>
        <v>73</v>
      </c>
      <c r="E84" s="740" t="s">
        <v>20887</v>
      </c>
      <c r="F84" s="743" t="s">
        <v>354</v>
      </c>
      <c r="G84" s="736" t="n">
        <v>5</v>
      </c>
      <c r="H84" s="728" t="n">
        <v>10.72</v>
      </c>
      <c r="I84" s="737"/>
      <c r="J84" s="730" t="n">
        <f aca="false">H84*I84</f>
        <v>0</v>
      </c>
    </row>
    <row r="85" customFormat="false" ht="12" hidden="false" customHeight="true" outlineLevel="0" collapsed="false">
      <c r="A85" s="731" t="s">
        <v>28943</v>
      </c>
      <c r="B85" s="732" t="s">
        <v>28944</v>
      </c>
      <c r="C85" s="723" t="str">
        <f aca="false">TRIM(B85)</f>
        <v>О8О3798</v>
      </c>
      <c r="D85" s="733" t="n">
        <f aca="false">D84+1</f>
        <v>74</v>
      </c>
      <c r="E85" s="740" t="s">
        <v>20890</v>
      </c>
      <c r="F85" s="743" t="s">
        <v>354</v>
      </c>
      <c r="G85" s="736" t="n">
        <v>5</v>
      </c>
      <c r="H85" s="728" t="n">
        <v>11.4</v>
      </c>
      <c r="I85" s="737"/>
      <c r="J85" s="730" t="n">
        <f aca="false">H85*I85</f>
        <v>0</v>
      </c>
    </row>
    <row r="86" customFormat="false" ht="12" hidden="false" customHeight="true" outlineLevel="0" collapsed="false">
      <c r="A86" s="731" t="s">
        <v>28945</v>
      </c>
      <c r="B86" s="732" t="s">
        <v>28946</v>
      </c>
      <c r="C86" s="723" t="str">
        <f aca="false">TRIM(B86)</f>
        <v>О8О3814</v>
      </c>
      <c r="D86" s="733" t="n">
        <f aca="false">D85+1</f>
        <v>75</v>
      </c>
      <c r="E86" s="740" t="s">
        <v>20926</v>
      </c>
      <c r="F86" s="743" t="s">
        <v>354</v>
      </c>
      <c r="G86" s="736" t="n">
        <v>5</v>
      </c>
      <c r="H86" s="728" t="n">
        <v>22.65</v>
      </c>
      <c r="I86" s="737"/>
      <c r="J86" s="730" t="n">
        <f aca="false">H86*I86</f>
        <v>0</v>
      </c>
    </row>
    <row r="87" customFormat="false" ht="12" hidden="false" customHeight="true" outlineLevel="0" collapsed="false">
      <c r="A87" s="731" t="s">
        <v>28947</v>
      </c>
      <c r="B87" s="732" t="s">
        <v>28947</v>
      </c>
      <c r="C87" s="723" t="str">
        <f aca="false">TRIM(B87)</f>
        <v>24793</v>
      </c>
      <c r="D87" s="733" t="n">
        <f aca="false">D86+1</f>
        <v>76</v>
      </c>
      <c r="E87" s="740" t="s">
        <v>28948</v>
      </c>
      <c r="F87" s="743" t="s">
        <v>28949</v>
      </c>
      <c r="G87" s="736" t="n">
        <v>1</v>
      </c>
      <c r="H87" s="728" t="n">
        <v>356.16</v>
      </c>
      <c r="I87" s="737"/>
      <c r="J87" s="730" t="n">
        <f aca="false">H87*I87</f>
        <v>0</v>
      </c>
    </row>
    <row r="88" customFormat="false" ht="12" hidden="false" customHeight="true" outlineLevel="0" collapsed="false">
      <c r="A88" s="731" t="s">
        <v>28950</v>
      </c>
      <c r="B88" s="732" t="s">
        <v>28951</v>
      </c>
      <c r="C88" s="723" t="str">
        <f aca="false">TRIM(B88)</f>
        <v>О8О4219</v>
      </c>
      <c r="D88" s="733" t="n">
        <f aca="false">D87+1</f>
        <v>77</v>
      </c>
      <c r="E88" s="740" t="s">
        <v>28952</v>
      </c>
      <c r="F88" s="743" t="s">
        <v>28953</v>
      </c>
      <c r="G88" s="736" t="n">
        <v>1</v>
      </c>
      <c r="H88" s="728" t="n">
        <v>356.16</v>
      </c>
      <c r="I88" s="737"/>
      <c r="J88" s="730" t="n">
        <f aca="false">H88*I88</f>
        <v>0</v>
      </c>
    </row>
    <row r="89" customFormat="false" ht="12" hidden="false" customHeight="true" outlineLevel="0" collapsed="false">
      <c r="A89" s="731" t="s">
        <v>28954</v>
      </c>
      <c r="B89" s="732" t="s">
        <v>28955</v>
      </c>
      <c r="C89" s="723" t="str">
        <f aca="false">TRIM(B89)</f>
        <v>линдООО6872</v>
      </c>
      <c r="D89" s="733" t="n">
        <f aca="false">D88+1</f>
        <v>78</v>
      </c>
      <c r="E89" s="740" t="s">
        <v>22570</v>
      </c>
      <c r="F89" s="743" t="s">
        <v>28956</v>
      </c>
      <c r="G89" s="736" t="n">
        <v>1</v>
      </c>
      <c r="H89" s="728" t="n">
        <v>1000.44</v>
      </c>
      <c r="I89" s="737"/>
      <c r="J89" s="730" t="n">
        <f aca="false">H89*I89</f>
        <v>0</v>
      </c>
    </row>
    <row r="90" customFormat="false" ht="12" hidden="false" customHeight="true" outlineLevel="0" collapsed="false">
      <c r="A90" s="731" t="s">
        <v>28957</v>
      </c>
      <c r="B90" s="732" t="s">
        <v>28958</v>
      </c>
      <c r="C90" s="723" t="str">
        <f aca="false">TRIM(B90)</f>
        <v>О8О38О1</v>
      </c>
      <c r="D90" s="733" t="n">
        <f aca="false">D89+1</f>
        <v>79</v>
      </c>
      <c r="E90" s="740" t="s">
        <v>20893</v>
      </c>
      <c r="F90" s="743" t="s">
        <v>354</v>
      </c>
      <c r="G90" s="736" t="n">
        <v>6</v>
      </c>
      <c r="H90" s="728" t="n">
        <v>1.51</v>
      </c>
      <c r="I90" s="737"/>
      <c r="J90" s="730" t="n">
        <f aca="false">H90*I90</f>
        <v>0</v>
      </c>
    </row>
    <row r="91" customFormat="false" ht="12" hidden="false" customHeight="true" outlineLevel="0" collapsed="false">
      <c r="A91" s="731" t="s">
        <v>28959</v>
      </c>
      <c r="B91" s="732" t="s">
        <v>28960</v>
      </c>
      <c r="C91" s="723" t="str">
        <f aca="false">TRIM(B91)</f>
        <v>О8О3799</v>
      </c>
      <c r="D91" s="733" t="n">
        <f aca="false">D90+1</f>
        <v>80</v>
      </c>
      <c r="E91" s="740" t="s">
        <v>20851</v>
      </c>
      <c r="F91" s="743" t="s">
        <v>354</v>
      </c>
      <c r="G91" s="736" t="n">
        <v>5</v>
      </c>
      <c r="H91" s="728" t="n">
        <v>4.09</v>
      </c>
      <c r="I91" s="737"/>
      <c r="J91" s="730" t="n">
        <f aca="false">H91*I91</f>
        <v>0</v>
      </c>
    </row>
    <row r="92" customFormat="false" ht="12" hidden="false" customHeight="true" outlineLevel="0" collapsed="false">
      <c r="A92" s="731" t="s">
        <v>28961</v>
      </c>
      <c r="B92" s="732" t="s">
        <v>28962</v>
      </c>
      <c r="C92" s="723" t="str">
        <f aca="false">TRIM(B92)</f>
        <v>О8О38О6</v>
      </c>
      <c r="D92" s="733" t="n">
        <f aca="false">D91+1</f>
        <v>81</v>
      </c>
      <c r="E92" s="740" t="s">
        <v>20905</v>
      </c>
      <c r="F92" s="743" t="s">
        <v>354</v>
      </c>
      <c r="G92" s="736" t="n">
        <v>6</v>
      </c>
      <c r="H92" s="728" t="n">
        <v>15.71</v>
      </c>
      <c r="I92" s="737"/>
      <c r="J92" s="730" t="n">
        <f aca="false">H92*I92</f>
        <v>0</v>
      </c>
    </row>
    <row r="93" customFormat="false" ht="12" hidden="false" customHeight="true" outlineLevel="0" collapsed="false">
      <c r="A93" s="731" t="s">
        <v>28963</v>
      </c>
      <c r="B93" s="732" t="s">
        <v>28964</v>
      </c>
      <c r="C93" s="723" t="str">
        <f aca="false">TRIM(B93)</f>
        <v>258О1</v>
      </c>
      <c r="D93" s="733" t="n">
        <f aca="false">D92+1</f>
        <v>82</v>
      </c>
      <c r="E93" s="740" t="s">
        <v>28965</v>
      </c>
      <c r="F93" s="743" t="s">
        <v>28966</v>
      </c>
      <c r="G93" s="736" t="n">
        <v>5</v>
      </c>
      <c r="H93" s="728" t="n">
        <v>1.61</v>
      </c>
      <c r="I93" s="737"/>
      <c r="J93" s="730" t="n">
        <f aca="false">H93*I93</f>
        <v>0</v>
      </c>
    </row>
    <row r="94" customFormat="false" ht="12" hidden="false" customHeight="true" outlineLevel="0" collapsed="false">
      <c r="A94" s="731" t="s">
        <v>28967</v>
      </c>
      <c r="B94" s="732" t="s">
        <v>28967</v>
      </c>
      <c r="C94" s="723" t="str">
        <f aca="false">TRIM(B94)</f>
        <v>19865</v>
      </c>
      <c r="D94" s="733" t="n">
        <f aca="false">D93+1</f>
        <v>83</v>
      </c>
      <c r="E94" s="740" t="s">
        <v>28968</v>
      </c>
      <c r="F94" s="743" t="s">
        <v>28969</v>
      </c>
      <c r="G94" s="736" t="n">
        <v>35</v>
      </c>
      <c r="H94" s="728" t="n">
        <v>1.4</v>
      </c>
      <c r="I94" s="737"/>
      <c r="J94" s="730" t="n">
        <f aca="false">H94*I94</f>
        <v>0</v>
      </c>
    </row>
    <row r="95" customFormat="false" ht="12" hidden="false" customHeight="true" outlineLevel="0" collapsed="false">
      <c r="A95" s="731" t="s">
        <v>28970</v>
      </c>
      <c r="B95" s="732" t="s">
        <v>28970</v>
      </c>
      <c r="C95" s="723" t="str">
        <f aca="false">TRIM(B95)</f>
        <v>19857</v>
      </c>
      <c r="D95" s="733" t="n">
        <f aca="false">D94+1</f>
        <v>84</v>
      </c>
      <c r="E95" s="740" t="s">
        <v>28971</v>
      </c>
      <c r="F95" s="743" t="s">
        <v>27056</v>
      </c>
      <c r="G95" s="736" t="n">
        <v>588</v>
      </c>
      <c r="H95" s="728" t="n">
        <v>0.67</v>
      </c>
      <c r="I95" s="737"/>
      <c r="J95" s="730" t="n">
        <f aca="false">H95*I95</f>
        <v>0</v>
      </c>
    </row>
    <row r="96" customFormat="false" ht="12" hidden="false" customHeight="true" outlineLevel="0" collapsed="false">
      <c r="A96" s="731" t="s">
        <v>28972</v>
      </c>
      <c r="B96" s="732" t="s">
        <v>28973</v>
      </c>
      <c r="C96" s="723" t="str">
        <f aca="false">TRIM(B96)</f>
        <v>О8О4О49</v>
      </c>
      <c r="D96" s="733" t="n">
        <f aca="false">D95+1</f>
        <v>85</v>
      </c>
      <c r="E96" s="740" t="s">
        <v>28974</v>
      </c>
      <c r="F96" s="743" t="s">
        <v>28975</v>
      </c>
      <c r="G96" s="736" t="n">
        <v>6</v>
      </c>
      <c r="H96" s="728" t="n">
        <v>726.91</v>
      </c>
      <c r="I96" s="737"/>
      <c r="J96" s="730" t="n">
        <f aca="false">H96*I96</f>
        <v>0</v>
      </c>
    </row>
    <row r="97" customFormat="false" ht="12" hidden="false" customHeight="true" outlineLevel="0" collapsed="false">
      <c r="A97" s="731" t="s">
        <v>28976</v>
      </c>
      <c r="B97" s="732" t="s">
        <v>28977</v>
      </c>
      <c r="C97" s="723" t="str">
        <f aca="false">TRIM(B97)</f>
        <v>12О93</v>
      </c>
      <c r="D97" s="733" t="n">
        <f aca="false">D96+1</f>
        <v>86</v>
      </c>
      <c r="E97" s="740" t="s">
        <v>12577</v>
      </c>
      <c r="F97" s="743" t="s">
        <v>28978</v>
      </c>
      <c r="G97" s="736" t="n">
        <v>1</v>
      </c>
      <c r="H97" s="728" t="n">
        <v>436.66</v>
      </c>
      <c r="I97" s="737"/>
      <c r="J97" s="730" t="n">
        <f aca="false">H97*I97</f>
        <v>0</v>
      </c>
    </row>
    <row r="98" customFormat="false" ht="24" hidden="false" customHeight="true" outlineLevel="0" collapsed="false">
      <c r="A98" s="731" t="s">
        <v>28979</v>
      </c>
      <c r="B98" s="732" t="s">
        <v>28979</v>
      </c>
      <c r="C98" s="723" t="str">
        <f aca="false">TRIM(B98)</f>
        <v>27758</v>
      </c>
      <c r="D98" s="733" t="n">
        <f aca="false">D97+1</f>
        <v>87</v>
      </c>
      <c r="E98" s="740" t="s">
        <v>28980</v>
      </c>
      <c r="F98" s="743" t="s">
        <v>28981</v>
      </c>
      <c r="G98" s="736" t="n">
        <v>2</v>
      </c>
      <c r="H98" s="728" t="n">
        <v>484.69</v>
      </c>
      <c r="I98" s="737"/>
      <c r="J98" s="730" t="n">
        <f aca="false">H98*I98</f>
        <v>0</v>
      </c>
    </row>
    <row r="99" customFormat="false" ht="12" hidden="false" customHeight="true" outlineLevel="0" collapsed="false">
      <c r="A99" s="731" t="s">
        <v>28982</v>
      </c>
      <c r="B99" s="732" t="s">
        <v>28982</v>
      </c>
      <c r="C99" s="723" t="str">
        <f aca="false">TRIM(B99)</f>
        <v>26491</v>
      </c>
      <c r="D99" s="733" t="n">
        <f aca="false">D98+1</f>
        <v>88</v>
      </c>
      <c r="E99" s="740" t="s">
        <v>28983</v>
      </c>
      <c r="F99" s="743" t="s">
        <v>28984</v>
      </c>
      <c r="G99" s="736" t="n">
        <v>1</v>
      </c>
      <c r="H99" s="728" t="n">
        <v>5.71</v>
      </c>
      <c r="I99" s="737"/>
      <c r="J99" s="730" t="n">
        <f aca="false">H99*I99</f>
        <v>0</v>
      </c>
    </row>
    <row r="100" customFormat="false" ht="12" hidden="false" customHeight="true" outlineLevel="0" collapsed="false">
      <c r="A100" s="731" t="s">
        <v>28985</v>
      </c>
      <c r="B100" s="732" t="s">
        <v>28985</v>
      </c>
      <c r="C100" s="723" t="str">
        <f aca="false">TRIM(B100)</f>
        <v>19617</v>
      </c>
      <c r="D100" s="733" t="n">
        <f aca="false">D99+1</f>
        <v>89</v>
      </c>
      <c r="E100" s="740" t="s">
        <v>28986</v>
      </c>
      <c r="F100" s="743" t="s">
        <v>28987</v>
      </c>
      <c r="G100" s="736" t="n">
        <v>40</v>
      </c>
      <c r="H100" s="728" t="n">
        <v>4.97</v>
      </c>
      <c r="I100" s="737"/>
      <c r="J100" s="730" t="n">
        <f aca="false">H100*I100</f>
        <v>0</v>
      </c>
    </row>
    <row r="101" customFormat="false" ht="12" hidden="false" customHeight="true" outlineLevel="0" collapsed="false">
      <c r="A101" s="731" t="s">
        <v>28988</v>
      </c>
      <c r="B101" s="732" t="s">
        <v>28989</v>
      </c>
      <c r="C101" s="723" t="str">
        <f aca="false">TRIM(B101)</f>
        <v>2О787</v>
      </c>
      <c r="D101" s="733" t="n">
        <f aca="false">D100+1</f>
        <v>90</v>
      </c>
      <c r="E101" s="740" t="n">
        <v>2521084100</v>
      </c>
      <c r="F101" s="743" t="s">
        <v>28990</v>
      </c>
      <c r="G101" s="736" t="n">
        <v>5</v>
      </c>
      <c r="H101" s="728" t="n">
        <v>106.19</v>
      </c>
      <c r="I101" s="737"/>
      <c r="J101" s="730" t="n">
        <f aca="false">H101*I101</f>
        <v>0</v>
      </c>
    </row>
    <row r="102" customFormat="false" ht="12" hidden="false" customHeight="true" outlineLevel="0" collapsed="false">
      <c r="A102" s="731" t="s">
        <v>28991</v>
      </c>
      <c r="B102" s="732" t="s">
        <v>28992</v>
      </c>
      <c r="C102" s="723" t="str">
        <f aca="false">TRIM(B102)</f>
        <v>289ОО</v>
      </c>
      <c r="D102" s="733" t="n">
        <f aca="false">D101+1</f>
        <v>91</v>
      </c>
      <c r="E102" s="740" t="s">
        <v>28993</v>
      </c>
      <c r="F102" s="743" t="s">
        <v>28994</v>
      </c>
      <c r="G102" s="736" t="n">
        <v>87</v>
      </c>
      <c r="H102" s="728" t="n">
        <v>14.48</v>
      </c>
      <c r="I102" s="737"/>
      <c r="J102" s="730" t="n">
        <f aca="false">H102*I102</f>
        <v>0</v>
      </c>
    </row>
    <row r="103" customFormat="false" ht="12" hidden="false" customHeight="true" outlineLevel="0" collapsed="false">
      <c r="A103" s="731" t="s">
        <v>28995</v>
      </c>
      <c r="B103" s="732" t="s">
        <v>28996</v>
      </c>
      <c r="C103" s="723" t="str">
        <f aca="false">TRIM(B103)</f>
        <v>О8О3925</v>
      </c>
      <c r="D103" s="733" t="n">
        <f aca="false">D102+1</f>
        <v>92</v>
      </c>
      <c r="E103" s="740" t="s">
        <v>19993</v>
      </c>
      <c r="F103" s="743" t="s">
        <v>153</v>
      </c>
      <c r="G103" s="736" t="n">
        <v>1</v>
      </c>
      <c r="H103" s="728" t="n">
        <v>139.09</v>
      </c>
      <c r="I103" s="737"/>
      <c r="J103" s="730" t="n">
        <f aca="false">H103*I103</f>
        <v>0</v>
      </c>
    </row>
    <row r="104" customFormat="false" ht="12" hidden="false" customHeight="true" outlineLevel="0" collapsed="false">
      <c r="A104" s="731" t="s">
        <v>28997</v>
      </c>
      <c r="B104" s="732" t="s">
        <v>28998</v>
      </c>
      <c r="C104" s="723" t="str">
        <f aca="false">TRIM(B104)</f>
        <v>О8О3924</v>
      </c>
      <c r="D104" s="733" t="n">
        <f aca="false">D103+1</f>
        <v>93</v>
      </c>
      <c r="E104" s="740" t="s">
        <v>19990</v>
      </c>
      <c r="F104" s="743" t="s">
        <v>153</v>
      </c>
      <c r="G104" s="736" t="n">
        <v>1</v>
      </c>
      <c r="H104" s="728" t="n">
        <v>139.09</v>
      </c>
      <c r="I104" s="737"/>
      <c r="J104" s="730" t="n">
        <f aca="false">H104*I104</f>
        <v>0</v>
      </c>
    </row>
    <row r="105" customFormat="false" ht="12" hidden="false" customHeight="true" outlineLevel="0" collapsed="false">
      <c r="A105" s="731" t="s">
        <v>28999</v>
      </c>
      <c r="B105" s="732" t="s">
        <v>28999</v>
      </c>
      <c r="C105" s="723" t="str">
        <f aca="false">TRIM(B105)</f>
        <v>5896</v>
      </c>
      <c r="D105" s="733" t="n">
        <f aca="false">D104+1</f>
        <v>94</v>
      </c>
      <c r="E105" s="740" t="s">
        <v>29000</v>
      </c>
      <c r="F105" s="743" t="s">
        <v>29001</v>
      </c>
      <c r="G105" s="736" t="n">
        <v>1</v>
      </c>
      <c r="H105" s="728" t="n">
        <v>94.22</v>
      </c>
      <c r="I105" s="737"/>
      <c r="J105" s="730" t="n">
        <f aca="false">H105*I105</f>
        <v>0</v>
      </c>
    </row>
    <row r="106" customFormat="false" ht="12" hidden="false" customHeight="true" outlineLevel="0" collapsed="false">
      <c r="A106" s="731" t="s">
        <v>29002</v>
      </c>
      <c r="B106" s="732" t="s">
        <v>29003</v>
      </c>
      <c r="C106" s="723" t="str">
        <f aca="false">TRIM(B106)</f>
        <v>О8О3674</v>
      </c>
      <c r="D106" s="733" t="n">
        <f aca="false">D105+1</f>
        <v>95</v>
      </c>
      <c r="E106" s="740" t="s">
        <v>29004</v>
      </c>
      <c r="F106" s="743" t="s">
        <v>29005</v>
      </c>
      <c r="G106" s="736" t="n">
        <v>1</v>
      </c>
      <c r="H106" s="728" t="n">
        <v>8.76</v>
      </c>
      <c r="I106" s="737"/>
      <c r="J106" s="730" t="n">
        <f aca="false">H106*I106</f>
        <v>0</v>
      </c>
    </row>
    <row r="107" customFormat="false" ht="24" hidden="false" customHeight="true" outlineLevel="0" collapsed="false">
      <c r="A107" s="731" t="s">
        <v>29006</v>
      </c>
      <c r="B107" s="732" t="s">
        <v>29007</v>
      </c>
      <c r="C107" s="723" t="str">
        <f aca="false">TRIM(B107)</f>
        <v>О8О36О1</v>
      </c>
      <c r="D107" s="733" t="n">
        <f aca="false">D106+1</f>
        <v>96</v>
      </c>
      <c r="E107" s="740" t="s">
        <v>29008</v>
      </c>
      <c r="F107" s="743" t="s">
        <v>29009</v>
      </c>
      <c r="G107" s="736" t="n">
        <v>5</v>
      </c>
      <c r="H107" s="728" t="n">
        <v>38.44</v>
      </c>
      <c r="I107" s="737"/>
      <c r="J107" s="730" t="n">
        <f aca="false">H107*I107</f>
        <v>0</v>
      </c>
    </row>
    <row r="108" customFormat="false" ht="24" hidden="false" customHeight="true" outlineLevel="0" collapsed="false">
      <c r="A108" s="731" t="s">
        <v>29010</v>
      </c>
      <c r="B108" s="732" t="s">
        <v>29010</v>
      </c>
      <c r="C108" s="723" t="str">
        <f aca="false">TRIM(B108)</f>
        <v>28857</v>
      </c>
      <c r="D108" s="733" t="n">
        <f aca="false">D107+1</f>
        <v>97</v>
      </c>
      <c r="E108" s="740" t="s">
        <v>21419</v>
      </c>
      <c r="F108" s="743" t="s">
        <v>21421</v>
      </c>
      <c r="G108" s="736" t="n">
        <v>1</v>
      </c>
      <c r="H108" s="728" t="n">
        <v>20.92</v>
      </c>
      <c r="I108" s="737"/>
      <c r="J108" s="730" t="n">
        <f aca="false">H108*I108</f>
        <v>0</v>
      </c>
    </row>
    <row r="109" customFormat="false" ht="12" hidden="false" customHeight="true" outlineLevel="0" collapsed="false">
      <c r="A109" s="731" t="s">
        <v>29011</v>
      </c>
      <c r="B109" s="732" t="s">
        <v>29011</v>
      </c>
      <c r="C109" s="723" t="str">
        <f aca="false">TRIM(B109)</f>
        <v>27767</v>
      </c>
      <c r="D109" s="733" t="n">
        <f aca="false">D108+1</f>
        <v>98</v>
      </c>
      <c r="E109" s="740" t="s">
        <v>29012</v>
      </c>
      <c r="F109" s="743" t="s">
        <v>29013</v>
      </c>
      <c r="G109" s="736" t="n">
        <v>2</v>
      </c>
      <c r="H109" s="728" t="n">
        <v>86.03</v>
      </c>
      <c r="I109" s="737"/>
      <c r="J109" s="730" t="n">
        <f aca="false">H109*I109</f>
        <v>0</v>
      </c>
    </row>
    <row r="110" customFormat="false" ht="24" hidden="false" customHeight="true" outlineLevel="0" collapsed="false">
      <c r="A110" s="731" t="s">
        <v>29014</v>
      </c>
      <c r="B110" s="732" t="s">
        <v>29015</v>
      </c>
      <c r="C110" s="723" t="str">
        <f aca="false">TRIM(B110)</f>
        <v>1О554</v>
      </c>
      <c r="D110" s="733" t="n">
        <f aca="false">D109+1</f>
        <v>99</v>
      </c>
      <c r="E110" s="740" t="s">
        <v>29016</v>
      </c>
      <c r="F110" s="743" t="s">
        <v>29017</v>
      </c>
      <c r="G110" s="736" t="n">
        <v>19</v>
      </c>
      <c r="H110" s="728" t="n">
        <v>27.05</v>
      </c>
      <c r="I110" s="737"/>
      <c r="J110" s="730" t="n">
        <f aca="false">H110*I110</f>
        <v>0</v>
      </c>
    </row>
    <row r="111" customFormat="false" ht="12" hidden="false" customHeight="true" outlineLevel="0" collapsed="false">
      <c r="A111" s="731" t="s">
        <v>29018</v>
      </c>
      <c r="B111" s="732" t="s">
        <v>29018</v>
      </c>
      <c r="C111" s="723" t="str">
        <f aca="false">TRIM(B111)</f>
        <v>26778</v>
      </c>
      <c r="D111" s="733" t="n">
        <f aca="false">D110+1</f>
        <v>100</v>
      </c>
      <c r="E111" s="740" t="s">
        <v>29019</v>
      </c>
      <c r="F111" s="743" t="s">
        <v>29020</v>
      </c>
      <c r="G111" s="736" t="n">
        <v>32</v>
      </c>
      <c r="H111" s="728" t="n">
        <v>232.19</v>
      </c>
      <c r="I111" s="737"/>
      <c r="J111" s="730" t="n">
        <f aca="false">H111*I111</f>
        <v>0</v>
      </c>
    </row>
    <row r="112" customFormat="false" ht="12" hidden="false" customHeight="true" outlineLevel="0" collapsed="false">
      <c r="A112" s="731" t="s">
        <v>29021</v>
      </c>
      <c r="B112" s="732" t="s">
        <v>29022</v>
      </c>
      <c r="C112" s="723" t="str">
        <f aca="false">TRIM(B112)</f>
        <v>О8О111О</v>
      </c>
      <c r="D112" s="733" t="n">
        <f aca="false">D111+1</f>
        <v>101</v>
      </c>
      <c r="E112" s="740" t="s">
        <v>29023</v>
      </c>
      <c r="F112" s="743" t="s">
        <v>23965</v>
      </c>
      <c r="G112" s="736" t="n">
        <v>13</v>
      </c>
      <c r="H112" s="728" t="n">
        <v>22.11</v>
      </c>
      <c r="I112" s="737"/>
      <c r="J112" s="730" t="n">
        <f aca="false">H112*I112</f>
        <v>0</v>
      </c>
    </row>
    <row r="113" customFormat="false" ht="24" hidden="false" customHeight="true" outlineLevel="0" collapsed="false">
      <c r="A113" s="731" t="s">
        <v>29024</v>
      </c>
      <c r="B113" s="732" t="s">
        <v>29024</v>
      </c>
      <c r="C113" s="723" t="str">
        <f aca="false">TRIM(B113)</f>
        <v>6571</v>
      </c>
      <c r="D113" s="733" t="n">
        <f aca="false">D112+1</f>
        <v>102</v>
      </c>
      <c r="E113" s="740" t="s">
        <v>12847</v>
      </c>
      <c r="F113" s="743" t="s">
        <v>12849</v>
      </c>
      <c r="G113" s="736" t="n">
        <v>1</v>
      </c>
      <c r="H113" s="728" t="n">
        <v>571.52</v>
      </c>
      <c r="I113" s="737"/>
      <c r="J113" s="730" t="n">
        <f aca="false">H113*I113</f>
        <v>0</v>
      </c>
    </row>
    <row r="114" customFormat="false" ht="12" hidden="false" customHeight="true" outlineLevel="0" collapsed="false">
      <c r="A114" s="744" t="s">
        <v>29025</v>
      </c>
      <c r="B114" s="745" t="s">
        <v>29025</v>
      </c>
      <c r="C114" s="723" t="str">
        <f aca="false">TRIM(B114)</f>
        <v>9939</v>
      </c>
      <c r="D114" s="733" t="n">
        <f aca="false">D113+1</f>
        <v>103</v>
      </c>
      <c r="E114" s="740" t="s">
        <v>29026</v>
      </c>
      <c r="F114" s="743" t="s">
        <v>29027</v>
      </c>
      <c r="G114" s="736" t="n">
        <v>9</v>
      </c>
      <c r="H114" s="728" t="n">
        <v>98.52</v>
      </c>
      <c r="I114" s="737"/>
      <c r="J114" s="730" t="n">
        <f aca="false">H114*I114</f>
        <v>0</v>
      </c>
    </row>
    <row r="115" customFormat="false" ht="12" hidden="false" customHeight="true" outlineLevel="0" collapsed="false">
      <c r="A115" s="744" t="s">
        <v>29028</v>
      </c>
      <c r="B115" s="745" t="s">
        <v>29028</v>
      </c>
      <c r="C115" s="723" t="str">
        <f aca="false">TRIM(B115)</f>
        <v>9937</v>
      </c>
      <c r="D115" s="733" t="n">
        <f aca="false">D114+1</f>
        <v>104</v>
      </c>
      <c r="E115" s="740" t="s">
        <v>29029</v>
      </c>
      <c r="F115" s="743" t="s">
        <v>29030</v>
      </c>
      <c r="G115" s="736" t="n">
        <v>15</v>
      </c>
      <c r="H115" s="728" t="n">
        <v>86.77</v>
      </c>
      <c r="I115" s="737"/>
      <c r="J115" s="730" t="n">
        <f aca="false">H115*I115</f>
        <v>0</v>
      </c>
    </row>
    <row r="116" customFormat="false" ht="12" hidden="false" customHeight="true" outlineLevel="0" collapsed="false">
      <c r="A116" s="731" t="s">
        <v>29031</v>
      </c>
      <c r="B116" s="732" t="s">
        <v>29031</v>
      </c>
      <c r="C116" s="723" t="str">
        <f aca="false">TRIM(B116)</f>
        <v>19554</v>
      </c>
      <c r="D116" s="733" t="n">
        <f aca="false">D115+1</f>
        <v>105</v>
      </c>
      <c r="E116" s="740" t="s">
        <v>29032</v>
      </c>
      <c r="F116" s="743" t="s">
        <v>29033</v>
      </c>
      <c r="G116" s="736" t="n">
        <v>5</v>
      </c>
      <c r="H116" s="728" t="n">
        <v>33.99</v>
      </c>
      <c r="I116" s="737"/>
      <c r="J116" s="730" t="n">
        <f aca="false">H116*I116</f>
        <v>0</v>
      </c>
    </row>
    <row r="117" customFormat="false" ht="12" hidden="false" customHeight="true" outlineLevel="0" collapsed="false">
      <c r="A117" s="746" t="s">
        <v>29034</v>
      </c>
      <c r="B117" s="747" t="s">
        <v>29034</v>
      </c>
      <c r="C117" s="723" t="str">
        <f aca="false">TRIM(B117)</f>
        <v>26791</v>
      </c>
      <c r="D117" s="733" t="n">
        <f aca="false">D116+1</f>
        <v>106</v>
      </c>
      <c r="E117" s="740" t="s">
        <v>29035</v>
      </c>
      <c r="F117" s="748" t="s">
        <v>29036</v>
      </c>
      <c r="G117" s="736" t="n">
        <v>10</v>
      </c>
      <c r="H117" s="728" t="n">
        <v>4042.43</v>
      </c>
      <c r="I117" s="737"/>
      <c r="J117" s="730" t="n">
        <f aca="false">H117*I117</f>
        <v>0</v>
      </c>
    </row>
    <row r="118" customFormat="false" ht="12" hidden="false" customHeight="true" outlineLevel="0" collapsed="false">
      <c r="A118" s="746" t="s">
        <v>29037</v>
      </c>
      <c r="B118" s="747" t="s">
        <v>29037</v>
      </c>
      <c r="C118" s="723" t="str">
        <f aca="false">TRIM(B118)</f>
        <v>6379</v>
      </c>
      <c r="D118" s="733" t="n">
        <f aca="false">D117+1</f>
        <v>107</v>
      </c>
      <c r="E118" s="740" t="n">
        <v>4897501</v>
      </c>
      <c r="F118" s="748" t="s">
        <v>29038</v>
      </c>
      <c r="G118" s="736" t="n">
        <v>3</v>
      </c>
      <c r="H118" s="728" t="n">
        <v>3038.14</v>
      </c>
      <c r="I118" s="737"/>
      <c r="J118" s="730" t="n">
        <f aca="false">H118*I118</f>
        <v>0</v>
      </c>
    </row>
    <row r="119" customFormat="false" ht="12" hidden="false" customHeight="true" outlineLevel="0" collapsed="false">
      <c r="A119" s="746" t="s">
        <v>29039</v>
      </c>
      <c r="B119" s="747" t="s">
        <v>29039</v>
      </c>
      <c r="C119" s="723" t="str">
        <f aca="false">TRIM(B119)</f>
        <v>28886</v>
      </c>
      <c r="D119" s="733" t="n">
        <f aca="false">D118+1</f>
        <v>108</v>
      </c>
      <c r="E119" s="740" t="s">
        <v>29040</v>
      </c>
      <c r="F119" s="748" t="s">
        <v>29041</v>
      </c>
      <c r="G119" s="736" t="n">
        <v>2</v>
      </c>
      <c r="H119" s="728" t="n">
        <v>13.29</v>
      </c>
      <c r="I119" s="737"/>
      <c r="J119" s="730" t="n">
        <f aca="false">H119*I119</f>
        <v>0</v>
      </c>
    </row>
    <row r="120" customFormat="false" ht="12" hidden="false" customHeight="true" outlineLevel="0" collapsed="false">
      <c r="A120" s="746" t="s">
        <v>29042</v>
      </c>
      <c r="B120" s="747" t="s">
        <v>29043</v>
      </c>
      <c r="C120" s="723" t="str">
        <f aca="false">TRIM(B120)</f>
        <v>О8О153О</v>
      </c>
      <c r="D120" s="733" t="n">
        <f aca="false">D119+1</f>
        <v>109</v>
      </c>
      <c r="E120" s="740" t="s">
        <v>29044</v>
      </c>
      <c r="F120" s="748" t="s">
        <v>2004</v>
      </c>
      <c r="G120" s="736" t="n">
        <v>3</v>
      </c>
      <c r="H120" s="728" t="n">
        <v>94.26</v>
      </c>
      <c r="I120" s="737"/>
      <c r="J120" s="730" t="n">
        <f aca="false">H120*I120</f>
        <v>0</v>
      </c>
    </row>
    <row r="121" customFormat="false" ht="12" hidden="false" customHeight="true" outlineLevel="0" collapsed="false">
      <c r="A121" s="746" t="s">
        <v>29045</v>
      </c>
      <c r="B121" s="747" t="s">
        <v>29046</v>
      </c>
      <c r="C121" s="723" t="str">
        <f aca="false">TRIM(B121)</f>
        <v>О8О1531</v>
      </c>
      <c r="D121" s="733" t="n">
        <f aca="false">D120+1</f>
        <v>110</v>
      </c>
      <c r="E121" s="740" t="s">
        <v>29047</v>
      </c>
      <c r="F121" s="748" t="s">
        <v>29048</v>
      </c>
      <c r="G121" s="736" t="n">
        <v>4</v>
      </c>
      <c r="H121" s="728" t="n">
        <v>19.46</v>
      </c>
      <c r="I121" s="737"/>
      <c r="J121" s="730" t="n">
        <f aca="false">H121*I121</f>
        <v>0</v>
      </c>
    </row>
    <row r="122" customFormat="false" ht="12" hidden="false" customHeight="true" outlineLevel="0" collapsed="false">
      <c r="A122" s="746" t="s">
        <v>29049</v>
      </c>
      <c r="B122" s="747" t="s">
        <v>29050</v>
      </c>
      <c r="C122" s="723" t="str">
        <f aca="false">TRIM(B122)</f>
        <v>О8О1373</v>
      </c>
      <c r="D122" s="733" t="n">
        <f aca="false">D121+1</f>
        <v>111</v>
      </c>
      <c r="E122" s="740" t="s">
        <v>29051</v>
      </c>
      <c r="F122" s="748" t="s">
        <v>2004</v>
      </c>
      <c r="G122" s="736" t="n">
        <v>4</v>
      </c>
      <c r="H122" s="728" t="n">
        <v>33</v>
      </c>
      <c r="I122" s="737"/>
      <c r="J122" s="730" t="n">
        <f aca="false">H122*I122</f>
        <v>0</v>
      </c>
    </row>
    <row r="123" customFormat="false" ht="12" hidden="false" customHeight="true" outlineLevel="0" collapsed="false">
      <c r="A123" s="746" t="s">
        <v>29052</v>
      </c>
      <c r="B123" s="747" t="s">
        <v>29053</v>
      </c>
      <c r="C123" s="723" t="str">
        <f aca="false">TRIM(B123)</f>
        <v>О8О1396</v>
      </c>
      <c r="D123" s="733" t="n">
        <f aca="false">D122+1</f>
        <v>112</v>
      </c>
      <c r="E123" s="740" t="s">
        <v>29054</v>
      </c>
      <c r="F123" s="748" t="s">
        <v>2004</v>
      </c>
      <c r="G123" s="736" t="n">
        <v>5</v>
      </c>
      <c r="H123" s="728" t="n">
        <v>32.41</v>
      </c>
      <c r="I123" s="737"/>
      <c r="J123" s="730" t="n">
        <f aca="false">H123*I123</f>
        <v>0</v>
      </c>
    </row>
    <row r="124" customFormat="false" ht="12" hidden="false" customHeight="true" outlineLevel="0" collapsed="false">
      <c r="A124" s="746" t="s">
        <v>29055</v>
      </c>
      <c r="B124" s="747" t="s">
        <v>29056</v>
      </c>
      <c r="C124" s="723" t="str">
        <f aca="false">TRIM(B124)</f>
        <v>268О4</v>
      </c>
      <c r="D124" s="733" t="n">
        <f aca="false">D123+1</f>
        <v>113</v>
      </c>
      <c r="E124" s="740" t="n">
        <v>3380041700</v>
      </c>
      <c r="F124" s="748" t="s">
        <v>29057</v>
      </c>
      <c r="G124" s="736" t="n">
        <v>1</v>
      </c>
      <c r="H124" s="728" t="n">
        <v>1991.53</v>
      </c>
      <c r="I124" s="737"/>
      <c r="J124" s="730" t="n">
        <f aca="false">H124*I124</f>
        <v>0</v>
      </c>
    </row>
    <row r="125" customFormat="false" ht="12" hidden="false" customHeight="true" outlineLevel="0" collapsed="false">
      <c r="A125" s="746" t="s">
        <v>29058</v>
      </c>
      <c r="B125" s="747" t="s">
        <v>29059</v>
      </c>
      <c r="C125" s="723" t="str">
        <f aca="false">TRIM(B125)</f>
        <v>23О21</v>
      </c>
      <c r="D125" s="733" t="n">
        <f aca="false">D124+1</f>
        <v>114</v>
      </c>
      <c r="E125" s="740" t="n">
        <v>3957592</v>
      </c>
      <c r="F125" s="748" t="s">
        <v>29060</v>
      </c>
      <c r="G125" s="736" t="n">
        <v>6</v>
      </c>
      <c r="H125" s="728" t="n">
        <v>9713.24</v>
      </c>
      <c r="I125" s="737"/>
      <c r="J125" s="730" t="n">
        <f aca="false">H125*I125</f>
        <v>0</v>
      </c>
    </row>
    <row r="126" customFormat="false" ht="12" hidden="false" customHeight="true" outlineLevel="0" collapsed="false">
      <c r="A126" s="746" t="s">
        <v>29061</v>
      </c>
      <c r="B126" s="747" t="s">
        <v>29061</v>
      </c>
      <c r="C126" s="723" t="str">
        <f aca="false">TRIM(B126)</f>
        <v>26278</v>
      </c>
      <c r="D126" s="733" t="n">
        <f aca="false">D125+1</f>
        <v>115</v>
      </c>
      <c r="E126" s="740" t="s">
        <v>29062</v>
      </c>
      <c r="F126" s="748" t="s">
        <v>7919</v>
      </c>
      <c r="G126" s="736" t="n">
        <v>9</v>
      </c>
      <c r="H126" s="728" t="n">
        <v>452.79</v>
      </c>
      <c r="I126" s="737"/>
      <c r="J126" s="730" t="n">
        <f aca="false">H126*I126</f>
        <v>0</v>
      </c>
    </row>
    <row r="127" customFormat="false" ht="12" hidden="false" customHeight="true" outlineLevel="0" collapsed="false">
      <c r="A127" s="746" t="s">
        <v>29063</v>
      </c>
      <c r="B127" s="747" t="s">
        <v>29063</v>
      </c>
      <c r="C127" s="723" t="str">
        <f aca="false">TRIM(B127)</f>
        <v>4976</v>
      </c>
      <c r="D127" s="733" t="n">
        <f aca="false">D126+1</f>
        <v>116</v>
      </c>
      <c r="E127" s="740" t="s">
        <v>29064</v>
      </c>
      <c r="F127" s="748" t="s">
        <v>29065</v>
      </c>
      <c r="G127" s="736" t="n">
        <v>16</v>
      </c>
      <c r="H127" s="728" t="n">
        <v>5.33</v>
      </c>
      <c r="I127" s="737"/>
      <c r="J127" s="730" t="n">
        <f aca="false">H127*I127</f>
        <v>0</v>
      </c>
    </row>
    <row r="128" customFormat="false" ht="12" hidden="false" customHeight="true" outlineLevel="0" collapsed="false">
      <c r="A128" s="746" t="s">
        <v>29066</v>
      </c>
      <c r="B128" s="747" t="s">
        <v>29067</v>
      </c>
      <c r="C128" s="723" t="str">
        <f aca="false">TRIM(B128)</f>
        <v>ОООО4882</v>
      </c>
      <c r="D128" s="733" t="n">
        <f aca="false">D127+1</f>
        <v>117</v>
      </c>
      <c r="E128" s="740" t="n">
        <v>8981163920</v>
      </c>
      <c r="F128" s="748" t="s">
        <v>2269</v>
      </c>
      <c r="G128" s="736" t="n">
        <v>36</v>
      </c>
      <c r="H128" s="728" t="n">
        <v>152.45</v>
      </c>
      <c r="I128" s="737"/>
      <c r="J128" s="730" t="n">
        <f aca="false">H128*I128</f>
        <v>0</v>
      </c>
    </row>
    <row r="129" customFormat="false" ht="12" hidden="false" customHeight="true" outlineLevel="0" collapsed="false">
      <c r="A129" s="746" t="s">
        <v>29068</v>
      </c>
      <c r="B129" s="747" t="s">
        <v>29069</v>
      </c>
      <c r="C129" s="723" t="str">
        <f aca="false">TRIM(B129)</f>
        <v>5ОО2</v>
      </c>
      <c r="D129" s="733" t="n">
        <f aca="false">D128+1</f>
        <v>118</v>
      </c>
      <c r="E129" s="740" t="s">
        <v>19515</v>
      </c>
      <c r="F129" s="748" t="s">
        <v>29070</v>
      </c>
      <c r="G129" s="736" t="n">
        <v>346</v>
      </c>
      <c r="H129" s="728" t="n">
        <v>10.91</v>
      </c>
      <c r="I129" s="737"/>
      <c r="J129" s="730" t="n">
        <f aca="false">H129*I129</f>
        <v>0</v>
      </c>
    </row>
    <row r="130" customFormat="false" ht="12" hidden="false" customHeight="true" outlineLevel="0" collapsed="false">
      <c r="A130" s="746" t="s">
        <v>29071</v>
      </c>
      <c r="B130" s="747" t="s">
        <v>29071</v>
      </c>
      <c r="C130" s="723" t="str">
        <f aca="false">TRIM(B130)</f>
        <v>5783</v>
      </c>
      <c r="D130" s="733" t="n">
        <f aca="false">D129+1</f>
        <v>119</v>
      </c>
      <c r="E130" s="740" t="s">
        <v>29072</v>
      </c>
      <c r="F130" s="748" t="s">
        <v>29073</v>
      </c>
      <c r="G130" s="736" t="n">
        <v>3</v>
      </c>
      <c r="H130" s="728" t="n">
        <v>9741.86</v>
      </c>
      <c r="I130" s="737"/>
      <c r="J130" s="730" t="n">
        <f aca="false">H130*I130</f>
        <v>0</v>
      </c>
    </row>
    <row r="131" customFormat="false" ht="12" hidden="false" customHeight="true" outlineLevel="0" collapsed="false">
      <c r="A131" s="746" t="s">
        <v>29074</v>
      </c>
      <c r="B131" s="747" t="s">
        <v>29075</v>
      </c>
      <c r="C131" s="723" t="str">
        <f aca="false">TRIM(B131)</f>
        <v>1О684</v>
      </c>
      <c r="D131" s="733" t="n">
        <f aca="false">D130+1</f>
        <v>120</v>
      </c>
      <c r="E131" s="740" t="n">
        <v>3285923</v>
      </c>
      <c r="F131" s="748" t="s">
        <v>22990</v>
      </c>
      <c r="G131" s="736" t="n">
        <v>3</v>
      </c>
      <c r="H131" s="728" t="n">
        <v>11693.72</v>
      </c>
      <c r="I131" s="737"/>
      <c r="J131" s="730" t="n">
        <f aca="false">H131*I131</f>
        <v>0</v>
      </c>
    </row>
    <row r="132" customFormat="false" ht="12" hidden="false" customHeight="true" outlineLevel="0" collapsed="false">
      <c r="A132" s="746" t="s">
        <v>29076</v>
      </c>
      <c r="B132" s="747" t="s">
        <v>29077</v>
      </c>
      <c r="C132" s="723" t="str">
        <f aca="false">TRIM(B132)</f>
        <v>О8О459О</v>
      </c>
      <c r="D132" s="733" t="n">
        <f aca="false">D131+1</f>
        <v>121</v>
      </c>
      <c r="E132" s="740" t="s">
        <v>29078</v>
      </c>
      <c r="F132" s="748" t="s">
        <v>29079</v>
      </c>
      <c r="G132" s="736" t="n">
        <v>3</v>
      </c>
      <c r="H132" s="728" t="n">
        <v>531.36</v>
      </c>
      <c r="I132" s="737"/>
      <c r="J132" s="730" t="n">
        <f aca="false">H132*I132</f>
        <v>0</v>
      </c>
    </row>
    <row r="133" customFormat="false" ht="12" hidden="false" customHeight="true" outlineLevel="0" collapsed="false">
      <c r="A133" s="746" t="s">
        <v>29080</v>
      </c>
      <c r="B133" s="747" t="s">
        <v>29081</v>
      </c>
      <c r="C133" s="723" t="str">
        <f aca="false">TRIM(B133)</f>
        <v>О8О3716</v>
      </c>
      <c r="D133" s="733" t="n">
        <f aca="false">D132+1</f>
        <v>122</v>
      </c>
      <c r="E133" s="740" t="n">
        <v>8981621430</v>
      </c>
      <c r="F133" s="748" t="s">
        <v>29082</v>
      </c>
      <c r="G133" s="736" t="n">
        <v>1</v>
      </c>
      <c r="H133" s="728" t="n">
        <v>31348.98</v>
      </c>
      <c r="I133" s="737"/>
      <c r="J133" s="730" t="n">
        <f aca="false">H133*I133</f>
        <v>0</v>
      </c>
    </row>
    <row r="134" customFormat="false" ht="12" hidden="false" customHeight="true" outlineLevel="0" collapsed="false">
      <c r="A134" s="746" t="s">
        <v>29083</v>
      </c>
      <c r="B134" s="747" t="s">
        <v>29083</v>
      </c>
      <c r="C134" s="723" t="str">
        <f aca="false">TRIM(B134)</f>
        <v>28865</v>
      </c>
      <c r="D134" s="733" t="n">
        <f aca="false">D133+1</f>
        <v>123</v>
      </c>
      <c r="E134" s="740" t="s">
        <v>29084</v>
      </c>
      <c r="F134" s="748" t="s">
        <v>29085</v>
      </c>
      <c r="G134" s="736" t="n">
        <v>10</v>
      </c>
      <c r="H134" s="728" t="n">
        <v>160.29</v>
      </c>
      <c r="I134" s="737"/>
      <c r="J134" s="730" t="n">
        <f aca="false">H134*I134</f>
        <v>0</v>
      </c>
    </row>
    <row r="135" customFormat="false" ht="12" hidden="false" customHeight="true" outlineLevel="0" collapsed="false">
      <c r="A135" s="746" t="s">
        <v>29086</v>
      </c>
      <c r="B135" s="747" t="s">
        <v>29087</v>
      </c>
      <c r="C135" s="723" t="str">
        <f aca="false">TRIM(B135)</f>
        <v>645О</v>
      </c>
      <c r="D135" s="733" t="n">
        <f aca="false">D134+1</f>
        <v>124</v>
      </c>
      <c r="E135" s="740" t="s">
        <v>29088</v>
      </c>
      <c r="F135" s="748" t="s">
        <v>29089</v>
      </c>
      <c r="G135" s="736" t="n">
        <v>5</v>
      </c>
      <c r="H135" s="728" t="n">
        <v>47.33</v>
      </c>
      <c r="I135" s="737"/>
      <c r="J135" s="730" t="n">
        <f aca="false">H135*I135</f>
        <v>0</v>
      </c>
    </row>
    <row r="136" customFormat="false" ht="12" hidden="false" customHeight="true" outlineLevel="0" collapsed="false">
      <c r="A136" s="746" t="s">
        <v>29090</v>
      </c>
      <c r="B136" s="747" t="s">
        <v>29090</v>
      </c>
      <c r="C136" s="723" t="str">
        <f aca="false">TRIM(B136)</f>
        <v>14846</v>
      </c>
      <c r="D136" s="733" t="n">
        <f aca="false">D135+1</f>
        <v>125</v>
      </c>
      <c r="E136" s="740" t="s">
        <v>29091</v>
      </c>
      <c r="F136" s="748" t="s">
        <v>29092</v>
      </c>
      <c r="G136" s="736" t="n">
        <v>3</v>
      </c>
      <c r="H136" s="728" t="n">
        <v>1196.41</v>
      </c>
      <c r="I136" s="737"/>
      <c r="J136" s="730" t="n">
        <f aca="false">H136*I136</f>
        <v>0</v>
      </c>
    </row>
    <row r="137" customFormat="false" ht="12" hidden="false" customHeight="true" outlineLevel="0" collapsed="false">
      <c r="A137" s="746" t="s">
        <v>29093</v>
      </c>
      <c r="B137" s="747" t="s">
        <v>29094</v>
      </c>
      <c r="C137" s="723" t="str">
        <f aca="false">TRIM(B137)</f>
        <v>О8О4387</v>
      </c>
      <c r="D137" s="733" t="n">
        <f aca="false">D136+1</f>
        <v>126</v>
      </c>
      <c r="E137" s="740" t="s">
        <v>29095</v>
      </c>
      <c r="F137" s="748" t="s">
        <v>29096</v>
      </c>
      <c r="G137" s="736" t="n">
        <v>1</v>
      </c>
      <c r="H137" s="728" t="n">
        <v>667.37</v>
      </c>
      <c r="I137" s="737"/>
      <c r="J137" s="730" t="n">
        <f aca="false">H137*I137</f>
        <v>0</v>
      </c>
    </row>
    <row r="138" customFormat="false" ht="12" hidden="false" customHeight="true" outlineLevel="0" collapsed="false">
      <c r="A138" s="746" t="s">
        <v>29097</v>
      </c>
      <c r="B138" s="747" t="s">
        <v>29098</v>
      </c>
      <c r="C138" s="723" t="str">
        <f aca="false">TRIM(B138)</f>
        <v>О8О3653</v>
      </c>
      <c r="D138" s="733" t="n">
        <f aca="false">D137+1</f>
        <v>127</v>
      </c>
      <c r="E138" s="740" t="s">
        <v>15232</v>
      </c>
      <c r="F138" s="748" t="s">
        <v>15231</v>
      </c>
      <c r="G138" s="736" t="n">
        <v>36</v>
      </c>
      <c r="H138" s="728" t="n">
        <v>1.92</v>
      </c>
      <c r="I138" s="737"/>
      <c r="J138" s="730" t="n">
        <f aca="false">H138*I138</f>
        <v>0</v>
      </c>
    </row>
    <row r="139" customFormat="false" ht="12" hidden="false" customHeight="true" outlineLevel="0" collapsed="false">
      <c r="A139" s="746" t="s">
        <v>29099</v>
      </c>
      <c r="B139" s="747" t="s">
        <v>29099</v>
      </c>
      <c r="C139" s="723" t="str">
        <f aca="false">TRIM(B139)</f>
        <v>6357</v>
      </c>
      <c r="D139" s="733" t="n">
        <f aca="false">D138+1</f>
        <v>128</v>
      </c>
      <c r="E139" s="740" t="s">
        <v>29100</v>
      </c>
      <c r="F139" s="748" t="s">
        <v>29101</v>
      </c>
      <c r="G139" s="736" t="n">
        <v>1</v>
      </c>
      <c r="H139" s="728" t="n">
        <v>510.27</v>
      </c>
      <c r="I139" s="737"/>
      <c r="J139" s="730" t="n">
        <f aca="false">H139*I139</f>
        <v>0</v>
      </c>
    </row>
    <row r="140" customFormat="false" ht="12" hidden="false" customHeight="true" outlineLevel="0" collapsed="false">
      <c r="A140" s="746" t="s">
        <v>29102</v>
      </c>
      <c r="B140" s="747" t="s">
        <v>29103</v>
      </c>
      <c r="C140" s="723" t="str">
        <f aca="false">TRIM(B140)</f>
        <v>О8О38О9</v>
      </c>
      <c r="D140" s="733" t="n">
        <f aca="false">D139+1</f>
        <v>129</v>
      </c>
      <c r="E140" s="749" t="s">
        <v>20914</v>
      </c>
      <c r="F140" s="750" t="s">
        <v>354</v>
      </c>
      <c r="G140" s="751" t="n">
        <v>3</v>
      </c>
      <c r="H140" s="728" t="n">
        <v>8.47</v>
      </c>
      <c r="I140" s="737"/>
      <c r="J140" s="730" t="n">
        <f aca="false">H140*I140</f>
        <v>0</v>
      </c>
    </row>
    <row r="141" customFormat="false" ht="12" hidden="false" customHeight="true" outlineLevel="0" collapsed="false">
      <c r="A141" s="746" t="s">
        <v>29104</v>
      </c>
      <c r="B141" s="747" t="s">
        <v>29105</v>
      </c>
      <c r="C141" s="723" t="str">
        <f aca="false">TRIM(B141)</f>
        <v>О8О38О4</v>
      </c>
      <c r="D141" s="733" t="n">
        <f aca="false">D140+1</f>
        <v>130</v>
      </c>
      <c r="E141" s="749" t="s">
        <v>20899</v>
      </c>
      <c r="F141" s="750" t="s">
        <v>354</v>
      </c>
      <c r="G141" s="751" t="n">
        <v>3</v>
      </c>
      <c r="H141" s="728" t="n">
        <v>21.13</v>
      </c>
      <c r="I141" s="737"/>
      <c r="J141" s="730" t="n">
        <f aca="false">H141*I141</f>
        <v>0</v>
      </c>
    </row>
    <row r="142" customFormat="false" ht="24" hidden="false" customHeight="true" outlineLevel="0" collapsed="false">
      <c r="A142" s="746" t="s">
        <v>29106</v>
      </c>
      <c r="B142" s="747" t="s">
        <v>29107</v>
      </c>
      <c r="C142" s="723" t="str">
        <f aca="false">TRIM(B142)</f>
        <v>лиО86ООО142</v>
      </c>
      <c r="D142" s="733" t="n">
        <f aca="false">D141+1</f>
        <v>131</v>
      </c>
      <c r="E142" s="749" t="s">
        <v>29108</v>
      </c>
      <c r="F142" s="750" t="s">
        <v>29109</v>
      </c>
      <c r="G142" s="751" t="n">
        <v>10</v>
      </c>
      <c r="H142" s="728" t="n">
        <v>11.12</v>
      </c>
      <c r="I142" s="737"/>
      <c r="J142" s="730" t="n">
        <f aca="false">H142*I142</f>
        <v>0</v>
      </c>
    </row>
    <row r="143" customFormat="false" ht="24" hidden="false" customHeight="true" outlineLevel="0" collapsed="false">
      <c r="A143" s="746" t="s">
        <v>29110</v>
      </c>
      <c r="B143" s="747" t="s">
        <v>29111</v>
      </c>
      <c r="C143" s="723" t="str">
        <f aca="false">TRIM(B143)</f>
        <v>2О854</v>
      </c>
      <c r="D143" s="733" t="n">
        <f aca="false">D142+1</f>
        <v>132</v>
      </c>
      <c r="E143" s="749" t="s">
        <v>29112</v>
      </c>
      <c r="F143" s="750" t="s">
        <v>29113</v>
      </c>
      <c r="G143" s="751" t="n">
        <v>20</v>
      </c>
      <c r="H143" s="728" t="n">
        <v>6.41</v>
      </c>
      <c r="I143" s="737"/>
      <c r="J143" s="730" t="n">
        <f aca="false">H143*I143</f>
        <v>0</v>
      </c>
    </row>
    <row r="144" customFormat="false" ht="12" hidden="false" customHeight="true" outlineLevel="0" collapsed="false">
      <c r="A144" s="746" t="s">
        <v>29114</v>
      </c>
      <c r="B144" s="747" t="s">
        <v>29115</v>
      </c>
      <c r="C144" s="723" t="str">
        <f aca="false">TRIM(B144)</f>
        <v>О8О38О5</v>
      </c>
      <c r="D144" s="733" t="n">
        <f aca="false">D143+1</f>
        <v>133</v>
      </c>
      <c r="E144" s="749" t="s">
        <v>20902</v>
      </c>
      <c r="F144" s="750" t="s">
        <v>354</v>
      </c>
      <c r="G144" s="751" t="n">
        <v>4</v>
      </c>
      <c r="H144" s="728" t="n">
        <v>32.56</v>
      </c>
      <c r="I144" s="737"/>
      <c r="J144" s="730" t="n">
        <f aca="false">H144*I144</f>
        <v>0</v>
      </c>
    </row>
    <row r="145" customFormat="false" ht="24" hidden="false" customHeight="true" outlineLevel="0" collapsed="false">
      <c r="A145" s="746" t="s">
        <v>29116</v>
      </c>
      <c r="B145" s="747" t="s">
        <v>29116</v>
      </c>
      <c r="C145" s="723" t="str">
        <f aca="false">TRIM(B145)</f>
        <v>26368</v>
      </c>
      <c r="D145" s="733" t="n">
        <f aca="false">D144+1</f>
        <v>134</v>
      </c>
      <c r="E145" s="749" t="s">
        <v>29117</v>
      </c>
      <c r="F145" s="750" t="s">
        <v>29118</v>
      </c>
      <c r="G145" s="751" t="n">
        <v>1</v>
      </c>
      <c r="H145" s="728" t="n">
        <v>147.27</v>
      </c>
      <c r="I145" s="737"/>
      <c r="J145" s="730" t="n">
        <f aca="false">H145*I145</f>
        <v>0</v>
      </c>
    </row>
    <row r="146" customFormat="false" ht="12" hidden="false" customHeight="true" outlineLevel="0" collapsed="false">
      <c r="A146" s="746" t="s">
        <v>29119</v>
      </c>
      <c r="B146" s="747" t="s">
        <v>29120</v>
      </c>
      <c r="C146" s="723" t="str">
        <f aca="false">TRIM(B146)</f>
        <v>О8О3922</v>
      </c>
      <c r="D146" s="733" t="n">
        <f aca="false">D145+1</f>
        <v>135</v>
      </c>
      <c r="E146" s="749" t="s">
        <v>21325</v>
      </c>
      <c r="F146" s="750" t="s">
        <v>21327</v>
      </c>
      <c r="G146" s="751" t="n">
        <v>8</v>
      </c>
      <c r="H146" s="728" t="n">
        <v>42.36</v>
      </c>
      <c r="I146" s="737"/>
      <c r="J146" s="730" t="n">
        <f aca="false">H146*I146</f>
        <v>0</v>
      </c>
    </row>
    <row r="147" customFormat="false" ht="12" hidden="false" customHeight="true" outlineLevel="0" collapsed="false">
      <c r="A147" s="746" t="s">
        <v>29121</v>
      </c>
      <c r="B147" s="747" t="s">
        <v>29122</v>
      </c>
      <c r="C147" s="723" t="str">
        <f aca="false">TRIM(B147)</f>
        <v>пОООООО2964</v>
      </c>
      <c r="D147" s="733" t="n">
        <f aca="false">D146+1</f>
        <v>136</v>
      </c>
      <c r="E147" s="749" t="s">
        <v>29123</v>
      </c>
      <c r="F147" s="750" t="s">
        <v>14530</v>
      </c>
      <c r="G147" s="751" t="n">
        <v>5</v>
      </c>
      <c r="H147" s="728" t="n">
        <v>85.74</v>
      </c>
      <c r="I147" s="737"/>
      <c r="J147" s="730" t="n">
        <f aca="false">H147*I147</f>
        <v>0</v>
      </c>
    </row>
    <row r="148" customFormat="false" ht="12" hidden="false" customHeight="true" outlineLevel="0" collapsed="false">
      <c r="A148" s="746" t="s">
        <v>29124</v>
      </c>
      <c r="B148" s="747" t="s">
        <v>29125</v>
      </c>
      <c r="C148" s="723" t="str">
        <f aca="false">TRIM(B148)</f>
        <v>О8О3818</v>
      </c>
      <c r="D148" s="733" t="n">
        <f aca="false">D147+1</f>
        <v>137</v>
      </c>
      <c r="E148" s="749" t="s">
        <v>20932</v>
      </c>
      <c r="F148" s="750" t="s">
        <v>354</v>
      </c>
      <c r="G148" s="751" t="n">
        <v>4</v>
      </c>
      <c r="H148" s="728" t="n">
        <v>113.75</v>
      </c>
      <c r="I148" s="737"/>
      <c r="J148" s="730" t="n">
        <f aca="false">H148*I148</f>
        <v>0</v>
      </c>
    </row>
    <row r="149" customFormat="false" ht="12" hidden="false" customHeight="true" outlineLevel="0" collapsed="false">
      <c r="A149" s="746" t="s">
        <v>29126</v>
      </c>
      <c r="B149" s="747" t="s">
        <v>29127</v>
      </c>
      <c r="C149" s="723" t="str">
        <f aca="false">TRIM(B149)</f>
        <v>О8ОО8О5</v>
      </c>
      <c r="D149" s="733" t="n">
        <f aca="false">D148+1</f>
        <v>138</v>
      </c>
      <c r="E149" s="749" t="s">
        <v>29128</v>
      </c>
      <c r="F149" s="750" t="s">
        <v>29129</v>
      </c>
      <c r="G149" s="751" t="n">
        <v>1</v>
      </c>
      <c r="H149" s="728" t="n">
        <v>504</v>
      </c>
      <c r="I149" s="737"/>
      <c r="J149" s="730" t="n">
        <f aca="false">H149*I149</f>
        <v>0</v>
      </c>
    </row>
    <row r="150" customFormat="false" ht="12" hidden="false" customHeight="true" outlineLevel="0" collapsed="false">
      <c r="A150" s="746" t="s">
        <v>29130</v>
      </c>
      <c r="B150" s="747" t="s">
        <v>29130</v>
      </c>
      <c r="C150" s="723" t="str">
        <f aca="false">TRIM(B150)</f>
        <v>4982</v>
      </c>
      <c r="D150" s="733" t="n">
        <f aca="false">D149+1</f>
        <v>139</v>
      </c>
      <c r="E150" s="749" t="s">
        <v>29131</v>
      </c>
      <c r="F150" s="750" t="s">
        <v>29132</v>
      </c>
      <c r="G150" s="751" t="n">
        <v>4</v>
      </c>
      <c r="H150" s="728" t="n">
        <v>134.76</v>
      </c>
      <c r="I150" s="737"/>
      <c r="J150" s="730" t="n">
        <f aca="false">H150*I150</f>
        <v>0</v>
      </c>
    </row>
    <row r="151" customFormat="false" ht="12" hidden="false" customHeight="true" outlineLevel="0" collapsed="false">
      <c r="A151" s="746" t="s">
        <v>29133</v>
      </c>
      <c r="B151" s="747" t="s">
        <v>29134</v>
      </c>
      <c r="C151" s="723" t="str">
        <f aca="false">TRIM(B151)</f>
        <v>лиОО1О24115</v>
      </c>
      <c r="D151" s="733" t="n">
        <f aca="false">D150+1</f>
        <v>140</v>
      </c>
      <c r="E151" s="749" t="s">
        <v>29135</v>
      </c>
      <c r="F151" s="750" t="s">
        <v>29136</v>
      </c>
      <c r="G151" s="751" t="n">
        <v>17</v>
      </c>
      <c r="H151" s="728" t="n">
        <v>35.03</v>
      </c>
      <c r="I151" s="737"/>
      <c r="J151" s="730" t="n">
        <f aca="false">H151*I151</f>
        <v>0</v>
      </c>
    </row>
    <row r="152" customFormat="false" ht="12" hidden="false" customHeight="true" outlineLevel="0" collapsed="false">
      <c r="A152" s="746" t="s">
        <v>29137</v>
      </c>
      <c r="B152" s="747" t="s">
        <v>29138</v>
      </c>
      <c r="C152" s="723" t="str">
        <f aca="false">TRIM(B152)</f>
        <v>О8ОО748</v>
      </c>
      <c r="D152" s="733" t="n">
        <f aca="false">D151+1</f>
        <v>141</v>
      </c>
      <c r="E152" s="749" t="s">
        <v>29139</v>
      </c>
      <c r="F152" s="750" t="s">
        <v>29140</v>
      </c>
      <c r="G152" s="751" t="n">
        <v>1</v>
      </c>
      <c r="H152" s="728" t="n">
        <v>903.85</v>
      </c>
      <c r="I152" s="737"/>
      <c r="J152" s="730" t="n">
        <f aca="false">H152*I152</f>
        <v>0</v>
      </c>
    </row>
    <row r="153" customFormat="false" ht="24" hidden="false" customHeight="true" outlineLevel="0" collapsed="false">
      <c r="A153" s="746" t="s">
        <v>29141</v>
      </c>
      <c r="B153" s="747" t="s">
        <v>29141</v>
      </c>
      <c r="C153" s="723" t="str">
        <f aca="false">TRIM(B153)</f>
        <v>28874</v>
      </c>
      <c r="D153" s="733" t="n">
        <f aca="false">D152+1</f>
        <v>142</v>
      </c>
      <c r="E153" s="749" t="s">
        <v>29142</v>
      </c>
      <c r="F153" s="750" t="s">
        <v>29143</v>
      </c>
      <c r="G153" s="751" t="n">
        <v>32</v>
      </c>
      <c r="H153" s="728" t="n">
        <v>28.42</v>
      </c>
      <c r="I153" s="737"/>
      <c r="J153" s="730" t="n">
        <f aca="false">H153*I153</f>
        <v>0</v>
      </c>
    </row>
    <row r="154" customFormat="false" ht="12" hidden="false" customHeight="true" outlineLevel="0" collapsed="false">
      <c r="A154" s="746" t="s">
        <v>29144</v>
      </c>
      <c r="B154" s="747" t="s">
        <v>29145</v>
      </c>
      <c r="C154" s="723" t="str">
        <f aca="false">TRIM(B154)</f>
        <v>О8ОО8О6</v>
      </c>
      <c r="D154" s="733" t="n">
        <f aca="false">D153+1</f>
        <v>143</v>
      </c>
      <c r="E154" s="749" t="s">
        <v>29146</v>
      </c>
      <c r="F154" s="750" t="s">
        <v>29147</v>
      </c>
      <c r="G154" s="751" t="n">
        <v>2</v>
      </c>
      <c r="H154" s="728" t="n">
        <v>504</v>
      </c>
      <c r="I154" s="737"/>
      <c r="J154" s="730" t="n">
        <f aca="false">H154*I154</f>
        <v>0</v>
      </c>
    </row>
    <row r="155" customFormat="false" ht="12" hidden="false" customHeight="true" outlineLevel="0" collapsed="false">
      <c r="A155" s="746" t="s">
        <v>29148</v>
      </c>
      <c r="B155" s="747" t="s">
        <v>29149</v>
      </c>
      <c r="C155" s="723" t="str">
        <f aca="false">TRIM(B155)</f>
        <v>ОООО486О</v>
      </c>
      <c r="D155" s="733" t="n">
        <f aca="false">D154+1</f>
        <v>144</v>
      </c>
      <c r="E155" s="749" t="s">
        <v>29150</v>
      </c>
      <c r="F155" s="750" t="s">
        <v>29151</v>
      </c>
      <c r="G155" s="751" t="n">
        <v>20</v>
      </c>
      <c r="H155" s="728" t="n">
        <v>78.64</v>
      </c>
      <c r="I155" s="737"/>
      <c r="J155" s="730" t="n">
        <f aca="false">H155*I155</f>
        <v>0</v>
      </c>
    </row>
    <row r="156" customFormat="false" ht="24" hidden="false" customHeight="true" outlineLevel="0" collapsed="false">
      <c r="A156" s="746" t="s">
        <v>29152</v>
      </c>
      <c r="B156" s="747" t="s">
        <v>29152</v>
      </c>
      <c r="C156" s="723" t="str">
        <f aca="false">TRIM(B156)</f>
        <v>28891</v>
      </c>
      <c r="D156" s="733" t="n">
        <f aca="false">D155+1</f>
        <v>145</v>
      </c>
      <c r="E156" s="749" t="s">
        <v>29153</v>
      </c>
      <c r="F156" s="750" t="s">
        <v>29154</v>
      </c>
      <c r="G156" s="751" t="n">
        <v>12</v>
      </c>
      <c r="H156" s="728" t="n">
        <v>137.79</v>
      </c>
      <c r="I156" s="737"/>
      <c r="J156" s="730" t="n">
        <f aca="false">H156*I156</f>
        <v>0</v>
      </c>
    </row>
    <row r="157" customFormat="false" ht="24" hidden="false" customHeight="true" outlineLevel="0" collapsed="false">
      <c r="A157" s="746" t="s">
        <v>29155</v>
      </c>
      <c r="B157" s="747" t="s">
        <v>29156</v>
      </c>
      <c r="C157" s="723" t="str">
        <f aca="false">TRIM(B157)</f>
        <v>2О86О</v>
      </c>
      <c r="D157" s="733" t="n">
        <f aca="false">D156+1</f>
        <v>146</v>
      </c>
      <c r="E157" s="749" t="s">
        <v>29157</v>
      </c>
      <c r="F157" s="750" t="s">
        <v>29158</v>
      </c>
      <c r="G157" s="751" t="n">
        <v>17</v>
      </c>
      <c r="H157" s="728" t="n">
        <v>112.98</v>
      </c>
      <c r="I157" s="737"/>
      <c r="J157" s="730" t="n">
        <f aca="false">H157*I157</f>
        <v>0</v>
      </c>
    </row>
    <row r="158" customFormat="false" ht="24" hidden="false" customHeight="true" outlineLevel="0" collapsed="false">
      <c r="A158" s="746" t="s">
        <v>29159</v>
      </c>
      <c r="B158" s="747" t="s">
        <v>29160</v>
      </c>
      <c r="C158" s="723" t="str">
        <f aca="false">TRIM(B158)</f>
        <v>О8О5212</v>
      </c>
      <c r="D158" s="733" t="n">
        <f aca="false">D157+1</f>
        <v>147</v>
      </c>
      <c r="E158" s="749" t="s">
        <v>29161</v>
      </c>
      <c r="F158" s="750" t="s">
        <v>29162</v>
      </c>
      <c r="G158" s="751" t="n">
        <v>5</v>
      </c>
      <c r="H158" s="728" t="n">
        <v>458.64</v>
      </c>
      <c r="I158" s="737"/>
      <c r="J158" s="730" t="n">
        <f aca="false">H158*I158</f>
        <v>0</v>
      </c>
    </row>
    <row r="159" customFormat="false" ht="36" hidden="false" customHeight="true" outlineLevel="0" collapsed="false">
      <c r="A159" s="746" t="s">
        <v>29163</v>
      </c>
      <c r="B159" s="747" t="s">
        <v>29164</v>
      </c>
      <c r="C159" s="723" t="str">
        <f aca="false">TRIM(B159)</f>
        <v>лиОО1О81О74</v>
      </c>
      <c r="D159" s="733" t="n">
        <f aca="false">D158+1</f>
        <v>148</v>
      </c>
      <c r="E159" s="749" t="s">
        <v>29165</v>
      </c>
      <c r="F159" s="750" t="s">
        <v>29166</v>
      </c>
      <c r="G159" s="751" t="n">
        <v>1</v>
      </c>
      <c r="H159" s="728" t="n">
        <v>3065.76</v>
      </c>
      <c r="I159" s="737"/>
      <c r="J159" s="730" t="n">
        <f aca="false">H159*I159</f>
        <v>0</v>
      </c>
    </row>
    <row r="160" customFormat="false" ht="12" hidden="false" customHeight="true" outlineLevel="0" collapsed="false">
      <c r="A160" s="746" t="s">
        <v>29167</v>
      </c>
      <c r="B160" s="747" t="s">
        <v>29167</v>
      </c>
      <c r="C160" s="723" t="str">
        <f aca="false">TRIM(B160)</f>
        <v>24382</v>
      </c>
      <c r="D160" s="733" t="n">
        <f aca="false">D159+1</f>
        <v>149</v>
      </c>
      <c r="E160" s="749" t="s">
        <v>29168</v>
      </c>
      <c r="F160" s="750" t="s">
        <v>29169</v>
      </c>
      <c r="G160" s="751" t="n">
        <v>4</v>
      </c>
      <c r="H160" s="728" t="n">
        <v>790.78</v>
      </c>
      <c r="I160" s="737"/>
      <c r="J160" s="730" t="n">
        <f aca="false">H160*I160</f>
        <v>0</v>
      </c>
    </row>
    <row r="161" customFormat="false" ht="12" hidden="false" customHeight="true" outlineLevel="0" collapsed="false">
      <c r="A161" s="746" t="s">
        <v>29170</v>
      </c>
      <c r="B161" s="747" t="s">
        <v>29171</v>
      </c>
      <c r="C161" s="723" t="str">
        <f aca="false">TRIM(B161)</f>
        <v>О8О3246</v>
      </c>
      <c r="D161" s="733" t="n">
        <f aca="false">D160+1</f>
        <v>150</v>
      </c>
      <c r="E161" s="749" t="s">
        <v>29172</v>
      </c>
      <c r="F161" s="750" t="s">
        <v>12215</v>
      </c>
      <c r="G161" s="751" t="n">
        <v>1</v>
      </c>
      <c r="H161" s="728" t="n">
        <v>3471.73</v>
      </c>
      <c r="I161" s="737"/>
      <c r="J161" s="730" t="n">
        <f aca="false">H161*I161</f>
        <v>0</v>
      </c>
    </row>
    <row r="162" customFormat="false" ht="12" hidden="false" customHeight="true" outlineLevel="0" collapsed="false">
      <c r="A162" s="746" t="s">
        <v>29173</v>
      </c>
      <c r="B162" s="747" t="s">
        <v>29174</v>
      </c>
      <c r="C162" s="723" t="str">
        <f aca="false">TRIM(B162)</f>
        <v>О8О3245</v>
      </c>
      <c r="D162" s="733" t="n">
        <f aca="false">D161+1</f>
        <v>151</v>
      </c>
      <c r="E162" s="749" t="s">
        <v>29175</v>
      </c>
      <c r="F162" s="750" t="s">
        <v>12222</v>
      </c>
      <c r="G162" s="751" t="n">
        <v>1</v>
      </c>
      <c r="H162" s="728" t="n">
        <v>3633.77</v>
      </c>
      <c r="I162" s="737"/>
      <c r="J162" s="730" t="n">
        <f aca="false">H162*I162</f>
        <v>0</v>
      </c>
    </row>
    <row r="163" customFormat="false" ht="12" hidden="false" customHeight="true" outlineLevel="0" collapsed="false">
      <c r="A163" s="746" t="s">
        <v>29176</v>
      </c>
      <c r="B163" s="747" t="s">
        <v>29177</v>
      </c>
      <c r="C163" s="723" t="str">
        <f aca="false">TRIM(B163)</f>
        <v>О8О2548</v>
      </c>
      <c r="D163" s="733" t="n">
        <f aca="false">D162+1</f>
        <v>152</v>
      </c>
      <c r="E163" s="749" t="s">
        <v>22650</v>
      </c>
      <c r="F163" s="750" t="s">
        <v>29178</v>
      </c>
      <c r="G163" s="751" t="n">
        <v>2</v>
      </c>
      <c r="H163" s="728" t="n">
        <v>1983.23</v>
      </c>
      <c r="I163" s="737"/>
      <c r="J163" s="730" t="n">
        <f aca="false">H163*I163</f>
        <v>0</v>
      </c>
    </row>
    <row r="164" customFormat="false" ht="12" hidden="false" customHeight="true" outlineLevel="0" collapsed="false">
      <c r="A164" s="746" t="s">
        <v>29179</v>
      </c>
      <c r="B164" s="747" t="s">
        <v>29179</v>
      </c>
      <c r="C164" s="723" t="str">
        <f aca="false">TRIM(B164)</f>
        <v>18392</v>
      </c>
      <c r="D164" s="733" t="n">
        <f aca="false">D163+1</f>
        <v>153</v>
      </c>
      <c r="E164" s="749" t="s">
        <v>29180</v>
      </c>
      <c r="F164" s="750" t="s">
        <v>29181</v>
      </c>
      <c r="G164" s="751" t="n">
        <v>1</v>
      </c>
      <c r="H164" s="728" t="n">
        <v>4702.42</v>
      </c>
      <c r="I164" s="737"/>
      <c r="J164" s="730" t="n">
        <f aca="false">H164*I164</f>
        <v>0</v>
      </c>
    </row>
    <row r="165" customFormat="false" ht="12" hidden="false" customHeight="true" outlineLevel="0" collapsed="false">
      <c r="A165" s="746" t="s">
        <v>29182</v>
      </c>
      <c r="B165" s="747" t="s">
        <v>29183</v>
      </c>
      <c r="C165" s="723" t="str">
        <f aca="false">TRIM(B165)</f>
        <v>О8ОО93О</v>
      </c>
      <c r="D165" s="733" t="n">
        <f aca="false">D164+1</f>
        <v>154</v>
      </c>
      <c r="E165" s="749" t="s">
        <v>29184</v>
      </c>
      <c r="F165" s="750" t="s">
        <v>29185</v>
      </c>
      <c r="G165" s="751" t="n">
        <v>5</v>
      </c>
      <c r="H165" s="728" t="n">
        <v>1046.92</v>
      </c>
      <c r="I165" s="737"/>
      <c r="J165" s="730" t="n">
        <f aca="false">H165*I165</f>
        <v>0</v>
      </c>
    </row>
    <row r="166" customFormat="false" ht="24" hidden="false" customHeight="true" outlineLevel="0" collapsed="false">
      <c r="A166" s="746" t="s">
        <v>29186</v>
      </c>
      <c r="B166" s="747" t="s">
        <v>29187</v>
      </c>
      <c r="C166" s="723" t="str">
        <f aca="false">TRIM(B166)</f>
        <v>2889О</v>
      </c>
      <c r="D166" s="733" t="n">
        <f aca="false">D165+1</f>
        <v>155</v>
      </c>
      <c r="E166" s="749" t="s">
        <v>29188</v>
      </c>
      <c r="F166" s="750" t="s">
        <v>29189</v>
      </c>
      <c r="G166" s="751" t="n">
        <v>17</v>
      </c>
      <c r="H166" s="728" t="n">
        <v>312.03</v>
      </c>
      <c r="I166" s="737"/>
      <c r="J166" s="730" t="n">
        <f aca="false">H166*I166</f>
        <v>0</v>
      </c>
    </row>
    <row r="167" customFormat="false" ht="24" hidden="false" customHeight="true" outlineLevel="0" collapsed="false">
      <c r="A167" s="746" t="s">
        <v>29190</v>
      </c>
      <c r="B167" s="747" t="s">
        <v>29191</v>
      </c>
      <c r="C167" s="723" t="str">
        <f aca="false">TRIM(B167)</f>
        <v>О8О3251</v>
      </c>
      <c r="D167" s="733" t="n">
        <f aca="false">D166+1</f>
        <v>156</v>
      </c>
      <c r="E167" s="749" t="s">
        <v>29192</v>
      </c>
      <c r="F167" s="750" t="s">
        <v>29193</v>
      </c>
      <c r="G167" s="751" t="n">
        <v>1</v>
      </c>
      <c r="H167" s="728" t="n">
        <v>6805.27</v>
      </c>
      <c r="I167" s="737"/>
      <c r="J167" s="730" t="n">
        <f aca="false">H167*I167</f>
        <v>0</v>
      </c>
    </row>
    <row r="168" customFormat="false" ht="12" hidden="false" customHeight="true" outlineLevel="0" collapsed="false">
      <c r="A168" s="746" t="s">
        <v>29194</v>
      </c>
      <c r="B168" s="747" t="s">
        <v>29195</v>
      </c>
      <c r="C168" s="723" t="str">
        <f aca="false">TRIM(B168)</f>
        <v>12О66</v>
      </c>
      <c r="D168" s="733" t="n">
        <f aca="false">D167+1</f>
        <v>157</v>
      </c>
      <c r="E168" s="749" t="s">
        <v>29196</v>
      </c>
      <c r="F168" s="750" t="s">
        <v>29197</v>
      </c>
      <c r="G168" s="751" t="n">
        <v>5</v>
      </c>
      <c r="H168" s="728" t="n">
        <v>1452.89</v>
      </c>
      <c r="I168" s="737"/>
      <c r="J168" s="730" t="n">
        <f aca="false">H168*I168</f>
        <v>0</v>
      </c>
    </row>
    <row r="169" customFormat="false" ht="12" hidden="false" customHeight="true" outlineLevel="0" collapsed="false">
      <c r="A169" s="746" t="s">
        <v>29198</v>
      </c>
      <c r="B169" s="747" t="s">
        <v>29199</v>
      </c>
      <c r="C169" s="723" t="str">
        <f aca="false">TRIM(B169)</f>
        <v>и18О5</v>
      </c>
      <c r="D169" s="733" t="n">
        <f aca="false">D168+1</f>
        <v>158</v>
      </c>
      <c r="E169" s="749" t="s">
        <v>29200</v>
      </c>
      <c r="F169" s="750" t="s">
        <v>15446</v>
      </c>
      <c r="G169" s="751" t="n">
        <v>14</v>
      </c>
      <c r="H169" s="728" t="n">
        <v>662.03</v>
      </c>
      <c r="I169" s="737"/>
      <c r="J169" s="730" t="n">
        <f aca="false">H169*I169</f>
        <v>0</v>
      </c>
    </row>
    <row r="170" customFormat="false" ht="12" hidden="false" customHeight="true" outlineLevel="0" collapsed="false">
      <c r="A170" s="746" t="s">
        <v>29201</v>
      </c>
      <c r="B170" s="747" t="s">
        <v>29202</v>
      </c>
      <c r="C170" s="723" t="str">
        <f aca="false">TRIM(B170)</f>
        <v>2438О</v>
      </c>
      <c r="D170" s="733" t="n">
        <f aca="false">D169+1</f>
        <v>159</v>
      </c>
      <c r="E170" s="749" t="s">
        <v>29203</v>
      </c>
      <c r="F170" s="750" t="s">
        <v>29204</v>
      </c>
      <c r="G170" s="751" t="n">
        <v>7</v>
      </c>
      <c r="H170" s="728" t="n">
        <v>1456.95</v>
      </c>
      <c r="I170" s="737"/>
      <c r="J170" s="730" t="n">
        <f aca="false">H170*I170</f>
        <v>0</v>
      </c>
    </row>
    <row r="171" customFormat="false" ht="24" hidden="false" customHeight="true" outlineLevel="0" collapsed="false">
      <c r="A171" s="746" t="s">
        <v>29205</v>
      </c>
      <c r="B171" s="747" t="s">
        <v>29205</v>
      </c>
      <c r="C171" s="723" t="str">
        <f aca="false">TRIM(B171)</f>
        <v>28781</v>
      </c>
      <c r="D171" s="733" t="n">
        <f aca="false">D170+1</f>
        <v>160</v>
      </c>
      <c r="E171" s="749" t="s">
        <v>29206</v>
      </c>
      <c r="F171" s="750" t="s">
        <v>29207</v>
      </c>
      <c r="G171" s="751" t="n">
        <v>5</v>
      </c>
      <c r="H171" s="728" t="n">
        <v>2064.41</v>
      </c>
      <c r="I171" s="737"/>
      <c r="J171" s="730" t="n">
        <f aca="false">H171*I171</f>
        <v>0</v>
      </c>
    </row>
    <row r="172" customFormat="false" ht="12" hidden="false" customHeight="true" outlineLevel="0" collapsed="false">
      <c r="A172" s="746" t="s">
        <v>29208</v>
      </c>
      <c r="B172" s="747" t="s">
        <v>29209</v>
      </c>
      <c r="C172" s="723" t="str">
        <f aca="false">TRIM(B172)</f>
        <v>2О476</v>
      </c>
      <c r="D172" s="733" t="n">
        <f aca="false">D171+1</f>
        <v>161</v>
      </c>
      <c r="E172" s="749" t="s">
        <v>29210</v>
      </c>
      <c r="F172" s="750" t="s">
        <v>29211</v>
      </c>
      <c r="G172" s="751" t="n">
        <v>46</v>
      </c>
      <c r="H172" s="728" t="n">
        <v>246.96</v>
      </c>
      <c r="I172" s="737"/>
      <c r="J172" s="730" t="n">
        <f aca="false">H172*I172</f>
        <v>0</v>
      </c>
    </row>
    <row r="173" customFormat="false" ht="12" hidden="false" customHeight="true" outlineLevel="0" collapsed="false">
      <c r="A173" s="746" t="s">
        <v>29212</v>
      </c>
      <c r="B173" s="747" t="s">
        <v>29213</v>
      </c>
      <c r="C173" s="723" t="str">
        <f aca="false">TRIM(B173)</f>
        <v>11О39</v>
      </c>
      <c r="D173" s="733" t="n">
        <f aca="false">D172+1</f>
        <v>162</v>
      </c>
      <c r="E173" s="749" t="n">
        <v>3937220</v>
      </c>
      <c r="F173" s="750" t="s">
        <v>29214</v>
      </c>
      <c r="G173" s="751" t="n">
        <v>12</v>
      </c>
      <c r="H173" s="728" t="n">
        <v>1028.12</v>
      </c>
      <c r="I173" s="737"/>
      <c r="J173" s="730" t="n">
        <f aca="false">H173*I173</f>
        <v>0</v>
      </c>
    </row>
    <row r="174" customFormat="false" ht="12" hidden="false" customHeight="true" outlineLevel="0" collapsed="false">
      <c r="A174" s="746" t="s">
        <v>29215</v>
      </c>
      <c r="B174" s="747" t="s">
        <v>29215</v>
      </c>
      <c r="C174" s="723" t="str">
        <f aca="false">TRIM(B174)</f>
        <v>3733</v>
      </c>
      <c r="D174" s="733" t="n">
        <f aca="false">D173+1</f>
        <v>163</v>
      </c>
      <c r="E174" s="749" t="n">
        <v>486107007</v>
      </c>
      <c r="F174" s="750" t="s">
        <v>29216</v>
      </c>
      <c r="G174" s="751" t="n">
        <v>3</v>
      </c>
      <c r="H174" s="728" t="n">
        <v>4253.09</v>
      </c>
      <c r="I174" s="737"/>
      <c r="J174" s="730" t="n">
        <f aca="false">H174*I174</f>
        <v>0</v>
      </c>
    </row>
    <row r="175" customFormat="false" ht="24" hidden="false" customHeight="true" outlineLevel="0" collapsed="false">
      <c r="A175" s="746" t="s">
        <v>29217</v>
      </c>
      <c r="B175" s="747" t="s">
        <v>29218</v>
      </c>
      <c r="C175" s="723" t="str">
        <f aca="false">TRIM(B175)</f>
        <v>ОООО2822</v>
      </c>
      <c r="D175" s="733" t="n">
        <f aca="false">D174+1</f>
        <v>164</v>
      </c>
      <c r="E175" s="749" t="s">
        <v>29219</v>
      </c>
      <c r="F175" s="750" t="s">
        <v>29220</v>
      </c>
      <c r="G175" s="751" t="n">
        <v>9</v>
      </c>
      <c r="H175" s="728" t="n">
        <v>1583.4</v>
      </c>
      <c r="I175" s="737"/>
      <c r="J175" s="730" t="n">
        <f aca="false">H175*I175</f>
        <v>0</v>
      </c>
    </row>
    <row r="176" customFormat="false" ht="24" hidden="false" customHeight="true" outlineLevel="0" collapsed="false">
      <c r="A176" s="746" t="s">
        <v>29221</v>
      </c>
      <c r="B176" s="747" t="s">
        <v>29221</v>
      </c>
      <c r="C176" s="723" t="str">
        <f aca="false">TRIM(B176)</f>
        <v>26479</v>
      </c>
      <c r="D176" s="733" t="n">
        <f aca="false">D175+1</f>
        <v>165</v>
      </c>
      <c r="E176" s="749" t="s">
        <v>29222</v>
      </c>
      <c r="F176" s="750" t="s">
        <v>29223</v>
      </c>
      <c r="G176" s="751" t="n">
        <v>40</v>
      </c>
      <c r="H176" s="728" t="n">
        <v>371.59</v>
      </c>
      <c r="I176" s="737"/>
      <c r="J176" s="730" t="n">
        <f aca="false">H176*I176</f>
        <v>0</v>
      </c>
    </row>
    <row r="177" customFormat="false" ht="12" hidden="false" customHeight="true" outlineLevel="0" collapsed="false">
      <c r="A177" s="746" t="s">
        <v>29224</v>
      </c>
      <c r="B177" s="747" t="s">
        <v>29224</v>
      </c>
      <c r="C177" s="723" t="str">
        <f aca="false">TRIM(B177)</f>
        <v>25216</v>
      </c>
      <c r="D177" s="733" t="n">
        <f aca="false">D176+1</f>
        <v>166</v>
      </c>
      <c r="E177" s="749" t="n">
        <v>4995169</v>
      </c>
      <c r="F177" s="750" t="s">
        <v>354</v>
      </c>
      <c r="G177" s="751" t="n">
        <v>13</v>
      </c>
      <c r="H177" s="728" t="n">
        <v>1301.12</v>
      </c>
      <c r="I177" s="737"/>
      <c r="J177" s="730" t="n">
        <f aca="false">H177*I177</f>
        <v>0</v>
      </c>
    </row>
    <row r="178" customFormat="false" ht="12" hidden="false" customHeight="true" outlineLevel="0" collapsed="false">
      <c r="A178" s="746" t="s">
        <v>29225</v>
      </c>
      <c r="B178" s="747" t="s">
        <v>29226</v>
      </c>
      <c r="C178" s="723" t="str">
        <f aca="false">TRIM(B178)</f>
        <v>1ОО17</v>
      </c>
      <c r="D178" s="733" t="n">
        <f aca="false">D177+1</f>
        <v>167</v>
      </c>
      <c r="E178" s="749" t="s">
        <v>29227</v>
      </c>
      <c r="F178" s="750" t="s">
        <v>29228</v>
      </c>
      <c r="G178" s="751" t="n">
        <v>8</v>
      </c>
      <c r="H178" s="728" t="n">
        <v>2694.43</v>
      </c>
      <c r="I178" s="737"/>
      <c r="J178" s="730" t="n">
        <f aca="false">H178*I178</f>
        <v>0</v>
      </c>
    </row>
    <row r="179" customFormat="false" ht="12" hidden="false" customHeight="true" outlineLevel="0" collapsed="false">
      <c r="A179" s="746" t="s">
        <v>29229</v>
      </c>
      <c r="B179" s="747" t="s">
        <v>29230</v>
      </c>
      <c r="C179" s="723" t="str">
        <f aca="false">TRIM(B179)</f>
        <v>О8О3185</v>
      </c>
      <c r="D179" s="733" t="n">
        <f aca="false">D178+1</f>
        <v>168</v>
      </c>
      <c r="E179" s="749" t="s">
        <v>29231</v>
      </c>
      <c r="F179" s="750" t="s">
        <v>18682</v>
      </c>
      <c r="G179" s="751" t="n">
        <v>1</v>
      </c>
      <c r="H179" s="728" t="n">
        <v>24255</v>
      </c>
      <c r="I179" s="737"/>
      <c r="J179" s="730" t="n">
        <f aca="false">H179*I179</f>
        <v>0</v>
      </c>
    </row>
    <row r="180" customFormat="false" ht="24" hidden="false" customHeight="true" outlineLevel="0" collapsed="false">
      <c r="A180" s="746" t="s">
        <v>29232</v>
      </c>
      <c r="B180" s="747" t="s">
        <v>29233</v>
      </c>
      <c r="C180" s="723" t="str">
        <f aca="false">TRIM(B180)</f>
        <v>1945О</v>
      </c>
      <c r="D180" s="733" t="n">
        <f aca="false">D179+1</f>
        <v>169</v>
      </c>
      <c r="E180" s="749" t="s">
        <v>29234</v>
      </c>
      <c r="F180" s="750" t="s">
        <v>29235</v>
      </c>
      <c r="G180" s="751" t="n">
        <v>27</v>
      </c>
      <c r="H180" s="728" t="n">
        <v>1041.56</v>
      </c>
      <c r="I180" s="737"/>
      <c r="J180" s="730" t="n">
        <f aca="false">H180*I180</f>
        <v>0</v>
      </c>
    </row>
    <row r="181" customFormat="false" ht="24" hidden="false" customHeight="true" outlineLevel="0" collapsed="false">
      <c r="A181" s="746" t="s">
        <v>29236</v>
      </c>
      <c r="B181" s="747" t="s">
        <v>29236</v>
      </c>
      <c r="C181" s="723" t="str">
        <f aca="false">TRIM(B181)</f>
        <v>и1216</v>
      </c>
      <c r="D181" s="733" t="n">
        <f aca="false">D180+1</f>
        <v>170</v>
      </c>
      <c r="E181" s="749" t="s">
        <v>29237</v>
      </c>
      <c r="F181" s="750" t="s">
        <v>29238</v>
      </c>
      <c r="G181" s="751" t="n">
        <v>7</v>
      </c>
      <c r="H181" s="728" t="n">
        <v>4057.63</v>
      </c>
      <c r="I181" s="737"/>
      <c r="J181" s="730" t="n">
        <f aca="false">H181*I181</f>
        <v>0</v>
      </c>
    </row>
    <row r="182" customFormat="false" ht="12" hidden="false" customHeight="true" outlineLevel="0" collapsed="false">
      <c r="A182" s="746" t="s">
        <v>29239</v>
      </c>
      <c r="B182" s="747" t="s">
        <v>29240</v>
      </c>
      <c r="C182" s="723" t="str">
        <f aca="false">TRIM(B182)</f>
        <v>617О</v>
      </c>
      <c r="D182" s="733" t="n">
        <f aca="false">D181+1</f>
        <v>171</v>
      </c>
      <c r="E182" s="749" t="s">
        <v>29241</v>
      </c>
      <c r="F182" s="750" t="s">
        <v>29242</v>
      </c>
      <c r="G182" s="751" t="n">
        <v>2</v>
      </c>
      <c r="H182" s="728" t="n">
        <v>14383.36</v>
      </c>
      <c r="I182" s="737"/>
      <c r="J182" s="730" t="n">
        <f aca="false">H182*I182</f>
        <v>0</v>
      </c>
    </row>
    <row r="183" customFormat="false" ht="12" hidden="false" customHeight="true" outlineLevel="0" collapsed="false">
      <c r="A183" s="746" t="s">
        <v>29243</v>
      </c>
      <c r="B183" s="747" t="s">
        <v>29243</v>
      </c>
      <c r="C183" s="723" t="str">
        <f aca="false">TRIM(B183)</f>
        <v>14885</v>
      </c>
      <c r="D183" s="733" t="n">
        <f aca="false">D182+1</f>
        <v>172</v>
      </c>
      <c r="E183" s="749" t="n">
        <v>4987964</v>
      </c>
      <c r="F183" s="750" t="s">
        <v>29244</v>
      </c>
      <c r="G183" s="751" t="n">
        <v>5</v>
      </c>
      <c r="H183" s="728" t="n">
        <v>3742.03</v>
      </c>
      <c r="I183" s="737"/>
      <c r="J183" s="730" t="n">
        <f aca="false">H183*I183</f>
        <v>0</v>
      </c>
    </row>
    <row r="184" customFormat="false" ht="12" hidden="false" customHeight="true" outlineLevel="0" collapsed="false">
      <c r="A184" s="746" t="s">
        <v>29245</v>
      </c>
      <c r="B184" s="747" t="s">
        <v>29246</v>
      </c>
      <c r="C184" s="723" t="str">
        <f aca="false">TRIM(B184)</f>
        <v>1ОО19</v>
      </c>
      <c r="D184" s="733" t="n">
        <f aca="false">D183+1</f>
        <v>173</v>
      </c>
      <c r="E184" s="749" t="s">
        <v>29247</v>
      </c>
      <c r="F184" s="750" t="s">
        <v>29228</v>
      </c>
      <c r="G184" s="751" t="n">
        <v>7</v>
      </c>
      <c r="H184" s="728" t="n">
        <v>4881.8</v>
      </c>
      <c r="I184" s="737"/>
      <c r="J184" s="730" t="n">
        <f aca="false">H184*I184</f>
        <v>0</v>
      </c>
    </row>
    <row r="185" customFormat="false" ht="24" hidden="false" customHeight="true" outlineLevel="0" collapsed="false">
      <c r="A185" s="746" t="s">
        <v>29248</v>
      </c>
      <c r="B185" s="747" t="s">
        <v>29249</v>
      </c>
      <c r="C185" s="723" t="str">
        <f aca="false">TRIM(B185)</f>
        <v>23О24</v>
      </c>
      <c r="D185" s="733" t="n">
        <f aca="false">D184+1</f>
        <v>174</v>
      </c>
      <c r="E185" s="749" t="s">
        <v>29250</v>
      </c>
      <c r="F185" s="750" t="s">
        <v>29251</v>
      </c>
      <c r="G185" s="751" t="n">
        <v>6</v>
      </c>
      <c r="H185" s="728" t="n">
        <v>8302.73</v>
      </c>
      <c r="I185" s="737"/>
      <c r="J185" s="730" t="n">
        <f aca="false">H185*I185</f>
        <v>0</v>
      </c>
    </row>
    <row r="186" customFormat="false" ht="12" hidden="false" customHeight="true" outlineLevel="0" collapsed="false">
      <c r="A186" s="746" t="s">
        <v>29252</v>
      </c>
      <c r="B186" s="747" t="s">
        <v>29253</v>
      </c>
      <c r="C186" s="723" t="str">
        <f aca="false">TRIM(B186)</f>
        <v>2118О</v>
      </c>
      <c r="D186" s="733" t="n">
        <f aca="false">D185+1</f>
        <v>175</v>
      </c>
      <c r="E186" s="749" t="n">
        <v>4987968</v>
      </c>
      <c r="F186" s="750" t="s">
        <v>29254</v>
      </c>
      <c r="G186" s="751" t="n">
        <v>21</v>
      </c>
      <c r="H186" s="728" t="n">
        <v>2424.52</v>
      </c>
      <c r="I186" s="737"/>
      <c r="J186" s="730" t="n">
        <f aca="false">H186*I186</f>
        <v>0</v>
      </c>
    </row>
    <row r="187" customFormat="false" ht="12" hidden="false" customHeight="true" outlineLevel="0" collapsed="false">
      <c r="A187" s="746" t="s">
        <v>29255</v>
      </c>
      <c r="B187" s="747" t="s">
        <v>29256</v>
      </c>
      <c r="C187" s="723" t="str">
        <f aca="false">TRIM(B187)</f>
        <v>1875О</v>
      </c>
      <c r="D187" s="733" t="n">
        <f aca="false">D186+1</f>
        <v>176</v>
      </c>
      <c r="E187" s="749" t="s">
        <v>29257</v>
      </c>
      <c r="F187" s="750" t="s">
        <v>29258</v>
      </c>
      <c r="G187" s="751" t="n">
        <v>5</v>
      </c>
      <c r="H187" s="728" t="n">
        <v>10662.69</v>
      </c>
      <c r="I187" s="737"/>
      <c r="J187" s="730" t="n">
        <f aca="false">H187*I187</f>
        <v>0</v>
      </c>
    </row>
    <row r="188" customFormat="false" ht="12" hidden="false" customHeight="true" outlineLevel="0" collapsed="false">
      <c r="A188" s="746" t="s">
        <v>29259</v>
      </c>
      <c r="B188" s="747" t="s">
        <v>29260</v>
      </c>
      <c r="C188" s="723" t="str">
        <f aca="false">TRIM(B188)</f>
        <v>О8О4345</v>
      </c>
      <c r="D188" s="733" t="n">
        <f aca="false">D187+1</f>
        <v>177</v>
      </c>
      <c r="E188" s="749" t="s">
        <v>29261</v>
      </c>
      <c r="F188" s="750" t="s">
        <v>29262</v>
      </c>
      <c r="G188" s="751" t="n">
        <v>27</v>
      </c>
      <c r="H188" s="728" t="n">
        <v>2121.35</v>
      </c>
      <c r="I188" s="737"/>
      <c r="J188" s="730" t="n">
        <f aca="false">H188*I188</f>
        <v>0</v>
      </c>
    </row>
    <row r="189" customFormat="false" ht="12" hidden="false" customHeight="true" outlineLevel="0" collapsed="false">
      <c r="A189" s="746" t="s">
        <v>29263</v>
      </c>
      <c r="B189" s="747" t="s">
        <v>29264</v>
      </c>
      <c r="C189" s="723" t="str">
        <f aca="false">TRIM(B189)</f>
        <v>ОООО488О</v>
      </c>
      <c r="D189" s="733" t="n">
        <f aca="false">D188+1</f>
        <v>178</v>
      </c>
      <c r="E189" s="749" t="n">
        <v>8970622940</v>
      </c>
      <c r="F189" s="750" t="s">
        <v>29265</v>
      </c>
      <c r="G189" s="751" t="n">
        <v>30</v>
      </c>
      <c r="H189" s="728" t="n">
        <v>3204.17</v>
      </c>
      <c r="I189" s="737"/>
      <c r="J189" s="730" t="n">
        <f aca="false">H189*I189</f>
        <v>0</v>
      </c>
    </row>
    <row r="190" customFormat="false" ht="12" hidden="false" customHeight="true" outlineLevel="0" collapsed="false">
      <c r="A190" s="746" t="s">
        <v>29266</v>
      </c>
      <c r="B190" s="747" t="s">
        <v>29266</v>
      </c>
      <c r="C190" s="723" t="str">
        <f aca="false">TRIM(B190)</f>
        <v>25427</v>
      </c>
      <c r="D190" s="733" t="n">
        <f aca="false">D189+1</f>
        <v>179</v>
      </c>
      <c r="E190" s="749" t="s">
        <v>29267</v>
      </c>
      <c r="F190" s="750" t="s">
        <v>29268</v>
      </c>
      <c r="G190" s="751" t="n">
        <v>4</v>
      </c>
      <c r="H190" s="728" t="n">
        <v>31392.16</v>
      </c>
      <c r="I190" s="737"/>
      <c r="J190" s="730" t="n">
        <f aca="false">H190*I190</f>
        <v>0</v>
      </c>
    </row>
    <row r="191" customFormat="false" ht="12" hidden="false" customHeight="true" outlineLevel="0" collapsed="false">
      <c r="A191" s="746" t="s">
        <v>29269</v>
      </c>
      <c r="B191" s="747" t="s">
        <v>29270</v>
      </c>
      <c r="C191" s="723" t="str">
        <f aca="false">TRIM(B191)</f>
        <v>2О361</v>
      </c>
      <c r="D191" s="733" t="n">
        <f aca="false">D190+1</f>
        <v>180</v>
      </c>
      <c r="E191" s="749" t="s">
        <v>29271</v>
      </c>
      <c r="F191" s="750" t="s">
        <v>17432</v>
      </c>
      <c r="G191" s="751" t="n">
        <v>4</v>
      </c>
      <c r="H191" s="728" t="n">
        <v>11883.27</v>
      </c>
      <c r="I191" s="737"/>
      <c r="J191" s="730" t="n">
        <f aca="false">H191*I191</f>
        <v>0</v>
      </c>
    </row>
    <row r="192" customFormat="false" ht="12" hidden="false" customHeight="true" outlineLevel="0" collapsed="false">
      <c r="A192" s="746" t="s">
        <v>29272</v>
      </c>
      <c r="B192" s="747" t="s">
        <v>29272</v>
      </c>
      <c r="C192" s="723" t="str">
        <f aca="false">TRIM(B192)</f>
        <v>4615</v>
      </c>
      <c r="D192" s="733" t="n">
        <f aca="false">D191+1</f>
        <v>181</v>
      </c>
      <c r="E192" s="749" t="n">
        <v>4981226</v>
      </c>
      <c r="F192" s="750" t="s">
        <v>21794</v>
      </c>
      <c r="G192" s="751" t="n">
        <v>5</v>
      </c>
      <c r="H192" s="728" t="n">
        <v>44326.56</v>
      </c>
      <c r="I192" s="737"/>
      <c r="J192" s="730" t="n">
        <f aca="false">H192*I192</f>
        <v>0</v>
      </c>
    </row>
    <row r="193" customFormat="false" ht="24" hidden="false" customHeight="true" outlineLevel="0" collapsed="false">
      <c r="A193" s="746" t="s">
        <v>29273</v>
      </c>
      <c r="B193" s="747" t="s">
        <v>29274</v>
      </c>
      <c r="C193" s="723" t="str">
        <f aca="false">TRIM(B193)</f>
        <v>2542О</v>
      </c>
      <c r="D193" s="733" t="n">
        <f aca="false">D192+1</f>
        <v>182</v>
      </c>
      <c r="E193" s="749" t="n">
        <v>4025329</v>
      </c>
      <c r="F193" s="750" t="s">
        <v>29275</v>
      </c>
      <c r="G193" s="751" t="n">
        <v>10</v>
      </c>
      <c r="H193" s="728" t="n">
        <v>29094.59</v>
      </c>
      <c r="I193" s="737"/>
      <c r="J193" s="730" t="n">
        <f aca="false">H193*I193</f>
        <v>0</v>
      </c>
    </row>
    <row r="194" customFormat="false" ht="12" hidden="false" customHeight="true" outlineLevel="0" collapsed="false">
      <c r="A194" s="752" t="s">
        <v>29276</v>
      </c>
      <c r="B194" s="753" t="s">
        <v>29277</v>
      </c>
      <c r="C194" s="723" t="str">
        <f aca="false">TRIM(B194)</f>
        <v>О8О1324</v>
      </c>
      <c r="D194" s="733" t="n">
        <f aca="false">D193+1</f>
        <v>183</v>
      </c>
      <c r="E194" s="754" t="s">
        <v>29278</v>
      </c>
      <c r="F194" s="755" t="s">
        <v>11894</v>
      </c>
      <c r="G194" s="756" t="n">
        <v>2</v>
      </c>
      <c r="H194" s="728" t="n">
        <v>1675.9</v>
      </c>
      <c r="I194" s="737"/>
      <c r="J194" s="730" t="n">
        <f aca="false">H194*I194</f>
        <v>0</v>
      </c>
    </row>
    <row r="195" customFormat="false" ht="12" hidden="false" customHeight="true" outlineLevel="0" collapsed="false">
      <c r="A195" s="752" t="s">
        <v>29279</v>
      </c>
      <c r="B195" s="753" t="s">
        <v>29280</v>
      </c>
      <c r="C195" s="723" t="str">
        <f aca="false">TRIM(B195)</f>
        <v>56О3</v>
      </c>
      <c r="D195" s="733" t="n">
        <f aca="false">D194+1</f>
        <v>184</v>
      </c>
      <c r="E195" s="754" t="s">
        <v>29281</v>
      </c>
      <c r="F195" s="755" t="s">
        <v>29282</v>
      </c>
      <c r="G195" s="756" t="n">
        <v>166</v>
      </c>
      <c r="H195" s="728" t="n">
        <v>118.52</v>
      </c>
      <c r="I195" s="737"/>
      <c r="J195" s="730" t="n">
        <f aca="false">H195*I195</f>
        <v>0</v>
      </c>
    </row>
    <row r="196" customFormat="false" ht="12" hidden="false" customHeight="true" outlineLevel="0" collapsed="false">
      <c r="A196" s="752" t="s">
        <v>29283</v>
      </c>
      <c r="B196" s="753" t="s">
        <v>29284</v>
      </c>
      <c r="C196" s="757" t="str">
        <f aca="false">TRIM(B196)</f>
        <v>2184О</v>
      </c>
      <c r="D196" s="733" t="n">
        <f aca="false">D195+1</f>
        <v>185</v>
      </c>
      <c r="E196" s="754" t="s">
        <v>29285</v>
      </c>
      <c r="F196" s="755" t="s">
        <v>29286</v>
      </c>
      <c r="G196" s="756" t="n">
        <v>10</v>
      </c>
      <c r="H196" s="728" t="n">
        <v>68.24</v>
      </c>
      <c r="I196" s="737"/>
      <c r="J196" s="730" t="n">
        <f aca="false">H196*I196</f>
        <v>0</v>
      </c>
    </row>
    <row r="197" customFormat="false" ht="20.4" hidden="false" customHeight="true" outlineLevel="0" collapsed="false">
      <c r="A197" s="752" t="s">
        <v>29287</v>
      </c>
      <c r="B197" s="753" t="s">
        <v>29288</v>
      </c>
      <c r="C197" s="757" t="str">
        <f aca="false">TRIM(B197)</f>
        <v>УО433</v>
      </c>
      <c r="D197" s="733" t="n">
        <f aca="false">D196+1</f>
        <v>186</v>
      </c>
      <c r="E197" s="754" t="s">
        <v>29289</v>
      </c>
      <c r="F197" s="755" t="s">
        <v>29290</v>
      </c>
      <c r="G197" s="756" t="n">
        <v>1</v>
      </c>
      <c r="H197" s="728" t="n">
        <v>20339.4</v>
      </c>
      <c r="I197" s="737"/>
      <c r="J197" s="730" t="n">
        <f aca="false">H197*I197</f>
        <v>0</v>
      </c>
    </row>
    <row r="198" customFormat="false" ht="12" hidden="false" customHeight="true" outlineLevel="0" collapsed="false">
      <c r="A198" s="752" t="s">
        <v>29291</v>
      </c>
      <c r="B198" s="753" t="s">
        <v>29292</v>
      </c>
      <c r="C198" s="757" t="str">
        <f aca="false">TRIM(B198)</f>
        <v>1О28О</v>
      </c>
      <c r="D198" s="733" t="n">
        <f aca="false">D197+1</f>
        <v>187</v>
      </c>
      <c r="E198" s="754" t="s">
        <v>1550</v>
      </c>
      <c r="F198" s="755" t="s">
        <v>29293</v>
      </c>
      <c r="G198" s="756" t="n">
        <v>10</v>
      </c>
      <c r="H198" s="728" t="n">
        <v>443.52</v>
      </c>
      <c r="I198" s="737"/>
      <c r="J198" s="730" t="n">
        <f aca="false">H198*I198</f>
        <v>0</v>
      </c>
    </row>
    <row r="199" customFormat="false" ht="20.4" hidden="false" customHeight="true" outlineLevel="0" collapsed="false">
      <c r="A199" s="752" t="s">
        <v>29294</v>
      </c>
      <c r="B199" s="753" t="s">
        <v>29294</v>
      </c>
      <c r="C199" s="757" t="str">
        <f aca="false">TRIM(B199)</f>
        <v>28481</v>
      </c>
      <c r="D199" s="733" t="n">
        <f aca="false">D198+1</f>
        <v>188</v>
      </c>
      <c r="E199" s="754" t="s">
        <v>274</v>
      </c>
      <c r="F199" s="755" t="s">
        <v>276</v>
      </c>
      <c r="G199" s="756" t="n">
        <v>27</v>
      </c>
      <c r="H199" s="728" t="n">
        <v>332.64</v>
      </c>
      <c r="I199" s="737"/>
      <c r="J199" s="730" t="n">
        <f aca="false">H199*I199</f>
        <v>0</v>
      </c>
    </row>
    <row r="200" customFormat="false" ht="20.4" hidden="false" customHeight="true" outlineLevel="0" collapsed="false">
      <c r="A200" s="752" t="s">
        <v>29295</v>
      </c>
      <c r="B200" s="753" t="s">
        <v>29296</v>
      </c>
      <c r="C200" s="757" t="str">
        <f aca="false">TRIM(B200)</f>
        <v>ЛИОО1О82866</v>
      </c>
      <c r="D200" s="733" t="n">
        <f aca="false">D199+1</f>
        <v>189</v>
      </c>
      <c r="E200" s="754" t="s">
        <v>29297</v>
      </c>
      <c r="F200" s="755" t="s">
        <v>29298</v>
      </c>
      <c r="G200" s="756" t="n">
        <v>2</v>
      </c>
      <c r="H200" s="728" t="n">
        <v>4057.2</v>
      </c>
      <c r="I200" s="737"/>
      <c r="J200" s="730" t="n">
        <f aca="false">H200*I200</f>
        <v>0</v>
      </c>
    </row>
    <row r="201" customFormat="false" ht="12" hidden="false" customHeight="true" outlineLevel="0" collapsed="false">
      <c r="A201" s="752" t="s">
        <v>29299</v>
      </c>
      <c r="B201" s="753" t="s">
        <v>29299</v>
      </c>
      <c r="C201" s="757" t="str">
        <f aca="false">TRIM(B201)</f>
        <v>14794</v>
      </c>
      <c r="D201" s="733" t="n">
        <f aca="false">D200+1</f>
        <v>190</v>
      </c>
      <c r="E201" s="754" t="s">
        <v>29300</v>
      </c>
      <c r="F201" s="755" t="s">
        <v>23469</v>
      </c>
      <c r="G201" s="756" t="n">
        <v>2</v>
      </c>
      <c r="H201" s="728" t="n">
        <v>2566.87</v>
      </c>
      <c r="I201" s="737"/>
      <c r="J201" s="730" t="n">
        <f aca="false">H201*I201</f>
        <v>0</v>
      </c>
    </row>
    <row r="202" customFormat="false" ht="12" hidden="false" customHeight="true" outlineLevel="0" collapsed="false">
      <c r="A202" s="752" t="s">
        <v>29301</v>
      </c>
      <c r="B202" s="753" t="s">
        <v>29302</v>
      </c>
      <c r="C202" s="757" t="str">
        <f aca="false">TRIM(B202)</f>
        <v>О8О1692</v>
      </c>
      <c r="D202" s="733" t="n">
        <f aca="false">D201+1</f>
        <v>191</v>
      </c>
      <c r="E202" s="754" t="s">
        <v>14108</v>
      </c>
      <c r="F202" s="755" t="s">
        <v>14111</v>
      </c>
      <c r="G202" s="756" t="n">
        <v>1</v>
      </c>
      <c r="H202" s="728" t="n">
        <v>1112.69</v>
      </c>
      <c r="I202" s="737"/>
      <c r="J202" s="730" t="n">
        <f aca="false">H202*I202</f>
        <v>0</v>
      </c>
    </row>
    <row r="203" customFormat="false" ht="12" hidden="false" customHeight="true" outlineLevel="0" collapsed="false">
      <c r="A203" s="752" t="s">
        <v>29303</v>
      </c>
      <c r="B203" s="753" t="s">
        <v>29304</v>
      </c>
      <c r="C203" s="757" t="str">
        <f aca="false">TRIM(B203)</f>
        <v>О8О1459</v>
      </c>
      <c r="D203" s="733" t="n">
        <f aca="false">D202+1</f>
        <v>192</v>
      </c>
      <c r="E203" s="754" t="s">
        <v>22176</v>
      </c>
      <c r="F203" s="755" t="s">
        <v>29305</v>
      </c>
      <c r="G203" s="756" t="n">
        <v>1</v>
      </c>
      <c r="H203" s="728" t="n">
        <v>2264.21</v>
      </c>
      <c r="I203" s="737"/>
      <c r="J203" s="730" t="n">
        <f aca="false">H203*I203</f>
        <v>0</v>
      </c>
    </row>
    <row r="204" customFormat="false" ht="20.4" hidden="false" customHeight="true" outlineLevel="0" collapsed="false">
      <c r="A204" s="752" t="s">
        <v>29306</v>
      </c>
      <c r="B204" s="753" t="s">
        <v>29307</v>
      </c>
      <c r="C204" s="757" t="str">
        <f aca="false">TRIM(B204)</f>
        <v>О8О2О22</v>
      </c>
      <c r="D204" s="733" t="n">
        <f aca="false">D203+1</f>
        <v>193</v>
      </c>
      <c r="E204" s="754" t="s">
        <v>29308</v>
      </c>
      <c r="F204" s="755" t="s">
        <v>29309</v>
      </c>
      <c r="G204" s="756" t="n">
        <v>80</v>
      </c>
      <c r="H204" s="728" t="n">
        <v>53.94</v>
      </c>
      <c r="I204" s="737"/>
      <c r="J204" s="730" t="n">
        <f aca="false">H204*I204</f>
        <v>0</v>
      </c>
    </row>
    <row r="205" customFormat="false" ht="12" hidden="false" customHeight="true" outlineLevel="0" collapsed="false">
      <c r="A205" s="752" t="s">
        <v>29310</v>
      </c>
      <c r="B205" s="753" t="s">
        <v>29311</v>
      </c>
      <c r="C205" s="757" t="str">
        <f aca="false">TRIM(B205)</f>
        <v>О8О542О</v>
      </c>
      <c r="D205" s="733" t="n">
        <f aca="false">D204+1</f>
        <v>194</v>
      </c>
      <c r="E205" s="754" t="s">
        <v>29312</v>
      </c>
      <c r="F205" s="755" t="s">
        <v>475</v>
      </c>
      <c r="G205" s="756" t="n">
        <v>2</v>
      </c>
      <c r="H205" s="728" t="n">
        <v>2085.75</v>
      </c>
      <c r="I205" s="737"/>
      <c r="J205" s="730" t="n">
        <f aca="false">H205*I205</f>
        <v>0</v>
      </c>
    </row>
    <row r="206" customFormat="false" ht="12" hidden="false" customHeight="true" outlineLevel="0" collapsed="false">
      <c r="A206" s="752" t="s">
        <v>29313</v>
      </c>
      <c r="B206" s="753" t="s">
        <v>29314</v>
      </c>
      <c r="C206" s="757" t="str">
        <f aca="false">TRIM(B206)</f>
        <v>О8О4956</v>
      </c>
      <c r="D206" s="733" t="n">
        <f aca="false">D205+1</f>
        <v>195</v>
      </c>
      <c r="E206" s="754" t="s">
        <v>25209</v>
      </c>
      <c r="F206" s="755" t="s">
        <v>29315</v>
      </c>
      <c r="G206" s="756" t="n">
        <v>2</v>
      </c>
      <c r="H206" s="728" t="n">
        <v>670.32</v>
      </c>
      <c r="I206" s="737"/>
      <c r="J206" s="730" t="n">
        <f aca="false">H206*I206</f>
        <v>0</v>
      </c>
    </row>
    <row r="207" customFormat="false" ht="12" hidden="false" customHeight="true" outlineLevel="0" collapsed="false">
      <c r="A207" s="752" t="s">
        <v>29316</v>
      </c>
      <c r="B207" s="753" t="s">
        <v>29317</v>
      </c>
      <c r="C207" s="757" t="str">
        <f aca="false">TRIM(B207)</f>
        <v>О8О555О</v>
      </c>
      <c r="D207" s="733" t="n">
        <f aca="false">D206+1</f>
        <v>196</v>
      </c>
      <c r="E207" s="754" t="s">
        <v>24454</v>
      </c>
      <c r="F207" s="755" t="s">
        <v>20808</v>
      </c>
      <c r="G207" s="756" t="n">
        <v>1</v>
      </c>
      <c r="H207" s="728" t="n">
        <v>1656.07</v>
      </c>
      <c r="I207" s="737"/>
      <c r="J207" s="730" t="n">
        <f aca="false">H207*I207</f>
        <v>0</v>
      </c>
    </row>
    <row r="208" customFormat="false" ht="20.4" hidden="false" customHeight="true" outlineLevel="0" collapsed="false">
      <c r="A208" s="752" t="s">
        <v>29318</v>
      </c>
      <c r="B208" s="753" t="s">
        <v>29319</v>
      </c>
      <c r="C208" s="757" t="str">
        <f aca="false">TRIM(B208)</f>
        <v>ЛИО39ОО2941</v>
      </c>
      <c r="D208" s="733" t="n">
        <f aca="false">D207+1</f>
        <v>197</v>
      </c>
      <c r="E208" s="754" t="s">
        <v>17942</v>
      </c>
      <c r="F208" s="755" t="s">
        <v>29320</v>
      </c>
      <c r="G208" s="756" t="n">
        <v>10</v>
      </c>
      <c r="H208" s="728" t="n">
        <v>219.76</v>
      </c>
      <c r="I208" s="737"/>
      <c r="J208" s="730" t="n">
        <f aca="false">H208*I208</f>
        <v>0</v>
      </c>
    </row>
    <row r="209" customFormat="false" ht="20.4" hidden="false" customHeight="true" outlineLevel="0" collapsed="false">
      <c r="A209" s="752" t="s">
        <v>29321</v>
      </c>
      <c r="B209" s="753" t="s">
        <v>29322</v>
      </c>
      <c r="C209" s="757" t="str">
        <f aca="false">TRIM(B209)</f>
        <v>ЛИО39ОО2942</v>
      </c>
      <c r="D209" s="733" t="n">
        <f aca="false">D208+1</f>
        <v>198</v>
      </c>
      <c r="E209" s="754" t="s">
        <v>29323</v>
      </c>
      <c r="F209" s="755" t="s">
        <v>29320</v>
      </c>
      <c r="G209" s="756" t="n">
        <v>10</v>
      </c>
      <c r="H209" s="728" t="n">
        <v>219.83</v>
      </c>
      <c r="I209" s="737"/>
      <c r="J209" s="730" t="n">
        <f aca="false">H209*I209</f>
        <v>0</v>
      </c>
    </row>
    <row r="210" customFormat="false" ht="12" hidden="false" customHeight="true" outlineLevel="0" collapsed="false">
      <c r="A210" s="752" t="s">
        <v>29324</v>
      </c>
      <c r="B210" s="753" t="s">
        <v>29325</v>
      </c>
      <c r="C210" s="757" t="str">
        <f aca="false">TRIM(B210)</f>
        <v>ОООО25О3</v>
      </c>
      <c r="D210" s="733" t="n">
        <f aca="false">D209+1</f>
        <v>199</v>
      </c>
      <c r="E210" s="754" t="s">
        <v>29326</v>
      </c>
      <c r="F210" s="755" t="s">
        <v>29327</v>
      </c>
      <c r="G210" s="756" t="n">
        <v>24</v>
      </c>
      <c r="H210" s="728" t="n">
        <v>32.4</v>
      </c>
      <c r="I210" s="737"/>
      <c r="J210" s="730" t="n">
        <f aca="false">H210*I210</f>
        <v>0</v>
      </c>
    </row>
    <row r="211" customFormat="false" ht="20.4" hidden="false" customHeight="true" outlineLevel="0" collapsed="false">
      <c r="A211" s="752" t="s">
        <v>29328</v>
      </c>
      <c r="B211" s="753" t="s">
        <v>29329</v>
      </c>
      <c r="C211" s="757" t="str">
        <f aca="false">TRIM(B211)</f>
        <v>ПОООООО1378</v>
      </c>
      <c r="D211" s="733" t="n">
        <f aca="false">D210+1</f>
        <v>200</v>
      </c>
      <c r="E211" s="754" t="s">
        <v>29330</v>
      </c>
      <c r="F211" s="755" t="s">
        <v>29331</v>
      </c>
      <c r="G211" s="756" t="n">
        <v>58</v>
      </c>
      <c r="H211" s="728" t="n">
        <v>95.62</v>
      </c>
      <c r="I211" s="737"/>
      <c r="J211" s="730" t="n">
        <f aca="false">H211*I211</f>
        <v>0</v>
      </c>
    </row>
    <row r="212" customFormat="false" ht="12" hidden="false" customHeight="true" outlineLevel="0" collapsed="false">
      <c r="A212" s="752" t="s">
        <v>29332</v>
      </c>
      <c r="B212" s="753" t="s">
        <v>29332</v>
      </c>
      <c r="C212" s="757" t="str">
        <f aca="false">TRIM(B212)</f>
        <v>27745</v>
      </c>
      <c r="D212" s="733" t="n">
        <f aca="false">D211+1</f>
        <v>201</v>
      </c>
      <c r="E212" s="754" t="s">
        <v>29333</v>
      </c>
      <c r="F212" s="755" t="s">
        <v>29334</v>
      </c>
      <c r="G212" s="756" t="n">
        <v>1</v>
      </c>
      <c r="H212" s="728" t="n">
        <v>6309.69</v>
      </c>
      <c r="I212" s="737"/>
      <c r="J212" s="730" t="n">
        <f aca="false">H212*I212</f>
        <v>0</v>
      </c>
    </row>
    <row r="213" customFormat="false" ht="12" hidden="false" customHeight="true" outlineLevel="0" collapsed="false">
      <c r="A213" s="752" t="s">
        <v>29335</v>
      </c>
      <c r="B213" s="753" t="s">
        <v>29336</v>
      </c>
      <c r="C213" s="757" t="str">
        <f aca="false">TRIM(B213)</f>
        <v>О8О3567</v>
      </c>
      <c r="D213" s="733" t="n">
        <f aca="false">D212+1</f>
        <v>202</v>
      </c>
      <c r="E213" s="754" t="s">
        <v>20972</v>
      </c>
      <c r="F213" s="755" t="s">
        <v>20971</v>
      </c>
      <c r="G213" s="756" t="n">
        <v>4</v>
      </c>
      <c r="H213" s="728" t="n">
        <v>320.74</v>
      </c>
      <c r="I213" s="737"/>
      <c r="J213" s="730" t="n">
        <f aca="false">H213*I213</f>
        <v>0</v>
      </c>
    </row>
    <row r="214" customFormat="false" ht="12" hidden="false" customHeight="true" outlineLevel="0" collapsed="false">
      <c r="A214" s="752" t="s">
        <v>29337</v>
      </c>
      <c r="B214" s="753" t="s">
        <v>29338</v>
      </c>
      <c r="C214" s="757" t="str">
        <f aca="false">TRIM(B214)</f>
        <v>О8О3568</v>
      </c>
      <c r="D214" s="733" t="n">
        <f aca="false">D213+1</f>
        <v>203</v>
      </c>
      <c r="E214" s="754" t="s">
        <v>20975</v>
      </c>
      <c r="F214" s="755" t="s">
        <v>20971</v>
      </c>
      <c r="G214" s="756" t="n">
        <v>3</v>
      </c>
      <c r="H214" s="728" t="n">
        <v>286.94</v>
      </c>
      <c r="I214" s="737"/>
      <c r="J214" s="730" t="n">
        <f aca="false">H214*I214</f>
        <v>0</v>
      </c>
    </row>
    <row r="215" customFormat="false" ht="20.4" hidden="false" customHeight="true" outlineLevel="0" collapsed="false">
      <c r="A215" s="752" t="s">
        <v>29339</v>
      </c>
      <c r="B215" s="753" t="s">
        <v>29339</v>
      </c>
      <c r="C215" s="757" t="str">
        <f aca="false">TRIM(B215)</f>
        <v>8898</v>
      </c>
      <c r="D215" s="733" t="n">
        <f aca="false">D214+1</f>
        <v>204</v>
      </c>
      <c r="E215" s="754" t="s">
        <v>29340</v>
      </c>
      <c r="F215" s="755" t="s">
        <v>29341</v>
      </c>
      <c r="G215" s="756" t="n">
        <v>727</v>
      </c>
      <c r="H215" s="728" t="n">
        <v>185.08</v>
      </c>
      <c r="I215" s="737"/>
      <c r="J215" s="730" t="n">
        <f aca="false">H215*I215</f>
        <v>0</v>
      </c>
    </row>
    <row r="216" customFormat="false" ht="20.4" hidden="false" customHeight="true" outlineLevel="0" collapsed="false">
      <c r="A216" s="752" t="s">
        <v>29342</v>
      </c>
      <c r="B216" s="753" t="s">
        <v>29342</v>
      </c>
      <c r="C216" s="757" t="str">
        <f aca="false">TRIM(B216)</f>
        <v>11255</v>
      </c>
      <c r="D216" s="733" t="n">
        <f aca="false">D215+1</f>
        <v>205</v>
      </c>
      <c r="E216" s="754" t="s">
        <v>29343</v>
      </c>
      <c r="F216" s="755" t="s">
        <v>29344</v>
      </c>
      <c r="G216" s="756" t="n">
        <v>1</v>
      </c>
      <c r="H216" s="728" t="n">
        <v>80530.98</v>
      </c>
      <c r="I216" s="737"/>
      <c r="J216" s="730" t="n">
        <f aca="false">H216*I216</f>
        <v>0</v>
      </c>
    </row>
    <row r="217" customFormat="false" ht="20.4" hidden="false" customHeight="true" outlineLevel="0" collapsed="false">
      <c r="A217" s="752" t="s">
        <v>29345</v>
      </c>
      <c r="B217" s="753" t="s">
        <v>29346</v>
      </c>
      <c r="C217" s="757" t="str">
        <f aca="false">TRIM(B217)</f>
        <v>О8О5483</v>
      </c>
      <c r="D217" s="733" t="n">
        <f aca="false">D216+1</f>
        <v>206</v>
      </c>
      <c r="E217" s="754" t="s">
        <v>29347</v>
      </c>
      <c r="F217" s="755" t="s">
        <v>29348</v>
      </c>
      <c r="G217" s="756" t="n">
        <v>1</v>
      </c>
      <c r="H217" s="728" t="n">
        <v>24604.27</v>
      </c>
      <c r="I217" s="737"/>
      <c r="J217" s="730" t="n">
        <f aca="false">H217*I217</f>
        <v>0</v>
      </c>
    </row>
    <row r="218" customFormat="false" ht="12" hidden="false" customHeight="true" outlineLevel="0" collapsed="false">
      <c r="A218" s="752" t="s">
        <v>29349</v>
      </c>
      <c r="B218" s="753" t="s">
        <v>29350</v>
      </c>
      <c r="C218" s="757" t="str">
        <f aca="false">TRIM(B218)</f>
        <v>О8О2784</v>
      </c>
      <c r="D218" s="733" t="n">
        <f aca="false">D217+1</f>
        <v>207</v>
      </c>
      <c r="E218" s="754" t="s">
        <v>14456</v>
      </c>
      <c r="F218" s="755" t="s">
        <v>14459</v>
      </c>
      <c r="G218" s="756" t="n">
        <v>3</v>
      </c>
      <c r="H218" s="728" t="n">
        <v>607.24</v>
      </c>
      <c r="I218" s="737"/>
      <c r="J218" s="730" t="n">
        <f aca="false">H218*I218</f>
        <v>0</v>
      </c>
    </row>
    <row r="219" customFormat="false" ht="12" hidden="false" customHeight="true" outlineLevel="0" collapsed="false">
      <c r="A219" s="752" t="s">
        <v>29351</v>
      </c>
      <c r="B219" s="753" t="s">
        <v>29352</v>
      </c>
      <c r="C219" s="757" t="str">
        <f aca="false">TRIM(B219)</f>
        <v>О8О2785</v>
      </c>
      <c r="D219" s="733" t="n">
        <f aca="false">D218+1</f>
        <v>208</v>
      </c>
      <c r="E219" s="754" t="s">
        <v>14453</v>
      </c>
      <c r="F219" s="755" t="s">
        <v>3665</v>
      </c>
      <c r="G219" s="756" t="n">
        <v>3</v>
      </c>
      <c r="H219" s="728" t="n">
        <v>720.9</v>
      </c>
      <c r="I219" s="737"/>
      <c r="J219" s="730" t="n">
        <f aca="false">H219*I219</f>
        <v>0</v>
      </c>
    </row>
    <row r="220" customFormat="false" ht="12" hidden="false" customHeight="true" outlineLevel="0" collapsed="false">
      <c r="A220" s="752" t="s">
        <v>29353</v>
      </c>
      <c r="B220" s="753" t="s">
        <v>29354</v>
      </c>
      <c r="C220" s="757" t="str">
        <f aca="false">TRIM(B220)</f>
        <v>О8О4889</v>
      </c>
      <c r="D220" s="733" t="n">
        <f aca="false">D219+1</f>
        <v>209</v>
      </c>
      <c r="E220" s="754" t="s">
        <v>14480</v>
      </c>
      <c r="F220" s="755" t="s">
        <v>14483</v>
      </c>
      <c r="G220" s="756" t="n">
        <v>1</v>
      </c>
      <c r="H220" s="728" t="n">
        <v>12202.44</v>
      </c>
      <c r="I220" s="737"/>
      <c r="J220" s="730" t="n">
        <f aca="false">H220*I220</f>
        <v>0</v>
      </c>
    </row>
    <row r="221" customFormat="false" ht="12" hidden="false" customHeight="true" outlineLevel="0" collapsed="false">
      <c r="A221" s="752" t="s">
        <v>29355</v>
      </c>
      <c r="B221" s="753" t="s">
        <v>29356</v>
      </c>
      <c r="C221" s="757" t="str">
        <f aca="false">TRIM(B221)</f>
        <v>ЛИОО1О37177</v>
      </c>
      <c r="D221" s="733" t="n">
        <f aca="false">D220+1</f>
        <v>210</v>
      </c>
      <c r="E221" s="754" t="s">
        <v>29357</v>
      </c>
      <c r="F221" s="755" t="s">
        <v>29358</v>
      </c>
      <c r="G221" s="756" t="n">
        <v>10</v>
      </c>
      <c r="H221" s="728" t="n">
        <v>116.56</v>
      </c>
      <c r="I221" s="737"/>
      <c r="J221" s="730" t="n">
        <f aca="false">H221*I221</f>
        <v>0</v>
      </c>
    </row>
    <row r="222" customFormat="false" ht="12" hidden="false" customHeight="true" outlineLevel="0" collapsed="false">
      <c r="A222" s="752" t="s">
        <v>29359</v>
      </c>
      <c r="B222" s="753" t="s">
        <v>29360</v>
      </c>
      <c r="C222" s="757" t="str">
        <f aca="false">TRIM(B222)</f>
        <v>ЛИОО1О28446</v>
      </c>
      <c r="D222" s="733" t="n">
        <f aca="false">D221+1</f>
        <v>211</v>
      </c>
      <c r="E222" s="754" t="s">
        <v>29361</v>
      </c>
      <c r="F222" s="755" t="s">
        <v>13698</v>
      </c>
      <c r="G222" s="756" t="n">
        <v>30</v>
      </c>
      <c r="H222" s="728" t="n">
        <v>162.96</v>
      </c>
      <c r="I222" s="737"/>
      <c r="J222" s="730" t="n">
        <f aca="false">H222*I222</f>
        <v>0</v>
      </c>
    </row>
    <row r="223" customFormat="false" ht="12" hidden="false" customHeight="true" outlineLevel="0" collapsed="false">
      <c r="A223" s="752" t="s">
        <v>29362</v>
      </c>
      <c r="B223" s="753" t="s">
        <v>29363</v>
      </c>
      <c r="C223" s="757" t="str">
        <f aca="false">TRIM(B223)</f>
        <v>О8О2543</v>
      </c>
      <c r="D223" s="733" t="n">
        <f aca="false">D222+1</f>
        <v>212</v>
      </c>
      <c r="E223" s="754" t="s">
        <v>29364</v>
      </c>
      <c r="F223" s="755" t="s">
        <v>29365</v>
      </c>
      <c r="G223" s="756" t="n">
        <v>121</v>
      </c>
      <c r="H223" s="728" t="n">
        <v>156.97</v>
      </c>
      <c r="I223" s="737"/>
      <c r="J223" s="730" t="n">
        <f aca="false">H223*I223</f>
        <v>0</v>
      </c>
    </row>
    <row r="224" customFormat="false" ht="12" hidden="false" customHeight="true" outlineLevel="0" collapsed="false">
      <c r="A224" s="752" t="s">
        <v>29366</v>
      </c>
      <c r="B224" s="753" t="s">
        <v>29367</v>
      </c>
      <c r="C224" s="757" t="str">
        <f aca="false">TRIM(B224)</f>
        <v>О8О2549</v>
      </c>
      <c r="D224" s="733" t="n">
        <f aca="false">D223+1</f>
        <v>213</v>
      </c>
      <c r="E224" s="754" t="s">
        <v>29368</v>
      </c>
      <c r="F224" s="755" t="s">
        <v>29365</v>
      </c>
      <c r="G224" s="756" t="n">
        <v>123</v>
      </c>
      <c r="H224" s="728" t="n">
        <v>156.97</v>
      </c>
      <c r="I224" s="737"/>
      <c r="J224" s="730" t="n">
        <f aca="false">H224*I224</f>
        <v>0</v>
      </c>
    </row>
    <row r="225" customFormat="false" ht="12" hidden="false" customHeight="true" outlineLevel="0" collapsed="false">
      <c r="A225" s="752" t="s">
        <v>29369</v>
      </c>
      <c r="B225" s="753" t="s">
        <v>29370</v>
      </c>
      <c r="C225" s="757" t="str">
        <f aca="false">TRIM(B225)</f>
        <v>О8О2578</v>
      </c>
      <c r="D225" s="733" t="n">
        <f aca="false">D224+1</f>
        <v>214</v>
      </c>
      <c r="E225" s="754" t="s">
        <v>24468</v>
      </c>
      <c r="F225" s="755" t="s">
        <v>24460</v>
      </c>
      <c r="G225" s="756" t="n">
        <v>40</v>
      </c>
      <c r="H225" s="728" t="n">
        <v>418.08</v>
      </c>
      <c r="I225" s="737"/>
      <c r="J225" s="730" t="n">
        <f aca="false">H225*I225</f>
        <v>0</v>
      </c>
    </row>
    <row r="226" customFormat="false" ht="12" hidden="false" customHeight="true" outlineLevel="0" collapsed="false">
      <c r="A226" s="752" t="s">
        <v>29371</v>
      </c>
      <c r="B226" s="753" t="s">
        <v>29372</v>
      </c>
      <c r="C226" s="757" t="str">
        <f aca="false">TRIM(B226)</f>
        <v>О8О5422</v>
      </c>
      <c r="D226" s="733" t="n">
        <f aca="false">D225+1</f>
        <v>215</v>
      </c>
      <c r="E226" s="754" t="s">
        <v>15079</v>
      </c>
      <c r="F226" s="755" t="s">
        <v>15078</v>
      </c>
      <c r="G226" s="756" t="n">
        <v>1</v>
      </c>
      <c r="H226" s="728" t="n">
        <v>2112.78</v>
      </c>
      <c r="I226" s="737"/>
      <c r="J226" s="730" t="n">
        <f aca="false">H226*I226</f>
        <v>0</v>
      </c>
    </row>
    <row r="227" customFormat="false" ht="12" hidden="false" customHeight="true" outlineLevel="0" collapsed="false">
      <c r="A227" s="752" t="s">
        <v>29373</v>
      </c>
      <c r="B227" s="753" t="s">
        <v>29373</v>
      </c>
      <c r="C227" s="757" t="str">
        <f aca="false">TRIM(B227)</f>
        <v>21147</v>
      </c>
      <c r="D227" s="733" t="n">
        <f aca="false">D226+1</f>
        <v>216</v>
      </c>
      <c r="E227" s="754" t="s">
        <v>29374</v>
      </c>
      <c r="F227" s="755" t="s">
        <v>29375</v>
      </c>
      <c r="G227" s="756" t="n">
        <v>5</v>
      </c>
      <c r="H227" s="728" t="n">
        <v>644</v>
      </c>
      <c r="I227" s="737"/>
      <c r="J227" s="730" t="n">
        <f aca="false">H227*I227</f>
        <v>0</v>
      </c>
    </row>
    <row r="228" customFormat="false" ht="12" hidden="false" customHeight="true" outlineLevel="0" collapsed="false">
      <c r="A228" s="752" t="s">
        <v>29376</v>
      </c>
      <c r="B228" s="753" t="s">
        <v>29377</v>
      </c>
      <c r="C228" s="757" t="str">
        <f aca="false">TRIM(B228)</f>
        <v>О8О2147</v>
      </c>
      <c r="D228" s="733" t="n">
        <f aca="false">D227+1</f>
        <v>217</v>
      </c>
      <c r="E228" s="754" t="s">
        <v>24877</v>
      </c>
      <c r="F228" s="755" t="s">
        <v>24879</v>
      </c>
      <c r="G228" s="756" t="n">
        <v>10</v>
      </c>
      <c r="H228" s="728" t="n">
        <v>1208.12</v>
      </c>
      <c r="I228" s="737"/>
      <c r="J228" s="730" t="n">
        <f aca="false">H228*I228</f>
        <v>0</v>
      </c>
    </row>
    <row r="229" customFormat="false" ht="12" hidden="false" customHeight="true" outlineLevel="0" collapsed="false">
      <c r="A229" s="752" t="s">
        <v>29378</v>
      </c>
      <c r="B229" s="753" t="s">
        <v>29379</v>
      </c>
      <c r="C229" s="757" t="str">
        <f aca="false">TRIM(B229)</f>
        <v>ОООО3817</v>
      </c>
      <c r="D229" s="733" t="n">
        <f aca="false">D228+1</f>
        <v>218</v>
      </c>
      <c r="E229" s="758" t="n">
        <v>1878004238</v>
      </c>
      <c r="F229" s="755" t="s">
        <v>29380</v>
      </c>
      <c r="G229" s="756" t="n">
        <v>1</v>
      </c>
      <c r="H229" s="728" t="n">
        <v>6264.72</v>
      </c>
      <c r="I229" s="737"/>
      <c r="J229" s="730" t="n">
        <f aca="false">H229*I229</f>
        <v>0</v>
      </c>
    </row>
    <row r="230" customFormat="false" ht="20.4" hidden="false" customHeight="true" outlineLevel="0" collapsed="false">
      <c r="A230" s="752" t="s">
        <v>29381</v>
      </c>
      <c r="B230" s="753" t="s">
        <v>29382</v>
      </c>
      <c r="C230" s="757" t="str">
        <f aca="false">TRIM(B230)</f>
        <v>МООО8О18</v>
      </c>
      <c r="D230" s="733" t="n">
        <f aca="false">D229+1</f>
        <v>219</v>
      </c>
      <c r="E230" s="754" t="s">
        <v>29383</v>
      </c>
      <c r="F230" s="755" t="s">
        <v>29384</v>
      </c>
      <c r="G230" s="756" t="n">
        <v>100</v>
      </c>
      <c r="H230" s="728" t="n">
        <v>59.61</v>
      </c>
      <c r="I230" s="737"/>
      <c r="J230" s="730" t="n">
        <f aca="false">H230*I230</f>
        <v>0</v>
      </c>
    </row>
    <row r="231" customFormat="false" ht="20.4" hidden="false" customHeight="true" outlineLevel="0" collapsed="false">
      <c r="A231" s="752" t="s">
        <v>29385</v>
      </c>
      <c r="B231" s="753" t="s">
        <v>29386</v>
      </c>
      <c r="C231" s="757" t="str">
        <f aca="false">TRIM(B231)</f>
        <v>О8О4318</v>
      </c>
      <c r="D231" s="733" t="n">
        <f aca="false">D230+1</f>
        <v>220</v>
      </c>
      <c r="E231" s="758" t="n">
        <v>813800000026</v>
      </c>
      <c r="F231" s="755" t="s">
        <v>29387</v>
      </c>
      <c r="G231" s="756" t="n">
        <v>1</v>
      </c>
      <c r="H231" s="728" t="n">
        <v>6905.67</v>
      </c>
      <c r="I231" s="737"/>
      <c r="J231" s="730" t="n">
        <f aca="false">H231*I231</f>
        <v>0</v>
      </c>
    </row>
    <row r="232" customFormat="false" ht="20.4" hidden="false" customHeight="true" outlineLevel="0" collapsed="false">
      <c r="A232" s="752" t="s">
        <v>29388</v>
      </c>
      <c r="B232" s="753" t="s">
        <v>29389</v>
      </c>
      <c r="C232" s="757" t="str">
        <f aca="false">TRIM(B232)</f>
        <v>ЛИОО1О2722О</v>
      </c>
      <c r="D232" s="733" t="n">
        <f aca="false">D231+1</f>
        <v>221</v>
      </c>
      <c r="E232" s="754" t="s">
        <v>19840</v>
      </c>
      <c r="F232" s="755" t="s">
        <v>29390</v>
      </c>
      <c r="G232" s="756" t="n">
        <v>202</v>
      </c>
      <c r="H232" s="728" t="n">
        <v>612.02</v>
      </c>
      <c r="I232" s="737"/>
      <c r="J232" s="730" t="n">
        <f aca="false">H232*I232</f>
        <v>0</v>
      </c>
    </row>
    <row r="233" customFormat="false" ht="12" hidden="false" customHeight="true" outlineLevel="0" collapsed="false">
      <c r="A233" s="752" t="s">
        <v>29391</v>
      </c>
      <c r="B233" s="753" t="s">
        <v>29391</v>
      </c>
      <c r="C233" s="757" t="str">
        <f aca="false">TRIM(B233)</f>
        <v>21595</v>
      </c>
      <c r="D233" s="733" t="n">
        <f aca="false">D232+1</f>
        <v>222</v>
      </c>
      <c r="E233" s="754" t="s">
        <v>10686</v>
      </c>
      <c r="F233" s="755" t="s">
        <v>1204</v>
      </c>
      <c r="G233" s="756" t="n">
        <v>2</v>
      </c>
      <c r="H233" s="728" t="n">
        <v>3047.07</v>
      </c>
      <c r="I233" s="737"/>
      <c r="J233" s="730" t="n">
        <f aca="false">H233*I233</f>
        <v>0</v>
      </c>
    </row>
    <row r="234" customFormat="false" ht="20.4" hidden="false" customHeight="true" outlineLevel="0" collapsed="false">
      <c r="A234" s="752" t="s">
        <v>29392</v>
      </c>
      <c r="B234" s="753" t="s">
        <v>29392</v>
      </c>
      <c r="C234" s="757" t="str">
        <f aca="false">TRIM(B234)</f>
        <v>27753</v>
      </c>
      <c r="D234" s="733" t="n">
        <f aca="false">D233+1</f>
        <v>223</v>
      </c>
      <c r="E234" s="754" t="s">
        <v>29393</v>
      </c>
      <c r="F234" s="755" t="s">
        <v>29394</v>
      </c>
      <c r="G234" s="756" t="n">
        <v>1</v>
      </c>
      <c r="H234" s="728" t="n">
        <v>1885.41</v>
      </c>
      <c r="I234" s="737"/>
      <c r="J234" s="730" t="n">
        <f aca="false">H234*I234</f>
        <v>0</v>
      </c>
    </row>
    <row r="235" customFormat="false" ht="12" hidden="false" customHeight="true" outlineLevel="0" collapsed="false">
      <c r="A235" s="752" t="s">
        <v>29395</v>
      </c>
      <c r="B235" s="753" t="s">
        <v>29396</v>
      </c>
      <c r="C235" s="757" t="str">
        <f aca="false">TRIM(B235)</f>
        <v>О8О5336</v>
      </c>
      <c r="D235" s="733" t="n">
        <f aca="false">D234+1</f>
        <v>224</v>
      </c>
      <c r="E235" s="758" t="n">
        <v>4530720</v>
      </c>
      <c r="F235" s="755" t="s">
        <v>29397</v>
      </c>
      <c r="G235" s="756" t="n">
        <v>4</v>
      </c>
      <c r="H235" s="728" t="n">
        <v>5920.98</v>
      </c>
      <c r="I235" s="737"/>
      <c r="J235" s="730" t="n">
        <f aca="false">H235*I235</f>
        <v>0</v>
      </c>
    </row>
    <row r="236" customFormat="false" ht="12" hidden="false" customHeight="true" outlineLevel="0" collapsed="false">
      <c r="A236" s="752" t="s">
        <v>29398</v>
      </c>
      <c r="B236" s="753" t="s">
        <v>29399</v>
      </c>
      <c r="C236" s="757" t="str">
        <f aca="false">TRIM(B236)</f>
        <v>О8О4798</v>
      </c>
      <c r="D236" s="733" t="n">
        <f aca="false">D235+1</f>
        <v>225</v>
      </c>
      <c r="E236" s="754" t="s">
        <v>24032</v>
      </c>
      <c r="F236" s="755" t="s">
        <v>29400</v>
      </c>
      <c r="G236" s="756" t="n">
        <v>10</v>
      </c>
      <c r="H236" s="728" t="n">
        <v>43.44</v>
      </c>
      <c r="I236" s="737"/>
      <c r="J236" s="730" t="n">
        <f aca="false">H236*I236</f>
        <v>0</v>
      </c>
    </row>
    <row r="237" customFormat="false" ht="12" hidden="false" customHeight="true" outlineLevel="0" collapsed="false">
      <c r="A237" s="752" t="s">
        <v>29401</v>
      </c>
      <c r="B237" s="753" t="s">
        <v>29402</v>
      </c>
      <c r="C237" s="757" t="str">
        <f aca="false">TRIM(B237)</f>
        <v>О8О1О37</v>
      </c>
      <c r="D237" s="733" t="n">
        <f aca="false">D236+1</f>
        <v>226</v>
      </c>
      <c r="E237" s="754" t="s">
        <v>15550</v>
      </c>
      <c r="F237" s="755" t="s">
        <v>29403</v>
      </c>
      <c r="G237" s="756" t="n">
        <v>1</v>
      </c>
      <c r="H237" s="728" t="n">
        <v>481.4</v>
      </c>
      <c r="I237" s="737"/>
      <c r="J237" s="730" t="n">
        <f aca="false">H237*I237</f>
        <v>0</v>
      </c>
    </row>
    <row r="238" customFormat="false" ht="20.4" hidden="false" customHeight="true" outlineLevel="0" collapsed="false">
      <c r="A238" s="752" t="s">
        <v>29404</v>
      </c>
      <c r="B238" s="753" t="s">
        <v>29405</v>
      </c>
      <c r="C238" s="757" t="str">
        <f aca="false">TRIM(B238)</f>
        <v>О8О1484</v>
      </c>
      <c r="D238" s="733" t="n">
        <f aca="false">D237+1</f>
        <v>227</v>
      </c>
      <c r="E238" s="754" t="s">
        <v>29188</v>
      </c>
      <c r="F238" s="755" t="s">
        <v>29406</v>
      </c>
      <c r="G238" s="756" t="n">
        <v>3</v>
      </c>
      <c r="H238" s="728" t="n">
        <v>625.02</v>
      </c>
      <c r="I238" s="737"/>
      <c r="J238" s="730" t="n">
        <f aca="false">H238*I238</f>
        <v>0</v>
      </c>
    </row>
    <row r="239" customFormat="false" ht="20.4" hidden="false" customHeight="true" outlineLevel="0" collapsed="false">
      <c r="A239" s="752" t="s">
        <v>29407</v>
      </c>
      <c r="B239" s="753" t="s">
        <v>29408</v>
      </c>
      <c r="C239" s="757" t="str">
        <f aca="false">TRIM(B239)</f>
        <v>О8О1485</v>
      </c>
      <c r="D239" s="733" t="n">
        <f aca="false">D238+1</f>
        <v>228</v>
      </c>
      <c r="E239" s="754" t="s">
        <v>29153</v>
      </c>
      <c r="F239" s="755" t="s">
        <v>29409</v>
      </c>
      <c r="G239" s="756" t="n">
        <v>3</v>
      </c>
      <c r="H239" s="728" t="n">
        <v>276.21</v>
      </c>
      <c r="I239" s="737"/>
      <c r="J239" s="730" t="n">
        <f aca="false">H239*I239</f>
        <v>0</v>
      </c>
    </row>
    <row r="240" customFormat="false" ht="12" hidden="false" customHeight="true" outlineLevel="0" collapsed="false">
      <c r="A240" s="752" t="s">
        <v>29410</v>
      </c>
      <c r="B240" s="753" t="s">
        <v>29411</v>
      </c>
      <c r="C240" s="757" t="str">
        <f aca="false">TRIM(B240)</f>
        <v>О8О439О</v>
      </c>
      <c r="D240" s="733" t="n">
        <f aca="false">D239+1</f>
        <v>229</v>
      </c>
      <c r="E240" s="754" t="s">
        <v>29412</v>
      </c>
      <c r="F240" s="755" t="s">
        <v>29413</v>
      </c>
      <c r="G240" s="756" t="n">
        <v>4</v>
      </c>
      <c r="H240" s="728" t="n">
        <v>5026.17</v>
      </c>
      <c r="I240" s="737"/>
      <c r="J240" s="730" t="n">
        <f aca="false">H240*I240</f>
        <v>0</v>
      </c>
    </row>
    <row r="241" customFormat="false" ht="12" hidden="false" customHeight="true" outlineLevel="0" collapsed="false">
      <c r="A241" s="752" t="s">
        <v>29414</v>
      </c>
      <c r="B241" s="753" t="s">
        <v>29414</v>
      </c>
      <c r="C241" s="757" t="str">
        <f aca="false">TRIM(B241)</f>
        <v>8526</v>
      </c>
      <c r="D241" s="733" t="n">
        <f aca="false">D240+1</f>
        <v>230</v>
      </c>
      <c r="E241" s="754" t="s">
        <v>15386</v>
      </c>
      <c r="F241" s="755" t="s">
        <v>29415</v>
      </c>
      <c r="G241" s="756" t="n">
        <v>10</v>
      </c>
      <c r="H241" s="728" t="n">
        <v>1681.09</v>
      </c>
      <c r="I241" s="737"/>
      <c r="J241" s="730" t="n">
        <f aca="false">H241*I241</f>
        <v>0</v>
      </c>
    </row>
    <row r="242" customFormat="false" ht="21" hidden="false" customHeight="true" outlineLevel="0" collapsed="false">
      <c r="A242" s="752" t="s">
        <v>29416</v>
      </c>
      <c r="B242" s="753" t="s">
        <v>29417</v>
      </c>
      <c r="C242" s="757" t="str">
        <f aca="false">TRIM(B242)</f>
        <v>ПООООООО586</v>
      </c>
      <c r="D242" s="733" t="n">
        <f aca="false">D241+1</f>
        <v>231</v>
      </c>
      <c r="E242" s="754" t="s">
        <v>29418</v>
      </c>
      <c r="F242" s="755" t="s">
        <v>14745</v>
      </c>
      <c r="G242" s="756" t="n">
        <v>36</v>
      </c>
      <c r="H242" s="728" t="n">
        <v>635.22</v>
      </c>
      <c r="I242" s="737"/>
      <c r="J242" s="730" t="n">
        <f aca="false">H242*I242</f>
        <v>0</v>
      </c>
    </row>
    <row r="243" customFormat="false" ht="12" hidden="false" customHeight="true" outlineLevel="0" collapsed="false">
      <c r="A243" s="752" t="s">
        <v>29419</v>
      </c>
      <c r="B243" s="753" t="s">
        <v>29420</v>
      </c>
      <c r="C243" s="757" t="str">
        <f aca="false">TRIM(B243)</f>
        <v>О8О2256</v>
      </c>
      <c r="D243" s="733" t="n">
        <f aca="false">D242+1</f>
        <v>232</v>
      </c>
      <c r="E243" s="754" t="s">
        <v>29421</v>
      </c>
      <c r="F243" s="755" t="s">
        <v>29422</v>
      </c>
      <c r="G243" s="756" t="n">
        <v>19</v>
      </c>
      <c r="H243" s="728" t="n">
        <v>146.78</v>
      </c>
      <c r="I243" s="737"/>
      <c r="J243" s="730" t="n">
        <f aca="false">H243*I243</f>
        <v>0</v>
      </c>
    </row>
    <row r="244" customFormat="false" ht="12" hidden="false" customHeight="true" outlineLevel="0" collapsed="false">
      <c r="A244" s="752" t="s">
        <v>29423</v>
      </c>
      <c r="B244" s="753" t="s">
        <v>29424</v>
      </c>
      <c r="C244" s="757" t="str">
        <f aca="false">TRIM(B244)</f>
        <v>ОООО4879</v>
      </c>
      <c r="D244" s="733" t="n">
        <f aca="false">D243+1</f>
        <v>233</v>
      </c>
      <c r="E244" s="758" t="n">
        <v>8982015060</v>
      </c>
      <c r="F244" s="755" t="s">
        <v>29425</v>
      </c>
      <c r="G244" s="756" t="n">
        <v>39</v>
      </c>
      <c r="H244" s="728" t="n">
        <v>8040.96</v>
      </c>
      <c r="I244" s="737"/>
      <c r="J244" s="730" t="n">
        <f aca="false">H244*I244</f>
        <v>0</v>
      </c>
    </row>
    <row r="245" customFormat="false" ht="12" hidden="false" customHeight="true" outlineLevel="0" collapsed="false">
      <c r="A245" s="752" t="s">
        <v>29426</v>
      </c>
      <c r="B245" s="753" t="s">
        <v>29427</v>
      </c>
      <c r="C245" s="757" t="str">
        <f aca="false">TRIM(B245)</f>
        <v>О8О4988</v>
      </c>
      <c r="D245" s="733" t="n">
        <f aca="false">D244+1</f>
        <v>234</v>
      </c>
      <c r="E245" s="754" t="s">
        <v>14009</v>
      </c>
      <c r="F245" s="755" t="s">
        <v>14012</v>
      </c>
      <c r="G245" s="756" t="n">
        <v>1</v>
      </c>
      <c r="H245" s="728" t="n">
        <v>1588.16</v>
      </c>
      <c r="I245" s="737"/>
      <c r="J245" s="730" t="n">
        <f aca="false">H245*I245</f>
        <v>0</v>
      </c>
    </row>
    <row r="246" customFormat="false" ht="12" hidden="false" customHeight="true" outlineLevel="0" collapsed="false">
      <c r="A246" s="752" t="s">
        <v>29428</v>
      </c>
      <c r="B246" s="753" t="s">
        <v>29429</v>
      </c>
      <c r="C246" s="757" t="str">
        <f aca="false">TRIM(B246)</f>
        <v>ПООООООО415</v>
      </c>
      <c r="D246" s="733" t="n">
        <f aca="false">D245+1</f>
        <v>235</v>
      </c>
      <c r="E246" s="754" t="s">
        <v>29430</v>
      </c>
      <c r="F246" s="755" t="s">
        <v>29431</v>
      </c>
      <c r="G246" s="756" t="n">
        <v>46</v>
      </c>
      <c r="H246" s="728" t="n">
        <v>198.8</v>
      </c>
      <c r="I246" s="737"/>
      <c r="J246" s="730" t="n">
        <f aca="false">H246*I246</f>
        <v>0</v>
      </c>
    </row>
    <row r="247" customFormat="false" ht="20.4" hidden="false" customHeight="true" outlineLevel="0" collapsed="false">
      <c r="A247" s="752" t="s">
        <v>29432</v>
      </c>
      <c r="B247" s="753" t="s">
        <v>29432</v>
      </c>
      <c r="C247" s="757" t="str">
        <f aca="false">TRIM(B247)</f>
        <v>5776</v>
      </c>
      <c r="D247" s="733" t="n">
        <f aca="false">D246+1</f>
        <v>236</v>
      </c>
      <c r="E247" s="754" t="s">
        <v>29433</v>
      </c>
      <c r="F247" s="755" t="s">
        <v>29434</v>
      </c>
      <c r="G247" s="756" t="n">
        <v>12</v>
      </c>
      <c r="H247" s="728" t="n">
        <v>17758.78</v>
      </c>
      <c r="I247" s="737"/>
      <c r="J247" s="730" t="n">
        <f aca="false">H247*I247</f>
        <v>0</v>
      </c>
    </row>
    <row r="248" customFormat="false" ht="12" hidden="false" customHeight="true" outlineLevel="0" collapsed="false">
      <c r="A248" s="752" t="s">
        <v>29435</v>
      </c>
      <c r="B248" s="753" t="s">
        <v>29436</v>
      </c>
      <c r="C248" s="757" t="str">
        <f aca="false">TRIM(B248)</f>
        <v>23О23</v>
      </c>
      <c r="D248" s="733" t="n">
        <f aca="false">D247+1</f>
        <v>237</v>
      </c>
      <c r="E248" s="758" t="n">
        <v>5265096</v>
      </c>
      <c r="F248" s="755" t="s">
        <v>29437</v>
      </c>
      <c r="G248" s="756" t="n">
        <v>13</v>
      </c>
      <c r="H248" s="728" t="n">
        <v>35848.51</v>
      </c>
      <c r="I248" s="737"/>
      <c r="J248" s="730" t="n">
        <f aca="false">H248*I248</f>
        <v>0</v>
      </c>
    </row>
    <row r="249" customFormat="false" ht="20.4" hidden="false" customHeight="true" outlineLevel="0" collapsed="false">
      <c r="A249" s="752" t="s">
        <v>29438</v>
      </c>
      <c r="B249" s="753" t="s">
        <v>29438</v>
      </c>
      <c r="C249" s="757" t="str">
        <f aca="false">TRIM(B249)</f>
        <v>24373</v>
      </c>
      <c r="D249" s="733" t="n">
        <f aca="false">D248+1</f>
        <v>238</v>
      </c>
      <c r="E249" s="754" t="s">
        <v>29439</v>
      </c>
      <c r="F249" s="755" t="s">
        <v>29440</v>
      </c>
      <c r="G249" s="756" t="n">
        <v>6</v>
      </c>
      <c r="H249" s="728" t="n">
        <v>77238.08</v>
      </c>
      <c r="I249" s="737"/>
      <c r="J249" s="730" t="n">
        <f aca="false">H249*I249</f>
        <v>0</v>
      </c>
    </row>
    <row r="250" customFormat="false" ht="20.4" hidden="false" customHeight="true" outlineLevel="0" collapsed="false">
      <c r="A250" s="752" t="s">
        <v>29441</v>
      </c>
      <c r="B250" s="753" t="s">
        <v>29441</v>
      </c>
      <c r="C250" s="757" t="str">
        <f aca="false">TRIM(B250)</f>
        <v>26785</v>
      </c>
      <c r="D250" s="733" t="n">
        <f aca="false">D249+1</f>
        <v>239</v>
      </c>
      <c r="E250" s="754" t="s">
        <v>29442</v>
      </c>
      <c r="F250" s="755" t="s">
        <v>29443</v>
      </c>
      <c r="G250" s="756" t="n">
        <v>21</v>
      </c>
      <c r="H250" s="728" t="n">
        <v>19015.82</v>
      </c>
      <c r="I250" s="737"/>
      <c r="J250" s="730" t="n">
        <f aca="false">H250*I250</f>
        <v>0</v>
      </c>
    </row>
    <row r="251" customFormat="false" ht="12" hidden="false" customHeight="true" outlineLevel="0" collapsed="false">
      <c r="A251" s="752" t="s">
        <v>29444</v>
      </c>
      <c r="B251" s="753" t="s">
        <v>29445</v>
      </c>
      <c r="C251" s="757" t="str">
        <f aca="false">TRIM(B251)</f>
        <v>О8О3961</v>
      </c>
      <c r="D251" s="733" t="n">
        <f aca="false">D250+1</f>
        <v>240</v>
      </c>
      <c r="E251" s="754" t="s">
        <v>29446</v>
      </c>
      <c r="F251" s="755" t="s">
        <v>29447</v>
      </c>
      <c r="G251" s="756" t="n">
        <v>22</v>
      </c>
      <c r="H251" s="728" t="n">
        <v>21155.54</v>
      </c>
      <c r="I251" s="737"/>
      <c r="J251" s="730" t="n">
        <f aca="false">H251*I251</f>
        <v>0</v>
      </c>
    </row>
    <row r="252" customFormat="false" ht="12" hidden="false" customHeight="true" outlineLevel="0" collapsed="false">
      <c r="A252" s="752" t="s">
        <v>29448</v>
      </c>
      <c r="B252" s="753" t="s">
        <v>29449</v>
      </c>
      <c r="C252" s="757" t="str">
        <f aca="false">TRIM(B252)</f>
        <v>ПОООООО13О5</v>
      </c>
      <c r="D252" s="733" t="n">
        <f aca="false">D251+1</f>
        <v>241</v>
      </c>
      <c r="E252" s="754" t="s">
        <v>29450</v>
      </c>
      <c r="F252" s="755" t="s">
        <v>19145</v>
      </c>
      <c r="G252" s="756" t="n">
        <v>8</v>
      </c>
      <c r="H252" s="728" t="n">
        <v>271.84</v>
      </c>
      <c r="I252" s="737"/>
      <c r="J252" s="730" t="n">
        <f aca="false">H252*I252</f>
        <v>0</v>
      </c>
    </row>
    <row r="253" customFormat="false" ht="12" hidden="false" customHeight="true" outlineLevel="0" collapsed="false">
      <c r="A253" s="752" t="s">
        <v>29451</v>
      </c>
      <c r="B253" s="753" t="s">
        <v>29451</v>
      </c>
      <c r="C253" s="757" t="str">
        <f aca="false">TRIM(B253)</f>
        <v>19746</v>
      </c>
      <c r="D253" s="733" t="n">
        <f aca="false">D252+1</f>
        <v>242</v>
      </c>
      <c r="E253" s="754" t="s">
        <v>5017</v>
      </c>
      <c r="F253" s="755" t="s">
        <v>29452</v>
      </c>
      <c r="G253" s="756" t="n">
        <v>4</v>
      </c>
      <c r="H253" s="728" t="n">
        <v>164.64</v>
      </c>
      <c r="I253" s="737"/>
      <c r="J253" s="730" t="n">
        <f aca="false">H253*I253</f>
        <v>0</v>
      </c>
    </row>
    <row r="254" customFormat="false" ht="12" hidden="false" customHeight="true" outlineLevel="0" collapsed="false">
      <c r="A254" s="752" t="s">
        <v>29453</v>
      </c>
      <c r="B254" s="753" t="s">
        <v>29454</v>
      </c>
      <c r="C254" s="757" t="str">
        <f aca="false">TRIM(B254)</f>
        <v>О8О4986</v>
      </c>
      <c r="D254" s="733" t="n">
        <f aca="false">D253+1</f>
        <v>243</v>
      </c>
      <c r="E254" s="754" t="s">
        <v>14002</v>
      </c>
      <c r="F254" s="755" t="s">
        <v>14005</v>
      </c>
      <c r="G254" s="756" t="n">
        <v>1</v>
      </c>
      <c r="H254" s="728" t="n">
        <v>1147.16</v>
      </c>
      <c r="I254" s="737"/>
      <c r="J254" s="730" t="n">
        <f aca="false">H254*I254</f>
        <v>0</v>
      </c>
    </row>
    <row r="255" customFormat="false" ht="12" hidden="false" customHeight="true" outlineLevel="0" collapsed="false">
      <c r="A255" s="752" t="s">
        <v>29455</v>
      </c>
      <c r="B255" s="753" t="s">
        <v>29456</v>
      </c>
      <c r="C255" s="757" t="str">
        <f aca="false">TRIM(B255)</f>
        <v>О8О2О94</v>
      </c>
      <c r="D255" s="733" t="n">
        <f aca="false">D254+1</f>
        <v>244</v>
      </c>
      <c r="E255" s="754" t="s">
        <v>29457</v>
      </c>
      <c r="F255" s="755" t="s">
        <v>29458</v>
      </c>
      <c r="G255" s="756" t="n">
        <v>1</v>
      </c>
      <c r="H255" s="728" t="n">
        <v>433.05</v>
      </c>
      <c r="I255" s="737"/>
      <c r="J255" s="730" t="n">
        <f aca="false">H255*I255</f>
        <v>0</v>
      </c>
    </row>
    <row r="256" customFormat="false" ht="12" hidden="false" customHeight="true" outlineLevel="0" collapsed="false">
      <c r="A256" s="752" t="s">
        <v>29459</v>
      </c>
      <c r="B256" s="753" t="s">
        <v>29460</v>
      </c>
      <c r="C256" s="757" t="str">
        <f aca="false">TRIM(B256)</f>
        <v>О8О4814</v>
      </c>
      <c r="D256" s="733" t="n">
        <f aca="false">D255+1</f>
        <v>245</v>
      </c>
      <c r="E256" s="754" t="s">
        <v>29461</v>
      </c>
      <c r="F256" s="755" t="s">
        <v>17181</v>
      </c>
      <c r="G256" s="756" t="n">
        <v>50</v>
      </c>
      <c r="H256" s="728" t="n">
        <v>219.02</v>
      </c>
      <c r="I256" s="737"/>
      <c r="J256" s="730" t="n">
        <f aca="false">H256*I256</f>
        <v>0</v>
      </c>
    </row>
    <row r="257" customFormat="false" ht="30.6" hidden="false" customHeight="true" outlineLevel="0" collapsed="false">
      <c r="A257" s="752" t="s">
        <v>29462</v>
      </c>
      <c r="B257" s="753" t="s">
        <v>29463</v>
      </c>
      <c r="C257" s="757" t="str">
        <f aca="false">TRIM(B257)</f>
        <v>81О8</v>
      </c>
      <c r="D257" s="733" t="n">
        <f aca="false">D256+1</f>
        <v>246</v>
      </c>
      <c r="E257" s="754" t="s">
        <v>29464</v>
      </c>
      <c r="F257" s="755" t="s">
        <v>29465</v>
      </c>
      <c r="G257" s="756" t="n">
        <v>1</v>
      </c>
      <c r="H257" s="728" t="n">
        <v>8688.61</v>
      </c>
      <c r="I257" s="737"/>
      <c r="J257" s="730" t="n">
        <f aca="false">H257*I257</f>
        <v>0</v>
      </c>
    </row>
    <row r="258" customFormat="false" ht="12" hidden="false" customHeight="true" outlineLevel="0" collapsed="false">
      <c r="A258" s="752" t="s">
        <v>29466</v>
      </c>
      <c r="B258" s="753" t="s">
        <v>29467</v>
      </c>
      <c r="C258" s="757" t="str">
        <f aca="false">TRIM(B258)</f>
        <v>О8О4698</v>
      </c>
      <c r="D258" s="733" t="n">
        <f aca="false">D257+1</f>
        <v>247</v>
      </c>
      <c r="E258" s="754" t="s">
        <v>22253</v>
      </c>
      <c r="F258" s="755" t="s">
        <v>29468</v>
      </c>
      <c r="G258" s="756" t="n">
        <v>1</v>
      </c>
      <c r="H258" s="728" t="n">
        <v>9297.11</v>
      </c>
      <c r="I258" s="737"/>
      <c r="J258" s="730" t="n">
        <f aca="false">H258*I258</f>
        <v>0</v>
      </c>
    </row>
    <row r="259" customFormat="false" ht="12" hidden="false" customHeight="true" outlineLevel="0" collapsed="false">
      <c r="A259" s="752" t="s">
        <v>29469</v>
      </c>
      <c r="B259" s="753" t="s">
        <v>29470</v>
      </c>
      <c r="C259" s="757" t="str">
        <f aca="false">TRIM(B259)</f>
        <v>О8О4699</v>
      </c>
      <c r="D259" s="733" t="n">
        <f aca="false">D258+1</f>
        <v>248</v>
      </c>
      <c r="E259" s="754" t="s">
        <v>24859</v>
      </c>
      <c r="F259" s="755" t="s">
        <v>24857</v>
      </c>
      <c r="G259" s="756" t="n">
        <v>1</v>
      </c>
      <c r="H259" s="728" t="n">
        <v>1881.42</v>
      </c>
      <c r="I259" s="737"/>
      <c r="J259" s="730" t="n">
        <f aca="false">H259*I259</f>
        <v>0</v>
      </c>
    </row>
    <row r="260" customFormat="false" ht="12" hidden="false" customHeight="true" outlineLevel="0" collapsed="false">
      <c r="A260" s="752" t="s">
        <v>29471</v>
      </c>
      <c r="B260" s="753" t="s">
        <v>29472</v>
      </c>
      <c r="C260" s="757" t="str">
        <f aca="false">TRIM(B260)</f>
        <v>ЛИОО1О44277</v>
      </c>
      <c r="D260" s="733" t="n">
        <f aca="false">D259+1</f>
        <v>249</v>
      </c>
      <c r="E260" s="754" t="s">
        <v>29473</v>
      </c>
      <c r="F260" s="755" t="s">
        <v>29474</v>
      </c>
      <c r="G260" s="756" t="n">
        <v>12</v>
      </c>
      <c r="H260" s="728" t="n">
        <v>64.54</v>
      </c>
      <c r="I260" s="737"/>
      <c r="J260" s="730" t="n">
        <f aca="false">H260*I260</f>
        <v>0</v>
      </c>
    </row>
    <row r="261" customFormat="false" ht="12" hidden="false" customHeight="true" outlineLevel="0" collapsed="false">
      <c r="A261" s="752" t="s">
        <v>29475</v>
      </c>
      <c r="B261" s="753" t="s">
        <v>29476</v>
      </c>
      <c r="C261" s="757" t="str">
        <f aca="false">TRIM(B261)</f>
        <v>О8О4295</v>
      </c>
      <c r="D261" s="733" t="n">
        <f aca="false">D260+1</f>
        <v>250</v>
      </c>
      <c r="E261" s="754" t="s">
        <v>29477</v>
      </c>
      <c r="F261" s="755" t="s">
        <v>29478</v>
      </c>
      <c r="G261" s="756" t="n">
        <v>4</v>
      </c>
      <c r="H261" s="728" t="n">
        <v>98.77</v>
      </c>
      <c r="I261" s="737"/>
      <c r="J261" s="730" t="n">
        <f aca="false">H261*I261</f>
        <v>0</v>
      </c>
    </row>
    <row r="262" customFormat="false" ht="12" hidden="false" customHeight="true" outlineLevel="0" collapsed="false">
      <c r="A262" s="752" t="s">
        <v>29479</v>
      </c>
      <c r="B262" s="753" t="s">
        <v>29480</v>
      </c>
      <c r="C262" s="757" t="str">
        <f aca="false">TRIM(B262)</f>
        <v>О8О4296</v>
      </c>
      <c r="D262" s="733" t="n">
        <f aca="false">D261+1</f>
        <v>251</v>
      </c>
      <c r="E262" s="754" t="s">
        <v>29481</v>
      </c>
      <c r="F262" s="755" t="s">
        <v>29478</v>
      </c>
      <c r="G262" s="756" t="n">
        <v>4</v>
      </c>
      <c r="H262" s="728" t="n">
        <v>750.37</v>
      </c>
      <c r="I262" s="737"/>
      <c r="J262" s="730" t="n">
        <f aca="false">H262*I262</f>
        <v>0</v>
      </c>
    </row>
    <row r="263" customFormat="false" ht="12" hidden="false" customHeight="true" outlineLevel="0" collapsed="false">
      <c r="A263" s="752" t="s">
        <v>29482</v>
      </c>
      <c r="B263" s="753" t="s">
        <v>29483</v>
      </c>
      <c r="C263" s="757" t="str">
        <f aca="false">TRIM(B263)</f>
        <v>О8О3442</v>
      </c>
      <c r="D263" s="733" t="n">
        <f aca="false">D262+1</f>
        <v>252</v>
      </c>
      <c r="E263" s="754" t="s">
        <v>29484</v>
      </c>
      <c r="F263" s="755" t="s">
        <v>29485</v>
      </c>
      <c r="G263" s="756" t="n">
        <v>4</v>
      </c>
      <c r="H263" s="728" t="n">
        <v>284.51</v>
      </c>
      <c r="I263" s="737"/>
      <c r="J263" s="730" t="n">
        <f aca="false">H263*I263</f>
        <v>0</v>
      </c>
    </row>
    <row r="264" customFormat="false" ht="12" hidden="false" customHeight="true" outlineLevel="0" collapsed="false">
      <c r="A264" s="752" t="s">
        <v>29486</v>
      </c>
      <c r="B264" s="753" t="s">
        <v>29487</v>
      </c>
      <c r="C264" s="757" t="str">
        <f aca="false">TRIM(B264)</f>
        <v>ОООО216О</v>
      </c>
      <c r="D264" s="733" t="n">
        <f aca="false">D263+1</f>
        <v>253</v>
      </c>
      <c r="E264" s="758" t="n">
        <v>1878002307</v>
      </c>
      <c r="F264" s="755" t="s">
        <v>29488</v>
      </c>
      <c r="G264" s="756" t="n">
        <v>1</v>
      </c>
      <c r="H264" s="728" t="n">
        <v>6740.78</v>
      </c>
      <c r="I264" s="737"/>
      <c r="J264" s="730" t="n">
        <f aca="false">H264*I264</f>
        <v>0</v>
      </c>
    </row>
    <row r="265" customFormat="false" ht="12" hidden="false" customHeight="true" outlineLevel="0" collapsed="false">
      <c r="A265" s="752" t="s">
        <v>29489</v>
      </c>
      <c r="B265" s="753" t="s">
        <v>29489</v>
      </c>
      <c r="C265" s="757" t="str">
        <f aca="false">TRIM(B265)</f>
        <v>9648</v>
      </c>
      <c r="D265" s="733" t="n">
        <f aca="false">D264+1</f>
        <v>254</v>
      </c>
      <c r="E265" s="754" t="s">
        <v>2375</v>
      </c>
      <c r="F265" s="755" t="s">
        <v>29490</v>
      </c>
      <c r="G265" s="756" t="n">
        <v>4</v>
      </c>
      <c r="H265" s="728" t="n">
        <v>4.2</v>
      </c>
      <c r="I265" s="737"/>
      <c r="J265" s="730" t="n">
        <f aca="false">H265*I265</f>
        <v>0</v>
      </c>
    </row>
    <row r="266" customFormat="false" ht="12" hidden="false" customHeight="true" outlineLevel="0" collapsed="false">
      <c r="A266" s="752" t="s">
        <v>29491</v>
      </c>
      <c r="B266" s="753" t="s">
        <v>29491</v>
      </c>
      <c r="C266" s="757" t="str">
        <f aca="false">TRIM(B266)</f>
        <v>У1167</v>
      </c>
      <c r="D266" s="733" t="n">
        <f aca="false">D265+1</f>
        <v>255</v>
      </c>
      <c r="E266" s="754" t="s">
        <v>29492</v>
      </c>
      <c r="F266" s="755" t="s">
        <v>18449</v>
      </c>
      <c r="G266" s="756" t="n">
        <v>3</v>
      </c>
      <c r="H266" s="728" t="n">
        <v>1930.29</v>
      </c>
      <c r="I266" s="737"/>
      <c r="J266" s="730" t="n">
        <f aca="false">H266*I266</f>
        <v>0</v>
      </c>
    </row>
    <row r="267" customFormat="false" ht="12" hidden="false" customHeight="true" outlineLevel="0" collapsed="false">
      <c r="A267" s="752" t="s">
        <v>29493</v>
      </c>
      <c r="B267" s="753" t="s">
        <v>29494</v>
      </c>
      <c r="C267" s="757" t="str">
        <f aca="false">TRIM(B267)</f>
        <v>145О7</v>
      </c>
      <c r="D267" s="733" t="n">
        <f aca="false">D266+1</f>
        <v>256</v>
      </c>
      <c r="E267" s="754" t="s">
        <v>29495</v>
      </c>
      <c r="F267" s="755" t="s">
        <v>29496</v>
      </c>
      <c r="G267" s="756" t="n">
        <v>52</v>
      </c>
      <c r="H267" s="728" t="n">
        <v>3372.54</v>
      </c>
      <c r="I267" s="737"/>
      <c r="J267" s="730" t="n">
        <f aca="false">H267*I267</f>
        <v>0</v>
      </c>
    </row>
    <row r="268" customFormat="false" ht="12" hidden="false" customHeight="true" outlineLevel="0" collapsed="false">
      <c r="A268" s="752" t="s">
        <v>29497</v>
      </c>
      <c r="B268" s="753" t="s">
        <v>29498</v>
      </c>
      <c r="C268" s="757" t="str">
        <f aca="false">TRIM(B268)</f>
        <v>О8О3392</v>
      </c>
      <c r="D268" s="733" t="n">
        <f aca="false">D267+1</f>
        <v>257</v>
      </c>
      <c r="E268" s="754" t="s">
        <v>24156</v>
      </c>
      <c r="F268" s="755" t="s">
        <v>29499</v>
      </c>
      <c r="G268" s="756" t="n">
        <v>1</v>
      </c>
      <c r="H268" s="728" t="n">
        <v>28565.96</v>
      </c>
      <c r="I268" s="737"/>
      <c r="J268" s="730" t="n">
        <f aca="false">H268*I268</f>
        <v>0</v>
      </c>
    </row>
    <row r="269" customFormat="false" ht="20.4" hidden="false" customHeight="true" outlineLevel="0" collapsed="false">
      <c r="A269" s="752" t="s">
        <v>29500</v>
      </c>
      <c r="B269" s="753" t="s">
        <v>29501</v>
      </c>
      <c r="C269" s="757" t="str">
        <f aca="false">TRIM(B269)</f>
        <v>О8О34О2</v>
      </c>
      <c r="D269" s="733" t="n">
        <f aca="false">D268+1</f>
        <v>258</v>
      </c>
      <c r="E269" s="754" t="s">
        <v>25103</v>
      </c>
      <c r="F269" s="755" t="s">
        <v>29502</v>
      </c>
      <c r="G269" s="756" t="n">
        <v>1</v>
      </c>
      <c r="H269" s="728" t="n">
        <v>21371.53</v>
      </c>
      <c r="I269" s="737"/>
      <c r="J269" s="730" t="n">
        <f aca="false">H269*I269</f>
        <v>0</v>
      </c>
    </row>
    <row r="270" customFormat="false" ht="33" hidden="false" customHeight="true" outlineLevel="0" collapsed="false">
      <c r="A270" s="759" t="s">
        <v>29503</v>
      </c>
      <c r="B270" s="760" t="s">
        <v>29504</v>
      </c>
      <c r="C270" s="757" t="str">
        <f aca="false">TRIM(B270)</f>
        <v>ОООО3777</v>
      </c>
      <c r="D270" s="733" t="n">
        <f aca="false">D269+1</f>
        <v>259</v>
      </c>
      <c r="E270" s="754" t="s">
        <v>29505</v>
      </c>
      <c r="F270" s="755" t="s">
        <v>29506</v>
      </c>
      <c r="G270" s="756" t="n">
        <v>1</v>
      </c>
      <c r="H270" s="728" t="n">
        <v>2727.98</v>
      </c>
      <c r="I270" s="737"/>
      <c r="J270" s="730" t="n">
        <f aca="false">H270*I270</f>
        <v>0</v>
      </c>
    </row>
    <row r="271" customFormat="false" ht="12" hidden="false" customHeight="true" outlineLevel="0" collapsed="false">
      <c r="A271" s="752" t="s">
        <v>29507</v>
      </c>
      <c r="B271" s="753" t="s">
        <v>29507</v>
      </c>
      <c r="C271" s="757" t="str">
        <f aca="false">TRIM(B271)</f>
        <v>15744</v>
      </c>
      <c r="D271" s="733" t="n">
        <f aca="false">D270+1</f>
        <v>260</v>
      </c>
      <c r="E271" s="754" t="s">
        <v>29508</v>
      </c>
      <c r="F271" s="755" t="s">
        <v>6510</v>
      </c>
      <c r="G271" s="756" t="n">
        <v>1</v>
      </c>
      <c r="H271" s="728" t="n">
        <v>9725.93</v>
      </c>
      <c r="I271" s="737"/>
      <c r="J271" s="730" t="n">
        <f aca="false">H271*I271</f>
        <v>0</v>
      </c>
    </row>
    <row r="272" customFormat="false" ht="12" hidden="false" customHeight="true" outlineLevel="0" collapsed="false">
      <c r="A272" s="731" t="s">
        <v>29509</v>
      </c>
      <c r="B272" s="732" t="s">
        <v>29510</v>
      </c>
      <c r="C272" s="757" t="str">
        <f aca="false">TRIM(B272)</f>
        <v>223ОО</v>
      </c>
      <c r="D272" s="733" t="n">
        <f aca="false">D271+1</f>
        <v>261</v>
      </c>
      <c r="E272" s="734" t="n">
        <v>2872277</v>
      </c>
      <c r="F272" s="761" t="s">
        <v>29511</v>
      </c>
      <c r="G272" s="742" t="n">
        <v>17</v>
      </c>
      <c r="H272" s="728" t="n">
        <v>1419.6</v>
      </c>
      <c r="I272" s="737"/>
      <c r="J272" s="730" t="n">
        <f aca="false">H272*I272</f>
        <v>0</v>
      </c>
    </row>
    <row r="273" customFormat="false" ht="24" hidden="false" customHeight="true" outlineLevel="0" collapsed="false">
      <c r="A273" s="731" t="s">
        <v>29512</v>
      </c>
      <c r="B273" s="732" t="s">
        <v>29513</v>
      </c>
      <c r="C273" s="757" t="str">
        <f aca="false">TRIM(B273)</f>
        <v>пОООООО271О</v>
      </c>
      <c r="D273" s="733" t="n">
        <f aca="false">D272+1</f>
        <v>262</v>
      </c>
      <c r="E273" s="734" t="s">
        <v>29514</v>
      </c>
      <c r="F273" s="761" t="s">
        <v>29515</v>
      </c>
      <c r="G273" s="742" t="n">
        <v>198</v>
      </c>
      <c r="H273" s="728" t="n">
        <v>301</v>
      </c>
      <c r="I273" s="737"/>
      <c r="J273" s="730" t="n">
        <f aca="false">H273*I273</f>
        <v>0</v>
      </c>
    </row>
    <row r="274" customFormat="false" ht="12" hidden="false" customHeight="true" outlineLevel="0" collapsed="false">
      <c r="A274" s="731" t="s">
        <v>29516</v>
      </c>
      <c r="B274" s="732" t="s">
        <v>29517</v>
      </c>
      <c r="C274" s="757" t="str">
        <f aca="false">TRIM(B274)</f>
        <v>пОООООО1531</v>
      </c>
      <c r="D274" s="733" t="n">
        <f aca="false">D273+1</f>
        <v>263</v>
      </c>
      <c r="E274" s="734" t="s">
        <v>29518</v>
      </c>
      <c r="F274" s="761" t="s">
        <v>29519</v>
      </c>
      <c r="G274" s="742" t="n">
        <v>1</v>
      </c>
      <c r="H274" s="728" t="n">
        <v>495.6</v>
      </c>
      <c r="I274" s="737"/>
      <c r="J274" s="730" t="n">
        <f aca="false">H274*I274</f>
        <v>0</v>
      </c>
    </row>
    <row r="275" customFormat="false" ht="12" hidden="false" customHeight="true" outlineLevel="0" collapsed="false">
      <c r="A275" s="731" t="s">
        <v>29520</v>
      </c>
      <c r="B275" s="732" t="s">
        <v>29521</v>
      </c>
      <c r="C275" s="757" t="str">
        <f aca="false">TRIM(B275)</f>
        <v>пООООООО583</v>
      </c>
      <c r="D275" s="733" t="n">
        <f aca="false">D274+1</f>
        <v>264</v>
      </c>
      <c r="E275" s="734" t="s">
        <v>29522</v>
      </c>
      <c r="F275" s="761" t="s">
        <v>29523</v>
      </c>
      <c r="G275" s="742" t="n">
        <v>21</v>
      </c>
      <c r="H275" s="728" t="n">
        <v>557.2</v>
      </c>
      <c r="I275" s="737"/>
      <c r="J275" s="730" t="n">
        <f aca="false">H275*I275</f>
        <v>0</v>
      </c>
    </row>
    <row r="276" customFormat="false" ht="24" hidden="false" customHeight="true" outlineLevel="0" collapsed="false">
      <c r="A276" s="731" t="s">
        <v>29524</v>
      </c>
      <c r="B276" s="732" t="s">
        <v>29525</v>
      </c>
      <c r="C276" s="757" t="str">
        <f aca="false">TRIM(B276)</f>
        <v>145О1</v>
      </c>
      <c r="D276" s="733" t="n">
        <f aca="false">D275+1</f>
        <v>265</v>
      </c>
      <c r="E276" s="734" t="s">
        <v>29526</v>
      </c>
      <c r="F276" s="761" t="s">
        <v>29527</v>
      </c>
      <c r="G276" s="742" t="n">
        <v>92</v>
      </c>
      <c r="H276" s="728" t="n">
        <v>84</v>
      </c>
      <c r="I276" s="737"/>
      <c r="J276" s="730" t="n">
        <f aca="false">H276*I276</f>
        <v>0</v>
      </c>
    </row>
    <row r="277" customFormat="false" ht="12" hidden="false" customHeight="true" outlineLevel="0" collapsed="false">
      <c r="A277" s="762" t="s">
        <v>29528</v>
      </c>
      <c r="B277" s="732" t="s">
        <v>29529</v>
      </c>
      <c r="C277" s="757" t="str">
        <f aca="false">TRIM(B277)</f>
        <v>О8О2145</v>
      </c>
      <c r="D277" s="733" t="n">
        <f aca="false">D276+1</f>
        <v>266</v>
      </c>
      <c r="E277" s="734" t="s">
        <v>29530</v>
      </c>
      <c r="F277" s="761" t="s">
        <v>20988</v>
      </c>
      <c r="G277" s="742" t="n">
        <v>10</v>
      </c>
      <c r="H277" s="728" t="n">
        <v>49070.99</v>
      </c>
      <c r="I277" s="737"/>
      <c r="J277" s="730" t="n">
        <f aca="false">H277*I277</f>
        <v>0</v>
      </c>
    </row>
    <row r="278" customFormat="false" ht="12" hidden="false" customHeight="true" outlineLevel="0" collapsed="false">
      <c r="A278" s="731" t="s">
        <v>29531</v>
      </c>
      <c r="B278" s="732" t="s">
        <v>29532</v>
      </c>
      <c r="C278" s="757" t="str">
        <f aca="false">TRIM(B278)</f>
        <v>1ОО18</v>
      </c>
      <c r="D278" s="733" t="n">
        <f aca="false">D277+1</f>
        <v>267</v>
      </c>
      <c r="E278" s="734" t="s">
        <v>29533</v>
      </c>
      <c r="F278" s="761" t="s">
        <v>29228</v>
      </c>
      <c r="G278" s="742" t="n">
        <v>16</v>
      </c>
      <c r="H278" s="728" t="n">
        <v>7323.4</v>
      </c>
      <c r="I278" s="737"/>
      <c r="J278" s="730" t="n">
        <f aca="false">H278*I278</f>
        <v>0</v>
      </c>
    </row>
    <row r="279" customFormat="false" ht="12" hidden="false" customHeight="true" outlineLevel="0" collapsed="false">
      <c r="A279" s="762" t="s">
        <v>29071</v>
      </c>
      <c r="B279" s="732" t="s">
        <v>29071</v>
      </c>
      <c r="C279" s="757" t="str">
        <f aca="false">TRIM(B279)</f>
        <v>5783</v>
      </c>
      <c r="D279" s="733" t="n">
        <f aca="false">D278+1</f>
        <v>268</v>
      </c>
      <c r="E279" s="734" t="s">
        <v>29072</v>
      </c>
      <c r="F279" s="763" t="s">
        <v>29073</v>
      </c>
      <c r="G279" s="742" t="n">
        <v>3</v>
      </c>
      <c r="H279" s="728" t="n">
        <v>29225.57</v>
      </c>
      <c r="I279" s="737"/>
      <c r="J279" s="730" t="n">
        <f aca="false">H279*I279</f>
        <v>0</v>
      </c>
    </row>
    <row r="280" customFormat="false" ht="12" hidden="false" customHeight="true" outlineLevel="0" collapsed="false">
      <c r="A280" s="731" t="s">
        <v>29534</v>
      </c>
      <c r="B280" s="732" t="s">
        <v>29534</v>
      </c>
      <c r="C280" s="757" t="str">
        <f aca="false">TRIM(B280)</f>
        <v>4614</v>
      </c>
      <c r="D280" s="733" t="n">
        <f aca="false">D279+1</f>
        <v>269</v>
      </c>
      <c r="E280" s="734" t="s">
        <v>29535</v>
      </c>
      <c r="F280" s="761" t="s">
        <v>21794</v>
      </c>
      <c r="G280" s="742" t="n">
        <v>1</v>
      </c>
      <c r="H280" s="728" t="n">
        <v>18425.4</v>
      </c>
      <c r="I280" s="737"/>
      <c r="J280" s="730" t="n">
        <f aca="false">H280*I280</f>
        <v>0</v>
      </c>
    </row>
    <row r="281" customFormat="false" ht="12" hidden="false" customHeight="true" outlineLevel="0" collapsed="false">
      <c r="A281" s="762" t="s">
        <v>29536</v>
      </c>
      <c r="B281" s="732" t="s">
        <v>29537</v>
      </c>
      <c r="C281" s="757" t="str">
        <f aca="false">TRIM(B281)</f>
        <v>О8О4957</v>
      </c>
      <c r="D281" s="733" t="n">
        <f aca="false">D280+1</f>
        <v>270</v>
      </c>
      <c r="E281" s="740" t="s">
        <v>29538</v>
      </c>
      <c r="F281" s="748" t="s">
        <v>763</v>
      </c>
      <c r="G281" s="742" t="n">
        <v>2</v>
      </c>
      <c r="H281" s="728" t="n">
        <v>587.76</v>
      </c>
      <c r="I281" s="737"/>
      <c r="J281" s="730" t="n">
        <f aca="false">H281*I281</f>
        <v>0</v>
      </c>
    </row>
    <row r="282" customFormat="false" ht="12" hidden="false" customHeight="true" outlineLevel="0" collapsed="false">
      <c r="A282" s="762" t="s">
        <v>29539</v>
      </c>
      <c r="B282" s="732" t="s">
        <v>29540</v>
      </c>
      <c r="C282" s="757" t="str">
        <f aca="false">TRIM(B282)</f>
        <v>О8О39О6</v>
      </c>
      <c r="D282" s="733" t="n">
        <f aca="false">D281+1</f>
        <v>271</v>
      </c>
      <c r="E282" s="740" t="s">
        <v>25656</v>
      </c>
      <c r="F282" s="748" t="s">
        <v>15446</v>
      </c>
      <c r="G282" s="742" t="n">
        <v>4</v>
      </c>
      <c r="H282" s="728" t="n">
        <v>1941.14</v>
      </c>
      <c r="I282" s="737"/>
      <c r="J282" s="730" t="n">
        <f aca="false">H282*I282</f>
        <v>0</v>
      </c>
    </row>
    <row r="283" customFormat="false" ht="12" hidden="false" customHeight="true" outlineLevel="0" collapsed="false">
      <c r="A283" s="762" t="s">
        <v>29541</v>
      </c>
      <c r="B283" s="732" t="s">
        <v>29542</v>
      </c>
      <c r="C283" s="757" t="str">
        <f aca="false">TRIM(B283)</f>
        <v>лиО43ОООО31</v>
      </c>
      <c r="D283" s="733" t="n">
        <f aca="false">D282+1</f>
        <v>272</v>
      </c>
      <c r="E283" s="740" t="s">
        <v>22158</v>
      </c>
      <c r="F283" s="748" t="s">
        <v>19665</v>
      </c>
      <c r="G283" s="742" t="n">
        <v>1</v>
      </c>
      <c r="H283" s="728" t="n">
        <v>3629.79</v>
      </c>
      <c r="I283" s="737"/>
      <c r="J283" s="730" t="n">
        <f aca="false">H283*I283</f>
        <v>0</v>
      </c>
    </row>
    <row r="284" customFormat="false" ht="12" hidden="false" customHeight="true" outlineLevel="0" collapsed="false">
      <c r="A284" s="762" t="s">
        <v>29543</v>
      </c>
      <c r="B284" s="732" t="s">
        <v>29544</v>
      </c>
      <c r="C284" s="757" t="str">
        <f aca="false">TRIM(B284)</f>
        <v>пОООООО3428</v>
      </c>
      <c r="D284" s="733" t="n">
        <f aca="false">D283+1</f>
        <v>273</v>
      </c>
      <c r="E284" s="740" t="s">
        <v>29545</v>
      </c>
      <c r="F284" s="748" t="s">
        <v>29546</v>
      </c>
      <c r="G284" s="742" t="n">
        <v>10</v>
      </c>
      <c r="H284" s="728" t="n">
        <v>962.44</v>
      </c>
      <c r="I284" s="737"/>
      <c r="J284" s="730" t="n">
        <f aca="false">H284*I284</f>
        <v>0</v>
      </c>
    </row>
    <row r="285" customFormat="false" ht="12" hidden="false" customHeight="true" outlineLevel="0" collapsed="false">
      <c r="A285" s="731" t="s">
        <v>29547</v>
      </c>
      <c r="B285" s="732" t="s">
        <v>29548</v>
      </c>
      <c r="C285" s="757" t="str">
        <f aca="false">TRIM(B285)</f>
        <v>ОООО3О55</v>
      </c>
      <c r="D285" s="733" t="n">
        <f aca="false">D284+1</f>
        <v>274</v>
      </c>
      <c r="E285" s="740" t="s">
        <v>29549</v>
      </c>
      <c r="F285" s="743" t="s">
        <v>29550</v>
      </c>
      <c r="G285" s="736" t="n">
        <v>1</v>
      </c>
      <c r="H285" s="728" t="n">
        <v>143.64</v>
      </c>
      <c r="I285" s="737"/>
      <c r="J285" s="730" t="n">
        <f aca="false">H285*I285</f>
        <v>0</v>
      </c>
    </row>
    <row r="286" customFormat="false" ht="12" hidden="false" customHeight="true" outlineLevel="0" collapsed="false">
      <c r="A286" s="731" t="s">
        <v>29551</v>
      </c>
      <c r="B286" s="732" t="s">
        <v>29552</v>
      </c>
      <c r="C286" s="757" t="str">
        <f aca="false">TRIM(B286)</f>
        <v>О8О39О3</v>
      </c>
      <c r="D286" s="733" t="n">
        <f aca="false">D285+1</f>
        <v>275</v>
      </c>
      <c r="E286" s="740" t="s">
        <v>29553</v>
      </c>
      <c r="F286" s="743" t="s">
        <v>29554</v>
      </c>
      <c r="G286" s="736" t="n">
        <v>11</v>
      </c>
      <c r="H286" s="728" t="n">
        <v>278.24</v>
      </c>
      <c r="I286" s="737"/>
      <c r="J286" s="730" t="n">
        <f aca="false">H286*I286</f>
        <v>0</v>
      </c>
    </row>
    <row r="287" customFormat="false" ht="12" hidden="false" customHeight="true" outlineLevel="0" collapsed="false">
      <c r="A287" s="731" t="s">
        <v>29555</v>
      </c>
      <c r="B287" s="732" t="s">
        <v>29555</v>
      </c>
      <c r="C287" s="757" t="str">
        <f aca="false">TRIM(B287)</f>
        <v>19469</v>
      </c>
      <c r="D287" s="733" t="n">
        <f aca="false">D286+1</f>
        <v>276</v>
      </c>
      <c r="E287" s="740" t="n">
        <v>2830706</v>
      </c>
      <c r="F287" s="743" t="s">
        <v>29556</v>
      </c>
      <c r="G287" s="736" t="n">
        <v>18</v>
      </c>
      <c r="H287" s="728" t="n">
        <v>1693.52</v>
      </c>
      <c r="I287" s="737"/>
      <c r="J287" s="730" t="n">
        <f aca="false">H287*I287</f>
        <v>0</v>
      </c>
    </row>
    <row r="288" customFormat="false" ht="12" hidden="false" customHeight="true" outlineLevel="0" collapsed="false">
      <c r="A288" s="731" t="s">
        <v>29557</v>
      </c>
      <c r="B288" s="732" t="s">
        <v>29557</v>
      </c>
      <c r="C288" s="757" t="str">
        <f aca="false">TRIM(B288)</f>
        <v>25793</v>
      </c>
      <c r="D288" s="733" t="n">
        <f aca="false">D287+1</f>
        <v>277</v>
      </c>
      <c r="E288" s="740" t="n">
        <v>3968563</v>
      </c>
      <c r="F288" s="743" t="s">
        <v>12564</v>
      </c>
      <c r="G288" s="736" t="n">
        <v>9</v>
      </c>
      <c r="H288" s="728" t="n">
        <v>479.28</v>
      </c>
      <c r="I288" s="737"/>
      <c r="J288" s="730" t="n">
        <f aca="false">H288*I288</f>
        <v>0</v>
      </c>
    </row>
    <row r="289" customFormat="false" ht="12" hidden="false" customHeight="true" outlineLevel="0" collapsed="false">
      <c r="A289" s="731" t="s">
        <v>29558</v>
      </c>
      <c r="B289" s="732" t="s">
        <v>29558</v>
      </c>
      <c r="C289" s="757" t="str">
        <f aca="false">TRIM(B289)</f>
        <v>25787</v>
      </c>
      <c r="D289" s="733" t="n">
        <f aca="false">D288+1</f>
        <v>278</v>
      </c>
      <c r="E289" s="740" t="n">
        <v>4890832</v>
      </c>
      <c r="F289" s="743" t="s">
        <v>12564</v>
      </c>
      <c r="G289" s="736" t="n">
        <v>4</v>
      </c>
      <c r="H289" s="728" t="n">
        <v>874.58</v>
      </c>
      <c r="I289" s="737"/>
      <c r="J289" s="730" t="n">
        <f aca="false">H289*I289</f>
        <v>0</v>
      </c>
    </row>
    <row r="290" customFormat="false" ht="12" hidden="false" customHeight="true" outlineLevel="0" collapsed="false">
      <c r="A290" s="731" t="s">
        <v>29559</v>
      </c>
      <c r="B290" s="732" t="s">
        <v>29560</v>
      </c>
      <c r="C290" s="757" t="str">
        <f aca="false">TRIM(B290)</f>
        <v>О8О3792</v>
      </c>
      <c r="D290" s="733" t="n">
        <f aca="false">D289+1</f>
        <v>279</v>
      </c>
      <c r="E290" s="740" t="s">
        <v>20872</v>
      </c>
      <c r="F290" s="743" t="s">
        <v>354</v>
      </c>
      <c r="G290" s="736" t="n">
        <v>1</v>
      </c>
      <c r="H290" s="728" t="n">
        <v>60.3</v>
      </c>
      <c r="I290" s="737"/>
      <c r="J290" s="730" t="n">
        <f aca="false">H290*I290</f>
        <v>0</v>
      </c>
    </row>
    <row r="291" customFormat="false" ht="12" hidden="false" customHeight="true" outlineLevel="0" collapsed="false">
      <c r="A291" s="731" t="s">
        <v>29561</v>
      </c>
      <c r="B291" s="732" t="s">
        <v>29562</v>
      </c>
      <c r="C291" s="757" t="str">
        <f aca="false">TRIM(B291)</f>
        <v>О8О3813</v>
      </c>
      <c r="D291" s="733" t="n">
        <f aca="false">D290+1</f>
        <v>280</v>
      </c>
      <c r="E291" s="740" t="s">
        <v>20923</v>
      </c>
      <c r="F291" s="743" t="s">
        <v>354</v>
      </c>
      <c r="G291" s="736" t="n">
        <v>3</v>
      </c>
      <c r="H291" s="728" t="n">
        <v>150.43</v>
      </c>
      <c r="I291" s="737"/>
      <c r="J291" s="730" t="n">
        <f aca="false">H291*I291</f>
        <v>0</v>
      </c>
    </row>
    <row r="292" customFormat="false" ht="12" hidden="false" customHeight="true" outlineLevel="0" collapsed="false">
      <c r="A292" s="731" t="s">
        <v>29563</v>
      </c>
      <c r="B292" s="732" t="s">
        <v>29564</v>
      </c>
      <c r="C292" s="757" t="str">
        <f aca="false">TRIM(B292)</f>
        <v>О8О379О</v>
      </c>
      <c r="D292" s="733" t="n">
        <f aca="false">D291+1</f>
        <v>281</v>
      </c>
      <c r="E292" s="740" t="s">
        <v>20866</v>
      </c>
      <c r="F292" s="743" t="s">
        <v>354</v>
      </c>
      <c r="G292" s="736" t="n">
        <v>1</v>
      </c>
      <c r="H292" s="728" t="n">
        <v>317.09</v>
      </c>
      <c r="I292" s="737"/>
      <c r="J292" s="730" t="n">
        <f aca="false">H292*I292</f>
        <v>0</v>
      </c>
    </row>
    <row r="293" customFormat="false" ht="12" hidden="false" customHeight="true" outlineLevel="0" collapsed="false">
      <c r="A293" s="731" t="s">
        <v>29565</v>
      </c>
      <c r="B293" s="732" t="s">
        <v>29566</v>
      </c>
      <c r="C293" s="757" t="str">
        <f aca="false">TRIM(B293)</f>
        <v>О8О3815</v>
      </c>
      <c r="D293" s="733" t="n">
        <f aca="false">D292+1</f>
        <v>282</v>
      </c>
      <c r="E293" s="740" t="s">
        <v>20929</v>
      </c>
      <c r="F293" s="743" t="s">
        <v>354</v>
      </c>
      <c r="G293" s="736" t="n">
        <v>3</v>
      </c>
      <c r="H293" s="728" t="n">
        <v>202.79</v>
      </c>
      <c r="I293" s="737"/>
      <c r="J293" s="730" t="n">
        <f aca="false">H293*I293</f>
        <v>0</v>
      </c>
    </row>
    <row r="294" customFormat="false" ht="12" hidden="false" customHeight="true" outlineLevel="0" collapsed="false">
      <c r="A294" s="731" t="s">
        <v>29567</v>
      </c>
      <c r="B294" s="732" t="s">
        <v>29568</v>
      </c>
      <c r="C294" s="757" t="str">
        <f aca="false">TRIM(B294)</f>
        <v>О8О3794</v>
      </c>
      <c r="D294" s="733" t="n">
        <f aca="false">D293+1</f>
        <v>283</v>
      </c>
      <c r="E294" s="740" t="s">
        <v>20878</v>
      </c>
      <c r="F294" s="743" t="s">
        <v>354</v>
      </c>
      <c r="G294" s="736" t="n">
        <v>3</v>
      </c>
      <c r="H294" s="728" t="n">
        <v>279.33</v>
      </c>
      <c r="I294" s="737"/>
      <c r="J294" s="730" t="n">
        <f aca="false">H294*I294</f>
        <v>0</v>
      </c>
    </row>
    <row r="295" customFormat="false" ht="12" hidden="false" customHeight="true" outlineLevel="0" collapsed="false">
      <c r="A295" s="731" t="s">
        <v>29569</v>
      </c>
      <c r="B295" s="732" t="s">
        <v>29570</v>
      </c>
      <c r="C295" s="757" t="str">
        <f aca="false">TRIM(B295)</f>
        <v>О8О3816</v>
      </c>
      <c r="D295" s="733" t="n">
        <f aca="false">D294+1</f>
        <v>284</v>
      </c>
      <c r="E295" s="740" t="s">
        <v>20805</v>
      </c>
      <c r="F295" s="743" t="s">
        <v>20808</v>
      </c>
      <c r="G295" s="736" t="n">
        <v>1</v>
      </c>
      <c r="H295" s="728" t="n">
        <v>544.54</v>
      </c>
      <c r="I295" s="737"/>
      <c r="J295" s="730" t="n">
        <f aca="false">H295*I295</f>
        <v>0</v>
      </c>
    </row>
    <row r="296" customFormat="false" ht="12" hidden="false" customHeight="true" outlineLevel="0" collapsed="false">
      <c r="A296" s="731" t="s">
        <v>29571</v>
      </c>
      <c r="B296" s="732" t="s">
        <v>29572</v>
      </c>
      <c r="C296" s="757" t="str">
        <f aca="false">TRIM(B296)</f>
        <v>О8О3828</v>
      </c>
      <c r="D296" s="733" t="n">
        <f aca="false">D295+1</f>
        <v>285</v>
      </c>
      <c r="E296" s="740" t="s">
        <v>29573</v>
      </c>
      <c r="F296" s="743" t="s">
        <v>14793</v>
      </c>
      <c r="G296" s="736" t="n">
        <v>1</v>
      </c>
      <c r="H296" s="728" t="n">
        <v>49.8</v>
      </c>
      <c r="I296" s="737"/>
      <c r="J296" s="730" t="n">
        <f aca="false">H296*I296</f>
        <v>0</v>
      </c>
    </row>
    <row r="297" customFormat="false" ht="12" hidden="false" customHeight="true" outlineLevel="0" collapsed="false">
      <c r="A297" s="731" t="s">
        <v>29574</v>
      </c>
      <c r="B297" s="732" t="s">
        <v>29575</v>
      </c>
      <c r="C297" s="757" t="str">
        <f aca="false">TRIM(B297)</f>
        <v>иО886</v>
      </c>
      <c r="D297" s="733" t="n">
        <f aca="false">D296+1</f>
        <v>286</v>
      </c>
      <c r="E297" s="740" t="s">
        <v>29576</v>
      </c>
      <c r="F297" s="743" t="s">
        <v>26941</v>
      </c>
      <c r="G297" s="736" t="n">
        <v>3</v>
      </c>
      <c r="H297" s="728" t="n">
        <v>756</v>
      </c>
      <c r="I297" s="737"/>
      <c r="J297" s="730" t="n">
        <f aca="false">H297*I297</f>
        <v>0</v>
      </c>
    </row>
    <row r="298" customFormat="false" ht="12" hidden="false" customHeight="true" outlineLevel="0" collapsed="false">
      <c r="A298" s="746" t="s">
        <v>29577</v>
      </c>
      <c r="B298" s="747" t="s">
        <v>29578</v>
      </c>
      <c r="C298" s="757" t="str">
        <f aca="false">TRIM(B298)</f>
        <v>О8О3566</v>
      </c>
      <c r="D298" s="733" t="n">
        <f aca="false">D297+1</f>
        <v>287</v>
      </c>
      <c r="E298" s="740" t="s">
        <v>20952</v>
      </c>
      <c r="F298" s="748" t="s">
        <v>20955</v>
      </c>
      <c r="G298" s="742" t="n">
        <v>3</v>
      </c>
      <c r="H298" s="728" t="n">
        <v>218.83</v>
      </c>
      <c r="I298" s="737"/>
      <c r="J298" s="730" t="n">
        <f aca="false">H298*I298</f>
        <v>0</v>
      </c>
    </row>
    <row r="299" customFormat="false" ht="12" hidden="false" customHeight="true" outlineLevel="0" collapsed="false">
      <c r="A299" s="731" t="s">
        <v>29579</v>
      </c>
      <c r="B299" s="732" t="s">
        <v>29580</v>
      </c>
      <c r="C299" s="757" t="str">
        <f aca="false">TRIM(B299)</f>
        <v>ОООО3774</v>
      </c>
      <c r="D299" s="733" t="n">
        <f aca="false">D298+1</f>
        <v>288</v>
      </c>
      <c r="E299" s="740" t="s">
        <v>29581</v>
      </c>
      <c r="F299" s="743" t="s">
        <v>29582</v>
      </c>
      <c r="G299" s="736" t="n">
        <v>13</v>
      </c>
      <c r="H299" s="728" t="n">
        <v>484.06</v>
      </c>
      <c r="I299" s="737"/>
      <c r="J299" s="730" t="n">
        <f aca="false">H299*I299</f>
        <v>0</v>
      </c>
    </row>
    <row r="300" customFormat="false" ht="12" hidden="false" customHeight="true" outlineLevel="0" collapsed="false">
      <c r="A300" s="731" t="s">
        <v>29583</v>
      </c>
      <c r="B300" s="732" t="s">
        <v>29584</v>
      </c>
      <c r="C300" s="757" t="str">
        <f aca="false">TRIM(B300)</f>
        <v>О8О4182</v>
      </c>
      <c r="D300" s="733" t="n">
        <f aca="false">D299+1</f>
        <v>289</v>
      </c>
      <c r="E300" s="740" t="s">
        <v>29585</v>
      </c>
      <c r="F300" s="743" t="s">
        <v>29586</v>
      </c>
      <c r="G300" s="736" t="n">
        <v>9</v>
      </c>
      <c r="H300" s="728" t="n">
        <v>789.6</v>
      </c>
      <c r="I300" s="737"/>
      <c r="J300" s="730" t="n">
        <f aca="false">H300*I300</f>
        <v>0</v>
      </c>
    </row>
    <row r="301" customFormat="false" ht="12" hidden="false" customHeight="true" outlineLevel="0" collapsed="false">
      <c r="A301" s="731" t="s">
        <v>29587</v>
      </c>
      <c r="B301" s="732" t="s">
        <v>29588</v>
      </c>
      <c r="C301" s="757" t="str">
        <f aca="false">TRIM(B301)</f>
        <v>О8О418О</v>
      </c>
      <c r="D301" s="733" t="n">
        <f aca="false">D300+1</f>
        <v>290</v>
      </c>
      <c r="E301" s="740" t="s">
        <v>29589</v>
      </c>
      <c r="F301" s="743" t="s">
        <v>29586</v>
      </c>
      <c r="G301" s="736" t="n">
        <v>9</v>
      </c>
      <c r="H301" s="728" t="n">
        <v>789.6</v>
      </c>
      <c r="I301" s="737"/>
      <c r="J301" s="730" t="n">
        <f aca="false">H301*I301</f>
        <v>0</v>
      </c>
    </row>
    <row r="302" customFormat="false" ht="24" hidden="false" customHeight="true" outlineLevel="0" collapsed="false">
      <c r="A302" s="731" t="s">
        <v>29590</v>
      </c>
      <c r="B302" s="732" t="s">
        <v>29590</v>
      </c>
      <c r="C302" s="757" t="str">
        <f aca="false">TRIM(B302)</f>
        <v>и1631</v>
      </c>
      <c r="D302" s="733" t="n">
        <f aca="false">D301+1</f>
        <v>291</v>
      </c>
      <c r="E302" s="740" t="n">
        <v>621371</v>
      </c>
      <c r="F302" s="743" t="s">
        <v>29591</v>
      </c>
      <c r="G302" s="736" t="n">
        <v>1</v>
      </c>
      <c r="H302" s="728" t="n">
        <v>386.61</v>
      </c>
      <c r="I302" s="737"/>
      <c r="J302" s="730" t="n">
        <f aca="false">H302*I302</f>
        <v>0</v>
      </c>
    </row>
    <row r="303" customFormat="false" ht="24" hidden="false" customHeight="true" outlineLevel="0" collapsed="false">
      <c r="A303" s="764" t="s">
        <v>29592</v>
      </c>
      <c r="B303" s="765" t="s">
        <v>29592</v>
      </c>
      <c r="C303" s="757" t="str">
        <f aca="false">TRIM(B303)</f>
        <v>24374</v>
      </c>
      <c r="D303" s="733" t="n">
        <f aca="false">D302+1</f>
        <v>292</v>
      </c>
      <c r="E303" s="766" t="n">
        <v>3357420</v>
      </c>
      <c r="F303" s="767" t="s">
        <v>29593</v>
      </c>
      <c r="G303" s="768" t="n">
        <v>1</v>
      </c>
      <c r="H303" s="728" t="n">
        <v>28239.34</v>
      </c>
      <c r="I303" s="769"/>
      <c r="J303" s="730" t="n">
        <f aca="false">H303*I303</f>
        <v>0</v>
      </c>
    </row>
    <row r="304" customFormat="false" ht="12" hidden="false" customHeight="true" outlineLevel="0" collapsed="false">
      <c r="A304" s="746" t="s">
        <v>29594</v>
      </c>
      <c r="B304" s="747" t="s">
        <v>29595</v>
      </c>
      <c r="C304" s="757" t="str">
        <f aca="false">TRIM(B304)</f>
        <v>мОО1ОО97</v>
      </c>
      <c r="D304" s="733" t="n">
        <f aca="false">D303+1</f>
        <v>293</v>
      </c>
      <c r="E304" s="749" t="s">
        <v>29596</v>
      </c>
      <c r="F304" s="750" t="s">
        <v>25195</v>
      </c>
      <c r="G304" s="751" t="n">
        <v>2</v>
      </c>
      <c r="H304" s="728" t="n">
        <v>69.13</v>
      </c>
      <c r="I304" s="737"/>
      <c r="J304" s="730" t="n">
        <f aca="false">H304*I304</f>
        <v>0</v>
      </c>
    </row>
    <row r="305" customFormat="false" ht="12" hidden="false" customHeight="true" outlineLevel="0" collapsed="false">
      <c r="A305" s="746" t="s">
        <v>29597</v>
      </c>
      <c r="B305" s="747" t="s">
        <v>29597</v>
      </c>
      <c r="C305" s="757" t="str">
        <f aca="false">TRIM(B305)</f>
        <v>9122</v>
      </c>
      <c r="D305" s="733" t="n">
        <f aca="false">D304+1</f>
        <v>294</v>
      </c>
      <c r="E305" s="749" t="s">
        <v>29598</v>
      </c>
      <c r="F305" s="750" t="s">
        <v>29599</v>
      </c>
      <c r="G305" s="751" t="n">
        <v>2</v>
      </c>
      <c r="H305" s="728" t="n">
        <v>821.52</v>
      </c>
      <c r="I305" s="737"/>
      <c r="J305" s="730" t="n">
        <f aca="false">H305*I305</f>
        <v>0</v>
      </c>
    </row>
    <row r="306" customFormat="false" ht="24" hidden="false" customHeight="true" outlineLevel="0" collapsed="false">
      <c r="A306" s="746" t="s">
        <v>29600</v>
      </c>
      <c r="B306" s="747" t="s">
        <v>29601</v>
      </c>
      <c r="C306" s="757" t="str">
        <f aca="false">TRIM(B306)</f>
        <v>О8О1285</v>
      </c>
      <c r="D306" s="733" t="n">
        <f aca="false">D305+1</f>
        <v>295</v>
      </c>
      <c r="E306" s="740" t="n">
        <v>20005263</v>
      </c>
      <c r="F306" s="770" t="s">
        <v>29602</v>
      </c>
      <c r="G306" s="771" t="n">
        <v>15</v>
      </c>
      <c r="H306" s="728" t="n">
        <v>8021.99</v>
      </c>
      <c r="I306" s="737"/>
      <c r="J306" s="730" t="n">
        <f aca="false">H306*I306</f>
        <v>0</v>
      </c>
    </row>
    <row r="307" customFormat="false" ht="24" hidden="false" customHeight="true" outlineLevel="0" collapsed="false">
      <c r="A307" s="746" t="s">
        <v>29603</v>
      </c>
      <c r="B307" s="747" t="s">
        <v>29604</v>
      </c>
      <c r="C307" s="757" t="str">
        <f aca="false">TRIM(B307)</f>
        <v>О8О4О69</v>
      </c>
      <c r="D307" s="733" t="n">
        <f aca="false">D306+1</f>
        <v>296</v>
      </c>
      <c r="E307" s="749" t="s">
        <v>20564</v>
      </c>
      <c r="F307" s="750" t="s">
        <v>29605</v>
      </c>
      <c r="G307" s="751" t="n">
        <v>5</v>
      </c>
      <c r="H307" s="728" t="n">
        <v>16533.54</v>
      </c>
      <c r="I307" s="737"/>
      <c r="J307" s="730" t="n">
        <f aca="false">H307*I307</f>
        <v>0</v>
      </c>
    </row>
    <row r="308" s="720" customFormat="true" ht="12" hidden="false" customHeight="true" outlineLevel="0" collapsed="false">
      <c r="A308" s="711"/>
      <c r="B308" s="712"/>
      <c r="C308" s="757" t="s">
        <v>28731</v>
      </c>
      <c r="D308" s="714"/>
      <c r="E308" s="715" t="s">
        <v>29606</v>
      </c>
      <c r="F308" s="716"/>
      <c r="G308" s="716"/>
      <c r="H308" s="772"/>
      <c r="I308" s="718"/>
      <c r="J308" s="719"/>
    </row>
    <row r="309" customFormat="false" ht="24" hidden="false" customHeight="true" outlineLevel="0" collapsed="false">
      <c r="A309" s="773" t="s">
        <v>29607</v>
      </c>
      <c r="B309" s="722" t="s">
        <v>29608</v>
      </c>
      <c r="C309" s="757" t="str">
        <f aca="false">TRIM(B309)</f>
        <v>349О</v>
      </c>
      <c r="D309" s="724" t="n">
        <v>1</v>
      </c>
      <c r="E309" s="774" t="s">
        <v>29609</v>
      </c>
      <c r="F309" s="775" t="s">
        <v>11543</v>
      </c>
      <c r="G309" s="776" t="n">
        <v>2</v>
      </c>
      <c r="H309" s="728" t="n">
        <v>537.6</v>
      </c>
      <c r="I309" s="729"/>
      <c r="J309" s="730" t="n">
        <f aca="false">H309*I309</f>
        <v>0</v>
      </c>
    </row>
    <row r="310" customFormat="false" ht="12" hidden="false" customHeight="true" outlineLevel="0" collapsed="false">
      <c r="A310" s="777" t="s">
        <v>29028</v>
      </c>
      <c r="B310" s="745" t="s">
        <v>29028</v>
      </c>
      <c r="C310" s="757" t="str">
        <f aca="false">TRIM(B310)</f>
        <v>9937</v>
      </c>
      <c r="D310" s="733" t="n">
        <f aca="false">D309+1</f>
        <v>2</v>
      </c>
      <c r="E310" s="778" t="s">
        <v>29029</v>
      </c>
      <c r="F310" s="761" t="s">
        <v>29030</v>
      </c>
      <c r="G310" s="742" t="n">
        <v>1</v>
      </c>
      <c r="H310" s="728" t="n">
        <v>201.6</v>
      </c>
      <c r="I310" s="737"/>
      <c r="J310" s="730" t="n">
        <f aca="false">H310*I310</f>
        <v>0</v>
      </c>
    </row>
    <row r="311" customFormat="false" ht="12" hidden="false" customHeight="true" outlineLevel="0" collapsed="false">
      <c r="A311" s="777" t="s">
        <v>29025</v>
      </c>
      <c r="B311" s="745" t="s">
        <v>29025</v>
      </c>
      <c r="C311" s="757" t="str">
        <f aca="false">TRIM(B311)</f>
        <v>9939</v>
      </c>
      <c r="D311" s="733" t="n">
        <f aca="false">D310+1</f>
        <v>3</v>
      </c>
      <c r="E311" s="778" t="s">
        <v>29026</v>
      </c>
      <c r="F311" s="761" t="s">
        <v>29027</v>
      </c>
      <c r="G311" s="742" t="n">
        <v>8</v>
      </c>
      <c r="H311" s="728" t="n">
        <v>201.6</v>
      </c>
      <c r="I311" s="737"/>
      <c r="J311" s="730" t="n">
        <f aca="false">H311*I311</f>
        <v>0</v>
      </c>
    </row>
    <row r="312" customFormat="false" ht="12" hidden="false" customHeight="true" outlineLevel="0" collapsed="false">
      <c r="A312" s="779" t="s">
        <v>29610</v>
      </c>
      <c r="B312" s="732" t="s">
        <v>29611</v>
      </c>
      <c r="C312" s="757" t="str">
        <f aca="false">TRIM(B312)</f>
        <v>2ОО38</v>
      </c>
      <c r="D312" s="733" t="n">
        <f aca="false">D311+1</f>
        <v>4</v>
      </c>
      <c r="E312" s="778" t="s">
        <v>29612</v>
      </c>
      <c r="F312" s="761" t="s">
        <v>29613</v>
      </c>
      <c r="G312" s="742" t="n">
        <v>10</v>
      </c>
      <c r="H312" s="728" t="n">
        <v>525.84</v>
      </c>
      <c r="I312" s="737"/>
      <c r="J312" s="730" t="n">
        <f aca="false">H312*I312</f>
        <v>0</v>
      </c>
    </row>
    <row r="313" customFormat="false" ht="24" hidden="false" customHeight="true" outlineLevel="0" collapsed="false">
      <c r="A313" s="779" t="s">
        <v>29614</v>
      </c>
      <c r="B313" s="732" t="s">
        <v>29614</v>
      </c>
      <c r="C313" s="757" t="str">
        <f aca="false">TRIM(B313)</f>
        <v>21357</v>
      </c>
      <c r="D313" s="733" t="n">
        <f aca="false">D312+1</f>
        <v>5</v>
      </c>
      <c r="E313" s="778" t="s">
        <v>6154</v>
      </c>
      <c r="F313" s="761" t="s">
        <v>29615</v>
      </c>
      <c r="G313" s="742" t="n">
        <v>12</v>
      </c>
      <c r="H313" s="728" t="n">
        <v>53.76</v>
      </c>
      <c r="I313" s="737"/>
      <c r="J313" s="730" t="n">
        <f aca="false">H313*I313</f>
        <v>0</v>
      </c>
    </row>
    <row r="314" customFormat="false" ht="24" hidden="false" customHeight="true" outlineLevel="0" collapsed="false">
      <c r="A314" s="779" t="s">
        <v>29616</v>
      </c>
      <c r="B314" s="732" t="s">
        <v>29616</v>
      </c>
      <c r="C314" s="757" t="str">
        <f aca="false">TRIM(B314)</f>
        <v>23149</v>
      </c>
      <c r="D314" s="733" t="n">
        <f aca="false">D313+1</f>
        <v>6</v>
      </c>
      <c r="E314" s="778" t="s">
        <v>29617</v>
      </c>
      <c r="F314" s="761" t="s">
        <v>29618</v>
      </c>
      <c r="G314" s="742" t="n">
        <v>10</v>
      </c>
      <c r="H314" s="728" t="n">
        <v>124.32</v>
      </c>
      <c r="I314" s="737"/>
      <c r="J314" s="730" t="n">
        <f aca="false">H314*I314</f>
        <v>0</v>
      </c>
    </row>
    <row r="315" customFormat="false" ht="24" hidden="false" customHeight="true" outlineLevel="0" collapsed="false">
      <c r="A315" s="779" t="s">
        <v>29619</v>
      </c>
      <c r="B315" s="732" t="s">
        <v>29619</v>
      </c>
      <c r="C315" s="757" t="str">
        <f aca="false">TRIM(B315)</f>
        <v>23166</v>
      </c>
      <c r="D315" s="733" t="n">
        <f aca="false">D314+1</f>
        <v>7</v>
      </c>
      <c r="E315" s="778" t="s">
        <v>29620</v>
      </c>
      <c r="F315" s="761" t="s">
        <v>29621</v>
      </c>
      <c r="G315" s="742" t="n">
        <v>10</v>
      </c>
      <c r="H315" s="728" t="n">
        <v>124.32</v>
      </c>
      <c r="I315" s="737"/>
      <c r="J315" s="730" t="n">
        <f aca="false">H315*I315</f>
        <v>0</v>
      </c>
    </row>
    <row r="316" customFormat="false" ht="12" hidden="false" customHeight="true" outlineLevel="0" collapsed="false">
      <c r="A316" s="779" t="s">
        <v>29622</v>
      </c>
      <c r="B316" s="732" t="s">
        <v>29622</v>
      </c>
      <c r="C316" s="757" t="str">
        <f aca="false">TRIM(B316)</f>
        <v>23244</v>
      </c>
      <c r="D316" s="733" t="n">
        <f aca="false">D315+1</f>
        <v>8</v>
      </c>
      <c r="E316" s="778" t="s">
        <v>29623</v>
      </c>
      <c r="F316" s="761" t="s">
        <v>14988</v>
      </c>
      <c r="G316" s="742" t="n">
        <v>16</v>
      </c>
      <c r="H316" s="728" t="n">
        <v>72.24</v>
      </c>
      <c r="I316" s="737"/>
      <c r="J316" s="730" t="n">
        <f aca="false">H316*I316</f>
        <v>0</v>
      </c>
    </row>
    <row r="317" customFormat="false" ht="12" hidden="false" customHeight="true" outlineLevel="0" collapsed="false">
      <c r="A317" s="779" t="s">
        <v>29624</v>
      </c>
      <c r="B317" s="732" t="s">
        <v>29625</v>
      </c>
      <c r="C317" s="757" t="str">
        <f aca="false">TRIM(B317)</f>
        <v>1О124</v>
      </c>
      <c r="D317" s="733" t="n">
        <f aca="false">D316+1</f>
        <v>9</v>
      </c>
      <c r="E317" s="740" t="s">
        <v>29626</v>
      </c>
      <c r="F317" s="780" t="s">
        <v>7936</v>
      </c>
      <c r="G317" s="781" t="n">
        <v>169</v>
      </c>
      <c r="H317" s="728" t="n">
        <v>5.46</v>
      </c>
      <c r="I317" s="737"/>
      <c r="J317" s="730" t="n">
        <f aca="false">H317*I317</f>
        <v>0</v>
      </c>
    </row>
    <row r="318" customFormat="false" ht="12" hidden="false" customHeight="true" outlineLevel="0" collapsed="false">
      <c r="A318" s="779" t="s">
        <v>29627</v>
      </c>
      <c r="B318" s="732" t="s">
        <v>29628</v>
      </c>
      <c r="C318" s="757" t="str">
        <f aca="false">TRIM(B318)</f>
        <v>2862О</v>
      </c>
      <c r="D318" s="733" t="n">
        <f aca="false">D317+1</f>
        <v>10</v>
      </c>
      <c r="E318" s="740" t="s">
        <v>29629</v>
      </c>
      <c r="F318" s="780" t="s">
        <v>29630</v>
      </c>
      <c r="G318" s="781" t="n">
        <v>9</v>
      </c>
      <c r="H318" s="728" t="n">
        <v>405.08</v>
      </c>
      <c r="I318" s="737"/>
      <c r="J318" s="730" t="n">
        <f aca="false">H318*I318</f>
        <v>0</v>
      </c>
    </row>
    <row r="319" customFormat="false" ht="12" hidden="false" customHeight="true" outlineLevel="0" collapsed="false">
      <c r="A319" s="779" t="s">
        <v>29631</v>
      </c>
      <c r="B319" s="732" t="s">
        <v>29631</v>
      </c>
      <c r="C319" s="757" t="str">
        <f aca="false">TRIM(B319)</f>
        <v>28619</v>
      </c>
      <c r="D319" s="733" t="n">
        <f aca="false">D318+1</f>
        <v>11</v>
      </c>
      <c r="E319" s="740" t="s">
        <v>29632</v>
      </c>
      <c r="F319" s="780" t="s">
        <v>29630</v>
      </c>
      <c r="G319" s="781" t="n">
        <v>25</v>
      </c>
      <c r="H319" s="728" t="n">
        <v>335.61</v>
      </c>
      <c r="I319" s="737"/>
      <c r="J319" s="730" t="n">
        <f aca="false">H319*I319</f>
        <v>0</v>
      </c>
    </row>
    <row r="320" customFormat="false" ht="12" hidden="false" customHeight="true" outlineLevel="0" collapsed="false">
      <c r="A320" s="779" t="s">
        <v>29633</v>
      </c>
      <c r="B320" s="732" t="s">
        <v>29634</v>
      </c>
      <c r="C320" s="757" t="str">
        <f aca="false">TRIM(B320)</f>
        <v>1О24О</v>
      </c>
      <c r="D320" s="733" t="n">
        <f aca="false">D319+1</f>
        <v>12</v>
      </c>
      <c r="E320" s="740" t="s">
        <v>29635</v>
      </c>
      <c r="F320" s="780" t="s">
        <v>11437</v>
      </c>
      <c r="G320" s="781" t="n">
        <v>12</v>
      </c>
      <c r="H320" s="728" t="n">
        <v>8.97</v>
      </c>
      <c r="I320" s="737"/>
      <c r="J320" s="730" t="n">
        <f aca="false">H320*I320</f>
        <v>0</v>
      </c>
    </row>
    <row r="321" customFormat="false" ht="12" hidden="false" customHeight="true" outlineLevel="0" collapsed="false">
      <c r="A321" s="779" t="s">
        <v>29636</v>
      </c>
      <c r="B321" s="732" t="s">
        <v>29636</v>
      </c>
      <c r="C321" s="757" t="str">
        <f aca="false">TRIM(B321)</f>
        <v>27759</v>
      </c>
      <c r="D321" s="733" t="n">
        <f aca="false">D320+1</f>
        <v>13</v>
      </c>
      <c r="E321" s="740" t="s">
        <v>29637</v>
      </c>
      <c r="F321" s="780" t="s">
        <v>29638</v>
      </c>
      <c r="G321" s="781" t="n">
        <v>2</v>
      </c>
      <c r="H321" s="728" t="n">
        <v>4355.99</v>
      </c>
      <c r="I321" s="737"/>
      <c r="J321" s="730" t="n">
        <f aca="false">H321*I321</f>
        <v>0</v>
      </c>
    </row>
    <row r="322" customFormat="false" ht="24" hidden="false" customHeight="true" outlineLevel="0" collapsed="false">
      <c r="A322" s="779" t="s">
        <v>29639</v>
      </c>
      <c r="B322" s="732" t="s">
        <v>29639</v>
      </c>
      <c r="C322" s="757" t="str">
        <f aca="false">TRIM(B322)</f>
        <v>19919</v>
      </c>
      <c r="D322" s="733" t="n">
        <f aca="false">D321+1</f>
        <v>14</v>
      </c>
      <c r="E322" s="740" t="s">
        <v>29640</v>
      </c>
      <c r="F322" s="780" t="s">
        <v>29641</v>
      </c>
      <c r="G322" s="781" t="n">
        <v>72</v>
      </c>
      <c r="H322" s="728" t="n">
        <v>9.38</v>
      </c>
      <c r="I322" s="737"/>
      <c r="J322" s="730" t="n">
        <f aca="false">H322*I322</f>
        <v>0</v>
      </c>
    </row>
    <row r="323" customFormat="false" ht="12" hidden="false" customHeight="true" outlineLevel="0" collapsed="false">
      <c r="A323" s="779" t="s">
        <v>29642</v>
      </c>
      <c r="B323" s="732" t="s">
        <v>29642</v>
      </c>
      <c r="C323" s="757" t="str">
        <f aca="false">TRIM(B323)</f>
        <v>5342</v>
      </c>
      <c r="D323" s="733" t="n">
        <f aca="false">D322+1</f>
        <v>15</v>
      </c>
      <c r="E323" s="740" t="s">
        <v>29643</v>
      </c>
      <c r="F323" s="780" t="s">
        <v>529</v>
      </c>
      <c r="G323" s="781" t="n">
        <v>177</v>
      </c>
      <c r="H323" s="728" t="n">
        <v>61.4</v>
      </c>
      <c r="I323" s="737"/>
      <c r="J323" s="730" t="n">
        <f aca="false">H323*I323</f>
        <v>0</v>
      </c>
    </row>
    <row r="324" customFormat="false" ht="24" hidden="false" customHeight="true" outlineLevel="0" collapsed="false">
      <c r="A324" s="779" t="s">
        <v>29644</v>
      </c>
      <c r="B324" s="732" t="s">
        <v>29645</v>
      </c>
      <c r="C324" s="757" t="str">
        <f aca="false">TRIM(B324)</f>
        <v>1992О</v>
      </c>
      <c r="D324" s="733" t="n">
        <f aca="false">D323+1</f>
        <v>16</v>
      </c>
      <c r="E324" s="740" t="s">
        <v>29646</v>
      </c>
      <c r="F324" s="780" t="s">
        <v>29647</v>
      </c>
      <c r="G324" s="781" t="n">
        <v>263</v>
      </c>
      <c r="H324" s="728" t="n">
        <v>3.7</v>
      </c>
      <c r="I324" s="737"/>
      <c r="J324" s="730" t="n">
        <f aca="false">H324*I324</f>
        <v>0</v>
      </c>
    </row>
    <row r="325" customFormat="false" ht="12" hidden="false" customHeight="true" outlineLevel="0" collapsed="false">
      <c r="A325" s="779" t="s">
        <v>29648</v>
      </c>
      <c r="B325" s="732" t="s">
        <v>29648</v>
      </c>
      <c r="C325" s="757" t="str">
        <f aca="false">TRIM(B325)</f>
        <v>11933</v>
      </c>
      <c r="D325" s="733" t="n">
        <f aca="false">D324+1</f>
        <v>17</v>
      </c>
      <c r="E325" s="740" t="s">
        <v>29649</v>
      </c>
      <c r="F325" s="780" t="s">
        <v>5401</v>
      </c>
      <c r="G325" s="781" t="n">
        <v>5</v>
      </c>
      <c r="H325" s="728" t="n">
        <v>262.93</v>
      </c>
      <c r="I325" s="737"/>
      <c r="J325" s="730" t="n">
        <f aca="false">H325*I325</f>
        <v>0</v>
      </c>
    </row>
    <row r="326" customFormat="false" ht="12" hidden="false" customHeight="true" outlineLevel="0" collapsed="false">
      <c r="A326" s="779" t="s">
        <v>29650</v>
      </c>
      <c r="B326" s="732" t="s">
        <v>29650</v>
      </c>
      <c r="C326" s="757" t="str">
        <f aca="false">TRIM(B326)</f>
        <v>23678</v>
      </c>
      <c r="D326" s="733" t="n">
        <f aca="false">D325+1</f>
        <v>18</v>
      </c>
      <c r="E326" s="740" t="s">
        <v>29651</v>
      </c>
      <c r="F326" s="780" t="s">
        <v>29652</v>
      </c>
      <c r="G326" s="781" t="n">
        <v>4</v>
      </c>
      <c r="H326" s="728" t="n">
        <v>2.79</v>
      </c>
      <c r="I326" s="737"/>
      <c r="J326" s="730" t="n">
        <f aca="false">H326*I326</f>
        <v>0</v>
      </c>
    </row>
    <row r="327" customFormat="false" ht="12" hidden="false" customHeight="true" outlineLevel="0" collapsed="false">
      <c r="A327" s="779" t="s">
        <v>29653</v>
      </c>
      <c r="B327" s="732" t="s">
        <v>29653</v>
      </c>
      <c r="C327" s="757" t="str">
        <f aca="false">TRIM(B327)</f>
        <v>11934</v>
      </c>
      <c r="D327" s="733" t="n">
        <f aca="false">D326+1</f>
        <v>19</v>
      </c>
      <c r="E327" s="740" t="s">
        <v>29654</v>
      </c>
      <c r="F327" s="780" t="s">
        <v>5401</v>
      </c>
      <c r="G327" s="781" t="n">
        <v>1</v>
      </c>
      <c r="H327" s="728" t="n">
        <v>347.91</v>
      </c>
      <c r="I327" s="737"/>
      <c r="J327" s="730" t="n">
        <f aca="false">H327*I327</f>
        <v>0</v>
      </c>
    </row>
    <row r="328" customFormat="false" ht="12" hidden="false" customHeight="true" outlineLevel="0" collapsed="false">
      <c r="A328" s="779" t="s">
        <v>29655</v>
      </c>
      <c r="B328" s="732" t="s">
        <v>29655</v>
      </c>
      <c r="C328" s="757" t="str">
        <f aca="false">TRIM(B328)</f>
        <v>25989</v>
      </c>
      <c r="D328" s="733" t="n">
        <f aca="false">D327+1</f>
        <v>20</v>
      </c>
      <c r="E328" s="740" t="s">
        <v>29656</v>
      </c>
      <c r="F328" s="780" t="s">
        <v>29657</v>
      </c>
      <c r="G328" s="781" t="n">
        <v>5</v>
      </c>
      <c r="H328" s="728" t="n">
        <v>19.75</v>
      </c>
      <c r="I328" s="737"/>
      <c r="J328" s="730" t="n">
        <f aca="false">H328*I328</f>
        <v>0</v>
      </c>
    </row>
    <row r="329" customFormat="false" ht="12" hidden="false" customHeight="true" outlineLevel="0" collapsed="false">
      <c r="A329" s="779" t="s">
        <v>29658</v>
      </c>
      <c r="B329" s="732" t="s">
        <v>29658</v>
      </c>
      <c r="C329" s="757" t="str">
        <f aca="false">TRIM(B329)</f>
        <v>27761</v>
      </c>
      <c r="D329" s="733" t="n">
        <f aca="false">D328+1</f>
        <v>21</v>
      </c>
      <c r="E329" s="740" t="s">
        <v>29659</v>
      </c>
      <c r="F329" s="780" t="s">
        <v>29638</v>
      </c>
      <c r="G329" s="781" t="n">
        <v>1</v>
      </c>
      <c r="H329" s="728" t="n">
        <v>5415.83</v>
      </c>
      <c r="I329" s="737"/>
      <c r="J329" s="730" t="n">
        <f aca="false">H329*I329</f>
        <v>0</v>
      </c>
    </row>
    <row r="330" customFormat="false" ht="12" hidden="false" customHeight="true" outlineLevel="0" collapsed="false">
      <c r="A330" s="779" t="s">
        <v>29660</v>
      </c>
      <c r="B330" s="732" t="s">
        <v>29661</v>
      </c>
      <c r="C330" s="757" t="str">
        <f aca="false">TRIM(B330)</f>
        <v>2776О</v>
      </c>
      <c r="D330" s="733" t="n">
        <f aca="false">D329+1</f>
        <v>22</v>
      </c>
      <c r="E330" s="740" t="s">
        <v>29662</v>
      </c>
      <c r="F330" s="780" t="s">
        <v>29638</v>
      </c>
      <c r="G330" s="781" t="n">
        <v>1</v>
      </c>
      <c r="H330" s="728" t="n">
        <v>2731.06</v>
      </c>
      <c r="I330" s="737"/>
      <c r="J330" s="730" t="n">
        <f aca="false">H330*I330</f>
        <v>0</v>
      </c>
    </row>
    <row r="331" customFormat="false" ht="24" hidden="false" customHeight="true" outlineLevel="0" collapsed="false">
      <c r="A331" s="779" t="s">
        <v>29663</v>
      </c>
      <c r="B331" s="732" t="s">
        <v>29664</v>
      </c>
      <c r="C331" s="757" t="str">
        <f aca="false">TRIM(B331)</f>
        <v>2393О</v>
      </c>
      <c r="D331" s="733" t="n">
        <f aca="false">D330+1</f>
        <v>23</v>
      </c>
      <c r="E331" s="740" t="s">
        <v>29665</v>
      </c>
      <c r="F331" s="780" t="s">
        <v>29666</v>
      </c>
      <c r="G331" s="781" t="n">
        <v>11</v>
      </c>
      <c r="H331" s="728" t="n">
        <v>1478.79</v>
      </c>
      <c r="I331" s="737"/>
      <c r="J331" s="730" t="n">
        <f aca="false">H331*I331</f>
        <v>0</v>
      </c>
    </row>
    <row r="332" customFormat="false" ht="12" hidden="false" customHeight="true" outlineLevel="0" collapsed="false">
      <c r="A332" s="779" t="s">
        <v>29667</v>
      </c>
      <c r="B332" s="732" t="s">
        <v>29667</v>
      </c>
      <c r="C332" s="757" t="str">
        <f aca="false">TRIM(B332)</f>
        <v>7816</v>
      </c>
      <c r="D332" s="733" t="n">
        <f aca="false">D331+1</f>
        <v>24</v>
      </c>
      <c r="E332" s="740" t="s">
        <v>29668</v>
      </c>
      <c r="F332" s="780" t="s">
        <v>29669</v>
      </c>
      <c r="G332" s="781" t="n">
        <v>2</v>
      </c>
      <c r="H332" s="728" t="n">
        <v>67.97</v>
      </c>
      <c r="I332" s="737"/>
      <c r="J332" s="730" t="n">
        <f aca="false">H332*I332</f>
        <v>0</v>
      </c>
    </row>
    <row r="333" customFormat="false" ht="12" hidden="false" customHeight="true" outlineLevel="0" collapsed="false">
      <c r="A333" s="779" t="s">
        <v>29670</v>
      </c>
      <c r="B333" s="732" t="s">
        <v>29670</v>
      </c>
      <c r="C333" s="757" t="str">
        <f aca="false">TRIM(B333)</f>
        <v>12197</v>
      </c>
      <c r="D333" s="733" t="n">
        <f aca="false">D332+1</f>
        <v>25</v>
      </c>
      <c r="E333" s="740" t="s">
        <v>29671</v>
      </c>
      <c r="F333" s="780" t="s">
        <v>29672</v>
      </c>
      <c r="G333" s="781" t="n">
        <v>28</v>
      </c>
      <c r="H333" s="728" t="n">
        <v>411.35</v>
      </c>
      <c r="I333" s="737"/>
      <c r="J333" s="730" t="n">
        <f aca="false">H333*I333</f>
        <v>0</v>
      </c>
    </row>
    <row r="334" customFormat="false" ht="12" hidden="false" customHeight="true" outlineLevel="0" collapsed="false">
      <c r="A334" s="779" t="s">
        <v>29673</v>
      </c>
      <c r="B334" s="732" t="s">
        <v>29673</v>
      </c>
      <c r="C334" s="757" t="str">
        <f aca="false">TRIM(B334)</f>
        <v>12196</v>
      </c>
      <c r="D334" s="733" t="n">
        <f aca="false">D333+1</f>
        <v>26</v>
      </c>
      <c r="E334" s="740" t="s">
        <v>29674</v>
      </c>
      <c r="F334" s="780" t="s">
        <v>29672</v>
      </c>
      <c r="G334" s="781" t="n">
        <v>26</v>
      </c>
      <c r="H334" s="728" t="n">
        <v>411.35</v>
      </c>
      <c r="I334" s="737"/>
      <c r="J334" s="730" t="n">
        <f aca="false">H334*I334</f>
        <v>0</v>
      </c>
    </row>
    <row r="335" customFormat="false" ht="12" hidden="false" customHeight="true" outlineLevel="0" collapsed="false">
      <c r="A335" s="779" t="s">
        <v>29675</v>
      </c>
      <c r="B335" s="732" t="s">
        <v>29675</v>
      </c>
      <c r="C335" s="757" t="str">
        <f aca="false">TRIM(B335)</f>
        <v>12216</v>
      </c>
      <c r="D335" s="733" t="n">
        <f aca="false">D334+1</f>
        <v>27</v>
      </c>
      <c r="E335" s="740" t="s">
        <v>29676</v>
      </c>
      <c r="F335" s="780" t="s">
        <v>11356</v>
      </c>
      <c r="G335" s="781" t="n">
        <v>12</v>
      </c>
      <c r="H335" s="728" t="n">
        <v>315.53</v>
      </c>
      <c r="I335" s="737"/>
      <c r="J335" s="730" t="n">
        <f aca="false">H335*I335</f>
        <v>0</v>
      </c>
    </row>
    <row r="336" customFormat="false" ht="12" hidden="false" customHeight="true" outlineLevel="0" collapsed="false">
      <c r="A336" s="779" t="s">
        <v>29677</v>
      </c>
      <c r="B336" s="732" t="s">
        <v>29677</v>
      </c>
      <c r="C336" s="757" t="str">
        <f aca="false">TRIM(B336)</f>
        <v>12228</v>
      </c>
      <c r="D336" s="733" t="n">
        <f aca="false">D335+1</f>
        <v>28</v>
      </c>
      <c r="E336" s="740" t="s">
        <v>29678</v>
      </c>
      <c r="F336" s="780" t="s">
        <v>11321</v>
      </c>
      <c r="G336" s="781" t="n">
        <v>13</v>
      </c>
      <c r="H336" s="728" t="n">
        <v>315.53</v>
      </c>
      <c r="I336" s="737"/>
      <c r="J336" s="730" t="n">
        <f aca="false">H336*I336</f>
        <v>0</v>
      </c>
    </row>
    <row r="337" customFormat="false" ht="12" hidden="false" customHeight="true" outlineLevel="0" collapsed="false">
      <c r="A337" s="779" t="s">
        <v>29679</v>
      </c>
      <c r="B337" s="732" t="s">
        <v>29680</v>
      </c>
      <c r="C337" s="757" t="str">
        <f aca="false">TRIM(B337)</f>
        <v>лп5256О35О1О47ОО</v>
      </c>
      <c r="D337" s="733" t="n">
        <f aca="false">D336+1</f>
        <v>29</v>
      </c>
      <c r="E337" s="740" t="s">
        <v>29681</v>
      </c>
      <c r="F337" s="780" t="s">
        <v>29682</v>
      </c>
      <c r="G337" s="781" t="n">
        <v>730</v>
      </c>
      <c r="H337" s="728" t="n">
        <v>1.67</v>
      </c>
      <c r="I337" s="737"/>
      <c r="J337" s="730" t="n">
        <f aca="false">H337*I337</f>
        <v>0</v>
      </c>
    </row>
    <row r="338" customFormat="false" ht="12" hidden="false" customHeight="true" outlineLevel="0" collapsed="false">
      <c r="A338" s="779" t="s">
        <v>29683</v>
      </c>
      <c r="B338" s="732" t="s">
        <v>29683</v>
      </c>
      <c r="C338" s="757" t="str">
        <f aca="false">TRIM(B338)</f>
        <v>27287</v>
      </c>
      <c r="D338" s="733" t="n">
        <f aca="false">D337+1</f>
        <v>30</v>
      </c>
      <c r="E338" s="740" t="s">
        <v>29684</v>
      </c>
      <c r="F338" s="780" t="s">
        <v>29685</v>
      </c>
      <c r="G338" s="781" t="n">
        <v>6</v>
      </c>
      <c r="H338" s="728" t="n">
        <v>1558.55</v>
      </c>
      <c r="I338" s="737"/>
      <c r="J338" s="730" t="n">
        <f aca="false">H338*I338</f>
        <v>0</v>
      </c>
    </row>
    <row r="339" customFormat="false" ht="12" hidden="false" customHeight="true" outlineLevel="0" collapsed="false">
      <c r="A339" s="779" t="s">
        <v>29686</v>
      </c>
      <c r="B339" s="732" t="s">
        <v>29686</v>
      </c>
      <c r="C339" s="757" t="str">
        <f aca="false">TRIM(B339)</f>
        <v>27292</v>
      </c>
      <c r="D339" s="733" t="n">
        <f aca="false">D338+1</f>
        <v>31</v>
      </c>
      <c r="E339" s="740" t="s">
        <v>29687</v>
      </c>
      <c r="F339" s="780" t="s">
        <v>29688</v>
      </c>
      <c r="G339" s="781" t="n">
        <v>6</v>
      </c>
      <c r="H339" s="728" t="n">
        <v>1519.15</v>
      </c>
      <c r="I339" s="737"/>
      <c r="J339" s="730" t="n">
        <f aca="false">H339*I339</f>
        <v>0</v>
      </c>
    </row>
    <row r="340" customFormat="false" ht="12" hidden="false" customHeight="true" outlineLevel="0" collapsed="false">
      <c r="A340" s="779" t="s">
        <v>29689</v>
      </c>
      <c r="B340" s="732" t="s">
        <v>29689</v>
      </c>
      <c r="C340" s="757" t="str">
        <f aca="false">TRIM(B340)</f>
        <v>27775</v>
      </c>
      <c r="D340" s="733" t="n">
        <f aca="false">D339+1</f>
        <v>32</v>
      </c>
      <c r="E340" s="740" t="s">
        <v>29690</v>
      </c>
      <c r="F340" s="780" t="s">
        <v>29691</v>
      </c>
      <c r="G340" s="781" t="n">
        <v>5</v>
      </c>
      <c r="H340" s="728" t="n">
        <v>820.09</v>
      </c>
      <c r="I340" s="737"/>
      <c r="J340" s="730" t="n">
        <f aca="false">H340*I340</f>
        <v>0</v>
      </c>
    </row>
    <row r="341" customFormat="false" ht="12" hidden="false" customHeight="true" outlineLevel="0" collapsed="false">
      <c r="A341" s="779" t="s">
        <v>29692</v>
      </c>
      <c r="B341" s="732" t="s">
        <v>29693</v>
      </c>
      <c r="C341" s="757" t="str">
        <f aca="false">TRIM(B341)</f>
        <v>1О13О</v>
      </c>
      <c r="D341" s="733" t="n">
        <f aca="false">D340+1</f>
        <v>33</v>
      </c>
      <c r="E341" s="740" t="s">
        <v>29694</v>
      </c>
      <c r="F341" s="780" t="s">
        <v>7936</v>
      </c>
      <c r="G341" s="781" t="n">
        <v>99</v>
      </c>
      <c r="H341" s="728" t="n">
        <v>111.97</v>
      </c>
      <c r="I341" s="737"/>
      <c r="J341" s="730" t="n">
        <f aca="false">H341*I341</f>
        <v>0</v>
      </c>
    </row>
    <row r="342" customFormat="false" ht="12" hidden="false" customHeight="true" outlineLevel="0" collapsed="false">
      <c r="A342" s="779" t="s">
        <v>29695</v>
      </c>
      <c r="B342" s="732" t="s">
        <v>29695</v>
      </c>
      <c r="C342" s="757" t="str">
        <f aca="false">TRIM(B342)</f>
        <v>5366</v>
      </c>
      <c r="D342" s="733" t="n">
        <f aca="false">D341+1</f>
        <v>34</v>
      </c>
      <c r="E342" s="740" t="s">
        <v>29696</v>
      </c>
      <c r="F342" s="780" t="s">
        <v>29697</v>
      </c>
      <c r="G342" s="781" t="n">
        <v>22</v>
      </c>
      <c r="H342" s="728" t="n">
        <v>192.26</v>
      </c>
      <c r="I342" s="737"/>
      <c r="J342" s="730" t="n">
        <f aca="false">H342*I342</f>
        <v>0</v>
      </c>
    </row>
    <row r="343" customFormat="false" ht="12" hidden="false" customHeight="true" outlineLevel="0" collapsed="false">
      <c r="A343" s="779" t="s">
        <v>29698</v>
      </c>
      <c r="B343" s="732" t="s">
        <v>29698</v>
      </c>
      <c r="C343" s="757" t="str">
        <f aca="false">TRIM(B343)</f>
        <v>27477</v>
      </c>
      <c r="D343" s="733" t="n">
        <f aca="false">D342+1</f>
        <v>35</v>
      </c>
      <c r="E343" s="740" t="s">
        <v>29699</v>
      </c>
      <c r="F343" s="780" t="s">
        <v>10618</v>
      </c>
      <c r="G343" s="781" t="n">
        <v>326</v>
      </c>
      <c r="H343" s="728" t="n">
        <v>0.74</v>
      </c>
      <c r="I343" s="737"/>
      <c r="J343" s="730" t="n">
        <f aca="false">H343*I343</f>
        <v>0</v>
      </c>
    </row>
    <row r="344" customFormat="false" ht="12" hidden="false" customHeight="true" outlineLevel="0" collapsed="false">
      <c r="A344" s="779" t="s">
        <v>29700</v>
      </c>
      <c r="B344" s="732" t="s">
        <v>29700</v>
      </c>
      <c r="C344" s="757" t="str">
        <f aca="false">TRIM(B344)</f>
        <v>23918</v>
      </c>
      <c r="D344" s="733" t="n">
        <f aca="false">D343+1</f>
        <v>36</v>
      </c>
      <c r="E344" s="740" t="s">
        <v>29701</v>
      </c>
      <c r="F344" s="780" t="s">
        <v>29702</v>
      </c>
      <c r="G344" s="781" t="n">
        <v>3</v>
      </c>
      <c r="H344" s="728" t="n">
        <v>822.63</v>
      </c>
      <c r="I344" s="737"/>
      <c r="J344" s="730" t="n">
        <f aca="false">H344*I344</f>
        <v>0</v>
      </c>
    </row>
    <row r="345" customFormat="false" ht="12" hidden="false" customHeight="true" outlineLevel="0" collapsed="false">
      <c r="A345" s="779" t="s">
        <v>29703</v>
      </c>
      <c r="B345" s="732" t="s">
        <v>29704</v>
      </c>
      <c r="C345" s="757" t="str">
        <f aca="false">TRIM(B345)</f>
        <v>1О185</v>
      </c>
      <c r="D345" s="733" t="n">
        <f aca="false">D344+1</f>
        <v>37</v>
      </c>
      <c r="E345" s="740" t="s">
        <v>29705</v>
      </c>
      <c r="F345" s="780" t="s">
        <v>29706</v>
      </c>
      <c r="G345" s="781" t="n">
        <v>436</v>
      </c>
      <c r="H345" s="728" t="n">
        <v>8.4</v>
      </c>
      <c r="I345" s="737"/>
      <c r="J345" s="730" t="n">
        <f aca="false">H345*I345</f>
        <v>0</v>
      </c>
    </row>
    <row r="346" customFormat="false" ht="12" hidden="false" customHeight="true" outlineLevel="0" collapsed="false">
      <c r="A346" s="779" t="s">
        <v>29707</v>
      </c>
      <c r="B346" s="732" t="s">
        <v>29707</v>
      </c>
      <c r="C346" s="757" t="str">
        <f aca="false">TRIM(B346)</f>
        <v>4138</v>
      </c>
      <c r="D346" s="733" t="n">
        <f aca="false">D345+1</f>
        <v>38</v>
      </c>
      <c r="E346" s="740" t="s">
        <v>29708</v>
      </c>
      <c r="F346" s="780" t="s">
        <v>29709</v>
      </c>
      <c r="G346" s="781" t="n">
        <v>20</v>
      </c>
      <c r="H346" s="728" t="n">
        <v>30.51</v>
      </c>
      <c r="I346" s="737"/>
      <c r="J346" s="730" t="n">
        <f aca="false">H346*I346</f>
        <v>0</v>
      </c>
    </row>
    <row r="347" customFormat="false" ht="12" hidden="false" customHeight="true" outlineLevel="0" collapsed="false">
      <c r="A347" s="779" t="s">
        <v>29710</v>
      </c>
      <c r="B347" s="732" t="s">
        <v>29711</v>
      </c>
      <c r="C347" s="757" t="str">
        <f aca="false">TRIM(B347)</f>
        <v>12О62</v>
      </c>
      <c r="D347" s="733" t="n">
        <f aca="false">D346+1</f>
        <v>39</v>
      </c>
      <c r="E347" s="740" t="s">
        <v>29712</v>
      </c>
      <c r="F347" s="780" t="s">
        <v>27216</v>
      </c>
      <c r="G347" s="781" t="n">
        <v>3</v>
      </c>
      <c r="H347" s="728" t="n">
        <v>293.43</v>
      </c>
      <c r="I347" s="737"/>
      <c r="J347" s="730" t="n">
        <f aca="false">H347*I347</f>
        <v>0</v>
      </c>
    </row>
    <row r="348" customFormat="false" ht="12" hidden="false" customHeight="true" outlineLevel="0" collapsed="false">
      <c r="A348" s="779" t="s">
        <v>29713</v>
      </c>
      <c r="B348" s="732" t="s">
        <v>29713</v>
      </c>
      <c r="C348" s="757" t="str">
        <f aca="false">TRIM(B348)</f>
        <v>27285</v>
      </c>
      <c r="D348" s="733" t="n">
        <f aca="false">D347+1</f>
        <v>40</v>
      </c>
      <c r="E348" s="740" t="s">
        <v>29714</v>
      </c>
      <c r="F348" s="780" t="s">
        <v>29715</v>
      </c>
      <c r="G348" s="781" t="n">
        <v>2</v>
      </c>
      <c r="H348" s="728" t="n">
        <v>574.42</v>
      </c>
      <c r="I348" s="737"/>
      <c r="J348" s="730" t="n">
        <f aca="false">H348*I348</f>
        <v>0</v>
      </c>
    </row>
    <row r="349" customFormat="false" ht="12" hidden="false" customHeight="true" outlineLevel="0" collapsed="false">
      <c r="A349" s="779" t="s">
        <v>29716</v>
      </c>
      <c r="B349" s="732" t="s">
        <v>29716</v>
      </c>
      <c r="C349" s="757" t="str">
        <f aca="false">TRIM(B349)</f>
        <v>27284</v>
      </c>
      <c r="D349" s="733" t="n">
        <f aca="false">D348+1</f>
        <v>41</v>
      </c>
      <c r="E349" s="740" t="s">
        <v>29717</v>
      </c>
      <c r="F349" s="780" t="s">
        <v>29718</v>
      </c>
      <c r="G349" s="781" t="n">
        <v>2</v>
      </c>
      <c r="H349" s="728" t="n">
        <v>938.35</v>
      </c>
      <c r="I349" s="737"/>
      <c r="J349" s="730" t="n">
        <f aca="false">H349*I349</f>
        <v>0</v>
      </c>
    </row>
    <row r="350" customFormat="false" ht="12" hidden="false" customHeight="true" outlineLevel="0" collapsed="false">
      <c r="A350" s="779" t="s">
        <v>29719</v>
      </c>
      <c r="B350" s="732" t="s">
        <v>29719</v>
      </c>
      <c r="C350" s="757" t="str">
        <f aca="false">TRIM(B350)</f>
        <v>28372</v>
      </c>
      <c r="D350" s="733" t="n">
        <f aca="false">D349+1</f>
        <v>42</v>
      </c>
      <c r="E350" s="740" t="s">
        <v>29720</v>
      </c>
      <c r="F350" s="780" t="s">
        <v>29721</v>
      </c>
      <c r="G350" s="781" t="n">
        <v>31</v>
      </c>
      <c r="H350" s="728" t="n">
        <v>9.55</v>
      </c>
      <c r="I350" s="737"/>
      <c r="J350" s="730" t="n">
        <f aca="false">H350*I350</f>
        <v>0</v>
      </c>
    </row>
    <row r="351" customFormat="false" ht="12" hidden="false" customHeight="true" outlineLevel="0" collapsed="false">
      <c r="A351" s="779" t="s">
        <v>29722</v>
      </c>
      <c r="B351" s="732" t="s">
        <v>29723</v>
      </c>
      <c r="C351" s="757" t="str">
        <f aca="false">TRIM(B351)</f>
        <v>2299О</v>
      </c>
      <c r="D351" s="733" t="n">
        <f aca="false">D350+1</f>
        <v>43</v>
      </c>
      <c r="E351" s="740" t="s">
        <v>29724</v>
      </c>
      <c r="F351" s="780" t="s">
        <v>29725</v>
      </c>
      <c r="G351" s="781" t="n">
        <v>2</v>
      </c>
      <c r="H351" s="728" t="n">
        <v>512.01</v>
      </c>
      <c r="I351" s="737"/>
      <c r="J351" s="730" t="n">
        <f aca="false">H351*I351</f>
        <v>0</v>
      </c>
    </row>
    <row r="352" customFormat="false" ht="12" hidden="false" customHeight="true" outlineLevel="0" collapsed="false">
      <c r="A352" s="779" t="s">
        <v>29726</v>
      </c>
      <c r="B352" s="732" t="s">
        <v>29727</v>
      </c>
      <c r="C352" s="757" t="str">
        <f aca="false">TRIM(B352)</f>
        <v>1О126</v>
      </c>
      <c r="D352" s="733" t="n">
        <f aca="false">D351+1</f>
        <v>44</v>
      </c>
      <c r="E352" s="740" t="s">
        <v>29728</v>
      </c>
      <c r="F352" s="780" t="s">
        <v>7936</v>
      </c>
      <c r="G352" s="781" t="n">
        <v>110</v>
      </c>
      <c r="H352" s="728" t="n">
        <v>2.21</v>
      </c>
      <c r="I352" s="737"/>
      <c r="J352" s="730" t="n">
        <f aca="false">H352*I352</f>
        <v>0</v>
      </c>
    </row>
    <row r="353" customFormat="false" ht="12" hidden="false" customHeight="true" outlineLevel="0" collapsed="false">
      <c r="A353" s="779" t="s">
        <v>29729</v>
      </c>
      <c r="B353" s="732" t="s">
        <v>29729</v>
      </c>
      <c r="C353" s="757" t="str">
        <f aca="false">TRIM(B353)</f>
        <v>23677</v>
      </c>
      <c r="D353" s="733" t="n">
        <f aca="false">D352+1</f>
        <v>45</v>
      </c>
      <c r="E353" s="740" t="s">
        <v>29730</v>
      </c>
      <c r="F353" s="780" t="s">
        <v>29731</v>
      </c>
      <c r="G353" s="781" t="n">
        <v>8</v>
      </c>
      <c r="H353" s="728" t="n">
        <v>0.67</v>
      </c>
      <c r="I353" s="737"/>
      <c r="J353" s="730" t="n">
        <f aca="false">H353*I353</f>
        <v>0</v>
      </c>
    </row>
    <row r="354" customFormat="false" ht="12" hidden="false" customHeight="true" outlineLevel="0" collapsed="false">
      <c r="A354" s="779" t="s">
        <v>29732</v>
      </c>
      <c r="B354" s="732" t="s">
        <v>29733</v>
      </c>
      <c r="C354" s="757" t="str">
        <f aca="false">TRIM(B354)</f>
        <v>12О6О</v>
      </c>
      <c r="D354" s="733" t="n">
        <f aca="false">D353+1</f>
        <v>46</v>
      </c>
      <c r="E354" s="740" t="s">
        <v>29734</v>
      </c>
      <c r="F354" s="780" t="s">
        <v>27216</v>
      </c>
      <c r="G354" s="781" t="n">
        <v>4</v>
      </c>
      <c r="H354" s="728" t="n">
        <v>123.48</v>
      </c>
      <c r="I354" s="737"/>
      <c r="J354" s="730" t="n">
        <f aca="false">H354*I354</f>
        <v>0</v>
      </c>
    </row>
    <row r="355" customFormat="false" ht="12" hidden="false" customHeight="true" outlineLevel="0" collapsed="false">
      <c r="A355" s="779" t="s">
        <v>29735</v>
      </c>
      <c r="B355" s="732" t="s">
        <v>29735</v>
      </c>
      <c r="C355" s="757" t="str">
        <f aca="false">TRIM(B355)</f>
        <v>23941</v>
      </c>
      <c r="D355" s="733" t="n">
        <f aca="false">D354+1</f>
        <v>47</v>
      </c>
      <c r="E355" s="740" t="s">
        <v>29736</v>
      </c>
      <c r="F355" s="780" t="s">
        <v>24399</v>
      </c>
      <c r="G355" s="781" t="n">
        <v>95</v>
      </c>
      <c r="H355" s="728" t="n">
        <v>12.75</v>
      </c>
      <c r="I355" s="737"/>
      <c r="J355" s="730" t="n">
        <f aca="false">H355*I355</f>
        <v>0</v>
      </c>
    </row>
    <row r="356" customFormat="false" ht="12" hidden="false" customHeight="true" outlineLevel="0" collapsed="false">
      <c r="A356" s="779" t="s">
        <v>29737</v>
      </c>
      <c r="B356" s="732" t="s">
        <v>29737</v>
      </c>
      <c r="C356" s="757" t="str">
        <f aca="false">TRIM(B356)</f>
        <v>11772</v>
      </c>
      <c r="D356" s="733" t="n">
        <f aca="false">D355+1</f>
        <v>48</v>
      </c>
      <c r="E356" s="740" t="s">
        <v>29738</v>
      </c>
      <c r="F356" s="780" t="s">
        <v>2318</v>
      </c>
      <c r="G356" s="781" t="n">
        <v>13</v>
      </c>
      <c r="H356" s="728" t="n">
        <v>303.07</v>
      </c>
      <c r="I356" s="737"/>
      <c r="J356" s="730" t="n">
        <f aca="false">H356*I356</f>
        <v>0</v>
      </c>
    </row>
    <row r="357" customFormat="false" ht="12" hidden="false" customHeight="true" outlineLevel="0" collapsed="false">
      <c r="A357" s="779" t="s">
        <v>29739</v>
      </c>
      <c r="B357" s="732" t="s">
        <v>29739</v>
      </c>
      <c r="C357" s="757" t="str">
        <f aca="false">TRIM(B357)</f>
        <v>11741</v>
      </c>
      <c r="D357" s="733" t="n">
        <f aca="false">D356+1</f>
        <v>49</v>
      </c>
      <c r="E357" s="740" t="s">
        <v>29740</v>
      </c>
      <c r="F357" s="780" t="s">
        <v>1404</v>
      </c>
      <c r="G357" s="781" t="n">
        <v>13</v>
      </c>
      <c r="H357" s="728" t="n">
        <v>303.07</v>
      </c>
      <c r="I357" s="737"/>
      <c r="J357" s="730" t="n">
        <f aca="false">H357*I357</f>
        <v>0</v>
      </c>
    </row>
    <row r="358" customFormat="false" ht="12" hidden="false" customHeight="true" outlineLevel="0" collapsed="false">
      <c r="A358" s="779" t="s">
        <v>29741</v>
      </c>
      <c r="B358" s="732" t="s">
        <v>29741</v>
      </c>
      <c r="C358" s="757" t="str">
        <f aca="false">TRIM(B358)</f>
        <v>23676</v>
      </c>
      <c r="D358" s="733" t="n">
        <f aca="false">D357+1</f>
        <v>50</v>
      </c>
      <c r="E358" s="740" t="s">
        <v>29742</v>
      </c>
      <c r="F358" s="780" t="s">
        <v>29743</v>
      </c>
      <c r="G358" s="781" t="n">
        <v>4</v>
      </c>
      <c r="H358" s="728" t="n">
        <v>0.59</v>
      </c>
      <c r="I358" s="737"/>
      <c r="J358" s="730" t="n">
        <f aca="false">H358*I358</f>
        <v>0</v>
      </c>
    </row>
    <row r="359" customFormat="false" ht="12.6" hidden="false" customHeight="true" outlineLevel="0" collapsed="false">
      <c r="A359" s="782" t="s">
        <v>29744</v>
      </c>
      <c r="B359" s="765" t="s">
        <v>29744</v>
      </c>
      <c r="C359" s="757" t="str">
        <f aca="false">TRIM(B359)</f>
        <v>13364</v>
      </c>
      <c r="D359" s="733" t="n">
        <f aca="false">D358+1</f>
        <v>51</v>
      </c>
      <c r="E359" s="766" t="s">
        <v>29745</v>
      </c>
      <c r="F359" s="783" t="s">
        <v>11535</v>
      </c>
      <c r="G359" s="784" t="n">
        <v>4</v>
      </c>
      <c r="H359" s="728" t="n">
        <v>1.26</v>
      </c>
      <c r="I359" s="769"/>
      <c r="J359" s="730" t="n">
        <f aca="false">H359*I359</f>
        <v>0</v>
      </c>
    </row>
    <row r="360" s="720" customFormat="true" ht="12" hidden="false" customHeight="true" outlineLevel="0" collapsed="false">
      <c r="A360" s="711"/>
      <c r="B360" s="712"/>
      <c r="C360" s="757" t="s">
        <v>28731</v>
      </c>
      <c r="D360" s="714"/>
      <c r="E360" s="715" t="s">
        <v>29746</v>
      </c>
      <c r="F360" s="716"/>
      <c r="G360" s="716"/>
      <c r="H360" s="772"/>
      <c r="I360" s="718"/>
      <c r="J360" s="719"/>
    </row>
    <row r="361" customFormat="false" ht="12" hidden="false" customHeight="true" outlineLevel="0" collapsed="false">
      <c r="A361" s="785" t="s">
        <v>29747</v>
      </c>
      <c r="B361" s="786" t="s">
        <v>29748</v>
      </c>
      <c r="C361" s="757" t="str">
        <f aca="false">TRIM(B361)</f>
        <v>лп5256О812О495ОО</v>
      </c>
      <c r="D361" s="787" t="n">
        <v>1</v>
      </c>
      <c r="E361" s="788" t="s">
        <v>29749</v>
      </c>
      <c r="F361" s="789" t="s">
        <v>11859</v>
      </c>
      <c r="G361" s="790" t="n">
        <v>1</v>
      </c>
      <c r="H361" s="728" t="n">
        <v>54.82</v>
      </c>
      <c r="I361" s="737"/>
      <c r="J361" s="730" t="n">
        <f aca="false">H361*I361</f>
        <v>0</v>
      </c>
    </row>
    <row r="362" customFormat="false" ht="12" hidden="false" customHeight="true" outlineLevel="0" collapsed="false">
      <c r="A362" s="785" t="s">
        <v>29750</v>
      </c>
      <c r="B362" s="786" t="s">
        <v>29751</v>
      </c>
      <c r="C362" s="757" t="str">
        <f aca="false">TRIM(B362)</f>
        <v>и2О86</v>
      </c>
      <c r="D362" s="787" t="n">
        <f aca="false">D361+1</f>
        <v>2</v>
      </c>
      <c r="E362" s="788" t="s">
        <v>29752</v>
      </c>
      <c r="F362" s="789" t="s">
        <v>29753</v>
      </c>
      <c r="G362" s="790" t="n">
        <v>3</v>
      </c>
      <c r="H362" s="728" t="n">
        <v>2159.99</v>
      </c>
      <c r="I362" s="737"/>
      <c r="J362" s="730" t="n">
        <f aca="false">H362*I362</f>
        <v>0</v>
      </c>
    </row>
    <row r="363" customFormat="false" ht="12" hidden="false" customHeight="true" outlineLevel="0" collapsed="false">
      <c r="A363" s="785" t="s">
        <v>29754</v>
      </c>
      <c r="B363" s="786" t="s">
        <v>29755</v>
      </c>
      <c r="C363" s="757" t="str">
        <f aca="false">TRIM(B363)</f>
        <v>и2О85</v>
      </c>
      <c r="D363" s="787" t="n">
        <f aca="false">D362+1</f>
        <v>3</v>
      </c>
      <c r="E363" s="788" t="s">
        <v>29756</v>
      </c>
      <c r="F363" s="789" t="s">
        <v>29757</v>
      </c>
      <c r="G363" s="790" t="n">
        <v>3</v>
      </c>
      <c r="H363" s="728" t="n">
        <v>2159.99</v>
      </c>
      <c r="I363" s="737"/>
      <c r="J363" s="730" t="n">
        <f aca="false">H363*I363</f>
        <v>0</v>
      </c>
    </row>
    <row r="364" customFormat="false" ht="12" hidden="false" customHeight="true" outlineLevel="0" collapsed="false">
      <c r="A364" s="785" t="s">
        <v>29758</v>
      </c>
      <c r="B364" s="786" t="s">
        <v>29759</v>
      </c>
      <c r="C364" s="757" t="str">
        <f aca="false">TRIM(B364)</f>
        <v>249О9</v>
      </c>
      <c r="D364" s="787" t="n">
        <f aca="false">D363+1</f>
        <v>4</v>
      </c>
      <c r="E364" s="788" t="s">
        <v>29760</v>
      </c>
      <c r="F364" s="789" t="s">
        <v>505</v>
      </c>
      <c r="G364" s="790" t="n">
        <v>1</v>
      </c>
      <c r="H364" s="728" t="n">
        <v>46.94</v>
      </c>
      <c r="I364" s="737"/>
      <c r="J364" s="730" t="n">
        <f aca="false">H364*I364</f>
        <v>0</v>
      </c>
    </row>
    <row r="365" customFormat="false" ht="12" hidden="false" customHeight="true" outlineLevel="0" collapsed="false">
      <c r="A365" s="785" t="s">
        <v>29761</v>
      </c>
      <c r="B365" s="786" t="s">
        <v>29761</v>
      </c>
      <c r="C365" s="757" t="str">
        <f aca="false">TRIM(B365)</f>
        <v>24913</v>
      </c>
      <c r="D365" s="787" t="n">
        <f aca="false">D364+1</f>
        <v>5</v>
      </c>
      <c r="E365" s="788" t="s">
        <v>29762</v>
      </c>
      <c r="F365" s="789" t="s">
        <v>505</v>
      </c>
      <c r="G365" s="790" t="n">
        <v>1</v>
      </c>
      <c r="H365" s="728" t="n">
        <v>46.98</v>
      </c>
      <c r="I365" s="737"/>
      <c r="J365" s="730" t="n">
        <f aca="false">H365*I365</f>
        <v>0</v>
      </c>
    </row>
    <row r="366" customFormat="false" ht="12" hidden="false" customHeight="true" outlineLevel="0" collapsed="false">
      <c r="A366" s="785" t="s">
        <v>29763</v>
      </c>
      <c r="B366" s="786" t="s">
        <v>29764</v>
      </c>
      <c r="C366" s="757" t="str">
        <f aca="false">TRIM(B366)</f>
        <v>лп5256О64ОО1О19О</v>
      </c>
      <c r="D366" s="787" t="n">
        <f aca="false">D365+1</f>
        <v>6</v>
      </c>
      <c r="E366" s="788" t="s">
        <v>9887</v>
      </c>
      <c r="F366" s="789" t="s">
        <v>29765</v>
      </c>
      <c r="G366" s="790" t="n">
        <v>1</v>
      </c>
      <c r="H366" s="728" t="n">
        <v>399.15</v>
      </c>
      <c r="I366" s="737"/>
      <c r="J366" s="730" t="n">
        <f aca="false">H366*I366</f>
        <v>0</v>
      </c>
    </row>
    <row r="367" customFormat="false" ht="12" hidden="false" customHeight="true" outlineLevel="0" collapsed="false">
      <c r="A367" s="785" t="s">
        <v>29766</v>
      </c>
      <c r="B367" s="786" t="s">
        <v>29767</v>
      </c>
      <c r="C367" s="757" t="str">
        <f aca="false">TRIM(B367)</f>
        <v>лиОО1О46297</v>
      </c>
      <c r="D367" s="787" t="n">
        <f aca="false">D366+1</f>
        <v>7</v>
      </c>
      <c r="E367" s="788" t="s">
        <v>29768</v>
      </c>
      <c r="F367" s="789" t="s">
        <v>29769</v>
      </c>
      <c r="G367" s="790" t="n">
        <v>2</v>
      </c>
      <c r="H367" s="728" t="n">
        <v>34.99</v>
      </c>
      <c r="I367" s="737"/>
      <c r="J367" s="730" t="n">
        <f aca="false">H367*I367</f>
        <v>0</v>
      </c>
    </row>
    <row r="368" customFormat="false" ht="12" hidden="false" customHeight="true" outlineLevel="0" collapsed="false">
      <c r="A368" s="785" t="s">
        <v>29770</v>
      </c>
      <c r="B368" s="786" t="s">
        <v>29771</v>
      </c>
      <c r="C368" s="757" t="str">
        <f aca="false">TRIM(B368)</f>
        <v>мООО88О3</v>
      </c>
      <c r="D368" s="787" t="n">
        <f aca="false">D367+1</f>
        <v>8</v>
      </c>
      <c r="E368" s="788" t="s">
        <v>29772</v>
      </c>
      <c r="F368" s="789" t="s">
        <v>2290</v>
      </c>
      <c r="G368" s="790" t="n">
        <v>2</v>
      </c>
      <c r="H368" s="728" t="n">
        <v>16.49</v>
      </c>
      <c r="I368" s="737"/>
      <c r="J368" s="730" t="n">
        <f aca="false">H368*I368</f>
        <v>0</v>
      </c>
    </row>
    <row r="369" customFormat="false" ht="12" hidden="false" customHeight="true" outlineLevel="0" collapsed="false">
      <c r="A369" s="785" t="s">
        <v>29773</v>
      </c>
      <c r="B369" s="786" t="s">
        <v>29773</v>
      </c>
      <c r="C369" s="757" t="str">
        <f aca="false">TRIM(B369)</f>
        <v>9762</v>
      </c>
      <c r="D369" s="787" t="n">
        <f aca="false">D368+1</f>
        <v>9</v>
      </c>
      <c r="E369" s="788" t="s">
        <v>29774</v>
      </c>
      <c r="F369" s="789" t="s">
        <v>880</v>
      </c>
      <c r="G369" s="790" t="n">
        <v>3</v>
      </c>
      <c r="H369" s="728" t="n">
        <v>33.4</v>
      </c>
      <c r="I369" s="737"/>
      <c r="J369" s="730" t="n">
        <f aca="false">H369*I369</f>
        <v>0</v>
      </c>
    </row>
    <row r="370" customFormat="false" ht="12" hidden="false" customHeight="true" outlineLevel="0" collapsed="false">
      <c r="A370" s="785" t="s">
        <v>29775</v>
      </c>
      <c r="B370" s="786" t="s">
        <v>29775</v>
      </c>
      <c r="C370" s="757" t="str">
        <f aca="false">TRIM(B370)</f>
        <v>25146</v>
      </c>
      <c r="D370" s="787" t="n">
        <f aca="false">D369+1</f>
        <v>10</v>
      </c>
      <c r="E370" s="788" t="s">
        <v>29776</v>
      </c>
      <c r="F370" s="789" t="s">
        <v>354</v>
      </c>
      <c r="G370" s="790" t="n">
        <v>5</v>
      </c>
      <c r="H370" s="728" t="n">
        <v>9.3</v>
      </c>
      <c r="I370" s="737"/>
      <c r="J370" s="730" t="n">
        <f aca="false">H370*I370</f>
        <v>0</v>
      </c>
    </row>
    <row r="371" customFormat="false" ht="24" hidden="false" customHeight="true" outlineLevel="0" collapsed="false">
      <c r="A371" s="785" t="s">
        <v>29777</v>
      </c>
      <c r="B371" s="786" t="s">
        <v>29778</v>
      </c>
      <c r="C371" s="757" t="str">
        <f aca="false">TRIM(B371)</f>
        <v>лиОО1О46О45</v>
      </c>
      <c r="D371" s="787" t="n">
        <f aca="false">D370+1</f>
        <v>11</v>
      </c>
      <c r="E371" s="788" t="s">
        <v>29779</v>
      </c>
      <c r="F371" s="789" t="s">
        <v>29780</v>
      </c>
      <c r="G371" s="790" t="n">
        <v>4</v>
      </c>
      <c r="H371" s="728" t="n">
        <v>6.29</v>
      </c>
      <c r="I371" s="737"/>
      <c r="J371" s="730" t="n">
        <f aca="false">H371*I371</f>
        <v>0</v>
      </c>
    </row>
    <row r="372" customFormat="false" ht="12" hidden="false" customHeight="true" outlineLevel="0" collapsed="false">
      <c r="A372" s="785" t="s">
        <v>29781</v>
      </c>
      <c r="B372" s="786" t="s">
        <v>29782</v>
      </c>
      <c r="C372" s="757" t="str">
        <f aca="false">TRIM(B372)</f>
        <v>лиОО1О46О63</v>
      </c>
      <c r="D372" s="787" t="n">
        <f aca="false">D371+1</f>
        <v>12</v>
      </c>
      <c r="E372" s="788" t="s">
        <v>29783</v>
      </c>
      <c r="F372" s="789" t="s">
        <v>29784</v>
      </c>
      <c r="G372" s="790" t="n">
        <v>39</v>
      </c>
      <c r="H372" s="728" t="n">
        <v>5.73</v>
      </c>
      <c r="I372" s="737"/>
      <c r="J372" s="730" t="n">
        <f aca="false">H372*I372</f>
        <v>0</v>
      </c>
    </row>
    <row r="373" customFormat="false" ht="12" hidden="false" customHeight="true" outlineLevel="0" collapsed="false">
      <c r="A373" s="785" t="s">
        <v>29785</v>
      </c>
      <c r="B373" s="786" t="s">
        <v>29786</v>
      </c>
      <c r="C373" s="757" t="str">
        <f aca="false">TRIM(B373)</f>
        <v>2334О</v>
      </c>
      <c r="D373" s="787" t="n">
        <f aca="false">D372+1</f>
        <v>13</v>
      </c>
      <c r="E373" s="788" t="s">
        <v>29787</v>
      </c>
      <c r="F373" s="789" t="s">
        <v>29788</v>
      </c>
      <c r="G373" s="790" t="n">
        <v>24</v>
      </c>
      <c r="H373" s="728" t="n">
        <v>9.18</v>
      </c>
      <c r="I373" s="737"/>
      <c r="J373" s="730" t="n">
        <f aca="false">H373*I373</f>
        <v>0</v>
      </c>
    </row>
    <row r="374" customFormat="false" ht="12" hidden="false" customHeight="true" outlineLevel="0" collapsed="false">
      <c r="A374" s="785" t="s">
        <v>29789</v>
      </c>
      <c r="B374" s="786" t="s">
        <v>29790</v>
      </c>
      <c r="C374" s="757" t="str">
        <f aca="false">TRIM(B374)</f>
        <v>ОООО3918</v>
      </c>
      <c r="D374" s="787" t="n">
        <f aca="false">D373+1</f>
        <v>14</v>
      </c>
      <c r="E374" s="788" t="s">
        <v>29791</v>
      </c>
      <c r="F374" s="789" t="s">
        <v>29792</v>
      </c>
      <c r="G374" s="790" t="n">
        <v>1</v>
      </c>
      <c r="H374" s="728" t="n">
        <v>66.42</v>
      </c>
      <c r="I374" s="737"/>
      <c r="J374" s="730" t="n">
        <f aca="false">H374*I374</f>
        <v>0</v>
      </c>
    </row>
    <row r="375" customFormat="false" ht="24" hidden="false" customHeight="true" outlineLevel="0" collapsed="false">
      <c r="A375" s="785" t="s">
        <v>29793</v>
      </c>
      <c r="B375" s="786" t="s">
        <v>29793</v>
      </c>
      <c r="C375" s="757" t="str">
        <f aca="false">TRIM(B375)</f>
        <v>3459</v>
      </c>
      <c r="D375" s="787" t="n">
        <f aca="false">D374+1</f>
        <v>15</v>
      </c>
      <c r="E375" s="788" t="s">
        <v>25690</v>
      </c>
      <c r="F375" s="789" t="s">
        <v>25691</v>
      </c>
      <c r="G375" s="790" t="n">
        <v>1</v>
      </c>
      <c r="H375" s="728" t="n">
        <v>697.38</v>
      </c>
      <c r="I375" s="737"/>
      <c r="J375" s="730" t="n">
        <f aca="false">H375*I375</f>
        <v>0</v>
      </c>
    </row>
    <row r="376" customFormat="false" ht="12" hidden="false" customHeight="true" outlineLevel="0" collapsed="false">
      <c r="A376" s="785" t="s">
        <v>29794</v>
      </c>
      <c r="B376" s="786" t="s">
        <v>29795</v>
      </c>
      <c r="C376" s="757" t="str">
        <f aca="false">TRIM(B376)</f>
        <v>мООО7849</v>
      </c>
      <c r="D376" s="787" t="n">
        <f aca="false">D375+1</f>
        <v>16</v>
      </c>
      <c r="E376" s="788" t="s">
        <v>29796</v>
      </c>
      <c r="F376" s="789" t="s">
        <v>29797</v>
      </c>
      <c r="G376" s="790" t="n">
        <v>4</v>
      </c>
      <c r="H376" s="728" t="n">
        <v>21.21</v>
      </c>
      <c r="I376" s="737"/>
      <c r="J376" s="730" t="n">
        <f aca="false">H376*I376</f>
        <v>0</v>
      </c>
    </row>
    <row r="377" customFormat="false" ht="12" hidden="false" customHeight="true" outlineLevel="0" collapsed="false">
      <c r="A377" s="785" t="s">
        <v>29798</v>
      </c>
      <c r="B377" s="786" t="s">
        <v>29799</v>
      </c>
      <c r="C377" s="757" t="str">
        <f aca="false">TRIM(B377)</f>
        <v>лп528ОО75ОО159ОО</v>
      </c>
      <c r="D377" s="787" t="n">
        <f aca="false">D376+1</f>
        <v>17</v>
      </c>
      <c r="E377" s="788" t="s">
        <v>29800</v>
      </c>
      <c r="F377" s="789" t="s">
        <v>29801</v>
      </c>
      <c r="G377" s="790" t="n">
        <v>10</v>
      </c>
      <c r="H377" s="728" t="n">
        <v>17.63</v>
      </c>
      <c r="I377" s="737"/>
      <c r="J377" s="730" t="n">
        <f aca="false">H377*I377</f>
        <v>0</v>
      </c>
    </row>
    <row r="378" customFormat="false" ht="12" hidden="false" customHeight="true" outlineLevel="0" collapsed="false">
      <c r="A378" s="785" t="s">
        <v>29802</v>
      </c>
      <c r="B378" s="786" t="s">
        <v>29803</v>
      </c>
      <c r="C378" s="757" t="str">
        <f aca="false">TRIM(B378)</f>
        <v>лп5256О34О826О2О</v>
      </c>
      <c r="D378" s="787" t="n">
        <f aca="false">D377+1</f>
        <v>18</v>
      </c>
      <c r="E378" s="788" t="s">
        <v>8628</v>
      </c>
      <c r="F378" s="789" t="s">
        <v>29804</v>
      </c>
      <c r="G378" s="790" t="n">
        <v>9</v>
      </c>
      <c r="H378" s="728" t="n">
        <v>14.88</v>
      </c>
      <c r="I378" s="737"/>
      <c r="J378" s="730" t="n">
        <f aca="false">H378*I378</f>
        <v>0</v>
      </c>
    </row>
    <row r="379" customFormat="false" ht="12" hidden="false" customHeight="true" outlineLevel="0" collapsed="false">
      <c r="A379" s="785" t="s">
        <v>29805</v>
      </c>
      <c r="B379" s="786" t="s">
        <v>29806</v>
      </c>
      <c r="C379" s="757" t="str">
        <f aca="false">TRIM(B379)</f>
        <v>мООО8661</v>
      </c>
      <c r="D379" s="787" t="n">
        <f aca="false">D378+1</f>
        <v>19</v>
      </c>
      <c r="E379" s="788" t="s">
        <v>29807</v>
      </c>
      <c r="F379" s="789" t="s">
        <v>29808</v>
      </c>
      <c r="G379" s="790" t="n">
        <v>1</v>
      </c>
      <c r="H379" s="728" t="n">
        <v>109</v>
      </c>
      <c r="I379" s="737"/>
      <c r="J379" s="730" t="n">
        <f aca="false">H379*I379</f>
        <v>0</v>
      </c>
    </row>
    <row r="380" customFormat="false" ht="12" hidden="false" customHeight="true" outlineLevel="0" collapsed="false">
      <c r="A380" s="785" t="s">
        <v>29809</v>
      </c>
      <c r="B380" s="786" t="s">
        <v>29810</v>
      </c>
      <c r="C380" s="757" t="str">
        <f aca="false">TRIM(B380)</f>
        <v>лиОО1О46321</v>
      </c>
      <c r="D380" s="787" t="n">
        <f aca="false">D379+1</f>
        <v>20</v>
      </c>
      <c r="E380" s="788" t="s">
        <v>26131</v>
      </c>
      <c r="F380" s="789" t="s">
        <v>29811</v>
      </c>
      <c r="G380" s="790" t="n">
        <v>2</v>
      </c>
      <c r="H380" s="728" t="n">
        <v>8.46</v>
      </c>
      <c r="I380" s="737"/>
      <c r="J380" s="730" t="n">
        <f aca="false">H380*I380</f>
        <v>0</v>
      </c>
    </row>
    <row r="381" customFormat="false" ht="12" hidden="false" customHeight="true" outlineLevel="0" collapsed="false">
      <c r="A381" s="785" t="s">
        <v>29812</v>
      </c>
      <c r="B381" s="786" t="s">
        <v>29813</v>
      </c>
      <c r="C381" s="757" t="str">
        <f aca="false">TRIM(B381)</f>
        <v>лп5256О82О2173ОО</v>
      </c>
      <c r="D381" s="787" t="n">
        <f aca="false">D380+1</f>
        <v>21</v>
      </c>
      <c r="E381" s="788" t="s">
        <v>29814</v>
      </c>
      <c r="F381" s="789" t="s">
        <v>21947</v>
      </c>
      <c r="G381" s="790" t="n">
        <v>210</v>
      </c>
      <c r="H381" s="728" t="n">
        <v>0.69</v>
      </c>
      <c r="I381" s="737"/>
      <c r="J381" s="730" t="n">
        <f aca="false">H381*I381</f>
        <v>0</v>
      </c>
    </row>
    <row r="382" customFormat="false" ht="12" hidden="false" customHeight="true" outlineLevel="0" collapsed="false">
      <c r="A382" s="785" t="s">
        <v>29815</v>
      </c>
      <c r="B382" s="786" t="s">
        <v>29816</v>
      </c>
      <c r="C382" s="757" t="str">
        <f aca="false">TRIM(B382)</f>
        <v>лиОО1О46323</v>
      </c>
      <c r="D382" s="787" t="n">
        <f aca="false">D381+1</f>
        <v>22</v>
      </c>
      <c r="E382" s="788" t="s">
        <v>29817</v>
      </c>
      <c r="F382" s="789" t="s">
        <v>29769</v>
      </c>
      <c r="G382" s="790" t="n">
        <v>2</v>
      </c>
      <c r="H382" s="728" t="n">
        <v>11.73</v>
      </c>
      <c r="I382" s="737"/>
      <c r="J382" s="730" t="n">
        <f aca="false">H382*I382</f>
        <v>0</v>
      </c>
    </row>
    <row r="383" customFormat="false" ht="24" hidden="false" customHeight="true" outlineLevel="0" collapsed="false">
      <c r="A383" s="785" t="s">
        <v>29818</v>
      </c>
      <c r="B383" s="786" t="s">
        <v>29819</v>
      </c>
      <c r="C383" s="757" t="str">
        <f aca="false">TRIM(B383)</f>
        <v>лп5292135111853О</v>
      </c>
      <c r="D383" s="787" t="n">
        <f aca="false">D382+1</f>
        <v>23</v>
      </c>
      <c r="E383" s="788" t="s">
        <v>29820</v>
      </c>
      <c r="F383" s="789" t="s">
        <v>29821</v>
      </c>
      <c r="G383" s="790" t="n">
        <v>1</v>
      </c>
      <c r="H383" s="728" t="n">
        <v>5.56</v>
      </c>
      <c r="I383" s="737"/>
      <c r="J383" s="730" t="n">
        <f aca="false">H383*I383</f>
        <v>0</v>
      </c>
    </row>
    <row r="384" customFormat="false" ht="12" hidden="false" customHeight="true" outlineLevel="0" collapsed="false">
      <c r="A384" s="785" t="s">
        <v>29822</v>
      </c>
      <c r="B384" s="786" t="s">
        <v>29823</v>
      </c>
      <c r="C384" s="757" t="str">
        <f aca="false">TRIM(B384)</f>
        <v>лиОО1О12184</v>
      </c>
      <c r="D384" s="787" t="n">
        <f aca="false">D383+1</f>
        <v>24</v>
      </c>
      <c r="E384" s="788" t="s">
        <v>29824</v>
      </c>
      <c r="F384" s="789" t="s">
        <v>29825</v>
      </c>
      <c r="G384" s="790" t="n">
        <v>30</v>
      </c>
      <c r="H384" s="728" t="n">
        <v>32.55</v>
      </c>
      <c r="I384" s="737"/>
      <c r="J384" s="730" t="n">
        <f aca="false">H384*I384</f>
        <v>0</v>
      </c>
    </row>
    <row r="385" customFormat="false" ht="12" hidden="false" customHeight="true" outlineLevel="0" collapsed="false">
      <c r="A385" s="785" t="s">
        <v>28826</v>
      </c>
      <c r="B385" s="786" t="s">
        <v>28827</v>
      </c>
      <c r="C385" s="757" t="str">
        <f aca="false">TRIM(B385)</f>
        <v>мООО7847</v>
      </c>
      <c r="D385" s="787" t="n">
        <f aca="false">D384+1</f>
        <v>25</v>
      </c>
      <c r="E385" s="788" t="s">
        <v>28828</v>
      </c>
      <c r="F385" s="789" t="s">
        <v>28829</v>
      </c>
      <c r="G385" s="790" t="n">
        <v>186</v>
      </c>
      <c r="H385" s="728" t="n">
        <v>2.45</v>
      </c>
      <c r="I385" s="737"/>
      <c r="J385" s="730" t="n">
        <f aca="false">H385*I385</f>
        <v>0</v>
      </c>
    </row>
    <row r="386" customFormat="false" ht="12" hidden="false" customHeight="true" outlineLevel="0" collapsed="false">
      <c r="A386" s="785" t="s">
        <v>29826</v>
      </c>
      <c r="B386" s="786" t="s">
        <v>29827</v>
      </c>
      <c r="C386" s="757" t="str">
        <f aca="false">TRIM(B386)</f>
        <v>лп5256О53О2О13ОО</v>
      </c>
      <c r="D386" s="787" t="n">
        <f aca="false">D385+1</f>
        <v>26</v>
      </c>
      <c r="E386" s="788" t="s">
        <v>29828</v>
      </c>
      <c r="F386" s="789" t="s">
        <v>29829</v>
      </c>
      <c r="G386" s="790" t="n">
        <v>1</v>
      </c>
      <c r="H386" s="728" t="n">
        <v>58.81</v>
      </c>
      <c r="I386" s="737"/>
      <c r="J386" s="730" t="n">
        <f aca="false">H386*I386</f>
        <v>0</v>
      </c>
    </row>
    <row r="387" customFormat="false" ht="12" hidden="false" customHeight="true" outlineLevel="0" collapsed="false">
      <c r="A387" s="785" t="s">
        <v>29830</v>
      </c>
      <c r="B387" s="786" t="s">
        <v>29831</v>
      </c>
      <c r="C387" s="757" t="str">
        <f aca="false">TRIM(B387)</f>
        <v>лиОО1О96О89</v>
      </c>
      <c r="D387" s="787" t="n">
        <f aca="false">D386+1</f>
        <v>27</v>
      </c>
      <c r="E387" s="788" t="s">
        <v>5203</v>
      </c>
      <c r="F387" s="789" t="s">
        <v>29832</v>
      </c>
      <c r="G387" s="790" t="n">
        <v>9</v>
      </c>
      <c r="H387" s="728" t="n">
        <v>21.35</v>
      </c>
      <c r="I387" s="737"/>
      <c r="J387" s="730" t="n">
        <f aca="false">H387*I387</f>
        <v>0</v>
      </c>
    </row>
    <row r="388" customFormat="false" ht="12" hidden="false" customHeight="true" outlineLevel="0" collapsed="false">
      <c r="A388" s="785" t="s">
        <v>29833</v>
      </c>
      <c r="B388" s="786" t="s">
        <v>29833</v>
      </c>
      <c r="C388" s="757" t="str">
        <f aca="false">TRIM(B388)</f>
        <v>и2149</v>
      </c>
      <c r="D388" s="787" t="n">
        <f aca="false">D387+1</f>
        <v>28</v>
      </c>
      <c r="E388" s="788" t="s">
        <v>29834</v>
      </c>
      <c r="F388" s="789" t="s">
        <v>29835</v>
      </c>
      <c r="G388" s="790" t="n">
        <v>1</v>
      </c>
      <c r="H388" s="728" t="n">
        <v>4.35</v>
      </c>
      <c r="I388" s="737"/>
      <c r="J388" s="730" t="n">
        <f aca="false">H388*I388</f>
        <v>0</v>
      </c>
    </row>
    <row r="389" customFormat="false" ht="12" hidden="false" customHeight="true" outlineLevel="0" collapsed="false">
      <c r="A389" s="785" t="s">
        <v>29836</v>
      </c>
      <c r="B389" s="786" t="s">
        <v>29837</v>
      </c>
      <c r="C389" s="757" t="str">
        <f aca="false">TRIM(B389)</f>
        <v>лиОО1О96О6О</v>
      </c>
      <c r="D389" s="787" t="n">
        <f aca="false">D388+1</f>
        <v>29</v>
      </c>
      <c r="E389" s="788" t="s">
        <v>29838</v>
      </c>
      <c r="F389" s="789" t="s">
        <v>9295</v>
      </c>
      <c r="G389" s="790" t="n">
        <v>6</v>
      </c>
      <c r="H389" s="728" t="n">
        <v>71.71</v>
      </c>
      <c r="I389" s="737"/>
      <c r="J389" s="730" t="n">
        <f aca="false">H389*I389</f>
        <v>0</v>
      </c>
    </row>
    <row r="390" customFormat="false" ht="12" hidden="false" customHeight="true" outlineLevel="0" collapsed="false">
      <c r="A390" s="785" t="s">
        <v>29839</v>
      </c>
      <c r="B390" s="786" t="s">
        <v>29840</v>
      </c>
      <c r="C390" s="757" t="str">
        <f aca="false">TRIM(B390)</f>
        <v>лиОО1О2533О</v>
      </c>
      <c r="D390" s="787" t="n">
        <f aca="false">D389+1</f>
        <v>30</v>
      </c>
      <c r="E390" s="788" t="s">
        <v>29841</v>
      </c>
      <c r="F390" s="789" t="s">
        <v>29842</v>
      </c>
      <c r="G390" s="790" t="n">
        <v>1</v>
      </c>
      <c r="H390" s="728" t="n">
        <v>48.45</v>
      </c>
      <c r="I390" s="737"/>
      <c r="J390" s="730" t="n">
        <f aca="false">H390*I390</f>
        <v>0</v>
      </c>
    </row>
    <row r="391" customFormat="false" ht="12" hidden="false" customHeight="true" outlineLevel="0" collapsed="false">
      <c r="A391" s="785" t="s">
        <v>29843</v>
      </c>
      <c r="B391" s="786" t="s">
        <v>29844</v>
      </c>
      <c r="C391" s="757" t="str">
        <f aca="false">TRIM(B391)</f>
        <v>лиОО1О96244</v>
      </c>
      <c r="D391" s="787" t="n">
        <f aca="false">D390+1</f>
        <v>31</v>
      </c>
      <c r="E391" s="788" t="s">
        <v>29845</v>
      </c>
      <c r="F391" s="789" t="s">
        <v>29846</v>
      </c>
      <c r="G391" s="790" t="n">
        <v>1</v>
      </c>
      <c r="H391" s="728" t="n">
        <v>23.81</v>
      </c>
      <c r="I391" s="737"/>
      <c r="J391" s="730" t="n">
        <f aca="false">H391*I391</f>
        <v>0</v>
      </c>
    </row>
    <row r="392" customFormat="false" ht="12" hidden="false" customHeight="true" outlineLevel="0" collapsed="false">
      <c r="A392" s="785" t="s">
        <v>29847</v>
      </c>
      <c r="B392" s="786" t="s">
        <v>29848</v>
      </c>
      <c r="C392" s="757" t="str">
        <f aca="false">TRIM(B392)</f>
        <v>лиОО1О46472</v>
      </c>
      <c r="D392" s="787" t="n">
        <f aca="false">D391+1</f>
        <v>32</v>
      </c>
      <c r="E392" s="788" t="s">
        <v>29849</v>
      </c>
      <c r="F392" s="789" t="s">
        <v>29850</v>
      </c>
      <c r="G392" s="790" t="n">
        <v>1</v>
      </c>
      <c r="H392" s="728" t="n">
        <v>132.33</v>
      </c>
      <c r="I392" s="737"/>
      <c r="J392" s="730" t="n">
        <f aca="false">H392*I392</f>
        <v>0</v>
      </c>
    </row>
    <row r="393" customFormat="false" ht="12" hidden="false" customHeight="true" outlineLevel="0" collapsed="false">
      <c r="A393" s="785" t="s">
        <v>29851</v>
      </c>
      <c r="B393" s="786" t="s">
        <v>29852</v>
      </c>
      <c r="C393" s="757" t="str">
        <f aca="false">TRIM(B393)</f>
        <v>лп5256О57О15981О</v>
      </c>
      <c r="D393" s="787" t="n">
        <f aca="false">D392+1</f>
        <v>33</v>
      </c>
      <c r="E393" s="788" t="s">
        <v>9603</v>
      </c>
      <c r="F393" s="789" t="s">
        <v>26033</v>
      </c>
      <c r="G393" s="790" t="n">
        <v>5</v>
      </c>
      <c r="H393" s="728" t="n">
        <v>38.01</v>
      </c>
      <c r="I393" s="737"/>
      <c r="J393" s="730" t="n">
        <f aca="false">H393*I393</f>
        <v>0</v>
      </c>
    </row>
    <row r="394" customFormat="false" ht="12" hidden="false" customHeight="true" outlineLevel="0" collapsed="false">
      <c r="A394" s="785" t="s">
        <v>29853</v>
      </c>
      <c r="B394" s="786" t="s">
        <v>29854</v>
      </c>
      <c r="C394" s="757" t="str">
        <f aca="false">TRIM(B394)</f>
        <v>лп5256О61ОО1ОО9О</v>
      </c>
      <c r="D394" s="787" t="n">
        <f aca="false">D393+1</f>
        <v>34</v>
      </c>
      <c r="E394" s="788" t="s">
        <v>9664</v>
      </c>
      <c r="F394" s="789" t="s">
        <v>29855</v>
      </c>
      <c r="G394" s="790" t="n">
        <v>5</v>
      </c>
      <c r="H394" s="728" t="n">
        <v>304.53</v>
      </c>
      <c r="I394" s="737"/>
      <c r="J394" s="730" t="n">
        <f aca="false">H394*I394</f>
        <v>0</v>
      </c>
    </row>
    <row r="395" customFormat="false" ht="12" hidden="false" customHeight="true" outlineLevel="0" collapsed="false">
      <c r="A395" s="785" t="s">
        <v>29856</v>
      </c>
      <c r="B395" s="786" t="s">
        <v>29857</v>
      </c>
      <c r="C395" s="757" t="str">
        <f aca="false">TRIM(B395)</f>
        <v>лиОО1О46332</v>
      </c>
      <c r="D395" s="787" t="n">
        <f aca="false">D394+1</f>
        <v>35</v>
      </c>
      <c r="E395" s="788" t="s">
        <v>29858</v>
      </c>
      <c r="F395" s="789" t="s">
        <v>14990</v>
      </c>
      <c r="G395" s="790" t="n">
        <v>5</v>
      </c>
      <c r="H395" s="728" t="n">
        <v>8.41</v>
      </c>
      <c r="I395" s="737"/>
      <c r="J395" s="730" t="n">
        <f aca="false">H395*I395</f>
        <v>0</v>
      </c>
    </row>
    <row r="396" customFormat="false" ht="12" hidden="false" customHeight="true" outlineLevel="0" collapsed="false">
      <c r="A396" s="785" t="s">
        <v>29859</v>
      </c>
      <c r="B396" s="786" t="s">
        <v>29860</v>
      </c>
      <c r="C396" s="757" t="str">
        <f aca="false">TRIM(B396)</f>
        <v>лп5256О61ОО1О19О</v>
      </c>
      <c r="D396" s="787" t="n">
        <f aca="false">D395+1</f>
        <v>36</v>
      </c>
      <c r="E396" s="788" t="s">
        <v>9679</v>
      </c>
      <c r="F396" s="789" t="s">
        <v>29861</v>
      </c>
      <c r="G396" s="790" t="n">
        <v>1</v>
      </c>
      <c r="H396" s="728" t="n">
        <v>357.07</v>
      </c>
      <c r="I396" s="737"/>
      <c r="J396" s="730" t="n">
        <f aca="false">H396*I396</f>
        <v>0</v>
      </c>
    </row>
    <row r="397" customFormat="false" ht="12" hidden="false" customHeight="true" outlineLevel="0" collapsed="false">
      <c r="A397" s="785" t="s">
        <v>29862</v>
      </c>
      <c r="B397" s="786" t="s">
        <v>29862</v>
      </c>
      <c r="C397" s="757" t="str">
        <f aca="false">TRIM(B397)</f>
        <v>28281</v>
      </c>
      <c r="D397" s="787" t="n">
        <f aca="false">D396+1</f>
        <v>37</v>
      </c>
      <c r="E397" s="788" t="s">
        <v>29863</v>
      </c>
      <c r="F397" s="789" t="s">
        <v>29864</v>
      </c>
      <c r="G397" s="790" t="n">
        <v>1</v>
      </c>
      <c r="H397" s="728" t="n">
        <v>109.38</v>
      </c>
      <c r="I397" s="737"/>
      <c r="J397" s="730" t="n">
        <f aca="false">H397*I397</f>
        <v>0</v>
      </c>
    </row>
    <row r="398" customFormat="false" ht="12" hidden="false" customHeight="true" outlineLevel="0" collapsed="false">
      <c r="A398" s="785" t="s">
        <v>29865</v>
      </c>
      <c r="B398" s="786" t="s">
        <v>29866</v>
      </c>
      <c r="C398" s="757" t="str">
        <f aca="false">TRIM(B398)</f>
        <v>лиОО1О25О85</v>
      </c>
      <c r="D398" s="787" t="n">
        <f aca="false">D397+1</f>
        <v>38</v>
      </c>
      <c r="E398" s="788" t="s">
        <v>29867</v>
      </c>
      <c r="F398" s="789" t="s">
        <v>29868</v>
      </c>
      <c r="G398" s="790" t="n">
        <v>2</v>
      </c>
      <c r="H398" s="728" t="n">
        <v>63.1</v>
      </c>
      <c r="I398" s="737"/>
      <c r="J398" s="730" t="n">
        <f aca="false">H398*I398</f>
        <v>0</v>
      </c>
    </row>
    <row r="399" customFormat="false" ht="12" hidden="false" customHeight="true" outlineLevel="0" collapsed="false">
      <c r="A399" s="785" t="s">
        <v>29869</v>
      </c>
      <c r="B399" s="786" t="s">
        <v>29870</v>
      </c>
      <c r="C399" s="757" t="str">
        <f aca="false">TRIM(B399)</f>
        <v>2813О</v>
      </c>
      <c r="D399" s="787" t="n">
        <f aca="false">D398+1</f>
        <v>39</v>
      </c>
      <c r="E399" s="788" t="s">
        <v>29871</v>
      </c>
      <c r="F399" s="789" t="s">
        <v>8116</v>
      </c>
      <c r="G399" s="790" t="n">
        <v>20</v>
      </c>
      <c r="H399" s="728" t="n">
        <v>7.27</v>
      </c>
      <c r="I399" s="737"/>
      <c r="J399" s="730" t="n">
        <f aca="false">H399*I399</f>
        <v>0</v>
      </c>
    </row>
    <row r="400" customFormat="false" ht="12" hidden="false" customHeight="true" outlineLevel="0" collapsed="false">
      <c r="A400" s="785" t="s">
        <v>29872</v>
      </c>
      <c r="B400" s="786" t="s">
        <v>29872</v>
      </c>
      <c r="C400" s="757" t="str">
        <f aca="false">TRIM(B400)</f>
        <v>12348</v>
      </c>
      <c r="D400" s="787" t="n">
        <f aca="false">D399+1</f>
        <v>40</v>
      </c>
      <c r="E400" s="788" t="s">
        <v>29873</v>
      </c>
      <c r="F400" s="789" t="s">
        <v>29874</v>
      </c>
      <c r="G400" s="790" t="n">
        <v>1</v>
      </c>
      <c r="H400" s="728" t="n">
        <v>6.2</v>
      </c>
      <c r="I400" s="737"/>
      <c r="J400" s="730" t="n">
        <f aca="false">H400*I400</f>
        <v>0</v>
      </c>
    </row>
    <row r="401" customFormat="false" ht="12" hidden="false" customHeight="true" outlineLevel="0" collapsed="false">
      <c r="A401" s="785" t="s">
        <v>29875</v>
      </c>
      <c r="B401" s="786" t="s">
        <v>29876</v>
      </c>
      <c r="C401" s="757" t="str">
        <f aca="false">TRIM(B401)</f>
        <v>О8О1397</v>
      </c>
      <c r="D401" s="787" t="n">
        <f aca="false">D400+1</f>
        <v>41</v>
      </c>
      <c r="E401" s="788" t="s">
        <v>29877</v>
      </c>
      <c r="F401" s="789" t="s">
        <v>29878</v>
      </c>
      <c r="G401" s="790" t="n">
        <v>1</v>
      </c>
      <c r="H401" s="728" t="n">
        <v>3.5</v>
      </c>
      <c r="I401" s="737"/>
      <c r="J401" s="730" t="n">
        <f aca="false">H401*I401</f>
        <v>0</v>
      </c>
    </row>
    <row r="402" customFormat="false" ht="12" hidden="false" customHeight="true" outlineLevel="0" collapsed="false">
      <c r="A402" s="785" t="s">
        <v>29879</v>
      </c>
      <c r="B402" s="786" t="s">
        <v>29880</v>
      </c>
      <c r="C402" s="757" t="str">
        <f aca="false">TRIM(B402)</f>
        <v>О8О1398</v>
      </c>
      <c r="D402" s="787" t="n">
        <f aca="false">D401+1</f>
        <v>42</v>
      </c>
      <c r="E402" s="788" t="s">
        <v>29881</v>
      </c>
      <c r="F402" s="789" t="s">
        <v>29882</v>
      </c>
      <c r="G402" s="790" t="n">
        <v>1</v>
      </c>
      <c r="H402" s="728" t="n">
        <v>3.5</v>
      </c>
      <c r="I402" s="737"/>
      <c r="J402" s="730" t="n">
        <f aca="false">H402*I402</f>
        <v>0</v>
      </c>
    </row>
    <row r="403" customFormat="false" ht="12" hidden="false" customHeight="true" outlineLevel="0" collapsed="false">
      <c r="A403" s="785" t="s">
        <v>29883</v>
      </c>
      <c r="B403" s="786" t="s">
        <v>29884</v>
      </c>
      <c r="C403" s="757" t="str">
        <f aca="false">TRIM(B403)</f>
        <v>лиОО1О96О57</v>
      </c>
      <c r="D403" s="787" t="n">
        <f aca="false">D402+1</f>
        <v>43</v>
      </c>
      <c r="E403" s="788" t="s">
        <v>29885</v>
      </c>
      <c r="F403" s="789" t="s">
        <v>29886</v>
      </c>
      <c r="G403" s="790" t="n">
        <v>6</v>
      </c>
      <c r="H403" s="728" t="n">
        <v>11.26</v>
      </c>
      <c r="I403" s="737"/>
      <c r="J403" s="730" t="n">
        <f aca="false">H403*I403</f>
        <v>0</v>
      </c>
    </row>
    <row r="404" customFormat="false" ht="12" hidden="false" customHeight="true" outlineLevel="0" collapsed="false">
      <c r="A404" s="785" t="s">
        <v>29887</v>
      </c>
      <c r="B404" s="786" t="s">
        <v>29887</v>
      </c>
      <c r="C404" s="757" t="str">
        <f aca="false">TRIM(B404)</f>
        <v>17216</v>
      </c>
      <c r="D404" s="787" t="n">
        <f aca="false">D403+1</f>
        <v>44</v>
      </c>
      <c r="E404" s="788" t="n">
        <v>52571101</v>
      </c>
      <c r="F404" s="789" t="s">
        <v>29888</v>
      </c>
      <c r="G404" s="790" t="n">
        <v>1</v>
      </c>
      <c r="H404" s="728" t="n">
        <v>362.88</v>
      </c>
      <c r="I404" s="737"/>
      <c r="J404" s="730" t="n">
        <f aca="false">H404*I404</f>
        <v>0</v>
      </c>
    </row>
    <row r="405" customFormat="false" ht="12" hidden="false" customHeight="true" outlineLevel="0" collapsed="false">
      <c r="A405" s="785" t="s">
        <v>29889</v>
      </c>
      <c r="B405" s="786" t="s">
        <v>29889</v>
      </c>
      <c r="C405" s="757" t="str">
        <f aca="false">TRIM(B405)</f>
        <v>24219</v>
      </c>
      <c r="D405" s="787" t="n">
        <f aca="false">D404+1</f>
        <v>45</v>
      </c>
      <c r="E405" s="788" t="s">
        <v>29890</v>
      </c>
      <c r="F405" s="789" t="s">
        <v>29891</v>
      </c>
      <c r="G405" s="790" t="n">
        <v>1</v>
      </c>
      <c r="H405" s="728" t="n">
        <v>26.46</v>
      </c>
      <c r="I405" s="737"/>
      <c r="J405" s="730" t="n">
        <f aca="false">H405*I405</f>
        <v>0</v>
      </c>
    </row>
    <row r="406" customFormat="false" ht="12" hidden="false" customHeight="true" outlineLevel="0" collapsed="false">
      <c r="A406" s="785" t="s">
        <v>29892</v>
      </c>
      <c r="B406" s="786" t="s">
        <v>29893</v>
      </c>
      <c r="C406" s="757" t="str">
        <f aca="false">TRIM(B406)</f>
        <v>ОООО4791</v>
      </c>
      <c r="D406" s="787" t="n">
        <f aca="false">D405+1</f>
        <v>46</v>
      </c>
      <c r="E406" s="788" t="s">
        <v>29894</v>
      </c>
      <c r="F406" s="789" t="s">
        <v>29895</v>
      </c>
      <c r="G406" s="790" t="n">
        <v>1</v>
      </c>
      <c r="H406" s="728" t="n">
        <v>13.5</v>
      </c>
      <c r="I406" s="737"/>
      <c r="J406" s="730" t="n">
        <f aca="false">H406*I406</f>
        <v>0</v>
      </c>
    </row>
    <row r="407" customFormat="false" ht="12" hidden="false" customHeight="true" outlineLevel="0" collapsed="false">
      <c r="A407" s="785" t="s">
        <v>29896</v>
      </c>
      <c r="B407" s="786" t="s">
        <v>29897</v>
      </c>
      <c r="C407" s="757" t="str">
        <f aca="false">TRIM(B407)</f>
        <v>лиОО1О96О51</v>
      </c>
      <c r="D407" s="787" t="n">
        <f aca="false">D406+1</f>
        <v>47</v>
      </c>
      <c r="E407" s="788" t="s">
        <v>29898</v>
      </c>
      <c r="F407" s="789" t="s">
        <v>29899</v>
      </c>
      <c r="G407" s="790" t="n">
        <v>1</v>
      </c>
      <c r="H407" s="728" t="n">
        <v>8.88</v>
      </c>
      <c r="I407" s="737"/>
      <c r="J407" s="730" t="n">
        <f aca="false">H407*I407</f>
        <v>0</v>
      </c>
    </row>
    <row r="408" customFormat="false" ht="12" hidden="false" customHeight="true" outlineLevel="0" collapsed="false">
      <c r="A408" s="785" t="s">
        <v>29900</v>
      </c>
      <c r="B408" s="786" t="s">
        <v>29901</v>
      </c>
      <c r="C408" s="757" t="str">
        <f aca="false">TRIM(B408)</f>
        <v>ОООО5158</v>
      </c>
      <c r="D408" s="787" t="n">
        <f aca="false">D407+1</f>
        <v>48</v>
      </c>
      <c r="E408" s="788" t="s">
        <v>29902</v>
      </c>
      <c r="F408" s="789" t="s">
        <v>29903</v>
      </c>
      <c r="G408" s="790" t="n">
        <v>3</v>
      </c>
      <c r="H408" s="728" t="n">
        <v>30.27</v>
      </c>
      <c r="I408" s="737"/>
      <c r="J408" s="730" t="n">
        <f aca="false">H408*I408</f>
        <v>0</v>
      </c>
    </row>
    <row r="409" customFormat="false" ht="24" hidden="false" customHeight="true" outlineLevel="0" collapsed="false">
      <c r="A409" s="785" t="s">
        <v>29904</v>
      </c>
      <c r="B409" s="786" t="s">
        <v>29905</v>
      </c>
      <c r="C409" s="757" t="str">
        <f aca="false">TRIM(B409)</f>
        <v>2О7О3</v>
      </c>
      <c r="D409" s="787" t="n">
        <f aca="false">D408+1</f>
        <v>49</v>
      </c>
      <c r="E409" s="788" t="s">
        <v>29906</v>
      </c>
      <c r="F409" s="789" t="s">
        <v>29907</v>
      </c>
      <c r="G409" s="790" t="n">
        <v>61</v>
      </c>
      <c r="H409" s="728" t="n">
        <v>1.81</v>
      </c>
      <c r="I409" s="737"/>
      <c r="J409" s="730" t="n">
        <f aca="false">H409*I409</f>
        <v>0</v>
      </c>
    </row>
    <row r="410" customFormat="false" ht="12" hidden="false" customHeight="true" outlineLevel="0" collapsed="false">
      <c r="A410" s="785" t="s">
        <v>29908</v>
      </c>
      <c r="B410" s="786" t="s">
        <v>29909</v>
      </c>
      <c r="C410" s="757" t="str">
        <f aca="false">TRIM(B410)</f>
        <v>гОООООООО692</v>
      </c>
      <c r="D410" s="787" t="n">
        <f aca="false">D409+1</f>
        <v>50</v>
      </c>
      <c r="E410" s="788" t="s">
        <v>29910</v>
      </c>
      <c r="F410" s="789" t="s">
        <v>29911</v>
      </c>
      <c r="G410" s="790" t="n">
        <v>5</v>
      </c>
      <c r="H410" s="728" t="n">
        <v>179</v>
      </c>
      <c r="I410" s="737"/>
      <c r="J410" s="730" t="n">
        <f aca="false">H410*I410</f>
        <v>0</v>
      </c>
    </row>
    <row r="411" customFormat="false" ht="24" hidden="false" customHeight="true" outlineLevel="0" collapsed="false">
      <c r="A411" s="785" t="s">
        <v>29912</v>
      </c>
      <c r="B411" s="786" t="s">
        <v>29913</v>
      </c>
      <c r="C411" s="757" t="str">
        <f aca="false">TRIM(B411)</f>
        <v>линдООО5839</v>
      </c>
      <c r="D411" s="787" t="n">
        <f aca="false">D410+1</f>
        <v>51</v>
      </c>
      <c r="E411" s="788" t="s">
        <v>29914</v>
      </c>
      <c r="F411" s="789" t="s">
        <v>29915</v>
      </c>
      <c r="G411" s="790" t="n">
        <v>12</v>
      </c>
      <c r="H411" s="728" t="n">
        <v>94.21</v>
      </c>
      <c r="I411" s="737"/>
      <c r="J411" s="730" t="n">
        <f aca="false">H411*I411</f>
        <v>0</v>
      </c>
    </row>
    <row r="412" customFormat="false" ht="12" hidden="false" customHeight="true" outlineLevel="0" collapsed="false">
      <c r="A412" s="785" t="s">
        <v>29916</v>
      </c>
      <c r="B412" s="786" t="s">
        <v>29917</v>
      </c>
      <c r="C412" s="757" t="str">
        <f aca="false">TRIM(B412)</f>
        <v>и1О46</v>
      </c>
      <c r="D412" s="787" t="n">
        <f aca="false">D411+1</f>
        <v>52</v>
      </c>
      <c r="E412" s="788" t="s">
        <v>29918</v>
      </c>
      <c r="F412" s="789" t="s">
        <v>29919</v>
      </c>
      <c r="G412" s="790" t="n">
        <v>5</v>
      </c>
      <c r="H412" s="728" t="n">
        <v>206.63</v>
      </c>
      <c r="I412" s="737"/>
      <c r="J412" s="730" t="n">
        <f aca="false">H412*I412</f>
        <v>0</v>
      </c>
    </row>
    <row r="413" customFormat="false" ht="24" hidden="false" customHeight="true" outlineLevel="0" collapsed="false">
      <c r="A413" s="785" t="s">
        <v>29920</v>
      </c>
      <c r="B413" s="786" t="s">
        <v>29920</v>
      </c>
      <c r="C413" s="757" t="str">
        <f aca="false">TRIM(B413)</f>
        <v>21295</v>
      </c>
      <c r="D413" s="787" t="n">
        <f aca="false">D412+1</f>
        <v>53</v>
      </c>
      <c r="E413" s="788" t="s">
        <v>29921</v>
      </c>
      <c r="F413" s="789" t="s">
        <v>29922</v>
      </c>
      <c r="G413" s="790" t="n">
        <v>1</v>
      </c>
      <c r="H413" s="728" t="n">
        <v>98.77</v>
      </c>
      <c r="I413" s="737"/>
      <c r="J413" s="730" t="n">
        <f aca="false">H413*I413</f>
        <v>0</v>
      </c>
    </row>
    <row r="414" customFormat="false" ht="12" hidden="false" customHeight="true" outlineLevel="0" collapsed="false">
      <c r="A414" s="785" t="s">
        <v>29923</v>
      </c>
      <c r="B414" s="786" t="s">
        <v>29924</v>
      </c>
      <c r="C414" s="757" t="str">
        <f aca="false">TRIM(B414)</f>
        <v>лп5256О57О2448ОО</v>
      </c>
      <c r="D414" s="787" t="n">
        <f aca="false">D413+1</f>
        <v>54</v>
      </c>
      <c r="E414" s="788" t="s">
        <v>9647</v>
      </c>
      <c r="F414" s="789" t="s">
        <v>26033</v>
      </c>
      <c r="G414" s="790" t="n">
        <v>2</v>
      </c>
      <c r="H414" s="728" t="n">
        <v>13.45</v>
      </c>
      <c r="I414" s="737"/>
      <c r="J414" s="730" t="n">
        <f aca="false">H414*I414</f>
        <v>0</v>
      </c>
    </row>
    <row r="415" customFormat="false" ht="12" hidden="false" customHeight="true" outlineLevel="0" collapsed="false">
      <c r="A415" s="785" t="s">
        <v>29925</v>
      </c>
      <c r="B415" s="786" t="s">
        <v>29926</v>
      </c>
      <c r="C415" s="757" t="str">
        <f aca="false">TRIM(B415)</f>
        <v>23О83</v>
      </c>
      <c r="D415" s="787" t="n">
        <f aca="false">D414+1</f>
        <v>55</v>
      </c>
      <c r="E415" s="788" t="s">
        <v>29927</v>
      </c>
      <c r="F415" s="789" t="s">
        <v>29928</v>
      </c>
      <c r="G415" s="790" t="n">
        <v>26</v>
      </c>
      <c r="H415" s="728" t="n">
        <v>4.4</v>
      </c>
      <c r="I415" s="737"/>
      <c r="J415" s="730" t="n">
        <f aca="false">H415*I415</f>
        <v>0</v>
      </c>
    </row>
    <row r="416" customFormat="false" ht="12" hidden="false" customHeight="true" outlineLevel="0" collapsed="false">
      <c r="A416" s="785" t="s">
        <v>29929</v>
      </c>
      <c r="B416" s="786" t="s">
        <v>29930</v>
      </c>
      <c r="C416" s="757" t="str">
        <f aca="false">TRIM(B416)</f>
        <v>лиОО1О46349</v>
      </c>
      <c r="D416" s="787" t="n">
        <f aca="false">D415+1</f>
        <v>56</v>
      </c>
      <c r="E416" s="788" t="s">
        <v>29931</v>
      </c>
      <c r="F416" s="789" t="s">
        <v>29932</v>
      </c>
      <c r="G416" s="790" t="n">
        <v>2</v>
      </c>
      <c r="H416" s="728" t="n">
        <v>3.44</v>
      </c>
      <c r="I416" s="737"/>
      <c r="J416" s="730" t="n">
        <f aca="false">H416*I416</f>
        <v>0</v>
      </c>
    </row>
    <row r="417" customFormat="false" ht="12" hidden="false" customHeight="true" outlineLevel="0" collapsed="false">
      <c r="A417" s="785" t="s">
        <v>29933</v>
      </c>
      <c r="B417" s="786" t="s">
        <v>29934</v>
      </c>
      <c r="C417" s="757" t="str">
        <f aca="false">TRIM(B417)</f>
        <v>лиОО1О46351</v>
      </c>
      <c r="D417" s="787" t="n">
        <f aca="false">D416+1</f>
        <v>57</v>
      </c>
      <c r="E417" s="788" t="s">
        <v>29935</v>
      </c>
      <c r="F417" s="789" t="s">
        <v>29936</v>
      </c>
      <c r="G417" s="790" t="n">
        <v>5</v>
      </c>
      <c r="H417" s="728" t="n">
        <v>10.5</v>
      </c>
      <c r="I417" s="737"/>
      <c r="J417" s="730" t="n">
        <f aca="false">H417*I417</f>
        <v>0</v>
      </c>
    </row>
    <row r="418" customFormat="false" ht="12" hidden="false" customHeight="true" outlineLevel="0" collapsed="false">
      <c r="A418" s="785" t="s">
        <v>29937</v>
      </c>
      <c r="B418" s="786" t="s">
        <v>29938</v>
      </c>
      <c r="C418" s="757" t="str">
        <f aca="false">TRIM(B418)</f>
        <v>лиОО1О96О77</v>
      </c>
      <c r="D418" s="787" t="n">
        <f aca="false">D417+1</f>
        <v>58</v>
      </c>
      <c r="E418" s="788" t="s">
        <v>29939</v>
      </c>
      <c r="F418" s="789" t="s">
        <v>9295</v>
      </c>
      <c r="G418" s="790" t="n">
        <v>4</v>
      </c>
      <c r="H418" s="728" t="n">
        <v>33.17</v>
      </c>
      <c r="I418" s="737"/>
      <c r="J418" s="730" t="n">
        <f aca="false">H418*I418</f>
        <v>0</v>
      </c>
    </row>
    <row r="419" customFormat="false" ht="12" hidden="false" customHeight="true" outlineLevel="0" collapsed="false">
      <c r="A419" s="785" t="s">
        <v>29940</v>
      </c>
      <c r="B419" s="786" t="s">
        <v>29941</v>
      </c>
      <c r="C419" s="757" t="str">
        <f aca="false">TRIM(B419)</f>
        <v>2318О</v>
      </c>
      <c r="D419" s="787" t="n">
        <f aca="false">D418+1</f>
        <v>59</v>
      </c>
      <c r="E419" s="788" t="s">
        <v>29942</v>
      </c>
      <c r="F419" s="789" t="s">
        <v>14968</v>
      </c>
      <c r="G419" s="790" t="n">
        <v>1</v>
      </c>
      <c r="H419" s="728" t="n">
        <v>6.48</v>
      </c>
      <c r="I419" s="737"/>
      <c r="J419" s="730" t="n">
        <f aca="false">H419*I419</f>
        <v>0</v>
      </c>
    </row>
    <row r="420" customFormat="false" ht="12" hidden="false" customHeight="true" outlineLevel="0" collapsed="false">
      <c r="A420" s="785" t="s">
        <v>29943</v>
      </c>
      <c r="B420" s="786" t="s">
        <v>29944</v>
      </c>
      <c r="C420" s="757" t="str">
        <f aca="false">TRIM(B420)</f>
        <v>лиОО1О46468</v>
      </c>
      <c r="D420" s="787" t="n">
        <f aca="false">D419+1</f>
        <v>60</v>
      </c>
      <c r="E420" s="788" t="s">
        <v>29945</v>
      </c>
      <c r="F420" s="789" t="s">
        <v>29946</v>
      </c>
      <c r="G420" s="790" t="n">
        <v>5</v>
      </c>
      <c r="H420" s="728" t="n">
        <v>6.24</v>
      </c>
      <c r="I420" s="737"/>
      <c r="J420" s="730" t="n">
        <f aca="false">H420*I420</f>
        <v>0</v>
      </c>
    </row>
    <row r="421" customFormat="false" ht="12" hidden="false" customHeight="true" outlineLevel="0" collapsed="false">
      <c r="A421" s="785" t="s">
        <v>29947</v>
      </c>
      <c r="B421" s="786" t="s">
        <v>29948</v>
      </c>
      <c r="C421" s="757" t="str">
        <f aca="false">TRIM(B421)</f>
        <v>О8О1371</v>
      </c>
      <c r="D421" s="787" t="n">
        <f aca="false">D420+1</f>
        <v>61</v>
      </c>
      <c r="E421" s="788" t="s">
        <v>29949</v>
      </c>
      <c r="F421" s="789" t="s">
        <v>29950</v>
      </c>
      <c r="G421" s="790" t="n">
        <v>5</v>
      </c>
      <c r="H421" s="728" t="n">
        <v>21.39</v>
      </c>
      <c r="I421" s="737"/>
      <c r="J421" s="730" t="n">
        <f aca="false">H421*I421</f>
        <v>0</v>
      </c>
    </row>
    <row r="422" customFormat="false" ht="12" hidden="false" customHeight="true" outlineLevel="0" collapsed="false">
      <c r="A422" s="785" t="s">
        <v>29951</v>
      </c>
      <c r="B422" s="786" t="s">
        <v>29952</v>
      </c>
      <c r="C422" s="757" t="str">
        <f aca="false">TRIM(B422)</f>
        <v>172О9</v>
      </c>
      <c r="D422" s="787" t="n">
        <f aca="false">D421+1</f>
        <v>62</v>
      </c>
      <c r="E422" s="788" t="s">
        <v>29953</v>
      </c>
      <c r="F422" s="789" t="s">
        <v>7225</v>
      </c>
      <c r="G422" s="790" t="n">
        <v>11</v>
      </c>
      <c r="H422" s="728" t="n">
        <v>23.81</v>
      </c>
      <c r="I422" s="737"/>
      <c r="J422" s="730" t="n">
        <f aca="false">H422*I422</f>
        <v>0</v>
      </c>
    </row>
    <row r="423" customFormat="false" ht="12" hidden="false" customHeight="true" outlineLevel="0" collapsed="false">
      <c r="A423" s="785" t="s">
        <v>29954</v>
      </c>
      <c r="B423" s="786" t="s">
        <v>29955</v>
      </c>
      <c r="C423" s="757" t="str">
        <f aca="false">TRIM(B423)</f>
        <v>иО69О</v>
      </c>
      <c r="D423" s="787" t="n">
        <f aca="false">D422+1</f>
        <v>63</v>
      </c>
      <c r="E423" s="788" t="s">
        <v>29956</v>
      </c>
      <c r="F423" s="789" t="s">
        <v>29957</v>
      </c>
      <c r="G423" s="790" t="n">
        <v>1</v>
      </c>
      <c r="H423" s="728" t="n">
        <v>12.81</v>
      </c>
      <c r="I423" s="737"/>
      <c r="J423" s="730" t="n">
        <f aca="false">H423*I423</f>
        <v>0</v>
      </c>
    </row>
    <row r="424" customFormat="false" ht="12" hidden="false" customHeight="true" outlineLevel="0" collapsed="false">
      <c r="A424" s="785" t="s">
        <v>29958</v>
      </c>
      <c r="B424" s="786" t="s">
        <v>29959</v>
      </c>
      <c r="C424" s="757" t="str">
        <f aca="false">TRIM(B424)</f>
        <v>лиОО1О4645О</v>
      </c>
      <c r="D424" s="787" t="n">
        <f aca="false">D423+1</f>
        <v>64</v>
      </c>
      <c r="E424" s="788" t="s">
        <v>29960</v>
      </c>
      <c r="F424" s="789" t="s">
        <v>29961</v>
      </c>
      <c r="G424" s="790" t="n">
        <v>10</v>
      </c>
      <c r="H424" s="728" t="n">
        <v>37.44</v>
      </c>
      <c r="I424" s="737"/>
      <c r="J424" s="730" t="n">
        <f aca="false">H424*I424</f>
        <v>0</v>
      </c>
    </row>
    <row r="425" customFormat="false" ht="12" hidden="false" customHeight="true" outlineLevel="0" collapsed="false">
      <c r="A425" s="785" t="s">
        <v>29962</v>
      </c>
      <c r="B425" s="786" t="s">
        <v>29963</v>
      </c>
      <c r="C425" s="757" t="str">
        <f aca="false">TRIM(B425)</f>
        <v>лп6213181О1229ОО</v>
      </c>
      <c r="D425" s="787" t="n">
        <f aca="false">D424+1</f>
        <v>65</v>
      </c>
      <c r="E425" s="788" t="s">
        <v>29964</v>
      </c>
      <c r="F425" s="789" t="s">
        <v>29965</v>
      </c>
      <c r="G425" s="790" t="n">
        <v>12</v>
      </c>
      <c r="H425" s="728" t="n">
        <v>9.84</v>
      </c>
      <c r="I425" s="737"/>
      <c r="J425" s="730" t="n">
        <f aca="false">H425*I425</f>
        <v>0</v>
      </c>
    </row>
    <row r="426" customFormat="false" ht="24" hidden="false" customHeight="true" outlineLevel="0" collapsed="false">
      <c r="A426" s="785" t="s">
        <v>29966</v>
      </c>
      <c r="B426" s="786" t="s">
        <v>29966</v>
      </c>
      <c r="C426" s="757" t="str">
        <f aca="false">TRIM(B426)</f>
        <v>23311</v>
      </c>
      <c r="D426" s="787" t="n">
        <f aca="false">D425+1</f>
        <v>66</v>
      </c>
      <c r="E426" s="788" t="s">
        <v>29967</v>
      </c>
      <c r="F426" s="789" t="s">
        <v>29968</v>
      </c>
      <c r="G426" s="790" t="n">
        <v>14</v>
      </c>
      <c r="H426" s="728" t="n">
        <v>7.46</v>
      </c>
      <c r="I426" s="737"/>
      <c r="J426" s="730" t="n">
        <f aca="false">H426*I426</f>
        <v>0</v>
      </c>
    </row>
    <row r="427" customFormat="false" ht="12" hidden="false" customHeight="true" outlineLevel="0" collapsed="false">
      <c r="A427" s="785" t="s">
        <v>29969</v>
      </c>
      <c r="B427" s="786" t="s">
        <v>29970</v>
      </c>
      <c r="C427" s="757" t="str">
        <f aca="false">TRIM(B427)</f>
        <v>гООООООО68О</v>
      </c>
      <c r="D427" s="787" t="n">
        <f aca="false">D426+1</f>
        <v>67</v>
      </c>
      <c r="E427" s="788" t="s">
        <v>29971</v>
      </c>
      <c r="F427" s="789" t="s">
        <v>29972</v>
      </c>
      <c r="G427" s="790" t="n">
        <v>2</v>
      </c>
      <c r="H427" s="728" t="n">
        <v>192.56</v>
      </c>
      <c r="I427" s="737"/>
      <c r="J427" s="730" t="n">
        <f aca="false">H427*I427</f>
        <v>0</v>
      </c>
    </row>
    <row r="428" customFormat="false" ht="12" hidden="false" customHeight="true" outlineLevel="0" collapsed="false">
      <c r="A428" s="785" t="s">
        <v>29973</v>
      </c>
      <c r="B428" s="786" t="s">
        <v>29974</v>
      </c>
      <c r="C428" s="757" t="str">
        <f aca="false">TRIM(B428)</f>
        <v>лп5256О54О333О1О</v>
      </c>
      <c r="D428" s="787" t="n">
        <f aca="false">D427+1</f>
        <v>68</v>
      </c>
      <c r="E428" s="788" t="s">
        <v>9401</v>
      </c>
      <c r="F428" s="789" t="s">
        <v>29975</v>
      </c>
      <c r="G428" s="790" t="n">
        <v>2</v>
      </c>
      <c r="H428" s="728" t="n">
        <v>69.37</v>
      </c>
      <c r="I428" s="737"/>
      <c r="J428" s="730" t="n">
        <f aca="false">H428*I428</f>
        <v>0</v>
      </c>
    </row>
    <row r="429" customFormat="false" ht="12" hidden="false" customHeight="true" outlineLevel="0" collapsed="false">
      <c r="A429" s="785" t="s">
        <v>29976</v>
      </c>
      <c r="B429" s="786" t="s">
        <v>29977</v>
      </c>
      <c r="C429" s="757" t="str">
        <f aca="false">TRIM(B429)</f>
        <v>лп5256О57О24419О</v>
      </c>
      <c r="D429" s="787" t="n">
        <f aca="false">D428+1</f>
        <v>69</v>
      </c>
      <c r="E429" s="734" t="s">
        <v>29978</v>
      </c>
      <c r="F429" s="791" t="s">
        <v>29979</v>
      </c>
      <c r="G429" s="790" t="n">
        <v>2</v>
      </c>
      <c r="H429" s="728" t="n">
        <v>5.32</v>
      </c>
      <c r="I429" s="737"/>
      <c r="J429" s="730" t="n">
        <f aca="false">H429*I429</f>
        <v>0</v>
      </c>
    </row>
    <row r="430" customFormat="false" ht="12" hidden="false" customHeight="true" outlineLevel="0" collapsed="false">
      <c r="A430" s="785" t="s">
        <v>29980</v>
      </c>
      <c r="B430" s="786" t="s">
        <v>29980</v>
      </c>
      <c r="C430" s="757" t="str">
        <f aca="false">TRIM(B430)</f>
        <v>26315</v>
      </c>
      <c r="D430" s="787" t="n">
        <f aca="false">D429+1</f>
        <v>70</v>
      </c>
      <c r="E430" s="788" t="s">
        <v>29981</v>
      </c>
      <c r="F430" s="789" t="s">
        <v>29982</v>
      </c>
      <c r="G430" s="790" t="n">
        <v>20</v>
      </c>
      <c r="H430" s="728" t="n">
        <v>27.76</v>
      </c>
      <c r="I430" s="737"/>
      <c r="J430" s="730" t="n">
        <f aca="false">H430*I430</f>
        <v>0</v>
      </c>
    </row>
    <row r="431" customFormat="false" ht="12" hidden="false" customHeight="true" outlineLevel="0" collapsed="false">
      <c r="A431" s="785" t="s">
        <v>29983</v>
      </c>
      <c r="B431" s="786" t="s">
        <v>29984</v>
      </c>
      <c r="C431" s="757" t="str">
        <f aca="false">TRIM(B431)</f>
        <v>лп5256О34О82161О</v>
      </c>
      <c r="D431" s="787" t="n">
        <f aca="false">D430+1</f>
        <v>71</v>
      </c>
      <c r="E431" s="788" t="s">
        <v>8588</v>
      </c>
      <c r="F431" s="789" t="s">
        <v>29985</v>
      </c>
      <c r="G431" s="790" t="n">
        <v>7</v>
      </c>
      <c r="H431" s="728" t="n">
        <v>35.18</v>
      </c>
      <c r="I431" s="737"/>
      <c r="J431" s="730" t="n">
        <f aca="false">H431*I431</f>
        <v>0</v>
      </c>
    </row>
    <row r="432" customFormat="false" ht="12" hidden="false" customHeight="true" outlineLevel="0" collapsed="false">
      <c r="A432" s="785" t="s">
        <v>29986</v>
      </c>
      <c r="B432" s="786" t="s">
        <v>29987</v>
      </c>
      <c r="C432" s="757" t="str">
        <f aca="false">TRIM(B432)</f>
        <v>лп5254О34О821ООО</v>
      </c>
      <c r="D432" s="787" t="n">
        <f aca="false">D431+1</f>
        <v>72</v>
      </c>
      <c r="E432" s="788" t="s">
        <v>29988</v>
      </c>
      <c r="F432" s="789" t="s">
        <v>29989</v>
      </c>
      <c r="G432" s="790" t="n">
        <v>14</v>
      </c>
      <c r="H432" s="728" t="n">
        <v>24.37</v>
      </c>
      <c r="I432" s="737"/>
      <c r="J432" s="730" t="n">
        <f aca="false">H432*I432</f>
        <v>0</v>
      </c>
    </row>
    <row r="433" customFormat="false" ht="12" hidden="false" customHeight="true" outlineLevel="0" collapsed="false">
      <c r="A433" s="785" t="s">
        <v>29990</v>
      </c>
      <c r="B433" s="786" t="s">
        <v>29991</v>
      </c>
      <c r="C433" s="757" t="str">
        <f aca="false">TRIM(B433)</f>
        <v>и18О8</v>
      </c>
      <c r="D433" s="787" t="n">
        <f aca="false">D432+1</f>
        <v>73</v>
      </c>
      <c r="E433" s="788" t="s">
        <v>29992</v>
      </c>
      <c r="F433" s="789" t="s">
        <v>29993</v>
      </c>
      <c r="G433" s="790" t="n">
        <v>7</v>
      </c>
      <c r="H433" s="728" t="n">
        <v>17.09</v>
      </c>
      <c r="I433" s="737"/>
      <c r="J433" s="730" t="n">
        <f aca="false">H433*I433</f>
        <v>0</v>
      </c>
    </row>
    <row r="434" customFormat="false" ht="12" hidden="false" customHeight="true" outlineLevel="0" collapsed="false">
      <c r="A434" s="777" t="s">
        <v>29994</v>
      </c>
      <c r="B434" s="745" t="s">
        <v>29994</v>
      </c>
      <c r="C434" s="757" t="str">
        <f aca="false">TRIM(B434)</f>
        <v>25871</v>
      </c>
      <c r="D434" s="787" t="n">
        <f aca="false">D433+1</f>
        <v>74</v>
      </c>
      <c r="E434" s="788" t="s">
        <v>29995</v>
      </c>
      <c r="F434" s="789" t="s">
        <v>29996</v>
      </c>
      <c r="G434" s="790" t="n">
        <v>4</v>
      </c>
      <c r="H434" s="728" t="n">
        <v>2.51</v>
      </c>
      <c r="I434" s="737"/>
      <c r="J434" s="730" t="n">
        <f aca="false">H434*I434</f>
        <v>0</v>
      </c>
    </row>
    <row r="435" customFormat="false" ht="12" hidden="false" customHeight="true" outlineLevel="0" collapsed="false">
      <c r="A435" s="785" t="s">
        <v>29997</v>
      </c>
      <c r="B435" s="786" t="s">
        <v>29998</v>
      </c>
      <c r="C435" s="757" t="str">
        <f aca="false">TRIM(B435)</f>
        <v>лиОО1О46О71</v>
      </c>
      <c r="D435" s="787" t="n">
        <f aca="false">D434+1</f>
        <v>75</v>
      </c>
      <c r="E435" s="788" t="s">
        <v>29999</v>
      </c>
      <c r="F435" s="789" t="s">
        <v>30000</v>
      </c>
      <c r="G435" s="790" t="n">
        <v>1</v>
      </c>
      <c r="H435" s="728" t="n">
        <v>23.49</v>
      </c>
      <c r="I435" s="737"/>
      <c r="J435" s="730" t="n">
        <f aca="false">H435*I435</f>
        <v>0</v>
      </c>
    </row>
    <row r="436" customFormat="false" ht="12" hidden="false" customHeight="true" outlineLevel="0" collapsed="false">
      <c r="A436" s="785" t="s">
        <v>30001</v>
      </c>
      <c r="B436" s="786" t="s">
        <v>30002</v>
      </c>
      <c r="C436" s="757" t="str">
        <f aca="false">TRIM(B436)</f>
        <v>лиОО1О25139</v>
      </c>
      <c r="D436" s="787" t="n">
        <f aca="false">D435+1</f>
        <v>76</v>
      </c>
      <c r="E436" s="788" t="s">
        <v>30003</v>
      </c>
      <c r="F436" s="789" t="s">
        <v>30004</v>
      </c>
      <c r="G436" s="790" t="n">
        <v>1</v>
      </c>
      <c r="H436" s="728" t="n">
        <v>17.12</v>
      </c>
      <c r="I436" s="737"/>
      <c r="J436" s="730" t="n">
        <f aca="false">H436*I436</f>
        <v>0</v>
      </c>
    </row>
    <row r="437" customFormat="false" ht="12" hidden="false" customHeight="true" outlineLevel="0" collapsed="false">
      <c r="A437" s="785" t="s">
        <v>30005</v>
      </c>
      <c r="B437" s="786" t="s">
        <v>30006</v>
      </c>
      <c r="C437" s="757" t="str">
        <f aca="false">TRIM(B437)</f>
        <v>иО839</v>
      </c>
      <c r="D437" s="787" t="n">
        <f aca="false">D436+1</f>
        <v>77</v>
      </c>
      <c r="E437" s="788" t="s">
        <v>30007</v>
      </c>
      <c r="F437" s="789" t="s">
        <v>30008</v>
      </c>
      <c r="G437" s="790" t="n">
        <v>2</v>
      </c>
      <c r="H437" s="728" t="n">
        <v>32</v>
      </c>
      <c r="I437" s="737"/>
      <c r="J437" s="730" t="n">
        <f aca="false">H437*I437</f>
        <v>0</v>
      </c>
    </row>
    <row r="438" customFormat="false" ht="12" hidden="false" customHeight="true" outlineLevel="0" collapsed="false">
      <c r="A438" s="785" t="s">
        <v>30009</v>
      </c>
      <c r="B438" s="786" t="s">
        <v>30010</v>
      </c>
      <c r="C438" s="757" t="str">
        <f aca="false">TRIM(B438)</f>
        <v>лп5256О54О333ООО</v>
      </c>
      <c r="D438" s="787" t="n">
        <f aca="false">D437+1</f>
        <v>78</v>
      </c>
      <c r="E438" s="788" t="s">
        <v>9393</v>
      </c>
      <c r="F438" s="789" t="s">
        <v>30011</v>
      </c>
      <c r="G438" s="790" t="n">
        <v>1</v>
      </c>
      <c r="H438" s="728" t="n">
        <v>90.57</v>
      </c>
      <c r="I438" s="737"/>
      <c r="J438" s="730" t="n">
        <f aca="false">H438*I438</f>
        <v>0</v>
      </c>
    </row>
    <row r="439" customFormat="false" ht="12" hidden="false" customHeight="true" outlineLevel="0" collapsed="false">
      <c r="A439" s="785" t="s">
        <v>30012</v>
      </c>
      <c r="B439" s="786" t="s">
        <v>30013</v>
      </c>
      <c r="C439" s="757" t="str">
        <f aca="false">TRIM(B439)</f>
        <v>лиООО8О2287</v>
      </c>
      <c r="D439" s="787" t="n">
        <f aca="false">D438+1</f>
        <v>79</v>
      </c>
      <c r="E439" s="788" t="s">
        <v>30014</v>
      </c>
      <c r="F439" s="789" t="s">
        <v>9202</v>
      </c>
      <c r="G439" s="790" t="n">
        <v>75</v>
      </c>
      <c r="H439" s="728" t="n">
        <v>0.81</v>
      </c>
      <c r="I439" s="737"/>
      <c r="J439" s="730" t="n">
        <f aca="false">H439*I439</f>
        <v>0</v>
      </c>
    </row>
    <row r="440" customFormat="false" ht="12" hidden="false" customHeight="true" outlineLevel="0" collapsed="false">
      <c r="A440" s="785" t="s">
        <v>30015</v>
      </c>
      <c r="B440" s="786" t="s">
        <v>30016</v>
      </c>
      <c r="C440" s="757" t="str">
        <f aca="false">TRIM(B440)</f>
        <v>лиОО1О86628</v>
      </c>
      <c r="D440" s="787" t="n">
        <f aca="false">D439+1</f>
        <v>80</v>
      </c>
      <c r="E440" s="788" t="s">
        <v>30017</v>
      </c>
      <c r="F440" s="789" t="s">
        <v>30018</v>
      </c>
      <c r="G440" s="790" t="n">
        <v>1.1</v>
      </c>
      <c r="H440" s="728" t="n">
        <v>7.69</v>
      </c>
      <c r="I440" s="737"/>
      <c r="J440" s="730" t="n">
        <f aca="false">H440*I440</f>
        <v>0</v>
      </c>
    </row>
    <row r="441" customFormat="false" ht="12" hidden="false" customHeight="true" outlineLevel="0" collapsed="false">
      <c r="A441" s="785" t="s">
        <v>30019</v>
      </c>
      <c r="B441" s="786" t="s">
        <v>30020</v>
      </c>
      <c r="C441" s="757" t="str">
        <f aca="false">TRIM(B441)</f>
        <v>лиОО1О86634</v>
      </c>
      <c r="D441" s="787" t="n">
        <f aca="false">D440+1</f>
        <v>81</v>
      </c>
      <c r="E441" s="788" t="s">
        <v>30021</v>
      </c>
      <c r="F441" s="789" t="s">
        <v>30022</v>
      </c>
      <c r="G441" s="790" t="n">
        <v>0.05</v>
      </c>
      <c r="H441" s="728" t="n">
        <v>5.24</v>
      </c>
      <c r="I441" s="737"/>
      <c r="J441" s="730" t="n">
        <f aca="false">H441*I441</f>
        <v>0</v>
      </c>
    </row>
    <row r="442" customFormat="false" ht="12" hidden="false" customHeight="true" outlineLevel="0" collapsed="false">
      <c r="A442" s="785" t="s">
        <v>30023</v>
      </c>
      <c r="B442" s="786" t="s">
        <v>30024</v>
      </c>
      <c r="C442" s="757" t="str">
        <f aca="false">TRIM(B442)</f>
        <v>2О5О8</v>
      </c>
      <c r="D442" s="787" t="n">
        <f aca="false">D441+1</f>
        <v>82</v>
      </c>
      <c r="E442" s="788" t="s">
        <v>30025</v>
      </c>
      <c r="F442" s="789" t="s">
        <v>30026</v>
      </c>
      <c r="G442" s="790" t="n">
        <v>5</v>
      </c>
      <c r="H442" s="728" t="n">
        <v>2.77</v>
      </c>
      <c r="I442" s="737"/>
      <c r="J442" s="730" t="n">
        <f aca="false">H442*I442</f>
        <v>0</v>
      </c>
    </row>
    <row r="443" customFormat="false" ht="12" hidden="false" customHeight="true" outlineLevel="0" collapsed="false">
      <c r="A443" s="785" t="s">
        <v>30027</v>
      </c>
      <c r="B443" s="786" t="s">
        <v>30028</v>
      </c>
      <c r="C443" s="757" t="str">
        <f aca="false">TRIM(B443)</f>
        <v>лп5256О57О244О9О</v>
      </c>
      <c r="D443" s="787" t="n">
        <f aca="false">D442+1</f>
        <v>83</v>
      </c>
      <c r="E443" s="788" t="s">
        <v>30029</v>
      </c>
      <c r="F443" s="789" t="s">
        <v>29979</v>
      </c>
      <c r="G443" s="790" t="n">
        <v>1</v>
      </c>
      <c r="H443" s="728" t="n">
        <v>5.32</v>
      </c>
      <c r="I443" s="737"/>
      <c r="J443" s="730" t="n">
        <f aca="false">H443*I443</f>
        <v>0</v>
      </c>
    </row>
    <row r="444" customFormat="false" ht="24" hidden="false" customHeight="true" outlineLevel="0" collapsed="false">
      <c r="A444" s="785" t="s">
        <v>30030</v>
      </c>
      <c r="B444" s="786" t="s">
        <v>30031</v>
      </c>
      <c r="C444" s="757" t="str">
        <f aca="false">TRIM(B444)</f>
        <v>лиОО1О46О83</v>
      </c>
      <c r="D444" s="787" t="n">
        <f aca="false">D443+1</f>
        <v>84</v>
      </c>
      <c r="E444" s="788" t="s">
        <v>30032</v>
      </c>
      <c r="F444" s="789" t="s">
        <v>30033</v>
      </c>
      <c r="G444" s="790" t="n">
        <v>3</v>
      </c>
      <c r="H444" s="728" t="n">
        <v>3.42</v>
      </c>
      <c r="I444" s="737"/>
      <c r="J444" s="730" t="n">
        <f aca="false">H444*I444</f>
        <v>0</v>
      </c>
    </row>
    <row r="445" customFormat="false" ht="24" hidden="false" customHeight="true" outlineLevel="0" collapsed="false">
      <c r="A445" s="785" t="s">
        <v>30034</v>
      </c>
      <c r="B445" s="786" t="s">
        <v>30035</v>
      </c>
      <c r="C445" s="757" t="str">
        <f aca="false">TRIM(B445)</f>
        <v>2О744</v>
      </c>
      <c r="D445" s="787" t="n">
        <f aca="false">D444+1</f>
        <v>85</v>
      </c>
      <c r="E445" s="788" t="s">
        <v>30036</v>
      </c>
      <c r="F445" s="789" t="s">
        <v>30037</v>
      </c>
      <c r="G445" s="790" t="n">
        <v>4</v>
      </c>
      <c r="H445" s="728" t="n">
        <v>3.93</v>
      </c>
      <c r="I445" s="737"/>
      <c r="J445" s="730" t="n">
        <f aca="false">H445*I445</f>
        <v>0</v>
      </c>
    </row>
    <row r="446" customFormat="false" ht="12" hidden="false" customHeight="true" outlineLevel="0" collapsed="false">
      <c r="A446" s="785" t="s">
        <v>30038</v>
      </c>
      <c r="B446" s="786" t="s">
        <v>30039</v>
      </c>
      <c r="C446" s="757" t="str">
        <f aca="false">TRIM(B446)</f>
        <v>лп5252535О63521О</v>
      </c>
      <c r="D446" s="787" t="n">
        <f aca="false">D445+1</f>
        <v>86</v>
      </c>
      <c r="E446" s="788" t="s">
        <v>30040</v>
      </c>
      <c r="F446" s="789" t="s">
        <v>30041</v>
      </c>
      <c r="G446" s="790" t="n">
        <v>10</v>
      </c>
      <c r="H446" s="728" t="n">
        <v>15.81</v>
      </c>
      <c r="I446" s="737"/>
      <c r="J446" s="730" t="n">
        <f aca="false">H446*I446</f>
        <v>0</v>
      </c>
    </row>
    <row r="447" customFormat="false" ht="12" hidden="false" customHeight="true" outlineLevel="0" collapsed="false">
      <c r="A447" s="785" t="s">
        <v>30042</v>
      </c>
      <c r="B447" s="786" t="s">
        <v>30043</v>
      </c>
      <c r="C447" s="757" t="str">
        <f aca="false">TRIM(B447)</f>
        <v>лиОО1О37238</v>
      </c>
      <c r="D447" s="787" t="n">
        <f aca="false">D446+1</f>
        <v>87</v>
      </c>
      <c r="E447" s="788" t="s">
        <v>30044</v>
      </c>
      <c r="F447" s="789" t="s">
        <v>30045</v>
      </c>
      <c r="G447" s="790" t="n">
        <v>26</v>
      </c>
      <c r="H447" s="728" t="n">
        <v>24.56</v>
      </c>
      <c r="I447" s="737"/>
      <c r="J447" s="730" t="n">
        <f aca="false">H447*I447</f>
        <v>0</v>
      </c>
    </row>
    <row r="448" customFormat="false" ht="12" hidden="false" customHeight="true" outlineLevel="0" collapsed="false">
      <c r="A448" s="785" t="s">
        <v>30046</v>
      </c>
      <c r="B448" s="786" t="s">
        <v>30047</v>
      </c>
      <c r="C448" s="757" t="str">
        <f aca="false">TRIM(B448)</f>
        <v>лиОО1О46324</v>
      </c>
      <c r="D448" s="787" t="n">
        <f aca="false">D447+1</f>
        <v>88</v>
      </c>
      <c r="E448" s="788" t="s">
        <v>30048</v>
      </c>
      <c r="F448" s="789" t="s">
        <v>30049</v>
      </c>
      <c r="G448" s="790" t="n">
        <v>3</v>
      </c>
      <c r="H448" s="728" t="n">
        <v>4.69</v>
      </c>
      <c r="I448" s="737"/>
      <c r="J448" s="730" t="n">
        <f aca="false">H448*I448</f>
        <v>0</v>
      </c>
    </row>
    <row r="449" customFormat="false" ht="12" hidden="false" customHeight="true" outlineLevel="0" collapsed="false">
      <c r="A449" s="785" t="s">
        <v>30050</v>
      </c>
      <c r="B449" s="786" t="s">
        <v>30051</v>
      </c>
      <c r="C449" s="757" t="str">
        <f aca="false">TRIM(B449)</f>
        <v>лп6212О34О8О53ОО</v>
      </c>
      <c r="D449" s="787" t="n">
        <f aca="false">D448+1</f>
        <v>89</v>
      </c>
      <c r="E449" s="788" t="s">
        <v>30052</v>
      </c>
      <c r="F449" s="789" t="s">
        <v>30053</v>
      </c>
      <c r="G449" s="790" t="n">
        <v>28</v>
      </c>
      <c r="H449" s="728" t="n">
        <v>13.65</v>
      </c>
      <c r="I449" s="737"/>
      <c r="J449" s="730" t="n">
        <f aca="false">H449*I449</f>
        <v>0</v>
      </c>
    </row>
    <row r="450" customFormat="false" ht="12" hidden="false" customHeight="true" outlineLevel="0" collapsed="false">
      <c r="A450" s="785" t="s">
        <v>30054</v>
      </c>
      <c r="B450" s="786" t="s">
        <v>30054</v>
      </c>
      <c r="C450" s="757" t="str">
        <f aca="false">TRIM(B450)</f>
        <v>17214</v>
      </c>
      <c r="D450" s="787" t="n">
        <f aca="false">D449+1</f>
        <v>90</v>
      </c>
      <c r="E450" s="788" t="s">
        <v>30055</v>
      </c>
      <c r="F450" s="789" t="s">
        <v>30056</v>
      </c>
      <c r="G450" s="790" t="n">
        <v>15</v>
      </c>
      <c r="H450" s="728" t="n">
        <v>18.98</v>
      </c>
      <c r="I450" s="737"/>
      <c r="J450" s="730" t="n">
        <f aca="false">H450*I450</f>
        <v>0</v>
      </c>
    </row>
    <row r="451" customFormat="false" ht="12" hidden="false" customHeight="true" outlineLevel="0" collapsed="false">
      <c r="A451" s="785" t="s">
        <v>30057</v>
      </c>
      <c r="B451" s="786" t="s">
        <v>30058</v>
      </c>
      <c r="C451" s="757" t="str">
        <f aca="false">TRIM(B451)</f>
        <v>лп5256О812О355ОО</v>
      </c>
      <c r="D451" s="787" t="n">
        <f aca="false">D450+1</f>
        <v>91</v>
      </c>
      <c r="E451" s="788" t="s">
        <v>30059</v>
      </c>
      <c r="F451" s="789" t="s">
        <v>11859</v>
      </c>
      <c r="G451" s="790" t="n">
        <v>1</v>
      </c>
      <c r="H451" s="728" t="n">
        <v>8.2</v>
      </c>
      <c r="I451" s="737"/>
      <c r="J451" s="730" t="n">
        <f aca="false">H451*I451</f>
        <v>0</v>
      </c>
    </row>
    <row r="452" customFormat="false" ht="24" hidden="false" customHeight="true" outlineLevel="0" collapsed="false">
      <c r="A452" s="785" t="s">
        <v>30060</v>
      </c>
      <c r="B452" s="786" t="s">
        <v>30061</v>
      </c>
      <c r="C452" s="757" t="str">
        <f aca="false">TRIM(B452)</f>
        <v>2325О</v>
      </c>
      <c r="D452" s="787" t="n">
        <f aca="false">D451+1</f>
        <v>92</v>
      </c>
      <c r="E452" s="788" t="s">
        <v>30062</v>
      </c>
      <c r="F452" s="789" t="s">
        <v>30063</v>
      </c>
      <c r="G452" s="790" t="n">
        <v>5</v>
      </c>
      <c r="H452" s="728" t="n">
        <v>21.81</v>
      </c>
      <c r="I452" s="737"/>
      <c r="J452" s="730" t="n">
        <f aca="false">H452*I452</f>
        <v>0</v>
      </c>
    </row>
    <row r="453" customFormat="false" ht="12" hidden="false" customHeight="true" outlineLevel="0" collapsed="false">
      <c r="A453" s="785" t="s">
        <v>30064</v>
      </c>
      <c r="B453" s="786" t="s">
        <v>30065</v>
      </c>
      <c r="C453" s="757" t="str">
        <f aca="false">TRIM(B453)</f>
        <v>лп5254О54О2О19ОО</v>
      </c>
      <c r="D453" s="787" t="n">
        <f aca="false">D452+1</f>
        <v>93</v>
      </c>
      <c r="E453" s="788" t="s">
        <v>9310</v>
      </c>
      <c r="F453" s="789" t="s">
        <v>30066</v>
      </c>
      <c r="G453" s="790" t="n">
        <v>1</v>
      </c>
      <c r="H453" s="728" t="n">
        <v>49.92</v>
      </c>
      <c r="I453" s="737"/>
      <c r="J453" s="730" t="n">
        <f aca="false">H453*I453</f>
        <v>0</v>
      </c>
    </row>
    <row r="454" customFormat="false" ht="12" hidden="false" customHeight="true" outlineLevel="0" collapsed="false">
      <c r="A454" s="785" t="s">
        <v>30067</v>
      </c>
      <c r="B454" s="786" t="s">
        <v>30068</v>
      </c>
      <c r="C454" s="757" t="str">
        <f aca="false">TRIM(B454)</f>
        <v>лиОО1О96О65</v>
      </c>
      <c r="D454" s="787" t="n">
        <f aca="false">D453+1</f>
        <v>94</v>
      </c>
      <c r="E454" s="788" t="s">
        <v>30069</v>
      </c>
      <c r="F454" s="789" t="s">
        <v>30070</v>
      </c>
      <c r="G454" s="790" t="n">
        <v>16</v>
      </c>
      <c r="H454" s="728" t="n">
        <v>23.87</v>
      </c>
      <c r="I454" s="737"/>
      <c r="J454" s="730" t="n">
        <f aca="false">H454*I454</f>
        <v>0</v>
      </c>
    </row>
    <row r="455" customFormat="false" ht="12" hidden="false" customHeight="true" outlineLevel="0" collapsed="false">
      <c r="A455" s="785" t="s">
        <v>30071</v>
      </c>
      <c r="B455" s="786" t="s">
        <v>30072</v>
      </c>
      <c r="C455" s="757" t="str">
        <f aca="false">TRIM(B455)</f>
        <v>лп5256О53О2О12ОО</v>
      </c>
      <c r="D455" s="787" t="n">
        <f aca="false">D454+1</f>
        <v>95</v>
      </c>
      <c r="E455" s="788" t="s">
        <v>30073</v>
      </c>
      <c r="F455" s="789" t="s">
        <v>30074</v>
      </c>
      <c r="G455" s="790" t="n">
        <v>1</v>
      </c>
      <c r="H455" s="728" t="n">
        <v>29.46</v>
      </c>
      <c r="I455" s="737"/>
      <c r="J455" s="730" t="n">
        <f aca="false">H455*I455</f>
        <v>0</v>
      </c>
    </row>
    <row r="456" customFormat="false" ht="12" hidden="false" customHeight="true" outlineLevel="0" collapsed="false">
      <c r="A456" s="785" t="s">
        <v>30075</v>
      </c>
      <c r="B456" s="786" t="s">
        <v>30075</v>
      </c>
      <c r="C456" s="757" t="str">
        <f aca="false">TRIM(B456)</f>
        <v>23284</v>
      </c>
      <c r="D456" s="787" t="n">
        <f aca="false">D455+1</f>
        <v>96</v>
      </c>
      <c r="E456" s="788" t="s">
        <v>30076</v>
      </c>
      <c r="F456" s="789" t="s">
        <v>30077</v>
      </c>
      <c r="G456" s="790" t="n">
        <v>2</v>
      </c>
      <c r="H456" s="728" t="n">
        <v>17.33</v>
      </c>
      <c r="I456" s="737"/>
      <c r="J456" s="730" t="n">
        <f aca="false">H456*I456</f>
        <v>0</v>
      </c>
    </row>
    <row r="457" customFormat="false" ht="12" hidden="false" customHeight="true" outlineLevel="0" collapsed="false">
      <c r="A457" s="785" t="s">
        <v>30078</v>
      </c>
      <c r="B457" s="786" t="s">
        <v>30079</v>
      </c>
      <c r="C457" s="757" t="str">
        <f aca="false">TRIM(B457)</f>
        <v>23О9О</v>
      </c>
      <c r="D457" s="787" t="n">
        <f aca="false">D456+1</f>
        <v>97</v>
      </c>
      <c r="E457" s="788" t="s">
        <v>30080</v>
      </c>
      <c r="F457" s="789" t="s">
        <v>30081</v>
      </c>
      <c r="G457" s="790" t="n">
        <v>2</v>
      </c>
      <c r="H457" s="728" t="n">
        <v>19.14</v>
      </c>
      <c r="I457" s="737"/>
      <c r="J457" s="730" t="n">
        <f aca="false">H457*I457</f>
        <v>0</v>
      </c>
    </row>
    <row r="458" customFormat="false" ht="24" hidden="false" customHeight="true" outlineLevel="0" collapsed="false">
      <c r="A458" s="785" t="s">
        <v>30082</v>
      </c>
      <c r="B458" s="786" t="s">
        <v>30082</v>
      </c>
      <c r="C458" s="757" t="str">
        <f aca="false">TRIM(B458)</f>
        <v>21291</v>
      </c>
      <c r="D458" s="787" t="n">
        <f aca="false">D457+1</f>
        <v>98</v>
      </c>
      <c r="E458" s="788" t="s">
        <v>30083</v>
      </c>
      <c r="F458" s="789" t="s">
        <v>30084</v>
      </c>
      <c r="G458" s="790" t="n">
        <v>4</v>
      </c>
      <c r="H458" s="728" t="n">
        <v>17.79</v>
      </c>
      <c r="I458" s="737"/>
      <c r="J458" s="730" t="n">
        <f aca="false">H458*I458</f>
        <v>0</v>
      </c>
    </row>
    <row r="459" customFormat="false" ht="24" hidden="false" customHeight="true" outlineLevel="0" collapsed="false">
      <c r="A459" s="785" t="s">
        <v>30085</v>
      </c>
      <c r="B459" s="786" t="s">
        <v>30085</v>
      </c>
      <c r="C459" s="757" t="str">
        <f aca="false">TRIM(B459)</f>
        <v>и2147</v>
      </c>
      <c r="D459" s="787" t="n">
        <f aca="false">D458+1</f>
        <v>99</v>
      </c>
      <c r="E459" s="788" t="s">
        <v>30086</v>
      </c>
      <c r="F459" s="789" t="s">
        <v>30087</v>
      </c>
      <c r="G459" s="790" t="n">
        <v>9</v>
      </c>
      <c r="H459" s="728" t="n">
        <v>4.35</v>
      </c>
      <c r="I459" s="737"/>
      <c r="J459" s="730" t="n">
        <f aca="false">H459*I459</f>
        <v>0</v>
      </c>
    </row>
    <row r="460" customFormat="false" ht="12" hidden="false" customHeight="true" outlineLevel="0" collapsed="false">
      <c r="A460" s="785" t="s">
        <v>30088</v>
      </c>
      <c r="B460" s="786" t="s">
        <v>30089</v>
      </c>
      <c r="C460" s="757" t="str">
        <f aca="false">TRIM(B460)</f>
        <v>лиОО1О37843</v>
      </c>
      <c r="D460" s="787" t="n">
        <f aca="false">D459+1</f>
        <v>100</v>
      </c>
      <c r="E460" s="788" t="s">
        <v>30090</v>
      </c>
      <c r="F460" s="789" t="s">
        <v>30041</v>
      </c>
      <c r="G460" s="790" t="n">
        <v>3</v>
      </c>
      <c r="H460" s="728" t="n">
        <v>29.64</v>
      </c>
      <c r="I460" s="737"/>
      <c r="J460" s="730" t="n">
        <f aca="false">H460*I460</f>
        <v>0</v>
      </c>
    </row>
    <row r="461" customFormat="false" ht="24" hidden="false" customHeight="true" outlineLevel="0" collapsed="false">
      <c r="A461" s="785" t="s">
        <v>30091</v>
      </c>
      <c r="B461" s="786" t="s">
        <v>30092</v>
      </c>
      <c r="C461" s="757" t="str">
        <f aca="false">TRIM(B461)</f>
        <v>лиОО1О46911</v>
      </c>
      <c r="D461" s="787" t="n">
        <f aca="false">D460+1</f>
        <v>101</v>
      </c>
      <c r="E461" s="788" t="s">
        <v>30093</v>
      </c>
      <c r="F461" s="789" t="s">
        <v>30094</v>
      </c>
      <c r="G461" s="790" t="n">
        <v>9</v>
      </c>
      <c r="H461" s="728" t="n">
        <v>179</v>
      </c>
      <c r="I461" s="737"/>
      <c r="J461" s="730" t="n">
        <f aca="false">H461*I461</f>
        <v>0</v>
      </c>
    </row>
    <row r="462" customFormat="false" ht="12" hidden="false" customHeight="true" outlineLevel="0" collapsed="false">
      <c r="A462" s="785" t="s">
        <v>30095</v>
      </c>
      <c r="B462" s="786" t="s">
        <v>30096</v>
      </c>
      <c r="C462" s="757" t="str">
        <f aca="false">TRIM(B462)</f>
        <v>лп5256О57О244ООО</v>
      </c>
      <c r="D462" s="787" t="n">
        <f aca="false">D461+1</f>
        <v>102</v>
      </c>
      <c r="E462" s="788" t="s">
        <v>30097</v>
      </c>
      <c r="F462" s="789" t="s">
        <v>30098</v>
      </c>
      <c r="G462" s="790" t="n">
        <v>8</v>
      </c>
      <c r="H462" s="728" t="n">
        <v>11.26</v>
      </c>
      <c r="I462" s="737"/>
      <c r="J462" s="730" t="n">
        <f aca="false">H462*I462</f>
        <v>0</v>
      </c>
    </row>
    <row r="463" customFormat="false" ht="12" hidden="false" customHeight="true" outlineLevel="0" collapsed="false">
      <c r="A463" s="785" t="s">
        <v>30099</v>
      </c>
      <c r="B463" s="786" t="s">
        <v>30100</v>
      </c>
      <c r="C463" s="757" t="str">
        <f aca="false">TRIM(B463)</f>
        <v>лиОО1О964О6</v>
      </c>
      <c r="D463" s="787" t="n">
        <f aca="false">D462+1</f>
        <v>103</v>
      </c>
      <c r="E463" s="788" t="s">
        <v>30101</v>
      </c>
      <c r="F463" s="789" t="s">
        <v>30102</v>
      </c>
      <c r="G463" s="790" t="n">
        <v>1</v>
      </c>
      <c r="H463" s="728" t="n">
        <v>36.78</v>
      </c>
      <c r="I463" s="737"/>
      <c r="J463" s="730" t="n">
        <f aca="false">H463*I463</f>
        <v>0</v>
      </c>
    </row>
    <row r="464" customFormat="false" ht="12" hidden="false" customHeight="true" outlineLevel="0" collapsed="false">
      <c r="A464" s="785" t="s">
        <v>30103</v>
      </c>
      <c r="B464" s="786" t="s">
        <v>30104</v>
      </c>
      <c r="C464" s="757" t="str">
        <f aca="false">TRIM(B464)</f>
        <v>лп525ОО67ОО2О9ОО</v>
      </c>
      <c r="D464" s="787" t="n">
        <f aca="false">D463+1</f>
        <v>104</v>
      </c>
      <c r="E464" s="788" t="s">
        <v>26121</v>
      </c>
      <c r="F464" s="789" t="s">
        <v>30105</v>
      </c>
      <c r="G464" s="790" t="n">
        <v>1</v>
      </c>
      <c r="H464" s="728" t="n">
        <v>59.33</v>
      </c>
      <c r="I464" s="737"/>
      <c r="J464" s="730" t="n">
        <f aca="false">H464*I464</f>
        <v>0</v>
      </c>
    </row>
    <row r="465" customFormat="false" ht="24" hidden="false" customHeight="true" outlineLevel="0" collapsed="false">
      <c r="A465" s="785" t="s">
        <v>30106</v>
      </c>
      <c r="B465" s="786" t="s">
        <v>30107</v>
      </c>
      <c r="C465" s="757" t="str">
        <f aca="false">TRIM(B465)</f>
        <v>лиОО1О46О62</v>
      </c>
      <c r="D465" s="787" t="n">
        <f aca="false">D464+1</f>
        <v>105</v>
      </c>
      <c r="E465" s="788" t="s">
        <v>30108</v>
      </c>
      <c r="F465" s="789" t="s">
        <v>30109</v>
      </c>
      <c r="G465" s="790" t="n">
        <v>2</v>
      </c>
      <c r="H465" s="728" t="n">
        <v>21.03</v>
      </c>
      <c r="I465" s="737"/>
      <c r="J465" s="730" t="n">
        <f aca="false">H465*I465</f>
        <v>0</v>
      </c>
    </row>
    <row r="466" customFormat="false" ht="12" hidden="false" customHeight="true" outlineLevel="0" collapsed="false">
      <c r="A466" s="785" t="s">
        <v>30110</v>
      </c>
      <c r="B466" s="786" t="s">
        <v>30110</v>
      </c>
      <c r="C466" s="757" t="str">
        <f aca="false">TRIM(B466)</f>
        <v>и1572</v>
      </c>
      <c r="D466" s="787" t="n">
        <f aca="false">D465+1</f>
        <v>106</v>
      </c>
      <c r="E466" s="788" t="s">
        <v>30111</v>
      </c>
      <c r="F466" s="789" t="s">
        <v>30112</v>
      </c>
      <c r="G466" s="790" t="n">
        <v>5</v>
      </c>
      <c r="H466" s="728" t="n">
        <v>8.15</v>
      </c>
      <c r="I466" s="737"/>
      <c r="J466" s="730" t="n">
        <f aca="false">H466*I466</f>
        <v>0</v>
      </c>
    </row>
    <row r="467" customFormat="false" ht="12" hidden="false" customHeight="true" outlineLevel="0" collapsed="false">
      <c r="A467" s="785" t="s">
        <v>30113</v>
      </c>
      <c r="B467" s="786" t="s">
        <v>30113</v>
      </c>
      <c r="C467" s="757" t="str">
        <f aca="false">TRIM(B467)</f>
        <v>и1573</v>
      </c>
      <c r="D467" s="787" t="n">
        <f aca="false">D466+1</f>
        <v>107</v>
      </c>
      <c r="E467" s="788" t="s">
        <v>30114</v>
      </c>
      <c r="F467" s="789" t="s">
        <v>30112</v>
      </c>
      <c r="G467" s="790" t="n">
        <v>5</v>
      </c>
      <c r="H467" s="728" t="n">
        <v>11.49</v>
      </c>
      <c r="I467" s="737"/>
      <c r="J467" s="730" t="n">
        <f aca="false">H467*I467</f>
        <v>0</v>
      </c>
    </row>
    <row r="468" customFormat="false" ht="12" hidden="false" customHeight="true" outlineLevel="0" collapsed="false">
      <c r="A468" s="785" t="s">
        <v>30115</v>
      </c>
      <c r="B468" s="786" t="s">
        <v>30116</v>
      </c>
      <c r="C468" s="757" t="str">
        <f aca="false">TRIM(B468)</f>
        <v>лиОО1О46412</v>
      </c>
      <c r="D468" s="787" t="n">
        <f aca="false">D467+1</f>
        <v>108</v>
      </c>
      <c r="E468" s="788" t="s">
        <v>30117</v>
      </c>
      <c r="F468" s="789" t="s">
        <v>30118</v>
      </c>
      <c r="G468" s="790" t="n">
        <v>1</v>
      </c>
      <c r="H468" s="728" t="n">
        <v>3.63</v>
      </c>
      <c r="I468" s="737"/>
      <c r="J468" s="730" t="n">
        <f aca="false">H468*I468</f>
        <v>0</v>
      </c>
    </row>
    <row r="469" customFormat="false" ht="12" hidden="false" customHeight="true" outlineLevel="0" collapsed="false">
      <c r="A469" s="785" t="s">
        <v>30119</v>
      </c>
      <c r="B469" s="786" t="s">
        <v>30120</v>
      </c>
      <c r="C469" s="757" t="str">
        <f aca="false">TRIM(B469)</f>
        <v>линдОО182ОО</v>
      </c>
      <c r="D469" s="787" t="n">
        <f aca="false">D468+1</f>
        <v>109</v>
      </c>
      <c r="E469" s="788" t="s">
        <v>30121</v>
      </c>
      <c r="F469" s="789" t="s">
        <v>30122</v>
      </c>
      <c r="G469" s="790" t="n">
        <v>4</v>
      </c>
      <c r="H469" s="728" t="n">
        <v>43.54</v>
      </c>
      <c r="I469" s="737"/>
      <c r="J469" s="730" t="n">
        <f aca="false">H469*I469</f>
        <v>0</v>
      </c>
    </row>
    <row r="470" customFormat="false" ht="12" hidden="false" customHeight="true" outlineLevel="0" collapsed="false">
      <c r="A470" s="785" t="s">
        <v>30123</v>
      </c>
      <c r="B470" s="786" t="s">
        <v>30124</v>
      </c>
      <c r="C470" s="757" t="str">
        <f aca="false">TRIM(B470)</f>
        <v>лиОО1О46631</v>
      </c>
      <c r="D470" s="787" t="n">
        <f aca="false">D469+1</f>
        <v>110</v>
      </c>
      <c r="E470" s="788" t="s">
        <v>30125</v>
      </c>
      <c r="F470" s="789" t="s">
        <v>30126</v>
      </c>
      <c r="G470" s="790" t="n">
        <v>2</v>
      </c>
      <c r="H470" s="728" t="n">
        <v>49.91</v>
      </c>
      <c r="I470" s="737"/>
      <c r="J470" s="730" t="n">
        <f aca="false">H470*I470</f>
        <v>0</v>
      </c>
    </row>
    <row r="471" customFormat="false" ht="12" hidden="false" customHeight="true" outlineLevel="0" collapsed="false">
      <c r="A471" s="785" t="s">
        <v>30127</v>
      </c>
      <c r="B471" s="786" t="s">
        <v>30128</v>
      </c>
      <c r="C471" s="757" t="str">
        <f aca="false">TRIM(B471)</f>
        <v>лиОО1О46384</v>
      </c>
      <c r="D471" s="787" t="n">
        <f aca="false">D470+1</f>
        <v>111</v>
      </c>
      <c r="E471" s="788" t="s">
        <v>30129</v>
      </c>
      <c r="F471" s="789" t="s">
        <v>30130</v>
      </c>
      <c r="G471" s="790" t="n">
        <v>5</v>
      </c>
      <c r="H471" s="728" t="n">
        <v>34.37</v>
      </c>
      <c r="I471" s="737"/>
      <c r="J471" s="730" t="n">
        <f aca="false">H471*I471</f>
        <v>0</v>
      </c>
    </row>
    <row r="472" customFormat="false" ht="12" hidden="false" customHeight="true" outlineLevel="0" collapsed="false">
      <c r="A472" s="785" t="s">
        <v>30131</v>
      </c>
      <c r="B472" s="786" t="s">
        <v>30132</v>
      </c>
      <c r="C472" s="757" t="str">
        <f aca="false">TRIM(B472)</f>
        <v>лиОО1О46459</v>
      </c>
      <c r="D472" s="787" t="n">
        <f aca="false">D471+1</f>
        <v>112</v>
      </c>
      <c r="E472" s="788" t="s">
        <v>30133</v>
      </c>
      <c r="F472" s="789" t="s">
        <v>30134</v>
      </c>
      <c r="G472" s="790" t="n">
        <v>2</v>
      </c>
      <c r="H472" s="728" t="n">
        <v>15.47</v>
      </c>
      <c r="I472" s="737"/>
      <c r="J472" s="730" t="n">
        <f aca="false">H472*I472</f>
        <v>0</v>
      </c>
    </row>
    <row r="473" customFormat="false" ht="12" hidden="false" customHeight="true" outlineLevel="0" collapsed="false">
      <c r="A473" s="785" t="s">
        <v>30135</v>
      </c>
      <c r="B473" s="786" t="s">
        <v>30135</v>
      </c>
      <c r="C473" s="757" t="str">
        <f aca="false">TRIM(B473)</f>
        <v>9763</v>
      </c>
      <c r="D473" s="787" t="n">
        <f aca="false">D472+1</f>
        <v>113</v>
      </c>
      <c r="E473" s="788" t="s">
        <v>30136</v>
      </c>
      <c r="F473" s="789" t="s">
        <v>880</v>
      </c>
      <c r="G473" s="790" t="n">
        <v>3</v>
      </c>
      <c r="H473" s="728" t="n">
        <v>34.02</v>
      </c>
      <c r="I473" s="737"/>
      <c r="J473" s="730" t="n">
        <f aca="false">H473*I473</f>
        <v>0</v>
      </c>
    </row>
    <row r="474" customFormat="false" ht="24" hidden="false" customHeight="true" outlineLevel="0" collapsed="false">
      <c r="A474" s="785" t="s">
        <v>30137</v>
      </c>
      <c r="B474" s="786" t="s">
        <v>30138</v>
      </c>
      <c r="C474" s="757" t="str">
        <f aca="false">TRIM(B474)</f>
        <v>лиОО1О46133</v>
      </c>
      <c r="D474" s="787" t="n">
        <f aca="false">D473+1</f>
        <v>114</v>
      </c>
      <c r="E474" s="788" t="s">
        <v>30139</v>
      </c>
      <c r="F474" s="789" t="s">
        <v>30140</v>
      </c>
      <c r="G474" s="790" t="n">
        <v>1</v>
      </c>
      <c r="H474" s="728" t="n">
        <v>14.34</v>
      </c>
      <c r="I474" s="737"/>
      <c r="J474" s="730" t="n">
        <f aca="false">H474*I474</f>
        <v>0</v>
      </c>
    </row>
    <row r="475" customFormat="false" ht="12" hidden="false" customHeight="true" outlineLevel="0" collapsed="false">
      <c r="A475" s="785" t="s">
        <v>30141</v>
      </c>
      <c r="B475" s="786" t="s">
        <v>30142</v>
      </c>
      <c r="C475" s="757" t="str">
        <f aca="false">TRIM(B475)</f>
        <v>лп429261ОО1О7ООО</v>
      </c>
      <c r="D475" s="787" t="n">
        <f aca="false">D474+1</f>
        <v>115</v>
      </c>
      <c r="E475" s="788" t="s">
        <v>30143</v>
      </c>
      <c r="F475" s="789" t="s">
        <v>30144</v>
      </c>
      <c r="G475" s="790" t="n">
        <v>1</v>
      </c>
      <c r="H475" s="728" t="n">
        <v>185.11</v>
      </c>
      <c r="I475" s="737"/>
      <c r="J475" s="730" t="n">
        <f aca="false">H475*I475</f>
        <v>0</v>
      </c>
    </row>
    <row r="476" customFormat="false" ht="12" hidden="false" customHeight="true" outlineLevel="0" collapsed="false">
      <c r="A476" s="785" t="s">
        <v>30145</v>
      </c>
      <c r="B476" s="786" t="s">
        <v>30146</v>
      </c>
      <c r="C476" s="757" t="str">
        <f aca="false">TRIM(B476)</f>
        <v>лиОО1О25514</v>
      </c>
      <c r="D476" s="787" t="n">
        <f aca="false">D475+1</f>
        <v>116</v>
      </c>
      <c r="E476" s="788" t="s">
        <v>15903</v>
      </c>
      <c r="F476" s="789" t="s">
        <v>30147</v>
      </c>
      <c r="G476" s="790" t="n">
        <v>2</v>
      </c>
      <c r="H476" s="728" t="n">
        <v>64.04</v>
      </c>
      <c r="I476" s="737"/>
      <c r="J476" s="730" t="n">
        <f aca="false">H476*I476</f>
        <v>0</v>
      </c>
    </row>
    <row r="477" customFormat="false" ht="12" hidden="false" customHeight="true" outlineLevel="0" collapsed="false">
      <c r="A477" s="785" t="s">
        <v>30148</v>
      </c>
      <c r="B477" s="786" t="s">
        <v>30149</v>
      </c>
      <c r="C477" s="757" t="str">
        <f aca="false">TRIM(B477)</f>
        <v>лп5252352О6О28ОО</v>
      </c>
      <c r="D477" s="787" t="n">
        <f aca="false">D476+1</f>
        <v>117</v>
      </c>
      <c r="E477" s="788" t="s">
        <v>30150</v>
      </c>
      <c r="F477" s="789" t="s">
        <v>2290</v>
      </c>
      <c r="G477" s="790" t="n">
        <v>2</v>
      </c>
      <c r="H477" s="728" t="n">
        <v>2.8</v>
      </c>
      <c r="I477" s="737"/>
      <c r="J477" s="730" t="n">
        <f aca="false">H477*I477</f>
        <v>0</v>
      </c>
    </row>
    <row r="478" customFormat="false" ht="12" hidden="false" customHeight="true" outlineLevel="0" collapsed="false">
      <c r="A478" s="785" t="s">
        <v>30151</v>
      </c>
      <c r="B478" s="786" t="s">
        <v>30152</v>
      </c>
      <c r="C478" s="757" t="str">
        <f aca="false">TRIM(B478)</f>
        <v>лп5256О64ОО1ОО9О</v>
      </c>
      <c r="D478" s="787" t="n">
        <f aca="false">D477+1</f>
        <v>118</v>
      </c>
      <c r="E478" s="788" t="s">
        <v>9877</v>
      </c>
      <c r="F478" s="789" t="s">
        <v>30153</v>
      </c>
      <c r="G478" s="790" t="n">
        <v>2</v>
      </c>
      <c r="H478" s="728" t="n">
        <v>362.85</v>
      </c>
      <c r="I478" s="737"/>
      <c r="J478" s="730" t="n">
        <f aca="false">H478*I478</f>
        <v>0</v>
      </c>
    </row>
    <row r="479" customFormat="false" ht="12" hidden="false" customHeight="true" outlineLevel="0" collapsed="false">
      <c r="A479" s="785" t="s">
        <v>30154</v>
      </c>
      <c r="B479" s="786" t="s">
        <v>30155</v>
      </c>
      <c r="C479" s="757" t="str">
        <f aca="false">TRIM(B479)</f>
        <v>лп5256О57О2О56О1</v>
      </c>
      <c r="D479" s="787" t="n">
        <f aca="false">D478+1</f>
        <v>119</v>
      </c>
      <c r="E479" s="788" t="s">
        <v>30156</v>
      </c>
      <c r="F479" s="789" t="s">
        <v>9295</v>
      </c>
      <c r="G479" s="790" t="n">
        <v>10</v>
      </c>
      <c r="H479" s="728" t="n">
        <v>34.69</v>
      </c>
      <c r="I479" s="737"/>
      <c r="J479" s="730" t="n">
        <f aca="false">H479*I479</f>
        <v>0</v>
      </c>
    </row>
    <row r="480" customFormat="false" ht="12" hidden="false" customHeight="true" outlineLevel="0" collapsed="false">
      <c r="A480" s="785" t="s">
        <v>30157</v>
      </c>
      <c r="B480" s="786" t="s">
        <v>30157</v>
      </c>
      <c r="C480" s="757" t="str">
        <f aca="false">TRIM(B480)</f>
        <v>17333</v>
      </c>
      <c r="D480" s="787" t="n">
        <f aca="false">D479+1</f>
        <v>120</v>
      </c>
      <c r="E480" s="788" t="s">
        <v>30158</v>
      </c>
      <c r="F480" s="789" t="s">
        <v>982</v>
      </c>
      <c r="G480" s="790" t="n">
        <v>1</v>
      </c>
      <c r="H480" s="728" t="n">
        <v>0.9</v>
      </c>
      <c r="I480" s="737"/>
      <c r="J480" s="730" t="n">
        <f aca="false">H480*I480</f>
        <v>0</v>
      </c>
    </row>
    <row r="481" customFormat="false" ht="12" hidden="false" customHeight="true" outlineLevel="0" collapsed="false">
      <c r="A481" s="785" t="s">
        <v>30159</v>
      </c>
      <c r="B481" s="786" t="s">
        <v>30160</v>
      </c>
      <c r="C481" s="757" t="str">
        <f aca="false">TRIM(B481)</f>
        <v>16О93</v>
      </c>
      <c r="D481" s="787" t="n">
        <f aca="false">D480+1</f>
        <v>121</v>
      </c>
      <c r="E481" s="788" t="s">
        <v>30161</v>
      </c>
      <c r="F481" s="789" t="s">
        <v>2857</v>
      </c>
      <c r="G481" s="790" t="n">
        <v>30</v>
      </c>
      <c r="H481" s="728" t="n">
        <v>13.54</v>
      </c>
      <c r="I481" s="737"/>
      <c r="J481" s="730" t="n">
        <f aca="false">H481*I481</f>
        <v>0</v>
      </c>
    </row>
    <row r="482" customFormat="false" ht="12" hidden="false" customHeight="true" outlineLevel="0" collapsed="false">
      <c r="A482" s="785" t="s">
        <v>30162</v>
      </c>
      <c r="B482" s="786" t="s">
        <v>30163</v>
      </c>
      <c r="C482" s="757" t="str">
        <f aca="false">TRIM(B482)</f>
        <v>ОООО34О8</v>
      </c>
      <c r="D482" s="787" t="n">
        <f aca="false">D481+1</f>
        <v>122</v>
      </c>
      <c r="E482" s="788" t="s">
        <v>30164</v>
      </c>
      <c r="F482" s="789" t="s">
        <v>30165</v>
      </c>
      <c r="G482" s="790" t="n">
        <v>10</v>
      </c>
      <c r="H482" s="728" t="n">
        <v>13.23</v>
      </c>
      <c r="I482" s="737"/>
      <c r="J482" s="730" t="n">
        <f aca="false">H482*I482</f>
        <v>0</v>
      </c>
    </row>
    <row r="483" customFormat="false" ht="12" hidden="false" customHeight="true" outlineLevel="0" collapsed="false">
      <c r="A483" s="785" t="s">
        <v>30166</v>
      </c>
      <c r="B483" s="786" t="s">
        <v>30167</v>
      </c>
      <c r="C483" s="757" t="str">
        <f aca="false">TRIM(B483)</f>
        <v>лиОО1О25О79</v>
      </c>
      <c r="D483" s="787" t="n">
        <f aca="false">D482+1</f>
        <v>123</v>
      </c>
      <c r="E483" s="788" t="s">
        <v>30168</v>
      </c>
      <c r="F483" s="789" t="s">
        <v>30169</v>
      </c>
      <c r="G483" s="790" t="n">
        <v>1</v>
      </c>
      <c r="H483" s="728" t="n">
        <v>69.17</v>
      </c>
      <c r="I483" s="737"/>
      <c r="J483" s="730" t="n">
        <f aca="false">H483*I483</f>
        <v>0</v>
      </c>
    </row>
    <row r="484" customFormat="false" ht="12" hidden="false" customHeight="true" outlineLevel="0" collapsed="false">
      <c r="A484" s="785" t="s">
        <v>30170</v>
      </c>
      <c r="B484" s="786" t="s">
        <v>30170</v>
      </c>
      <c r="C484" s="757" t="str">
        <f aca="false">TRIM(B484)</f>
        <v>14467</v>
      </c>
      <c r="D484" s="787" t="n">
        <f aca="false">D483+1</f>
        <v>124</v>
      </c>
      <c r="E484" s="788" t="s">
        <v>30171</v>
      </c>
      <c r="F484" s="789" t="s">
        <v>25890</v>
      </c>
      <c r="G484" s="790" t="n">
        <v>1</v>
      </c>
      <c r="H484" s="728" t="n">
        <v>29.22</v>
      </c>
      <c r="I484" s="737"/>
      <c r="J484" s="730" t="n">
        <f aca="false">H484*I484</f>
        <v>0</v>
      </c>
    </row>
    <row r="485" customFormat="false" ht="12" hidden="false" customHeight="true" outlineLevel="0" collapsed="false">
      <c r="A485" s="785" t="s">
        <v>30172</v>
      </c>
      <c r="B485" s="786" t="s">
        <v>30173</v>
      </c>
      <c r="C485" s="757" t="str">
        <f aca="false">TRIM(B485)</f>
        <v>лиОО1О25О78</v>
      </c>
      <c r="D485" s="787" t="n">
        <f aca="false">D484+1</f>
        <v>125</v>
      </c>
      <c r="E485" s="788" t="s">
        <v>30174</v>
      </c>
      <c r="F485" s="789" t="s">
        <v>30175</v>
      </c>
      <c r="G485" s="790" t="n">
        <v>1</v>
      </c>
      <c r="H485" s="728" t="n">
        <v>29.22</v>
      </c>
      <c r="I485" s="737"/>
      <c r="J485" s="730" t="n">
        <f aca="false">H485*I485</f>
        <v>0</v>
      </c>
    </row>
    <row r="486" customFormat="false" ht="12" hidden="false" customHeight="true" outlineLevel="0" collapsed="false">
      <c r="A486" s="785" t="s">
        <v>30176</v>
      </c>
      <c r="B486" s="786" t="s">
        <v>30177</v>
      </c>
      <c r="C486" s="757" t="str">
        <f aca="false">TRIM(B486)</f>
        <v>и22О4</v>
      </c>
      <c r="D486" s="787" t="n">
        <f aca="false">D485+1</f>
        <v>126</v>
      </c>
      <c r="E486" s="788" t="s">
        <v>30178</v>
      </c>
      <c r="F486" s="789" t="s">
        <v>30179</v>
      </c>
      <c r="G486" s="790" t="n">
        <v>2</v>
      </c>
      <c r="H486" s="728" t="n">
        <v>78.16</v>
      </c>
      <c r="I486" s="737"/>
      <c r="J486" s="730" t="n">
        <f aca="false">H486*I486</f>
        <v>0</v>
      </c>
    </row>
    <row r="487" customFormat="false" ht="12" hidden="false" customHeight="true" outlineLevel="0" collapsed="false">
      <c r="A487" s="785" t="s">
        <v>30180</v>
      </c>
      <c r="B487" s="786" t="s">
        <v>30181</v>
      </c>
      <c r="C487" s="757" t="str">
        <f aca="false">TRIM(B487)</f>
        <v>лп5256О54О33311О</v>
      </c>
      <c r="D487" s="787" t="n">
        <f aca="false">D486+1</f>
        <v>127</v>
      </c>
      <c r="E487" s="788" t="s">
        <v>30182</v>
      </c>
      <c r="F487" s="789" t="s">
        <v>30183</v>
      </c>
      <c r="G487" s="790" t="n">
        <v>2</v>
      </c>
      <c r="H487" s="728" t="n">
        <v>108.07</v>
      </c>
      <c r="I487" s="737"/>
      <c r="J487" s="730" t="n">
        <f aca="false">H487*I487</f>
        <v>0</v>
      </c>
    </row>
    <row r="488" customFormat="false" ht="24" hidden="false" customHeight="true" outlineLevel="0" collapsed="false">
      <c r="A488" s="785" t="s">
        <v>30184</v>
      </c>
      <c r="B488" s="786" t="s">
        <v>30185</v>
      </c>
      <c r="C488" s="757" t="str">
        <f aca="false">TRIM(B488)</f>
        <v>лиОО1О46275</v>
      </c>
      <c r="D488" s="787" t="n">
        <f aca="false">D487+1</f>
        <v>128</v>
      </c>
      <c r="E488" s="788" t="s">
        <v>30186</v>
      </c>
      <c r="F488" s="789" t="s">
        <v>30187</v>
      </c>
      <c r="G488" s="790" t="n">
        <v>9</v>
      </c>
      <c r="H488" s="728" t="n">
        <v>35.88</v>
      </c>
      <c r="I488" s="737"/>
      <c r="J488" s="730" t="n">
        <f aca="false">H488*I488</f>
        <v>0</v>
      </c>
    </row>
    <row r="489" customFormat="false" ht="12" hidden="false" customHeight="true" outlineLevel="0" collapsed="false">
      <c r="A489" s="785" t="s">
        <v>30188</v>
      </c>
      <c r="B489" s="786" t="s">
        <v>30189</v>
      </c>
      <c r="C489" s="757" t="str">
        <f aca="false">TRIM(B489)</f>
        <v>лиОО1О46О55</v>
      </c>
      <c r="D489" s="787" t="n">
        <f aca="false">D488+1</f>
        <v>129</v>
      </c>
      <c r="E489" s="788" t="s">
        <v>30190</v>
      </c>
      <c r="F489" s="789" t="s">
        <v>30191</v>
      </c>
      <c r="G489" s="790" t="n">
        <v>3</v>
      </c>
      <c r="H489" s="728" t="n">
        <v>5.64</v>
      </c>
      <c r="I489" s="737"/>
      <c r="J489" s="730" t="n">
        <f aca="false">H489*I489</f>
        <v>0</v>
      </c>
    </row>
    <row r="490" customFormat="false" ht="24" hidden="false" customHeight="true" outlineLevel="0" collapsed="false">
      <c r="A490" s="785" t="s">
        <v>30192</v>
      </c>
      <c r="B490" s="786" t="s">
        <v>30193</v>
      </c>
      <c r="C490" s="757" t="str">
        <f aca="false">TRIM(B490)</f>
        <v>лиОО1О46О56</v>
      </c>
      <c r="D490" s="787" t="n">
        <f aca="false">D489+1</f>
        <v>130</v>
      </c>
      <c r="E490" s="788" t="s">
        <v>30194</v>
      </c>
      <c r="F490" s="789" t="s">
        <v>30195</v>
      </c>
      <c r="G490" s="790" t="n">
        <v>10</v>
      </c>
      <c r="H490" s="728" t="n">
        <v>6.45</v>
      </c>
      <c r="I490" s="737"/>
      <c r="J490" s="730" t="n">
        <f aca="false">H490*I490</f>
        <v>0</v>
      </c>
    </row>
    <row r="491" customFormat="false" ht="12" hidden="false" customHeight="true" outlineLevel="0" collapsed="false">
      <c r="A491" s="785" t="s">
        <v>30196</v>
      </c>
      <c r="B491" s="786" t="s">
        <v>30197</v>
      </c>
      <c r="C491" s="757" t="str">
        <f aca="false">TRIM(B491)</f>
        <v>лиОО1О46287</v>
      </c>
      <c r="D491" s="787" t="n">
        <f aca="false">D490+1</f>
        <v>131</v>
      </c>
      <c r="E491" s="788" t="s">
        <v>30198</v>
      </c>
      <c r="F491" s="789" t="s">
        <v>30199</v>
      </c>
      <c r="G491" s="790" t="n">
        <v>13</v>
      </c>
      <c r="H491" s="728" t="n">
        <v>21.92</v>
      </c>
      <c r="I491" s="737"/>
      <c r="J491" s="730" t="n">
        <f aca="false">H491*I491</f>
        <v>0</v>
      </c>
    </row>
    <row r="492" customFormat="false" ht="12" hidden="false" customHeight="true" outlineLevel="0" collapsed="false">
      <c r="A492" s="785" t="s">
        <v>30200</v>
      </c>
      <c r="B492" s="786" t="s">
        <v>30201</v>
      </c>
      <c r="C492" s="757" t="str">
        <f aca="false">TRIM(B492)</f>
        <v>лиОО1О46869</v>
      </c>
      <c r="D492" s="787" t="n">
        <f aca="false">D491+1</f>
        <v>132</v>
      </c>
      <c r="E492" s="788" t="s">
        <v>30202</v>
      </c>
      <c r="F492" s="789" t="s">
        <v>30203</v>
      </c>
      <c r="G492" s="790" t="n">
        <v>4</v>
      </c>
      <c r="H492" s="728" t="n">
        <v>45.02</v>
      </c>
      <c r="I492" s="737"/>
      <c r="J492" s="730" t="n">
        <f aca="false">H492*I492</f>
        <v>0</v>
      </c>
    </row>
    <row r="493" customFormat="false" ht="24" hidden="false" customHeight="true" outlineLevel="0" collapsed="false">
      <c r="A493" s="785" t="s">
        <v>30204</v>
      </c>
      <c r="B493" s="786" t="s">
        <v>30204</v>
      </c>
      <c r="C493" s="757" t="str">
        <f aca="false">TRIM(B493)</f>
        <v>23247</v>
      </c>
      <c r="D493" s="787" t="n">
        <f aca="false">D492+1</f>
        <v>133</v>
      </c>
      <c r="E493" s="788" t="s">
        <v>30205</v>
      </c>
      <c r="F493" s="789" t="s">
        <v>30206</v>
      </c>
      <c r="G493" s="790" t="n">
        <v>5</v>
      </c>
      <c r="H493" s="728" t="n">
        <v>43.92</v>
      </c>
      <c r="I493" s="737"/>
      <c r="J493" s="730" t="n">
        <f aca="false">H493*I493</f>
        <v>0</v>
      </c>
    </row>
    <row r="494" customFormat="false" ht="12" hidden="false" customHeight="true" outlineLevel="0" collapsed="false">
      <c r="A494" s="785" t="s">
        <v>30207</v>
      </c>
      <c r="B494" s="786" t="s">
        <v>30207</v>
      </c>
      <c r="C494" s="757" t="str">
        <f aca="false">TRIM(B494)</f>
        <v>14413</v>
      </c>
      <c r="D494" s="787" t="n">
        <f aca="false">D493+1</f>
        <v>134</v>
      </c>
      <c r="E494" s="788" t="s">
        <v>30208</v>
      </c>
      <c r="F494" s="789" t="s">
        <v>30209</v>
      </c>
      <c r="G494" s="790" t="n">
        <v>1</v>
      </c>
      <c r="H494" s="728" t="n">
        <v>8.2</v>
      </c>
      <c r="I494" s="737"/>
      <c r="J494" s="730" t="n">
        <f aca="false">H494*I494</f>
        <v>0</v>
      </c>
    </row>
    <row r="495" customFormat="false" ht="12" hidden="false" customHeight="true" outlineLevel="0" collapsed="false">
      <c r="A495" s="785" t="s">
        <v>30210</v>
      </c>
      <c r="B495" s="786" t="s">
        <v>30211</v>
      </c>
      <c r="C495" s="757" t="str">
        <f aca="false">TRIM(B495)</f>
        <v>лп5292264ОО1О1ОО</v>
      </c>
      <c r="D495" s="787" t="n">
        <f aca="false">D494+1</f>
        <v>135</v>
      </c>
      <c r="E495" s="788" t="s">
        <v>30212</v>
      </c>
      <c r="F495" s="789" t="s">
        <v>6045</v>
      </c>
      <c r="G495" s="790" t="n">
        <v>1</v>
      </c>
      <c r="H495" s="728" t="n">
        <v>373.04</v>
      </c>
      <c r="I495" s="737"/>
      <c r="J495" s="730" t="n">
        <f aca="false">H495*I495</f>
        <v>0</v>
      </c>
    </row>
    <row r="496" customFormat="false" ht="24" hidden="false" customHeight="true" outlineLevel="0" collapsed="false">
      <c r="A496" s="785" t="s">
        <v>30213</v>
      </c>
      <c r="B496" s="786" t="s">
        <v>30214</v>
      </c>
      <c r="C496" s="757" t="str">
        <f aca="false">TRIM(B496)</f>
        <v>лиОО1О4633О</v>
      </c>
      <c r="D496" s="787" t="n">
        <f aca="false">D495+1</f>
        <v>136</v>
      </c>
      <c r="E496" s="788" t="s">
        <v>30215</v>
      </c>
      <c r="F496" s="789" t="s">
        <v>30216</v>
      </c>
      <c r="G496" s="790" t="n">
        <v>1</v>
      </c>
      <c r="H496" s="728" t="n">
        <v>13.15</v>
      </c>
      <c r="I496" s="737"/>
      <c r="J496" s="730" t="n">
        <f aca="false">H496*I496</f>
        <v>0</v>
      </c>
    </row>
    <row r="497" customFormat="false" ht="12" hidden="false" customHeight="true" outlineLevel="0" collapsed="false">
      <c r="A497" s="785" t="s">
        <v>30217</v>
      </c>
      <c r="B497" s="786" t="s">
        <v>30218</v>
      </c>
      <c r="C497" s="757" t="str">
        <f aca="false">TRIM(B497)</f>
        <v>лп5255681О1441ОО</v>
      </c>
      <c r="D497" s="787" t="n">
        <f aca="false">D496+1</f>
        <v>137</v>
      </c>
      <c r="E497" s="788" t="s">
        <v>30219</v>
      </c>
      <c r="F497" s="789" t="s">
        <v>30220</v>
      </c>
      <c r="G497" s="790" t="n">
        <v>4</v>
      </c>
      <c r="H497" s="728" t="n">
        <v>0.56</v>
      </c>
      <c r="I497" s="737"/>
      <c r="J497" s="730" t="n">
        <f aca="false">H497*I497</f>
        <v>0</v>
      </c>
    </row>
    <row r="498" customFormat="false" ht="12" hidden="false" customHeight="true" outlineLevel="0" collapsed="false">
      <c r="A498" s="785" t="s">
        <v>30221</v>
      </c>
      <c r="B498" s="786" t="s">
        <v>30221</v>
      </c>
      <c r="C498" s="757" t="str">
        <f aca="false">TRIM(B498)</f>
        <v>и1486</v>
      </c>
      <c r="D498" s="787" t="n">
        <f aca="false">D497+1</f>
        <v>138</v>
      </c>
      <c r="E498" s="788" t="s">
        <v>30222</v>
      </c>
      <c r="F498" s="789" t="s">
        <v>30223</v>
      </c>
      <c r="G498" s="790" t="n">
        <v>25</v>
      </c>
      <c r="H498" s="728" t="n">
        <v>2.48</v>
      </c>
      <c r="I498" s="737"/>
      <c r="J498" s="730" t="n">
        <f aca="false">H498*I498</f>
        <v>0</v>
      </c>
    </row>
    <row r="499" customFormat="false" ht="24" hidden="false" customHeight="true" outlineLevel="0" collapsed="false">
      <c r="A499" s="785" t="s">
        <v>30224</v>
      </c>
      <c r="B499" s="786" t="s">
        <v>30225</v>
      </c>
      <c r="C499" s="757" t="str">
        <f aca="false">TRIM(B499)</f>
        <v>лиООО5О23ОО</v>
      </c>
      <c r="D499" s="787" t="n">
        <f aca="false">D498+1</f>
        <v>139</v>
      </c>
      <c r="E499" s="788" t="s">
        <v>30226</v>
      </c>
      <c r="F499" s="789" t="s">
        <v>30227</v>
      </c>
      <c r="G499" s="790" t="n">
        <v>11.355</v>
      </c>
      <c r="H499" s="728" t="n">
        <v>45.61</v>
      </c>
      <c r="I499" s="737"/>
      <c r="J499" s="730" t="n">
        <f aca="false">H499*I499</f>
        <v>0</v>
      </c>
    </row>
    <row r="500" customFormat="false" ht="12" hidden="false" customHeight="true" outlineLevel="0" collapsed="false">
      <c r="A500" s="785" t="s">
        <v>30228</v>
      </c>
      <c r="B500" s="786" t="s">
        <v>30229</v>
      </c>
      <c r="C500" s="757" t="str">
        <f aca="false">TRIM(B500)</f>
        <v>258О6</v>
      </c>
      <c r="D500" s="787" t="n">
        <f aca="false">D499+1</f>
        <v>140</v>
      </c>
      <c r="E500" s="788" t="s">
        <v>30230</v>
      </c>
      <c r="F500" s="789" t="s">
        <v>2290</v>
      </c>
      <c r="G500" s="790" t="n">
        <v>19</v>
      </c>
      <c r="H500" s="728" t="n">
        <v>2.97</v>
      </c>
      <c r="I500" s="737"/>
      <c r="J500" s="730" t="n">
        <f aca="false">H500*I500</f>
        <v>0</v>
      </c>
    </row>
    <row r="501" customFormat="false" ht="12" hidden="false" customHeight="true" outlineLevel="0" collapsed="false">
      <c r="A501" s="785" t="s">
        <v>30231</v>
      </c>
      <c r="B501" s="786" t="s">
        <v>30232</v>
      </c>
      <c r="C501" s="757" t="str">
        <f aca="false">TRIM(B501)</f>
        <v>лиОО1О46293</v>
      </c>
      <c r="D501" s="787" t="n">
        <f aca="false">D500+1</f>
        <v>141</v>
      </c>
      <c r="E501" s="788" t="s">
        <v>30233</v>
      </c>
      <c r="F501" s="789" t="s">
        <v>30234</v>
      </c>
      <c r="G501" s="790" t="n">
        <v>6</v>
      </c>
      <c r="H501" s="728" t="n">
        <v>12.29</v>
      </c>
      <c r="I501" s="737"/>
      <c r="J501" s="730" t="n">
        <f aca="false">H501*I501</f>
        <v>0</v>
      </c>
    </row>
    <row r="502" customFormat="false" ht="12" hidden="false" customHeight="true" outlineLevel="0" collapsed="false">
      <c r="A502" s="785" t="s">
        <v>30235</v>
      </c>
      <c r="B502" s="786" t="s">
        <v>30236</v>
      </c>
      <c r="C502" s="757" t="str">
        <f aca="false">TRIM(B502)</f>
        <v>лп5256О54О3331ОО</v>
      </c>
      <c r="D502" s="787" t="n">
        <f aca="false">D501+1</f>
        <v>142</v>
      </c>
      <c r="E502" s="788" t="s">
        <v>9405</v>
      </c>
      <c r="F502" s="789" t="s">
        <v>30237</v>
      </c>
      <c r="G502" s="790" t="n">
        <v>2</v>
      </c>
      <c r="H502" s="728" t="n">
        <v>90.57</v>
      </c>
      <c r="I502" s="737"/>
      <c r="J502" s="730" t="n">
        <f aca="false">H502*I502</f>
        <v>0</v>
      </c>
    </row>
    <row r="503" customFormat="false" ht="12" hidden="false" customHeight="true" outlineLevel="0" collapsed="false">
      <c r="A503" s="785" t="s">
        <v>30238</v>
      </c>
      <c r="B503" s="786" t="s">
        <v>30238</v>
      </c>
      <c r="C503" s="757" t="str">
        <f aca="false">TRIM(B503)</f>
        <v>и1534</v>
      </c>
      <c r="D503" s="787" t="n">
        <f aca="false">D502+1</f>
        <v>143</v>
      </c>
      <c r="E503" s="788" t="s">
        <v>30239</v>
      </c>
      <c r="F503" s="789" t="s">
        <v>30240</v>
      </c>
      <c r="G503" s="790" t="n">
        <v>16</v>
      </c>
      <c r="H503" s="728" t="n">
        <v>0.42</v>
      </c>
      <c r="I503" s="737"/>
      <c r="J503" s="730" t="n">
        <f aca="false">H503*I503</f>
        <v>0</v>
      </c>
    </row>
    <row r="504" customFormat="false" ht="12" hidden="false" customHeight="true" outlineLevel="0" collapsed="false">
      <c r="A504" s="785" t="s">
        <v>30241</v>
      </c>
      <c r="B504" s="786" t="s">
        <v>30242</v>
      </c>
      <c r="C504" s="757" t="str">
        <f aca="false">TRIM(B504)</f>
        <v>лп5256О56О2О21ОО</v>
      </c>
      <c r="D504" s="787" t="n">
        <f aca="false">D503+1</f>
        <v>144</v>
      </c>
      <c r="E504" s="788" t="s">
        <v>9533</v>
      </c>
      <c r="F504" s="789" t="s">
        <v>30243</v>
      </c>
      <c r="G504" s="790" t="n">
        <v>2</v>
      </c>
      <c r="H504" s="728" t="n">
        <v>4.02</v>
      </c>
      <c r="I504" s="737"/>
      <c r="J504" s="730" t="n">
        <f aca="false">H504*I504</f>
        <v>0</v>
      </c>
    </row>
    <row r="505" customFormat="false" ht="12" hidden="false" customHeight="true" outlineLevel="0" collapsed="false">
      <c r="A505" s="785" t="s">
        <v>30244</v>
      </c>
      <c r="B505" s="786" t="s">
        <v>30245</v>
      </c>
      <c r="C505" s="757" t="str">
        <f aca="false">TRIM(B505)</f>
        <v>лиОО1О46О57</v>
      </c>
      <c r="D505" s="787" t="n">
        <f aca="false">D504+1</f>
        <v>145</v>
      </c>
      <c r="E505" s="788" t="s">
        <v>30246</v>
      </c>
      <c r="F505" s="789" t="s">
        <v>30247</v>
      </c>
      <c r="G505" s="790" t="n">
        <v>7</v>
      </c>
      <c r="H505" s="728" t="n">
        <v>5.54</v>
      </c>
      <c r="I505" s="737"/>
      <c r="J505" s="730" t="n">
        <f aca="false">H505*I505</f>
        <v>0</v>
      </c>
    </row>
    <row r="506" customFormat="false" ht="24" hidden="false" customHeight="true" outlineLevel="0" collapsed="false">
      <c r="A506" s="785" t="s">
        <v>30248</v>
      </c>
      <c r="B506" s="786" t="s">
        <v>30249</v>
      </c>
      <c r="C506" s="757" t="str">
        <f aca="false">TRIM(B506)</f>
        <v>лиОО1О46О52</v>
      </c>
      <c r="D506" s="787" t="n">
        <f aca="false">D505+1</f>
        <v>146</v>
      </c>
      <c r="E506" s="788" t="s">
        <v>30250</v>
      </c>
      <c r="F506" s="789" t="s">
        <v>30251</v>
      </c>
      <c r="G506" s="790" t="n">
        <v>3</v>
      </c>
      <c r="H506" s="728" t="n">
        <v>7.25</v>
      </c>
      <c r="I506" s="737"/>
      <c r="J506" s="730" t="n">
        <f aca="false">H506*I506</f>
        <v>0</v>
      </c>
    </row>
    <row r="507" customFormat="false" ht="12" hidden="false" customHeight="true" outlineLevel="0" collapsed="false">
      <c r="A507" s="785" t="s">
        <v>30252</v>
      </c>
      <c r="B507" s="786" t="s">
        <v>30252</v>
      </c>
      <c r="C507" s="757" t="str">
        <f aca="false">TRIM(B507)</f>
        <v>23338</v>
      </c>
      <c r="D507" s="787" t="n">
        <f aca="false">D506+1</f>
        <v>147</v>
      </c>
      <c r="E507" s="788" t="s">
        <v>30253</v>
      </c>
      <c r="F507" s="789" t="s">
        <v>29788</v>
      </c>
      <c r="G507" s="790" t="n">
        <v>13</v>
      </c>
      <c r="H507" s="728" t="n">
        <v>7.57</v>
      </c>
      <c r="I507" s="737"/>
      <c r="J507" s="730" t="n">
        <f aca="false">H507*I507</f>
        <v>0</v>
      </c>
    </row>
    <row r="508" customFormat="false" ht="12" hidden="false" customHeight="true" outlineLevel="0" collapsed="false">
      <c r="A508" s="785" t="s">
        <v>30254</v>
      </c>
      <c r="B508" s="786" t="s">
        <v>30255</v>
      </c>
      <c r="C508" s="757" t="str">
        <f aca="false">TRIM(B508)</f>
        <v>лп5256О57О2О62О1</v>
      </c>
      <c r="D508" s="787" t="n">
        <f aca="false">D507+1</f>
        <v>148</v>
      </c>
      <c r="E508" s="788" t="s">
        <v>30256</v>
      </c>
      <c r="F508" s="789" t="s">
        <v>30257</v>
      </c>
      <c r="G508" s="790" t="n">
        <v>1</v>
      </c>
      <c r="H508" s="728" t="n">
        <v>85.85</v>
      </c>
      <c r="I508" s="737"/>
      <c r="J508" s="730" t="n">
        <f aca="false">H508*I508</f>
        <v>0</v>
      </c>
    </row>
    <row r="509" customFormat="false" ht="12" hidden="false" customHeight="true" outlineLevel="0" collapsed="false">
      <c r="A509" s="785" t="s">
        <v>30258</v>
      </c>
      <c r="B509" s="786" t="s">
        <v>30259</v>
      </c>
      <c r="C509" s="757" t="str">
        <f aca="false">TRIM(B509)</f>
        <v>лп5256О8127О52ОО</v>
      </c>
      <c r="D509" s="787" t="n">
        <f aca="false">D508+1</f>
        <v>149</v>
      </c>
      <c r="E509" s="788" t="s">
        <v>10149</v>
      </c>
      <c r="F509" s="789" t="s">
        <v>9295</v>
      </c>
      <c r="G509" s="790" t="n">
        <v>4</v>
      </c>
      <c r="H509" s="728" t="n">
        <v>4.4</v>
      </c>
      <c r="I509" s="737"/>
      <c r="J509" s="730" t="n">
        <f aca="false">H509*I509</f>
        <v>0</v>
      </c>
    </row>
    <row r="510" customFormat="false" ht="12" hidden="false" customHeight="true" outlineLevel="0" collapsed="false">
      <c r="A510" s="785" t="s">
        <v>30260</v>
      </c>
      <c r="B510" s="786" t="s">
        <v>30261</v>
      </c>
      <c r="C510" s="757" t="str">
        <f aca="false">TRIM(B510)</f>
        <v>лп5292261ОО1О1ОО</v>
      </c>
      <c r="D510" s="787" t="n">
        <f aca="false">D509+1</f>
        <v>150</v>
      </c>
      <c r="E510" s="788" t="s">
        <v>30262</v>
      </c>
      <c r="F510" s="789" t="s">
        <v>6045</v>
      </c>
      <c r="G510" s="790" t="n">
        <v>1</v>
      </c>
      <c r="H510" s="728" t="n">
        <v>581.56</v>
      </c>
      <c r="I510" s="737"/>
      <c r="J510" s="730" t="n">
        <f aca="false">H510*I510</f>
        <v>0</v>
      </c>
    </row>
    <row r="511" customFormat="false" ht="12" hidden="false" customHeight="true" outlineLevel="0" collapsed="false">
      <c r="A511" s="785" t="s">
        <v>30263</v>
      </c>
      <c r="B511" s="786" t="s">
        <v>30264</v>
      </c>
      <c r="C511" s="757" t="str">
        <f aca="false">TRIM(B511)</f>
        <v>лп529261311О73ОО</v>
      </c>
      <c r="D511" s="787" t="n">
        <f aca="false">D510+1</f>
        <v>151</v>
      </c>
      <c r="E511" s="788" t="s">
        <v>30265</v>
      </c>
      <c r="F511" s="789" t="s">
        <v>30266</v>
      </c>
      <c r="G511" s="790" t="n">
        <v>2</v>
      </c>
      <c r="H511" s="728" t="n">
        <v>3.79</v>
      </c>
      <c r="I511" s="737"/>
      <c r="J511" s="730" t="n">
        <f aca="false">H511*I511</f>
        <v>0</v>
      </c>
    </row>
    <row r="512" customFormat="false" ht="24" hidden="false" customHeight="true" outlineLevel="0" collapsed="false">
      <c r="A512" s="785" t="s">
        <v>30267</v>
      </c>
      <c r="B512" s="786" t="s">
        <v>30267</v>
      </c>
      <c r="C512" s="757" t="str">
        <f aca="false">TRIM(B512)</f>
        <v>и2146</v>
      </c>
      <c r="D512" s="787" t="n">
        <f aca="false">D511+1</f>
        <v>152</v>
      </c>
      <c r="E512" s="788" t="s">
        <v>30268</v>
      </c>
      <c r="F512" s="789" t="s">
        <v>30269</v>
      </c>
      <c r="G512" s="790" t="n">
        <v>7</v>
      </c>
      <c r="H512" s="728" t="n">
        <v>4.13</v>
      </c>
      <c r="I512" s="737"/>
      <c r="J512" s="730" t="n">
        <f aca="false">H512*I512</f>
        <v>0</v>
      </c>
    </row>
    <row r="513" customFormat="false" ht="12" hidden="false" customHeight="true" outlineLevel="0" collapsed="false">
      <c r="A513" s="785" t="s">
        <v>30270</v>
      </c>
      <c r="B513" s="786" t="s">
        <v>30271</v>
      </c>
      <c r="C513" s="757" t="str">
        <f aca="false">TRIM(B513)</f>
        <v>лп528ОО75ОО196ОО</v>
      </c>
      <c r="D513" s="787" t="n">
        <f aca="false">D512+1</f>
        <v>153</v>
      </c>
      <c r="E513" s="788" t="s">
        <v>30272</v>
      </c>
      <c r="F513" s="789" t="s">
        <v>30273</v>
      </c>
      <c r="G513" s="792" t="n">
        <v>2890</v>
      </c>
      <c r="H513" s="728" t="n">
        <v>1.89</v>
      </c>
      <c r="I513" s="737"/>
      <c r="J513" s="730" t="n">
        <f aca="false">H513*I513</f>
        <v>0</v>
      </c>
    </row>
    <row r="514" customFormat="false" ht="12" hidden="false" customHeight="true" outlineLevel="0" collapsed="false">
      <c r="A514" s="785" t="s">
        <v>30274</v>
      </c>
      <c r="B514" s="786" t="s">
        <v>30275</v>
      </c>
      <c r="C514" s="757" t="str">
        <f aca="false">TRIM(B514)</f>
        <v>лп528ОО751О197ОО</v>
      </c>
      <c r="D514" s="787" t="n">
        <f aca="false">D513+1</f>
        <v>154</v>
      </c>
      <c r="E514" s="788" t="s">
        <v>30276</v>
      </c>
      <c r="F514" s="789" t="s">
        <v>30277</v>
      </c>
      <c r="G514" s="790" t="n">
        <v>546</v>
      </c>
      <c r="H514" s="728" t="n">
        <v>0.38</v>
      </c>
      <c r="I514" s="737"/>
      <c r="J514" s="730" t="n">
        <f aca="false">H514*I514</f>
        <v>0</v>
      </c>
    </row>
    <row r="515" customFormat="false" ht="24" hidden="false" customHeight="true" outlineLevel="0" collapsed="false">
      <c r="A515" s="785" t="s">
        <v>30278</v>
      </c>
      <c r="B515" s="786" t="s">
        <v>30279</v>
      </c>
      <c r="C515" s="757" t="str">
        <f aca="false">TRIM(B515)</f>
        <v>2О715</v>
      </c>
      <c r="D515" s="787" t="n">
        <f aca="false">D514+1</f>
        <v>155</v>
      </c>
      <c r="E515" s="788" t="n">
        <v>3288922</v>
      </c>
      <c r="F515" s="789" t="s">
        <v>30280</v>
      </c>
      <c r="G515" s="790" t="n">
        <v>28</v>
      </c>
      <c r="H515" s="728" t="n">
        <v>73.63</v>
      </c>
      <c r="I515" s="737"/>
      <c r="J515" s="730" t="n">
        <f aca="false">H515*I515</f>
        <v>0</v>
      </c>
    </row>
    <row r="516" customFormat="false" ht="12" hidden="false" customHeight="true" outlineLevel="0" collapsed="false">
      <c r="A516" s="785" t="s">
        <v>30281</v>
      </c>
      <c r="B516" s="786" t="s">
        <v>30282</v>
      </c>
      <c r="C516" s="757" t="str">
        <f aca="false">TRIM(B516)</f>
        <v>лиОО1О46449</v>
      </c>
      <c r="D516" s="787" t="n">
        <f aca="false">D515+1</f>
        <v>156</v>
      </c>
      <c r="E516" s="788" t="s">
        <v>30283</v>
      </c>
      <c r="F516" s="789" t="s">
        <v>30284</v>
      </c>
      <c r="G516" s="790" t="n">
        <v>2</v>
      </c>
      <c r="H516" s="728" t="n">
        <v>48.09</v>
      </c>
      <c r="I516" s="737"/>
      <c r="J516" s="730" t="n">
        <f aca="false">H516*I516</f>
        <v>0</v>
      </c>
    </row>
    <row r="517" customFormat="false" ht="12" hidden="false" customHeight="true" outlineLevel="0" collapsed="false">
      <c r="A517" s="785" t="s">
        <v>30285</v>
      </c>
      <c r="B517" s="786" t="s">
        <v>30286</v>
      </c>
      <c r="C517" s="757" t="str">
        <f aca="false">TRIM(B517)</f>
        <v>лп5256О62ОО1О19О</v>
      </c>
      <c r="D517" s="787" t="n">
        <f aca="false">D516+1</f>
        <v>157</v>
      </c>
      <c r="E517" s="788" t="s">
        <v>9819</v>
      </c>
      <c r="F517" s="789" t="s">
        <v>30287</v>
      </c>
      <c r="G517" s="790" t="n">
        <v>2</v>
      </c>
      <c r="H517" s="728" t="n">
        <v>362.14</v>
      </c>
      <c r="I517" s="737"/>
      <c r="J517" s="730" t="n">
        <f aca="false">H517*I517</f>
        <v>0</v>
      </c>
    </row>
    <row r="518" customFormat="false" ht="12" hidden="false" customHeight="true" outlineLevel="0" collapsed="false">
      <c r="A518" s="785" t="s">
        <v>30288</v>
      </c>
      <c r="B518" s="786" t="s">
        <v>30289</v>
      </c>
      <c r="C518" s="757" t="str">
        <f aca="false">TRIM(B518)</f>
        <v>и1О1О</v>
      </c>
      <c r="D518" s="787" t="n">
        <f aca="false">D517+1</f>
        <v>158</v>
      </c>
      <c r="E518" s="788" t="s">
        <v>30290</v>
      </c>
      <c r="F518" s="789" t="s">
        <v>30291</v>
      </c>
      <c r="G518" s="790" t="n">
        <v>5</v>
      </c>
      <c r="H518" s="728" t="n">
        <v>5465.28</v>
      </c>
      <c r="I518" s="737"/>
      <c r="J518" s="730" t="n">
        <f aca="false">H518*I518</f>
        <v>0</v>
      </c>
    </row>
    <row r="519" customFormat="false" ht="12" hidden="false" customHeight="true" outlineLevel="0" collapsed="false">
      <c r="A519" s="785" t="s">
        <v>30292</v>
      </c>
      <c r="B519" s="786" t="s">
        <v>30293</v>
      </c>
      <c r="C519" s="757" t="str">
        <f aca="false">TRIM(B519)</f>
        <v>О8О2366</v>
      </c>
      <c r="D519" s="787" t="n">
        <f aca="false">D518+1</f>
        <v>159</v>
      </c>
      <c r="E519" s="788" t="s">
        <v>30294</v>
      </c>
      <c r="F519" s="789" t="s">
        <v>30295</v>
      </c>
      <c r="G519" s="790" t="n">
        <v>3</v>
      </c>
      <c r="H519" s="728" t="n">
        <v>136.68</v>
      </c>
      <c r="I519" s="737"/>
      <c r="J519" s="730" t="n">
        <f aca="false">H519*I519</f>
        <v>0</v>
      </c>
    </row>
    <row r="520" customFormat="false" ht="12" hidden="false" customHeight="true" outlineLevel="0" collapsed="false">
      <c r="A520" s="785" t="s">
        <v>30296</v>
      </c>
      <c r="B520" s="786" t="s">
        <v>30296</v>
      </c>
      <c r="C520" s="757" t="str">
        <f aca="false">TRIM(B520)</f>
        <v>и1321</v>
      </c>
      <c r="D520" s="787" t="n">
        <f aca="false">D519+1</f>
        <v>160</v>
      </c>
      <c r="E520" s="788" t="s">
        <v>30297</v>
      </c>
      <c r="F520" s="789" t="s">
        <v>5409</v>
      </c>
      <c r="G520" s="790" t="n">
        <v>1</v>
      </c>
      <c r="H520" s="728" t="n">
        <v>86.84</v>
      </c>
      <c r="I520" s="737"/>
      <c r="J520" s="730" t="n">
        <f aca="false">H520*I520</f>
        <v>0</v>
      </c>
    </row>
    <row r="521" customFormat="false" ht="12" hidden="false" customHeight="true" outlineLevel="0" collapsed="false">
      <c r="A521" s="785" t="s">
        <v>30298</v>
      </c>
      <c r="B521" s="786" t="s">
        <v>30299</v>
      </c>
      <c r="C521" s="757" t="str">
        <f aca="false">TRIM(B521)</f>
        <v>лп5256О62ОО1ОО9О</v>
      </c>
      <c r="D521" s="787" t="n">
        <f aca="false">D520+1</f>
        <v>161</v>
      </c>
      <c r="E521" s="788" t="s">
        <v>9805</v>
      </c>
      <c r="F521" s="789" t="s">
        <v>30300</v>
      </c>
      <c r="G521" s="790" t="n">
        <v>2</v>
      </c>
      <c r="H521" s="728" t="n">
        <v>362.84</v>
      </c>
      <c r="I521" s="737"/>
      <c r="J521" s="730" t="n">
        <f aca="false">H521*I521</f>
        <v>0</v>
      </c>
    </row>
    <row r="522" customFormat="false" ht="12" hidden="false" customHeight="true" outlineLevel="0" collapsed="false">
      <c r="A522" s="785" t="s">
        <v>30301</v>
      </c>
      <c r="B522" s="786" t="s">
        <v>30302</v>
      </c>
      <c r="C522" s="757" t="str">
        <f aca="false">TRIM(B522)</f>
        <v>лп5256О57О2О61ОО</v>
      </c>
      <c r="D522" s="787" t="n">
        <f aca="false">D521+1</f>
        <v>162</v>
      </c>
      <c r="E522" s="788" t="s">
        <v>30303</v>
      </c>
      <c r="F522" s="789" t="s">
        <v>26033</v>
      </c>
      <c r="G522" s="790" t="n">
        <v>1</v>
      </c>
      <c r="H522" s="728" t="n">
        <v>11.51</v>
      </c>
      <c r="I522" s="737"/>
      <c r="J522" s="730" t="n">
        <f aca="false">H522*I522</f>
        <v>0</v>
      </c>
    </row>
    <row r="523" customFormat="false" ht="12" hidden="false" customHeight="true" outlineLevel="0" collapsed="false">
      <c r="A523" s="785" t="s">
        <v>30304</v>
      </c>
      <c r="B523" s="786" t="s">
        <v>30305</v>
      </c>
      <c r="C523" s="757" t="str">
        <f aca="false">TRIM(B523)</f>
        <v>лп5256О57О21ООО1</v>
      </c>
      <c r="D523" s="787" t="n">
        <f aca="false">D522+1</f>
        <v>163</v>
      </c>
      <c r="E523" s="788" t="s">
        <v>30306</v>
      </c>
      <c r="F523" s="789" t="s">
        <v>9295</v>
      </c>
      <c r="G523" s="790" t="n">
        <v>1</v>
      </c>
      <c r="H523" s="728" t="n">
        <v>85.85</v>
      </c>
      <c r="I523" s="737"/>
      <c r="J523" s="730" t="n">
        <f aca="false">H523*I523</f>
        <v>0</v>
      </c>
    </row>
    <row r="524" customFormat="false" ht="12" hidden="false" customHeight="true" outlineLevel="0" collapsed="false">
      <c r="A524" s="785" t="s">
        <v>30307</v>
      </c>
      <c r="B524" s="786" t="s">
        <v>30308</v>
      </c>
      <c r="C524" s="757" t="str">
        <f aca="false">TRIM(B524)</f>
        <v>лп6213238О5О42ОО</v>
      </c>
      <c r="D524" s="787" t="n">
        <f aca="false">D523+1</f>
        <v>164</v>
      </c>
      <c r="E524" s="788" t="s">
        <v>30309</v>
      </c>
      <c r="F524" s="789" t="s">
        <v>2857</v>
      </c>
      <c r="G524" s="790" t="n">
        <v>2</v>
      </c>
      <c r="H524" s="728" t="n">
        <v>307.93</v>
      </c>
      <c r="I524" s="737"/>
      <c r="J524" s="730" t="n">
        <f aca="false">H524*I524</f>
        <v>0</v>
      </c>
    </row>
    <row r="525" customFormat="false" ht="12" hidden="false" customHeight="true" outlineLevel="0" collapsed="false">
      <c r="A525" s="785" t="s">
        <v>30310</v>
      </c>
      <c r="B525" s="786" t="s">
        <v>30311</v>
      </c>
      <c r="C525" s="757" t="str">
        <f aca="false">TRIM(B525)</f>
        <v>16О63</v>
      </c>
      <c r="D525" s="787" t="n">
        <f aca="false">D524+1</f>
        <v>165</v>
      </c>
      <c r="E525" s="788" t="s">
        <v>30312</v>
      </c>
      <c r="F525" s="789" t="s">
        <v>2857</v>
      </c>
      <c r="G525" s="790" t="n">
        <v>1</v>
      </c>
      <c r="H525" s="728" t="n">
        <v>15.57</v>
      </c>
      <c r="I525" s="737"/>
      <c r="J525" s="730" t="n">
        <f aca="false">H525*I525</f>
        <v>0</v>
      </c>
    </row>
    <row r="526" customFormat="false" ht="12" hidden="false" customHeight="true" outlineLevel="0" collapsed="false">
      <c r="A526" s="785" t="s">
        <v>30313</v>
      </c>
      <c r="B526" s="786" t="s">
        <v>30314</v>
      </c>
      <c r="C526" s="757" t="str">
        <f aca="false">TRIM(B526)</f>
        <v>лп5256О57О2О58О1</v>
      </c>
      <c r="D526" s="787" t="n">
        <f aca="false">D525+1</f>
        <v>166</v>
      </c>
      <c r="E526" s="788" t="s">
        <v>30315</v>
      </c>
      <c r="F526" s="789" t="s">
        <v>9295</v>
      </c>
      <c r="G526" s="790" t="n">
        <v>1</v>
      </c>
      <c r="H526" s="728" t="n">
        <v>55.06</v>
      </c>
      <c r="I526" s="737"/>
      <c r="J526" s="730" t="n">
        <f aca="false">H526*I526</f>
        <v>0</v>
      </c>
    </row>
    <row r="527" customFormat="false" ht="12" hidden="false" customHeight="true" outlineLevel="0" collapsed="false">
      <c r="A527" s="785" t="s">
        <v>30316</v>
      </c>
      <c r="B527" s="786" t="s">
        <v>30317</v>
      </c>
      <c r="C527" s="757" t="str">
        <f aca="false">TRIM(B527)</f>
        <v>лиОО1О25О17</v>
      </c>
      <c r="D527" s="787" t="n">
        <f aca="false">D526+1</f>
        <v>167</v>
      </c>
      <c r="E527" s="788" t="s">
        <v>25884</v>
      </c>
      <c r="F527" s="789" t="s">
        <v>30318</v>
      </c>
      <c r="G527" s="790" t="n">
        <v>5</v>
      </c>
      <c r="H527" s="728" t="n">
        <v>140.18</v>
      </c>
      <c r="I527" s="737"/>
      <c r="J527" s="730" t="n">
        <f aca="false">H527*I527</f>
        <v>0</v>
      </c>
    </row>
    <row r="528" customFormat="false" ht="12" hidden="false" customHeight="true" outlineLevel="0" collapsed="false">
      <c r="A528" s="785" t="s">
        <v>30319</v>
      </c>
      <c r="B528" s="786" t="s">
        <v>30320</v>
      </c>
      <c r="C528" s="757" t="str">
        <f aca="false">TRIM(B528)</f>
        <v>лиО39ОО2О54</v>
      </c>
      <c r="D528" s="787" t="n">
        <f aca="false">D527+1</f>
        <v>168</v>
      </c>
      <c r="E528" s="788" t="s">
        <v>30321</v>
      </c>
      <c r="F528" s="789" t="s">
        <v>1288</v>
      </c>
      <c r="G528" s="790" t="n">
        <v>2</v>
      </c>
      <c r="H528" s="728" t="n">
        <v>22.48</v>
      </c>
      <c r="I528" s="737"/>
      <c r="J528" s="730" t="n">
        <f aca="false">H528*I528</f>
        <v>0</v>
      </c>
    </row>
    <row r="529" customFormat="false" ht="12" hidden="false" customHeight="true" outlineLevel="0" collapsed="false">
      <c r="A529" s="785" t="s">
        <v>30322</v>
      </c>
      <c r="B529" s="786" t="s">
        <v>30323</v>
      </c>
      <c r="C529" s="757" t="str">
        <f aca="false">TRIM(B529)</f>
        <v>лиОО1О37425</v>
      </c>
      <c r="D529" s="787" t="n">
        <f aca="false">D528+1</f>
        <v>169</v>
      </c>
      <c r="E529" s="788" t="s">
        <v>30324</v>
      </c>
      <c r="F529" s="789" t="s">
        <v>30325</v>
      </c>
      <c r="G529" s="790" t="n">
        <v>8</v>
      </c>
      <c r="H529" s="728" t="n">
        <v>24.61</v>
      </c>
      <c r="I529" s="737"/>
      <c r="J529" s="730" t="n">
        <f aca="false">H529*I529</f>
        <v>0</v>
      </c>
    </row>
    <row r="530" customFormat="false" ht="12" hidden="false" customHeight="true" outlineLevel="0" collapsed="false">
      <c r="A530" s="785" t="s">
        <v>30326</v>
      </c>
      <c r="B530" s="786" t="s">
        <v>30327</v>
      </c>
      <c r="C530" s="757" t="str">
        <f aca="false">TRIM(B530)</f>
        <v>О8О3528</v>
      </c>
      <c r="D530" s="787" t="n">
        <f aca="false">D529+1</f>
        <v>170</v>
      </c>
      <c r="E530" s="788" t="s">
        <v>30328</v>
      </c>
      <c r="F530" s="789" t="s">
        <v>30329</v>
      </c>
      <c r="G530" s="790" t="n">
        <v>5</v>
      </c>
      <c r="H530" s="728" t="n">
        <v>0.41</v>
      </c>
      <c r="I530" s="737"/>
      <c r="J530" s="730" t="n">
        <f aca="false">H530*I530</f>
        <v>0</v>
      </c>
    </row>
    <row r="531" customFormat="false" ht="12" hidden="false" customHeight="true" outlineLevel="0" collapsed="false">
      <c r="A531" s="785" t="s">
        <v>30330</v>
      </c>
      <c r="B531" s="786" t="s">
        <v>30331</v>
      </c>
      <c r="C531" s="757" t="str">
        <f aca="false">TRIM(B531)</f>
        <v>лиО39ОО2242</v>
      </c>
      <c r="D531" s="787" t="n">
        <f aca="false">D530+1</f>
        <v>171</v>
      </c>
      <c r="E531" s="788" t="s">
        <v>30332</v>
      </c>
      <c r="F531" s="789" t="s">
        <v>30333</v>
      </c>
      <c r="G531" s="790" t="n">
        <v>3</v>
      </c>
      <c r="H531" s="728" t="n">
        <v>1.08</v>
      </c>
      <c r="I531" s="737"/>
      <c r="J531" s="730" t="n">
        <f aca="false">H531*I531</f>
        <v>0</v>
      </c>
    </row>
    <row r="532" customFormat="false" ht="12" hidden="false" customHeight="true" outlineLevel="0" collapsed="false">
      <c r="A532" s="785" t="s">
        <v>30334</v>
      </c>
      <c r="B532" s="786" t="s">
        <v>30335</v>
      </c>
      <c r="C532" s="757" t="str">
        <f aca="false">TRIM(B532)</f>
        <v>лиОО1О37513</v>
      </c>
      <c r="D532" s="787" t="n">
        <f aca="false">D531+1</f>
        <v>172</v>
      </c>
      <c r="E532" s="788" t="s">
        <v>30336</v>
      </c>
      <c r="F532" s="789" t="s">
        <v>30041</v>
      </c>
      <c r="G532" s="790" t="n">
        <v>1</v>
      </c>
      <c r="H532" s="728" t="n">
        <v>36.3</v>
      </c>
      <c r="I532" s="737"/>
      <c r="J532" s="730" t="n">
        <f aca="false">H532*I532</f>
        <v>0</v>
      </c>
    </row>
    <row r="533" customFormat="false" ht="12" hidden="false" customHeight="true" outlineLevel="0" collapsed="false">
      <c r="A533" s="785" t="s">
        <v>30337</v>
      </c>
      <c r="B533" s="786" t="s">
        <v>30337</v>
      </c>
      <c r="C533" s="757" t="str">
        <f aca="false">TRIM(B533)</f>
        <v>27997</v>
      </c>
      <c r="D533" s="787" t="n">
        <f aca="false">D532+1</f>
        <v>173</v>
      </c>
      <c r="E533" s="788" t="s">
        <v>8579</v>
      </c>
      <c r="F533" s="789" t="s">
        <v>30338</v>
      </c>
      <c r="G533" s="790" t="n">
        <v>1</v>
      </c>
      <c r="H533" s="728" t="n">
        <v>32.41</v>
      </c>
      <c r="I533" s="737"/>
      <c r="J533" s="730" t="n">
        <f aca="false">H533*I533</f>
        <v>0</v>
      </c>
    </row>
    <row r="534" customFormat="false" ht="12" hidden="false" customHeight="true" outlineLevel="0" collapsed="false">
      <c r="A534" s="785" t="s">
        <v>30339</v>
      </c>
      <c r="B534" s="786" t="s">
        <v>30340</v>
      </c>
      <c r="C534" s="757" t="str">
        <f aca="false">TRIM(B534)</f>
        <v>ОООО26О3</v>
      </c>
      <c r="D534" s="787" t="n">
        <f aca="false">D533+1</f>
        <v>174</v>
      </c>
      <c r="E534" s="788" t="s">
        <v>30341</v>
      </c>
      <c r="F534" s="789" t="s">
        <v>30342</v>
      </c>
      <c r="G534" s="790" t="n">
        <v>240</v>
      </c>
      <c r="H534" s="728" t="n">
        <v>1.01</v>
      </c>
      <c r="I534" s="737"/>
      <c r="J534" s="730" t="n">
        <f aca="false">H534*I534</f>
        <v>0</v>
      </c>
    </row>
    <row r="535" customFormat="false" ht="12" hidden="false" customHeight="true" outlineLevel="0" collapsed="false">
      <c r="A535" s="785" t="s">
        <v>30343</v>
      </c>
      <c r="B535" s="786" t="s">
        <v>30344</v>
      </c>
      <c r="C535" s="757" t="str">
        <f aca="false">TRIM(B535)</f>
        <v>ОООО2697</v>
      </c>
      <c r="D535" s="787" t="n">
        <f aca="false">D534+1</f>
        <v>175</v>
      </c>
      <c r="E535" s="788" t="s">
        <v>30345</v>
      </c>
      <c r="F535" s="789" t="s">
        <v>30346</v>
      </c>
      <c r="G535" s="790" t="n">
        <v>86</v>
      </c>
      <c r="H535" s="728" t="n">
        <v>7.62</v>
      </c>
      <c r="I535" s="737"/>
      <c r="J535" s="730" t="n">
        <f aca="false">H535*I535</f>
        <v>0</v>
      </c>
    </row>
    <row r="536" customFormat="false" ht="12" hidden="false" customHeight="true" outlineLevel="0" collapsed="false">
      <c r="A536" s="785" t="s">
        <v>30347</v>
      </c>
      <c r="B536" s="786" t="s">
        <v>30348</v>
      </c>
      <c r="C536" s="757" t="str">
        <f aca="false">TRIM(B536)</f>
        <v>лиОО1О37627</v>
      </c>
      <c r="D536" s="787" t="n">
        <f aca="false">D535+1</f>
        <v>176</v>
      </c>
      <c r="E536" s="788" t="s">
        <v>30349</v>
      </c>
      <c r="F536" s="789" t="s">
        <v>283</v>
      </c>
      <c r="G536" s="790" t="n">
        <v>36</v>
      </c>
      <c r="H536" s="728" t="n">
        <v>24.29</v>
      </c>
      <c r="I536" s="737"/>
      <c r="J536" s="730" t="n">
        <f aca="false">H536*I536</f>
        <v>0</v>
      </c>
    </row>
    <row r="537" customFormat="false" ht="12" hidden="false" customHeight="true" outlineLevel="0" collapsed="false">
      <c r="A537" s="785" t="s">
        <v>30350</v>
      </c>
      <c r="B537" s="786" t="s">
        <v>30351</v>
      </c>
      <c r="C537" s="757" t="str">
        <f aca="false">TRIM(B537)</f>
        <v>линдОО16876</v>
      </c>
      <c r="D537" s="787" t="n">
        <f aca="false">D536+1</f>
        <v>177</v>
      </c>
      <c r="E537" s="788" t="s">
        <v>30352</v>
      </c>
      <c r="F537" s="789" t="s">
        <v>30353</v>
      </c>
      <c r="G537" s="790" t="n">
        <v>2</v>
      </c>
      <c r="H537" s="728" t="n">
        <v>0.22</v>
      </c>
      <c r="I537" s="737"/>
      <c r="J537" s="730" t="n">
        <f aca="false">H537*I537</f>
        <v>0</v>
      </c>
    </row>
    <row r="538" customFormat="false" ht="12" hidden="false" customHeight="true" outlineLevel="0" collapsed="false">
      <c r="A538" s="785" t="s">
        <v>30354</v>
      </c>
      <c r="B538" s="786" t="s">
        <v>30355</v>
      </c>
      <c r="C538" s="757" t="str">
        <f aca="false">TRIM(B538)</f>
        <v>лиОО1О37628</v>
      </c>
      <c r="D538" s="787" t="n">
        <f aca="false">D537+1</f>
        <v>178</v>
      </c>
      <c r="E538" s="788" t="s">
        <v>30356</v>
      </c>
      <c r="F538" s="789" t="s">
        <v>30357</v>
      </c>
      <c r="G538" s="790" t="n">
        <v>9</v>
      </c>
      <c r="H538" s="728" t="n">
        <v>26.19</v>
      </c>
      <c r="I538" s="737"/>
      <c r="J538" s="730" t="n">
        <f aca="false">H538*I538</f>
        <v>0</v>
      </c>
    </row>
    <row r="539" customFormat="false" ht="12" hidden="false" customHeight="true" outlineLevel="0" collapsed="false">
      <c r="A539" s="785" t="s">
        <v>30358</v>
      </c>
      <c r="B539" s="786" t="s">
        <v>30359</v>
      </c>
      <c r="C539" s="757" t="str">
        <f aca="false">TRIM(B539)</f>
        <v>лиОО1О37461</v>
      </c>
      <c r="D539" s="787" t="n">
        <f aca="false">D538+1</f>
        <v>179</v>
      </c>
      <c r="E539" s="788" t="s">
        <v>30360</v>
      </c>
      <c r="F539" s="789" t="s">
        <v>30041</v>
      </c>
      <c r="G539" s="790" t="n">
        <v>10</v>
      </c>
      <c r="H539" s="728" t="n">
        <v>71.75</v>
      </c>
      <c r="I539" s="737"/>
      <c r="J539" s="730" t="n">
        <f aca="false">H539*I539</f>
        <v>0</v>
      </c>
    </row>
    <row r="540" customFormat="false" ht="12" hidden="false" customHeight="true" outlineLevel="0" collapsed="false">
      <c r="A540" s="785" t="s">
        <v>30361</v>
      </c>
      <c r="B540" s="786" t="s">
        <v>30362</v>
      </c>
      <c r="C540" s="757" t="str">
        <f aca="false">TRIM(B540)</f>
        <v>лиОО1О37512</v>
      </c>
      <c r="D540" s="787" t="n">
        <f aca="false">D539+1</f>
        <v>180</v>
      </c>
      <c r="E540" s="788" t="s">
        <v>30363</v>
      </c>
      <c r="F540" s="789" t="s">
        <v>30041</v>
      </c>
      <c r="G540" s="790" t="n">
        <v>2</v>
      </c>
      <c r="H540" s="728" t="n">
        <v>38.25</v>
      </c>
      <c r="I540" s="737"/>
      <c r="J540" s="730" t="n">
        <f aca="false">H540*I540</f>
        <v>0</v>
      </c>
    </row>
    <row r="541" customFormat="false" ht="12" hidden="false" customHeight="true" outlineLevel="0" collapsed="false">
      <c r="A541" s="785" t="s">
        <v>30364</v>
      </c>
      <c r="B541" s="786" t="s">
        <v>30364</v>
      </c>
      <c r="C541" s="757" t="str">
        <f aca="false">TRIM(B541)</f>
        <v>22362</v>
      </c>
      <c r="D541" s="787" t="n">
        <f aca="false">D540+1</f>
        <v>181</v>
      </c>
      <c r="E541" s="788" t="s">
        <v>30365</v>
      </c>
      <c r="F541" s="789" t="s">
        <v>30366</v>
      </c>
      <c r="G541" s="790" t="n">
        <v>5</v>
      </c>
      <c r="H541" s="728" t="n">
        <v>3.02</v>
      </c>
      <c r="I541" s="737"/>
      <c r="J541" s="730" t="n">
        <f aca="false">H541*I541</f>
        <v>0</v>
      </c>
    </row>
    <row r="542" customFormat="false" ht="12" hidden="false" customHeight="true" outlineLevel="0" collapsed="false">
      <c r="A542" s="785" t="s">
        <v>30367</v>
      </c>
      <c r="B542" s="786" t="s">
        <v>30368</v>
      </c>
      <c r="C542" s="757" t="str">
        <f aca="false">TRIM(B542)</f>
        <v>лиО81ООО154</v>
      </c>
      <c r="D542" s="787" t="n">
        <f aca="false">D541+1</f>
        <v>182</v>
      </c>
      <c r="E542" s="788" t="s">
        <v>30369</v>
      </c>
      <c r="F542" s="789" t="s">
        <v>30370</v>
      </c>
      <c r="G542" s="790" t="n">
        <v>17</v>
      </c>
      <c r="H542" s="728" t="n">
        <v>1213.02</v>
      </c>
      <c r="I542" s="737"/>
      <c r="J542" s="730" t="n">
        <f aca="false">H542*I542</f>
        <v>0</v>
      </c>
    </row>
    <row r="543" customFormat="false" ht="12" hidden="false" customHeight="true" outlineLevel="0" collapsed="false">
      <c r="A543" s="785" t="s">
        <v>30371</v>
      </c>
      <c r="B543" s="786" t="s">
        <v>30372</v>
      </c>
      <c r="C543" s="757" t="str">
        <f aca="false">TRIM(B543)</f>
        <v>лиОО1О37519</v>
      </c>
      <c r="D543" s="787" t="n">
        <f aca="false">D542+1</f>
        <v>183</v>
      </c>
      <c r="E543" s="788" t="s">
        <v>30373</v>
      </c>
      <c r="F543" s="789" t="s">
        <v>30374</v>
      </c>
      <c r="G543" s="790" t="n">
        <v>3</v>
      </c>
      <c r="H543" s="728" t="n">
        <v>71.32</v>
      </c>
      <c r="I543" s="737"/>
      <c r="J543" s="730" t="n">
        <f aca="false">H543*I543</f>
        <v>0</v>
      </c>
    </row>
    <row r="544" customFormat="false" ht="12" hidden="false" customHeight="true" outlineLevel="0" collapsed="false">
      <c r="A544" s="785" t="s">
        <v>30375</v>
      </c>
      <c r="B544" s="786" t="s">
        <v>30376</v>
      </c>
      <c r="C544" s="757" t="str">
        <f aca="false">TRIM(B544)</f>
        <v>28О37</v>
      </c>
      <c r="D544" s="787" t="n">
        <f aca="false">D543+1</f>
        <v>184</v>
      </c>
      <c r="E544" s="788" t="s">
        <v>30377</v>
      </c>
      <c r="F544" s="789" t="s">
        <v>30378</v>
      </c>
      <c r="G544" s="790" t="n">
        <v>11</v>
      </c>
      <c r="H544" s="728" t="n">
        <v>24.46</v>
      </c>
      <c r="I544" s="737"/>
      <c r="J544" s="730" t="n">
        <f aca="false">H544*I544</f>
        <v>0</v>
      </c>
    </row>
    <row r="545" customFormat="false" ht="12" hidden="false" customHeight="true" outlineLevel="0" collapsed="false">
      <c r="A545" s="785" t="s">
        <v>30379</v>
      </c>
      <c r="B545" s="786" t="s">
        <v>30380</v>
      </c>
      <c r="C545" s="757" t="str">
        <f aca="false">TRIM(B545)</f>
        <v>ОООО2658</v>
      </c>
      <c r="D545" s="787" t="n">
        <f aca="false">D544+1</f>
        <v>185</v>
      </c>
      <c r="E545" s="788" t="s">
        <v>30381</v>
      </c>
      <c r="F545" s="789" t="s">
        <v>30382</v>
      </c>
      <c r="G545" s="790" t="n">
        <v>2</v>
      </c>
      <c r="H545" s="728" t="n">
        <v>1245.05</v>
      </c>
      <c r="I545" s="737"/>
      <c r="J545" s="730" t="n">
        <f aca="false">H545*I545</f>
        <v>0</v>
      </c>
    </row>
    <row r="546" customFormat="false" ht="24" hidden="false" customHeight="true" outlineLevel="0" collapsed="false">
      <c r="A546" s="785" t="s">
        <v>30383</v>
      </c>
      <c r="B546" s="786" t="s">
        <v>30383</v>
      </c>
      <c r="C546" s="757" t="str">
        <f aca="false">TRIM(B546)</f>
        <v>и1373</v>
      </c>
      <c r="D546" s="787" t="n">
        <f aca="false">D545+1</f>
        <v>186</v>
      </c>
      <c r="E546" s="788" t="s">
        <v>30384</v>
      </c>
      <c r="F546" s="789" t="s">
        <v>30385</v>
      </c>
      <c r="G546" s="790" t="n">
        <v>3</v>
      </c>
      <c r="H546" s="728" t="n">
        <v>112.21</v>
      </c>
      <c r="I546" s="737"/>
      <c r="J546" s="730" t="n">
        <f aca="false">H546*I546</f>
        <v>0</v>
      </c>
    </row>
    <row r="547" customFormat="false" ht="24" hidden="false" customHeight="true" outlineLevel="0" collapsed="false">
      <c r="A547" s="785" t="s">
        <v>30386</v>
      </c>
      <c r="B547" s="786" t="s">
        <v>30387</v>
      </c>
      <c r="C547" s="757" t="str">
        <f aca="false">TRIM(B547)</f>
        <v>О8О1782</v>
      </c>
      <c r="D547" s="787" t="n">
        <f aca="false">D546+1</f>
        <v>187</v>
      </c>
      <c r="E547" s="788" t="s">
        <v>30388</v>
      </c>
      <c r="F547" s="789" t="s">
        <v>30389</v>
      </c>
      <c r="G547" s="790" t="n">
        <v>1</v>
      </c>
      <c r="H547" s="728" t="n">
        <v>117.68</v>
      </c>
      <c r="I547" s="737"/>
      <c r="J547" s="730" t="n">
        <f aca="false">H547*I547</f>
        <v>0</v>
      </c>
    </row>
    <row r="548" customFormat="false" ht="12" hidden="false" customHeight="true" outlineLevel="0" collapsed="false">
      <c r="A548" s="785" t="s">
        <v>30390</v>
      </c>
      <c r="B548" s="786" t="s">
        <v>30390</v>
      </c>
      <c r="C548" s="757" t="str">
        <f aca="false">TRIM(B548)</f>
        <v>и1272</v>
      </c>
      <c r="D548" s="787" t="n">
        <f aca="false">D547+1</f>
        <v>188</v>
      </c>
      <c r="E548" s="788" t="s">
        <v>30391</v>
      </c>
      <c r="F548" s="789" t="s">
        <v>269</v>
      </c>
      <c r="G548" s="790" t="n">
        <v>7</v>
      </c>
      <c r="H548" s="728" t="n">
        <v>604.94</v>
      </c>
      <c r="I548" s="737"/>
      <c r="J548" s="730" t="n">
        <f aca="false">H548*I548</f>
        <v>0</v>
      </c>
    </row>
    <row r="549" customFormat="false" ht="12" hidden="false" customHeight="true" outlineLevel="0" collapsed="false">
      <c r="A549" s="785" t="s">
        <v>30392</v>
      </c>
      <c r="B549" s="786" t="s">
        <v>30392</v>
      </c>
      <c r="C549" s="757" t="str">
        <f aca="false">TRIM(B549)</f>
        <v>и1691</v>
      </c>
      <c r="D549" s="787" t="n">
        <f aca="false">D548+1</f>
        <v>189</v>
      </c>
      <c r="E549" s="788" t="s">
        <v>30393</v>
      </c>
      <c r="F549" s="789" t="s">
        <v>30394</v>
      </c>
      <c r="G549" s="790" t="n">
        <v>7</v>
      </c>
      <c r="H549" s="728" t="n">
        <v>323.05</v>
      </c>
      <c r="I549" s="737"/>
      <c r="J549" s="730" t="n">
        <f aca="false">H549*I549</f>
        <v>0</v>
      </c>
    </row>
    <row r="550" customFormat="false" ht="12" hidden="false" customHeight="true" outlineLevel="0" collapsed="false">
      <c r="A550" s="785" t="s">
        <v>30395</v>
      </c>
      <c r="B550" s="786" t="s">
        <v>30396</v>
      </c>
      <c r="C550" s="757" t="str">
        <f aca="false">TRIM(B550)</f>
        <v>О8О2974</v>
      </c>
      <c r="D550" s="787" t="n">
        <f aca="false">D549+1</f>
        <v>190</v>
      </c>
      <c r="E550" s="788" t="s">
        <v>30397</v>
      </c>
      <c r="F550" s="789" t="s">
        <v>30398</v>
      </c>
      <c r="G550" s="790" t="n">
        <v>2</v>
      </c>
      <c r="H550" s="728" t="n">
        <v>255.77</v>
      </c>
      <c r="I550" s="737"/>
      <c r="J550" s="730" t="n">
        <f aca="false">H550*I550</f>
        <v>0</v>
      </c>
    </row>
    <row r="551" customFormat="false" ht="12" hidden="false" customHeight="true" outlineLevel="0" collapsed="false">
      <c r="A551" s="785" t="s">
        <v>30399</v>
      </c>
      <c r="B551" s="786" t="s">
        <v>30400</v>
      </c>
      <c r="C551" s="757" t="str">
        <f aca="false">TRIM(B551)</f>
        <v>О8О2975</v>
      </c>
      <c r="D551" s="787" t="n">
        <f aca="false">D550+1</f>
        <v>191</v>
      </c>
      <c r="E551" s="788" t="s">
        <v>30401</v>
      </c>
      <c r="F551" s="789" t="s">
        <v>30398</v>
      </c>
      <c r="G551" s="790" t="n">
        <v>1</v>
      </c>
      <c r="H551" s="728" t="n">
        <v>120.96</v>
      </c>
      <c r="I551" s="737"/>
      <c r="J551" s="730" t="n">
        <f aca="false">H551*I551</f>
        <v>0</v>
      </c>
    </row>
    <row r="552" customFormat="false" ht="12" hidden="false" customHeight="true" outlineLevel="0" collapsed="false">
      <c r="A552" s="785" t="s">
        <v>30402</v>
      </c>
      <c r="B552" s="786" t="s">
        <v>30403</v>
      </c>
      <c r="C552" s="757" t="str">
        <f aca="false">TRIM(B552)</f>
        <v>лиОО1О37532</v>
      </c>
      <c r="D552" s="787" t="n">
        <f aca="false">D551+1</f>
        <v>192</v>
      </c>
      <c r="E552" s="788" t="s">
        <v>30404</v>
      </c>
      <c r="F552" s="789" t="s">
        <v>30041</v>
      </c>
      <c r="G552" s="790" t="n">
        <v>5</v>
      </c>
      <c r="H552" s="728" t="n">
        <v>122.42</v>
      </c>
      <c r="I552" s="737"/>
      <c r="J552" s="730" t="n">
        <f aca="false">H552*I552</f>
        <v>0</v>
      </c>
    </row>
    <row r="553" customFormat="false" ht="12" hidden="false" customHeight="true" outlineLevel="0" collapsed="false">
      <c r="A553" s="785" t="s">
        <v>30405</v>
      </c>
      <c r="B553" s="786" t="s">
        <v>30406</v>
      </c>
      <c r="C553" s="757" t="str">
        <f aca="false">TRIM(B553)</f>
        <v>и1О49</v>
      </c>
      <c r="D553" s="787" t="n">
        <f aca="false">D552+1</f>
        <v>193</v>
      </c>
      <c r="E553" s="788" t="s">
        <v>30407</v>
      </c>
      <c r="F553" s="789" t="s">
        <v>15658</v>
      </c>
      <c r="G553" s="790" t="n">
        <v>1</v>
      </c>
      <c r="H553" s="728" t="n">
        <v>217.85</v>
      </c>
      <c r="I553" s="737"/>
      <c r="J553" s="730" t="n">
        <f aca="false">H553*I553</f>
        <v>0</v>
      </c>
    </row>
    <row r="554" customFormat="false" ht="12" hidden="false" customHeight="true" outlineLevel="0" collapsed="false">
      <c r="A554" s="785" t="s">
        <v>30408</v>
      </c>
      <c r="B554" s="786" t="s">
        <v>30409</v>
      </c>
      <c r="C554" s="757" t="str">
        <f aca="false">TRIM(B554)</f>
        <v>и1О45</v>
      </c>
      <c r="D554" s="787" t="n">
        <f aca="false">D553+1</f>
        <v>194</v>
      </c>
      <c r="E554" s="788" t="s">
        <v>30410</v>
      </c>
      <c r="F554" s="789" t="s">
        <v>30411</v>
      </c>
      <c r="G554" s="790" t="n">
        <v>16</v>
      </c>
      <c r="H554" s="728" t="n">
        <v>114.8</v>
      </c>
      <c r="I554" s="737"/>
      <c r="J554" s="730" t="n">
        <f aca="false">H554*I554</f>
        <v>0</v>
      </c>
    </row>
    <row r="555" customFormat="false" ht="12" hidden="false" customHeight="true" outlineLevel="0" collapsed="false">
      <c r="A555" s="785" t="s">
        <v>30412</v>
      </c>
      <c r="B555" s="786" t="s">
        <v>30412</v>
      </c>
      <c r="C555" s="757" t="str">
        <f aca="false">TRIM(B555)</f>
        <v>25789</v>
      </c>
      <c r="D555" s="787" t="n">
        <f aca="false">D554+1</f>
        <v>195</v>
      </c>
      <c r="E555" s="788" t="n">
        <v>3942989</v>
      </c>
      <c r="F555" s="789" t="s">
        <v>12564</v>
      </c>
      <c r="G555" s="790" t="n">
        <v>8</v>
      </c>
      <c r="H555" s="728" t="n">
        <v>16.41</v>
      </c>
      <c r="I555" s="737"/>
      <c r="J555" s="730" t="n">
        <f aca="false">H555*I555</f>
        <v>0</v>
      </c>
    </row>
    <row r="556" customFormat="false" ht="24" hidden="false" customHeight="true" outlineLevel="0" collapsed="false">
      <c r="A556" s="785" t="s">
        <v>30413</v>
      </c>
      <c r="B556" s="786" t="s">
        <v>30413</v>
      </c>
      <c r="C556" s="757" t="str">
        <f aca="false">TRIM(B556)</f>
        <v>и1311</v>
      </c>
      <c r="D556" s="787" t="n">
        <f aca="false">D555+1</f>
        <v>196</v>
      </c>
      <c r="E556" s="788" t="s">
        <v>30414</v>
      </c>
      <c r="F556" s="789" t="s">
        <v>30415</v>
      </c>
      <c r="G556" s="790" t="n">
        <v>1</v>
      </c>
      <c r="H556" s="728" t="n">
        <v>537.46</v>
      </c>
      <c r="I556" s="737"/>
      <c r="J556" s="730" t="n">
        <f aca="false">H556*I556</f>
        <v>0</v>
      </c>
    </row>
    <row r="557" customFormat="false" ht="24" hidden="false" customHeight="true" outlineLevel="0" collapsed="false">
      <c r="A557" s="785" t="s">
        <v>30416</v>
      </c>
      <c r="B557" s="786" t="s">
        <v>30416</v>
      </c>
      <c r="C557" s="757" t="str">
        <f aca="false">TRIM(B557)</f>
        <v>и1622</v>
      </c>
      <c r="D557" s="787" t="n">
        <f aca="false">D556+1</f>
        <v>197</v>
      </c>
      <c r="E557" s="788" t="s">
        <v>30417</v>
      </c>
      <c r="F557" s="789" t="s">
        <v>30418</v>
      </c>
      <c r="G557" s="790" t="n">
        <v>1</v>
      </c>
      <c r="H557" s="728" t="n">
        <v>106.4</v>
      </c>
      <c r="I557" s="737"/>
      <c r="J557" s="730" t="n">
        <f aca="false">H557*I557</f>
        <v>0</v>
      </c>
    </row>
    <row r="558" customFormat="false" ht="12" hidden="false" customHeight="true" outlineLevel="0" collapsed="false">
      <c r="A558" s="785" t="s">
        <v>30419</v>
      </c>
      <c r="B558" s="786" t="s">
        <v>30419</v>
      </c>
      <c r="C558" s="757" t="str">
        <f aca="false">TRIM(B558)</f>
        <v>3858</v>
      </c>
      <c r="D558" s="787" t="n">
        <f aca="false">D557+1</f>
        <v>198</v>
      </c>
      <c r="E558" s="788" t="s">
        <v>30420</v>
      </c>
      <c r="F558" s="789" t="s">
        <v>28892</v>
      </c>
      <c r="G558" s="790" t="n">
        <v>1</v>
      </c>
      <c r="H558" s="728" t="n">
        <v>45.28</v>
      </c>
      <c r="I558" s="737"/>
      <c r="J558" s="730" t="n">
        <f aca="false">H558*I558</f>
        <v>0</v>
      </c>
    </row>
    <row r="559" customFormat="false" ht="12" hidden="false" customHeight="true" outlineLevel="0" collapsed="false">
      <c r="A559" s="785" t="s">
        <v>30421</v>
      </c>
      <c r="B559" s="786" t="s">
        <v>30422</v>
      </c>
      <c r="C559" s="757" t="str">
        <f aca="false">TRIM(B559)</f>
        <v>лиОО1О379О5</v>
      </c>
      <c r="D559" s="787" t="n">
        <f aca="false">D558+1</f>
        <v>199</v>
      </c>
      <c r="E559" s="788" t="s">
        <v>30423</v>
      </c>
      <c r="F559" s="789" t="s">
        <v>30424</v>
      </c>
      <c r="G559" s="790" t="n">
        <v>13</v>
      </c>
      <c r="H559" s="728" t="n">
        <v>70.64</v>
      </c>
      <c r="I559" s="737"/>
      <c r="J559" s="730" t="n">
        <f aca="false">H559*I559</f>
        <v>0</v>
      </c>
    </row>
    <row r="560" customFormat="false" ht="12" hidden="false" customHeight="true" outlineLevel="0" collapsed="false">
      <c r="A560" s="785" t="s">
        <v>30425</v>
      </c>
      <c r="B560" s="786" t="s">
        <v>30426</v>
      </c>
      <c r="C560" s="757" t="str">
        <f aca="false">TRIM(B560)</f>
        <v>1367О</v>
      </c>
      <c r="D560" s="787" t="n">
        <f aca="false">D559+1</f>
        <v>200</v>
      </c>
      <c r="E560" s="788" t="n">
        <v>-3965953</v>
      </c>
      <c r="F560" s="789" t="s">
        <v>30427</v>
      </c>
      <c r="G560" s="790" t="n">
        <v>1</v>
      </c>
      <c r="H560" s="728" t="n">
        <v>2087.23</v>
      </c>
      <c r="I560" s="737"/>
      <c r="J560" s="730" t="n">
        <f aca="false">H560*I560</f>
        <v>0</v>
      </c>
    </row>
    <row r="561" customFormat="false" ht="12" hidden="false" customHeight="true" outlineLevel="0" collapsed="false">
      <c r="A561" s="785" t="s">
        <v>30428</v>
      </c>
      <c r="B561" s="786" t="s">
        <v>30429</v>
      </c>
      <c r="C561" s="757" t="str">
        <f aca="false">TRIM(B561)</f>
        <v>1О786</v>
      </c>
      <c r="D561" s="787" t="n">
        <f aca="false">D560+1</f>
        <v>201</v>
      </c>
      <c r="E561" s="788" t="n">
        <f aca="false">0-927768-3</f>
        <v>-927771</v>
      </c>
      <c r="F561" s="789" t="s">
        <v>16595</v>
      </c>
      <c r="G561" s="790" t="n">
        <v>50</v>
      </c>
      <c r="H561" s="728" t="n">
        <v>0.18</v>
      </c>
      <c r="I561" s="737"/>
      <c r="J561" s="730" t="n">
        <f aca="false">H561*I561</f>
        <v>0</v>
      </c>
    </row>
    <row r="562" customFormat="false" ht="12" hidden="false" customHeight="true" outlineLevel="0" collapsed="false">
      <c r="A562" s="785" t="s">
        <v>30430</v>
      </c>
      <c r="B562" s="786" t="s">
        <v>30431</v>
      </c>
      <c r="C562" s="757" t="str">
        <f aca="false">TRIM(B562)</f>
        <v>1О449</v>
      </c>
      <c r="D562" s="787" t="n">
        <f aca="false">D561+1</f>
        <v>202</v>
      </c>
      <c r="E562" s="788" t="s">
        <v>30432</v>
      </c>
      <c r="F562" s="789" t="s">
        <v>30433</v>
      </c>
      <c r="G562" s="790" t="n">
        <v>1</v>
      </c>
      <c r="H562" s="728" t="n">
        <v>823.06</v>
      </c>
      <c r="I562" s="737"/>
      <c r="J562" s="730" t="n">
        <f aca="false">H562*I562</f>
        <v>0</v>
      </c>
    </row>
    <row r="563" customFormat="false" ht="12" hidden="false" customHeight="true" outlineLevel="0" collapsed="false">
      <c r="A563" s="785" t="s">
        <v>30434</v>
      </c>
      <c r="B563" s="786" t="s">
        <v>30435</v>
      </c>
      <c r="C563" s="757" t="str">
        <f aca="false">TRIM(B563)</f>
        <v>2О8О8</v>
      </c>
      <c r="D563" s="787" t="n">
        <f aca="false">D562+1</f>
        <v>203</v>
      </c>
      <c r="E563" s="788" t="s">
        <v>30436</v>
      </c>
      <c r="F563" s="789" t="s">
        <v>30437</v>
      </c>
      <c r="G563" s="790" t="n">
        <v>3</v>
      </c>
      <c r="H563" s="728" t="n">
        <v>6.83</v>
      </c>
      <c r="I563" s="737"/>
      <c r="J563" s="730" t="n">
        <f aca="false">H563*I563</f>
        <v>0</v>
      </c>
    </row>
    <row r="564" customFormat="false" ht="12" hidden="false" customHeight="true" outlineLevel="0" collapsed="false">
      <c r="A564" s="785" t="s">
        <v>30438</v>
      </c>
      <c r="B564" s="786" t="s">
        <v>30439</v>
      </c>
      <c r="C564" s="757" t="str">
        <f aca="false">TRIM(B564)</f>
        <v>2О422</v>
      </c>
      <c r="D564" s="787" t="n">
        <f aca="false">D563+1</f>
        <v>204</v>
      </c>
      <c r="E564" s="788" t="s">
        <v>30440</v>
      </c>
      <c r="F564" s="789" t="s">
        <v>30441</v>
      </c>
      <c r="G564" s="790" t="n">
        <v>1</v>
      </c>
      <c r="H564" s="728" t="n">
        <v>2116.8</v>
      </c>
      <c r="I564" s="737"/>
      <c r="J564" s="730" t="n">
        <f aca="false">H564*I564</f>
        <v>0</v>
      </c>
    </row>
    <row r="565" customFormat="false" ht="12" hidden="false" customHeight="true" outlineLevel="0" collapsed="false">
      <c r="A565" s="785" t="s">
        <v>30442</v>
      </c>
      <c r="B565" s="786" t="s">
        <v>30442</v>
      </c>
      <c r="C565" s="757" t="str">
        <f aca="false">TRIM(B565)</f>
        <v>6366</v>
      </c>
      <c r="D565" s="787" t="n">
        <f aca="false">D564+1</f>
        <v>205</v>
      </c>
      <c r="E565" s="788" t="n">
        <v>-4062315</v>
      </c>
      <c r="F565" s="789" t="s">
        <v>30443</v>
      </c>
      <c r="G565" s="790" t="n">
        <v>1</v>
      </c>
      <c r="H565" s="728" t="n">
        <v>175.29</v>
      </c>
      <c r="I565" s="737"/>
      <c r="J565" s="730" t="n">
        <f aca="false">H565*I565</f>
        <v>0</v>
      </c>
    </row>
    <row r="566" customFormat="false" ht="12" hidden="false" customHeight="true" outlineLevel="0" collapsed="false">
      <c r="A566" s="785" t="s">
        <v>30444</v>
      </c>
      <c r="B566" s="786" t="s">
        <v>30444</v>
      </c>
      <c r="C566" s="757" t="str">
        <f aca="false">TRIM(B566)</f>
        <v>6346</v>
      </c>
      <c r="D566" s="787" t="n">
        <f aca="false">D565+1</f>
        <v>206</v>
      </c>
      <c r="E566" s="788" t="n">
        <v>-4921479</v>
      </c>
      <c r="F566" s="789" t="s">
        <v>28879</v>
      </c>
      <c r="G566" s="790" t="n">
        <v>1</v>
      </c>
      <c r="H566" s="728" t="n">
        <v>223.31</v>
      </c>
      <c r="I566" s="737"/>
      <c r="J566" s="730" t="n">
        <f aca="false">H566*I566</f>
        <v>0</v>
      </c>
    </row>
    <row r="567" customFormat="false" ht="12" hidden="false" customHeight="true" outlineLevel="0" collapsed="false">
      <c r="A567" s="785" t="s">
        <v>30445</v>
      </c>
      <c r="B567" s="786" t="s">
        <v>30445</v>
      </c>
      <c r="C567" s="757" t="str">
        <f aca="false">TRIM(B567)</f>
        <v>6342</v>
      </c>
      <c r="D567" s="787" t="n">
        <f aca="false">D566+1</f>
        <v>207</v>
      </c>
      <c r="E567" s="788" t="n">
        <v>3613547</v>
      </c>
      <c r="F567" s="789" t="s">
        <v>28879</v>
      </c>
      <c r="G567" s="790" t="n">
        <v>1</v>
      </c>
      <c r="H567" s="728" t="n">
        <v>46.23</v>
      </c>
      <c r="I567" s="737"/>
      <c r="J567" s="730" t="n">
        <f aca="false">H567*I567</f>
        <v>0</v>
      </c>
    </row>
    <row r="568" customFormat="false" ht="12" hidden="false" customHeight="true" outlineLevel="0" collapsed="false">
      <c r="A568" s="785" t="s">
        <v>30446</v>
      </c>
      <c r="B568" s="786" t="s">
        <v>30446</v>
      </c>
      <c r="C568" s="757" t="str">
        <f aca="false">TRIM(B568)</f>
        <v>8329</v>
      </c>
      <c r="D568" s="787" t="n">
        <f aca="false">D567+1</f>
        <v>208</v>
      </c>
      <c r="E568" s="788" t="s">
        <v>30447</v>
      </c>
      <c r="F568" s="789" t="s">
        <v>30448</v>
      </c>
      <c r="G568" s="790" t="n">
        <v>1</v>
      </c>
      <c r="H568" s="728" t="n">
        <v>1162.32</v>
      </c>
      <c r="I568" s="737"/>
      <c r="J568" s="730" t="n">
        <f aca="false">H568*I568</f>
        <v>0</v>
      </c>
    </row>
    <row r="569" customFormat="false" ht="12" hidden="false" customHeight="true" outlineLevel="0" collapsed="false">
      <c r="A569" s="785" t="s">
        <v>30449</v>
      </c>
      <c r="B569" s="786" t="s">
        <v>30449</v>
      </c>
      <c r="C569" s="757" t="str">
        <f aca="false">TRIM(B569)</f>
        <v>8325</v>
      </c>
      <c r="D569" s="787" t="n">
        <f aca="false">D568+1</f>
        <v>209</v>
      </c>
      <c r="E569" s="788" t="s">
        <v>30450</v>
      </c>
      <c r="F569" s="789" t="s">
        <v>30451</v>
      </c>
      <c r="G569" s="790" t="n">
        <v>1</v>
      </c>
      <c r="H569" s="728" t="n">
        <v>1616.2</v>
      </c>
      <c r="I569" s="737"/>
      <c r="J569" s="730" t="n">
        <f aca="false">H569*I569</f>
        <v>0</v>
      </c>
    </row>
    <row r="570" customFormat="false" ht="12" hidden="false" customHeight="true" outlineLevel="0" collapsed="false">
      <c r="A570" s="785" t="s">
        <v>30452</v>
      </c>
      <c r="B570" s="786" t="s">
        <v>30453</v>
      </c>
      <c r="C570" s="757" t="str">
        <f aca="false">TRIM(B570)</f>
        <v>лиОО1О3968О</v>
      </c>
      <c r="D570" s="787" t="n">
        <f aca="false">D569+1</f>
        <v>210</v>
      </c>
      <c r="E570" s="788" t="s">
        <v>30454</v>
      </c>
      <c r="F570" s="789" t="s">
        <v>30455</v>
      </c>
      <c r="G570" s="790" t="n">
        <v>1</v>
      </c>
      <c r="H570" s="728" t="n">
        <v>143.32</v>
      </c>
      <c r="I570" s="737"/>
      <c r="J570" s="730" t="n">
        <f aca="false">H570*I570</f>
        <v>0</v>
      </c>
    </row>
    <row r="571" customFormat="false" ht="12" hidden="false" customHeight="true" outlineLevel="0" collapsed="false">
      <c r="A571" s="785" t="s">
        <v>30456</v>
      </c>
      <c r="B571" s="786" t="s">
        <v>30457</v>
      </c>
      <c r="C571" s="757" t="str">
        <f aca="false">TRIM(B571)</f>
        <v>лиОО1О39469</v>
      </c>
      <c r="D571" s="787" t="n">
        <f aca="false">D570+1</f>
        <v>211</v>
      </c>
      <c r="E571" s="788" t="s">
        <v>30458</v>
      </c>
      <c r="F571" s="789" t="s">
        <v>30459</v>
      </c>
      <c r="G571" s="790" t="n">
        <v>1</v>
      </c>
      <c r="H571" s="728" t="n">
        <v>84.94</v>
      </c>
      <c r="I571" s="737"/>
      <c r="J571" s="730" t="n">
        <f aca="false">H571*I571</f>
        <v>0</v>
      </c>
    </row>
    <row r="572" customFormat="false" ht="12" hidden="false" customHeight="true" outlineLevel="0" collapsed="false">
      <c r="A572" s="785" t="s">
        <v>30460</v>
      </c>
      <c r="B572" s="786" t="s">
        <v>30461</v>
      </c>
      <c r="C572" s="757" t="str">
        <f aca="false">TRIM(B572)</f>
        <v>лиОО1О24485</v>
      </c>
      <c r="D572" s="787" t="n">
        <f aca="false">D571+1</f>
        <v>212</v>
      </c>
      <c r="E572" s="788" t="s">
        <v>30462</v>
      </c>
      <c r="F572" s="789" t="s">
        <v>16097</v>
      </c>
      <c r="G572" s="790" t="n">
        <v>1</v>
      </c>
      <c r="H572" s="728" t="n">
        <v>341.33</v>
      </c>
      <c r="I572" s="737"/>
      <c r="J572" s="730" t="n">
        <f aca="false">H572*I572</f>
        <v>0</v>
      </c>
    </row>
    <row r="573" customFormat="false" ht="12" hidden="false" customHeight="true" outlineLevel="0" collapsed="false">
      <c r="A573" s="785" t="s">
        <v>30463</v>
      </c>
      <c r="B573" s="786" t="s">
        <v>30464</v>
      </c>
      <c r="C573" s="757" t="str">
        <f aca="false">TRIM(B573)</f>
        <v>лп621323724О69ОО</v>
      </c>
      <c r="D573" s="787" t="n">
        <f aca="false">D572+1</f>
        <v>213</v>
      </c>
      <c r="E573" s="788" t="s">
        <v>30465</v>
      </c>
      <c r="F573" s="789" t="s">
        <v>30466</v>
      </c>
      <c r="G573" s="790" t="n">
        <v>2</v>
      </c>
      <c r="H573" s="728" t="n">
        <v>205.49</v>
      </c>
      <c r="I573" s="737"/>
      <c r="J573" s="730" t="n">
        <f aca="false">H573*I573</f>
        <v>0</v>
      </c>
    </row>
    <row r="574" customFormat="false" ht="12" hidden="false" customHeight="true" outlineLevel="0" collapsed="false">
      <c r="A574" s="785" t="s">
        <v>30467</v>
      </c>
      <c r="B574" s="786" t="s">
        <v>30468</v>
      </c>
      <c r="C574" s="757" t="str">
        <f aca="false">TRIM(B574)</f>
        <v>28ОО8</v>
      </c>
      <c r="D574" s="787" t="n">
        <f aca="false">D573+1</f>
        <v>214</v>
      </c>
      <c r="E574" s="788" t="s">
        <v>30469</v>
      </c>
      <c r="F574" s="789" t="s">
        <v>30470</v>
      </c>
      <c r="G574" s="790" t="n">
        <v>2</v>
      </c>
      <c r="H574" s="728" t="n">
        <v>10.11</v>
      </c>
      <c r="I574" s="737"/>
      <c r="J574" s="730" t="n">
        <f aca="false">H574*I574</f>
        <v>0</v>
      </c>
    </row>
    <row r="575" customFormat="false" ht="12" hidden="false" customHeight="true" outlineLevel="0" collapsed="false">
      <c r="A575" s="785" t="s">
        <v>30471</v>
      </c>
      <c r="B575" s="786" t="s">
        <v>30472</v>
      </c>
      <c r="C575" s="757" t="str">
        <f aca="false">TRIM(B575)</f>
        <v>лиОО1О37994</v>
      </c>
      <c r="D575" s="787" t="n">
        <f aca="false">D574+1</f>
        <v>215</v>
      </c>
      <c r="E575" s="788" t="s">
        <v>30473</v>
      </c>
      <c r="F575" s="789" t="s">
        <v>30474</v>
      </c>
      <c r="G575" s="790" t="n">
        <v>64</v>
      </c>
      <c r="H575" s="728" t="n">
        <v>7.94</v>
      </c>
      <c r="I575" s="737"/>
      <c r="J575" s="730" t="n">
        <f aca="false">H575*I575</f>
        <v>0</v>
      </c>
    </row>
    <row r="576" customFormat="false" ht="12" hidden="false" customHeight="true" outlineLevel="0" collapsed="false">
      <c r="A576" s="785" t="s">
        <v>30475</v>
      </c>
      <c r="B576" s="786" t="s">
        <v>30475</v>
      </c>
      <c r="C576" s="757" t="str">
        <f aca="false">TRIM(B576)</f>
        <v>27296</v>
      </c>
      <c r="D576" s="787" t="n">
        <f aca="false">D575+1</f>
        <v>216</v>
      </c>
      <c r="E576" s="788" t="s">
        <v>30476</v>
      </c>
      <c r="F576" s="789" t="s">
        <v>30477</v>
      </c>
      <c r="G576" s="790" t="n">
        <v>1</v>
      </c>
      <c r="H576" s="728" t="n">
        <v>8.23</v>
      </c>
      <c r="I576" s="737"/>
      <c r="J576" s="730" t="n">
        <f aca="false">H576*I576</f>
        <v>0</v>
      </c>
    </row>
    <row r="577" customFormat="false" ht="24" hidden="false" customHeight="true" outlineLevel="0" collapsed="false">
      <c r="A577" s="785" t="s">
        <v>30478</v>
      </c>
      <c r="B577" s="786" t="s">
        <v>30478</v>
      </c>
      <c r="C577" s="757" t="str">
        <f aca="false">TRIM(B577)</f>
        <v>и1575</v>
      </c>
      <c r="D577" s="787" t="n">
        <f aca="false">D576+1</f>
        <v>217</v>
      </c>
      <c r="E577" s="788" t="s">
        <v>30479</v>
      </c>
      <c r="F577" s="789" t="s">
        <v>30480</v>
      </c>
      <c r="G577" s="790" t="n">
        <v>1</v>
      </c>
      <c r="H577" s="728" t="n">
        <v>60.59</v>
      </c>
      <c r="I577" s="737"/>
      <c r="J577" s="730" t="n">
        <f aca="false">H577*I577</f>
        <v>0</v>
      </c>
    </row>
    <row r="578" customFormat="false" ht="12" hidden="false" customHeight="true" outlineLevel="0" collapsed="false">
      <c r="A578" s="785" t="s">
        <v>30481</v>
      </c>
      <c r="B578" s="786" t="s">
        <v>30481</v>
      </c>
      <c r="C578" s="757" t="str">
        <f aca="false">TRIM(B578)</f>
        <v>и1497</v>
      </c>
      <c r="D578" s="787" t="n">
        <f aca="false">D577+1</f>
        <v>218</v>
      </c>
      <c r="E578" s="788" t="s">
        <v>30482</v>
      </c>
      <c r="F578" s="789" t="s">
        <v>30483</v>
      </c>
      <c r="G578" s="790" t="n">
        <v>33</v>
      </c>
      <c r="H578" s="728" t="n">
        <v>67.42</v>
      </c>
      <c r="I578" s="737"/>
      <c r="J578" s="730" t="n">
        <f aca="false">H578*I578</f>
        <v>0</v>
      </c>
    </row>
    <row r="579" customFormat="false" ht="12" hidden="false" customHeight="true" outlineLevel="0" collapsed="false">
      <c r="A579" s="785" t="s">
        <v>30484</v>
      </c>
      <c r="B579" s="786" t="s">
        <v>30484</v>
      </c>
      <c r="C579" s="757" t="str">
        <f aca="false">TRIM(B579)</f>
        <v>и1475</v>
      </c>
      <c r="D579" s="787" t="n">
        <f aca="false">D578+1</f>
        <v>219</v>
      </c>
      <c r="E579" s="788" t="s">
        <v>30485</v>
      </c>
      <c r="F579" s="789" t="s">
        <v>30486</v>
      </c>
      <c r="G579" s="790" t="n">
        <v>9</v>
      </c>
      <c r="H579" s="728" t="n">
        <v>79.91</v>
      </c>
      <c r="I579" s="737"/>
      <c r="J579" s="730" t="n">
        <f aca="false">H579*I579</f>
        <v>0</v>
      </c>
    </row>
    <row r="580" customFormat="false" ht="12" hidden="false" customHeight="true" outlineLevel="0" collapsed="false">
      <c r="A580" s="785" t="s">
        <v>30487</v>
      </c>
      <c r="B580" s="786" t="s">
        <v>30487</v>
      </c>
      <c r="C580" s="757" t="str">
        <f aca="false">TRIM(B580)</f>
        <v>24719</v>
      </c>
      <c r="D580" s="787" t="n">
        <f aca="false">D579+1</f>
        <v>220</v>
      </c>
      <c r="E580" s="788" t="s">
        <v>30488</v>
      </c>
      <c r="F580" s="789" t="s">
        <v>30489</v>
      </c>
      <c r="G580" s="790" t="n">
        <v>3</v>
      </c>
      <c r="H580" s="728" t="n">
        <v>45.82</v>
      </c>
      <c r="I580" s="737"/>
      <c r="J580" s="730" t="n">
        <f aca="false">H580*I580</f>
        <v>0</v>
      </c>
    </row>
    <row r="581" customFormat="false" ht="12" hidden="false" customHeight="true" outlineLevel="0" collapsed="false">
      <c r="A581" s="785" t="s">
        <v>30490</v>
      </c>
      <c r="B581" s="786" t="s">
        <v>30490</v>
      </c>
      <c r="C581" s="757" t="str">
        <f aca="false">TRIM(B581)</f>
        <v>22386</v>
      </c>
      <c r="D581" s="787" t="n">
        <f aca="false">D580+1</f>
        <v>221</v>
      </c>
      <c r="E581" s="788" t="s">
        <v>30491</v>
      </c>
      <c r="F581" s="789" t="s">
        <v>30492</v>
      </c>
      <c r="G581" s="790" t="n">
        <v>16</v>
      </c>
      <c r="H581" s="728" t="n">
        <v>7.41</v>
      </c>
      <c r="I581" s="737"/>
      <c r="J581" s="730" t="n">
        <f aca="false">H581*I581</f>
        <v>0</v>
      </c>
    </row>
    <row r="582" customFormat="false" ht="12" hidden="false" customHeight="true" outlineLevel="0" collapsed="false">
      <c r="A582" s="785" t="s">
        <v>30493</v>
      </c>
      <c r="B582" s="786" t="s">
        <v>30493</v>
      </c>
      <c r="C582" s="757" t="str">
        <f aca="false">TRIM(B582)</f>
        <v>21873</v>
      </c>
      <c r="D582" s="787" t="n">
        <f aca="false">D581+1</f>
        <v>222</v>
      </c>
      <c r="E582" s="788" t="s">
        <v>30494</v>
      </c>
      <c r="F582" s="789" t="s">
        <v>30495</v>
      </c>
      <c r="G582" s="790" t="n">
        <v>1</v>
      </c>
      <c r="H582" s="728" t="n">
        <v>30.45</v>
      </c>
      <c r="I582" s="737"/>
      <c r="J582" s="730" t="n">
        <f aca="false">H582*I582</f>
        <v>0</v>
      </c>
    </row>
    <row r="583" customFormat="false" ht="24" hidden="false" customHeight="true" outlineLevel="0" collapsed="false">
      <c r="A583" s="785" t="s">
        <v>30496</v>
      </c>
      <c r="B583" s="786" t="s">
        <v>30496</v>
      </c>
      <c r="C583" s="757" t="str">
        <f aca="false">TRIM(B583)</f>
        <v>21849</v>
      </c>
      <c r="D583" s="787" t="n">
        <f aca="false">D582+1</f>
        <v>223</v>
      </c>
      <c r="E583" s="788" t="s">
        <v>30497</v>
      </c>
      <c r="F583" s="789" t="s">
        <v>30498</v>
      </c>
      <c r="G583" s="790" t="n">
        <v>2</v>
      </c>
      <c r="H583" s="728" t="n">
        <v>18.56</v>
      </c>
      <c r="I583" s="737"/>
      <c r="J583" s="730" t="n">
        <f aca="false">H583*I583</f>
        <v>0</v>
      </c>
    </row>
    <row r="584" customFormat="false" ht="24" hidden="false" customHeight="true" outlineLevel="0" collapsed="false">
      <c r="A584" s="785" t="s">
        <v>30499</v>
      </c>
      <c r="B584" s="786" t="s">
        <v>30499</v>
      </c>
      <c r="C584" s="757" t="str">
        <f aca="false">TRIM(B584)</f>
        <v>21845</v>
      </c>
      <c r="D584" s="787" t="n">
        <f aca="false">D583+1</f>
        <v>224</v>
      </c>
      <c r="E584" s="788" t="n">
        <v>-3970548</v>
      </c>
      <c r="F584" s="789" t="s">
        <v>30500</v>
      </c>
      <c r="G584" s="790" t="n">
        <v>2</v>
      </c>
      <c r="H584" s="728" t="n">
        <v>9.39</v>
      </c>
      <c r="I584" s="737"/>
      <c r="J584" s="730" t="n">
        <f aca="false">H584*I584</f>
        <v>0</v>
      </c>
    </row>
    <row r="585" customFormat="false" ht="12" hidden="false" customHeight="true" outlineLevel="0" collapsed="false">
      <c r="A585" s="785" t="s">
        <v>30501</v>
      </c>
      <c r="B585" s="786" t="s">
        <v>30501</v>
      </c>
      <c r="C585" s="757" t="str">
        <f aca="false">TRIM(B585)</f>
        <v>25341</v>
      </c>
      <c r="D585" s="787" t="n">
        <f aca="false">D584+1</f>
        <v>225</v>
      </c>
      <c r="E585" s="788" t="s">
        <v>30502</v>
      </c>
      <c r="F585" s="789" t="s">
        <v>30503</v>
      </c>
      <c r="G585" s="790" t="n">
        <v>2</v>
      </c>
      <c r="H585" s="728" t="n">
        <v>2.23</v>
      </c>
      <c r="I585" s="737"/>
      <c r="J585" s="730" t="n">
        <f aca="false">H585*I585</f>
        <v>0</v>
      </c>
    </row>
    <row r="586" customFormat="false" ht="12" hidden="false" customHeight="true" outlineLevel="0" collapsed="false">
      <c r="A586" s="785" t="s">
        <v>30504</v>
      </c>
      <c r="B586" s="786" t="s">
        <v>30505</v>
      </c>
      <c r="C586" s="757" t="str">
        <f aca="false">TRIM(B586)</f>
        <v>иОООООООО73</v>
      </c>
      <c r="D586" s="787" t="n">
        <f aca="false">D585+1</f>
        <v>226</v>
      </c>
      <c r="E586" s="788" t="s">
        <v>30506</v>
      </c>
      <c r="F586" s="789" t="s">
        <v>283</v>
      </c>
      <c r="G586" s="790" t="n">
        <v>5</v>
      </c>
      <c r="H586" s="728" t="n">
        <v>22.13</v>
      </c>
      <c r="I586" s="737"/>
      <c r="J586" s="730" t="n">
        <f aca="false">H586*I586</f>
        <v>0</v>
      </c>
    </row>
    <row r="587" customFormat="false" ht="12" hidden="false" customHeight="true" outlineLevel="0" collapsed="false">
      <c r="A587" s="785" t="s">
        <v>30507</v>
      </c>
      <c r="B587" s="786" t="s">
        <v>30508</v>
      </c>
      <c r="C587" s="757" t="str">
        <f aca="false">TRIM(B587)</f>
        <v>О8О2986</v>
      </c>
      <c r="D587" s="787" t="n">
        <f aca="false">D586+1</f>
        <v>227</v>
      </c>
      <c r="E587" s="788" t="s">
        <v>30509</v>
      </c>
      <c r="F587" s="789" t="s">
        <v>30510</v>
      </c>
      <c r="G587" s="790" t="n">
        <v>3</v>
      </c>
      <c r="H587" s="728" t="n">
        <v>345.59</v>
      </c>
      <c r="I587" s="737"/>
      <c r="J587" s="730" t="n">
        <f aca="false">H587*I587</f>
        <v>0</v>
      </c>
    </row>
    <row r="588" customFormat="false" ht="12" hidden="false" customHeight="true" outlineLevel="0" collapsed="false">
      <c r="A588" s="785" t="s">
        <v>30511</v>
      </c>
      <c r="B588" s="786" t="s">
        <v>30512</v>
      </c>
      <c r="C588" s="757" t="str">
        <f aca="false">TRIM(B588)</f>
        <v>лиОО1О2947О</v>
      </c>
      <c r="D588" s="787" t="n">
        <f aca="false">D587+1</f>
        <v>228</v>
      </c>
      <c r="E588" s="788" t="s">
        <v>30513</v>
      </c>
      <c r="F588" s="789" t="s">
        <v>30514</v>
      </c>
      <c r="G588" s="790" t="n">
        <v>10</v>
      </c>
      <c r="H588" s="728" t="n">
        <v>96.8</v>
      </c>
      <c r="I588" s="737"/>
      <c r="J588" s="730" t="n">
        <f aca="false">H588*I588</f>
        <v>0</v>
      </c>
    </row>
    <row r="589" customFormat="false" ht="12" hidden="false" customHeight="true" outlineLevel="0" collapsed="false">
      <c r="A589" s="785" t="s">
        <v>30515</v>
      </c>
      <c r="B589" s="786" t="s">
        <v>30515</v>
      </c>
      <c r="C589" s="757" t="str">
        <f aca="false">TRIM(B589)</f>
        <v>27924</v>
      </c>
      <c r="D589" s="787" t="n">
        <f aca="false">D588+1</f>
        <v>229</v>
      </c>
      <c r="E589" s="788" t="s">
        <v>30516</v>
      </c>
      <c r="F589" s="789" t="s">
        <v>283</v>
      </c>
      <c r="G589" s="790" t="n">
        <v>14</v>
      </c>
      <c r="H589" s="728" t="n">
        <v>50.55</v>
      </c>
      <c r="I589" s="737"/>
      <c r="J589" s="730" t="n">
        <f aca="false">H589*I589</f>
        <v>0</v>
      </c>
    </row>
    <row r="590" customFormat="false" ht="12" hidden="false" customHeight="true" outlineLevel="0" collapsed="false">
      <c r="A590" s="785" t="s">
        <v>30517</v>
      </c>
      <c r="B590" s="786" t="s">
        <v>30518</v>
      </c>
      <c r="C590" s="757" t="str">
        <f aca="false">TRIM(B590)</f>
        <v>лиОО1О37686</v>
      </c>
      <c r="D590" s="787" t="n">
        <f aca="false">D589+1</f>
        <v>230</v>
      </c>
      <c r="E590" s="788" t="s">
        <v>30519</v>
      </c>
      <c r="F590" s="789" t="s">
        <v>30041</v>
      </c>
      <c r="G590" s="790" t="n">
        <v>2</v>
      </c>
      <c r="H590" s="728" t="n">
        <v>21.62</v>
      </c>
      <c r="I590" s="737"/>
      <c r="J590" s="730" t="n">
        <f aca="false">H590*I590</f>
        <v>0</v>
      </c>
    </row>
    <row r="591" customFormat="false" ht="12" hidden="false" customHeight="true" outlineLevel="0" collapsed="false">
      <c r="A591" s="785" t="s">
        <v>30520</v>
      </c>
      <c r="B591" s="786" t="s">
        <v>30521</v>
      </c>
      <c r="C591" s="757" t="str">
        <f aca="false">TRIM(B591)</f>
        <v>линдОООО43О</v>
      </c>
      <c r="D591" s="787" t="n">
        <f aca="false">D590+1</f>
        <v>231</v>
      </c>
      <c r="E591" s="788" t="s">
        <v>30522</v>
      </c>
      <c r="F591" s="789" t="s">
        <v>11859</v>
      </c>
      <c r="G591" s="790" t="n">
        <v>1</v>
      </c>
      <c r="H591" s="728" t="n">
        <v>74.75</v>
      </c>
      <c r="I591" s="737"/>
      <c r="J591" s="730" t="n">
        <f aca="false">H591*I591</f>
        <v>0</v>
      </c>
    </row>
    <row r="592" customFormat="false" ht="12" hidden="false" customHeight="true" outlineLevel="0" collapsed="false">
      <c r="A592" s="785" t="s">
        <v>30523</v>
      </c>
      <c r="B592" s="786" t="s">
        <v>30523</v>
      </c>
      <c r="C592" s="757" t="str">
        <f aca="false">TRIM(B592)</f>
        <v>и1488</v>
      </c>
      <c r="D592" s="787" t="n">
        <f aca="false">D591+1</f>
        <v>232</v>
      </c>
      <c r="E592" s="788" t="s">
        <v>30524</v>
      </c>
      <c r="F592" s="789" t="s">
        <v>30525</v>
      </c>
      <c r="G592" s="790" t="n">
        <v>3</v>
      </c>
      <c r="H592" s="728" t="n">
        <v>6.89</v>
      </c>
      <c r="I592" s="737"/>
      <c r="J592" s="730" t="n">
        <f aca="false">H592*I592</f>
        <v>0</v>
      </c>
    </row>
    <row r="593" customFormat="false" ht="12" hidden="false" customHeight="true" outlineLevel="0" collapsed="false">
      <c r="A593" s="785" t="s">
        <v>30526</v>
      </c>
      <c r="B593" s="786" t="s">
        <v>30527</v>
      </c>
      <c r="C593" s="757" t="str">
        <f aca="false">TRIM(B593)</f>
        <v>лиОО1О37847</v>
      </c>
      <c r="D593" s="787" t="n">
        <f aca="false">D592+1</f>
        <v>233</v>
      </c>
      <c r="E593" s="788" t="s">
        <v>30528</v>
      </c>
      <c r="F593" s="789" t="s">
        <v>30529</v>
      </c>
      <c r="G593" s="790" t="n">
        <v>2</v>
      </c>
      <c r="H593" s="728" t="n">
        <v>24.74</v>
      </c>
      <c r="I593" s="737"/>
      <c r="J593" s="730" t="n">
        <f aca="false">H593*I593</f>
        <v>0</v>
      </c>
    </row>
    <row r="594" customFormat="false" ht="24" hidden="false" customHeight="true" outlineLevel="0" collapsed="false">
      <c r="A594" s="785" t="s">
        <v>30530</v>
      </c>
      <c r="B594" s="786" t="s">
        <v>30530</v>
      </c>
      <c r="C594" s="757" t="str">
        <f aca="false">TRIM(B594)</f>
        <v>21292</v>
      </c>
      <c r="D594" s="787" t="n">
        <f aca="false">D593+1</f>
        <v>234</v>
      </c>
      <c r="E594" s="788" t="n">
        <v>-6</v>
      </c>
      <c r="F594" s="789" t="s">
        <v>30531</v>
      </c>
      <c r="G594" s="790" t="n">
        <v>428</v>
      </c>
      <c r="H594" s="728" t="n">
        <v>45.23</v>
      </c>
      <c r="I594" s="737"/>
      <c r="J594" s="730" t="n">
        <f aca="false">H594*I594</f>
        <v>0</v>
      </c>
    </row>
    <row r="595" customFormat="false" ht="12" hidden="false" customHeight="true" outlineLevel="0" collapsed="false">
      <c r="A595" s="785" t="s">
        <v>30532</v>
      </c>
      <c r="B595" s="786" t="s">
        <v>30533</v>
      </c>
      <c r="C595" s="757" t="str">
        <f aca="false">TRIM(B595)</f>
        <v>лиО12ООО121</v>
      </c>
      <c r="D595" s="787" t="n">
        <f aca="false">D594+1</f>
        <v>235</v>
      </c>
      <c r="E595" s="788" t="s">
        <v>30369</v>
      </c>
      <c r="F595" s="789" t="s">
        <v>30534</v>
      </c>
      <c r="G595" s="790" t="n">
        <v>2</v>
      </c>
      <c r="H595" s="728" t="n">
        <v>946.06</v>
      </c>
      <c r="I595" s="737"/>
      <c r="J595" s="730" t="n">
        <f aca="false">H595*I595</f>
        <v>0</v>
      </c>
    </row>
    <row r="596" customFormat="false" ht="12" hidden="false" customHeight="true" outlineLevel="0" collapsed="false">
      <c r="A596" s="785" t="s">
        <v>30535</v>
      </c>
      <c r="B596" s="786" t="s">
        <v>30536</v>
      </c>
      <c r="C596" s="757" t="str">
        <f aca="false">TRIM(B596)</f>
        <v>иО748</v>
      </c>
      <c r="D596" s="787" t="n">
        <f aca="false">D595+1</f>
        <v>236</v>
      </c>
      <c r="E596" s="788" t="n">
        <v>501317024</v>
      </c>
      <c r="F596" s="789" t="s">
        <v>7936</v>
      </c>
      <c r="G596" s="790" t="n">
        <v>7</v>
      </c>
      <c r="H596" s="728" t="n">
        <v>8.37</v>
      </c>
      <c r="I596" s="737"/>
      <c r="J596" s="730" t="n">
        <f aca="false">H596*I596</f>
        <v>0</v>
      </c>
    </row>
    <row r="597" customFormat="false" ht="12" hidden="false" customHeight="true" outlineLevel="0" collapsed="false">
      <c r="A597" s="785" t="s">
        <v>30537</v>
      </c>
      <c r="B597" s="786" t="s">
        <v>30538</v>
      </c>
      <c r="C597" s="757" t="str">
        <f aca="false">TRIM(B597)</f>
        <v>мООО87О4</v>
      </c>
      <c r="D597" s="787" t="n">
        <f aca="false">D596+1</f>
        <v>237</v>
      </c>
      <c r="E597" s="788" t="s">
        <v>30539</v>
      </c>
      <c r="F597" s="789" t="s">
        <v>283</v>
      </c>
      <c r="G597" s="790" t="n">
        <v>3</v>
      </c>
      <c r="H597" s="728" t="n">
        <v>29.81</v>
      </c>
      <c r="I597" s="737"/>
      <c r="J597" s="730" t="n">
        <f aca="false">H597*I597</f>
        <v>0</v>
      </c>
    </row>
    <row r="598" customFormat="false" ht="12" hidden="false" customHeight="true" outlineLevel="0" collapsed="false">
      <c r="A598" s="785" t="s">
        <v>30540</v>
      </c>
      <c r="B598" s="786" t="s">
        <v>30541</v>
      </c>
      <c r="C598" s="757" t="str">
        <f aca="false">TRIM(B598)</f>
        <v>лп5292234О8О52ОО</v>
      </c>
      <c r="D598" s="787" t="n">
        <f aca="false">D597+1</f>
        <v>238</v>
      </c>
      <c r="E598" s="788" t="s">
        <v>30542</v>
      </c>
      <c r="F598" s="789" t="s">
        <v>283</v>
      </c>
      <c r="G598" s="790" t="n">
        <v>3</v>
      </c>
      <c r="H598" s="728" t="n">
        <v>23.79</v>
      </c>
      <c r="I598" s="737"/>
      <c r="J598" s="730" t="n">
        <f aca="false">H598*I598</f>
        <v>0</v>
      </c>
    </row>
    <row r="599" customFormat="false" ht="12" hidden="false" customHeight="true" outlineLevel="0" collapsed="false">
      <c r="A599" s="777" t="s">
        <v>28893</v>
      </c>
      <c r="B599" s="745" t="s">
        <v>28894</v>
      </c>
      <c r="C599" s="757" t="str">
        <f aca="false">TRIM(B599)</f>
        <v>лиОО1О375ОО</v>
      </c>
      <c r="D599" s="787" t="n">
        <f aca="false">D598+1</f>
        <v>239</v>
      </c>
      <c r="E599" s="788" t="s">
        <v>28895</v>
      </c>
      <c r="F599" s="789" t="s">
        <v>30543</v>
      </c>
      <c r="G599" s="790" t="n">
        <v>4</v>
      </c>
      <c r="H599" s="728" t="n">
        <v>61.64</v>
      </c>
      <c r="I599" s="737"/>
      <c r="J599" s="730" t="n">
        <f aca="false">H599*I599</f>
        <v>0</v>
      </c>
    </row>
    <row r="600" customFormat="false" ht="24" hidden="false" customHeight="true" outlineLevel="0" collapsed="false">
      <c r="A600" s="785" t="s">
        <v>30544</v>
      </c>
      <c r="B600" s="786" t="s">
        <v>30545</v>
      </c>
      <c r="C600" s="757" t="str">
        <f aca="false">TRIM(B600)</f>
        <v>и1О89</v>
      </c>
      <c r="D600" s="787" t="n">
        <f aca="false">D599+1</f>
        <v>240</v>
      </c>
      <c r="E600" s="788" t="s">
        <v>30546</v>
      </c>
      <c r="F600" s="789" t="s">
        <v>30547</v>
      </c>
      <c r="G600" s="790" t="n">
        <v>1</v>
      </c>
      <c r="H600" s="728" t="n">
        <v>466.91</v>
      </c>
      <c r="I600" s="737"/>
      <c r="J600" s="730" t="n">
        <f aca="false">H600*I600</f>
        <v>0</v>
      </c>
    </row>
    <row r="601" customFormat="false" ht="12" hidden="false" customHeight="true" outlineLevel="0" collapsed="false">
      <c r="A601" s="785" t="s">
        <v>30548</v>
      </c>
      <c r="B601" s="786" t="s">
        <v>30549</v>
      </c>
      <c r="C601" s="757" t="str">
        <f aca="false">TRIM(B601)</f>
        <v>лиОО1О3712О</v>
      </c>
      <c r="D601" s="787" t="n">
        <f aca="false">D600+1</f>
        <v>241</v>
      </c>
      <c r="E601" s="788" t="s">
        <v>30550</v>
      </c>
      <c r="F601" s="789" t="s">
        <v>283</v>
      </c>
      <c r="G601" s="790" t="n">
        <v>5</v>
      </c>
      <c r="H601" s="728" t="n">
        <v>103.25</v>
      </c>
      <c r="I601" s="737"/>
      <c r="J601" s="730" t="n">
        <f aca="false">H601*I601</f>
        <v>0</v>
      </c>
    </row>
    <row r="602" customFormat="false" ht="12" hidden="false" customHeight="true" outlineLevel="0" collapsed="false">
      <c r="A602" s="785" t="s">
        <v>30551</v>
      </c>
      <c r="B602" s="786" t="s">
        <v>30552</v>
      </c>
      <c r="C602" s="757" t="str">
        <f aca="false">TRIM(B602)</f>
        <v>ОООО34О7</v>
      </c>
      <c r="D602" s="787" t="n">
        <f aca="false">D601+1</f>
        <v>242</v>
      </c>
      <c r="E602" s="788" t="s">
        <v>30553</v>
      </c>
      <c r="F602" s="789" t="s">
        <v>30554</v>
      </c>
      <c r="G602" s="790" t="n">
        <v>50</v>
      </c>
      <c r="H602" s="728" t="n">
        <v>0.85</v>
      </c>
      <c r="I602" s="737"/>
      <c r="J602" s="730" t="n">
        <f aca="false">H602*I602</f>
        <v>0</v>
      </c>
    </row>
    <row r="603" customFormat="false" ht="12" hidden="false" customHeight="true" outlineLevel="0" collapsed="false">
      <c r="A603" s="785" t="s">
        <v>30555</v>
      </c>
      <c r="B603" s="786" t="s">
        <v>30555</v>
      </c>
      <c r="C603" s="757" t="str">
        <f aca="false">TRIM(B603)</f>
        <v>22788</v>
      </c>
      <c r="D603" s="787" t="n">
        <f aca="false">D602+1</f>
        <v>243</v>
      </c>
      <c r="E603" s="788" t="s">
        <v>30556</v>
      </c>
      <c r="F603" s="789" t="s">
        <v>17610</v>
      </c>
      <c r="G603" s="790" t="n">
        <v>1</v>
      </c>
      <c r="H603" s="728" t="n">
        <v>34.34</v>
      </c>
      <c r="I603" s="737"/>
      <c r="J603" s="730" t="n">
        <f aca="false">H603*I603</f>
        <v>0</v>
      </c>
    </row>
    <row r="604" customFormat="false" ht="12" hidden="false" customHeight="true" outlineLevel="0" collapsed="false">
      <c r="A604" s="785" t="s">
        <v>30557</v>
      </c>
      <c r="B604" s="786" t="s">
        <v>30558</v>
      </c>
      <c r="C604" s="757" t="str">
        <f aca="false">TRIM(B604)</f>
        <v>лиОО1О3791О</v>
      </c>
      <c r="D604" s="787" t="n">
        <f aca="false">D603+1</f>
        <v>244</v>
      </c>
      <c r="E604" s="788" t="s">
        <v>30559</v>
      </c>
      <c r="F604" s="789" t="s">
        <v>30424</v>
      </c>
      <c r="G604" s="790" t="n">
        <v>3</v>
      </c>
      <c r="H604" s="728" t="n">
        <v>50.86</v>
      </c>
      <c r="I604" s="737"/>
      <c r="J604" s="730" t="n">
        <f aca="false">H604*I604</f>
        <v>0</v>
      </c>
    </row>
    <row r="605" customFormat="false" ht="12" hidden="false" customHeight="true" outlineLevel="0" collapsed="false">
      <c r="A605" s="785" t="s">
        <v>30560</v>
      </c>
      <c r="B605" s="786" t="s">
        <v>30560</v>
      </c>
      <c r="C605" s="757" t="str">
        <f aca="false">TRIM(B605)</f>
        <v>6343</v>
      </c>
      <c r="D605" s="787" t="n">
        <f aca="false">D604+1</f>
        <v>245</v>
      </c>
      <c r="E605" s="788" t="n">
        <v>-4921489</v>
      </c>
      <c r="F605" s="789" t="s">
        <v>28879</v>
      </c>
      <c r="G605" s="790" t="n">
        <v>1</v>
      </c>
      <c r="H605" s="728" t="n">
        <v>122.64</v>
      </c>
      <c r="I605" s="737"/>
      <c r="J605" s="730" t="n">
        <f aca="false">H605*I605</f>
        <v>0</v>
      </c>
    </row>
    <row r="606" customFormat="false" ht="12" hidden="false" customHeight="true" outlineLevel="0" collapsed="false">
      <c r="A606" s="785" t="s">
        <v>30561</v>
      </c>
      <c r="B606" s="786" t="s">
        <v>30561</v>
      </c>
      <c r="C606" s="757" t="str">
        <f aca="false">TRIM(B606)</f>
        <v>5814</v>
      </c>
      <c r="D606" s="787" t="n">
        <f aca="false">D605+1</f>
        <v>246</v>
      </c>
      <c r="E606" s="788" t="s">
        <v>30562</v>
      </c>
      <c r="F606" s="789" t="s">
        <v>30563</v>
      </c>
      <c r="G606" s="790" t="n">
        <v>10</v>
      </c>
      <c r="H606" s="728" t="n">
        <v>60.58</v>
      </c>
      <c r="I606" s="737"/>
      <c r="J606" s="730" t="n">
        <f aca="false">H606*I606</f>
        <v>0</v>
      </c>
    </row>
    <row r="607" customFormat="false" ht="12" hidden="false" customHeight="true" outlineLevel="0" collapsed="false">
      <c r="A607" s="785" t="s">
        <v>30564</v>
      </c>
      <c r="B607" s="786" t="s">
        <v>30565</v>
      </c>
      <c r="C607" s="757" t="str">
        <f aca="false">TRIM(B607)</f>
        <v>лиОО1О37426</v>
      </c>
      <c r="D607" s="787" t="n">
        <f aca="false">D606+1</f>
        <v>247</v>
      </c>
      <c r="E607" s="788" t="s">
        <v>30566</v>
      </c>
      <c r="F607" s="789" t="s">
        <v>283</v>
      </c>
      <c r="G607" s="790" t="n">
        <v>3</v>
      </c>
      <c r="H607" s="728" t="n">
        <v>16.23</v>
      </c>
      <c r="I607" s="737"/>
      <c r="J607" s="730" t="n">
        <f aca="false">H607*I607</f>
        <v>0</v>
      </c>
    </row>
    <row r="608" customFormat="false" ht="12" hidden="false" customHeight="true" outlineLevel="0" collapsed="false">
      <c r="A608" s="785" t="s">
        <v>30567</v>
      </c>
      <c r="B608" s="786" t="s">
        <v>30568</v>
      </c>
      <c r="C608" s="757" t="str">
        <f aca="false">TRIM(B608)</f>
        <v>иО865</v>
      </c>
      <c r="D608" s="787" t="n">
        <f aca="false">D607+1</f>
        <v>248</v>
      </c>
      <c r="E608" s="788" t="s">
        <v>30569</v>
      </c>
      <c r="F608" s="789" t="s">
        <v>283</v>
      </c>
      <c r="G608" s="790" t="n">
        <v>1</v>
      </c>
      <c r="H608" s="728" t="n">
        <v>33.87</v>
      </c>
      <c r="I608" s="737"/>
      <c r="J608" s="730" t="n">
        <f aca="false">H608*I608</f>
        <v>0</v>
      </c>
    </row>
    <row r="609" customFormat="false" ht="12" hidden="false" customHeight="true" outlineLevel="0" collapsed="false">
      <c r="A609" s="785" t="s">
        <v>30570</v>
      </c>
      <c r="B609" s="786" t="s">
        <v>30571</v>
      </c>
      <c r="C609" s="757" t="str">
        <f aca="false">TRIM(B609)</f>
        <v>мООО9295</v>
      </c>
      <c r="D609" s="787" t="n">
        <f aca="false">D608+1</f>
        <v>249</v>
      </c>
      <c r="E609" s="788" t="s">
        <v>30572</v>
      </c>
      <c r="F609" s="789" t="s">
        <v>30573</v>
      </c>
      <c r="G609" s="790" t="n">
        <v>9</v>
      </c>
      <c r="H609" s="728" t="n">
        <v>4.72</v>
      </c>
      <c r="I609" s="737"/>
      <c r="J609" s="730" t="n">
        <f aca="false">H609*I609</f>
        <v>0</v>
      </c>
    </row>
    <row r="610" customFormat="false" ht="12" hidden="false" customHeight="true" outlineLevel="0" collapsed="false">
      <c r="A610" s="785" t="s">
        <v>30574</v>
      </c>
      <c r="B610" s="786" t="s">
        <v>30575</v>
      </c>
      <c r="C610" s="757" t="str">
        <f aca="false">TRIM(B610)</f>
        <v>ОООО3479</v>
      </c>
      <c r="D610" s="787" t="n">
        <f aca="false">D609+1</f>
        <v>250</v>
      </c>
      <c r="E610" s="788" t="s">
        <v>30576</v>
      </c>
      <c r="F610" s="789" t="s">
        <v>30577</v>
      </c>
      <c r="G610" s="790" t="n">
        <v>1</v>
      </c>
      <c r="H610" s="728" t="n">
        <v>22.44</v>
      </c>
      <c r="I610" s="737"/>
      <c r="J610" s="730" t="n">
        <f aca="false">H610*I610</f>
        <v>0</v>
      </c>
    </row>
    <row r="611" customFormat="false" ht="24" hidden="false" customHeight="true" outlineLevel="0" collapsed="false">
      <c r="A611" s="785" t="s">
        <v>30578</v>
      </c>
      <c r="B611" s="786" t="s">
        <v>30579</v>
      </c>
      <c r="C611" s="757" t="str">
        <f aca="false">TRIM(B611)</f>
        <v>О8ОО831</v>
      </c>
      <c r="D611" s="787" t="n">
        <f aca="false">D610+1</f>
        <v>251</v>
      </c>
      <c r="E611" s="788" t="s">
        <v>30580</v>
      </c>
      <c r="F611" s="789" t="s">
        <v>30581</v>
      </c>
      <c r="G611" s="790" t="n">
        <v>1</v>
      </c>
      <c r="H611" s="728" t="n">
        <v>94.61</v>
      </c>
      <c r="I611" s="737"/>
      <c r="J611" s="730" t="n">
        <f aca="false">H611*I611</f>
        <v>0</v>
      </c>
    </row>
    <row r="612" customFormat="false" ht="12" hidden="false" customHeight="true" outlineLevel="0" collapsed="false">
      <c r="A612" s="785" t="s">
        <v>30582</v>
      </c>
      <c r="B612" s="786" t="s">
        <v>30583</v>
      </c>
      <c r="C612" s="757" t="str">
        <f aca="false">TRIM(B612)</f>
        <v>лиОО1О464О1</v>
      </c>
      <c r="D612" s="787" t="n">
        <f aca="false">D611+1</f>
        <v>252</v>
      </c>
      <c r="E612" s="788" t="s">
        <v>30584</v>
      </c>
      <c r="F612" s="789" t="s">
        <v>30585</v>
      </c>
      <c r="G612" s="790" t="n">
        <v>1</v>
      </c>
      <c r="H612" s="728" t="n">
        <v>31.14</v>
      </c>
      <c r="I612" s="737"/>
      <c r="J612" s="730" t="n">
        <f aca="false">H612*I612</f>
        <v>0</v>
      </c>
    </row>
    <row r="613" customFormat="false" ht="24" hidden="false" customHeight="true" outlineLevel="0" collapsed="false">
      <c r="A613" s="785" t="s">
        <v>30586</v>
      </c>
      <c r="B613" s="786" t="s">
        <v>30587</v>
      </c>
      <c r="C613" s="757" t="str">
        <f aca="false">TRIM(B613)</f>
        <v>1894О</v>
      </c>
      <c r="D613" s="787" t="n">
        <f aca="false">D612+1</f>
        <v>253</v>
      </c>
      <c r="E613" s="788" t="s">
        <v>30588</v>
      </c>
      <c r="F613" s="789" t="s">
        <v>30589</v>
      </c>
      <c r="G613" s="790" t="n">
        <v>15</v>
      </c>
      <c r="H613" s="728" t="n">
        <v>12.96</v>
      </c>
      <c r="I613" s="737"/>
      <c r="J613" s="730" t="n">
        <f aca="false">H613*I613</f>
        <v>0</v>
      </c>
    </row>
    <row r="614" customFormat="false" ht="12" hidden="false" customHeight="true" outlineLevel="0" collapsed="false">
      <c r="A614" s="785" t="s">
        <v>30590</v>
      </c>
      <c r="B614" s="786" t="s">
        <v>30591</v>
      </c>
      <c r="C614" s="757" t="str">
        <f aca="false">TRIM(B614)</f>
        <v>линдОО16939</v>
      </c>
      <c r="D614" s="787" t="n">
        <f aca="false">D613+1</f>
        <v>254</v>
      </c>
      <c r="E614" s="788" t="n">
        <v>9607310310</v>
      </c>
      <c r="F614" s="789" t="s">
        <v>30592</v>
      </c>
      <c r="G614" s="790" t="n">
        <v>1</v>
      </c>
      <c r="H614" s="728" t="n">
        <v>231.17</v>
      </c>
      <c r="I614" s="737"/>
      <c r="J614" s="730" t="n">
        <f aca="false">H614*I614</f>
        <v>0</v>
      </c>
    </row>
    <row r="615" customFormat="false" ht="12" hidden="false" customHeight="true" outlineLevel="0" collapsed="false">
      <c r="A615" s="785" t="s">
        <v>30593</v>
      </c>
      <c r="B615" s="786" t="s">
        <v>30594</v>
      </c>
      <c r="C615" s="757" t="str">
        <f aca="false">TRIM(B615)</f>
        <v>лп5292213О952О1О</v>
      </c>
      <c r="D615" s="787" t="n">
        <f aca="false">D614+1</f>
        <v>255</v>
      </c>
      <c r="E615" s="788" t="s">
        <v>30595</v>
      </c>
      <c r="F615" s="789" t="s">
        <v>30041</v>
      </c>
      <c r="G615" s="790" t="n">
        <v>9</v>
      </c>
      <c r="H615" s="728" t="n">
        <v>12.39</v>
      </c>
      <c r="I615" s="737"/>
      <c r="J615" s="730" t="n">
        <f aca="false">H615*I615</f>
        <v>0</v>
      </c>
    </row>
    <row r="616" customFormat="false" ht="12" hidden="false" customHeight="true" outlineLevel="0" collapsed="false">
      <c r="A616" s="785" t="s">
        <v>30596</v>
      </c>
      <c r="B616" s="786" t="s">
        <v>30597</v>
      </c>
      <c r="C616" s="757" t="str">
        <f aca="false">TRIM(B616)</f>
        <v>лиО39ОООО33</v>
      </c>
      <c r="D616" s="787" t="n">
        <f aca="false">D615+1</f>
        <v>256</v>
      </c>
      <c r="E616" s="788" t="s">
        <v>30598</v>
      </c>
      <c r="F616" s="789" t="s">
        <v>13525</v>
      </c>
      <c r="G616" s="790" t="n">
        <v>1</v>
      </c>
      <c r="H616" s="728" t="n">
        <v>514.08</v>
      </c>
      <c r="I616" s="737"/>
      <c r="J616" s="730" t="n">
        <f aca="false">H616*I616</f>
        <v>0</v>
      </c>
    </row>
    <row r="617" customFormat="false" ht="12" hidden="false" customHeight="true" outlineLevel="0" collapsed="false">
      <c r="A617" s="785" t="s">
        <v>30599</v>
      </c>
      <c r="B617" s="786" t="s">
        <v>30600</v>
      </c>
      <c r="C617" s="757" t="str">
        <f aca="false">TRIM(B617)</f>
        <v>лиО39ООО349</v>
      </c>
      <c r="D617" s="787" t="n">
        <f aca="false">D616+1</f>
        <v>257</v>
      </c>
      <c r="E617" s="788" t="s">
        <v>30601</v>
      </c>
      <c r="F617" s="789" t="s">
        <v>30602</v>
      </c>
      <c r="G617" s="790" t="n">
        <v>2</v>
      </c>
      <c r="H617" s="728" t="n">
        <v>12.99</v>
      </c>
      <c r="I617" s="737"/>
      <c r="J617" s="730" t="n">
        <f aca="false">H617*I617</f>
        <v>0</v>
      </c>
    </row>
    <row r="618" customFormat="false" ht="12" hidden="false" customHeight="true" outlineLevel="0" collapsed="false">
      <c r="A618" s="785" t="s">
        <v>30603</v>
      </c>
      <c r="B618" s="786" t="s">
        <v>30604</v>
      </c>
      <c r="C618" s="757" t="str">
        <f aca="false">TRIM(B618)</f>
        <v>лиО39ООО347</v>
      </c>
      <c r="D618" s="787" t="n">
        <f aca="false">D617+1</f>
        <v>258</v>
      </c>
      <c r="E618" s="788" t="s">
        <v>30605</v>
      </c>
      <c r="F618" s="789" t="s">
        <v>30602</v>
      </c>
      <c r="G618" s="790" t="n">
        <v>2</v>
      </c>
      <c r="H618" s="728" t="n">
        <v>14.6</v>
      </c>
      <c r="I618" s="737"/>
      <c r="J618" s="730" t="n">
        <f aca="false">H618*I618</f>
        <v>0</v>
      </c>
    </row>
    <row r="619" customFormat="false" ht="12" hidden="false" customHeight="true" outlineLevel="0" collapsed="false">
      <c r="A619" s="785" t="s">
        <v>30606</v>
      </c>
      <c r="B619" s="786" t="s">
        <v>30607</v>
      </c>
      <c r="C619" s="757" t="str">
        <f aca="false">TRIM(B619)</f>
        <v>лиО39ООО348</v>
      </c>
      <c r="D619" s="787" t="n">
        <f aca="false">D618+1</f>
        <v>259</v>
      </c>
      <c r="E619" s="788" t="s">
        <v>30608</v>
      </c>
      <c r="F619" s="789" t="s">
        <v>30609</v>
      </c>
      <c r="G619" s="790" t="n">
        <v>2</v>
      </c>
      <c r="H619" s="728" t="n">
        <v>15.53</v>
      </c>
      <c r="I619" s="737"/>
      <c r="J619" s="730" t="n">
        <f aca="false">H619*I619</f>
        <v>0</v>
      </c>
    </row>
    <row r="620" customFormat="false" ht="12" hidden="false" customHeight="true" outlineLevel="0" collapsed="false">
      <c r="A620" s="785" t="s">
        <v>30610</v>
      </c>
      <c r="B620" s="786" t="s">
        <v>30610</v>
      </c>
      <c r="C620" s="757" t="str">
        <f aca="false">TRIM(B620)</f>
        <v>и1856</v>
      </c>
      <c r="D620" s="787" t="n">
        <f aca="false">D619+1</f>
        <v>260</v>
      </c>
      <c r="E620" s="788" t="s">
        <v>8442</v>
      </c>
      <c r="F620" s="789" t="s">
        <v>8443</v>
      </c>
      <c r="G620" s="790" t="n">
        <v>5</v>
      </c>
      <c r="H620" s="728" t="n">
        <v>4.05</v>
      </c>
      <c r="I620" s="737"/>
      <c r="J620" s="730" t="n">
        <f aca="false">H620*I620</f>
        <v>0</v>
      </c>
    </row>
    <row r="621" customFormat="false" ht="24" hidden="false" customHeight="true" outlineLevel="0" collapsed="false">
      <c r="A621" s="785" t="s">
        <v>30611</v>
      </c>
      <c r="B621" s="786" t="s">
        <v>30612</v>
      </c>
      <c r="C621" s="757" t="str">
        <f aca="false">TRIM(B621)</f>
        <v>О8ОО733</v>
      </c>
      <c r="D621" s="787" t="n">
        <f aca="false">D620+1</f>
        <v>261</v>
      </c>
      <c r="E621" s="788" t="s">
        <v>30613</v>
      </c>
      <c r="F621" s="789" t="s">
        <v>30614</v>
      </c>
      <c r="G621" s="790" t="n">
        <v>2</v>
      </c>
      <c r="H621" s="728" t="n">
        <v>589.43</v>
      </c>
      <c r="I621" s="737"/>
      <c r="J621" s="730" t="n">
        <f aca="false">H621*I621</f>
        <v>0</v>
      </c>
    </row>
    <row r="622" customFormat="false" ht="12" hidden="false" customHeight="true" outlineLevel="0" collapsed="false">
      <c r="A622" s="785" t="s">
        <v>30615</v>
      </c>
      <c r="B622" s="786" t="s">
        <v>30616</v>
      </c>
      <c r="C622" s="757" t="str">
        <f aca="false">TRIM(B622)</f>
        <v>лиОО1О37322</v>
      </c>
      <c r="D622" s="787" t="n">
        <f aca="false">D621+1</f>
        <v>262</v>
      </c>
      <c r="E622" s="788" t="s">
        <v>30617</v>
      </c>
      <c r="F622" s="789" t="s">
        <v>30618</v>
      </c>
      <c r="G622" s="790" t="n">
        <v>3</v>
      </c>
      <c r="H622" s="728" t="n">
        <v>70.64</v>
      </c>
      <c r="I622" s="737"/>
      <c r="J622" s="730" t="n">
        <f aca="false">H622*I622</f>
        <v>0</v>
      </c>
    </row>
    <row r="623" customFormat="false" ht="36" hidden="false" customHeight="true" outlineLevel="0" collapsed="false">
      <c r="A623" s="785" t="s">
        <v>30619</v>
      </c>
      <c r="B623" s="786" t="s">
        <v>30620</v>
      </c>
      <c r="C623" s="757" t="str">
        <f aca="false">TRIM(B623)</f>
        <v>и19О8</v>
      </c>
      <c r="D623" s="787" t="n">
        <f aca="false">D622+1</f>
        <v>263</v>
      </c>
      <c r="E623" s="788" t="s">
        <v>30621</v>
      </c>
      <c r="F623" s="789" t="s">
        <v>30622</v>
      </c>
      <c r="G623" s="790" t="n">
        <v>3</v>
      </c>
      <c r="H623" s="728" t="n">
        <v>932.12</v>
      </c>
      <c r="I623" s="737"/>
      <c r="J623" s="730" t="n">
        <f aca="false">H623*I623</f>
        <v>0</v>
      </c>
    </row>
    <row r="624" customFormat="false" ht="12" hidden="false" customHeight="true" outlineLevel="0" collapsed="false">
      <c r="A624" s="785" t="s">
        <v>30623</v>
      </c>
      <c r="B624" s="786" t="s">
        <v>30624</v>
      </c>
      <c r="C624" s="757" t="str">
        <f aca="false">TRIM(B624)</f>
        <v>ОООО348О</v>
      </c>
      <c r="D624" s="787" t="n">
        <f aca="false">D623+1</f>
        <v>264</v>
      </c>
      <c r="E624" s="788" t="n">
        <v>1457434421</v>
      </c>
      <c r="F624" s="789" t="s">
        <v>30577</v>
      </c>
      <c r="G624" s="790" t="n">
        <v>2</v>
      </c>
      <c r="H624" s="728" t="n">
        <v>18.79</v>
      </c>
      <c r="I624" s="737"/>
      <c r="J624" s="730" t="n">
        <f aca="false">H624*I624</f>
        <v>0</v>
      </c>
    </row>
    <row r="625" customFormat="false" ht="12" hidden="false" customHeight="true" outlineLevel="0" collapsed="false">
      <c r="A625" s="785" t="s">
        <v>30625</v>
      </c>
      <c r="B625" s="786" t="s">
        <v>30626</v>
      </c>
      <c r="C625" s="757" t="str">
        <f aca="false">TRIM(B625)</f>
        <v>лиОО1О37842</v>
      </c>
      <c r="D625" s="787" t="n">
        <f aca="false">D624+1</f>
        <v>265</v>
      </c>
      <c r="E625" s="788" t="s">
        <v>30627</v>
      </c>
      <c r="F625" s="789" t="s">
        <v>30424</v>
      </c>
      <c r="G625" s="790" t="n">
        <v>9</v>
      </c>
      <c r="H625" s="728" t="n">
        <v>80.5</v>
      </c>
      <c r="I625" s="737"/>
      <c r="J625" s="730" t="n">
        <f aca="false">H625*I625</f>
        <v>0</v>
      </c>
    </row>
    <row r="626" customFormat="false" ht="12" hidden="false" customHeight="true" outlineLevel="0" collapsed="false">
      <c r="A626" s="785" t="s">
        <v>30628</v>
      </c>
      <c r="B626" s="786" t="s">
        <v>30629</v>
      </c>
      <c r="C626" s="757" t="str">
        <f aca="false">TRIM(B626)</f>
        <v>2О484</v>
      </c>
      <c r="D626" s="787" t="n">
        <f aca="false">D625+1</f>
        <v>266</v>
      </c>
      <c r="E626" s="788" t="s">
        <v>30630</v>
      </c>
      <c r="F626" s="789" t="s">
        <v>30631</v>
      </c>
      <c r="G626" s="790" t="n">
        <v>8</v>
      </c>
      <c r="H626" s="728" t="n">
        <v>12.81</v>
      </c>
      <c r="I626" s="737"/>
      <c r="J626" s="730" t="n">
        <f aca="false">H626*I626</f>
        <v>0</v>
      </c>
    </row>
    <row r="627" customFormat="false" ht="24" hidden="false" customHeight="true" outlineLevel="0" collapsed="false">
      <c r="A627" s="785" t="s">
        <v>30632</v>
      </c>
      <c r="B627" s="786" t="s">
        <v>30633</v>
      </c>
      <c r="C627" s="757" t="str">
        <f aca="false">TRIM(B627)</f>
        <v>лиО39ООО461</v>
      </c>
      <c r="D627" s="787" t="n">
        <f aca="false">D626+1</f>
        <v>267</v>
      </c>
      <c r="E627" s="788" t="s">
        <v>30634</v>
      </c>
      <c r="F627" s="789" t="s">
        <v>30635</v>
      </c>
      <c r="G627" s="790" t="n">
        <v>2</v>
      </c>
      <c r="H627" s="728" t="n">
        <v>126.8</v>
      </c>
      <c r="I627" s="737"/>
      <c r="J627" s="730" t="n">
        <f aca="false">H627*I627</f>
        <v>0</v>
      </c>
    </row>
    <row r="628" customFormat="false" ht="24" hidden="false" customHeight="true" outlineLevel="0" collapsed="false">
      <c r="A628" s="785" t="s">
        <v>30636</v>
      </c>
      <c r="B628" s="786" t="s">
        <v>30636</v>
      </c>
      <c r="C628" s="757" t="str">
        <f aca="false">TRIM(B628)</f>
        <v>и1652</v>
      </c>
      <c r="D628" s="787" t="n">
        <f aca="false">D627+1</f>
        <v>268</v>
      </c>
      <c r="E628" s="788" t="s">
        <v>30637</v>
      </c>
      <c r="F628" s="789" t="s">
        <v>30638</v>
      </c>
      <c r="G628" s="790" t="n">
        <v>3</v>
      </c>
      <c r="H628" s="728" t="n">
        <v>210.13</v>
      </c>
      <c r="I628" s="737"/>
      <c r="J628" s="730" t="n">
        <f aca="false">H628*I628</f>
        <v>0</v>
      </c>
    </row>
    <row r="629" customFormat="false" ht="12" hidden="false" customHeight="true" outlineLevel="0" collapsed="false">
      <c r="A629" s="785" t="s">
        <v>30639</v>
      </c>
      <c r="B629" s="786" t="s">
        <v>30640</v>
      </c>
      <c r="C629" s="757" t="str">
        <f aca="false">TRIM(B629)</f>
        <v>О8О1544</v>
      </c>
      <c r="D629" s="787" t="n">
        <f aca="false">D628+1</f>
        <v>269</v>
      </c>
      <c r="E629" s="788" t="s">
        <v>30641</v>
      </c>
      <c r="F629" s="789" t="s">
        <v>30642</v>
      </c>
      <c r="G629" s="790" t="n">
        <v>1</v>
      </c>
      <c r="H629" s="728" t="n">
        <v>111.82</v>
      </c>
      <c r="I629" s="737"/>
      <c r="J629" s="730" t="n">
        <f aca="false">H629*I629</f>
        <v>0</v>
      </c>
    </row>
    <row r="630" customFormat="false" ht="12" hidden="false" customHeight="true" outlineLevel="0" collapsed="false">
      <c r="A630" s="785" t="s">
        <v>30643</v>
      </c>
      <c r="B630" s="786" t="s">
        <v>30644</v>
      </c>
      <c r="C630" s="757" t="str">
        <f aca="false">TRIM(B630)</f>
        <v>ОООО4825</v>
      </c>
      <c r="D630" s="787" t="n">
        <f aca="false">D629+1</f>
        <v>270</v>
      </c>
      <c r="E630" s="788" t="s">
        <v>30645</v>
      </c>
      <c r="F630" s="789" t="s">
        <v>30382</v>
      </c>
      <c r="G630" s="790" t="n">
        <v>2</v>
      </c>
      <c r="H630" s="728" t="n">
        <v>1102</v>
      </c>
      <c r="I630" s="737"/>
      <c r="J630" s="730" t="n">
        <f aca="false">H630*I630</f>
        <v>0</v>
      </c>
    </row>
    <row r="631" customFormat="false" ht="12" hidden="false" customHeight="true" outlineLevel="0" collapsed="false">
      <c r="A631" s="785" t="s">
        <v>30646</v>
      </c>
      <c r="B631" s="786" t="s">
        <v>30647</v>
      </c>
      <c r="C631" s="757" t="str">
        <f aca="false">TRIM(B631)</f>
        <v>иО917</v>
      </c>
      <c r="D631" s="787" t="n">
        <f aca="false">D630+1</f>
        <v>271</v>
      </c>
      <c r="E631" s="788" t="s">
        <v>30648</v>
      </c>
      <c r="F631" s="789" t="s">
        <v>283</v>
      </c>
      <c r="G631" s="790" t="n">
        <v>4</v>
      </c>
      <c r="H631" s="728" t="n">
        <v>61.4</v>
      </c>
      <c r="I631" s="737"/>
      <c r="J631" s="730" t="n">
        <f aca="false">H631*I631</f>
        <v>0</v>
      </c>
    </row>
    <row r="632" customFormat="false" ht="12" hidden="false" customHeight="true" outlineLevel="0" collapsed="false">
      <c r="A632" s="785" t="s">
        <v>30649</v>
      </c>
      <c r="B632" s="786" t="s">
        <v>30650</v>
      </c>
      <c r="C632" s="757" t="str">
        <f aca="false">TRIM(B632)</f>
        <v>иО916</v>
      </c>
      <c r="D632" s="787" t="n">
        <f aca="false">D631+1</f>
        <v>272</v>
      </c>
      <c r="E632" s="788" t="s">
        <v>30651</v>
      </c>
      <c r="F632" s="789" t="s">
        <v>283</v>
      </c>
      <c r="G632" s="790" t="n">
        <v>3</v>
      </c>
      <c r="H632" s="728" t="n">
        <v>51.21</v>
      </c>
      <c r="I632" s="737"/>
      <c r="J632" s="730" t="n">
        <f aca="false">H632*I632</f>
        <v>0</v>
      </c>
    </row>
    <row r="633" customFormat="false" ht="12" hidden="false" customHeight="true" outlineLevel="0" collapsed="false">
      <c r="A633" s="785" t="s">
        <v>30652</v>
      </c>
      <c r="B633" s="786" t="s">
        <v>30653</v>
      </c>
      <c r="C633" s="757" t="str">
        <f aca="false">TRIM(B633)</f>
        <v>лиОО1О96372</v>
      </c>
      <c r="D633" s="787" t="n">
        <f aca="false">D632+1</f>
        <v>273</v>
      </c>
      <c r="E633" s="788" t="s">
        <v>30654</v>
      </c>
      <c r="F633" s="789" t="s">
        <v>30655</v>
      </c>
      <c r="G633" s="790" t="n">
        <v>1</v>
      </c>
      <c r="H633" s="728" t="n">
        <v>140.94</v>
      </c>
      <c r="I633" s="737"/>
      <c r="J633" s="730" t="n">
        <f aca="false">H633*I633</f>
        <v>0</v>
      </c>
    </row>
    <row r="634" customFormat="false" ht="12" hidden="false" customHeight="true" outlineLevel="0" collapsed="false">
      <c r="A634" s="785" t="s">
        <v>30292</v>
      </c>
      <c r="B634" s="786" t="s">
        <v>30293</v>
      </c>
      <c r="C634" s="757" t="str">
        <f aca="false">TRIM(B634)</f>
        <v>О8О2366</v>
      </c>
      <c r="D634" s="787" t="n">
        <f aca="false">D633+1</f>
        <v>274</v>
      </c>
      <c r="E634" s="788" t="s">
        <v>30294</v>
      </c>
      <c r="F634" s="789" t="s">
        <v>30295</v>
      </c>
      <c r="G634" s="790" t="n">
        <v>1</v>
      </c>
      <c r="H634" s="728" t="n">
        <v>136.68</v>
      </c>
      <c r="I634" s="737"/>
      <c r="J634" s="730" t="n">
        <f aca="false">H634*I634</f>
        <v>0</v>
      </c>
    </row>
    <row r="635" customFormat="false" ht="12" hidden="false" customHeight="true" outlineLevel="0" collapsed="false">
      <c r="A635" s="785" t="s">
        <v>30656</v>
      </c>
      <c r="B635" s="786" t="s">
        <v>30656</v>
      </c>
      <c r="C635" s="757" t="str">
        <f aca="false">TRIM(B635)</f>
        <v>13635</v>
      </c>
      <c r="D635" s="787" t="n">
        <f aca="false">D634+1</f>
        <v>275</v>
      </c>
      <c r="E635" s="788" t="s">
        <v>30657</v>
      </c>
      <c r="F635" s="789" t="s">
        <v>30658</v>
      </c>
      <c r="G635" s="790" t="n">
        <v>1</v>
      </c>
      <c r="H635" s="728" t="n">
        <v>116.2</v>
      </c>
      <c r="I635" s="737"/>
      <c r="J635" s="730" t="n">
        <f aca="false">H635*I635</f>
        <v>0</v>
      </c>
    </row>
    <row r="636" customFormat="false" ht="24" hidden="false" customHeight="true" outlineLevel="0" collapsed="false">
      <c r="A636" s="785" t="s">
        <v>30659</v>
      </c>
      <c r="B636" s="786" t="s">
        <v>30660</v>
      </c>
      <c r="C636" s="757" t="str">
        <f aca="false">TRIM(B636)</f>
        <v>и2О68</v>
      </c>
      <c r="D636" s="787" t="n">
        <f aca="false">D635+1</f>
        <v>276</v>
      </c>
      <c r="E636" s="788" t="s">
        <v>30661</v>
      </c>
      <c r="F636" s="789" t="s">
        <v>30662</v>
      </c>
      <c r="G636" s="790" t="n">
        <v>1</v>
      </c>
      <c r="H636" s="728" t="n">
        <v>103.8</v>
      </c>
      <c r="I636" s="737"/>
      <c r="J636" s="730" t="n">
        <f aca="false">H636*I636</f>
        <v>0</v>
      </c>
    </row>
    <row r="637" customFormat="false" ht="24" hidden="false" customHeight="true" outlineLevel="0" collapsed="false">
      <c r="A637" s="785" t="s">
        <v>30663</v>
      </c>
      <c r="B637" s="786" t="s">
        <v>30664</v>
      </c>
      <c r="C637" s="757" t="str">
        <f aca="false">TRIM(B637)</f>
        <v>1338О</v>
      </c>
      <c r="D637" s="787" t="n">
        <f aca="false">D636+1</f>
        <v>277</v>
      </c>
      <c r="E637" s="788" t="s">
        <v>30665</v>
      </c>
      <c r="F637" s="789" t="s">
        <v>30666</v>
      </c>
      <c r="G637" s="790" t="n">
        <v>20</v>
      </c>
      <c r="H637" s="728" t="n">
        <v>9.86</v>
      </c>
      <c r="I637" s="737"/>
      <c r="J637" s="730" t="n">
        <f aca="false">H637*I637</f>
        <v>0</v>
      </c>
    </row>
    <row r="638" customFormat="false" ht="12" hidden="false" customHeight="true" outlineLevel="0" collapsed="false">
      <c r="A638" s="785" t="s">
        <v>30667</v>
      </c>
      <c r="B638" s="786" t="s">
        <v>30667</v>
      </c>
      <c r="C638" s="757" t="str">
        <f aca="false">TRIM(B638)</f>
        <v>21847</v>
      </c>
      <c r="D638" s="787" t="n">
        <f aca="false">D637+1</f>
        <v>278</v>
      </c>
      <c r="E638" s="788" t="n">
        <v>3934486</v>
      </c>
      <c r="F638" s="789" t="s">
        <v>30668</v>
      </c>
      <c r="G638" s="790" t="n">
        <v>2</v>
      </c>
      <c r="H638" s="728" t="n">
        <v>40.99</v>
      </c>
      <c r="I638" s="737"/>
      <c r="J638" s="730" t="n">
        <f aca="false">H638*I638</f>
        <v>0</v>
      </c>
    </row>
    <row r="639" customFormat="false" ht="12" hidden="false" customHeight="true" outlineLevel="0" collapsed="false">
      <c r="A639" s="785" t="s">
        <v>30669</v>
      </c>
      <c r="B639" s="786" t="s">
        <v>30670</v>
      </c>
      <c r="C639" s="757" t="str">
        <f aca="false">TRIM(B639)</f>
        <v>лиОО1О37815</v>
      </c>
      <c r="D639" s="787" t="n">
        <f aca="false">D638+1</f>
        <v>279</v>
      </c>
      <c r="E639" s="788" t="s">
        <v>30671</v>
      </c>
      <c r="F639" s="789" t="s">
        <v>30672</v>
      </c>
      <c r="G639" s="790" t="n">
        <v>1</v>
      </c>
      <c r="H639" s="728" t="n">
        <v>69.62</v>
      </c>
      <c r="I639" s="737"/>
      <c r="J639" s="730" t="n">
        <f aca="false">H639*I639</f>
        <v>0</v>
      </c>
    </row>
    <row r="640" customFormat="false" ht="12" hidden="false" customHeight="true" outlineLevel="0" collapsed="false">
      <c r="A640" s="785" t="s">
        <v>30673</v>
      </c>
      <c r="B640" s="786" t="s">
        <v>30673</v>
      </c>
      <c r="C640" s="757" t="str">
        <f aca="false">TRIM(B640)</f>
        <v>и1673</v>
      </c>
      <c r="D640" s="787" t="n">
        <f aca="false">D639+1</f>
        <v>280</v>
      </c>
      <c r="E640" s="788" t="s">
        <v>30674</v>
      </c>
      <c r="F640" s="789" t="s">
        <v>16595</v>
      </c>
      <c r="G640" s="790" t="n">
        <v>1</v>
      </c>
      <c r="H640" s="728" t="n">
        <v>0.24</v>
      </c>
      <c r="I640" s="737"/>
      <c r="J640" s="730" t="n">
        <f aca="false">H640*I640</f>
        <v>0</v>
      </c>
    </row>
    <row r="641" customFormat="false" ht="12" hidden="false" customHeight="true" outlineLevel="0" collapsed="false">
      <c r="A641" s="785" t="s">
        <v>30675</v>
      </c>
      <c r="B641" s="786" t="s">
        <v>30676</v>
      </c>
      <c r="C641" s="757" t="str">
        <f aca="false">TRIM(B641)</f>
        <v>лиОО1О37911</v>
      </c>
      <c r="D641" s="787" t="n">
        <f aca="false">D640+1</f>
        <v>281</v>
      </c>
      <c r="E641" s="788" t="s">
        <v>30677</v>
      </c>
      <c r="F641" s="789" t="s">
        <v>30678</v>
      </c>
      <c r="G641" s="790" t="n">
        <v>2</v>
      </c>
      <c r="H641" s="728" t="n">
        <v>20.44</v>
      </c>
      <c r="I641" s="737"/>
      <c r="J641" s="730" t="n">
        <f aca="false">H641*I641</f>
        <v>0</v>
      </c>
    </row>
    <row r="642" customFormat="false" ht="24" hidden="false" customHeight="true" outlineLevel="0" collapsed="false">
      <c r="A642" s="785" t="s">
        <v>30679</v>
      </c>
      <c r="B642" s="786" t="s">
        <v>30680</v>
      </c>
      <c r="C642" s="757" t="str">
        <f aca="false">TRIM(B642)</f>
        <v>О8О1448</v>
      </c>
      <c r="D642" s="787" t="n">
        <f aca="false">D641+1</f>
        <v>282</v>
      </c>
      <c r="E642" s="788" t="s">
        <v>30681</v>
      </c>
      <c r="F642" s="789" t="s">
        <v>30682</v>
      </c>
      <c r="G642" s="790" t="n">
        <v>1</v>
      </c>
      <c r="H642" s="728" t="n">
        <v>107.63</v>
      </c>
      <c r="I642" s="737"/>
      <c r="J642" s="730" t="n">
        <f aca="false">H642*I642</f>
        <v>0</v>
      </c>
    </row>
    <row r="643" customFormat="false" ht="12" hidden="false" customHeight="true" outlineLevel="0" collapsed="false">
      <c r="A643" s="785" t="s">
        <v>30683</v>
      </c>
      <c r="B643" s="786" t="s">
        <v>30684</v>
      </c>
      <c r="C643" s="757" t="str">
        <f aca="false">TRIM(B643)</f>
        <v>линдОО19989</v>
      </c>
      <c r="D643" s="787" t="n">
        <f aca="false">D642+1</f>
        <v>283</v>
      </c>
      <c r="E643" s="788" t="s">
        <v>30685</v>
      </c>
      <c r="F643" s="789" t="s">
        <v>30686</v>
      </c>
      <c r="G643" s="790" t="n">
        <v>3</v>
      </c>
      <c r="H643" s="728" t="n">
        <v>0.77</v>
      </c>
      <c r="I643" s="737"/>
      <c r="J643" s="730" t="n">
        <f aca="false">H643*I643</f>
        <v>0</v>
      </c>
    </row>
    <row r="644" customFormat="false" ht="12" hidden="false" customHeight="true" outlineLevel="0" collapsed="false">
      <c r="A644" s="785" t="s">
        <v>30687</v>
      </c>
      <c r="B644" s="786" t="s">
        <v>30688</v>
      </c>
      <c r="C644" s="757" t="str">
        <f aca="false">TRIM(B644)</f>
        <v>О8О1196</v>
      </c>
      <c r="D644" s="787" t="n">
        <f aca="false">D643+1</f>
        <v>284</v>
      </c>
      <c r="E644" s="788" t="s">
        <v>30689</v>
      </c>
      <c r="F644" s="789" t="s">
        <v>30690</v>
      </c>
      <c r="G644" s="790" t="n">
        <v>1</v>
      </c>
      <c r="H644" s="728" t="n">
        <v>446.77</v>
      </c>
      <c r="I644" s="737"/>
      <c r="J644" s="730" t="n">
        <f aca="false">H644*I644</f>
        <v>0</v>
      </c>
    </row>
    <row r="645" customFormat="false" ht="12" hidden="false" customHeight="true" outlineLevel="0" collapsed="false">
      <c r="A645" s="785" t="s">
        <v>30691</v>
      </c>
      <c r="B645" s="786" t="s">
        <v>30691</v>
      </c>
      <c r="C645" s="757" t="str">
        <f aca="false">TRIM(B645)</f>
        <v>7446</v>
      </c>
      <c r="D645" s="787" t="n">
        <f aca="false">D644+1</f>
        <v>285</v>
      </c>
      <c r="E645" s="788" t="s">
        <v>30692</v>
      </c>
      <c r="F645" s="789" t="s">
        <v>13513</v>
      </c>
      <c r="G645" s="790" t="n">
        <v>1</v>
      </c>
      <c r="H645" s="728" t="n">
        <v>305.35</v>
      </c>
      <c r="I645" s="737"/>
      <c r="J645" s="730" t="n">
        <f aca="false">H645*I645</f>
        <v>0</v>
      </c>
    </row>
    <row r="646" customFormat="false" ht="12" hidden="false" customHeight="true" outlineLevel="0" collapsed="false">
      <c r="A646" s="785" t="s">
        <v>30693</v>
      </c>
      <c r="B646" s="786" t="s">
        <v>30694</v>
      </c>
      <c r="C646" s="757" t="str">
        <f aca="false">TRIM(B646)</f>
        <v>лиО39ОО1674</v>
      </c>
      <c r="D646" s="787" t="n">
        <f aca="false">D645+1</f>
        <v>286</v>
      </c>
      <c r="E646" s="788" t="s">
        <v>30695</v>
      </c>
      <c r="F646" s="789" t="s">
        <v>30696</v>
      </c>
      <c r="G646" s="790" t="n">
        <v>1</v>
      </c>
      <c r="H646" s="728" t="n">
        <v>278.94</v>
      </c>
      <c r="I646" s="737"/>
      <c r="J646" s="730" t="n">
        <f aca="false">H646*I646</f>
        <v>0</v>
      </c>
    </row>
    <row r="647" customFormat="false" ht="12" hidden="false" customHeight="true" outlineLevel="0" collapsed="false">
      <c r="A647" s="785" t="s">
        <v>30697</v>
      </c>
      <c r="B647" s="786" t="s">
        <v>30698</v>
      </c>
      <c r="C647" s="757" t="str">
        <f aca="false">TRIM(B647)</f>
        <v>ОООО4О61</v>
      </c>
      <c r="D647" s="787" t="n">
        <f aca="false">D646+1</f>
        <v>287</v>
      </c>
      <c r="E647" s="788" t="s">
        <v>30699</v>
      </c>
      <c r="F647" s="789" t="s">
        <v>30700</v>
      </c>
      <c r="G647" s="790" t="n">
        <v>1.2</v>
      </c>
      <c r="H647" s="728" t="n">
        <v>27.8</v>
      </c>
      <c r="I647" s="737"/>
      <c r="J647" s="730" t="n">
        <f aca="false">H647*I647</f>
        <v>0</v>
      </c>
    </row>
    <row r="648" customFormat="false" ht="12" hidden="false" customHeight="true" outlineLevel="0" collapsed="false">
      <c r="A648" s="785" t="s">
        <v>30701</v>
      </c>
      <c r="B648" s="786" t="s">
        <v>30701</v>
      </c>
      <c r="C648" s="757" t="str">
        <f aca="false">TRIM(B648)</f>
        <v>и1977</v>
      </c>
      <c r="D648" s="787" t="n">
        <f aca="false">D647+1</f>
        <v>288</v>
      </c>
      <c r="E648" s="788" t="s">
        <v>30702</v>
      </c>
      <c r="F648" s="789" t="s">
        <v>30703</v>
      </c>
      <c r="G648" s="790" t="n">
        <v>8</v>
      </c>
      <c r="H648" s="728" t="n">
        <v>144.89</v>
      </c>
      <c r="I648" s="737"/>
      <c r="J648" s="730" t="n">
        <f aca="false">H648*I648</f>
        <v>0</v>
      </c>
    </row>
    <row r="649" customFormat="false" ht="12" hidden="false" customHeight="true" outlineLevel="0" collapsed="false">
      <c r="A649" s="785" t="s">
        <v>30704</v>
      </c>
      <c r="B649" s="786" t="s">
        <v>30705</v>
      </c>
      <c r="C649" s="757" t="str">
        <f aca="false">TRIM(B649)</f>
        <v>лиОО1О3754О</v>
      </c>
      <c r="D649" s="787" t="n">
        <f aca="false">D648+1</f>
        <v>289</v>
      </c>
      <c r="E649" s="788" t="s">
        <v>17421</v>
      </c>
      <c r="F649" s="789" t="s">
        <v>30706</v>
      </c>
      <c r="G649" s="790" t="n">
        <v>1</v>
      </c>
      <c r="H649" s="728" t="n">
        <v>41.83</v>
      </c>
      <c r="I649" s="737"/>
      <c r="J649" s="730" t="n">
        <f aca="false">H649*I649</f>
        <v>0</v>
      </c>
    </row>
    <row r="650" customFormat="false" ht="24" hidden="false" customHeight="true" outlineLevel="0" collapsed="false">
      <c r="A650" s="785" t="s">
        <v>30707</v>
      </c>
      <c r="B650" s="786" t="s">
        <v>30708</v>
      </c>
      <c r="C650" s="757" t="str">
        <f aca="false">TRIM(B650)</f>
        <v>иО722</v>
      </c>
      <c r="D650" s="787" t="n">
        <f aca="false">D649+1</f>
        <v>290</v>
      </c>
      <c r="E650" s="788" t="s">
        <v>30709</v>
      </c>
      <c r="F650" s="789" t="s">
        <v>30710</v>
      </c>
      <c r="G650" s="790" t="n">
        <v>3</v>
      </c>
      <c r="H650" s="728" t="n">
        <v>1217.16</v>
      </c>
      <c r="I650" s="737"/>
      <c r="J650" s="730" t="n">
        <f aca="false">H650*I650</f>
        <v>0</v>
      </c>
    </row>
    <row r="651" customFormat="false" ht="12" hidden="false" customHeight="true" outlineLevel="0" collapsed="false">
      <c r="A651" s="785" t="s">
        <v>30711</v>
      </c>
      <c r="B651" s="786" t="s">
        <v>30712</v>
      </c>
      <c r="C651" s="757" t="str">
        <f aca="false">TRIM(B651)</f>
        <v>О8ОО862</v>
      </c>
      <c r="D651" s="787" t="n">
        <f aca="false">D650+1</f>
        <v>291</v>
      </c>
      <c r="E651" s="788" t="s">
        <v>30713</v>
      </c>
      <c r="F651" s="789" t="s">
        <v>30714</v>
      </c>
      <c r="G651" s="790" t="n">
        <v>6</v>
      </c>
      <c r="H651" s="728" t="n">
        <v>157.82</v>
      </c>
      <c r="I651" s="737"/>
      <c r="J651" s="730" t="n">
        <f aca="false">H651*I651</f>
        <v>0</v>
      </c>
    </row>
    <row r="652" customFormat="false" ht="24" hidden="false" customHeight="true" outlineLevel="0" collapsed="false">
      <c r="A652" s="785" t="s">
        <v>30715</v>
      </c>
      <c r="B652" s="786" t="s">
        <v>30715</v>
      </c>
      <c r="C652" s="757" t="str">
        <f aca="false">TRIM(B652)</f>
        <v>и2156</v>
      </c>
      <c r="D652" s="787" t="n">
        <f aca="false">D651+1</f>
        <v>292</v>
      </c>
      <c r="E652" s="788" t="s">
        <v>30716</v>
      </c>
      <c r="F652" s="789" t="s">
        <v>30717</v>
      </c>
      <c r="G652" s="790" t="n">
        <v>1</v>
      </c>
      <c r="H652" s="728" t="n">
        <v>973.87</v>
      </c>
      <c r="I652" s="737"/>
      <c r="J652" s="730" t="n">
        <f aca="false">H652*I652</f>
        <v>0</v>
      </c>
    </row>
    <row r="653" customFormat="false" ht="12" hidden="false" customHeight="true" outlineLevel="0" collapsed="false">
      <c r="A653" s="785" t="s">
        <v>29916</v>
      </c>
      <c r="B653" s="786" t="s">
        <v>29917</v>
      </c>
      <c r="C653" s="757" t="str">
        <f aca="false">TRIM(B653)</f>
        <v>и1О46</v>
      </c>
      <c r="D653" s="787" t="n">
        <f aca="false">D652+1</f>
        <v>293</v>
      </c>
      <c r="E653" s="788" t="s">
        <v>29918</v>
      </c>
      <c r="F653" s="789" t="s">
        <v>29919</v>
      </c>
      <c r="G653" s="790" t="n">
        <v>10</v>
      </c>
      <c r="H653" s="728" t="n">
        <v>221.54</v>
      </c>
      <c r="I653" s="737"/>
      <c r="J653" s="730" t="n">
        <f aca="false">H653*I653</f>
        <v>0</v>
      </c>
    </row>
    <row r="654" customFormat="false" ht="12" hidden="false" customHeight="true" outlineLevel="0" collapsed="false">
      <c r="A654" s="785" t="s">
        <v>30718</v>
      </c>
      <c r="B654" s="786" t="s">
        <v>30718</v>
      </c>
      <c r="C654" s="757" t="str">
        <f aca="false">TRIM(B654)</f>
        <v>28876</v>
      </c>
      <c r="D654" s="787" t="n">
        <f aca="false">D653+1</f>
        <v>294</v>
      </c>
      <c r="E654" s="788" t="s">
        <v>30719</v>
      </c>
      <c r="F654" s="789" t="s">
        <v>30720</v>
      </c>
      <c r="G654" s="790" t="n">
        <v>3</v>
      </c>
      <c r="H654" s="728" t="n">
        <v>0.94</v>
      </c>
      <c r="I654" s="737"/>
      <c r="J654" s="730" t="n">
        <f aca="false">H654*I654</f>
        <v>0</v>
      </c>
    </row>
    <row r="655" customFormat="false" ht="12" hidden="false" customHeight="true" outlineLevel="0" collapsed="false">
      <c r="A655" s="785" t="s">
        <v>30721</v>
      </c>
      <c r="B655" s="786" t="s">
        <v>30722</v>
      </c>
      <c r="C655" s="757" t="str">
        <f aca="false">TRIM(B655)</f>
        <v>линдООО3122</v>
      </c>
      <c r="D655" s="787" t="n">
        <f aca="false">D654+1</f>
        <v>295</v>
      </c>
      <c r="E655" s="788" t="s">
        <v>30723</v>
      </c>
      <c r="F655" s="789" t="s">
        <v>30724</v>
      </c>
      <c r="G655" s="790" t="n">
        <v>10</v>
      </c>
      <c r="H655" s="728" t="n">
        <v>1044.3</v>
      </c>
      <c r="I655" s="737"/>
      <c r="J655" s="730" t="n">
        <f aca="false">H655*I655</f>
        <v>0</v>
      </c>
    </row>
    <row r="656" customFormat="false" ht="12" hidden="false" customHeight="true" outlineLevel="0" collapsed="false">
      <c r="A656" s="785" t="s">
        <v>30200</v>
      </c>
      <c r="B656" s="786" t="s">
        <v>30201</v>
      </c>
      <c r="C656" s="757" t="str">
        <f aca="false">TRIM(B656)</f>
        <v>лиОО1О46869</v>
      </c>
      <c r="D656" s="787" t="n">
        <f aca="false">D655+1</f>
        <v>296</v>
      </c>
      <c r="E656" s="788" t="s">
        <v>30202</v>
      </c>
      <c r="F656" s="789" t="s">
        <v>30203</v>
      </c>
      <c r="G656" s="790" t="n">
        <v>2</v>
      </c>
      <c r="H656" s="728" t="n">
        <v>40.75</v>
      </c>
      <c r="I656" s="737"/>
      <c r="J656" s="730" t="n">
        <f aca="false">H656*I656</f>
        <v>0</v>
      </c>
    </row>
    <row r="657" customFormat="false" ht="12" hidden="false" customHeight="true" outlineLevel="0" collapsed="false">
      <c r="A657" s="785" t="s">
        <v>30725</v>
      </c>
      <c r="B657" s="786" t="s">
        <v>30726</v>
      </c>
      <c r="C657" s="757" t="str">
        <f aca="false">TRIM(B657)</f>
        <v>лп5254557О2О56ОО</v>
      </c>
      <c r="D657" s="787" t="n">
        <f aca="false">D656+1</f>
        <v>297</v>
      </c>
      <c r="E657" s="788" t="s">
        <v>30727</v>
      </c>
      <c r="F657" s="789" t="s">
        <v>5409</v>
      </c>
      <c r="G657" s="790" t="n">
        <v>1</v>
      </c>
      <c r="H657" s="728" t="n">
        <v>81.27</v>
      </c>
      <c r="I657" s="737"/>
      <c r="J657" s="730" t="n">
        <f aca="false">H657*I657</f>
        <v>0</v>
      </c>
    </row>
    <row r="658" customFormat="false" ht="24" hidden="false" customHeight="true" outlineLevel="0" collapsed="false">
      <c r="A658" s="785" t="s">
        <v>30728</v>
      </c>
      <c r="B658" s="786" t="s">
        <v>30729</v>
      </c>
      <c r="C658" s="757" t="str">
        <f aca="false">TRIM(B658)</f>
        <v>и2О19</v>
      </c>
      <c r="D658" s="787" t="n">
        <f aca="false">D657+1</f>
        <v>298</v>
      </c>
      <c r="E658" s="788" t="s">
        <v>30730</v>
      </c>
      <c r="F658" s="789" t="s">
        <v>30731</v>
      </c>
      <c r="G658" s="790" t="n">
        <v>1</v>
      </c>
      <c r="H658" s="728" t="n">
        <v>1003.73</v>
      </c>
      <c r="I658" s="737"/>
      <c r="J658" s="730" t="n">
        <f aca="false">H658*I658</f>
        <v>0</v>
      </c>
    </row>
    <row r="659" customFormat="false" ht="12" hidden="false" customHeight="true" outlineLevel="0" collapsed="false">
      <c r="A659" s="785" t="s">
        <v>30732</v>
      </c>
      <c r="B659" s="786" t="s">
        <v>30733</v>
      </c>
      <c r="C659" s="757" t="str">
        <f aca="false">TRIM(B659)</f>
        <v>мООО9386</v>
      </c>
      <c r="D659" s="787" t="n">
        <f aca="false">D658+1</f>
        <v>299</v>
      </c>
      <c r="E659" s="788" t="s">
        <v>30734</v>
      </c>
      <c r="F659" s="789" t="s">
        <v>30735</v>
      </c>
      <c r="G659" s="790" t="n">
        <v>5</v>
      </c>
      <c r="H659" s="728" t="n">
        <v>454.37</v>
      </c>
      <c r="I659" s="737"/>
      <c r="J659" s="730" t="n">
        <f aca="false">H659*I659</f>
        <v>0</v>
      </c>
    </row>
    <row r="660" customFormat="false" ht="24" hidden="false" customHeight="true" outlineLevel="0" collapsed="false">
      <c r="A660" s="785" t="s">
        <v>30736</v>
      </c>
      <c r="B660" s="786" t="s">
        <v>30736</v>
      </c>
      <c r="C660" s="757" t="str">
        <f aca="false">TRIM(B660)</f>
        <v>и1992</v>
      </c>
      <c r="D660" s="787" t="n">
        <f aca="false">D659+1</f>
        <v>300</v>
      </c>
      <c r="E660" s="788" t="s">
        <v>30737</v>
      </c>
      <c r="F660" s="789" t="s">
        <v>30738</v>
      </c>
      <c r="G660" s="790" t="n">
        <v>2</v>
      </c>
      <c r="H660" s="728" t="n">
        <v>122.79</v>
      </c>
      <c r="I660" s="737"/>
      <c r="J660" s="730" t="n">
        <f aca="false">H660*I660</f>
        <v>0</v>
      </c>
    </row>
    <row r="661" customFormat="false" ht="12" hidden="false" customHeight="true" outlineLevel="0" collapsed="false">
      <c r="A661" s="785" t="s">
        <v>30739</v>
      </c>
      <c r="B661" s="786" t="s">
        <v>30740</v>
      </c>
      <c r="C661" s="757" t="str">
        <f aca="false">TRIM(B661)</f>
        <v>лиОО1О379О3</v>
      </c>
      <c r="D661" s="787" t="n">
        <f aca="false">D660+1</f>
        <v>301</v>
      </c>
      <c r="E661" s="788" t="s">
        <v>30741</v>
      </c>
      <c r="F661" s="789" t="s">
        <v>30424</v>
      </c>
      <c r="G661" s="790" t="n">
        <v>8</v>
      </c>
      <c r="H661" s="728" t="n">
        <v>140.29</v>
      </c>
      <c r="I661" s="737"/>
      <c r="J661" s="730" t="n">
        <f aca="false">H661*I661</f>
        <v>0</v>
      </c>
    </row>
    <row r="662" customFormat="false" ht="12" hidden="false" customHeight="true" outlineLevel="0" collapsed="false">
      <c r="A662" s="785" t="s">
        <v>30742</v>
      </c>
      <c r="B662" s="786" t="s">
        <v>30742</v>
      </c>
      <c r="C662" s="757" t="str">
        <f aca="false">TRIM(B662)</f>
        <v>3886</v>
      </c>
      <c r="D662" s="787" t="n">
        <f aca="false">D661+1</f>
        <v>302</v>
      </c>
      <c r="E662" s="788" t="s">
        <v>30743</v>
      </c>
      <c r="F662" s="789" t="s">
        <v>30744</v>
      </c>
      <c r="G662" s="790" t="n">
        <v>4</v>
      </c>
      <c r="H662" s="728" t="n">
        <v>226.2</v>
      </c>
      <c r="I662" s="737"/>
      <c r="J662" s="730" t="n">
        <f aca="false">H662*I662</f>
        <v>0</v>
      </c>
    </row>
    <row r="663" customFormat="false" ht="12" hidden="false" customHeight="true" outlineLevel="0" collapsed="false">
      <c r="A663" s="785" t="s">
        <v>30745</v>
      </c>
      <c r="B663" s="786" t="s">
        <v>30746</v>
      </c>
      <c r="C663" s="757" t="str">
        <f aca="false">TRIM(B663)</f>
        <v>линдОО1О371</v>
      </c>
      <c r="D663" s="787" t="n">
        <f aca="false">D662+1</f>
        <v>303</v>
      </c>
      <c r="E663" s="788" t="s">
        <v>30747</v>
      </c>
      <c r="F663" s="789" t="s">
        <v>30748</v>
      </c>
      <c r="G663" s="790" t="n">
        <v>174</v>
      </c>
      <c r="H663" s="728" t="n">
        <v>0.55</v>
      </c>
      <c r="I663" s="737"/>
      <c r="J663" s="730" t="n">
        <f aca="false">H663*I663</f>
        <v>0</v>
      </c>
    </row>
    <row r="664" customFormat="false" ht="12" hidden="false" customHeight="true" outlineLevel="0" collapsed="false">
      <c r="A664" s="785" t="s">
        <v>30749</v>
      </c>
      <c r="B664" s="786" t="s">
        <v>30750</v>
      </c>
      <c r="C664" s="757" t="str">
        <f aca="false">TRIM(B664)</f>
        <v>линдООО337О</v>
      </c>
      <c r="D664" s="787" t="n">
        <f aca="false">D663+1</f>
        <v>304</v>
      </c>
      <c r="E664" s="788" t="s">
        <v>30751</v>
      </c>
      <c r="F664" s="789" t="s">
        <v>30752</v>
      </c>
      <c r="G664" s="790" t="n">
        <v>5</v>
      </c>
      <c r="H664" s="728" t="n">
        <v>360.07</v>
      </c>
      <c r="I664" s="737"/>
      <c r="J664" s="730" t="n">
        <f aca="false">H664*I664</f>
        <v>0</v>
      </c>
    </row>
    <row r="665" customFormat="false" ht="12" hidden="false" customHeight="true" outlineLevel="0" collapsed="false">
      <c r="A665" s="785" t="s">
        <v>30339</v>
      </c>
      <c r="B665" s="786" t="s">
        <v>30340</v>
      </c>
      <c r="C665" s="757" t="str">
        <f aca="false">TRIM(B665)</f>
        <v>ОООО26О3</v>
      </c>
      <c r="D665" s="787" t="n">
        <f aca="false">D664+1</f>
        <v>305</v>
      </c>
      <c r="E665" s="788" t="s">
        <v>30341</v>
      </c>
      <c r="F665" s="789" t="s">
        <v>30342</v>
      </c>
      <c r="G665" s="790" t="n">
        <v>110</v>
      </c>
      <c r="H665" s="728" t="n">
        <v>1.05</v>
      </c>
      <c r="I665" s="737"/>
      <c r="J665" s="730" t="n">
        <f aca="false">H665*I665</f>
        <v>0</v>
      </c>
    </row>
    <row r="666" customFormat="false" ht="24" hidden="false" customHeight="true" outlineLevel="0" collapsed="false">
      <c r="A666" s="785" t="s">
        <v>30753</v>
      </c>
      <c r="B666" s="786" t="s">
        <v>30753</v>
      </c>
      <c r="C666" s="757" t="str">
        <f aca="false">TRIM(B666)</f>
        <v>21612</v>
      </c>
      <c r="D666" s="787" t="n">
        <f aca="false">D665+1</f>
        <v>306</v>
      </c>
      <c r="E666" s="740" t="s">
        <v>30754</v>
      </c>
      <c r="F666" s="741" t="s">
        <v>30755</v>
      </c>
      <c r="G666" s="742" t="n">
        <v>2</v>
      </c>
      <c r="H666" s="728" t="n">
        <v>299.75</v>
      </c>
      <c r="I666" s="737"/>
      <c r="J666" s="730" t="n">
        <f aca="false">H666*I666</f>
        <v>0</v>
      </c>
    </row>
    <row r="667" customFormat="false" ht="12" hidden="false" customHeight="true" outlineLevel="0" collapsed="false">
      <c r="A667" s="785" t="s">
        <v>30756</v>
      </c>
      <c r="B667" s="786" t="s">
        <v>30757</v>
      </c>
      <c r="C667" s="757" t="str">
        <f aca="false">TRIM(B667)</f>
        <v>лп592221ОО13492О</v>
      </c>
      <c r="D667" s="787" t="n">
        <f aca="false">D666+1</f>
        <v>307</v>
      </c>
      <c r="E667" s="740" t="s">
        <v>7761</v>
      </c>
      <c r="F667" s="741" t="s">
        <v>30758</v>
      </c>
      <c r="G667" s="742" t="n">
        <v>3</v>
      </c>
      <c r="H667" s="728" t="n">
        <v>413.95</v>
      </c>
      <c r="I667" s="737"/>
      <c r="J667" s="730" t="n">
        <f aca="false">H667*I667</f>
        <v>0</v>
      </c>
    </row>
    <row r="668" customFormat="false" ht="12" hidden="false" customHeight="true" outlineLevel="0" collapsed="false">
      <c r="A668" s="785" t="s">
        <v>30759</v>
      </c>
      <c r="B668" s="786" t="s">
        <v>30760</v>
      </c>
      <c r="C668" s="757" t="str">
        <f aca="false">TRIM(B668)</f>
        <v>лп592221ОО13592О</v>
      </c>
      <c r="D668" s="787" t="n">
        <f aca="false">D667+1</f>
        <v>308</v>
      </c>
      <c r="E668" s="740" t="s">
        <v>7768</v>
      </c>
      <c r="F668" s="741" t="s">
        <v>30758</v>
      </c>
      <c r="G668" s="742" t="n">
        <v>3</v>
      </c>
      <c r="H668" s="728" t="n">
        <v>413.95</v>
      </c>
      <c r="I668" s="737"/>
      <c r="J668" s="730" t="n">
        <f aca="false">H668*I668</f>
        <v>0</v>
      </c>
    </row>
    <row r="669" customFormat="false" ht="12" hidden="false" customHeight="true" outlineLevel="0" collapsed="false">
      <c r="A669" s="785" t="s">
        <v>30761</v>
      </c>
      <c r="B669" s="786" t="s">
        <v>30762</v>
      </c>
      <c r="C669" s="757" t="str">
        <f aca="false">TRIM(B669)</f>
        <v>лиО46ОООО4О</v>
      </c>
      <c r="D669" s="787" t="n">
        <f aca="false">D668+1</f>
        <v>309</v>
      </c>
      <c r="E669" s="740" t="s">
        <v>17618</v>
      </c>
      <c r="F669" s="741" t="s">
        <v>30763</v>
      </c>
      <c r="G669" s="742" t="n">
        <v>4</v>
      </c>
      <c r="H669" s="728" t="n">
        <v>298.17</v>
      </c>
      <c r="I669" s="737"/>
      <c r="J669" s="730" t="n">
        <f aca="false">H669*I669</f>
        <v>0</v>
      </c>
    </row>
    <row r="670" customFormat="false" ht="24" hidden="false" customHeight="true" outlineLevel="0" collapsed="false">
      <c r="A670" s="785" t="s">
        <v>30764</v>
      </c>
      <c r="B670" s="786" t="s">
        <v>30764</v>
      </c>
      <c r="C670" s="757" t="str">
        <f aca="false">TRIM(B670)</f>
        <v>21891</v>
      </c>
      <c r="D670" s="787" t="n">
        <f aca="false">D669+1</f>
        <v>310</v>
      </c>
      <c r="E670" s="740" t="s">
        <v>30765</v>
      </c>
      <c r="F670" s="741" t="s">
        <v>30766</v>
      </c>
      <c r="G670" s="742" t="n">
        <v>70</v>
      </c>
      <c r="H670" s="728" t="n">
        <v>5.21</v>
      </c>
      <c r="I670" s="737"/>
      <c r="J670" s="730" t="n">
        <f aca="false">H670*I670</f>
        <v>0</v>
      </c>
    </row>
    <row r="671" customFormat="false" ht="24" hidden="false" customHeight="true" outlineLevel="0" collapsed="false">
      <c r="A671" s="785" t="s">
        <v>30767</v>
      </c>
      <c r="B671" s="786" t="s">
        <v>30768</v>
      </c>
      <c r="C671" s="757" t="str">
        <f aca="false">TRIM(B671)</f>
        <v>лп5256О34О82241О</v>
      </c>
      <c r="D671" s="787" t="n">
        <f aca="false">D670+1</f>
        <v>311</v>
      </c>
      <c r="E671" s="740" t="s">
        <v>30769</v>
      </c>
      <c r="F671" s="741" t="s">
        <v>30770</v>
      </c>
      <c r="G671" s="742" t="n">
        <v>3</v>
      </c>
      <c r="H671" s="728" t="n">
        <v>114.65</v>
      </c>
      <c r="I671" s="737"/>
      <c r="J671" s="730" t="n">
        <f aca="false">H671*I671</f>
        <v>0</v>
      </c>
    </row>
    <row r="672" customFormat="false" ht="24" hidden="false" customHeight="true" outlineLevel="0" collapsed="false">
      <c r="A672" s="785" t="s">
        <v>30771</v>
      </c>
      <c r="B672" s="786" t="s">
        <v>30772</v>
      </c>
      <c r="C672" s="757" t="str">
        <f aca="false">TRIM(B672)</f>
        <v>лп5256О34О8242ОО</v>
      </c>
      <c r="D672" s="787" t="n">
        <f aca="false">D671+1</f>
        <v>312</v>
      </c>
      <c r="E672" s="740" t="s">
        <v>8603</v>
      </c>
      <c r="F672" s="741" t="s">
        <v>30773</v>
      </c>
      <c r="G672" s="742" t="n">
        <v>1</v>
      </c>
      <c r="H672" s="728" t="n">
        <v>16.51</v>
      </c>
      <c r="I672" s="737"/>
      <c r="J672" s="730" t="n">
        <f aca="false">H672*I672</f>
        <v>0</v>
      </c>
    </row>
    <row r="673" customFormat="false" ht="12" hidden="false" customHeight="true" outlineLevel="0" collapsed="false">
      <c r="A673" s="785" t="s">
        <v>30774</v>
      </c>
      <c r="B673" s="786" t="s">
        <v>30775</v>
      </c>
      <c r="C673" s="757" t="str">
        <f aca="false">TRIM(B673)</f>
        <v>лп5256О57О17О9ОО</v>
      </c>
      <c r="D673" s="787" t="n">
        <f aca="false">D672+1</f>
        <v>313</v>
      </c>
      <c r="E673" s="740" t="s">
        <v>9605</v>
      </c>
      <c r="F673" s="741" t="s">
        <v>30776</v>
      </c>
      <c r="G673" s="742" t="n">
        <v>3</v>
      </c>
      <c r="H673" s="728" t="n">
        <v>219.81</v>
      </c>
      <c r="I673" s="737"/>
      <c r="J673" s="730" t="n">
        <f aca="false">H673*I673</f>
        <v>0</v>
      </c>
    </row>
    <row r="674" customFormat="false" ht="36" hidden="false" customHeight="true" outlineLevel="0" collapsed="false">
      <c r="A674" s="785" t="s">
        <v>30777</v>
      </c>
      <c r="B674" s="786" t="s">
        <v>30778</v>
      </c>
      <c r="C674" s="757" t="str">
        <f aca="false">TRIM(B674)</f>
        <v>линдОО16365</v>
      </c>
      <c r="D674" s="787" t="n">
        <f aca="false">D673+1</f>
        <v>314</v>
      </c>
      <c r="E674" s="740" t="s">
        <v>17534</v>
      </c>
      <c r="F674" s="741" t="s">
        <v>30779</v>
      </c>
      <c r="G674" s="742" t="n">
        <v>5</v>
      </c>
      <c r="H674" s="728" t="n">
        <v>120.83</v>
      </c>
      <c r="I674" s="737"/>
      <c r="J674" s="730" t="n">
        <f aca="false">H674*I674</f>
        <v>0</v>
      </c>
    </row>
    <row r="675" customFormat="false" ht="12" hidden="false" customHeight="true" outlineLevel="0" collapsed="false">
      <c r="A675" s="785" t="s">
        <v>30780</v>
      </c>
      <c r="B675" s="786" t="s">
        <v>30781</v>
      </c>
      <c r="C675" s="757" t="str">
        <f aca="false">TRIM(B675)</f>
        <v>ОООО33О7</v>
      </c>
      <c r="D675" s="787" t="n">
        <f aca="false">D674+1</f>
        <v>315</v>
      </c>
      <c r="E675" s="740" t="s">
        <v>30782</v>
      </c>
      <c r="F675" s="741" t="s">
        <v>30783</v>
      </c>
      <c r="G675" s="742" t="n">
        <v>2</v>
      </c>
      <c r="H675" s="728" t="n">
        <v>151.2</v>
      </c>
      <c r="I675" s="737"/>
      <c r="J675" s="730" t="n">
        <f aca="false">H675*I675</f>
        <v>0</v>
      </c>
    </row>
    <row r="676" customFormat="false" ht="12" hidden="false" customHeight="true" outlineLevel="0" collapsed="false">
      <c r="A676" s="785" t="s">
        <v>30784</v>
      </c>
      <c r="B676" s="786" t="s">
        <v>30785</v>
      </c>
      <c r="C676" s="757" t="str">
        <f aca="false">TRIM(B676)</f>
        <v>лп5256О35О4О18ОО</v>
      </c>
      <c r="D676" s="787" t="n">
        <f aca="false">D675+1</f>
        <v>316</v>
      </c>
      <c r="E676" s="740" t="s">
        <v>8668</v>
      </c>
      <c r="F676" s="741" t="s">
        <v>30786</v>
      </c>
      <c r="G676" s="742" t="n">
        <v>6</v>
      </c>
      <c r="H676" s="728" t="n">
        <v>18.73</v>
      </c>
      <c r="I676" s="737"/>
      <c r="J676" s="730" t="n">
        <f aca="false">H676*I676</f>
        <v>0</v>
      </c>
    </row>
    <row r="677" customFormat="false" ht="12" hidden="false" customHeight="true" outlineLevel="0" collapsed="false">
      <c r="A677" s="785" t="s">
        <v>30787</v>
      </c>
      <c r="B677" s="786" t="s">
        <v>30787</v>
      </c>
      <c r="C677" s="757" t="str">
        <f aca="false">TRIM(B677)</f>
        <v>26598</v>
      </c>
      <c r="D677" s="787" t="n">
        <f aca="false">D676+1</f>
        <v>317</v>
      </c>
      <c r="E677" s="740" t="s">
        <v>30788</v>
      </c>
      <c r="F677" s="741" t="s">
        <v>30789</v>
      </c>
      <c r="G677" s="742" t="n">
        <v>1</v>
      </c>
      <c r="H677" s="728" t="n">
        <v>12.26</v>
      </c>
      <c r="I677" s="737"/>
      <c r="J677" s="730" t="n">
        <f aca="false">H677*I677</f>
        <v>0</v>
      </c>
    </row>
    <row r="678" customFormat="false" ht="12" hidden="false" customHeight="true" outlineLevel="0" collapsed="false">
      <c r="A678" s="785" t="s">
        <v>30790</v>
      </c>
      <c r="B678" s="786" t="s">
        <v>30790</v>
      </c>
      <c r="C678" s="757" t="str">
        <f aca="false">TRIM(B678)</f>
        <v>5659</v>
      </c>
      <c r="D678" s="787" t="n">
        <f aca="false">D677+1</f>
        <v>318</v>
      </c>
      <c r="E678" s="740" t="s">
        <v>10896</v>
      </c>
      <c r="F678" s="741" t="s">
        <v>30791</v>
      </c>
      <c r="G678" s="742" t="n">
        <v>2</v>
      </c>
      <c r="H678" s="728" t="n">
        <v>50.51</v>
      </c>
      <c r="I678" s="737"/>
      <c r="J678" s="730" t="n">
        <f aca="false">H678*I678</f>
        <v>0</v>
      </c>
    </row>
    <row r="679" customFormat="false" ht="12" hidden="false" customHeight="true" outlineLevel="0" collapsed="false">
      <c r="A679" s="785" t="s">
        <v>30792</v>
      </c>
      <c r="B679" s="786" t="s">
        <v>30793</v>
      </c>
      <c r="C679" s="757" t="str">
        <f aca="false">TRIM(B679)</f>
        <v>лп5253О1ОО1398ОО</v>
      </c>
      <c r="D679" s="787" t="n">
        <f aca="false">D678+1</f>
        <v>319</v>
      </c>
      <c r="E679" s="740" t="s">
        <v>15808</v>
      </c>
      <c r="F679" s="741" t="s">
        <v>30794</v>
      </c>
      <c r="G679" s="742" t="n">
        <v>20</v>
      </c>
      <c r="H679" s="728" t="n">
        <v>7.11</v>
      </c>
      <c r="I679" s="737"/>
      <c r="J679" s="730" t="n">
        <f aca="false">H679*I679</f>
        <v>0</v>
      </c>
    </row>
    <row r="680" customFormat="false" ht="24" hidden="false" customHeight="true" outlineLevel="0" collapsed="false">
      <c r="A680" s="785" t="s">
        <v>30795</v>
      </c>
      <c r="B680" s="786" t="s">
        <v>30796</v>
      </c>
      <c r="C680" s="757" t="str">
        <f aca="false">TRIM(B680)</f>
        <v>лп5256О1ОО1364ОО</v>
      </c>
      <c r="D680" s="787" t="n">
        <f aca="false">D679+1</f>
        <v>320</v>
      </c>
      <c r="E680" s="740" t="s">
        <v>7774</v>
      </c>
      <c r="F680" s="741" t="s">
        <v>30797</v>
      </c>
      <c r="G680" s="742" t="n">
        <v>4</v>
      </c>
      <c r="H680" s="728" t="n">
        <v>20.96</v>
      </c>
      <c r="I680" s="737"/>
      <c r="J680" s="730" t="n">
        <f aca="false">H680*I680</f>
        <v>0</v>
      </c>
    </row>
    <row r="681" customFormat="false" ht="24" hidden="false" customHeight="true" outlineLevel="0" collapsed="false">
      <c r="A681" s="785" t="s">
        <v>30798</v>
      </c>
      <c r="B681" s="786" t="s">
        <v>30799</v>
      </c>
      <c r="C681" s="757" t="str">
        <f aca="false">TRIM(B681)</f>
        <v>лп5252552О6О3ООО</v>
      </c>
      <c r="D681" s="787" t="n">
        <f aca="false">D680+1</f>
        <v>321</v>
      </c>
      <c r="E681" s="740" t="s">
        <v>30800</v>
      </c>
      <c r="F681" s="741" t="s">
        <v>30801</v>
      </c>
      <c r="G681" s="742" t="n">
        <v>2</v>
      </c>
      <c r="H681" s="728" t="n">
        <v>169.25</v>
      </c>
      <c r="I681" s="737"/>
      <c r="J681" s="730" t="n">
        <f aca="false">H681*I681</f>
        <v>0</v>
      </c>
    </row>
    <row r="682" customFormat="false" ht="24" hidden="false" customHeight="true" outlineLevel="0" collapsed="false">
      <c r="A682" s="785" t="s">
        <v>30802</v>
      </c>
      <c r="B682" s="786" t="s">
        <v>30803</v>
      </c>
      <c r="C682" s="757" t="str">
        <f aca="false">TRIM(B682)</f>
        <v>лп5252552О6О29ОО</v>
      </c>
      <c r="D682" s="787" t="n">
        <f aca="false">D681+1</f>
        <v>322</v>
      </c>
      <c r="E682" s="740" t="s">
        <v>30804</v>
      </c>
      <c r="F682" s="741" t="s">
        <v>30805</v>
      </c>
      <c r="G682" s="742" t="n">
        <v>2</v>
      </c>
      <c r="H682" s="728" t="n">
        <v>145.91</v>
      </c>
      <c r="I682" s="737"/>
      <c r="J682" s="730" t="n">
        <f aca="false">H682*I682</f>
        <v>0</v>
      </c>
    </row>
    <row r="683" customFormat="false" ht="24" hidden="false" customHeight="true" outlineLevel="0" collapsed="false">
      <c r="A683" s="785" t="s">
        <v>30806</v>
      </c>
      <c r="B683" s="786" t="s">
        <v>30806</v>
      </c>
      <c r="C683" s="757" t="str">
        <f aca="false">TRIM(B683)</f>
        <v>14321</v>
      </c>
      <c r="D683" s="787" t="n">
        <f aca="false">D682+1</f>
        <v>323</v>
      </c>
      <c r="E683" s="740" t="s">
        <v>30807</v>
      </c>
      <c r="F683" s="741" t="s">
        <v>30808</v>
      </c>
      <c r="G683" s="742" t="n">
        <v>1</v>
      </c>
      <c r="H683" s="728" t="n">
        <v>149.52</v>
      </c>
      <c r="I683" s="737"/>
      <c r="J683" s="730" t="n">
        <f aca="false">H683*I683</f>
        <v>0</v>
      </c>
    </row>
    <row r="684" customFormat="false" ht="12" hidden="false" customHeight="true" outlineLevel="0" collapsed="false">
      <c r="A684" s="785" t="s">
        <v>30809</v>
      </c>
      <c r="B684" s="786" t="s">
        <v>30810</v>
      </c>
      <c r="C684" s="757" t="str">
        <f aca="false">TRIM(B684)</f>
        <v>лп4292611О9О6ООО</v>
      </c>
      <c r="D684" s="787" t="n">
        <f aca="false">D683+1</f>
        <v>324</v>
      </c>
      <c r="E684" s="740" t="s">
        <v>30811</v>
      </c>
      <c r="F684" s="741" t="s">
        <v>30812</v>
      </c>
      <c r="G684" s="742" t="n">
        <v>2</v>
      </c>
      <c r="H684" s="728" t="n">
        <v>756.07</v>
      </c>
      <c r="I684" s="737"/>
      <c r="J684" s="730" t="n">
        <f aca="false">H684*I684</f>
        <v>0</v>
      </c>
    </row>
    <row r="685" customFormat="false" ht="12" hidden="false" customHeight="true" outlineLevel="0" collapsed="false">
      <c r="A685" s="785" t="s">
        <v>30813</v>
      </c>
      <c r="B685" s="786" t="s">
        <v>30813</v>
      </c>
      <c r="C685" s="757" t="str">
        <f aca="false">TRIM(B685)</f>
        <v>4942</v>
      </c>
      <c r="D685" s="787" t="n">
        <f aca="false">D684+1</f>
        <v>325</v>
      </c>
      <c r="E685" s="740" t="s">
        <v>30814</v>
      </c>
      <c r="F685" s="741" t="s">
        <v>30815</v>
      </c>
      <c r="G685" s="742" t="n">
        <v>63</v>
      </c>
      <c r="H685" s="728" t="n">
        <v>4.17</v>
      </c>
      <c r="I685" s="737"/>
      <c r="J685" s="730" t="n">
        <f aca="false">H685*I685</f>
        <v>0</v>
      </c>
    </row>
    <row r="686" customFormat="false" ht="24" hidden="false" customHeight="true" outlineLevel="0" collapsed="false">
      <c r="A686" s="785" t="s">
        <v>29639</v>
      </c>
      <c r="B686" s="786" t="s">
        <v>29639</v>
      </c>
      <c r="C686" s="757" t="str">
        <f aca="false">TRIM(B686)</f>
        <v>19919</v>
      </c>
      <c r="D686" s="787" t="n">
        <f aca="false">D685+1</f>
        <v>326</v>
      </c>
      <c r="E686" s="740" t="s">
        <v>29640</v>
      </c>
      <c r="F686" s="741" t="s">
        <v>29641</v>
      </c>
      <c r="G686" s="742" t="n">
        <v>103</v>
      </c>
      <c r="H686" s="728" t="n">
        <v>2.28</v>
      </c>
      <c r="I686" s="737"/>
      <c r="J686" s="730" t="n">
        <f aca="false">H686*I686</f>
        <v>0</v>
      </c>
    </row>
    <row r="687" customFormat="false" ht="12" hidden="false" customHeight="true" outlineLevel="0" collapsed="false">
      <c r="A687" s="785" t="s">
        <v>30816</v>
      </c>
      <c r="B687" s="786" t="s">
        <v>30817</v>
      </c>
      <c r="C687" s="757" t="str">
        <f aca="false">TRIM(B687)</f>
        <v>лп5256О1ОО1О75ОО</v>
      </c>
      <c r="D687" s="787" t="n">
        <f aca="false">D686+1</f>
        <v>327</v>
      </c>
      <c r="E687" s="740" t="s">
        <v>7717</v>
      </c>
      <c r="F687" s="741" t="s">
        <v>30818</v>
      </c>
      <c r="G687" s="742" t="n">
        <v>2</v>
      </c>
      <c r="H687" s="728" t="n">
        <v>2.7</v>
      </c>
      <c r="I687" s="737"/>
      <c r="J687" s="730" t="n">
        <f aca="false">H687*I687</f>
        <v>0</v>
      </c>
    </row>
    <row r="688" customFormat="false" ht="24" hidden="false" customHeight="true" outlineLevel="0" collapsed="false">
      <c r="A688" s="785" t="s">
        <v>30819</v>
      </c>
      <c r="B688" s="786" t="s">
        <v>30820</v>
      </c>
      <c r="C688" s="757" t="str">
        <f aca="false">TRIM(B688)</f>
        <v>ОООО3778</v>
      </c>
      <c r="D688" s="787" t="n">
        <f aca="false">D687+1</f>
        <v>328</v>
      </c>
      <c r="E688" s="740" t="s">
        <v>30821</v>
      </c>
      <c r="F688" s="741" t="s">
        <v>30822</v>
      </c>
      <c r="G688" s="742" t="n">
        <v>1</v>
      </c>
      <c r="H688" s="728" t="n">
        <v>193.97</v>
      </c>
      <c r="I688" s="737"/>
      <c r="J688" s="730" t="n">
        <f aca="false">H688*I688</f>
        <v>0</v>
      </c>
    </row>
    <row r="689" customFormat="false" ht="24" hidden="false" customHeight="true" outlineLevel="0" collapsed="false">
      <c r="A689" s="785" t="s">
        <v>30823</v>
      </c>
      <c r="B689" s="786" t="s">
        <v>30824</v>
      </c>
      <c r="C689" s="757" t="str">
        <f aca="false">TRIM(B689)</f>
        <v>лиОО28О37О6</v>
      </c>
      <c r="D689" s="787" t="n">
        <f aca="false">D688+1</f>
        <v>329</v>
      </c>
      <c r="E689" s="740" t="s">
        <v>17536</v>
      </c>
      <c r="F689" s="741" t="s">
        <v>30825</v>
      </c>
      <c r="G689" s="742" t="n">
        <v>2</v>
      </c>
      <c r="H689" s="728" t="n">
        <v>79.17</v>
      </c>
      <c r="I689" s="737"/>
      <c r="J689" s="730" t="n">
        <f aca="false">H689*I689</f>
        <v>0</v>
      </c>
    </row>
    <row r="690" customFormat="false" ht="24" hidden="false" customHeight="true" outlineLevel="0" collapsed="false">
      <c r="A690" s="785" t="s">
        <v>29644</v>
      </c>
      <c r="B690" s="786" t="s">
        <v>29645</v>
      </c>
      <c r="C690" s="757" t="str">
        <f aca="false">TRIM(B690)</f>
        <v>1992О</v>
      </c>
      <c r="D690" s="787" t="n">
        <f aca="false">D689+1</f>
        <v>330</v>
      </c>
      <c r="E690" s="740" t="s">
        <v>29646</v>
      </c>
      <c r="F690" s="741" t="s">
        <v>29647</v>
      </c>
      <c r="G690" s="742" t="n">
        <v>39</v>
      </c>
      <c r="H690" s="728" t="n">
        <v>0.71</v>
      </c>
      <c r="I690" s="737"/>
      <c r="J690" s="730" t="n">
        <f aca="false">H690*I690</f>
        <v>0</v>
      </c>
    </row>
    <row r="691" customFormat="false" ht="24" hidden="false" customHeight="true" outlineLevel="0" collapsed="false">
      <c r="A691" s="785" t="s">
        <v>30826</v>
      </c>
      <c r="B691" s="786" t="s">
        <v>30826</v>
      </c>
      <c r="C691" s="757" t="str">
        <f aca="false">TRIM(B691)</f>
        <v>и1972</v>
      </c>
      <c r="D691" s="787" t="n">
        <f aca="false">D690+1</f>
        <v>331</v>
      </c>
      <c r="E691" s="740" t="s">
        <v>17544</v>
      </c>
      <c r="F691" s="741" t="s">
        <v>30827</v>
      </c>
      <c r="G691" s="742" t="n">
        <v>5</v>
      </c>
      <c r="H691" s="728" t="n">
        <v>92.75</v>
      </c>
      <c r="I691" s="737"/>
      <c r="J691" s="730" t="n">
        <f aca="false">H691*I691</f>
        <v>0</v>
      </c>
    </row>
    <row r="692" customFormat="false" ht="12" hidden="false" customHeight="true" outlineLevel="0" collapsed="false">
      <c r="A692" s="785" t="s">
        <v>30828</v>
      </c>
      <c r="B692" s="786" t="s">
        <v>30828</v>
      </c>
      <c r="C692" s="757" t="str">
        <f aca="false">TRIM(B692)</f>
        <v>и1629</v>
      </c>
      <c r="D692" s="787" t="n">
        <f aca="false">D691+1</f>
        <v>332</v>
      </c>
      <c r="E692" s="740" t="s">
        <v>17884</v>
      </c>
      <c r="F692" s="741" t="s">
        <v>30829</v>
      </c>
      <c r="G692" s="742" t="n">
        <v>8</v>
      </c>
      <c r="H692" s="728" t="n">
        <v>65.76</v>
      </c>
      <c r="I692" s="737"/>
      <c r="J692" s="730" t="n">
        <f aca="false">H692*I692</f>
        <v>0</v>
      </c>
    </row>
    <row r="693" customFormat="false" ht="12" hidden="false" customHeight="true" outlineLevel="0" collapsed="false">
      <c r="A693" s="785" t="s">
        <v>29650</v>
      </c>
      <c r="B693" s="786" t="s">
        <v>29650</v>
      </c>
      <c r="C693" s="757" t="str">
        <f aca="false">TRIM(B693)</f>
        <v>23678</v>
      </c>
      <c r="D693" s="787" t="n">
        <f aca="false">D692+1</f>
        <v>333</v>
      </c>
      <c r="E693" s="740" t="s">
        <v>29651</v>
      </c>
      <c r="F693" s="741" t="s">
        <v>29652</v>
      </c>
      <c r="G693" s="742" t="n">
        <v>6</v>
      </c>
      <c r="H693" s="728" t="n">
        <v>1.12</v>
      </c>
      <c r="I693" s="737"/>
      <c r="J693" s="730" t="n">
        <f aca="false">H693*I693</f>
        <v>0</v>
      </c>
    </row>
    <row r="694" customFormat="false" ht="12" hidden="false" customHeight="true" outlineLevel="0" collapsed="false">
      <c r="A694" s="785" t="s">
        <v>30830</v>
      </c>
      <c r="B694" s="786" t="s">
        <v>30831</v>
      </c>
      <c r="C694" s="757" t="str">
        <f aca="false">TRIM(B694)</f>
        <v>лиОО1О473О6</v>
      </c>
      <c r="D694" s="787" t="n">
        <f aca="false">D693+1</f>
        <v>334</v>
      </c>
      <c r="E694" s="740" t="s">
        <v>15778</v>
      </c>
      <c r="F694" s="741" t="s">
        <v>30832</v>
      </c>
      <c r="G694" s="742" t="n">
        <v>2</v>
      </c>
      <c r="H694" s="728" t="n">
        <v>151.8</v>
      </c>
      <c r="I694" s="737"/>
      <c r="J694" s="730" t="n">
        <f aca="false">H694*I694</f>
        <v>0</v>
      </c>
    </row>
    <row r="695" customFormat="false" ht="24" hidden="false" customHeight="true" outlineLevel="0" collapsed="false">
      <c r="A695" s="785" t="s">
        <v>30833</v>
      </c>
      <c r="B695" s="786" t="s">
        <v>30833</v>
      </c>
      <c r="C695" s="757" t="str">
        <f aca="false">TRIM(B695)</f>
        <v>и1472</v>
      </c>
      <c r="D695" s="787" t="n">
        <f aca="false">D694+1</f>
        <v>335</v>
      </c>
      <c r="E695" s="740" t="s">
        <v>30834</v>
      </c>
      <c r="F695" s="741" t="s">
        <v>30835</v>
      </c>
      <c r="G695" s="742" t="n">
        <v>11</v>
      </c>
      <c r="H695" s="728" t="n">
        <v>59.5</v>
      </c>
      <c r="I695" s="737"/>
      <c r="J695" s="730" t="n">
        <f aca="false">H695*I695</f>
        <v>0</v>
      </c>
    </row>
    <row r="696" customFormat="false" ht="24" hidden="false" customHeight="true" outlineLevel="0" collapsed="false">
      <c r="A696" s="785" t="s">
        <v>30836</v>
      </c>
      <c r="B696" s="786" t="s">
        <v>30837</v>
      </c>
      <c r="C696" s="757" t="str">
        <f aca="false">TRIM(B696)</f>
        <v>лиОО28О3763</v>
      </c>
      <c r="D696" s="787" t="n">
        <f aca="false">D695+1</f>
        <v>336</v>
      </c>
      <c r="E696" s="740" t="s">
        <v>30838</v>
      </c>
      <c r="F696" s="741" t="s">
        <v>30839</v>
      </c>
      <c r="G696" s="742" t="n">
        <v>4</v>
      </c>
      <c r="H696" s="728" t="n">
        <v>91.94</v>
      </c>
      <c r="I696" s="737"/>
      <c r="J696" s="730" t="n">
        <f aca="false">H696*I696</f>
        <v>0</v>
      </c>
    </row>
    <row r="697" customFormat="false" ht="12" hidden="false" customHeight="true" outlineLevel="0" collapsed="false">
      <c r="A697" s="785" t="s">
        <v>30840</v>
      </c>
      <c r="B697" s="786" t="s">
        <v>30840</v>
      </c>
      <c r="C697" s="757" t="str">
        <f aca="false">TRIM(B697)</f>
        <v>и1538</v>
      </c>
      <c r="D697" s="787" t="n">
        <f aca="false">D696+1</f>
        <v>337</v>
      </c>
      <c r="E697" s="740" t="s">
        <v>30841</v>
      </c>
      <c r="F697" s="741" t="s">
        <v>30842</v>
      </c>
      <c r="G697" s="742" t="n">
        <v>5</v>
      </c>
      <c r="H697" s="728" t="n">
        <v>29.86</v>
      </c>
      <c r="I697" s="737"/>
      <c r="J697" s="730" t="n">
        <f aca="false">H697*I697</f>
        <v>0</v>
      </c>
    </row>
    <row r="698" customFormat="false" ht="12" hidden="false" customHeight="true" outlineLevel="0" collapsed="false">
      <c r="A698" s="785" t="s">
        <v>30843</v>
      </c>
      <c r="B698" s="786" t="s">
        <v>30843</v>
      </c>
      <c r="C698" s="757" t="str">
        <f aca="false">TRIM(B698)</f>
        <v>27862</v>
      </c>
      <c r="D698" s="787" t="n">
        <f aca="false">D697+1</f>
        <v>338</v>
      </c>
      <c r="E698" s="740" t="s">
        <v>30844</v>
      </c>
      <c r="F698" s="741" t="s">
        <v>30845</v>
      </c>
      <c r="G698" s="742" t="n">
        <v>2</v>
      </c>
      <c r="H698" s="728" t="n">
        <v>54.1</v>
      </c>
      <c r="I698" s="737"/>
      <c r="J698" s="730" t="n">
        <f aca="false">H698*I698</f>
        <v>0</v>
      </c>
    </row>
    <row r="699" customFormat="false" ht="12" hidden="false" customHeight="true" outlineLevel="0" collapsed="false">
      <c r="A699" s="785" t="s">
        <v>30846</v>
      </c>
      <c r="B699" s="786" t="s">
        <v>30847</v>
      </c>
      <c r="C699" s="757" t="str">
        <f aca="false">TRIM(B699)</f>
        <v>О8О1119</v>
      </c>
      <c r="D699" s="787" t="n">
        <f aca="false">D698+1</f>
        <v>339</v>
      </c>
      <c r="E699" s="740" t="n">
        <v>525654</v>
      </c>
      <c r="F699" s="741" t="s">
        <v>30848</v>
      </c>
      <c r="G699" s="742" t="n">
        <v>4</v>
      </c>
      <c r="H699" s="728" t="n">
        <v>79.53</v>
      </c>
      <c r="I699" s="737"/>
      <c r="J699" s="730" t="n">
        <f aca="false">H699*I699</f>
        <v>0</v>
      </c>
    </row>
    <row r="700" customFormat="false" ht="12" hidden="false" customHeight="true" outlineLevel="0" collapsed="false">
      <c r="A700" s="785" t="s">
        <v>30849</v>
      </c>
      <c r="B700" s="786" t="s">
        <v>30850</v>
      </c>
      <c r="C700" s="757" t="str">
        <f aca="false">TRIM(B700)</f>
        <v>О8О1117</v>
      </c>
      <c r="D700" s="787" t="n">
        <f aca="false">D699+1</f>
        <v>340</v>
      </c>
      <c r="E700" s="740" t="n">
        <v>525660</v>
      </c>
      <c r="F700" s="741" t="s">
        <v>30851</v>
      </c>
      <c r="G700" s="742" t="n">
        <v>4</v>
      </c>
      <c r="H700" s="728" t="n">
        <v>79.53</v>
      </c>
      <c r="I700" s="737"/>
      <c r="J700" s="730" t="n">
        <f aca="false">H700*I700</f>
        <v>0</v>
      </c>
    </row>
    <row r="701" customFormat="false" ht="24" hidden="false" customHeight="true" outlineLevel="0" collapsed="false">
      <c r="A701" s="785" t="s">
        <v>30852</v>
      </c>
      <c r="B701" s="786" t="s">
        <v>30852</v>
      </c>
      <c r="C701" s="757" t="str">
        <f aca="false">TRIM(B701)</f>
        <v>и1754</v>
      </c>
      <c r="D701" s="787" t="n">
        <f aca="false">D700+1</f>
        <v>341</v>
      </c>
      <c r="E701" s="740" t="s">
        <v>17530</v>
      </c>
      <c r="F701" s="741" t="s">
        <v>30853</v>
      </c>
      <c r="G701" s="742" t="n">
        <v>3</v>
      </c>
      <c r="H701" s="728" t="n">
        <v>61.71</v>
      </c>
      <c r="I701" s="737"/>
      <c r="J701" s="730" t="n">
        <f aca="false">H701*I701</f>
        <v>0</v>
      </c>
    </row>
    <row r="702" customFormat="false" ht="24" hidden="false" customHeight="true" outlineLevel="0" collapsed="false">
      <c r="A702" s="785" t="s">
        <v>30854</v>
      </c>
      <c r="B702" s="786" t="s">
        <v>30855</v>
      </c>
      <c r="C702" s="757" t="str">
        <f aca="false">TRIM(B702)</f>
        <v>и2О74</v>
      </c>
      <c r="D702" s="787" t="n">
        <f aca="false">D701+1</f>
        <v>342</v>
      </c>
      <c r="E702" s="740" t="s">
        <v>17538</v>
      </c>
      <c r="F702" s="741" t="s">
        <v>30856</v>
      </c>
      <c r="G702" s="742" t="n">
        <v>3</v>
      </c>
      <c r="H702" s="728" t="n">
        <v>119.2</v>
      </c>
      <c r="I702" s="737"/>
      <c r="J702" s="730" t="n">
        <f aca="false">H702*I702</f>
        <v>0</v>
      </c>
    </row>
    <row r="703" customFormat="false" ht="12" hidden="false" customHeight="true" outlineLevel="0" collapsed="false">
      <c r="A703" s="785" t="s">
        <v>30857</v>
      </c>
      <c r="B703" s="786" t="s">
        <v>30858</v>
      </c>
      <c r="C703" s="757" t="str">
        <f aca="false">TRIM(B703)</f>
        <v>ли8О3ОООО37</v>
      </c>
      <c r="D703" s="787" t="n">
        <f aca="false">D702+1</f>
        <v>343</v>
      </c>
      <c r="E703" s="740" t="n">
        <v>529360</v>
      </c>
      <c r="F703" s="741" t="s">
        <v>30859</v>
      </c>
      <c r="G703" s="742" t="n">
        <v>3</v>
      </c>
      <c r="H703" s="728" t="n">
        <v>66.12</v>
      </c>
      <c r="I703" s="737"/>
      <c r="J703" s="730" t="n">
        <f aca="false">H703*I703</f>
        <v>0</v>
      </c>
    </row>
    <row r="704" customFormat="false" ht="24" hidden="false" customHeight="true" outlineLevel="0" collapsed="false">
      <c r="A704" s="785" t="s">
        <v>30860</v>
      </c>
      <c r="B704" s="786" t="s">
        <v>30860</v>
      </c>
      <c r="C704" s="757" t="str">
        <f aca="false">TRIM(B704)</f>
        <v>и1464</v>
      </c>
      <c r="D704" s="787" t="n">
        <f aca="false">D703+1</f>
        <v>344</v>
      </c>
      <c r="E704" s="740" t="s">
        <v>30861</v>
      </c>
      <c r="F704" s="741" t="s">
        <v>30862</v>
      </c>
      <c r="G704" s="742" t="n">
        <v>4</v>
      </c>
      <c r="H704" s="728" t="n">
        <v>77.32</v>
      </c>
      <c r="I704" s="737"/>
      <c r="J704" s="730" t="n">
        <f aca="false">H704*I704</f>
        <v>0</v>
      </c>
    </row>
    <row r="705" customFormat="false" ht="12" hidden="false" customHeight="true" outlineLevel="0" collapsed="false">
      <c r="A705" s="785" t="s">
        <v>30027</v>
      </c>
      <c r="B705" s="786" t="s">
        <v>30028</v>
      </c>
      <c r="C705" s="757" t="str">
        <f aca="false">TRIM(B705)</f>
        <v>лп5256О57О244О9О</v>
      </c>
      <c r="D705" s="787" t="n">
        <f aca="false">D704+1</f>
        <v>345</v>
      </c>
      <c r="E705" s="740" t="s">
        <v>30029</v>
      </c>
      <c r="F705" s="741" t="s">
        <v>30863</v>
      </c>
      <c r="G705" s="742" t="n">
        <v>1</v>
      </c>
      <c r="H705" s="728" t="n">
        <v>17.72</v>
      </c>
      <c r="I705" s="737"/>
      <c r="J705" s="730" t="n">
        <f aca="false">H705*I705</f>
        <v>0</v>
      </c>
    </row>
    <row r="706" customFormat="false" ht="12" hidden="false" customHeight="true" outlineLevel="0" collapsed="false">
      <c r="A706" s="785" t="s">
        <v>30761</v>
      </c>
      <c r="B706" s="786" t="s">
        <v>30762</v>
      </c>
      <c r="C706" s="757" t="str">
        <f aca="false">TRIM(B706)</f>
        <v>лиО46ОООО4О</v>
      </c>
      <c r="D706" s="787" t="n">
        <f aca="false">D705+1</f>
        <v>346</v>
      </c>
      <c r="E706" s="740" t="s">
        <v>17618</v>
      </c>
      <c r="F706" s="741" t="s">
        <v>30763</v>
      </c>
      <c r="G706" s="742" t="n">
        <v>4</v>
      </c>
      <c r="H706" s="728" t="n">
        <v>298.17</v>
      </c>
      <c r="I706" s="737"/>
      <c r="J706" s="730" t="n">
        <f aca="false">H706*I706</f>
        <v>0</v>
      </c>
    </row>
    <row r="707" customFormat="false" ht="12" hidden="false" customHeight="true" outlineLevel="0" collapsed="false">
      <c r="A707" s="785" t="s">
        <v>30864</v>
      </c>
      <c r="B707" s="786" t="s">
        <v>30865</v>
      </c>
      <c r="C707" s="757" t="str">
        <f aca="false">TRIM(B707)</f>
        <v>ОООО33О6</v>
      </c>
      <c r="D707" s="787" t="n">
        <f aca="false">D706+1</f>
        <v>347</v>
      </c>
      <c r="E707" s="740" t="s">
        <v>30866</v>
      </c>
      <c r="F707" s="741" t="s">
        <v>30867</v>
      </c>
      <c r="G707" s="742" t="n">
        <v>10</v>
      </c>
      <c r="H707" s="728" t="n">
        <v>251.36</v>
      </c>
      <c r="I707" s="737"/>
      <c r="J707" s="730" t="n">
        <f aca="false">H707*I707</f>
        <v>0</v>
      </c>
    </row>
    <row r="708" customFormat="false" ht="24" hidden="false" customHeight="true" outlineLevel="0" collapsed="false">
      <c r="A708" s="785" t="s">
        <v>30868</v>
      </c>
      <c r="B708" s="786" t="s">
        <v>30869</v>
      </c>
      <c r="C708" s="757" t="str">
        <f aca="false">TRIM(B708)</f>
        <v>лиОО1О43268</v>
      </c>
      <c r="D708" s="787" t="n">
        <f aca="false">D707+1</f>
        <v>348</v>
      </c>
      <c r="E708" s="740" t="s">
        <v>30870</v>
      </c>
      <c r="F708" s="741" t="s">
        <v>30871</v>
      </c>
      <c r="G708" s="742" t="n">
        <v>25</v>
      </c>
      <c r="H708" s="728" t="n">
        <v>464.37</v>
      </c>
      <c r="I708" s="737"/>
      <c r="J708" s="730" t="n">
        <f aca="false">H708*I708</f>
        <v>0</v>
      </c>
    </row>
    <row r="709" customFormat="false" ht="12" hidden="false" customHeight="true" outlineLevel="0" collapsed="false">
      <c r="A709" s="785" t="s">
        <v>30872</v>
      </c>
      <c r="B709" s="786" t="s">
        <v>30873</v>
      </c>
      <c r="C709" s="757" t="str">
        <f aca="false">TRIM(B709)</f>
        <v>лп5292212О3О484О</v>
      </c>
      <c r="D709" s="787" t="n">
        <f aca="false">D708+1</f>
        <v>349</v>
      </c>
      <c r="E709" s="740" t="s">
        <v>7954</v>
      </c>
      <c r="F709" s="741" t="s">
        <v>30874</v>
      </c>
      <c r="G709" s="742" t="n">
        <v>43</v>
      </c>
      <c r="H709" s="728" t="n">
        <v>602.49</v>
      </c>
      <c r="I709" s="737"/>
      <c r="J709" s="730" t="n">
        <f aca="false">H709*I709</f>
        <v>0</v>
      </c>
    </row>
    <row r="710" customFormat="false" ht="12" hidden="false" customHeight="true" outlineLevel="0" collapsed="false">
      <c r="A710" s="785" t="s">
        <v>30875</v>
      </c>
      <c r="B710" s="786" t="s">
        <v>30876</v>
      </c>
      <c r="C710" s="757" t="str">
        <f aca="false">TRIM(B710)</f>
        <v>лп5922261О7О1ООО</v>
      </c>
      <c r="D710" s="787" t="n">
        <f aca="false">D709+1</f>
        <v>350</v>
      </c>
      <c r="E710" s="740" t="s">
        <v>30877</v>
      </c>
      <c r="F710" s="741" t="s">
        <v>30878</v>
      </c>
      <c r="G710" s="742" t="n">
        <v>176</v>
      </c>
      <c r="H710" s="728" t="n">
        <v>133.32</v>
      </c>
      <c r="I710" s="737"/>
      <c r="J710" s="730" t="n">
        <f aca="false">H710*I710</f>
        <v>0</v>
      </c>
    </row>
    <row r="711" customFormat="false" ht="12" hidden="false" customHeight="true" outlineLevel="0" collapsed="false">
      <c r="A711" s="785" t="s">
        <v>30879</v>
      </c>
      <c r="B711" s="786" t="s">
        <v>30880</v>
      </c>
      <c r="C711" s="757" t="str">
        <f aca="false">TRIM(B711)</f>
        <v>ОООО4716</v>
      </c>
      <c r="D711" s="787" t="n">
        <f aca="false">D710+1</f>
        <v>351</v>
      </c>
      <c r="E711" s="740" t="s">
        <v>30881</v>
      </c>
      <c r="F711" s="741" t="s">
        <v>30882</v>
      </c>
      <c r="G711" s="742" t="n">
        <v>8</v>
      </c>
      <c r="H711" s="728" t="n">
        <v>2790.51</v>
      </c>
      <c r="I711" s="737"/>
      <c r="J711" s="730" t="n">
        <f aca="false">H711*I711</f>
        <v>0</v>
      </c>
    </row>
    <row r="712" customFormat="false" ht="12" hidden="false" customHeight="true" outlineLevel="0" collapsed="false">
      <c r="A712" s="785" t="s">
        <v>30883</v>
      </c>
      <c r="B712" s="786" t="s">
        <v>30884</v>
      </c>
      <c r="C712" s="757" t="str">
        <f aca="false">TRIM(B712)</f>
        <v>и16ОО</v>
      </c>
      <c r="D712" s="787" t="n">
        <f aca="false">D711+1</f>
        <v>352</v>
      </c>
      <c r="E712" s="740" t="s">
        <v>30885</v>
      </c>
      <c r="F712" s="741" t="s">
        <v>30886</v>
      </c>
      <c r="G712" s="742" t="n">
        <v>2</v>
      </c>
      <c r="H712" s="728" t="n">
        <v>1423.8</v>
      </c>
      <c r="I712" s="737"/>
      <c r="J712" s="730" t="n">
        <f aca="false">H712*I712</f>
        <v>0</v>
      </c>
    </row>
    <row r="713" customFormat="false" ht="24" hidden="false" customHeight="true" outlineLevel="0" collapsed="false">
      <c r="A713" s="785" t="s">
        <v>30887</v>
      </c>
      <c r="B713" s="786" t="s">
        <v>30888</v>
      </c>
      <c r="C713" s="757" t="str">
        <f aca="false">TRIM(B713)</f>
        <v>линдООО243О</v>
      </c>
      <c r="D713" s="787" t="n">
        <f aca="false">D712+1</f>
        <v>353</v>
      </c>
      <c r="E713" s="740" t="s">
        <v>7998</v>
      </c>
      <c r="F713" s="741" t="s">
        <v>30889</v>
      </c>
      <c r="G713" s="742" t="n">
        <v>2</v>
      </c>
      <c r="H713" s="728" t="n">
        <v>784.57</v>
      </c>
      <c r="I713" s="737"/>
      <c r="J713" s="730" t="n">
        <f aca="false">H713*I713</f>
        <v>0</v>
      </c>
    </row>
    <row r="714" customFormat="false" ht="12" hidden="false" customHeight="true" outlineLevel="0" collapsed="false">
      <c r="A714" s="785" t="s">
        <v>30890</v>
      </c>
      <c r="B714" s="786" t="s">
        <v>30891</v>
      </c>
      <c r="C714" s="757" t="str">
        <f aca="false">TRIM(B714)</f>
        <v>линдООО259О</v>
      </c>
      <c r="D714" s="787" t="n">
        <f aca="false">D713+1</f>
        <v>354</v>
      </c>
      <c r="E714" s="740" t="s">
        <v>28678</v>
      </c>
      <c r="F714" s="741" t="s">
        <v>852</v>
      </c>
      <c r="G714" s="742" t="n">
        <v>15</v>
      </c>
      <c r="H714" s="728" t="n">
        <v>410.09</v>
      </c>
      <c r="I714" s="737"/>
      <c r="J714" s="730" t="n">
        <f aca="false">H714*I714</f>
        <v>0</v>
      </c>
    </row>
    <row r="715" customFormat="false" ht="12" hidden="false" customHeight="true" outlineLevel="0" collapsed="false">
      <c r="A715" s="785" t="s">
        <v>30892</v>
      </c>
      <c r="B715" s="786" t="s">
        <v>30893</v>
      </c>
      <c r="C715" s="757" t="str">
        <f aca="false">TRIM(B715)</f>
        <v>мООО8392</v>
      </c>
      <c r="D715" s="787" t="n">
        <f aca="false">D714+1</f>
        <v>355</v>
      </c>
      <c r="E715" s="740" t="s">
        <v>30894</v>
      </c>
      <c r="F715" s="741" t="s">
        <v>30895</v>
      </c>
      <c r="G715" s="742" t="n">
        <v>3</v>
      </c>
      <c r="H715" s="728" t="n">
        <v>6.2</v>
      </c>
      <c r="I715" s="737"/>
      <c r="J715" s="730" t="n">
        <f aca="false">H715*I715</f>
        <v>0</v>
      </c>
    </row>
    <row r="716" customFormat="false" ht="12" hidden="false" customHeight="true" outlineLevel="0" collapsed="false">
      <c r="A716" s="793" t="s">
        <v>30896</v>
      </c>
      <c r="B716" s="794" t="s">
        <v>30897</v>
      </c>
      <c r="C716" s="757" t="str">
        <f aca="false">TRIM(B716)</f>
        <v>О8О2751</v>
      </c>
      <c r="D716" s="787" t="n">
        <f aca="false">D715+1</f>
        <v>356</v>
      </c>
      <c r="E716" s="795" t="s">
        <v>30898</v>
      </c>
      <c r="F716" s="796" t="s">
        <v>30899</v>
      </c>
      <c r="G716" s="797" t="n">
        <v>1</v>
      </c>
      <c r="H716" s="728" t="n">
        <v>3341.67</v>
      </c>
      <c r="I716" s="729"/>
      <c r="J716" s="730" t="n">
        <f aca="false">H716*I716</f>
        <v>0</v>
      </c>
    </row>
    <row r="717" customFormat="false" ht="12" hidden="false" customHeight="true" outlineLevel="0" collapsed="false">
      <c r="A717" s="785" t="s">
        <v>30900</v>
      </c>
      <c r="B717" s="786" t="s">
        <v>30901</v>
      </c>
      <c r="C717" s="757" t="str">
        <f aca="false">TRIM(B717)</f>
        <v>лиО79ОО1О12</v>
      </c>
      <c r="D717" s="787" t="n">
        <f aca="false">D716+1</f>
        <v>357</v>
      </c>
      <c r="E717" s="749" t="s">
        <v>30902</v>
      </c>
      <c r="F717" s="798" t="s">
        <v>30903</v>
      </c>
      <c r="G717" s="799" t="n">
        <v>1</v>
      </c>
      <c r="H717" s="728" t="n">
        <v>1128.37</v>
      </c>
      <c r="I717" s="737"/>
      <c r="J717" s="730" t="n">
        <f aca="false">H717*I717</f>
        <v>0</v>
      </c>
    </row>
    <row r="718" customFormat="false" ht="12" hidden="false" customHeight="true" outlineLevel="0" collapsed="false">
      <c r="A718" s="785" t="s">
        <v>30904</v>
      </c>
      <c r="B718" s="786" t="s">
        <v>30905</v>
      </c>
      <c r="C718" s="757" t="str">
        <f aca="false">TRIM(B718)</f>
        <v>О8О2736</v>
      </c>
      <c r="D718" s="787" t="n">
        <f aca="false">D717+1</f>
        <v>358</v>
      </c>
      <c r="E718" s="749" t="s">
        <v>30906</v>
      </c>
      <c r="F718" s="798" t="s">
        <v>30907</v>
      </c>
      <c r="G718" s="799" t="n">
        <v>1</v>
      </c>
      <c r="H718" s="728" t="n">
        <v>108.93</v>
      </c>
      <c r="I718" s="737"/>
      <c r="J718" s="730" t="n">
        <f aca="false">H718*I718</f>
        <v>0</v>
      </c>
    </row>
    <row r="719" customFormat="false" ht="12" hidden="false" customHeight="true" outlineLevel="0" collapsed="false">
      <c r="A719" s="785" t="s">
        <v>30908</v>
      </c>
      <c r="B719" s="786" t="s">
        <v>30909</v>
      </c>
      <c r="C719" s="757" t="str">
        <f aca="false">TRIM(B719)</f>
        <v>лиО79ОО1ОО7</v>
      </c>
      <c r="D719" s="787" t="n">
        <f aca="false">D718+1</f>
        <v>359</v>
      </c>
      <c r="E719" s="749" t="s">
        <v>30910</v>
      </c>
      <c r="F719" s="798" t="s">
        <v>30911</v>
      </c>
      <c r="G719" s="799" t="n">
        <v>1</v>
      </c>
      <c r="H719" s="728" t="n">
        <v>33.25</v>
      </c>
      <c r="I719" s="737"/>
      <c r="J719" s="730" t="n">
        <f aca="false">H719*I719</f>
        <v>0</v>
      </c>
    </row>
    <row r="720" customFormat="false" ht="12" hidden="false" customHeight="true" outlineLevel="0" collapsed="false">
      <c r="A720" s="785" t="s">
        <v>30912</v>
      </c>
      <c r="B720" s="786" t="s">
        <v>30913</v>
      </c>
      <c r="C720" s="757" t="str">
        <f aca="false">TRIM(B720)</f>
        <v>лиОО1О81588</v>
      </c>
      <c r="D720" s="787" t="n">
        <f aca="false">D719+1</f>
        <v>360</v>
      </c>
      <c r="E720" s="749" t="s">
        <v>16015</v>
      </c>
      <c r="F720" s="798" t="s">
        <v>30914</v>
      </c>
      <c r="G720" s="799" t="n">
        <v>5</v>
      </c>
      <c r="H720" s="728" t="n">
        <v>1059.04</v>
      </c>
      <c r="I720" s="737"/>
      <c r="J720" s="730" t="n">
        <f aca="false">H720*I720</f>
        <v>0</v>
      </c>
    </row>
    <row r="721" customFormat="false" ht="12" hidden="false" customHeight="true" outlineLevel="0" collapsed="false">
      <c r="A721" s="785" t="s">
        <v>30915</v>
      </c>
      <c r="B721" s="786" t="s">
        <v>30916</v>
      </c>
      <c r="C721" s="757" t="str">
        <f aca="false">TRIM(B721)</f>
        <v>гООООООО679</v>
      </c>
      <c r="D721" s="787" t="n">
        <f aca="false">D720+1</f>
        <v>361</v>
      </c>
      <c r="E721" s="749" t="s">
        <v>30917</v>
      </c>
      <c r="F721" s="798" t="s">
        <v>30918</v>
      </c>
      <c r="G721" s="799" t="n">
        <v>3</v>
      </c>
      <c r="H721" s="728" t="n">
        <v>1281.84</v>
      </c>
      <c r="I721" s="737"/>
      <c r="J721" s="730" t="n">
        <f aca="false">H721*I721</f>
        <v>0</v>
      </c>
    </row>
    <row r="722" customFormat="false" ht="12" hidden="false" customHeight="true" outlineLevel="0" collapsed="false">
      <c r="A722" s="785" t="s">
        <v>30919</v>
      </c>
      <c r="B722" s="786" t="s">
        <v>30920</v>
      </c>
      <c r="C722" s="757" t="str">
        <f aca="false">TRIM(B722)</f>
        <v>ОООО21О5</v>
      </c>
      <c r="D722" s="787" t="n">
        <f aca="false">D721+1</f>
        <v>362</v>
      </c>
      <c r="E722" s="749" t="s">
        <v>26004</v>
      </c>
      <c r="F722" s="798" t="s">
        <v>30921</v>
      </c>
      <c r="G722" s="799" t="n">
        <v>1</v>
      </c>
      <c r="H722" s="728" t="n">
        <v>1652.35</v>
      </c>
      <c r="I722" s="737"/>
      <c r="J722" s="730" t="n">
        <f aca="false">H722*I722</f>
        <v>0</v>
      </c>
    </row>
    <row r="723" customFormat="false" ht="12" hidden="false" customHeight="true" outlineLevel="0" collapsed="false">
      <c r="A723" s="785" t="s">
        <v>30922</v>
      </c>
      <c r="B723" s="786" t="s">
        <v>30923</v>
      </c>
      <c r="C723" s="757" t="str">
        <f aca="false">TRIM(B723)</f>
        <v>лп53ООО817О82ООО</v>
      </c>
      <c r="D723" s="787" t="n">
        <f aca="false">D722+1</f>
        <v>363</v>
      </c>
      <c r="E723" s="749" t="s">
        <v>30924</v>
      </c>
      <c r="F723" s="798" t="s">
        <v>30925</v>
      </c>
      <c r="G723" s="799" t="n">
        <v>3</v>
      </c>
      <c r="H723" s="728" t="n">
        <v>63.85</v>
      </c>
      <c r="I723" s="737"/>
      <c r="J723" s="730" t="n">
        <f aca="false">H723*I723</f>
        <v>0</v>
      </c>
    </row>
    <row r="724" customFormat="false" ht="12" hidden="false" customHeight="true" outlineLevel="0" collapsed="false">
      <c r="A724" s="785" t="s">
        <v>30926</v>
      </c>
      <c r="B724" s="786" t="s">
        <v>30927</v>
      </c>
      <c r="C724" s="757" t="str">
        <f aca="false">TRIM(B724)</f>
        <v>гООООООО485</v>
      </c>
      <c r="D724" s="787" t="n">
        <f aca="false">D723+1</f>
        <v>364</v>
      </c>
      <c r="E724" s="749" t="s">
        <v>30928</v>
      </c>
      <c r="F724" s="798" t="s">
        <v>30929</v>
      </c>
      <c r="G724" s="799" t="n">
        <v>1</v>
      </c>
      <c r="H724" s="728" t="n">
        <v>4650.98</v>
      </c>
      <c r="I724" s="737"/>
      <c r="J724" s="730" t="n">
        <f aca="false">H724*I724</f>
        <v>0</v>
      </c>
    </row>
    <row r="725" customFormat="false" ht="24" hidden="false" customHeight="true" outlineLevel="0" collapsed="false">
      <c r="A725" s="785" t="s">
        <v>30930</v>
      </c>
      <c r="B725" s="786" t="s">
        <v>30931</v>
      </c>
      <c r="C725" s="757" t="str">
        <f aca="false">TRIM(B725)</f>
        <v>лп528ОО75ОО654ОО</v>
      </c>
      <c r="D725" s="787" t="n">
        <f aca="false">D724+1</f>
        <v>365</v>
      </c>
      <c r="E725" s="749" t="s">
        <v>30932</v>
      </c>
      <c r="F725" s="798" t="s">
        <v>30933</v>
      </c>
      <c r="G725" s="799" t="n">
        <v>1</v>
      </c>
      <c r="H725" s="728" t="n">
        <v>23.93</v>
      </c>
      <c r="I725" s="737"/>
      <c r="J725" s="730" t="n">
        <f aca="false">H725*I725</f>
        <v>0</v>
      </c>
    </row>
    <row r="726" customFormat="false" ht="12" hidden="false" customHeight="true" outlineLevel="0" collapsed="false">
      <c r="A726" s="785" t="s">
        <v>30934</v>
      </c>
      <c r="B726" s="786" t="s">
        <v>30935</v>
      </c>
      <c r="C726" s="757" t="str">
        <f aca="false">TRIM(B726)</f>
        <v>лп5252756О5О4ООО</v>
      </c>
      <c r="D726" s="787" t="n">
        <f aca="false">D725+1</f>
        <v>366</v>
      </c>
      <c r="E726" s="749" t="s">
        <v>9580</v>
      </c>
      <c r="F726" s="798" t="s">
        <v>9583</v>
      </c>
      <c r="G726" s="799" t="n">
        <v>12</v>
      </c>
      <c r="H726" s="728" t="n">
        <v>165.52</v>
      </c>
      <c r="I726" s="737"/>
      <c r="J726" s="730" t="n">
        <f aca="false">H726*I726</f>
        <v>0</v>
      </c>
    </row>
    <row r="727" customFormat="false" ht="12" hidden="false" customHeight="true" outlineLevel="0" collapsed="false">
      <c r="A727" s="785" t="s">
        <v>30936</v>
      </c>
      <c r="B727" s="786" t="s">
        <v>30937</v>
      </c>
      <c r="C727" s="757" t="str">
        <f aca="false">TRIM(B727)</f>
        <v>лиОО1О25378</v>
      </c>
      <c r="D727" s="787" t="n">
        <f aca="false">D726+1</f>
        <v>367</v>
      </c>
      <c r="E727" s="749" t="s">
        <v>30938</v>
      </c>
      <c r="F727" s="798" t="s">
        <v>884</v>
      </c>
      <c r="G727" s="799" t="n">
        <v>2</v>
      </c>
      <c r="H727" s="728" t="n">
        <v>908.46</v>
      </c>
      <c r="I727" s="737"/>
      <c r="J727" s="730" t="n">
        <f aca="false">H727*I727</f>
        <v>0</v>
      </c>
    </row>
    <row r="728" customFormat="false" ht="24" hidden="false" customHeight="true" outlineLevel="0" collapsed="false">
      <c r="A728" s="785" t="s">
        <v>30939</v>
      </c>
      <c r="B728" s="786" t="s">
        <v>30940</v>
      </c>
      <c r="C728" s="757" t="str">
        <f aca="false">TRIM(B728)</f>
        <v>лиОО1О25475</v>
      </c>
      <c r="D728" s="787" t="n">
        <f aca="false">D727+1</f>
        <v>368</v>
      </c>
      <c r="E728" s="749" t="s">
        <v>16731</v>
      </c>
      <c r="F728" s="798" t="s">
        <v>30941</v>
      </c>
      <c r="G728" s="799" t="n">
        <v>3</v>
      </c>
      <c r="H728" s="728" t="n">
        <v>18.2</v>
      </c>
      <c r="I728" s="737"/>
      <c r="J728" s="730" t="n">
        <f aca="false">H728*I728</f>
        <v>0</v>
      </c>
    </row>
    <row r="729" customFormat="false" ht="24" hidden="false" customHeight="true" outlineLevel="0" collapsed="false">
      <c r="A729" s="785" t="s">
        <v>30942</v>
      </c>
      <c r="B729" s="786" t="s">
        <v>30943</v>
      </c>
      <c r="C729" s="757" t="str">
        <f aca="false">TRIM(B729)</f>
        <v>лп525361ОО1188ОО</v>
      </c>
      <c r="D729" s="787" t="n">
        <f aca="false">D728+1</f>
        <v>369</v>
      </c>
      <c r="E729" s="749" t="s">
        <v>30944</v>
      </c>
      <c r="F729" s="798" t="s">
        <v>30945</v>
      </c>
      <c r="G729" s="799" t="n">
        <v>1</v>
      </c>
      <c r="H729" s="728" t="n">
        <v>290.79</v>
      </c>
      <c r="I729" s="737"/>
      <c r="J729" s="730" t="n">
        <f aca="false">H729*I729</f>
        <v>0</v>
      </c>
    </row>
    <row r="730" customFormat="false" ht="12" hidden="false" customHeight="true" outlineLevel="0" collapsed="false">
      <c r="A730" s="785" t="s">
        <v>30946</v>
      </c>
      <c r="B730" s="786" t="s">
        <v>30947</v>
      </c>
      <c r="C730" s="757" t="str">
        <f aca="false">TRIM(B730)</f>
        <v>лиОО1О37936</v>
      </c>
      <c r="D730" s="787" t="n">
        <f aca="false">D729+1</f>
        <v>370</v>
      </c>
      <c r="E730" s="749" t="s">
        <v>30948</v>
      </c>
      <c r="F730" s="798" t="s">
        <v>30949</v>
      </c>
      <c r="G730" s="799" t="n">
        <v>1</v>
      </c>
      <c r="H730" s="728" t="n">
        <v>256.76</v>
      </c>
      <c r="I730" s="737"/>
      <c r="J730" s="730" t="n">
        <f aca="false">H730*I730</f>
        <v>0</v>
      </c>
    </row>
    <row r="731" customFormat="false" ht="12" hidden="false" customHeight="true" outlineLevel="0" collapsed="false">
      <c r="A731" s="785" t="s">
        <v>30950</v>
      </c>
      <c r="B731" s="786" t="s">
        <v>30951</v>
      </c>
      <c r="C731" s="757" t="str">
        <f aca="false">TRIM(B731)</f>
        <v>линдООО4953</v>
      </c>
      <c r="D731" s="787" t="n">
        <f aca="false">D730+1</f>
        <v>371</v>
      </c>
      <c r="E731" s="749" t="s">
        <v>30952</v>
      </c>
      <c r="F731" s="798" t="s">
        <v>30953</v>
      </c>
      <c r="G731" s="799" t="n">
        <v>1</v>
      </c>
      <c r="H731" s="728" t="n">
        <v>1768.2</v>
      </c>
      <c r="I731" s="737"/>
      <c r="J731" s="730" t="n">
        <f aca="false">H731*I731</f>
        <v>0</v>
      </c>
    </row>
    <row r="732" customFormat="false" ht="12" hidden="false" customHeight="true" outlineLevel="0" collapsed="false">
      <c r="A732" s="785" t="s">
        <v>30954</v>
      </c>
      <c r="B732" s="786" t="s">
        <v>30955</v>
      </c>
      <c r="C732" s="757" t="str">
        <f aca="false">TRIM(B732)</f>
        <v>мООО7222</v>
      </c>
      <c r="D732" s="787" t="n">
        <f aca="false">D731+1</f>
        <v>372</v>
      </c>
      <c r="E732" s="749" t="s">
        <v>22187</v>
      </c>
      <c r="F732" s="798" t="s">
        <v>30956</v>
      </c>
      <c r="G732" s="799" t="n">
        <v>3</v>
      </c>
      <c r="H732" s="728" t="n">
        <v>2485.22</v>
      </c>
      <c r="I732" s="737"/>
      <c r="J732" s="730" t="n">
        <f aca="false">H732*I732</f>
        <v>0</v>
      </c>
    </row>
    <row r="733" customFormat="false" ht="12" hidden="false" customHeight="true" outlineLevel="0" collapsed="false">
      <c r="A733" s="785" t="s">
        <v>30957</v>
      </c>
      <c r="B733" s="786" t="s">
        <v>30958</v>
      </c>
      <c r="C733" s="757" t="str">
        <f aca="false">TRIM(B733)</f>
        <v>ОООО5135</v>
      </c>
      <c r="D733" s="787" t="n">
        <f aca="false">D732+1</f>
        <v>373</v>
      </c>
      <c r="E733" s="749" t="s">
        <v>30959</v>
      </c>
      <c r="F733" s="798" t="s">
        <v>30960</v>
      </c>
      <c r="G733" s="799" t="n">
        <v>5</v>
      </c>
      <c r="H733" s="728" t="n">
        <v>676.2</v>
      </c>
      <c r="I733" s="737"/>
      <c r="J733" s="730" t="n">
        <f aca="false">H733*I733</f>
        <v>0</v>
      </c>
    </row>
    <row r="734" customFormat="false" ht="12" hidden="false" customHeight="true" outlineLevel="0" collapsed="false">
      <c r="A734" s="785" t="s">
        <v>30961</v>
      </c>
      <c r="B734" s="786" t="s">
        <v>30962</v>
      </c>
      <c r="C734" s="757" t="str">
        <f aca="false">TRIM(B734)</f>
        <v>лп429265313О36ОО</v>
      </c>
      <c r="D734" s="787" t="n">
        <f aca="false">D733+1</f>
        <v>374</v>
      </c>
      <c r="E734" s="749" t="s">
        <v>9130</v>
      </c>
      <c r="F734" s="798" t="s">
        <v>9131</v>
      </c>
      <c r="G734" s="799" t="n">
        <v>7</v>
      </c>
      <c r="H734" s="728" t="n">
        <v>225.74</v>
      </c>
      <c r="I734" s="737"/>
      <c r="J734" s="730" t="n">
        <f aca="false">H734*I734</f>
        <v>0</v>
      </c>
    </row>
    <row r="735" customFormat="false" ht="24" hidden="false" customHeight="true" outlineLevel="0" collapsed="false">
      <c r="A735" s="785" t="s">
        <v>30963</v>
      </c>
      <c r="B735" s="786" t="s">
        <v>30964</v>
      </c>
      <c r="C735" s="757" t="str">
        <f aca="false">TRIM(B735)</f>
        <v>лиОО1О46642</v>
      </c>
      <c r="D735" s="787" t="n">
        <f aca="false">D734+1</f>
        <v>375</v>
      </c>
      <c r="E735" s="749" t="s">
        <v>16961</v>
      </c>
      <c r="F735" s="798" t="s">
        <v>16962</v>
      </c>
      <c r="G735" s="799" t="n">
        <v>3</v>
      </c>
      <c r="H735" s="728" t="n">
        <v>2710.69</v>
      </c>
      <c r="I735" s="737"/>
      <c r="J735" s="730" t="n">
        <f aca="false">H735*I735</f>
        <v>0</v>
      </c>
    </row>
    <row r="736" customFormat="false" ht="12" hidden="false" customHeight="true" outlineLevel="0" collapsed="false">
      <c r="A736" s="785" t="s">
        <v>30965</v>
      </c>
      <c r="B736" s="786" t="s">
        <v>30966</v>
      </c>
      <c r="C736" s="757" t="str">
        <f aca="false">TRIM(B736)</f>
        <v>лп429265313О37ОО</v>
      </c>
      <c r="D736" s="787" t="n">
        <f aca="false">D735+1</f>
        <v>376</v>
      </c>
      <c r="E736" s="749" t="s">
        <v>9132</v>
      </c>
      <c r="F736" s="798" t="s">
        <v>9131</v>
      </c>
      <c r="G736" s="799" t="n">
        <v>8</v>
      </c>
      <c r="H736" s="728" t="n">
        <v>216.94</v>
      </c>
      <c r="I736" s="737"/>
      <c r="J736" s="730" t="n">
        <f aca="false">H736*I736</f>
        <v>0</v>
      </c>
    </row>
    <row r="737" customFormat="false" ht="36" hidden="false" customHeight="true" outlineLevel="0" collapsed="false">
      <c r="A737" s="785" t="s">
        <v>30967</v>
      </c>
      <c r="B737" s="786" t="s">
        <v>30968</v>
      </c>
      <c r="C737" s="757" t="str">
        <f aca="false">TRIM(B737)</f>
        <v>лиООО8О8845</v>
      </c>
      <c r="D737" s="787" t="n">
        <f aca="false">D736+1</f>
        <v>377</v>
      </c>
      <c r="E737" s="749" t="s">
        <v>30969</v>
      </c>
      <c r="F737" s="780" t="s">
        <v>30970</v>
      </c>
      <c r="G737" s="799" t="n">
        <v>4</v>
      </c>
      <c r="H737" s="728" t="n">
        <v>175</v>
      </c>
      <c r="I737" s="737"/>
      <c r="J737" s="730" t="n">
        <f aca="false">H737*I737</f>
        <v>0</v>
      </c>
    </row>
    <row r="738" customFormat="false" ht="12" hidden="false" customHeight="true" outlineLevel="0" collapsed="false">
      <c r="A738" s="785" t="s">
        <v>30971</v>
      </c>
      <c r="B738" s="786" t="s">
        <v>30972</v>
      </c>
      <c r="C738" s="757" t="str">
        <f aca="false">TRIM(B738)</f>
        <v>лиОО1О25324</v>
      </c>
      <c r="D738" s="787" t="n">
        <f aca="false">D737+1</f>
        <v>378</v>
      </c>
      <c r="E738" s="749" t="s">
        <v>30973</v>
      </c>
      <c r="F738" s="798" t="s">
        <v>30974</v>
      </c>
      <c r="G738" s="799" t="n">
        <v>2</v>
      </c>
      <c r="H738" s="728" t="n">
        <v>151.96</v>
      </c>
      <c r="I738" s="737"/>
      <c r="J738" s="730" t="n">
        <f aca="false">H738*I738</f>
        <v>0</v>
      </c>
    </row>
    <row r="739" customFormat="false" ht="24" hidden="false" customHeight="true" outlineLevel="0" collapsed="false">
      <c r="A739" s="785" t="s">
        <v>30975</v>
      </c>
      <c r="B739" s="786" t="s">
        <v>30976</v>
      </c>
      <c r="C739" s="757" t="str">
        <f aca="false">TRIM(B739)</f>
        <v>лп5252638О5О317О</v>
      </c>
      <c r="D739" s="787" t="n">
        <f aca="false">D738+1</f>
        <v>379</v>
      </c>
      <c r="E739" s="749" t="s">
        <v>30977</v>
      </c>
      <c r="F739" s="798" t="s">
        <v>30978</v>
      </c>
      <c r="G739" s="799" t="n">
        <v>2</v>
      </c>
      <c r="H739" s="728" t="n">
        <v>259.63</v>
      </c>
      <c r="I739" s="737"/>
      <c r="J739" s="730" t="n">
        <f aca="false">H739*I739</f>
        <v>0</v>
      </c>
    </row>
    <row r="740" customFormat="false" ht="24" hidden="false" customHeight="true" outlineLevel="0" collapsed="false">
      <c r="A740" s="785" t="s">
        <v>30979</v>
      </c>
      <c r="B740" s="786" t="s">
        <v>30980</v>
      </c>
      <c r="C740" s="757" t="str">
        <f aca="false">TRIM(B740)</f>
        <v>ли8О3ОООО48</v>
      </c>
      <c r="D740" s="787" t="n">
        <f aca="false">D739+1</f>
        <v>380</v>
      </c>
      <c r="E740" s="749" t="s">
        <v>30981</v>
      </c>
      <c r="F740" s="798" t="s">
        <v>30982</v>
      </c>
      <c r="G740" s="799" t="n">
        <v>5</v>
      </c>
      <c r="H740" s="728" t="n">
        <v>198.9</v>
      </c>
      <c r="I740" s="737"/>
      <c r="J740" s="730" t="n">
        <f aca="false">H740*I740</f>
        <v>0</v>
      </c>
    </row>
    <row r="741" customFormat="false" ht="12" hidden="false" customHeight="true" outlineLevel="0" collapsed="false">
      <c r="A741" s="785" t="s">
        <v>30983</v>
      </c>
      <c r="B741" s="786" t="s">
        <v>30984</v>
      </c>
      <c r="C741" s="757" t="str">
        <f aca="false">TRIM(B741)</f>
        <v>ли8О3ОООО33</v>
      </c>
      <c r="D741" s="787" t="n">
        <f aca="false">D740+1</f>
        <v>381</v>
      </c>
      <c r="E741" s="749" t="n">
        <v>529265</v>
      </c>
      <c r="F741" s="798" t="s">
        <v>30985</v>
      </c>
      <c r="G741" s="799" t="n">
        <v>12</v>
      </c>
      <c r="H741" s="728" t="n">
        <v>301.95</v>
      </c>
      <c r="I741" s="737"/>
      <c r="J741" s="730" t="n">
        <f aca="false">H741*I741</f>
        <v>0</v>
      </c>
    </row>
    <row r="742" customFormat="false" ht="24" hidden="false" customHeight="true" outlineLevel="0" collapsed="false">
      <c r="A742" s="785" t="s">
        <v>30986</v>
      </c>
      <c r="B742" s="786" t="s">
        <v>30987</v>
      </c>
      <c r="C742" s="757" t="str">
        <f aca="false">TRIM(B742)</f>
        <v>ли8О3ОООО3О</v>
      </c>
      <c r="D742" s="787" t="n">
        <f aca="false">D741+1</f>
        <v>382</v>
      </c>
      <c r="E742" s="749" t="s">
        <v>30988</v>
      </c>
      <c r="F742" s="798" t="s">
        <v>30989</v>
      </c>
      <c r="G742" s="799" t="n">
        <v>6</v>
      </c>
      <c r="H742" s="728" t="n">
        <v>115.77</v>
      </c>
      <c r="I742" s="737"/>
      <c r="J742" s="730" t="n">
        <f aca="false">H742*I742</f>
        <v>0</v>
      </c>
    </row>
    <row r="743" customFormat="false" ht="24" hidden="false" customHeight="true" outlineLevel="0" collapsed="false">
      <c r="A743" s="785" t="s">
        <v>30990</v>
      </c>
      <c r="B743" s="786" t="s">
        <v>30991</v>
      </c>
      <c r="C743" s="757" t="str">
        <f aca="false">TRIM(B743)</f>
        <v>ли8О3ОООО31</v>
      </c>
      <c r="D743" s="787" t="n">
        <f aca="false">D742+1</f>
        <v>383</v>
      </c>
      <c r="E743" s="749" t="s">
        <v>30992</v>
      </c>
      <c r="F743" s="798" t="s">
        <v>30993</v>
      </c>
      <c r="G743" s="799" t="n">
        <v>7</v>
      </c>
      <c r="H743" s="728" t="n">
        <v>341.71</v>
      </c>
      <c r="I743" s="737"/>
      <c r="J743" s="730" t="n">
        <f aca="false">H743*I743</f>
        <v>0</v>
      </c>
    </row>
    <row r="744" customFormat="false" ht="24" hidden="false" customHeight="true" outlineLevel="0" collapsed="false">
      <c r="A744" s="785" t="s">
        <v>30994</v>
      </c>
      <c r="B744" s="786" t="s">
        <v>30994</v>
      </c>
      <c r="C744" s="757" t="str">
        <f aca="false">TRIM(B744)</f>
        <v>и2144</v>
      </c>
      <c r="D744" s="787" t="n">
        <f aca="false">D743+1</f>
        <v>384</v>
      </c>
      <c r="E744" s="749" t="n">
        <v>525660</v>
      </c>
      <c r="F744" s="798" t="s">
        <v>30995</v>
      </c>
      <c r="G744" s="799" t="n">
        <v>12</v>
      </c>
      <c r="H744" s="728" t="n">
        <v>296.2</v>
      </c>
      <c r="I744" s="737"/>
      <c r="J744" s="730" t="n">
        <f aca="false">H744*I744</f>
        <v>0</v>
      </c>
    </row>
    <row r="745" customFormat="false" ht="24" hidden="false" customHeight="true" outlineLevel="0" collapsed="false">
      <c r="A745" s="785" t="s">
        <v>30996</v>
      </c>
      <c r="B745" s="786" t="s">
        <v>30996</v>
      </c>
      <c r="C745" s="757" t="str">
        <f aca="false">TRIM(B745)</f>
        <v>и2145</v>
      </c>
      <c r="D745" s="787" t="n">
        <f aca="false">D744+1</f>
        <v>385</v>
      </c>
      <c r="E745" s="749" t="n">
        <v>525654</v>
      </c>
      <c r="F745" s="798" t="s">
        <v>30997</v>
      </c>
      <c r="G745" s="799" t="n">
        <v>20</v>
      </c>
      <c r="H745" s="728" t="n">
        <v>296.2</v>
      </c>
      <c r="I745" s="737"/>
      <c r="J745" s="730" t="n">
        <f aca="false">H745*I745</f>
        <v>0</v>
      </c>
    </row>
    <row r="746" customFormat="false" ht="12" hidden="false" customHeight="true" outlineLevel="0" collapsed="false">
      <c r="A746" s="785" t="s">
        <v>30998</v>
      </c>
      <c r="B746" s="786" t="s">
        <v>30999</v>
      </c>
      <c r="C746" s="757" t="str">
        <f aca="false">TRIM(B746)</f>
        <v>ОООО2592</v>
      </c>
      <c r="D746" s="787" t="n">
        <f aca="false">D745+1</f>
        <v>386</v>
      </c>
      <c r="E746" s="749" t="s">
        <v>31000</v>
      </c>
      <c r="F746" s="798" t="s">
        <v>26268</v>
      </c>
      <c r="G746" s="799" t="n">
        <v>1</v>
      </c>
      <c r="H746" s="728" t="n">
        <v>135.24</v>
      </c>
      <c r="I746" s="737"/>
      <c r="J746" s="730" t="n">
        <f aca="false">H746*I746</f>
        <v>0</v>
      </c>
    </row>
    <row r="747" customFormat="false" ht="12" hidden="false" customHeight="true" outlineLevel="0" collapsed="false">
      <c r="A747" s="785" t="s">
        <v>31001</v>
      </c>
      <c r="B747" s="786" t="s">
        <v>31002</v>
      </c>
      <c r="C747" s="757" t="str">
        <f aca="false">TRIM(B747)</f>
        <v>О8О1441</v>
      </c>
      <c r="D747" s="787" t="n">
        <f aca="false">D746+1</f>
        <v>387</v>
      </c>
      <c r="E747" s="749" t="s">
        <v>31003</v>
      </c>
      <c r="F747" s="798" t="s">
        <v>31004</v>
      </c>
      <c r="G747" s="799" t="n">
        <v>3</v>
      </c>
      <c r="H747" s="728" t="n">
        <v>225.36</v>
      </c>
      <c r="I747" s="737"/>
      <c r="J747" s="730" t="n">
        <f aca="false">H747*I747</f>
        <v>0</v>
      </c>
    </row>
    <row r="748" customFormat="false" ht="24" hidden="false" customHeight="true" outlineLevel="0" collapsed="false">
      <c r="A748" s="785" t="s">
        <v>31005</v>
      </c>
      <c r="B748" s="786" t="s">
        <v>31006</v>
      </c>
      <c r="C748" s="757" t="str">
        <f aca="false">TRIM(B748)</f>
        <v>О8О1438</v>
      </c>
      <c r="D748" s="787" t="n">
        <f aca="false">D747+1</f>
        <v>388</v>
      </c>
      <c r="E748" s="749" t="s">
        <v>31007</v>
      </c>
      <c r="F748" s="798" t="s">
        <v>31008</v>
      </c>
      <c r="G748" s="799" t="n">
        <v>5</v>
      </c>
      <c r="H748" s="728" t="n">
        <v>86</v>
      </c>
      <c r="I748" s="737"/>
      <c r="J748" s="730" t="n">
        <f aca="false">H748*I748</f>
        <v>0</v>
      </c>
    </row>
    <row r="749" customFormat="false" ht="12" hidden="false" customHeight="true" outlineLevel="0" collapsed="false">
      <c r="A749" s="785" t="s">
        <v>31009</v>
      </c>
      <c r="B749" s="786" t="s">
        <v>31010</v>
      </c>
      <c r="C749" s="757" t="str">
        <f aca="false">TRIM(B749)</f>
        <v>лиОО28О3791</v>
      </c>
      <c r="D749" s="787" t="n">
        <f aca="false">D748+1</f>
        <v>389</v>
      </c>
      <c r="E749" s="749" t="n">
        <v>529260</v>
      </c>
      <c r="F749" s="798" t="s">
        <v>31011</v>
      </c>
      <c r="G749" s="799" t="n">
        <v>7</v>
      </c>
      <c r="H749" s="728" t="n">
        <v>198.81</v>
      </c>
      <c r="I749" s="737"/>
      <c r="J749" s="730" t="n">
        <f aca="false">H749*I749</f>
        <v>0</v>
      </c>
    </row>
    <row r="750" customFormat="false" ht="12" hidden="false" customHeight="true" outlineLevel="0" collapsed="false">
      <c r="A750" s="785" t="s">
        <v>31012</v>
      </c>
      <c r="B750" s="786" t="s">
        <v>31013</v>
      </c>
      <c r="C750" s="757" t="str">
        <f aca="false">TRIM(B750)</f>
        <v>О8О1ОО3</v>
      </c>
      <c r="D750" s="787" t="n">
        <f aca="false">D749+1</f>
        <v>390</v>
      </c>
      <c r="E750" s="749" t="s">
        <v>31014</v>
      </c>
      <c r="F750" s="798" t="s">
        <v>31015</v>
      </c>
      <c r="G750" s="799" t="n">
        <v>13</v>
      </c>
      <c r="H750" s="728" t="n">
        <v>218.22</v>
      </c>
      <c r="I750" s="737"/>
      <c r="J750" s="730" t="n">
        <f aca="false">H750*I750</f>
        <v>0</v>
      </c>
    </row>
    <row r="751" customFormat="false" ht="12" hidden="false" customHeight="true" outlineLevel="0" collapsed="false">
      <c r="A751" s="785" t="s">
        <v>31016</v>
      </c>
      <c r="B751" s="786" t="s">
        <v>31016</v>
      </c>
      <c r="C751" s="757" t="str">
        <f aca="false">TRIM(B751)</f>
        <v>и2213</v>
      </c>
      <c r="D751" s="787" t="n">
        <f aca="false">D750+1</f>
        <v>391</v>
      </c>
      <c r="E751" s="749" t="s">
        <v>31017</v>
      </c>
      <c r="F751" s="798" t="s">
        <v>31018</v>
      </c>
      <c r="G751" s="799" t="n">
        <v>4</v>
      </c>
      <c r="H751" s="728" t="n">
        <v>170.88</v>
      </c>
      <c r="I751" s="737"/>
      <c r="J751" s="730" t="n">
        <f aca="false">H751*I751</f>
        <v>0</v>
      </c>
    </row>
    <row r="752" customFormat="false" ht="12" hidden="false" customHeight="true" outlineLevel="0" collapsed="false">
      <c r="A752" s="785" t="s">
        <v>31019</v>
      </c>
      <c r="B752" s="786" t="s">
        <v>31019</v>
      </c>
      <c r="C752" s="757" t="str">
        <f aca="false">TRIM(B752)</f>
        <v>и1537</v>
      </c>
      <c r="D752" s="787" t="n">
        <f aca="false">D751+1</f>
        <v>392</v>
      </c>
      <c r="E752" s="749" t="s">
        <v>31020</v>
      </c>
      <c r="F752" s="798" t="s">
        <v>31021</v>
      </c>
      <c r="G752" s="799" t="n">
        <v>3</v>
      </c>
      <c r="H752" s="728" t="n">
        <v>72.98</v>
      </c>
      <c r="I752" s="737"/>
      <c r="J752" s="730" t="n">
        <f aca="false">H752*I752</f>
        <v>0</v>
      </c>
    </row>
    <row r="753" customFormat="false" ht="12" hidden="false" customHeight="true" outlineLevel="0" collapsed="false">
      <c r="A753" s="785" t="s">
        <v>31022</v>
      </c>
      <c r="B753" s="786" t="s">
        <v>31023</v>
      </c>
      <c r="C753" s="757" t="str">
        <f aca="false">TRIM(B753)</f>
        <v>ОООО32ОО</v>
      </c>
      <c r="D753" s="787" t="n">
        <f aca="false">D752+1</f>
        <v>393</v>
      </c>
      <c r="E753" s="749" t="n">
        <v>529230</v>
      </c>
      <c r="F753" s="798" t="s">
        <v>31024</v>
      </c>
      <c r="G753" s="799" t="n">
        <v>4</v>
      </c>
      <c r="H753" s="728" t="n">
        <v>202.89</v>
      </c>
      <c r="I753" s="737"/>
      <c r="J753" s="730" t="n">
        <f aca="false">H753*I753</f>
        <v>0</v>
      </c>
    </row>
    <row r="754" customFormat="false" ht="24" hidden="false" customHeight="true" outlineLevel="0" collapsed="false">
      <c r="A754" s="785" t="s">
        <v>31025</v>
      </c>
      <c r="B754" s="786" t="s">
        <v>31026</v>
      </c>
      <c r="C754" s="757" t="str">
        <f aca="false">TRIM(B754)</f>
        <v>ОООО32О2</v>
      </c>
      <c r="D754" s="787" t="n">
        <f aca="false">D753+1</f>
        <v>394</v>
      </c>
      <c r="E754" s="749" t="s">
        <v>31027</v>
      </c>
      <c r="F754" s="798" t="s">
        <v>31028</v>
      </c>
      <c r="G754" s="799" t="n">
        <v>3</v>
      </c>
      <c r="H754" s="728" t="n">
        <v>144.93</v>
      </c>
      <c r="I754" s="737"/>
      <c r="J754" s="730" t="n">
        <f aca="false">H754*I754</f>
        <v>0</v>
      </c>
    </row>
    <row r="755" customFormat="false" ht="24" hidden="false" customHeight="true" outlineLevel="0" collapsed="false">
      <c r="A755" s="785" t="s">
        <v>31029</v>
      </c>
      <c r="B755" s="786" t="s">
        <v>31029</v>
      </c>
      <c r="C755" s="757" t="str">
        <f aca="false">TRIM(B755)</f>
        <v>и1535</v>
      </c>
      <c r="D755" s="787" t="n">
        <f aca="false">D754+1</f>
        <v>395</v>
      </c>
      <c r="E755" s="749" t="s">
        <v>31030</v>
      </c>
      <c r="F755" s="798" t="s">
        <v>31031</v>
      </c>
      <c r="G755" s="799" t="n">
        <v>3</v>
      </c>
      <c r="H755" s="728" t="n">
        <v>143.3</v>
      </c>
      <c r="I755" s="737"/>
      <c r="J755" s="730" t="n">
        <f aca="false">H755*I755</f>
        <v>0</v>
      </c>
    </row>
    <row r="756" customFormat="false" ht="24" hidden="false" customHeight="true" outlineLevel="0" collapsed="false">
      <c r="A756" s="785" t="s">
        <v>31032</v>
      </c>
      <c r="B756" s="786" t="s">
        <v>31032</v>
      </c>
      <c r="C756" s="757" t="str">
        <f aca="false">TRIM(B756)</f>
        <v>и1851</v>
      </c>
      <c r="D756" s="787" t="n">
        <f aca="false">D755+1</f>
        <v>396</v>
      </c>
      <c r="E756" s="749" t="s">
        <v>17532</v>
      </c>
      <c r="F756" s="798" t="s">
        <v>31033</v>
      </c>
      <c r="G756" s="799" t="n">
        <v>1</v>
      </c>
      <c r="H756" s="728" t="n">
        <v>124.81</v>
      </c>
      <c r="I756" s="737"/>
      <c r="J756" s="730" t="n">
        <f aca="false">H756*I756</f>
        <v>0</v>
      </c>
    </row>
    <row r="757" customFormat="false" ht="12" hidden="false" customHeight="true" outlineLevel="0" collapsed="false">
      <c r="A757" s="785" t="s">
        <v>31034</v>
      </c>
      <c r="B757" s="786" t="s">
        <v>31035</v>
      </c>
      <c r="C757" s="757" t="str">
        <f aca="false">TRIM(B757)</f>
        <v>ОООО32О1</v>
      </c>
      <c r="D757" s="787" t="n">
        <f aca="false">D756+1</f>
        <v>397</v>
      </c>
      <c r="E757" s="749" t="n">
        <v>529354</v>
      </c>
      <c r="F757" s="798" t="s">
        <v>31036</v>
      </c>
      <c r="G757" s="799" t="n">
        <v>5</v>
      </c>
      <c r="H757" s="728" t="n">
        <v>132.8</v>
      </c>
      <c r="I757" s="737"/>
      <c r="J757" s="730" t="n">
        <f aca="false">H757*I757</f>
        <v>0</v>
      </c>
    </row>
    <row r="758" customFormat="false" ht="12" hidden="false" customHeight="true" outlineLevel="0" collapsed="false">
      <c r="A758" s="785" t="s">
        <v>31037</v>
      </c>
      <c r="B758" s="786" t="s">
        <v>31038</v>
      </c>
      <c r="C758" s="757" t="str">
        <f aca="false">TRIM(B758)</f>
        <v>лиОО1О83О72</v>
      </c>
      <c r="D758" s="787" t="n">
        <f aca="false">D757+1</f>
        <v>398</v>
      </c>
      <c r="E758" s="749" t="s">
        <v>31039</v>
      </c>
      <c r="F758" s="798" t="s">
        <v>31040</v>
      </c>
      <c r="G758" s="799" t="n">
        <v>44</v>
      </c>
      <c r="H758" s="728" t="n">
        <v>1965.87</v>
      </c>
      <c r="I758" s="737"/>
      <c r="J758" s="730" t="n">
        <f aca="false">H758*I758</f>
        <v>0</v>
      </c>
    </row>
    <row r="759" customFormat="false" ht="12" hidden="false" customHeight="true" outlineLevel="0" collapsed="false">
      <c r="A759" s="785" t="s">
        <v>31041</v>
      </c>
      <c r="B759" s="786" t="s">
        <v>31041</v>
      </c>
      <c r="C759" s="757" t="str">
        <f aca="false">TRIM(B759)</f>
        <v>и1582</v>
      </c>
      <c r="D759" s="787" t="n">
        <f aca="false">D758+1</f>
        <v>399</v>
      </c>
      <c r="E759" s="749" t="s">
        <v>31042</v>
      </c>
      <c r="F759" s="798" t="s">
        <v>31043</v>
      </c>
      <c r="G759" s="799" t="n">
        <v>5</v>
      </c>
      <c r="H759" s="728" t="n">
        <v>40.4</v>
      </c>
      <c r="I759" s="737"/>
      <c r="J759" s="730" t="n">
        <f aca="false">H759*I759</f>
        <v>0</v>
      </c>
    </row>
    <row r="760" customFormat="false" ht="12" hidden="false" customHeight="true" outlineLevel="0" collapsed="false">
      <c r="A760" s="785" t="s">
        <v>31044</v>
      </c>
      <c r="B760" s="786" t="s">
        <v>31045</v>
      </c>
      <c r="C760" s="757" t="str">
        <f aca="false">TRIM(B760)</f>
        <v>лиО39ООО6О4</v>
      </c>
      <c r="D760" s="787" t="n">
        <f aca="false">D759+1</f>
        <v>400</v>
      </c>
      <c r="E760" s="749" t="s">
        <v>31046</v>
      </c>
      <c r="F760" s="798" t="s">
        <v>2290</v>
      </c>
      <c r="G760" s="799" t="n">
        <v>13</v>
      </c>
      <c r="H760" s="728" t="n">
        <v>0.35</v>
      </c>
      <c r="I760" s="737"/>
      <c r="J760" s="730" t="n">
        <f aca="false">H760*I760</f>
        <v>0</v>
      </c>
    </row>
    <row r="761" customFormat="false" ht="12" hidden="false" customHeight="true" outlineLevel="0" collapsed="false">
      <c r="A761" s="785" t="s">
        <v>30926</v>
      </c>
      <c r="B761" s="786" t="s">
        <v>30927</v>
      </c>
      <c r="C761" s="757" t="str">
        <f aca="false">TRIM(B761)</f>
        <v>гООООООО485</v>
      </c>
      <c r="D761" s="787" t="n">
        <f aca="false">D760+1</f>
        <v>401</v>
      </c>
      <c r="E761" s="749" t="s">
        <v>30928</v>
      </c>
      <c r="F761" s="798" t="s">
        <v>30929</v>
      </c>
      <c r="G761" s="799" t="n">
        <v>2</v>
      </c>
      <c r="H761" s="728" t="n">
        <v>4650.98</v>
      </c>
      <c r="I761" s="737"/>
      <c r="J761" s="730" t="n">
        <f aca="false">H761*I761</f>
        <v>0</v>
      </c>
    </row>
    <row r="762" customFormat="false" ht="12" hidden="false" customHeight="true" outlineLevel="0" collapsed="false">
      <c r="A762" s="785" t="s">
        <v>31047</v>
      </c>
      <c r="B762" s="786" t="s">
        <v>31048</v>
      </c>
      <c r="C762" s="757" t="str">
        <f aca="false">TRIM(B762)</f>
        <v>лп528ОО7511О51ОО</v>
      </c>
      <c r="D762" s="787" t="n">
        <f aca="false">D761+1</f>
        <v>402</v>
      </c>
      <c r="E762" s="749" t="s">
        <v>31049</v>
      </c>
      <c r="F762" s="798" t="s">
        <v>31050</v>
      </c>
      <c r="G762" s="799" t="n">
        <v>163</v>
      </c>
      <c r="H762" s="728" t="n">
        <v>9.09</v>
      </c>
      <c r="I762" s="737"/>
      <c r="J762" s="730" t="n">
        <f aca="false">H762*I762</f>
        <v>0</v>
      </c>
    </row>
    <row r="763" customFormat="false" ht="24" hidden="false" customHeight="true" outlineLevel="0" collapsed="false">
      <c r="A763" s="785" t="s">
        <v>31051</v>
      </c>
      <c r="B763" s="786" t="s">
        <v>31052</v>
      </c>
      <c r="C763" s="757" t="str">
        <f aca="false">TRIM(B763)</f>
        <v>лп528ОО75ОО754ОО</v>
      </c>
      <c r="D763" s="787" t="n">
        <f aca="false">D762+1</f>
        <v>403</v>
      </c>
      <c r="E763" s="749" t="s">
        <v>31053</v>
      </c>
      <c r="F763" s="798" t="s">
        <v>30933</v>
      </c>
      <c r="G763" s="799" t="n">
        <v>224</v>
      </c>
      <c r="H763" s="728" t="n">
        <v>18.75</v>
      </c>
      <c r="I763" s="737"/>
      <c r="J763" s="730" t="n">
        <f aca="false">H763*I763</f>
        <v>0</v>
      </c>
    </row>
    <row r="764" customFormat="false" ht="12" hidden="false" customHeight="true" outlineLevel="0" collapsed="false">
      <c r="A764" s="785" t="s">
        <v>31054</v>
      </c>
      <c r="B764" s="786" t="s">
        <v>31055</v>
      </c>
      <c r="C764" s="757" t="str">
        <f aca="false">TRIM(B764)</f>
        <v>ОООО271О</v>
      </c>
      <c r="D764" s="787" t="n">
        <f aca="false">D763+1</f>
        <v>404</v>
      </c>
      <c r="E764" s="749" t="s">
        <v>31056</v>
      </c>
      <c r="F764" s="798" t="s">
        <v>31057</v>
      </c>
      <c r="G764" s="799" t="n">
        <v>369</v>
      </c>
      <c r="H764" s="728" t="n">
        <v>110.82</v>
      </c>
      <c r="I764" s="737"/>
      <c r="J764" s="730" t="n">
        <f aca="false">H764*I764</f>
        <v>0</v>
      </c>
    </row>
    <row r="765" customFormat="false" ht="24" hidden="false" customHeight="true" outlineLevel="0" collapsed="false">
      <c r="A765" s="785" t="s">
        <v>30930</v>
      </c>
      <c r="B765" s="786" t="s">
        <v>30931</v>
      </c>
      <c r="C765" s="757" t="str">
        <f aca="false">TRIM(B765)</f>
        <v>лп528ОО75ОО654ОО</v>
      </c>
      <c r="D765" s="787" t="n">
        <f aca="false">D764+1</f>
        <v>405</v>
      </c>
      <c r="E765" s="749" t="s">
        <v>30932</v>
      </c>
      <c r="F765" s="798" t="s">
        <v>30933</v>
      </c>
      <c r="G765" s="799" t="n">
        <v>674</v>
      </c>
      <c r="H765" s="728" t="n">
        <v>23.93</v>
      </c>
      <c r="I765" s="737"/>
      <c r="J765" s="730" t="n">
        <f aca="false">H765*I765</f>
        <v>0</v>
      </c>
    </row>
    <row r="766" customFormat="false" ht="12" hidden="false" customHeight="true" outlineLevel="0" collapsed="false">
      <c r="A766" s="785" t="s">
        <v>31058</v>
      </c>
      <c r="B766" s="786" t="s">
        <v>31059</v>
      </c>
      <c r="C766" s="757" t="str">
        <f aca="false">TRIM(B766)</f>
        <v>лп528ОО7512851ОО</v>
      </c>
      <c r="D766" s="787" t="n">
        <f aca="false">D765+1</f>
        <v>406</v>
      </c>
      <c r="E766" s="749" t="s">
        <v>31060</v>
      </c>
      <c r="F766" s="798" t="s">
        <v>31050</v>
      </c>
      <c r="G766" s="799" t="n">
        <v>692</v>
      </c>
      <c r="H766" s="728" t="n">
        <v>9.35</v>
      </c>
      <c r="I766" s="737"/>
      <c r="J766" s="730" t="n">
        <f aca="false">H766*I766</f>
        <v>0</v>
      </c>
    </row>
    <row r="767" customFormat="false" ht="12" hidden="false" customHeight="true" outlineLevel="0" collapsed="false">
      <c r="A767" s="785" t="s">
        <v>31061</v>
      </c>
      <c r="B767" s="786" t="s">
        <v>31061</v>
      </c>
      <c r="C767" s="757" t="str">
        <f aca="false">TRIM(B767)</f>
        <v>и1574</v>
      </c>
      <c r="D767" s="787" t="n">
        <f aca="false">D766+1</f>
        <v>407</v>
      </c>
      <c r="E767" s="749" t="s">
        <v>31062</v>
      </c>
      <c r="F767" s="798" t="s">
        <v>31063</v>
      </c>
      <c r="G767" s="799" t="n">
        <v>12</v>
      </c>
      <c r="H767" s="728" t="n">
        <v>40.95</v>
      </c>
      <c r="I767" s="737"/>
      <c r="J767" s="730" t="n">
        <f aca="false">H767*I767</f>
        <v>0</v>
      </c>
    </row>
    <row r="768" customFormat="false" ht="12" hidden="false" customHeight="true" outlineLevel="0" collapsed="false">
      <c r="A768" s="785" t="s">
        <v>31064</v>
      </c>
      <c r="B768" s="786" t="s">
        <v>31064</v>
      </c>
      <c r="C768" s="757" t="str">
        <f aca="false">TRIM(B768)</f>
        <v>и1591</v>
      </c>
      <c r="D768" s="787" t="n">
        <f aca="false">D767+1</f>
        <v>408</v>
      </c>
      <c r="E768" s="749" t="s">
        <v>31065</v>
      </c>
      <c r="F768" s="798" t="s">
        <v>31066</v>
      </c>
      <c r="G768" s="799" t="n">
        <v>1</v>
      </c>
      <c r="H768" s="728" t="n">
        <v>40.95</v>
      </c>
      <c r="I768" s="737"/>
      <c r="J768" s="730" t="n">
        <f aca="false">H768*I768</f>
        <v>0</v>
      </c>
    </row>
    <row r="769" customFormat="false" ht="12" hidden="false" customHeight="true" outlineLevel="0" collapsed="false">
      <c r="A769" s="785" t="s">
        <v>31067</v>
      </c>
      <c r="B769" s="786" t="s">
        <v>31068</v>
      </c>
      <c r="C769" s="757" t="str">
        <f aca="false">TRIM(B769)</f>
        <v>лиОО1О3О875</v>
      </c>
      <c r="D769" s="787" t="n">
        <f aca="false">D768+1</f>
        <v>409</v>
      </c>
      <c r="E769" s="749" t="s">
        <v>31069</v>
      </c>
      <c r="F769" s="798" t="s">
        <v>31070</v>
      </c>
      <c r="G769" s="799" t="n">
        <v>2</v>
      </c>
      <c r="H769" s="728" t="n">
        <v>2681.73</v>
      </c>
      <c r="I769" s="737"/>
      <c r="J769" s="730" t="n">
        <f aca="false">H769*I769</f>
        <v>0</v>
      </c>
    </row>
    <row r="770" customFormat="false" ht="24" hidden="false" customHeight="true" outlineLevel="0" collapsed="false">
      <c r="A770" s="785" t="s">
        <v>30939</v>
      </c>
      <c r="B770" s="786" t="s">
        <v>30940</v>
      </c>
      <c r="C770" s="757" t="str">
        <f aca="false">TRIM(B770)</f>
        <v>лиОО1О25475</v>
      </c>
      <c r="D770" s="787" t="n">
        <f aca="false">D769+1</f>
        <v>410</v>
      </c>
      <c r="E770" s="749" t="s">
        <v>16731</v>
      </c>
      <c r="F770" s="798" t="s">
        <v>30941</v>
      </c>
      <c r="G770" s="799" t="n">
        <v>3</v>
      </c>
      <c r="H770" s="728" t="n">
        <v>18.2</v>
      </c>
      <c r="I770" s="737"/>
      <c r="J770" s="730" t="n">
        <f aca="false">H770*I770</f>
        <v>0</v>
      </c>
    </row>
    <row r="771" customFormat="false" ht="12" hidden="false" customHeight="true" outlineLevel="0" collapsed="false">
      <c r="A771" s="785" t="s">
        <v>31071</v>
      </c>
      <c r="B771" s="786" t="s">
        <v>31072</v>
      </c>
      <c r="C771" s="757" t="str">
        <f aca="false">TRIM(B771)</f>
        <v>линдОО16967</v>
      </c>
      <c r="D771" s="787" t="n">
        <f aca="false">D770+1</f>
        <v>411</v>
      </c>
      <c r="E771" s="749" t="s">
        <v>31073</v>
      </c>
      <c r="F771" s="798" t="s">
        <v>31074</v>
      </c>
      <c r="G771" s="799" t="n">
        <v>4</v>
      </c>
      <c r="H771" s="728" t="n">
        <v>37.76</v>
      </c>
      <c r="I771" s="737"/>
      <c r="J771" s="730" t="n">
        <f aca="false">H771*I771</f>
        <v>0</v>
      </c>
    </row>
    <row r="772" customFormat="false" ht="24" hidden="false" customHeight="true" outlineLevel="0" collapsed="false">
      <c r="A772" s="785" t="s">
        <v>31075</v>
      </c>
      <c r="B772" s="786" t="s">
        <v>31076</v>
      </c>
      <c r="C772" s="757" t="str">
        <f aca="false">TRIM(B772)</f>
        <v>О8О17О3</v>
      </c>
      <c r="D772" s="787" t="n">
        <f aca="false">D771+1</f>
        <v>412</v>
      </c>
      <c r="E772" s="749" t="s">
        <v>31077</v>
      </c>
      <c r="F772" s="798" t="s">
        <v>31078</v>
      </c>
      <c r="G772" s="799" t="n">
        <v>14</v>
      </c>
      <c r="H772" s="728" t="n">
        <v>6142.5</v>
      </c>
      <c r="I772" s="737"/>
      <c r="J772" s="730" t="n">
        <f aca="false">H772*I772</f>
        <v>0</v>
      </c>
    </row>
    <row r="773" customFormat="false" ht="12" hidden="false" customHeight="true" outlineLevel="0" collapsed="false">
      <c r="A773" s="785" t="s">
        <v>31079</v>
      </c>
      <c r="B773" s="786" t="s">
        <v>31080</v>
      </c>
      <c r="C773" s="757" t="str">
        <f aca="false">TRIM(B773)</f>
        <v>О8ОО95О</v>
      </c>
      <c r="D773" s="787" t="n">
        <f aca="false">D772+1</f>
        <v>413</v>
      </c>
      <c r="E773" s="749" t="s">
        <v>31081</v>
      </c>
      <c r="F773" s="798" t="s">
        <v>29919</v>
      </c>
      <c r="G773" s="799" t="n">
        <v>5</v>
      </c>
      <c r="H773" s="728" t="n">
        <v>2381.4</v>
      </c>
      <c r="I773" s="737"/>
      <c r="J773" s="730" t="n">
        <f aca="false">H773*I773</f>
        <v>0</v>
      </c>
    </row>
    <row r="774" customFormat="false" ht="12" hidden="false" customHeight="true" outlineLevel="0" collapsed="false">
      <c r="A774" s="785" t="s">
        <v>31082</v>
      </c>
      <c r="B774" s="786" t="s">
        <v>31083</v>
      </c>
      <c r="C774" s="757" t="str">
        <f aca="false">TRIM(B774)</f>
        <v>О8О1625</v>
      </c>
      <c r="D774" s="787" t="n">
        <f aca="false">D773+1</f>
        <v>414</v>
      </c>
      <c r="E774" s="749" t="s">
        <v>31084</v>
      </c>
      <c r="F774" s="798" t="s">
        <v>31085</v>
      </c>
      <c r="G774" s="799" t="n">
        <v>10</v>
      </c>
      <c r="H774" s="728" t="n">
        <v>1066.8</v>
      </c>
      <c r="I774" s="737"/>
      <c r="J774" s="730" t="n">
        <f aca="false">H774*I774</f>
        <v>0</v>
      </c>
    </row>
    <row r="775" customFormat="false" ht="12" hidden="false" customHeight="true" outlineLevel="0" collapsed="false">
      <c r="A775" s="785" t="s">
        <v>31086</v>
      </c>
      <c r="B775" s="786" t="s">
        <v>31087</v>
      </c>
      <c r="C775" s="757" t="str">
        <f aca="false">TRIM(B775)</f>
        <v>лиО39ОО1584</v>
      </c>
      <c r="D775" s="787" t="n">
        <f aca="false">D774+1</f>
        <v>415</v>
      </c>
      <c r="E775" s="749" t="s">
        <v>31088</v>
      </c>
      <c r="F775" s="798" t="s">
        <v>31089</v>
      </c>
      <c r="G775" s="799" t="n">
        <v>17</v>
      </c>
      <c r="H775" s="728" t="n">
        <v>6.73</v>
      </c>
      <c r="I775" s="737"/>
      <c r="J775" s="730" t="n">
        <f aca="false">H775*I775</f>
        <v>0</v>
      </c>
    </row>
    <row r="776" customFormat="false" ht="12" hidden="false" customHeight="true" outlineLevel="0" collapsed="false">
      <c r="A776" s="785" t="s">
        <v>31090</v>
      </c>
      <c r="B776" s="786" t="s">
        <v>31091</v>
      </c>
      <c r="C776" s="757" t="str">
        <f aca="false">TRIM(B776)</f>
        <v>лиОО1О37864</v>
      </c>
      <c r="D776" s="787" t="n">
        <f aca="false">D775+1</f>
        <v>416</v>
      </c>
      <c r="E776" s="749" t="s">
        <v>31092</v>
      </c>
      <c r="F776" s="798" t="s">
        <v>31093</v>
      </c>
      <c r="G776" s="799" t="n">
        <v>2</v>
      </c>
      <c r="H776" s="728" t="n">
        <v>724.98</v>
      </c>
      <c r="I776" s="737"/>
      <c r="J776" s="730" t="n">
        <f aca="false">H776*I776</f>
        <v>0</v>
      </c>
    </row>
    <row r="777" customFormat="false" ht="12" hidden="false" customHeight="true" outlineLevel="0" collapsed="false">
      <c r="A777" s="785" t="s">
        <v>30957</v>
      </c>
      <c r="B777" s="786" t="s">
        <v>30958</v>
      </c>
      <c r="C777" s="757" t="str">
        <f aca="false">TRIM(B777)</f>
        <v>ОООО5135</v>
      </c>
      <c r="D777" s="787" t="n">
        <f aca="false">D776+1</f>
        <v>417</v>
      </c>
      <c r="E777" s="749" t="s">
        <v>30959</v>
      </c>
      <c r="F777" s="798" t="s">
        <v>30960</v>
      </c>
      <c r="G777" s="799" t="n">
        <v>3</v>
      </c>
      <c r="H777" s="728" t="n">
        <v>676.2</v>
      </c>
      <c r="I777" s="737"/>
      <c r="J777" s="730" t="n">
        <f aca="false">H777*I777</f>
        <v>0</v>
      </c>
    </row>
    <row r="778" customFormat="false" ht="12" hidden="false" customHeight="true" outlineLevel="0" collapsed="false">
      <c r="A778" s="785" t="s">
        <v>31094</v>
      </c>
      <c r="B778" s="786" t="s">
        <v>31095</v>
      </c>
      <c r="C778" s="757" t="str">
        <f aca="false">TRIM(B778)</f>
        <v>лиОО1О86667</v>
      </c>
      <c r="D778" s="787" t="n">
        <f aca="false">D777+1</f>
        <v>418</v>
      </c>
      <c r="E778" s="749" t="s">
        <v>31096</v>
      </c>
      <c r="F778" s="798" t="s">
        <v>31097</v>
      </c>
      <c r="G778" s="799" t="n">
        <v>0.75</v>
      </c>
      <c r="H778" s="728" t="n">
        <v>54.68</v>
      </c>
      <c r="I778" s="737"/>
      <c r="J778" s="730" t="n">
        <f aca="false">H778*I778</f>
        <v>0</v>
      </c>
    </row>
    <row r="779" customFormat="false" ht="12" hidden="false" customHeight="true" outlineLevel="0" collapsed="false">
      <c r="A779" s="785" t="s">
        <v>31098</v>
      </c>
      <c r="B779" s="786" t="s">
        <v>31099</v>
      </c>
      <c r="C779" s="757" t="str">
        <f aca="false">TRIM(B779)</f>
        <v>лиО39ООО672</v>
      </c>
      <c r="D779" s="787" t="n">
        <f aca="false">D778+1</f>
        <v>419</v>
      </c>
      <c r="E779" s="749" t="s">
        <v>31100</v>
      </c>
      <c r="F779" s="798" t="s">
        <v>31101</v>
      </c>
      <c r="G779" s="799" t="n">
        <v>2</v>
      </c>
      <c r="H779" s="728" t="n">
        <v>4387.95</v>
      </c>
      <c r="I779" s="737"/>
      <c r="J779" s="730" t="n">
        <f aca="false">H779*I779</f>
        <v>0</v>
      </c>
    </row>
    <row r="780" customFormat="false" ht="12" hidden="false" customHeight="true" outlineLevel="0" collapsed="false">
      <c r="A780" s="785" t="s">
        <v>31102</v>
      </c>
      <c r="B780" s="786" t="s">
        <v>31103</v>
      </c>
      <c r="C780" s="757" t="str">
        <f aca="false">TRIM(B780)</f>
        <v>лп5292254О36ОО2О</v>
      </c>
      <c r="D780" s="787" t="n">
        <f aca="false">D779+1</f>
        <v>420</v>
      </c>
      <c r="E780" s="749" t="s">
        <v>31104</v>
      </c>
      <c r="F780" s="798" t="s">
        <v>31105</v>
      </c>
      <c r="G780" s="799" t="n">
        <v>12</v>
      </c>
      <c r="H780" s="728" t="n">
        <v>1813.48</v>
      </c>
      <c r="I780" s="737"/>
      <c r="J780" s="730" t="n">
        <f aca="false">H780*I780</f>
        <v>0</v>
      </c>
    </row>
    <row r="781" customFormat="false" ht="12" hidden="false" customHeight="true" outlineLevel="0" collapsed="false">
      <c r="A781" s="785" t="s">
        <v>31106</v>
      </c>
      <c r="B781" s="786" t="s">
        <v>31107</v>
      </c>
      <c r="C781" s="757" t="str">
        <f aca="false">TRIM(B781)</f>
        <v>ОООО2153</v>
      </c>
      <c r="D781" s="787" t="n">
        <f aca="false">D780+1</f>
        <v>421</v>
      </c>
      <c r="E781" s="749" t="s">
        <v>26144</v>
      </c>
      <c r="F781" s="798" t="s">
        <v>31108</v>
      </c>
      <c r="G781" s="799" t="n">
        <v>14</v>
      </c>
      <c r="H781" s="728" t="n">
        <v>1223.22</v>
      </c>
      <c r="I781" s="737"/>
      <c r="J781" s="730" t="n">
        <f aca="false">H781*I781</f>
        <v>0</v>
      </c>
    </row>
    <row r="782" customFormat="false" ht="12" hidden="false" customHeight="true" outlineLevel="0" collapsed="false">
      <c r="A782" s="785" t="s">
        <v>31109</v>
      </c>
      <c r="B782" s="786" t="s">
        <v>31110</v>
      </c>
      <c r="C782" s="757" t="str">
        <f aca="false">TRIM(B782)</f>
        <v>ОООО5219</v>
      </c>
      <c r="D782" s="787" t="n">
        <f aca="false">D781+1</f>
        <v>422</v>
      </c>
      <c r="E782" s="749" t="s">
        <v>31111</v>
      </c>
      <c r="F782" s="798" t="s">
        <v>31112</v>
      </c>
      <c r="G782" s="799" t="n">
        <v>2</v>
      </c>
      <c r="H782" s="728" t="n">
        <v>2077.94</v>
      </c>
      <c r="I782" s="737"/>
      <c r="J782" s="730" t="n">
        <f aca="false">H782*I782</f>
        <v>0</v>
      </c>
    </row>
    <row r="783" customFormat="false" ht="12" hidden="false" customHeight="true" outlineLevel="0" collapsed="false">
      <c r="A783" s="785" t="s">
        <v>31113</v>
      </c>
      <c r="B783" s="786" t="s">
        <v>31113</v>
      </c>
      <c r="C783" s="757" t="str">
        <f aca="false">TRIM(B783)</f>
        <v>6347</v>
      </c>
      <c r="D783" s="787" t="n">
        <f aca="false">D782+1</f>
        <v>423</v>
      </c>
      <c r="E783" s="749" t="s">
        <v>31114</v>
      </c>
      <c r="F783" s="798" t="s">
        <v>28879</v>
      </c>
      <c r="G783" s="799" t="n">
        <v>7</v>
      </c>
      <c r="H783" s="728" t="n">
        <v>588.84</v>
      </c>
      <c r="I783" s="737"/>
      <c r="J783" s="730" t="n">
        <f aca="false">H783*I783</f>
        <v>0</v>
      </c>
    </row>
    <row r="784" customFormat="false" ht="24" hidden="false" customHeight="true" outlineLevel="0" collapsed="false">
      <c r="A784" s="785" t="s">
        <v>31115</v>
      </c>
      <c r="B784" s="786" t="s">
        <v>31116</v>
      </c>
      <c r="C784" s="757" t="str">
        <f aca="false">TRIM(B784)</f>
        <v>лиОО1О29391</v>
      </c>
      <c r="D784" s="787" t="n">
        <f aca="false">D783+1</f>
        <v>424</v>
      </c>
      <c r="E784" s="749" t="s">
        <v>16706</v>
      </c>
      <c r="F784" s="798" t="s">
        <v>31117</v>
      </c>
      <c r="G784" s="799" t="n">
        <v>21</v>
      </c>
      <c r="H784" s="728" t="n">
        <v>162.44</v>
      </c>
      <c r="I784" s="737"/>
      <c r="J784" s="730" t="n">
        <f aca="false">H784*I784</f>
        <v>0</v>
      </c>
    </row>
    <row r="785" customFormat="false" ht="12" hidden="false" customHeight="true" outlineLevel="0" collapsed="false">
      <c r="A785" s="785" t="s">
        <v>31118</v>
      </c>
      <c r="B785" s="786" t="s">
        <v>31119</v>
      </c>
      <c r="C785" s="757" t="str">
        <f aca="false">TRIM(B785)</f>
        <v>4О32</v>
      </c>
      <c r="D785" s="787" t="n">
        <f aca="false">D784+1</f>
        <v>425</v>
      </c>
      <c r="E785" s="749" t="s">
        <v>31120</v>
      </c>
      <c r="F785" s="798" t="s">
        <v>2004</v>
      </c>
      <c r="G785" s="799" t="n">
        <v>16</v>
      </c>
      <c r="H785" s="728" t="n">
        <v>3.96</v>
      </c>
      <c r="I785" s="737"/>
      <c r="J785" s="730" t="n">
        <f aca="false">H785*I785</f>
        <v>0</v>
      </c>
    </row>
    <row r="786" customFormat="false" ht="24" hidden="false" customHeight="true" outlineLevel="0" collapsed="false">
      <c r="A786" s="785" t="s">
        <v>31121</v>
      </c>
      <c r="B786" s="786" t="s">
        <v>31122</v>
      </c>
      <c r="C786" s="757" t="str">
        <f aca="false">TRIM(B786)</f>
        <v>лиОО1О43672</v>
      </c>
      <c r="D786" s="787" t="n">
        <f aca="false">D785+1</f>
        <v>426</v>
      </c>
      <c r="E786" s="749" t="s">
        <v>31123</v>
      </c>
      <c r="F786" s="798" t="s">
        <v>31124</v>
      </c>
      <c r="G786" s="799" t="n">
        <v>98</v>
      </c>
      <c r="H786" s="728" t="n">
        <v>0.42</v>
      </c>
      <c r="I786" s="737"/>
      <c r="J786" s="730" t="n">
        <f aca="false">H786*I786</f>
        <v>0</v>
      </c>
    </row>
    <row r="787" customFormat="false" ht="12" hidden="false" customHeight="true" outlineLevel="0" collapsed="false">
      <c r="A787" s="785" t="s">
        <v>31125</v>
      </c>
      <c r="B787" s="786" t="s">
        <v>31126</v>
      </c>
      <c r="C787" s="757" t="str">
        <f aca="false">TRIM(B787)</f>
        <v>мООО7624</v>
      </c>
      <c r="D787" s="787" t="n">
        <f aca="false">D786+1</f>
        <v>427</v>
      </c>
      <c r="E787" s="749" t="s">
        <v>31127</v>
      </c>
      <c r="F787" s="798" t="s">
        <v>31128</v>
      </c>
      <c r="G787" s="799" t="n">
        <v>0.4</v>
      </c>
      <c r="H787" s="728" t="n">
        <v>47.63</v>
      </c>
      <c r="I787" s="737"/>
      <c r="J787" s="730" t="n">
        <f aca="false">H787*I787</f>
        <v>0</v>
      </c>
    </row>
    <row r="788" customFormat="false" ht="12" hidden="false" customHeight="true" outlineLevel="0" collapsed="false">
      <c r="A788" s="785" t="s">
        <v>31129</v>
      </c>
      <c r="B788" s="786" t="s">
        <v>31130</v>
      </c>
      <c r="C788" s="757" t="str">
        <f aca="false">TRIM(B788)</f>
        <v>ОООО51О8</v>
      </c>
      <c r="D788" s="787" t="n">
        <f aca="false">D787+1</f>
        <v>428</v>
      </c>
      <c r="E788" s="749" t="s">
        <v>31131</v>
      </c>
      <c r="F788" s="798" t="s">
        <v>31132</v>
      </c>
      <c r="G788" s="799" t="n">
        <v>2</v>
      </c>
      <c r="H788" s="728" t="n">
        <v>464.67</v>
      </c>
      <c r="I788" s="737"/>
      <c r="J788" s="730" t="n">
        <f aca="false">H788*I788</f>
        <v>0</v>
      </c>
    </row>
    <row r="789" customFormat="false" ht="12" hidden="false" customHeight="true" outlineLevel="0" collapsed="false">
      <c r="A789" s="785" t="s">
        <v>31133</v>
      </c>
      <c r="B789" s="786" t="s">
        <v>31134</v>
      </c>
      <c r="C789" s="757" t="str">
        <f aca="false">TRIM(B789)</f>
        <v>ОООО4О55</v>
      </c>
      <c r="D789" s="787" t="n">
        <f aca="false">D788+1</f>
        <v>429</v>
      </c>
      <c r="E789" s="749" t="s">
        <v>31135</v>
      </c>
      <c r="F789" s="798" t="s">
        <v>31136</v>
      </c>
      <c r="G789" s="799" t="n">
        <v>4</v>
      </c>
      <c r="H789" s="728" t="n">
        <v>29.75</v>
      </c>
      <c r="I789" s="737"/>
      <c r="J789" s="730" t="n">
        <f aca="false">H789*I789</f>
        <v>0</v>
      </c>
    </row>
    <row r="790" customFormat="false" ht="12" hidden="false" customHeight="true" outlineLevel="0" collapsed="false">
      <c r="A790" s="785" t="s">
        <v>31137</v>
      </c>
      <c r="B790" s="786" t="s">
        <v>31137</v>
      </c>
      <c r="C790" s="757" t="str">
        <f aca="false">TRIM(B790)</f>
        <v>9664</v>
      </c>
      <c r="D790" s="787" t="n">
        <f aca="false">D789+1</f>
        <v>430</v>
      </c>
      <c r="E790" s="749" t="s">
        <v>31138</v>
      </c>
      <c r="F790" s="798" t="s">
        <v>31139</v>
      </c>
      <c r="G790" s="799" t="n">
        <v>2</v>
      </c>
      <c r="H790" s="728" t="n">
        <v>858.69</v>
      </c>
      <c r="I790" s="737"/>
      <c r="J790" s="730" t="n">
        <f aca="false">H790*I790</f>
        <v>0</v>
      </c>
    </row>
    <row r="791" customFormat="false" ht="12" hidden="false" customHeight="true" outlineLevel="0" collapsed="false">
      <c r="A791" s="785" t="s">
        <v>31140</v>
      </c>
      <c r="B791" s="786" t="s">
        <v>31141</v>
      </c>
      <c r="C791" s="757" t="str">
        <f aca="false">TRIM(B791)</f>
        <v>лиОО1О37934</v>
      </c>
      <c r="D791" s="787" t="n">
        <f aca="false">D790+1</f>
        <v>431</v>
      </c>
      <c r="E791" s="749" t="s">
        <v>31142</v>
      </c>
      <c r="F791" s="798" t="s">
        <v>31143</v>
      </c>
      <c r="G791" s="799" t="n">
        <v>1</v>
      </c>
      <c r="H791" s="728" t="n">
        <v>328.64</v>
      </c>
      <c r="I791" s="737"/>
      <c r="J791" s="730" t="n">
        <f aca="false">H791*I791</f>
        <v>0</v>
      </c>
    </row>
    <row r="792" customFormat="false" ht="24" hidden="false" customHeight="true" outlineLevel="0" collapsed="false">
      <c r="A792" s="785" t="s">
        <v>31144</v>
      </c>
      <c r="B792" s="786" t="s">
        <v>31145</v>
      </c>
      <c r="C792" s="757" t="str">
        <f aca="false">TRIM(B792)</f>
        <v>О8О2796</v>
      </c>
      <c r="D792" s="787" t="n">
        <f aca="false">D791+1</f>
        <v>432</v>
      </c>
      <c r="E792" s="749" t="s">
        <v>31146</v>
      </c>
      <c r="F792" s="798" t="s">
        <v>31147</v>
      </c>
      <c r="G792" s="799" t="n">
        <v>1</v>
      </c>
      <c r="H792" s="728" t="n">
        <v>6165.1</v>
      </c>
      <c r="I792" s="737"/>
      <c r="J792" s="730" t="n">
        <f aca="false">H792*I792</f>
        <v>0</v>
      </c>
    </row>
    <row r="793" customFormat="false" ht="36" hidden="false" customHeight="true" outlineLevel="0" collapsed="false">
      <c r="A793" s="785" t="s">
        <v>31148</v>
      </c>
      <c r="B793" s="786" t="s">
        <v>31149</v>
      </c>
      <c r="C793" s="757" t="str">
        <f aca="false">TRIM(B793)</f>
        <v>лиО37ОООО17</v>
      </c>
      <c r="D793" s="787" t="n">
        <f aca="false">D792+1</f>
        <v>433</v>
      </c>
      <c r="E793" s="749" t="s">
        <v>31150</v>
      </c>
      <c r="F793" s="798" t="s">
        <v>31151</v>
      </c>
      <c r="G793" s="799" t="n">
        <v>9</v>
      </c>
      <c r="H793" s="728" t="n">
        <v>354.59</v>
      </c>
      <c r="I793" s="737"/>
      <c r="J793" s="730" t="n">
        <f aca="false">H793*I793</f>
        <v>0</v>
      </c>
    </row>
    <row r="794" customFormat="false" ht="24" hidden="false" customHeight="true" outlineLevel="0" collapsed="false">
      <c r="A794" s="785" t="s">
        <v>30887</v>
      </c>
      <c r="B794" s="786" t="s">
        <v>30888</v>
      </c>
      <c r="C794" s="757" t="str">
        <f aca="false">TRIM(B794)</f>
        <v>линдООО243О</v>
      </c>
      <c r="D794" s="787" t="n">
        <f aca="false">D793+1</f>
        <v>434</v>
      </c>
      <c r="E794" s="749" t="s">
        <v>7998</v>
      </c>
      <c r="F794" s="798" t="s">
        <v>30889</v>
      </c>
      <c r="G794" s="799" t="n">
        <v>2</v>
      </c>
      <c r="H794" s="728" t="n">
        <v>1961.44</v>
      </c>
      <c r="I794" s="737"/>
      <c r="J794" s="730" t="n">
        <f aca="false">H794*I794</f>
        <v>0</v>
      </c>
    </row>
    <row r="795" customFormat="false" ht="12" hidden="false" customHeight="true" outlineLevel="0" collapsed="false">
      <c r="A795" s="785" t="s">
        <v>31152</v>
      </c>
      <c r="B795" s="786" t="s">
        <v>31153</v>
      </c>
      <c r="C795" s="757" t="str">
        <f aca="false">TRIM(B795)</f>
        <v>лиОО1О39584</v>
      </c>
      <c r="D795" s="787" t="n">
        <f aca="false">D794+1</f>
        <v>435</v>
      </c>
      <c r="E795" s="749" t="s">
        <v>31154</v>
      </c>
      <c r="F795" s="798" t="s">
        <v>31155</v>
      </c>
      <c r="G795" s="799" t="n">
        <v>2</v>
      </c>
      <c r="H795" s="728" t="n">
        <v>25.14</v>
      </c>
      <c r="I795" s="737"/>
      <c r="J795" s="730" t="n">
        <f aca="false">H795*I795</f>
        <v>0</v>
      </c>
    </row>
    <row r="796" customFormat="false" ht="12" hidden="false" customHeight="true" outlineLevel="0" collapsed="false">
      <c r="A796" s="785" t="s">
        <v>31156</v>
      </c>
      <c r="B796" s="786" t="s">
        <v>31156</v>
      </c>
      <c r="C796" s="757" t="str">
        <f aca="false">TRIM(B796)</f>
        <v>13572</v>
      </c>
      <c r="D796" s="787" t="n">
        <f aca="false">D795+1</f>
        <v>436</v>
      </c>
      <c r="E796" s="749" t="s">
        <v>31157</v>
      </c>
      <c r="F796" s="798" t="s">
        <v>31158</v>
      </c>
      <c r="G796" s="799" t="n">
        <v>1</v>
      </c>
      <c r="H796" s="728" t="n">
        <v>3393.43</v>
      </c>
      <c r="I796" s="737"/>
      <c r="J796" s="730" t="n">
        <f aca="false">H796*I796</f>
        <v>0</v>
      </c>
    </row>
    <row r="797" customFormat="false" ht="12" hidden="false" customHeight="true" outlineLevel="0" collapsed="false">
      <c r="A797" s="785" t="s">
        <v>31159</v>
      </c>
      <c r="B797" s="786" t="s">
        <v>31160</v>
      </c>
      <c r="C797" s="757" t="str">
        <f aca="false">TRIM(B797)</f>
        <v>О8ОО953</v>
      </c>
      <c r="D797" s="787" t="n">
        <f aca="false">D796+1</f>
        <v>437</v>
      </c>
      <c r="E797" s="749" t="s">
        <v>31161</v>
      </c>
      <c r="F797" s="798" t="s">
        <v>31162</v>
      </c>
      <c r="G797" s="799" t="n">
        <v>1</v>
      </c>
      <c r="H797" s="728" t="n">
        <v>6468</v>
      </c>
      <c r="I797" s="737"/>
      <c r="J797" s="730" t="n">
        <f aca="false">H797*I797</f>
        <v>0</v>
      </c>
    </row>
    <row r="798" customFormat="false" ht="12" hidden="false" customHeight="true" outlineLevel="0" collapsed="false">
      <c r="A798" s="785" t="s">
        <v>31163</v>
      </c>
      <c r="B798" s="786" t="s">
        <v>31164</v>
      </c>
      <c r="C798" s="757" t="str">
        <f aca="false">TRIM(B798)</f>
        <v>лиОО1О37811</v>
      </c>
      <c r="D798" s="787" t="n">
        <f aca="false">D797+1</f>
        <v>438</v>
      </c>
      <c r="E798" s="749" t="s">
        <v>31165</v>
      </c>
      <c r="F798" s="798" t="s">
        <v>31166</v>
      </c>
      <c r="G798" s="799" t="n">
        <v>5</v>
      </c>
      <c r="H798" s="728" t="n">
        <v>507.68</v>
      </c>
      <c r="I798" s="737"/>
      <c r="J798" s="730" t="n">
        <f aca="false">H798*I798</f>
        <v>0</v>
      </c>
    </row>
    <row r="799" customFormat="false" ht="24" hidden="false" customHeight="true" outlineLevel="0" collapsed="false">
      <c r="A799" s="785" t="s">
        <v>31167</v>
      </c>
      <c r="B799" s="786" t="s">
        <v>31168</v>
      </c>
      <c r="C799" s="757" t="str">
        <f aca="false">TRIM(B799)</f>
        <v>лиОО1О813О1</v>
      </c>
      <c r="D799" s="787" t="n">
        <f aca="false">D798+1</f>
        <v>439</v>
      </c>
      <c r="E799" s="749" t="s">
        <v>31169</v>
      </c>
      <c r="F799" s="798" t="s">
        <v>31170</v>
      </c>
      <c r="G799" s="799" t="n">
        <v>4</v>
      </c>
      <c r="H799" s="728" t="n">
        <v>1439.02</v>
      </c>
      <c r="I799" s="737"/>
      <c r="J799" s="730" t="n">
        <f aca="false">H799*I799</f>
        <v>0</v>
      </c>
    </row>
    <row r="800" customFormat="false" ht="12" hidden="false" customHeight="true" outlineLevel="0" collapsed="false">
      <c r="A800" s="785" t="s">
        <v>31171</v>
      </c>
      <c r="B800" s="786" t="s">
        <v>31171</v>
      </c>
      <c r="C800" s="757" t="str">
        <f aca="false">TRIM(B800)</f>
        <v>3881</v>
      </c>
      <c r="D800" s="787" t="n">
        <f aca="false">D799+1</f>
        <v>440</v>
      </c>
      <c r="E800" s="749" t="s">
        <v>31172</v>
      </c>
      <c r="F800" s="798" t="s">
        <v>31173</v>
      </c>
      <c r="G800" s="799" t="n">
        <v>6</v>
      </c>
      <c r="H800" s="728" t="n">
        <v>4040.06</v>
      </c>
      <c r="I800" s="737"/>
      <c r="J800" s="730" t="n">
        <f aca="false">H800*I800</f>
        <v>0</v>
      </c>
    </row>
    <row r="801" customFormat="false" ht="12" hidden="false" customHeight="true" outlineLevel="0" collapsed="false">
      <c r="A801" s="785" t="s">
        <v>31174</v>
      </c>
      <c r="B801" s="786" t="s">
        <v>31175</v>
      </c>
      <c r="C801" s="757" t="str">
        <f aca="false">TRIM(B801)</f>
        <v>О8О13О2</v>
      </c>
      <c r="D801" s="787" t="n">
        <f aca="false">D800+1</f>
        <v>441</v>
      </c>
      <c r="E801" s="749" t="s">
        <v>31176</v>
      </c>
      <c r="F801" s="798" t="s">
        <v>31177</v>
      </c>
      <c r="G801" s="799" t="n">
        <v>11.8</v>
      </c>
      <c r="H801" s="728" t="n">
        <v>59.54</v>
      </c>
      <c r="I801" s="737"/>
      <c r="J801" s="730" t="n">
        <f aca="false">H801*I801</f>
        <v>0</v>
      </c>
    </row>
    <row r="802" customFormat="false" ht="12" hidden="false" customHeight="true" outlineLevel="0" collapsed="false">
      <c r="A802" s="785" t="s">
        <v>31178</v>
      </c>
      <c r="B802" s="786" t="s">
        <v>31179</v>
      </c>
      <c r="C802" s="757" t="str">
        <f aca="false">TRIM(B802)</f>
        <v>мООО9289</v>
      </c>
      <c r="D802" s="787" t="n">
        <f aca="false">D801+1</f>
        <v>442</v>
      </c>
      <c r="E802" s="749" t="s">
        <v>31180</v>
      </c>
      <c r="F802" s="798" t="s">
        <v>31181</v>
      </c>
      <c r="G802" s="799" t="n">
        <v>109</v>
      </c>
      <c r="H802" s="728" t="n">
        <v>273</v>
      </c>
      <c r="I802" s="737"/>
      <c r="J802" s="730" t="n">
        <f aca="false">H802*I802</f>
        <v>0</v>
      </c>
    </row>
    <row r="803" customFormat="false" ht="12" hidden="false" customHeight="true" outlineLevel="0" collapsed="false">
      <c r="A803" s="785" t="s">
        <v>31182</v>
      </c>
      <c r="B803" s="786" t="s">
        <v>31183</v>
      </c>
      <c r="C803" s="757" t="str">
        <f aca="false">TRIM(B803)</f>
        <v>О8О1252</v>
      </c>
      <c r="D803" s="787" t="n">
        <f aca="false">D802+1</f>
        <v>443</v>
      </c>
      <c r="E803" s="749" t="s">
        <v>31184</v>
      </c>
      <c r="F803" s="798" t="s">
        <v>982</v>
      </c>
      <c r="G803" s="799" t="n">
        <v>5</v>
      </c>
      <c r="H803" s="728" t="n">
        <v>26.95</v>
      </c>
      <c r="I803" s="737"/>
      <c r="J803" s="730" t="n">
        <f aca="false">H803*I803</f>
        <v>0</v>
      </c>
    </row>
    <row r="804" customFormat="false" ht="12" hidden="false" customHeight="true" outlineLevel="0" collapsed="false">
      <c r="A804" s="785" t="s">
        <v>31185</v>
      </c>
      <c r="B804" s="786" t="s">
        <v>31186</v>
      </c>
      <c r="C804" s="757" t="str">
        <f aca="false">TRIM(B804)</f>
        <v>лиО39ООО566</v>
      </c>
      <c r="D804" s="787" t="n">
        <f aca="false">D803+1</f>
        <v>444</v>
      </c>
      <c r="E804" s="749" t="s">
        <v>31187</v>
      </c>
      <c r="F804" s="798" t="s">
        <v>31188</v>
      </c>
      <c r="G804" s="799" t="n">
        <v>1</v>
      </c>
      <c r="H804" s="728" t="n">
        <v>3364.83</v>
      </c>
      <c r="I804" s="737"/>
      <c r="J804" s="730" t="n">
        <f aca="false">H804*I804</f>
        <v>0</v>
      </c>
    </row>
    <row r="805" customFormat="false" ht="12" hidden="false" customHeight="true" outlineLevel="0" collapsed="false">
      <c r="A805" s="785" t="s">
        <v>31189</v>
      </c>
      <c r="B805" s="786" t="s">
        <v>31190</v>
      </c>
      <c r="C805" s="757" t="str">
        <f aca="false">TRIM(B805)</f>
        <v>лиОО1О37937</v>
      </c>
      <c r="D805" s="787" t="n">
        <f aca="false">D804+1</f>
        <v>445</v>
      </c>
      <c r="E805" s="749" t="s">
        <v>31191</v>
      </c>
      <c r="F805" s="798" t="s">
        <v>31192</v>
      </c>
      <c r="G805" s="799" t="n">
        <v>1</v>
      </c>
      <c r="H805" s="728" t="n">
        <v>704.2</v>
      </c>
      <c r="I805" s="737"/>
      <c r="J805" s="730" t="n">
        <f aca="false">H805*I805</f>
        <v>0</v>
      </c>
    </row>
    <row r="806" customFormat="false" ht="12" hidden="false" customHeight="true" outlineLevel="0" collapsed="false">
      <c r="A806" s="785" t="s">
        <v>31193</v>
      </c>
      <c r="B806" s="786" t="s">
        <v>31194</v>
      </c>
      <c r="C806" s="757" t="str">
        <f aca="false">TRIM(B806)</f>
        <v>ОООО2661</v>
      </c>
      <c r="D806" s="787" t="n">
        <f aca="false">D805+1</f>
        <v>446</v>
      </c>
      <c r="E806" s="749" t="s">
        <v>31195</v>
      </c>
      <c r="F806" s="798" t="s">
        <v>31196</v>
      </c>
      <c r="G806" s="799" t="n">
        <v>11</v>
      </c>
      <c r="H806" s="728" t="n">
        <v>5315.76</v>
      </c>
      <c r="I806" s="737"/>
      <c r="J806" s="730" t="n">
        <f aca="false">H806*I806</f>
        <v>0</v>
      </c>
    </row>
    <row r="807" customFormat="false" ht="24" hidden="false" customHeight="true" outlineLevel="0" collapsed="false">
      <c r="A807" s="785" t="s">
        <v>31197</v>
      </c>
      <c r="B807" s="786" t="s">
        <v>31198</v>
      </c>
      <c r="C807" s="757" t="str">
        <f aca="false">TRIM(B807)</f>
        <v>и14О2</v>
      </c>
      <c r="D807" s="787" t="n">
        <f aca="false">D806+1</f>
        <v>447</v>
      </c>
      <c r="E807" s="749" t="s">
        <v>31199</v>
      </c>
      <c r="F807" s="798" t="s">
        <v>31200</v>
      </c>
      <c r="G807" s="799" t="n">
        <v>1</v>
      </c>
      <c r="H807" s="728" t="n">
        <v>2447.93</v>
      </c>
      <c r="I807" s="737"/>
      <c r="J807" s="730" t="n">
        <f aca="false">H807*I807</f>
        <v>0</v>
      </c>
    </row>
    <row r="808" customFormat="false" ht="12" hidden="false" customHeight="true" outlineLevel="0" collapsed="false">
      <c r="A808" s="785" t="s">
        <v>31201</v>
      </c>
      <c r="B808" s="786" t="s">
        <v>31201</v>
      </c>
      <c r="C808" s="757" t="str">
        <f aca="false">TRIM(B808)</f>
        <v>и2134</v>
      </c>
      <c r="D808" s="787" t="n">
        <f aca="false">D807+1</f>
        <v>448</v>
      </c>
      <c r="E808" s="749" t="s">
        <v>31202</v>
      </c>
      <c r="F808" s="798" t="s">
        <v>31203</v>
      </c>
      <c r="G808" s="799" t="n">
        <v>2</v>
      </c>
      <c r="H808" s="728" t="n">
        <v>2763.25</v>
      </c>
      <c r="I808" s="737"/>
      <c r="J808" s="730" t="n">
        <f aca="false">H808*I808</f>
        <v>0</v>
      </c>
    </row>
    <row r="809" customFormat="false" ht="12" hidden="false" customHeight="true" outlineLevel="0" collapsed="false">
      <c r="A809" s="785" t="s">
        <v>31204</v>
      </c>
      <c r="B809" s="786" t="s">
        <v>31204</v>
      </c>
      <c r="C809" s="757" t="str">
        <f aca="false">TRIM(B809)</f>
        <v>26241</v>
      </c>
      <c r="D809" s="787" t="n">
        <f aca="false">D808+1</f>
        <v>449</v>
      </c>
      <c r="E809" s="749" t="s">
        <v>31205</v>
      </c>
      <c r="F809" s="798" t="s">
        <v>15446</v>
      </c>
      <c r="G809" s="799" t="n">
        <v>4</v>
      </c>
      <c r="H809" s="728" t="n">
        <v>147</v>
      </c>
      <c r="I809" s="737"/>
      <c r="J809" s="730" t="n">
        <f aca="false">H809*I809</f>
        <v>0</v>
      </c>
    </row>
    <row r="810" customFormat="false" ht="24" hidden="false" customHeight="true" outlineLevel="0" collapsed="false">
      <c r="A810" s="785" t="s">
        <v>31206</v>
      </c>
      <c r="B810" s="786" t="s">
        <v>31207</v>
      </c>
      <c r="C810" s="757" t="str">
        <f aca="false">TRIM(B810)</f>
        <v>ОООО51О9</v>
      </c>
      <c r="D810" s="787" t="n">
        <f aca="false">D809+1</f>
        <v>450</v>
      </c>
      <c r="E810" s="749" t="s">
        <v>31208</v>
      </c>
      <c r="F810" s="798" t="s">
        <v>31209</v>
      </c>
      <c r="G810" s="799" t="n">
        <v>2</v>
      </c>
      <c r="H810" s="728" t="n">
        <v>1967.08</v>
      </c>
      <c r="I810" s="737"/>
      <c r="J810" s="730" t="n">
        <f aca="false">H810*I810</f>
        <v>0</v>
      </c>
    </row>
    <row r="811" customFormat="false" ht="24" hidden="false" customHeight="true" outlineLevel="0" collapsed="false">
      <c r="A811" s="785" t="s">
        <v>31210</v>
      </c>
      <c r="B811" s="786" t="s">
        <v>31211</v>
      </c>
      <c r="C811" s="757" t="str">
        <f aca="false">TRIM(B811)</f>
        <v>О8О2516</v>
      </c>
      <c r="D811" s="787" t="n">
        <f aca="false">D810+1</f>
        <v>451</v>
      </c>
      <c r="E811" s="749" t="s">
        <v>31212</v>
      </c>
      <c r="F811" s="798" t="s">
        <v>31213</v>
      </c>
      <c r="G811" s="799" t="n">
        <v>3</v>
      </c>
      <c r="H811" s="728" t="n">
        <v>69014.75</v>
      </c>
      <c r="I811" s="737"/>
      <c r="J811" s="730" t="n">
        <f aca="false">H811*I811</f>
        <v>0</v>
      </c>
    </row>
    <row r="812" customFormat="false" ht="12" hidden="false" customHeight="true" outlineLevel="0" collapsed="false">
      <c r="A812" s="785" t="s">
        <v>31214</v>
      </c>
      <c r="B812" s="786" t="s">
        <v>31215</v>
      </c>
      <c r="C812" s="757" t="str">
        <f aca="false">TRIM(B812)</f>
        <v>О8О1387</v>
      </c>
      <c r="D812" s="787" t="n">
        <f aca="false">D811+1</f>
        <v>452</v>
      </c>
      <c r="E812" s="749" t="s">
        <v>31216</v>
      </c>
      <c r="F812" s="798" t="s">
        <v>31217</v>
      </c>
      <c r="G812" s="799" t="n">
        <v>6</v>
      </c>
      <c r="H812" s="728" t="n">
        <v>151.62</v>
      </c>
      <c r="I812" s="737"/>
      <c r="J812" s="730" t="n">
        <f aca="false">H812*I812</f>
        <v>0</v>
      </c>
    </row>
    <row r="813" customFormat="false" ht="24" hidden="false" customHeight="true" outlineLevel="0" collapsed="false">
      <c r="A813" s="785" t="s">
        <v>31218</v>
      </c>
      <c r="B813" s="786" t="s">
        <v>31219</v>
      </c>
      <c r="C813" s="757" t="str">
        <f aca="false">TRIM(B813)</f>
        <v>лиОО1О43716</v>
      </c>
      <c r="D813" s="787" t="n">
        <f aca="false">D812+1</f>
        <v>453</v>
      </c>
      <c r="E813" s="749" t="s">
        <v>31220</v>
      </c>
      <c r="F813" s="798" t="s">
        <v>31221</v>
      </c>
      <c r="G813" s="799" t="n">
        <v>2</v>
      </c>
      <c r="H813" s="728" t="n">
        <v>1187.96</v>
      </c>
      <c r="I813" s="737"/>
      <c r="J813" s="730" t="n">
        <f aca="false">H813*I813</f>
        <v>0</v>
      </c>
    </row>
    <row r="814" customFormat="false" ht="12" hidden="false" customHeight="true" outlineLevel="0" collapsed="false">
      <c r="A814" s="785" t="s">
        <v>31222</v>
      </c>
      <c r="B814" s="786" t="s">
        <v>31222</v>
      </c>
      <c r="C814" s="757" t="str">
        <f aca="false">TRIM(B814)</f>
        <v>26566</v>
      </c>
      <c r="D814" s="787" t="n">
        <f aca="false">D813+1</f>
        <v>454</v>
      </c>
      <c r="E814" s="749" t="s">
        <v>31223</v>
      </c>
      <c r="F814" s="798" t="s">
        <v>31224</v>
      </c>
      <c r="G814" s="799" t="n">
        <v>8</v>
      </c>
      <c r="H814" s="728" t="n">
        <v>60.7</v>
      </c>
      <c r="I814" s="737"/>
      <c r="J814" s="730" t="n">
        <f aca="false">H814*I814</f>
        <v>0</v>
      </c>
    </row>
    <row r="815" customFormat="false" ht="12" hidden="false" customHeight="true" outlineLevel="0" collapsed="false">
      <c r="A815" s="785" t="s">
        <v>31225</v>
      </c>
      <c r="B815" s="786" t="s">
        <v>31226</v>
      </c>
      <c r="C815" s="757" t="str">
        <f aca="false">TRIM(B815)</f>
        <v>гООООООО642</v>
      </c>
      <c r="D815" s="787" t="n">
        <f aca="false">D814+1</f>
        <v>455</v>
      </c>
      <c r="E815" s="749" t="s">
        <v>31227</v>
      </c>
      <c r="F815" s="798" t="s">
        <v>31228</v>
      </c>
      <c r="G815" s="799" t="n">
        <v>8</v>
      </c>
      <c r="H815" s="728" t="n">
        <v>815.89</v>
      </c>
      <c r="I815" s="737"/>
      <c r="J815" s="730" t="n">
        <f aca="false">H815*I815</f>
        <v>0</v>
      </c>
    </row>
    <row r="816" customFormat="false" ht="12" hidden="false" customHeight="true" outlineLevel="0" collapsed="false">
      <c r="A816" s="785" t="s">
        <v>31229</v>
      </c>
      <c r="B816" s="786" t="s">
        <v>31230</v>
      </c>
      <c r="C816" s="757" t="str">
        <f aca="false">TRIM(B816)</f>
        <v>О8О1518</v>
      </c>
      <c r="D816" s="787" t="n">
        <f aca="false">D815+1</f>
        <v>456</v>
      </c>
      <c r="E816" s="749" t="s">
        <v>31231</v>
      </c>
      <c r="F816" s="798" t="s">
        <v>29919</v>
      </c>
      <c r="G816" s="799" t="n">
        <v>10</v>
      </c>
      <c r="H816" s="728" t="n">
        <v>1678.32</v>
      </c>
      <c r="I816" s="737"/>
      <c r="J816" s="730" t="n">
        <f aca="false">H816*I816</f>
        <v>0</v>
      </c>
    </row>
    <row r="817" customFormat="false" ht="12" hidden="false" customHeight="true" outlineLevel="0" collapsed="false">
      <c r="A817" s="785" t="s">
        <v>31232</v>
      </c>
      <c r="B817" s="786" t="s">
        <v>31233</v>
      </c>
      <c r="C817" s="757" t="str">
        <f aca="false">TRIM(B817)</f>
        <v>лиОО1О39861</v>
      </c>
      <c r="D817" s="787" t="n">
        <f aca="false">D816+1</f>
        <v>457</v>
      </c>
      <c r="E817" s="749" t="s">
        <v>31234</v>
      </c>
      <c r="F817" s="798" t="s">
        <v>31235</v>
      </c>
      <c r="G817" s="799" t="n">
        <v>11</v>
      </c>
      <c r="H817" s="728" t="n">
        <v>63.25</v>
      </c>
      <c r="I817" s="737"/>
      <c r="J817" s="730" t="n">
        <f aca="false">H817*I817</f>
        <v>0</v>
      </c>
    </row>
    <row r="818" customFormat="false" ht="12" hidden="false" customHeight="true" outlineLevel="0" collapsed="false">
      <c r="A818" s="785" t="s">
        <v>31236</v>
      </c>
      <c r="B818" s="786" t="s">
        <v>31237</v>
      </c>
      <c r="C818" s="757" t="str">
        <f aca="false">TRIM(B818)</f>
        <v>мООО7767</v>
      </c>
      <c r="D818" s="787" t="n">
        <f aca="false">D817+1</f>
        <v>458</v>
      </c>
      <c r="E818" s="749" t="s">
        <v>31238</v>
      </c>
      <c r="F818" s="798" t="s">
        <v>31239</v>
      </c>
      <c r="G818" s="799" t="n">
        <v>21</v>
      </c>
      <c r="H818" s="728" t="n">
        <v>28.08</v>
      </c>
      <c r="I818" s="737"/>
      <c r="J818" s="730" t="n">
        <f aca="false">H818*I818</f>
        <v>0</v>
      </c>
    </row>
    <row r="819" customFormat="false" ht="12" hidden="false" customHeight="true" outlineLevel="0" collapsed="false">
      <c r="A819" s="785" t="s">
        <v>31240</v>
      </c>
      <c r="B819" s="786" t="s">
        <v>31241</v>
      </c>
      <c r="C819" s="757" t="str">
        <f aca="false">TRIM(B819)</f>
        <v>О8О2984</v>
      </c>
      <c r="D819" s="787" t="n">
        <f aca="false">D818+1</f>
        <v>459</v>
      </c>
      <c r="E819" s="749" t="s">
        <v>31242</v>
      </c>
      <c r="F819" s="798" t="s">
        <v>30714</v>
      </c>
      <c r="G819" s="799" t="n">
        <v>2</v>
      </c>
      <c r="H819" s="728" t="n">
        <v>1377.6</v>
      </c>
      <c r="I819" s="737"/>
      <c r="J819" s="730" t="n">
        <f aca="false">H819*I819</f>
        <v>0</v>
      </c>
    </row>
    <row r="820" customFormat="false" ht="24" hidden="false" customHeight="true" outlineLevel="0" collapsed="false">
      <c r="A820" s="785" t="s">
        <v>31243</v>
      </c>
      <c r="B820" s="786" t="s">
        <v>31244</v>
      </c>
      <c r="C820" s="757" t="str">
        <f aca="false">TRIM(B820)</f>
        <v>иО971</v>
      </c>
      <c r="D820" s="787" t="n">
        <f aca="false">D819+1</f>
        <v>460</v>
      </c>
      <c r="E820" s="749" t="n">
        <v>6566310109</v>
      </c>
      <c r="F820" s="798" t="s">
        <v>31245</v>
      </c>
      <c r="G820" s="799" t="n">
        <v>34</v>
      </c>
      <c r="H820" s="728" t="n">
        <v>41.61</v>
      </c>
      <c r="I820" s="737"/>
      <c r="J820" s="730" t="n">
        <f aca="false">H820*I820</f>
        <v>0</v>
      </c>
    </row>
    <row r="821" customFormat="false" ht="12" hidden="false" customHeight="true" outlineLevel="0" collapsed="false">
      <c r="A821" s="785" t="s">
        <v>31246</v>
      </c>
      <c r="B821" s="786" t="s">
        <v>31246</v>
      </c>
      <c r="C821" s="757" t="str">
        <f aca="false">TRIM(B821)</f>
        <v>и1444</v>
      </c>
      <c r="D821" s="787" t="n">
        <f aca="false">D820+1</f>
        <v>461</v>
      </c>
      <c r="E821" s="749" t="s">
        <v>31247</v>
      </c>
      <c r="F821" s="798" t="s">
        <v>31248</v>
      </c>
      <c r="G821" s="799" t="n">
        <v>57</v>
      </c>
      <c r="H821" s="728" t="n">
        <v>158.35</v>
      </c>
      <c r="I821" s="737"/>
      <c r="J821" s="730" t="n">
        <f aca="false">H821*I821</f>
        <v>0</v>
      </c>
    </row>
    <row r="822" customFormat="false" ht="12" hidden="false" customHeight="true" outlineLevel="0" collapsed="false">
      <c r="A822" s="785" t="s">
        <v>31249</v>
      </c>
      <c r="B822" s="786" t="s">
        <v>31250</v>
      </c>
      <c r="C822" s="757" t="str">
        <f aca="false">TRIM(B822)</f>
        <v>линдОО1О367</v>
      </c>
      <c r="D822" s="787" t="n">
        <f aca="false">D821+1</f>
        <v>462</v>
      </c>
      <c r="E822" s="749" t="s">
        <v>31251</v>
      </c>
      <c r="F822" s="798" t="s">
        <v>31252</v>
      </c>
      <c r="G822" s="799" t="n">
        <v>106</v>
      </c>
      <c r="H822" s="728" t="n">
        <v>25.77</v>
      </c>
      <c r="I822" s="737"/>
      <c r="J822" s="730" t="n">
        <f aca="false">H822*I822</f>
        <v>0</v>
      </c>
    </row>
    <row r="823" customFormat="false" ht="12" hidden="false" customHeight="true" outlineLevel="0" collapsed="false">
      <c r="A823" s="785" t="s">
        <v>31253</v>
      </c>
      <c r="B823" s="786" t="s">
        <v>31254</v>
      </c>
      <c r="C823" s="757" t="str">
        <f aca="false">TRIM(B823)</f>
        <v>иО969</v>
      </c>
      <c r="D823" s="787" t="n">
        <f aca="false">D822+1</f>
        <v>463</v>
      </c>
      <c r="E823" s="749" t="s">
        <v>31255</v>
      </c>
      <c r="F823" s="798" t="s">
        <v>31256</v>
      </c>
      <c r="G823" s="799" t="n">
        <v>1</v>
      </c>
      <c r="H823" s="728" t="n">
        <v>162.02</v>
      </c>
      <c r="I823" s="737"/>
      <c r="J823" s="730" t="n">
        <f aca="false">H823*I823</f>
        <v>0</v>
      </c>
    </row>
    <row r="824" customFormat="false" ht="12" hidden="false" customHeight="true" outlineLevel="0" collapsed="false">
      <c r="A824" s="785" t="s">
        <v>31257</v>
      </c>
      <c r="B824" s="786" t="s">
        <v>31258</v>
      </c>
      <c r="C824" s="757" t="str">
        <f aca="false">TRIM(B824)</f>
        <v>и14О9</v>
      </c>
      <c r="D824" s="787" t="n">
        <f aca="false">D823+1</f>
        <v>464</v>
      </c>
      <c r="E824" s="749" t="s">
        <v>31259</v>
      </c>
      <c r="F824" s="798" t="s">
        <v>31248</v>
      </c>
      <c r="G824" s="799" t="n">
        <v>4</v>
      </c>
      <c r="H824" s="728" t="n">
        <v>134.67</v>
      </c>
      <c r="I824" s="737"/>
      <c r="J824" s="730" t="n">
        <f aca="false">H824*I824</f>
        <v>0</v>
      </c>
    </row>
    <row r="825" customFormat="false" ht="12" hidden="false" customHeight="true" outlineLevel="0" collapsed="false">
      <c r="A825" s="785" t="s">
        <v>31260</v>
      </c>
      <c r="B825" s="786" t="s">
        <v>31260</v>
      </c>
      <c r="C825" s="757" t="str">
        <f aca="false">TRIM(B825)</f>
        <v>12511</v>
      </c>
      <c r="D825" s="787" t="n">
        <f aca="false">D824+1</f>
        <v>465</v>
      </c>
      <c r="E825" s="749" t="s">
        <v>31261</v>
      </c>
      <c r="F825" s="798" t="s">
        <v>31262</v>
      </c>
      <c r="G825" s="799" t="n">
        <v>2</v>
      </c>
      <c r="H825" s="728" t="n">
        <v>2.34</v>
      </c>
      <c r="I825" s="737"/>
      <c r="J825" s="730" t="n">
        <f aca="false">H825*I825</f>
        <v>0</v>
      </c>
    </row>
    <row r="826" customFormat="false" ht="12" hidden="false" customHeight="true" outlineLevel="0" collapsed="false">
      <c r="A826" s="785" t="s">
        <v>31263</v>
      </c>
      <c r="B826" s="786" t="s">
        <v>31264</v>
      </c>
      <c r="C826" s="757" t="str">
        <f aca="false">TRIM(B826)</f>
        <v>О8О2О89</v>
      </c>
      <c r="D826" s="787" t="n">
        <f aca="false">D825+1</f>
        <v>466</v>
      </c>
      <c r="E826" s="749" t="s">
        <v>24901</v>
      </c>
      <c r="F826" s="798" t="s">
        <v>8452</v>
      </c>
      <c r="G826" s="799" t="n">
        <v>3</v>
      </c>
      <c r="H826" s="728" t="n">
        <v>142.87</v>
      </c>
      <c r="I826" s="737"/>
      <c r="J826" s="730" t="n">
        <f aca="false">H826*I826</f>
        <v>0</v>
      </c>
    </row>
    <row r="827" customFormat="false" ht="12" hidden="false" customHeight="true" outlineLevel="0" collapsed="false">
      <c r="A827" s="785" t="s">
        <v>31265</v>
      </c>
      <c r="B827" s="786" t="s">
        <v>31266</v>
      </c>
      <c r="C827" s="757" t="str">
        <f aca="false">TRIM(B827)</f>
        <v>линдОО16894</v>
      </c>
      <c r="D827" s="787" t="n">
        <f aca="false">D826+1</f>
        <v>467</v>
      </c>
      <c r="E827" s="749" t="s">
        <v>31267</v>
      </c>
      <c r="F827" s="798" t="s">
        <v>31268</v>
      </c>
      <c r="G827" s="799" t="n">
        <v>5</v>
      </c>
      <c r="H827" s="728" t="n">
        <v>35.22</v>
      </c>
      <c r="I827" s="737"/>
      <c r="J827" s="730" t="n">
        <f aca="false">H827*I827</f>
        <v>0</v>
      </c>
    </row>
    <row r="828" customFormat="false" ht="24" hidden="false" customHeight="true" outlineLevel="0" collapsed="false">
      <c r="A828" s="785" t="s">
        <v>31269</v>
      </c>
      <c r="B828" s="786" t="s">
        <v>31270</v>
      </c>
      <c r="C828" s="757" t="str">
        <f aca="false">TRIM(B828)</f>
        <v>лиОО1О81596</v>
      </c>
      <c r="D828" s="787" t="n">
        <f aca="false">D827+1</f>
        <v>468</v>
      </c>
      <c r="E828" s="749" t="s">
        <v>31271</v>
      </c>
      <c r="F828" s="798" t="s">
        <v>31272</v>
      </c>
      <c r="G828" s="799" t="n">
        <v>2</v>
      </c>
      <c r="H828" s="728" t="n">
        <v>1017.83</v>
      </c>
      <c r="I828" s="737"/>
      <c r="J828" s="730" t="n">
        <f aca="false">H828*I828</f>
        <v>0</v>
      </c>
    </row>
    <row r="829" customFormat="false" ht="24" hidden="false" customHeight="true" outlineLevel="0" collapsed="false">
      <c r="A829" s="785" t="s">
        <v>31273</v>
      </c>
      <c r="B829" s="786" t="s">
        <v>31274</v>
      </c>
      <c r="C829" s="757" t="str">
        <f aca="false">TRIM(B829)</f>
        <v>и2О72</v>
      </c>
      <c r="D829" s="787" t="n">
        <f aca="false">D828+1</f>
        <v>469</v>
      </c>
      <c r="E829" s="749" t="s">
        <v>31275</v>
      </c>
      <c r="F829" s="798" t="s">
        <v>31276</v>
      </c>
      <c r="G829" s="799" t="n">
        <v>1</v>
      </c>
      <c r="H829" s="728" t="n">
        <v>791.6</v>
      </c>
      <c r="I829" s="737"/>
      <c r="J829" s="730" t="n">
        <f aca="false">H829*I829</f>
        <v>0</v>
      </c>
    </row>
    <row r="830" customFormat="false" ht="12" hidden="false" customHeight="true" outlineLevel="0" collapsed="false">
      <c r="A830" s="785" t="s">
        <v>31277</v>
      </c>
      <c r="B830" s="786" t="s">
        <v>31278</v>
      </c>
      <c r="C830" s="757" t="str">
        <f aca="false">TRIM(B830)</f>
        <v>28О41</v>
      </c>
      <c r="D830" s="787" t="n">
        <f aca="false">D829+1</f>
        <v>470</v>
      </c>
      <c r="E830" s="749" t="s">
        <v>31279</v>
      </c>
      <c r="F830" s="798" t="s">
        <v>31280</v>
      </c>
      <c r="G830" s="799" t="n">
        <v>5</v>
      </c>
      <c r="H830" s="728" t="n">
        <v>67.4</v>
      </c>
      <c r="I830" s="737"/>
      <c r="J830" s="730" t="n">
        <f aca="false">H830*I830</f>
        <v>0</v>
      </c>
    </row>
    <row r="831" customFormat="false" ht="12" hidden="false" customHeight="true" outlineLevel="0" collapsed="false">
      <c r="A831" s="785" t="s">
        <v>31281</v>
      </c>
      <c r="B831" s="786" t="s">
        <v>31281</v>
      </c>
      <c r="C831" s="757" t="str">
        <f aca="false">TRIM(B831)</f>
        <v>12484</v>
      </c>
      <c r="D831" s="787" t="n">
        <f aca="false">D830+1</f>
        <v>471</v>
      </c>
      <c r="E831" s="749" t="n">
        <v>-114535</v>
      </c>
      <c r="F831" s="798" t="s">
        <v>31282</v>
      </c>
      <c r="G831" s="799" t="n">
        <v>2</v>
      </c>
      <c r="H831" s="728" t="n">
        <v>592.59</v>
      </c>
      <c r="I831" s="737"/>
      <c r="J831" s="730" t="n">
        <f aca="false">H831*I831</f>
        <v>0</v>
      </c>
    </row>
    <row r="832" customFormat="false" ht="12" hidden="false" customHeight="true" outlineLevel="0" collapsed="false">
      <c r="A832" s="785" t="s">
        <v>31283</v>
      </c>
      <c r="B832" s="786" t="s">
        <v>31283</v>
      </c>
      <c r="C832" s="757" t="str">
        <f aca="false">TRIM(B832)</f>
        <v>6396</v>
      </c>
      <c r="D832" s="787" t="n">
        <f aca="false">D831+1</f>
        <v>472</v>
      </c>
      <c r="E832" s="749" t="s">
        <v>31284</v>
      </c>
      <c r="F832" s="798" t="s">
        <v>31285</v>
      </c>
      <c r="G832" s="799" t="n">
        <v>10</v>
      </c>
      <c r="H832" s="728" t="n">
        <v>42.03</v>
      </c>
      <c r="I832" s="737"/>
      <c r="J832" s="730" t="n">
        <f aca="false">H832*I832</f>
        <v>0</v>
      </c>
    </row>
    <row r="833" customFormat="false" ht="12" hidden="false" customHeight="true" outlineLevel="0" collapsed="false">
      <c r="A833" s="785" t="s">
        <v>31286</v>
      </c>
      <c r="B833" s="786" t="s">
        <v>31287</v>
      </c>
      <c r="C833" s="757" t="str">
        <f aca="false">TRIM(B833)</f>
        <v>О8О392О</v>
      </c>
      <c r="D833" s="787" t="n">
        <f aca="false">D832+1</f>
        <v>473</v>
      </c>
      <c r="E833" s="749" t="s">
        <v>31288</v>
      </c>
      <c r="F833" s="798" t="s">
        <v>31289</v>
      </c>
      <c r="G833" s="799" t="n">
        <v>20</v>
      </c>
      <c r="H833" s="728" t="n">
        <v>1066.8</v>
      </c>
      <c r="I833" s="737"/>
      <c r="J833" s="730" t="n">
        <f aca="false">H833*I833</f>
        <v>0</v>
      </c>
    </row>
    <row r="834" customFormat="false" ht="12" hidden="false" customHeight="true" outlineLevel="0" collapsed="false">
      <c r="A834" s="785" t="s">
        <v>31290</v>
      </c>
      <c r="B834" s="786" t="s">
        <v>31291</v>
      </c>
      <c r="C834" s="757" t="str">
        <f aca="false">TRIM(B834)</f>
        <v>лиОО1О28217</v>
      </c>
      <c r="D834" s="787" t="n">
        <f aca="false">D833+1</f>
        <v>474</v>
      </c>
      <c r="E834" s="749" t="s">
        <v>31292</v>
      </c>
      <c r="F834" s="798" t="s">
        <v>31293</v>
      </c>
      <c r="G834" s="799" t="n">
        <v>1</v>
      </c>
      <c r="H834" s="728" t="n">
        <v>435.26</v>
      </c>
      <c r="I834" s="737"/>
      <c r="J834" s="730" t="n">
        <f aca="false">H834*I834</f>
        <v>0</v>
      </c>
    </row>
    <row r="835" customFormat="false" ht="12" hidden="false" customHeight="true" outlineLevel="0" collapsed="false">
      <c r="A835" s="785" t="s">
        <v>31294</v>
      </c>
      <c r="B835" s="786" t="s">
        <v>31295</v>
      </c>
      <c r="C835" s="757" t="str">
        <f aca="false">TRIM(B835)</f>
        <v>лиОО1О474О6</v>
      </c>
      <c r="D835" s="787" t="n">
        <f aca="false">D834+1</f>
        <v>475</v>
      </c>
      <c r="E835" s="749" t="s">
        <v>31296</v>
      </c>
      <c r="F835" s="798" t="s">
        <v>31297</v>
      </c>
      <c r="G835" s="799" t="n">
        <v>4</v>
      </c>
      <c r="H835" s="728" t="n">
        <v>3.23</v>
      </c>
      <c r="I835" s="737"/>
      <c r="J835" s="730" t="n">
        <f aca="false">H835*I835</f>
        <v>0</v>
      </c>
    </row>
    <row r="836" customFormat="false" ht="12" hidden="false" customHeight="true" outlineLevel="0" collapsed="false">
      <c r="A836" s="785" t="s">
        <v>31012</v>
      </c>
      <c r="B836" s="786" t="s">
        <v>31013</v>
      </c>
      <c r="C836" s="757" t="str">
        <f aca="false">TRIM(B836)</f>
        <v>О8О1ОО3</v>
      </c>
      <c r="D836" s="787" t="n">
        <f aca="false">D835+1</f>
        <v>476</v>
      </c>
      <c r="E836" s="749" t="s">
        <v>31014</v>
      </c>
      <c r="F836" s="798" t="s">
        <v>31015</v>
      </c>
      <c r="G836" s="799" t="n">
        <v>5</v>
      </c>
      <c r="H836" s="728" t="n">
        <v>218.22</v>
      </c>
      <c r="I836" s="737"/>
      <c r="J836" s="730" t="n">
        <f aca="false">H836*I836</f>
        <v>0</v>
      </c>
    </row>
    <row r="837" customFormat="false" ht="12" hidden="false" customHeight="true" outlineLevel="0" collapsed="false">
      <c r="A837" s="785" t="s">
        <v>31298</v>
      </c>
      <c r="B837" s="786" t="s">
        <v>31298</v>
      </c>
      <c r="C837" s="757" t="str">
        <f aca="false">TRIM(B837)</f>
        <v>и1997</v>
      </c>
      <c r="D837" s="787" t="n">
        <f aca="false">D836+1</f>
        <v>477</v>
      </c>
      <c r="E837" s="749" t="s">
        <v>31299</v>
      </c>
      <c r="F837" s="798" t="s">
        <v>31300</v>
      </c>
      <c r="G837" s="799" t="n">
        <v>1</v>
      </c>
      <c r="H837" s="728" t="n">
        <v>5694.81</v>
      </c>
      <c r="I837" s="737"/>
      <c r="J837" s="730" t="n">
        <f aca="false">H837*I837</f>
        <v>0</v>
      </c>
    </row>
    <row r="838" customFormat="false" ht="12" hidden="false" customHeight="true" outlineLevel="0" collapsed="false">
      <c r="A838" s="785" t="s">
        <v>31301</v>
      </c>
      <c r="B838" s="786" t="s">
        <v>31302</v>
      </c>
      <c r="C838" s="757" t="str">
        <f aca="false">TRIM(B838)</f>
        <v>ЛП5292О3748О1О14</v>
      </c>
      <c r="D838" s="787" t="n">
        <f aca="false">D837+1</f>
        <v>478</v>
      </c>
      <c r="E838" s="761" t="s">
        <v>31303</v>
      </c>
      <c r="F838" s="800" t="s">
        <v>31304</v>
      </c>
      <c r="G838" s="801" t="n">
        <v>2</v>
      </c>
      <c r="H838" s="728" t="n">
        <v>242.91</v>
      </c>
      <c r="I838" s="737"/>
      <c r="J838" s="730" t="n">
        <f aca="false">H838*I838</f>
        <v>0</v>
      </c>
    </row>
    <row r="839" customFormat="false" ht="12" hidden="false" customHeight="true" outlineLevel="0" collapsed="false">
      <c r="A839" s="785" t="s">
        <v>31305</v>
      </c>
      <c r="B839" s="786" t="s">
        <v>31306</v>
      </c>
      <c r="C839" s="757" t="str">
        <f aca="false">TRIM(B839)</f>
        <v>ЛП5252635О6133ОО</v>
      </c>
      <c r="D839" s="787" t="n">
        <f aca="false">D838+1</f>
        <v>479</v>
      </c>
      <c r="E839" s="761" t="s">
        <v>31307</v>
      </c>
      <c r="F839" s="800" t="s">
        <v>31308</v>
      </c>
      <c r="G839" s="801" t="n">
        <v>2</v>
      </c>
      <c r="H839" s="728" t="n">
        <v>4.86</v>
      </c>
      <c r="I839" s="737"/>
      <c r="J839" s="730" t="n">
        <f aca="false">H839*I839</f>
        <v>0</v>
      </c>
    </row>
    <row r="840" customFormat="false" ht="12" hidden="false" customHeight="true" outlineLevel="0" collapsed="false">
      <c r="A840" s="785" t="s">
        <v>31309</v>
      </c>
      <c r="B840" s="786" t="s">
        <v>31310</v>
      </c>
      <c r="C840" s="757" t="str">
        <f aca="false">TRIM(B840)</f>
        <v>ЛП5254516О2О53ОО</v>
      </c>
      <c r="D840" s="787" t="n">
        <f aca="false">D839+1</f>
        <v>480</v>
      </c>
      <c r="E840" s="761" t="s">
        <v>31311</v>
      </c>
      <c r="F840" s="800" t="s">
        <v>31312</v>
      </c>
      <c r="G840" s="801" t="n">
        <v>2</v>
      </c>
      <c r="H840" s="728" t="n">
        <v>1.57</v>
      </c>
      <c r="I840" s="737"/>
      <c r="J840" s="730" t="n">
        <f aca="false">H840*I840</f>
        <v>0</v>
      </c>
    </row>
    <row r="841" customFormat="false" ht="12" hidden="false" customHeight="true" outlineLevel="0" collapsed="false">
      <c r="A841" s="785" t="s">
        <v>31313</v>
      </c>
      <c r="B841" s="786" t="s">
        <v>31314</v>
      </c>
      <c r="C841" s="757" t="str">
        <f aca="false">TRIM(B841)</f>
        <v>ОООО5О8О</v>
      </c>
      <c r="D841" s="787" t="n">
        <f aca="false">D840+1</f>
        <v>481</v>
      </c>
      <c r="E841" s="761" t="s">
        <v>31315</v>
      </c>
      <c r="F841" s="800" t="s">
        <v>350</v>
      </c>
      <c r="G841" s="801" t="n">
        <v>2</v>
      </c>
      <c r="H841" s="728" t="n">
        <v>1.57</v>
      </c>
      <c r="I841" s="737"/>
      <c r="J841" s="730" t="n">
        <f aca="false">H841*I841</f>
        <v>0</v>
      </c>
    </row>
    <row r="842" customFormat="false" ht="24" hidden="false" customHeight="true" outlineLevel="0" collapsed="false">
      <c r="A842" s="785" t="s">
        <v>31316</v>
      </c>
      <c r="B842" s="786" t="s">
        <v>31317</v>
      </c>
      <c r="C842" s="757" t="str">
        <f aca="false">TRIM(B842)</f>
        <v>ЛП5256О57О2О79ОО</v>
      </c>
      <c r="D842" s="787" t="n">
        <f aca="false">D841+1</f>
        <v>482</v>
      </c>
      <c r="E842" s="761" t="s">
        <v>9626</v>
      </c>
      <c r="F842" s="800" t="s">
        <v>31318</v>
      </c>
      <c r="G842" s="801" t="n">
        <v>1</v>
      </c>
      <c r="H842" s="728" t="n">
        <v>19.6</v>
      </c>
      <c r="I842" s="737"/>
      <c r="J842" s="730" t="n">
        <f aca="false">H842*I842</f>
        <v>0</v>
      </c>
    </row>
    <row r="843" customFormat="false" ht="24" hidden="false" customHeight="true" outlineLevel="0" collapsed="false">
      <c r="A843" s="785" t="s">
        <v>31319</v>
      </c>
      <c r="B843" s="786" t="s">
        <v>31320</v>
      </c>
      <c r="C843" s="757" t="str">
        <f aca="false">TRIM(B843)</f>
        <v>ЛП5256О57О2367ОО</v>
      </c>
      <c r="D843" s="787" t="n">
        <f aca="false">D842+1</f>
        <v>483</v>
      </c>
      <c r="E843" s="761" t="s">
        <v>9639</v>
      </c>
      <c r="F843" s="800" t="s">
        <v>31321</v>
      </c>
      <c r="G843" s="801" t="n">
        <v>1</v>
      </c>
      <c r="H843" s="728" t="n">
        <v>7.84</v>
      </c>
      <c r="I843" s="737"/>
      <c r="J843" s="730" t="n">
        <f aca="false">H843*I843</f>
        <v>0</v>
      </c>
    </row>
    <row r="844" customFormat="false" ht="12" hidden="false" customHeight="true" outlineLevel="0" collapsed="false">
      <c r="A844" s="785" t="s">
        <v>31322</v>
      </c>
      <c r="B844" s="786" t="s">
        <v>31323</v>
      </c>
      <c r="C844" s="757" t="str">
        <f aca="false">TRIM(B844)</f>
        <v>ЛИНДООО1417</v>
      </c>
      <c r="D844" s="787" t="n">
        <f aca="false">D843+1</f>
        <v>484</v>
      </c>
      <c r="E844" s="761" t="s">
        <v>31324</v>
      </c>
      <c r="F844" s="800" t="s">
        <v>31325</v>
      </c>
      <c r="G844" s="801" t="n">
        <v>140</v>
      </c>
      <c r="H844" s="728" t="n">
        <v>11.1</v>
      </c>
      <c r="I844" s="737"/>
      <c r="J844" s="730" t="n">
        <f aca="false">H844*I844</f>
        <v>0</v>
      </c>
    </row>
    <row r="845" customFormat="false" ht="24" hidden="false" customHeight="true" outlineLevel="0" collapsed="false">
      <c r="A845" s="785" t="s">
        <v>31326</v>
      </c>
      <c r="B845" s="786" t="s">
        <v>31327</v>
      </c>
      <c r="C845" s="757" t="str">
        <f aca="false">TRIM(B845)</f>
        <v>ЛПОООООО252О191О</v>
      </c>
      <c r="D845" s="787" t="n">
        <f aca="false">D844+1</f>
        <v>485</v>
      </c>
      <c r="E845" s="761" t="s">
        <v>31328</v>
      </c>
      <c r="F845" s="800" t="s">
        <v>31329</v>
      </c>
      <c r="G845" s="801" t="n">
        <v>22</v>
      </c>
      <c r="H845" s="728" t="n">
        <v>8.68</v>
      </c>
      <c r="I845" s="737"/>
      <c r="J845" s="730" t="n">
        <f aca="false">H845*I845</f>
        <v>0</v>
      </c>
    </row>
    <row r="846" customFormat="false" ht="12" hidden="false" customHeight="true" outlineLevel="0" collapsed="false">
      <c r="A846" s="785" t="s">
        <v>31330</v>
      </c>
      <c r="B846" s="786" t="s">
        <v>31330</v>
      </c>
      <c r="C846" s="757" t="str">
        <f aca="false">TRIM(B846)</f>
        <v>и1372</v>
      </c>
      <c r="D846" s="787" t="n">
        <f aca="false">D845+1</f>
        <v>486</v>
      </c>
      <c r="E846" s="761" t="s">
        <v>31331</v>
      </c>
      <c r="F846" s="800" t="s">
        <v>31332</v>
      </c>
      <c r="G846" s="801" t="n">
        <v>118</v>
      </c>
      <c r="H846" s="728" t="n">
        <v>6.76</v>
      </c>
      <c r="I846" s="737"/>
      <c r="J846" s="730" t="n">
        <f aca="false">H846*I846</f>
        <v>0</v>
      </c>
    </row>
    <row r="847" customFormat="false" ht="12" hidden="false" customHeight="true" outlineLevel="0" collapsed="false">
      <c r="A847" s="785" t="s">
        <v>31333</v>
      </c>
      <c r="B847" s="786" t="s">
        <v>31334</v>
      </c>
      <c r="C847" s="757" t="str">
        <f aca="false">TRIM(B847)</f>
        <v>ОООО2839</v>
      </c>
      <c r="D847" s="787" t="n">
        <f aca="false">D846+1</f>
        <v>487</v>
      </c>
      <c r="E847" s="761" t="s">
        <v>31335</v>
      </c>
      <c r="F847" s="800" t="s">
        <v>31336</v>
      </c>
      <c r="G847" s="801" t="n">
        <v>2</v>
      </c>
      <c r="H847" s="728" t="n">
        <v>1.39</v>
      </c>
      <c r="I847" s="737"/>
      <c r="J847" s="730" t="n">
        <f aca="false">H847*I847</f>
        <v>0</v>
      </c>
    </row>
    <row r="848" customFormat="false" ht="12" hidden="false" customHeight="true" outlineLevel="0" collapsed="false">
      <c r="A848" s="785" t="s">
        <v>31337</v>
      </c>
      <c r="B848" s="786" t="s">
        <v>31337</v>
      </c>
      <c r="C848" s="757" t="str">
        <f aca="false">TRIM(B848)</f>
        <v>27418</v>
      </c>
      <c r="D848" s="787" t="n">
        <f aca="false">D847+1</f>
        <v>488</v>
      </c>
      <c r="E848" s="761" t="s">
        <v>31338</v>
      </c>
      <c r="F848" s="800" t="s">
        <v>2070</v>
      </c>
      <c r="G848" s="801" t="n">
        <v>8</v>
      </c>
      <c r="H848" s="728" t="n">
        <v>1.74</v>
      </c>
      <c r="I848" s="737"/>
      <c r="J848" s="730" t="n">
        <f aca="false">H848*I848</f>
        <v>0</v>
      </c>
    </row>
    <row r="849" customFormat="false" ht="24" hidden="false" customHeight="true" outlineLevel="0" collapsed="false">
      <c r="A849" s="785" t="s">
        <v>31339</v>
      </c>
      <c r="B849" s="786" t="s">
        <v>31340</v>
      </c>
      <c r="C849" s="757" t="str">
        <f aca="false">TRIM(B849)</f>
        <v>ЛП5256О34О8ОО8ОО</v>
      </c>
      <c r="D849" s="787" t="n">
        <f aca="false">D848+1</f>
        <v>489</v>
      </c>
      <c r="E849" s="761" t="s">
        <v>31341</v>
      </c>
      <c r="F849" s="800" t="s">
        <v>31342</v>
      </c>
      <c r="G849" s="801" t="n">
        <v>4</v>
      </c>
      <c r="H849" s="728" t="n">
        <v>8.68</v>
      </c>
      <c r="I849" s="737"/>
      <c r="J849" s="730" t="n">
        <f aca="false">H849*I849</f>
        <v>0</v>
      </c>
    </row>
    <row r="850" customFormat="false" ht="24" hidden="false" customHeight="true" outlineLevel="0" collapsed="false">
      <c r="A850" s="785" t="s">
        <v>31343</v>
      </c>
      <c r="B850" s="786" t="s">
        <v>31344</v>
      </c>
      <c r="C850" s="757" t="str">
        <f aca="false">TRIM(B850)</f>
        <v>мООО929О</v>
      </c>
      <c r="D850" s="787" t="n">
        <f aca="false">D849+1</f>
        <v>490</v>
      </c>
      <c r="E850" s="761" t="s">
        <v>31345</v>
      </c>
      <c r="F850" s="800" t="s">
        <v>31346</v>
      </c>
      <c r="G850" s="801" t="n">
        <v>110</v>
      </c>
      <c r="H850" s="728" t="n">
        <v>17.35</v>
      </c>
      <c r="I850" s="737"/>
      <c r="J850" s="730" t="n">
        <f aca="false">H850*I850</f>
        <v>0</v>
      </c>
    </row>
    <row r="851" customFormat="false" ht="12" hidden="false" customHeight="true" outlineLevel="0" collapsed="false">
      <c r="A851" s="785" t="s">
        <v>31347</v>
      </c>
      <c r="B851" s="786" t="s">
        <v>31348</v>
      </c>
      <c r="C851" s="757" t="str">
        <f aca="false">TRIM(B851)</f>
        <v>ЛИОО1О3О716</v>
      </c>
      <c r="D851" s="787" t="n">
        <f aca="false">D850+1</f>
        <v>491</v>
      </c>
      <c r="E851" s="761" t="s">
        <v>31349</v>
      </c>
      <c r="F851" s="800" t="s">
        <v>436</v>
      </c>
      <c r="G851" s="801" t="n">
        <v>15</v>
      </c>
      <c r="H851" s="728" t="n">
        <v>2.95</v>
      </c>
      <c r="I851" s="737"/>
      <c r="J851" s="730" t="n">
        <f aca="false">H851*I851</f>
        <v>0</v>
      </c>
    </row>
    <row r="852" customFormat="false" ht="12" hidden="false" customHeight="true" outlineLevel="0" collapsed="false">
      <c r="A852" s="785" t="s">
        <v>31350</v>
      </c>
      <c r="B852" s="786" t="s">
        <v>31351</v>
      </c>
      <c r="C852" s="757" t="str">
        <f aca="false">TRIM(B852)</f>
        <v>ЛП5253О81О1151ОО</v>
      </c>
      <c r="D852" s="787" t="n">
        <f aca="false">D851+1</f>
        <v>492</v>
      </c>
      <c r="E852" s="761" t="s">
        <v>31352</v>
      </c>
      <c r="F852" s="800" t="s">
        <v>31353</v>
      </c>
      <c r="G852" s="801" t="n">
        <v>10</v>
      </c>
      <c r="H852" s="728" t="n">
        <v>1.39</v>
      </c>
      <c r="I852" s="737"/>
      <c r="J852" s="730" t="n">
        <f aca="false">H852*I852</f>
        <v>0</v>
      </c>
    </row>
    <row r="853" customFormat="false" ht="12" hidden="false" customHeight="true" outlineLevel="0" collapsed="false">
      <c r="A853" s="785" t="s">
        <v>31354</v>
      </c>
      <c r="B853" s="786" t="s">
        <v>31355</v>
      </c>
      <c r="C853" s="757" t="str">
        <f aca="false">TRIM(B853)</f>
        <v>266О8</v>
      </c>
      <c r="D853" s="787" t="n">
        <f aca="false">D852+1</f>
        <v>493</v>
      </c>
      <c r="E853" s="761" t="s">
        <v>31356</v>
      </c>
      <c r="F853" s="800" t="s">
        <v>25211</v>
      </c>
      <c r="G853" s="801" t="n">
        <v>2</v>
      </c>
      <c r="H853" s="728" t="n">
        <v>38.51</v>
      </c>
      <c r="I853" s="737"/>
      <c r="J853" s="730" t="n">
        <f aca="false">H853*I853</f>
        <v>0</v>
      </c>
    </row>
    <row r="854" customFormat="false" ht="12" hidden="false" customHeight="true" outlineLevel="0" collapsed="false">
      <c r="A854" s="785" t="s">
        <v>31357</v>
      </c>
      <c r="B854" s="786" t="s">
        <v>31357</v>
      </c>
      <c r="C854" s="757" t="str">
        <f aca="false">TRIM(B854)</f>
        <v>25356</v>
      </c>
      <c r="D854" s="787" t="n">
        <f aca="false">D853+1</f>
        <v>494</v>
      </c>
      <c r="E854" s="761" t="s">
        <v>31358</v>
      </c>
      <c r="F854" s="800" t="s">
        <v>31359</v>
      </c>
      <c r="G854" s="801" t="n">
        <v>3</v>
      </c>
      <c r="H854" s="728" t="n">
        <v>19.95</v>
      </c>
      <c r="I854" s="737"/>
      <c r="J854" s="730" t="n">
        <f aca="false">H854*I854</f>
        <v>0</v>
      </c>
    </row>
    <row r="855" customFormat="false" ht="12" hidden="false" customHeight="true" outlineLevel="0" collapsed="false">
      <c r="A855" s="785" t="s">
        <v>31360</v>
      </c>
      <c r="B855" s="786" t="s">
        <v>31361</v>
      </c>
      <c r="C855" s="757" t="str">
        <f aca="false">TRIM(B855)</f>
        <v>ЛП5253О34О8144ОО</v>
      </c>
      <c r="D855" s="787" t="n">
        <f aca="false">D854+1</f>
        <v>495</v>
      </c>
      <c r="E855" s="761" t="s">
        <v>8565</v>
      </c>
      <c r="F855" s="800" t="s">
        <v>31362</v>
      </c>
      <c r="G855" s="801" t="n">
        <v>1</v>
      </c>
      <c r="H855" s="728" t="n">
        <v>23.42</v>
      </c>
      <c r="I855" s="737"/>
      <c r="J855" s="730" t="n">
        <f aca="false">H855*I855</f>
        <v>0</v>
      </c>
    </row>
    <row r="856" customFormat="false" ht="12" hidden="false" customHeight="true" outlineLevel="0" collapsed="false">
      <c r="A856" s="785" t="s">
        <v>31363</v>
      </c>
      <c r="B856" s="786" t="s">
        <v>31364</v>
      </c>
      <c r="C856" s="757" t="str">
        <f aca="false">TRIM(B856)</f>
        <v>ЛП5253О34О8142ОО</v>
      </c>
      <c r="D856" s="787" t="n">
        <f aca="false">D855+1</f>
        <v>496</v>
      </c>
      <c r="E856" s="761" t="s">
        <v>8554</v>
      </c>
      <c r="F856" s="800" t="s">
        <v>31365</v>
      </c>
      <c r="G856" s="801" t="n">
        <v>1</v>
      </c>
      <c r="H856" s="728" t="n">
        <v>18.21</v>
      </c>
      <c r="I856" s="737"/>
      <c r="J856" s="730" t="n">
        <f aca="false">H856*I856</f>
        <v>0</v>
      </c>
    </row>
    <row r="857" customFormat="false" ht="24" hidden="false" customHeight="true" outlineLevel="0" collapsed="false">
      <c r="A857" s="785" t="s">
        <v>31366</v>
      </c>
      <c r="B857" s="786" t="s">
        <v>31367</v>
      </c>
      <c r="C857" s="757" t="str">
        <f aca="false">TRIM(B857)</f>
        <v>мООО9293</v>
      </c>
      <c r="D857" s="787" t="n">
        <f aca="false">D856+1</f>
        <v>497</v>
      </c>
      <c r="E857" s="761" t="s">
        <v>31368</v>
      </c>
      <c r="F857" s="800" t="s">
        <v>31369</v>
      </c>
      <c r="G857" s="801" t="n">
        <v>3</v>
      </c>
      <c r="H857" s="728" t="n">
        <v>3.82</v>
      </c>
      <c r="I857" s="737"/>
      <c r="J857" s="730" t="n">
        <f aca="false">H857*I857</f>
        <v>0</v>
      </c>
    </row>
    <row r="858" customFormat="false" ht="12" hidden="false" customHeight="true" outlineLevel="0" collapsed="false">
      <c r="A858" s="785" t="s">
        <v>31370</v>
      </c>
      <c r="B858" s="786" t="s">
        <v>31370</v>
      </c>
      <c r="C858" s="757" t="str">
        <f aca="false">TRIM(B858)</f>
        <v>25244</v>
      </c>
      <c r="D858" s="787" t="n">
        <f aca="false">D857+1</f>
        <v>498</v>
      </c>
      <c r="E858" s="761" t="s">
        <v>8608</v>
      </c>
      <c r="F858" s="800" t="s">
        <v>8517</v>
      </c>
      <c r="G858" s="801" t="n">
        <v>1</v>
      </c>
      <c r="H858" s="728" t="n">
        <v>15.61</v>
      </c>
      <c r="I858" s="737"/>
      <c r="J858" s="730" t="n">
        <f aca="false">H858*I858</f>
        <v>0</v>
      </c>
    </row>
    <row r="859" customFormat="false" ht="12" hidden="false" customHeight="true" outlineLevel="0" collapsed="false">
      <c r="A859" s="785" t="s">
        <v>31371</v>
      </c>
      <c r="B859" s="786" t="s">
        <v>31372</v>
      </c>
      <c r="C859" s="757" t="str">
        <f aca="false">TRIM(B859)</f>
        <v>2525О</v>
      </c>
      <c r="D859" s="787" t="n">
        <f aca="false">D858+1</f>
        <v>499</v>
      </c>
      <c r="E859" s="761" t="s">
        <v>8624</v>
      </c>
      <c r="F859" s="800" t="s">
        <v>8517</v>
      </c>
      <c r="G859" s="801" t="n">
        <v>6</v>
      </c>
      <c r="H859" s="728" t="n">
        <v>6.08</v>
      </c>
      <c r="I859" s="737"/>
      <c r="J859" s="730" t="n">
        <f aca="false">H859*I859</f>
        <v>0</v>
      </c>
    </row>
    <row r="860" customFormat="false" ht="24" hidden="false" customHeight="true" outlineLevel="0" collapsed="false">
      <c r="A860" s="785" t="s">
        <v>31373</v>
      </c>
      <c r="B860" s="786" t="s">
        <v>31374</v>
      </c>
      <c r="C860" s="757" t="str">
        <f aca="false">TRIM(B860)</f>
        <v>мООО87О8</v>
      </c>
      <c r="D860" s="787" t="n">
        <f aca="false">D859+1</f>
        <v>500</v>
      </c>
      <c r="E860" s="761" t="s">
        <v>31375</v>
      </c>
      <c r="F860" s="800" t="s">
        <v>31376</v>
      </c>
      <c r="G860" s="801" t="n">
        <v>1</v>
      </c>
      <c r="H860" s="728" t="n">
        <v>10.42</v>
      </c>
      <c r="I860" s="737"/>
      <c r="J860" s="730" t="n">
        <f aca="false">H860*I860</f>
        <v>0</v>
      </c>
    </row>
    <row r="861" customFormat="false" ht="24" hidden="false" customHeight="true" outlineLevel="0" collapsed="false">
      <c r="A861" s="785" t="s">
        <v>31377</v>
      </c>
      <c r="B861" s="786" t="s">
        <v>31378</v>
      </c>
      <c r="C861" s="757" t="str">
        <f aca="false">TRIM(B861)</f>
        <v>мООО87О6</v>
      </c>
      <c r="D861" s="787" t="n">
        <f aca="false">D860+1</f>
        <v>501</v>
      </c>
      <c r="E861" s="761" t="s">
        <v>31379</v>
      </c>
      <c r="F861" s="800" t="s">
        <v>31380</v>
      </c>
      <c r="G861" s="801" t="n">
        <v>1</v>
      </c>
      <c r="H861" s="728" t="n">
        <v>12.15</v>
      </c>
      <c r="I861" s="737"/>
      <c r="J861" s="730" t="n">
        <f aca="false">H861*I861</f>
        <v>0</v>
      </c>
    </row>
    <row r="862" customFormat="false" ht="24" hidden="false" customHeight="true" outlineLevel="0" collapsed="false">
      <c r="A862" s="785" t="s">
        <v>31381</v>
      </c>
      <c r="B862" s="786" t="s">
        <v>31382</v>
      </c>
      <c r="C862" s="757" t="str">
        <f aca="false">TRIM(B862)</f>
        <v>мООО9399</v>
      </c>
      <c r="D862" s="787" t="n">
        <f aca="false">D861+1</f>
        <v>502</v>
      </c>
      <c r="E862" s="761" t="s">
        <v>31383</v>
      </c>
      <c r="F862" s="800" t="s">
        <v>31384</v>
      </c>
      <c r="G862" s="801" t="n">
        <v>1</v>
      </c>
      <c r="H862" s="728" t="n">
        <v>52.05</v>
      </c>
      <c r="I862" s="737"/>
      <c r="J862" s="730" t="n">
        <f aca="false">H862*I862</f>
        <v>0</v>
      </c>
    </row>
    <row r="863" customFormat="false" ht="12" hidden="false" customHeight="true" outlineLevel="0" collapsed="false">
      <c r="A863" s="785" t="s">
        <v>31385</v>
      </c>
      <c r="B863" s="786" t="s">
        <v>31385</v>
      </c>
      <c r="C863" s="757" t="str">
        <f aca="false">TRIM(B863)</f>
        <v>25169</v>
      </c>
      <c r="D863" s="787" t="n">
        <f aca="false">D862+1</f>
        <v>503</v>
      </c>
      <c r="E863" s="761" t="s">
        <v>31386</v>
      </c>
      <c r="F863" s="800" t="s">
        <v>354</v>
      </c>
      <c r="G863" s="801" t="n">
        <v>2</v>
      </c>
      <c r="H863" s="728" t="n">
        <v>11.28</v>
      </c>
      <c r="I863" s="737"/>
      <c r="J863" s="730" t="n">
        <f aca="false">H863*I863</f>
        <v>0</v>
      </c>
    </row>
    <row r="864" customFormat="false" ht="12" hidden="false" customHeight="true" outlineLevel="0" collapsed="false">
      <c r="A864" s="785" t="s">
        <v>31387</v>
      </c>
      <c r="B864" s="786" t="s">
        <v>31387</v>
      </c>
      <c r="C864" s="757" t="str">
        <f aca="false">TRIM(B864)</f>
        <v>25145</v>
      </c>
      <c r="D864" s="787" t="n">
        <f aca="false">D863+1</f>
        <v>504</v>
      </c>
      <c r="E864" s="761" t="s">
        <v>31388</v>
      </c>
      <c r="F864" s="800" t="s">
        <v>354</v>
      </c>
      <c r="G864" s="801" t="n">
        <v>2</v>
      </c>
      <c r="H864" s="728" t="n">
        <v>13.02</v>
      </c>
      <c r="I864" s="737"/>
      <c r="J864" s="730" t="n">
        <f aca="false">H864*I864</f>
        <v>0</v>
      </c>
    </row>
    <row r="865" customFormat="false" ht="36" hidden="false" customHeight="true" outlineLevel="0" collapsed="false">
      <c r="A865" s="785" t="s">
        <v>31389</v>
      </c>
      <c r="B865" s="786" t="s">
        <v>31390</v>
      </c>
      <c r="C865" s="757" t="str">
        <f aca="false">TRIM(B865)</f>
        <v>мООО9325</v>
      </c>
      <c r="D865" s="787" t="n">
        <f aca="false">D864+1</f>
        <v>505</v>
      </c>
      <c r="E865" s="761" t="s">
        <v>31391</v>
      </c>
      <c r="F865" s="800" t="s">
        <v>31392</v>
      </c>
      <c r="G865" s="801" t="n">
        <v>11</v>
      </c>
      <c r="H865" s="728" t="n">
        <v>34.71</v>
      </c>
      <c r="I865" s="737"/>
      <c r="J865" s="730" t="n">
        <f aca="false">H865*I865</f>
        <v>0</v>
      </c>
    </row>
    <row r="866" customFormat="false" ht="24" hidden="false" customHeight="true" outlineLevel="0" collapsed="false">
      <c r="A866" s="785" t="s">
        <v>31393</v>
      </c>
      <c r="B866" s="786" t="s">
        <v>31394</v>
      </c>
      <c r="C866" s="757" t="str">
        <f aca="false">TRIM(B866)</f>
        <v>ЛП5292213ОО4ОО2О</v>
      </c>
      <c r="D866" s="787" t="n">
        <f aca="false">D865+1</f>
        <v>506</v>
      </c>
      <c r="E866" s="761" t="s">
        <v>31395</v>
      </c>
      <c r="F866" s="800" t="s">
        <v>31396</v>
      </c>
      <c r="G866" s="801" t="n">
        <v>1</v>
      </c>
      <c r="H866" s="728" t="n">
        <v>17.35</v>
      </c>
      <c r="I866" s="737"/>
      <c r="J866" s="730" t="n">
        <f aca="false">H866*I866</f>
        <v>0</v>
      </c>
    </row>
    <row r="867" customFormat="false" ht="12" hidden="false" customHeight="true" outlineLevel="0" collapsed="false">
      <c r="A867" s="785" t="s">
        <v>31397</v>
      </c>
      <c r="B867" s="786" t="s">
        <v>31398</v>
      </c>
      <c r="C867" s="757" t="str">
        <f aca="false">TRIM(B867)</f>
        <v>ЛП6212О12О337О1О</v>
      </c>
      <c r="D867" s="787" t="n">
        <f aca="false">D866+1</f>
        <v>507</v>
      </c>
      <c r="E867" s="761" t="s">
        <v>31399</v>
      </c>
      <c r="F867" s="800" t="s">
        <v>31400</v>
      </c>
      <c r="G867" s="801" t="n">
        <v>1</v>
      </c>
      <c r="H867" s="728" t="n">
        <v>121.45</v>
      </c>
      <c r="I867" s="737"/>
      <c r="J867" s="730" t="n">
        <f aca="false">H867*I867</f>
        <v>0</v>
      </c>
    </row>
    <row r="868" customFormat="false" ht="12" hidden="false" customHeight="true" outlineLevel="0" collapsed="false">
      <c r="A868" s="785" t="s">
        <v>31401</v>
      </c>
      <c r="B868" s="786" t="s">
        <v>31402</v>
      </c>
      <c r="C868" s="757" t="str">
        <f aca="false">TRIM(B868)</f>
        <v>ЛП5922235О616877</v>
      </c>
      <c r="D868" s="787" t="n">
        <f aca="false">D867+1</f>
        <v>508</v>
      </c>
      <c r="E868" s="761" t="s">
        <v>31403</v>
      </c>
      <c r="F868" s="800" t="s">
        <v>31404</v>
      </c>
      <c r="G868" s="801" t="n">
        <v>3</v>
      </c>
      <c r="H868" s="728" t="n">
        <v>4.34</v>
      </c>
      <c r="I868" s="737"/>
      <c r="J868" s="730" t="n">
        <f aca="false">H868*I868</f>
        <v>0</v>
      </c>
    </row>
    <row r="869" customFormat="false" ht="12" hidden="false" customHeight="true" outlineLevel="0" collapsed="false">
      <c r="A869" s="785" t="s">
        <v>31405</v>
      </c>
      <c r="B869" s="786" t="s">
        <v>31406</v>
      </c>
      <c r="C869" s="757" t="str">
        <f aca="false">TRIM(B869)</f>
        <v>ЛП5922213О93О17О</v>
      </c>
      <c r="D869" s="787" t="n">
        <f aca="false">D868+1</f>
        <v>509</v>
      </c>
      <c r="E869" s="761" t="s">
        <v>31407</v>
      </c>
      <c r="F869" s="800" t="s">
        <v>31408</v>
      </c>
      <c r="G869" s="801" t="n">
        <v>2</v>
      </c>
      <c r="H869" s="728" t="n">
        <v>9.55</v>
      </c>
      <c r="I869" s="737"/>
      <c r="J869" s="730" t="n">
        <f aca="false">H869*I869</f>
        <v>0</v>
      </c>
    </row>
    <row r="870" customFormat="false" ht="12" hidden="false" customHeight="true" outlineLevel="0" collapsed="false">
      <c r="A870" s="785" t="s">
        <v>31409</v>
      </c>
      <c r="B870" s="786" t="s">
        <v>31410</v>
      </c>
      <c r="C870" s="757" t="str">
        <f aca="false">TRIM(B870)</f>
        <v>ЛП5292634О823О6О</v>
      </c>
      <c r="D870" s="787" t="n">
        <f aca="false">D869+1</f>
        <v>510</v>
      </c>
      <c r="E870" s="761" t="s">
        <v>31411</v>
      </c>
      <c r="F870" s="800" t="s">
        <v>31412</v>
      </c>
      <c r="G870" s="801" t="n">
        <v>4</v>
      </c>
      <c r="H870" s="728" t="n">
        <v>10.42</v>
      </c>
      <c r="I870" s="737"/>
      <c r="J870" s="730" t="n">
        <f aca="false">H870*I870</f>
        <v>0</v>
      </c>
    </row>
    <row r="871" customFormat="false" ht="24" hidden="false" customHeight="true" outlineLevel="0" collapsed="false">
      <c r="A871" s="785" t="s">
        <v>31413</v>
      </c>
      <c r="B871" s="786" t="s">
        <v>31413</v>
      </c>
      <c r="C871" s="757" t="str">
        <f aca="false">TRIM(B871)</f>
        <v>и1379</v>
      </c>
      <c r="D871" s="787" t="n">
        <f aca="false">D870+1</f>
        <v>511</v>
      </c>
      <c r="E871" s="761" t="s">
        <v>31414</v>
      </c>
      <c r="F871" s="800" t="s">
        <v>31415</v>
      </c>
      <c r="G871" s="802" t="n">
        <v>1.11</v>
      </c>
      <c r="H871" s="728" t="n">
        <v>7.81</v>
      </c>
      <c r="I871" s="737"/>
      <c r="J871" s="730" t="n">
        <f aca="false">H871*I871</f>
        <v>0</v>
      </c>
    </row>
    <row r="872" customFormat="false" ht="24" hidden="false" customHeight="true" outlineLevel="0" collapsed="false">
      <c r="A872" s="785" t="s">
        <v>31416</v>
      </c>
      <c r="B872" s="786" t="s">
        <v>31417</v>
      </c>
      <c r="C872" s="757" t="str">
        <f aca="false">TRIM(B872)</f>
        <v>мООО9291</v>
      </c>
      <c r="D872" s="787" t="n">
        <f aca="false">D871+1</f>
        <v>512</v>
      </c>
      <c r="E872" s="761" t="s">
        <v>31418</v>
      </c>
      <c r="F872" s="800" t="s">
        <v>31419</v>
      </c>
      <c r="G872" s="801" t="n">
        <v>8</v>
      </c>
      <c r="H872" s="728" t="n">
        <v>26.03</v>
      </c>
      <c r="I872" s="737"/>
      <c r="J872" s="730" t="n">
        <f aca="false">H872*I872</f>
        <v>0</v>
      </c>
    </row>
    <row r="873" customFormat="false" ht="24" hidden="false" customHeight="true" outlineLevel="0" collapsed="false">
      <c r="A873" s="785" t="s">
        <v>31420</v>
      </c>
      <c r="B873" s="786" t="s">
        <v>31421</v>
      </c>
      <c r="C873" s="757" t="str">
        <f aca="false">TRIM(B873)</f>
        <v>ЛП5254О13О3О93ОО</v>
      </c>
      <c r="D873" s="787" t="n">
        <f aca="false">D872+1</f>
        <v>513</v>
      </c>
      <c r="E873" s="761" t="s">
        <v>8108</v>
      </c>
      <c r="F873" s="800" t="s">
        <v>31422</v>
      </c>
      <c r="G873" s="801" t="n">
        <v>1</v>
      </c>
      <c r="H873" s="728" t="n">
        <v>22.74</v>
      </c>
      <c r="I873" s="737"/>
      <c r="J873" s="730" t="n">
        <f aca="false">H873*I873</f>
        <v>0</v>
      </c>
    </row>
    <row r="874" customFormat="false" ht="24" hidden="false" customHeight="true" outlineLevel="0" collapsed="false">
      <c r="A874" s="785" t="s">
        <v>31423</v>
      </c>
      <c r="B874" s="786" t="s">
        <v>31424</v>
      </c>
      <c r="C874" s="757" t="str">
        <f aca="false">TRIM(B874)</f>
        <v>ЛП5252513О31864О</v>
      </c>
      <c r="D874" s="787" t="n">
        <f aca="false">D873+1</f>
        <v>514</v>
      </c>
      <c r="E874" s="761" t="s">
        <v>31425</v>
      </c>
      <c r="F874" s="800" t="s">
        <v>31426</v>
      </c>
      <c r="G874" s="801" t="n">
        <v>2</v>
      </c>
      <c r="H874" s="728" t="n">
        <v>43.37</v>
      </c>
      <c r="I874" s="737"/>
      <c r="J874" s="730" t="n">
        <f aca="false">H874*I874</f>
        <v>0</v>
      </c>
    </row>
    <row r="875" customFormat="false" ht="24" hidden="false" customHeight="true" outlineLevel="0" collapsed="false">
      <c r="A875" s="785" t="s">
        <v>31427</v>
      </c>
      <c r="B875" s="786" t="s">
        <v>31428</v>
      </c>
      <c r="C875" s="757" t="str">
        <f aca="false">TRIM(B875)</f>
        <v>ЛП5254О12О3О251О</v>
      </c>
      <c r="D875" s="787" t="n">
        <f aca="false">D874+1</f>
        <v>515</v>
      </c>
      <c r="E875" s="761" t="s">
        <v>7946</v>
      </c>
      <c r="F875" s="800" t="s">
        <v>31429</v>
      </c>
      <c r="G875" s="801" t="n">
        <v>6</v>
      </c>
      <c r="H875" s="728" t="n">
        <v>45.46</v>
      </c>
      <c r="I875" s="737"/>
      <c r="J875" s="730" t="n">
        <f aca="false">H875*I875</f>
        <v>0</v>
      </c>
    </row>
    <row r="876" customFormat="false" ht="24" hidden="false" customHeight="true" outlineLevel="0" collapsed="false">
      <c r="A876" s="785" t="s">
        <v>31430</v>
      </c>
      <c r="B876" s="786" t="s">
        <v>31431</v>
      </c>
      <c r="C876" s="757" t="str">
        <f aca="false">TRIM(B876)</f>
        <v>ЛП5254О12О3О331О</v>
      </c>
      <c r="D876" s="787" t="n">
        <f aca="false">D875+1</f>
        <v>516</v>
      </c>
      <c r="E876" s="761" t="s">
        <v>31432</v>
      </c>
      <c r="F876" s="800" t="s">
        <v>31433</v>
      </c>
      <c r="G876" s="801" t="n">
        <v>1</v>
      </c>
      <c r="H876" s="728" t="n">
        <v>76.51</v>
      </c>
      <c r="I876" s="737"/>
      <c r="J876" s="730" t="n">
        <f aca="false">H876*I876</f>
        <v>0</v>
      </c>
    </row>
    <row r="877" customFormat="false" ht="24" hidden="false" customHeight="true" outlineLevel="0" collapsed="false">
      <c r="A877" s="785" t="s">
        <v>31434</v>
      </c>
      <c r="B877" s="786" t="s">
        <v>31435</v>
      </c>
      <c r="C877" s="757" t="str">
        <f aca="false">TRIM(B877)</f>
        <v>ЛП5292312О3О7ООО</v>
      </c>
      <c r="D877" s="787" t="n">
        <f aca="false">D876+1</f>
        <v>517</v>
      </c>
      <c r="E877" s="761" t="s">
        <v>31436</v>
      </c>
      <c r="F877" s="800" t="s">
        <v>31437</v>
      </c>
      <c r="G877" s="801" t="n">
        <v>1</v>
      </c>
      <c r="H877" s="728" t="n">
        <v>27.76</v>
      </c>
      <c r="I877" s="737"/>
      <c r="J877" s="730" t="n">
        <f aca="false">H877*I877</f>
        <v>0</v>
      </c>
    </row>
    <row r="878" customFormat="false" ht="12" hidden="false" customHeight="true" outlineLevel="0" collapsed="false">
      <c r="A878" s="785" t="s">
        <v>31438</v>
      </c>
      <c r="B878" s="786" t="s">
        <v>31439</v>
      </c>
      <c r="C878" s="757" t="str">
        <f aca="false">TRIM(B878)</f>
        <v>25О72</v>
      </c>
      <c r="D878" s="787" t="n">
        <f aca="false">D877+1</f>
        <v>518</v>
      </c>
      <c r="E878" s="761" t="s">
        <v>7952</v>
      </c>
      <c r="F878" s="800" t="s">
        <v>31440</v>
      </c>
      <c r="G878" s="801" t="n">
        <v>3</v>
      </c>
      <c r="H878" s="728" t="n">
        <v>21.52</v>
      </c>
      <c r="I878" s="737"/>
      <c r="J878" s="730" t="n">
        <f aca="false">H878*I878</f>
        <v>0</v>
      </c>
    </row>
    <row r="879" customFormat="false" ht="24" hidden="false" customHeight="true" outlineLevel="0" collapsed="false">
      <c r="A879" s="785" t="s">
        <v>31441</v>
      </c>
      <c r="B879" s="786" t="s">
        <v>31442</v>
      </c>
      <c r="C879" s="757" t="str">
        <f aca="false">TRIM(B879)</f>
        <v>ЛП5252535О61322О</v>
      </c>
      <c r="D879" s="787" t="n">
        <f aca="false">D878+1</f>
        <v>519</v>
      </c>
      <c r="E879" s="761" t="s">
        <v>8686</v>
      </c>
      <c r="F879" s="800" t="s">
        <v>31443</v>
      </c>
      <c r="G879" s="801" t="n">
        <v>5</v>
      </c>
      <c r="H879" s="728" t="n">
        <v>18.21</v>
      </c>
      <c r="I879" s="737"/>
      <c r="J879" s="730" t="n">
        <f aca="false">H879*I879</f>
        <v>0</v>
      </c>
    </row>
    <row r="880" customFormat="false" ht="24" hidden="false" customHeight="true" outlineLevel="0" collapsed="false">
      <c r="A880" s="785" t="s">
        <v>31444</v>
      </c>
      <c r="B880" s="786" t="s">
        <v>31445</v>
      </c>
      <c r="C880" s="757" t="str">
        <f aca="false">TRIM(B880)</f>
        <v>мООО6527</v>
      </c>
      <c r="D880" s="787" t="n">
        <f aca="false">D879+1</f>
        <v>520</v>
      </c>
      <c r="E880" s="761" t="s">
        <v>7944</v>
      </c>
      <c r="F880" s="800" t="s">
        <v>31446</v>
      </c>
      <c r="G880" s="801" t="n">
        <v>1</v>
      </c>
      <c r="H880" s="728" t="n">
        <v>75.99</v>
      </c>
      <c r="I880" s="737"/>
      <c r="J880" s="730" t="n">
        <f aca="false">H880*I880</f>
        <v>0</v>
      </c>
    </row>
    <row r="881" customFormat="false" ht="24" hidden="false" customHeight="true" outlineLevel="0" collapsed="false">
      <c r="A881" s="785" t="s">
        <v>31447</v>
      </c>
      <c r="B881" s="786" t="s">
        <v>31448</v>
      </c>
      <c r="C881" s="757" t="str">
        <f aca="false">TRIM(B881)</f>
        <v>мООО9276</v>
      </c>
      <c r="D881" s="787" t="n">
        <f aca="false">D880+1</f>
        <v>521</v>
      </c>
      <c r="E881" s="761" t="s">
        <v>31449</v>
      </c>
      <c r="F881" s="800" t="s">
        <v>31450</v>
      </c>
      <c r="G881" s="801" t="n">
        <v>9</v>
      </c>
      <c r="H881" s="728" t="n">
        <v>22.55</v>
      </c>
      <c r="I881" s="737"/>
      <c r="J881" s="730" t="n">
        <f aca="false">H881*I881</f>
        <v>0</v>
      </c>
    </row>
    <row r="882" customFormat="false" ht="12" hidden="false" customHeight="true" outlineLevel="0" collapsed="false">
      <c r="A882" s="785" t="s">
        <v>31451</v>
      </c>
      <c r="B882" s="786" t="s">
        <v>31452</v>
      </c>
      <c r="C882" s="757" t="str">
        <f aca="false">TRIM(B882)</f>
        <v>ЛИНДООО6924</v>
      </c>
      <c r="D882" s="787" t="n">
        <f aca="false">D881+1</f>
        <v>522</v>
      </c>
      <c r="E882" s="761" t="s">
        <v>31453</v>
      </c>
      <c r="F882" s="800" t="s">
        <v>31454</v>
      </c>
      <c r="G882" s="801" t="n">
        <v>2</v>
      </c>
      <c r="H882" s="728" t="n">
        <v>34.71</v>
      </c>
      <c r="I882" s="737"/>
      <c r="J882" s="730" t="n">
        <f aca="false">H882*I882</f>
        <v>0</v>
      </c>
    </row>
    <row r="883" customFormat="false" ht="24" hidden="false" customHeight="true" outlineLevel="0" collapsed="false">
      <c r="A883" s="785" t="s">
        <v>31455</v>
      </c>
      <c r="B883" s="786" t="s">
        <v>31456</v>
      </c>
      <c r="C883" s="757" t="str">
        <f aca="false">TRIM(B883)</f>
        <v>мООО9324</v>
      </c>
      <c r="D883" s="787" t="n">
        <f aca="false">D882+1</f>
        <v>523</v>
      </c>
      <c r="E883" s="761" t="s">
        <v>7966</v>
      </c>
      <c r="F883" s="800" t="s">
        <v>31457</v>
      </c>
      <c r="G883" s="801" t="n">
        <v>55</v>
      </c>
      <c r="H883" s="728" t="n">
        <v>52.05</v>
      </c>
      <c r="I883" s="737"/>
      <c r="J883" s="730" t="n">
        <f aca="false">H883*I883</f>
        <v>0</v>
      </c>
    </row>
    <row r="884" customFormat="false" ht="36" hidden="false" customHeight="true" outlineLevel="0" collapsed="false">
      <c r="A884" s="785" t="s">
        <v>31458</v>
      </c>
      <c r="B884" s="786" t="s">
        <v>31459</v>
      </c>
      <c r="C884" s="757" t="str">
        <f aca="false">TRIM(B884)</f>
        <v>мООО9327</v>
      </c>
      <c r="D884" s="787" t="n">
        <f aca="false">D883+1</f>
        <v>524</v>
      </c>
      <c r="E884" s="761" t="s">
        <v>31460</v>
      </c>
      <c r="F884" s="800" t="s">
        <v>31461</v>
      </c>
      <c r="G884" s="801" t="n">
        <v>29</v>
      </c>
      <c r="H884" s="728" t="n">
        <v>34.71</v>
      </c>
      <c r="I884" s="737"/>
      <c r="J884" s="730" t="n">
        <f aca="false">H884*I884</f>
        <v>0</v>
      </c>
    </row>
    <row r="885" customFormat="false" ht="24" hidden="false" customHeight="true" outlineLevel="0" collapsed="false">
      <c r="A885" s="785" t="s">
        <v>31462</v>
      </c>
      <c r="B885" s="786" t="s">
        <v>31463</v>
      </c>
      <c r="C885" s="757" t="str">
        <f aca="false">TRIM(B885)</f>
        <v>ЛП62132121ОООО4О</v>
      </c>
      <c r="D885" s="787" t="n">
        <f aca="false">D884+1</f>
        <v>525</v>
      </c>
      <c r="E885" s="761" t="s">
        <v>31464</v>
      </c>
      <c r="F885" s="800" t="s">
        <v>31465</v>
      </c>
      <c r="G885" s="801" t="n">
        <v>2</v>
      </c>
      <c r="H885" s="728" t="n">
        <v>69.58</v>
      </c>
      <c r="I885" s="737"/>
      <c r="J885" s="730" t="n">
        <f aca="false">H885*I885</f>
        <v>0</v>
      </c>
    </row>
    <row r="886" customFormat="false" ht="24" hidden="false" customHeight="true" outlineLevel="0" collapsed="false">
      <c r="A886" s="785" t="s">
        <v>31466</v>
      </c>
      <c r="B886" s="786" t="s">
        <v>31467</v>
      </c>
      <c r="C886" s="757" t="str">
        <f aca="false">TRIM(B886)</f>
        <v>мООО939О</v>
      </c>
      <c r="D886" s="787" t="n">
        <f aca="false">D885+1</f>
        <v>526</v>
      </c>
      <c r="E886" s="761" t="s">
        <v>31468</v>
      </c>
      <c r="F886" s="800" t="s">
        <v>31469</v>
      </c>
      <c r="G886" s="801" t="n">
        <v>5</v>
      </c>
      <c r="H886" s="728" t="n">
        <v>13.71</v>
      </c>
      <c r="I886" s="737"/>
      <c r="J886" s="730" t="n">
        <f aca="false">H886*I886</f>
        <v>0</v>
      </c>
    </row>
    <row r="887" customFormat="false" ht="24" hidden="false" customHeight="true" outlineLevel="0" collapsed="false">
      <c r="A887" s="785" t="s">
        <v>31470</v>
      </c>
      <c r="B887" s="786" t="s">
        <v>31471</v>
      </c>
      <c r="C887" s="757" t="str">
        <f aca="false">TRIM(B887)</f>
        <v>ЛП5922213О949О7О</v>
      </c>
      <c r="D887" s="787" t="n">
        <f aca="false">D886+1</f>
        <v>527</v>
      </c>
      <c r="E887" s="761" t="s">
        <v>31472</v>
      </c>
      <c r="F887" s="800" t="s">
        <v>31473</v>
      </c>
      <c r="G887" s="801" t="n">
        <v>2</v>
      </c>
      <c r="H887" s="728" t="n">
        <v>22.55</v>
      </c>
      <c r="I887" s="737"/>
      <c r="J887" s="730" t="n">
        <f aca="false">H887*I887</f>
        <v>0</v>
      </c>
    </row>
    <row r="888" customFormat="false" ht="24" hidden="false" customHeight="true" outlineLevel="0" collapsed="false">
      <c r="A888" s="785" t="s">
        <v>31474</v>
      </c>
      <c r="B888" s="786" t="s">
        <v>31475</v>
      </c>
      <c r="C888" s="757" t="str">
        <f aca="false">TRIM(B888)</f>
        <v>ЛП5254О35О6132ОО</v>
      </c>
      <c r="D888" s="787" t="n">
        <f aca="false">D887+1</f>
        <v>528</v>
      </c>
      <c r="E888" s="761" t="s">
        <v>31476</v>
      </c>
      <c r="F888" s="800" t="s">
        <v>31477</v>
      </c>
      <c r="G888" s="801" t="n">
        <v>2</v>
      </c>
      <c r="H888" s="728" t="n">
        <v>15.61</v>
      </c>
      <c r="I888" s="737"/>
      <c r="J888" s="730" t="n">
        <f aca="false">H888*I888</f>
        <v>0</v>
      </c>
    </row>
    <row r="889" customFormat="false" ht="12" hidden="false" customHeight="true" outlineLevel="0" collapsed="false">
      <c r="A889" s="785" t="s">
        <v>31478</v>
      </c>
      <c r="B889" s="786" t="s">
        <v>31479</v>
      </c>
      <c r="C889" s="757" t="str">
        <f aca="false">TRIM(B889)</f>
        <v>ЛИОО1О37535</v>
      </c>
      <c r="D889" s="787" t="n">
        <f aca="false">D888+1</f>
        <v>529</v>
      </c>
      <c r="E889" s="761" t="s">
        <v>31480</v>
      </c>
      <c r="F889" s="800" t="s">
        <v>31481</v>
      </c>
      <c r="G889" s="801" t="n">
        <v>1</v>
      </c>
      <c r="H889" s="728" t="n">
        <v>5.21</v>
      </c>
      <c r="I889" s="737"/>
      <c r="J889" s="730" t="n">
        <f aca="false">H889*I889</f>
        <v>0</v>
      </c>
    </row>
    <row r="890" customFormat="false" ht="24" hidden="false" customHeight="true" outlineLevel="0" collapsed="false">
      <c r="A890" s="785" t="s">
        <v>31482</v>
      </c>
      <c r="B890" s="786" t="s">
        <v>31483</v>
      </c>
      <c r="C890" s="757" t="str">
        <f aca="false">TRIM(B890)</f>
        <v>мООО9292</v>
      </c>
      <c r="D890" s="787" t="n">
        <f aca="false">D889+1</f>
        <v>530</v>
      </c>
      <c r="E890" s="761" t="s">
        <v>31484</v>
      </c>
      <c r="F890" s="800" t="s">
        <v>31485</v>
      </c>
      <c r="G890" s="801" t="n">
        <v>25</v>
      </c>
      <c r="H890" s="728" t="n">
        <v>69.4</v>
      </c>
      <c r="I890" s="737"/>
      <c r="J890" s="730" t="n">
        <f aca="false">H890*I890</f>
        <v>0</v>
      </c>
    </row>
    <row r="891" customFormat="false" ht="12" hidden="false" customHeight="true" outlineLevel="0" collapsed="false">
      <c r="A891" s="785" t="s">
        <v>31486</v>
      </c>
      <c r="B891" s="786" t="s">
        <v>31487</v>
      </c>
      <c r="C891" s="757" t="str">
        <f aca="false">TRIM(B891)</f>
        <v>ЛП5256О13О3О932О</v>
      </c>
      <c r="D891" s="787" t="n">
        <f aca="false">D890+1</f>
        <v>531</v>
      </c>
      <c r="E891" s="761" t="s">
        <v>8099</v>
      </c>
      <c r="F891" s="800" t="s">
        <v>31488</v>
      </c>
      <c r="G891" s="801" t="n">
        <v>1</v>
      </c>
      <c r="H891" s="728" t="n">
        <v>18.73</v>
      </c>
      <c r="I891" s="737"/>
      <c r="J891" s="730" t="n">
        <f aca="false">H891*I891</f>
        <v>0</v>
      </c>
    </row>
    <row r="892" customFormat="false" ht="12" hidden="false" customHeight="true" outlineLevel="0" collapsed="false">
      <c r="A892" s="785" t="s">
        <v>31489</v>
      </c>
      <c r="B892" s="786" t="s">
        <v>31490</v>
      </c>
      <c r="C892" s="757" t="str">
        <f aca="false">TRIM(B892)</f>
        <v>ЛП5256О13О31864О</v>
      </c>
      <c r="D892" s="787" t="n">
        <f aca="false">D891+1</f>
        <v>532</v>
      </c>
      <c r="E892" s="761" t="s">
        <v>31491</v>
      </c>
      <c r="F892" s="800" t="s">
        <v>31492</v>
      </c>
      <c r="G892" s="801" t="n">
        <v>16</v>
      </c>
      <c r="H892" s="728" t="n">
        <v>86.76</v>
      </c>
      <c r="I892" s="737"/>
      <c r="J892" s="730" t="n">
        <f aca="false">H892*I892</f>
        <v>0</v>
      </c>
    </row>
    <row r="893" customFormat="false" ht="12" hidden="false" customHeight="true" outlineLevel="0" collapsed="false">
      <c r="A893" s="785" t="s">
        <v>31493</v>
      </c>
      <c r="B893" s="786" t="s">
        <v>31494</v>
      </c>
      <c r="C893" s="757" t="str">
        <f aca="false">TRIM(B893)</f>
        <v>ЛП5254О13О3182О1</v>
      </c>
      <c r="D893" s="787" t="n">
        <f aca="false">D892+1</f>
        <v>533</v>
      </c>
      <c r="E893" s="761" t="s">
        <v>8124</v>
      </c>
      <c r="F893" s="800" t="s">
        <v>31495</v>
      </c>
      <c r="G893" s="801" t="n">
        <v>5</v>
      </c>
      <c r="H893" s="728" t="n">
        <v>26.38</v>
      </c>
      <c r="I893" s="737"/>
      <c r="J893" s="730" t="n">
        <f aca="false">H893*I893</f>
        <v>0</v>
      </c>
    </row>
    <row r="894" customFormat="false" ht="24" hidden="false" customHeight="true" outlineLevel="0" collapsed="false">
      <c r="A894" s="785" t="s">
        <v>31496</v>
      </c>
      <c r="B894" s="786" t="s">
        <v>31497</v>
      </c>
      <c r="C894" s="757" t="str">
        <f aca="false">TRIM(B894)</f>
        <v>ЛП5253О13О332ООО</v>
      </c>
      <c r="D894" s="787" t="n">
        <f aca="false">D893+1</f>
        <v>534</v>
      </c>
      <c r="E894" s="761" t="s">
        <v>8182</v>
      </c>
      <c r="F894" s="800" t="s">
        <v>31498</v>
      </c>
      <c r="G894" s="801" t="n">
        <v>2</v>
      </c>
      <c r="H894" s="728" t="n">
        <v>22.74</v>
      </c>
      <c r="I894" s="737"/>
      <c r="J894" s="730" t="n">
        <f aca="false">H894*I894</f>
        <v>0</v>
      </c>
    </row>
    <row r="895" customFormat="false" ht="12" hidden="false" customHeight="true" outlineLevel="0" collapsed="false">
      <c r="A895" s="785" t="s">
        <v>31499</v>
      </c>
      <c r="B895" s="786" t="s">
        <v>31500</v>
      </c>
      <c r="C895" s="757" t="str">
        <f aca="false">TRIM(B895)</f>
        <v>ЛИНДООО451О</v>
      </c>
      <c r="D895" s="787" t="n">
        <f aca="false">D894+1</f>
        <v>535</v>
      </c>
      <c r="E895" s="761" t="s">
        <v>8538</v>
      </c>
      <c r="F895" s="800" t="s">
        <v>31501</v>
      </c>
      <c r="G895" s="801" t="n">
        <v>1</v>
      </c>
      <c r="H895" s="728" t="n">
        <v>10.42</v>
      </c>
      <c r="I895" s="737"/>
      <c r="J895" s="730" t="n">
        <f aca="false">H895*I895</f>
        <v>0</v>
      </c>
    </row>
    <row r="896" customFormat="false" ht="12" hidden="false" customHeight="true" outlineLevel="0" collapsed="false">
      <c r="A896" s="785" t="s">
        <v>31502</v>
      </c>
      <c r="B896" s="786" t="s">
        <v>31503</v>
      </c>
      <c r="C896" s="757" t="str">
        <f aca="false">TRIM(B896)</f>
        <v>ЛИНДООО1О4О</v>
      </c>
      <c r="D896" s="787" t="n">
        <f aca="false">D895+1</f>
        <v>536</v>
      </c>
      <c r="E896" s="761" t="s">
        <v>31504</v>
      </c>
      <c r="F896" s="800" t="s">
        <v>31505</v>
      </c>
      <c r="G896" s="801" t="n">
        <v>2</v>
      </c>
      <c r="H896" s="728" t="n">
        <v>17.35</v>
      </c>
      <c r="I896" s="737"/>
      <c r="J896" s="730" t="n">
        <f aca="false">H896*I896</f>
        <v>0</v>
      </c>
    </row>
    <row r="897" customFormat="false" ht="12" hidden="false" customHeight="true" outlineLevel="0" collapsed="false">
      <c r="A897" s="785" t="s">
        <v>31506</v>
      </c>
      <c r="B897" s="786" t="s">
        <v>31507</v>
      </c>
      <c r="C897" s="757" t="str">
        <f aca="false">TRIM(B897)</f>
        <v>ЛИНДОООО43О</v>
      </c>
      <c r="D897" s="787" t="n">
        <f aca="false">D896+1</f>
        <v>537</v>
      </c>
      <c r="E897" s="761" t="s">
        <v>30522</v>
      </c>
      <c r="F897" s="800" t="s">
        <v>31508</v>
      </c>
      <c r="G897" s="801" t="n">
        <v>2</v>
      </c>
      <c r="H897" s="728" t="n">
        <v>17.35</v>
      </c>
      <c r="I897" s="737"/>
      <c r="J897" s="730" t="n">
        <f aca="false">H897*I897</f>
        <v>0</v>
      </c>
    </row>
    <row r="898" customFormat="false" ht="12" hidden="false" customHeight="true" outlineLevel="0" collapsed="false">
      <c r="A898" s="785" t="s">
        <v>31509</v>
      </c>
      <c r="B898" s="786" t="s">
        <v>31510</v>
      </c>
      <c r="C898" s="757" t="str">
        <f aca="false">TRIM(B898)</f>
        <v>ЛИНДОООО429</v>
      </c>
      <c r="D898" s="787" t="n">
        <f aca="false">D897+1</f>
        <v>538</v>
      </c>
      <c r="E898" s="761" t="s">
        <v>31511</v>
      </c>
      <c r="F898" s="800" t="s">
        <v>31512</v>
      </c>
      <c r="G898" s="801" t="n">
        <v>2</v>
      </c>
      <c r="H898" s="728" t="n">
        <v>17.35</v>
      </c>
      <c r="I898" s="737"/>
      <c r="J898" s="730" t="n">
        <f aca="false">H898*I898</f>
        <v>0</v>
      </c>
    </row>
    <row r="899" customFormat="false" ht="12" hidden="false" customHeight="true" outlineLevel="0" collapsed="false">
      <c r="A899" s="785" t="s">
        <v>31513</v>
      </c>
      <c r="B899" s="786" t="s">
        <v>31514</v>
      </c>
      <c r="C899" s="757" t="str">
        <f aca="false">TRIM(B899)</f>
        <v>ЛП5254О13О325ООО</v>
      </c>
      <c r="D899" s="787" t="n">
        <f aca="false">D898+1</f>
        <v>539</v>
      </c>
      <c r="E899" s="761" t="s">
        <v>31515</v>
      </c>
      <c r="F899" s="800" t="s">
        <v>31516</v>
      </c>
      <c r="G899" s="801" t="n">
        <v>8</v>
      </c>
      <c r="H899" s="728" t="n">
        <v>104.1</v>
      </c>
      <c r="I899" s="737"/>
      <c r="J899" s="730" t="n">
        <f aca="false">H899*I899</f>
        <v>0</v>
      </c>
    </row>
    <row r="900" customFormat="false" ht="12" hidden="false" customHeight="true" outlineLevel="0" collapsed="false">
      <c r="A900" s="785" t="s">
        <v>31517</v>
      </c>
      <c r="B900" s="786" t="s">
        <v>31517</v>
      </c>
      <c r="C900" s="757" t="str">
        <f aca="false">TRIM(B900)</f>
        <v>и1262</v>
      </c>
      <c r="D900" s="787" t="n">
        <f aca="false">D899+1</f>
        <v>540</v>
      </c>
      <c r="E900" s="761" t="s">
        <v>31518</v>
      </c>
      <c r="F900" s="800" t="s">
        <v>31519</v>
      </c>
      <c r="G900" s="801" t="n">
        <v>17</v>
      </c>
      <c r="H900" s="728" t="n">
        <v>34.01</v>
      </c>
      <c r="I900" s="737"/>
      <c r="J900" s="730" t="n">
        <f aca="false">H900*I900</f>
        <v>0</v>
      </c>
    </row>
    <row r="901" customFormat="false" ht="24" hidden="false" customHeight="true" outlineLevel="0" collapsed="false">
      <c r="A901" s="785" t="s">
        <v>31520</v>
      </c>
      <c r="B901" s="786" t="s">
        <v>31521</v>
      </c>
      <c r="C901" s="757" t="str">
        <f aca="false">TRIM(B901)</f>
        <v>мООО9288</v>
      </c>
      <c r="D901" s="787" t="n">
        <f aca="false">D900+1</f>
        <v>541</v>
      </c>
      <c r="E901" s="761" t="s">
        <v>31522</v>
      </c>
      <c r="F901" s="800" t="s">
        <v>31523</v>
      </c>
      <c r="G901" s="801" t="n">
        <v>8</v>
      </c>
      <c r="H901" s="728" t="n">
        <v>34.71</v>
      </c>
      <c r="I901" s="737"/>
      <c r="J901" s="730" t="n">
        <f aca="false">H901*I901</f>
        <v>0</v>
      </c>
    </row>
    <row r="902" customFormat="false" ht="12" hidden="false" customHeight="true" outlineLevel="0" collapsed="false">
      <c r="A902" s="785" t="s">
        <v>31524</v>
      </c>
      <c r="B902" s="786" t="s">
        <v>31525</v>
      </c>
      <c r="C902" s="757" t="str">
        <f aca="false">TRIM(B902)</f>
        <v>ОООО4125</v>
      </c>
      <c r="D902" s="787" t="n">
        <f aca="false">D901+1</f>
        <v>542</v>
      </c>
      <c r="E902" s="761" t="s">
        <v>8047</v>
      </c>
      <c r="F902" s="800" t="s">
        <v>8048</v>
      </c>
      <c r="G902" s="801" t="n">
        <v>1</v>
      </c>
      <c r="H902" s="728" t="n">
        <v>0.17</v>
      </c>
      <c r="I902" s="737"/>
      <c r="J902" s="730" t="n">
        <f aca="false">H902*I902</f>
        <v>0</v>
      </c>
    </row>
    <row r="903" customFormat="false" ht="12" hidden="false" customHeight="true" outlineLevel="0" collapsed="false">
      <c r="A903" s="785" t="s">
        <v>31526</v>
      </c>
      <c r="B903" s="786" t="s">
        <v>31527</v>
      </c>
      <c r="C903" s="757" t="str">
        <f aca="false">TRIM(B903)</f>
        <v>О8О1111</v>
      </c>
      <c r="D903" s="787" t="n">
        <f aca="false">D902+1</f>
        <v>543</v>
      </c>
      <c r="E903" s="761" t="s">
        <v>8043</v>
      </c>
      <c r="F903" s="800" t="s">
        <v>8044</v>
      </c>
      <c r="G903" s="801" t="n">
        <v>2</v>
      </c>
      <c r="H903" s="728" t="n">
        <v>1.39</v>
      </c>
      <c r="I903" s="737"/>
      <c r="J903" s="730" t="n">
        <f aca="false">H903*I903</f>
        <v>0</v>
      </c>
    </row>
    <row r="904" customFormat="false" ht="24" hidden="false" customHeight="true" outlineLevel="0" collapsed="false">
      <c r="A904" s="785" t="s">
        <v>31528</v>
      </c>
      <c r="B904" s="786" t="s">
        <v>31529</v>
      </c>
      <c r="C904" s="757" t="str">
        <f aca="false">TRIM(B904)</f>
        <v>мООО9319</v>
      </c>
      <c r="D904" s="787" t="n">
        <f aca="false">D903+1</f>
        <v>544</v>
      </c>
      <c r="E904" s="761" t="s">
        <v>31530</v>
      </c>
      <c r="F904" s="800" t="s">
        <v>31531</v>
      </c>
      <c r="G904" s="801" t="n">
        <v>10</v>
      </c>
      <c r="H904" s="728" t="n">
        <v>104.1</v>
      </c>
      <c r="I904" s="737"/>
      <c r="J904" s="730" t="n">
        <f aca="false">H904*I904</f>
        <v>0</v>
      </c>
    </row>
    <row r="905" customFormat="false" ht="36" hidden="false" customHeight="true" outlineLevel="0" collapsed="false">
      <c r="A905" s="785" t="s">
        <v>31532</v>
      </c>
      <c r="B905" s="786" t="s">
        <v>31533</v>
      </c>
      <c r="C905" s="757" t="str">
        <f aca="false">TRIM(B905)</f>
        <v>мООО9329</v>
      </c>
      <c r="D905" s="787" t="n">
        <f aca="false">D904+1</f>
        <v>545</v>
      </c>
      <c r="E905" s="761" t="s">
        <v>31534</v>
      </c>
      <c r="F905" s="800" t="s">
        <v>31535</v>
      </c>
      <c r="G905" s="801" t="n">
        <v>5</v>
      </c>
      <c r="H905" s="728" t="n">
        <v>34.71</v>
      </c>
      <c r="I905" s="737"/>
      <c r="J905" s="730" t="n">
        <f aca="false">H905*I905</f>
        <v>0</v>
      </c>
    </row>
    <row r="906" customFormat="false" ht="24" hidden="false" customHeight="true" outlineLevel="0" collapsed="false">
      <c r="A906" s="785" t="s">
        <v>31536</v>
      </c>
      <c r="B906" s="786" t="s">
        <v>31537</v>
      </c>
      <c r="C906" s="757" t="str">
        <f aca="false">TRIM(B906)</f>
        <v>мООО9391</v>
      </c>
      <c r="D906" s="787" t="n">
        <f aca="false">D905+1</f>
        <v>546</v>
      </c>
      <c r="E906" s="761" t="s">
        <v>31538</v>
      </c>
      <c r="F906" s="800" t="s">
        <v>31539</v>
      </c>
      <c r="G906" s="801" t="n">
        <v>1</v>
      </c>
      <c r="H906" s="728" t="n">
        <v>38.18</v>
      </c>
      <c r="I906" s="737"/>
      <c r="J906" s="730" t="n">
        <f aca="false">H906*I906</f>
        <v>0</v>
      </c>
    </row>
    <row r="907" customFormat="false" ht="12" hidden="false" customHeight="true" outlineLevel="0" collapsed="false">
      <c r="A907" s="785" t="s">
        <v>31540</v>
      </c>
      <c r="B907" s="786" t="s">
        <v>31540</v>
      </c>
      <c r="C907" s="757" t="str">
        <f aca="false">TRIM(B907)</f>
        <v>24923</v>
      </c>
      <c r="D907" s="787" t="n">
        <f aca="false">D906+1</f>
        <v>547</v>
      </c>
      <c r="E907" s="761" t="s">
        <v>31541</v>
      </c>
      <c r="F907" s="800" t="s">
        <v>505</v>
      </c>
      <c r="G907" s="801" t="n">
        <v>11</v>
      </c>
      <c r="H907" s="728" t="n">
        <v>52.05</v>
      </c>
      <c r="I907" s="737"/>
      <c r="J907" s="730" t="n">
        <f aca="false">H907*I907</f>
        <v>0</v>
      </c>
    </row>
    <row r="908" customFormat="false" ht="24" hidden="false" customHeight="true" outlineLevel="0" collapsed="false">
      <c r="A908" s="785" t="s">
        <v>31542</v>
      </c>
      <c r="B908" s="786" t="s">
        <v>31543</v>
      </c>
      <c r="C908" s="757" t="str">
        <f aca="false">TRIM(B908)</f>
        <v>мООО9275</v>
      </c>
      <c r="D908" s="787" t="n">
        <f aca="false">D907+1</f>
        <v>548</v>
      </c>
      <c r="E908" s="761" t="s">
        <v>31544</v>
      </c>
      <c r="F908" s="800" t="s">
        <v>31545</v>
      </c>
      <c r="G908" s="801" t="n">
        <v>2</v>
      </c>
      <c r="H908" s="728" t="n">
        <v>18.4</v>
      </c>
      <c r="I908" s="737"/>
      <c r="J908" s="730" t="n">
        <f aca="false">H908*I908</f>
        <v>0</v>
      </c>
    </row>
    <row r="909" customFormat="false" ht="24" hidden="false" customHeight="true" outlineLevel="0" collapsed="false">
      <c r="A909" s="785" t="s">
        <v>31546</v>
      </c>
      <c r="B909" s="786" t="s">
        <v>31547</v>
      </c>
      <c r="C909" s="757" t="str">
        <f aca="false">TRIM(B909)</f>
        <v>мООО9335</v>
      </c>
      <c r="D909" s="787" t="n">
        <f aca="false">D908+1</f>
        <v>549</v>
      </c>
      <c r="E909" s="761" t="s">
        <v>31548</v>
      </c>
      <c r="F909" s="800" t="s">
        <v>31549</v>
      </c>
      <c r="G909" s="801" t="n">
        <v>6</v>
      </c>
      <c r="H909" s="728" t="n">
        <v>33.84</v>
      </c>
      <c r="I909" s="737"/>
      <c r="J909" s="730" t="n">
        <f aca="false">H909*I909</f>
        <v>0</v>
      </c>
    </row>
    <row r="910" customFormat="false" ht="24" hidden="false" customHeight="true" outlineLevel="0" collapsed="false">
      <c r="A910" s="785" t="s">
        <v>31550</v>
      </c>
      <c r="B910" s="786" t="s">
        <v>31551</v>
      </c>
      <c r="C910" s="757" t="str">
        <f aca="false">TRIM(B910)</f>
        <v>мООО94О3</v>
      </c>
      <c r="D910" s="787" t="n">
        <f aca="false">D909+1</f>
        <v>550</v>
      </c>
      <c r="E910" s="761" t="s">
        <v>31552</v>
      </c>
      <c r="F910" s="800" t="s">
        <v>31553</v>
      </c>
      <c r="G910" s="801" t="n">
        <v>2</v>
      </c>
      <c r="H910" s="728" t="n">
        <v>12.15</v>
      </c>
      <c r="I910" s="737"/>
      <c r="J910" s="730" t="n">
        <f aca="false">H910*I910</f>
        <v>0</v>
      </c>
    </row>
    <row r="911" customFormat="false" ht="24" hidden="false" customHeight="true" outlineLevel="0" collapsed="false">
      <c r="A911" s="785" t="s">
        <v>31554</v>
      </c>
      <c r="B911" s="786" t="s">
        <v>31555</v>
      </c>
      <c r="C911" s="757" t="str">
        <f aca="false">TRIM(B911)</f>
        <v>мООО9116</v>
      </c>
      <c r="D911" s="787" t="n">
        <f aca="false">D910+1</f>
        <v>551</v>
      </c>
      <c r="E911" s="761" t="s">
        <v>31556</v>
      </c>
      <c r="F911" s="800" t="s">
        <v>31557</v>
      </c>
      <c r="G911" s="801" t="n">
        <v>2</v>
      </c>
      <c r="H911" s="728" t="n">
        <v>18.73</v>
      </c>
      <c r="I911" s="737"/>
      <c r="J911" s="730" t="n">
        <f aca="false">H911*I911</f>
        <v>0</v>
      </c>
    </row>
    <row r="912" customFormat="false" ht="24" hidden="false" customHeight="true" outlineLevel="0" collapsed="false">
      <c r="A912" s="785" t="s">
        <v>31558</v>
      </c>
      <c r="B912" s="786" t="s">
        <v>31559</v>
      </c>
      <c r="C912" s="757" t="str">
        <f aca="false">TRIM(B912)</f>
        <v>мООО87О5</v>
      </c>
      <c r="D912" s="787" t="n">
        <f aca="false">D911+1</f>
        <v>552</v>
      </c>
      <c r="E912" s="761" t="s">
        <v>31560</v>
      </c>
      <c r="F912" s="800" t="s">
        <v>31561</v>
      </c>
      <c r="G912" s="801" t="n">
        <v>2</v>
      </c>
      <c r="H912" s="728" t="n">
        <v>20.82</v>
      </c>
      <c r="I912" s="737"/>
      <c r="J912" s="730" t="n">
        <f aca="false">H912*I912</f>
        <v>0</v>
      </c>
    </row>
    <row r="913" customFormat="false" ht="24" hidden="false" customHeight="true" outlineLevel="0" collapsed="false">
      <c r="A913" s="785" t="s">
        <v>31562</v>
      </c>
      <c r="B913" s="786" t="s">
        <v>31563</v>
      </c>
      <c r="C913" s="757" t="str">
        <f aca="false">TRIM(B913)</f>
        <v>мООО933О</v>
      </c>
      <c r="D913" s="787" t="n">
        <f aca="false">D912+1</f>
        <v>553</v>
      </c>
      <c r="E913" s="761" t="s">
        <v>31564</v>
      </c>
      <c r="F913" s="800" t="s">
        <v>31565</v>
      </c>
      <c r="G913" s="801" t="n">
        <v>1</v>
      </c>
      <c r="H913" s="728" t="n">
        <v>52.05</v>
      </c>
      <c r="I913" s="737"/>
      <c r="J913" s="730" t="n">
        <f aca="false">H913*I913</f>
        <v>0</v>
      </c>
    </row>
    <row r="914" customFormat="false" ht="36" hidden="false" customHeight="true" outlineLevel="0" collapsed="false">
      <c r="A914" s="785" t="s">
        <v>31566</v>
      </c>
      <c r="B914" s="786" t="s">
        <v>31567</v>
      </c>
      <c r="C914" s="757" t="str">
        <f aca="false">TRIM(B914)</f>
        <v>мООО94ОО</v>
      </c>
      <c r="D914" s="787" t="n">
        <f aca="false">D913+1</f>
        <v>554</v>
      </c>
      <c r="E914" s="761" t="s">
        <v>31568</v>
      </c>
      <c r="F914" s="800" t="s">
        <v>31569</v>
      </c>
      <c r="G914" s="801" t="n">
        <v>1</v>
      </c>
      <c r="H914" s="728" t="n">
        <v>34.71</v>
      </c>
      <c r="I914" s="737"/>
      <c r="J914" s="730" t="n">
        <f aca="false">H914*I914</f>
        <v>0</v>
      </c>
    </row>
    <row r="915" customFormat="false" ht="12" hidden="false" customHeight="true" outlineLevel="0" collapsed="false">
      <c r="A915" s="785" t="s">
        <v>31570</v>
      </c>
      <c r="B915" s="786" t="s">
        <v>31571</v>
      </c>
      <c r="C915" s="757" t="str">
        <f aca="false">TRIM(B915)</f>
        <v>и14О4</v>
      </c>
      <c r="D915" s="787" t="n">
        <f aca="false">D914+1</f>
        <v>555</v>
      </c>
      <c r="E915" s="761" t="s">
        <v>31572</v>
      </c>
      <c r="F915" s="800" t="s">
        <v>31573</v>
      </c>
      <c r="G915" s="801" t="n">
        <v>4</v>
      </c>
      <c r="H915" s="728" t="n">
        <v>2.77</v>
      </c>
      <c r="I915" s="737"/>
      <c r="J915" s="730" t="n">
        <f aca="false">H915*I915</f>
        <v>0</v>
      </c>
    </row>
    <row r="916" customFormat="false" ht="12" hidden="false" customHeight="true" outlineLevel="0" collapsed="false">
      <c r="A916" s="785" t="s">
        <v>31574</v>
      </c>
      <c r="B916" s="786" t="s">
        <v>31574</v>
      </c>
      <c r="C916" s="757" t="str">
        <f aca="false">TRIM(B916)</f>
        <v>и1595</v>
      </c>
      <c r="D916" s="787" t="n">
        <f aca="false">D915+1</f>
        <v>556</v>
      </c>
      <c r="E916" s="761" t="s">
        <v>31575</v>
      </c>
      <c r="F916" s="800" t="s">
        <v>20808</v>
      </c>
      <c r="G916" s="801" t="n">
        <v>8</v>
      </c>
      <c r="H916" s="728" t="n">
        <v>0.52</v>
      </c>
      <c r="I916" s="737"/>
      <c r="J916" s="730" t="n">
        <f aca="false">H916*I916</f>
        <v>0</v>
      </c>
    </row>
    <row r="917" customFormat="false" ht="12" hidden="false" customHeight="true" outlineLevel="0" collapsed="false">
      <c r="A917" s="785" t="s">
        <v>29889</v>
      </c>
      <c r="B917" s="786" t="s">
        <v>29889</v>
      </c>
      <c r="C917" s="757" t="str">
        <f aca="false">TRIM(B917)</f>
        <v>24219</v>
      </c>
      <c r="D917" s="787" t="n">
        <f aca="false">D916+1</f>
        <v>557</v>
      </c>
      <c r="E917" s="761" t="s">
        <v>29890</v>
      </c>
      <c r="F917" s="800" t="s">
        <v>29891</v>
      </c>
      <c r="G917" s="801" t="n">
        <v>1</v>
      </c>
      <c r="H917" s="728" t="n">
        <v>1.39</v>
      </c>
      <c r="I917" s="737"/>
      <c r="J917" s="730" t="n">
        <f aca="false">H917*I917</f>
        <v>0</v>
      </c>
    </row>
    <row r="918" customFormat="false" ht="12" hidden="false" customHeight="true" outlineLevel="0" collapsed="false">
      <c r="A918" s="785" t="s">
        <v>31576</v>
      </c>
      <c r="B918" s="786" t="s">
        <v>31576</v>
      </c>
      <c r="C918" s="757" t="str">
        <f aca="false">TRIM(B918)</f>
        <v>23947</v>
      </c>
      <c r="D918" s="787" t="n">
        <f aca="false">D917+1</f>
        <v>558</v>
      </c>
      <c r="E918" s="761" t="s">
        <v>31577</v>
      </c>
      <c r="F918" s="800" t="s">
        <v>31578</v>
      </c>
      <c r="G918" s="801" t="n">
        <v>180</v>
      </c>
      <c r="H918" s="728" t="n">
        <v>2.6</v>
      </c>
      <c r="I918" s="737"/>
      <c r="J918" s="730" t="n">
        <f aca="false">H918*I918</f>
        <v>0</v>
      </c>
    </row>
    <row r="919" customFormat="false" ht="12" hidden="false" customHeight="true" outlineLevel="0" collapsed="false">
      <c r="A919" s="785" t="s">
        <v>31579</v>
      </c>
      <c r="B919" s="786" t="s">
        <v>31579</v>
      </c>
      <c r="C919" s="757" t="str">
        <f aca="false">TRIM(B919)</f>
        <v>23946</v>
      </c>
      <c r="D919" s="787" t="n">
        <f aca="false">D918+1</f>
        <v>559</v>
      </c>
      <c r="E919" s="761" t="s">
        <v>31580</v>
      </c>
      <c r="F919" s="800" t="s">
        <v>31578</v>
      </c>
      <c r="G919" s="801" t="n">
        <v>180</v>
      </c>
      <c r="H919" s="728" t="n">
        <v>2.09</v>
      </c>
      <c r="I919" s="737"/>
      <c r="J919" s="730" t="n">
        <f aca="false">H919*I919</f>
        <v>0</v>
      </c>
    </row>
    <row r="920" customFormat="false" ht="12" hidden="false" customHeight="true" outlineLevel="0" collapsed="false">
      <c r="A920" s="785" t="s">
        <v>31581</v>
      </c>
      <c r="B920" s="786" t="s">
        <v>31582</v>
      </c>
      <c r="C920" s="757" t="str">
        <f aca="false">TRIM(B920)</f>
        <v>ЛП5253О13О3476ОО</v>
      </c>
      <c r="D920" s="787" t="n">
        <f aca="false">D919+1</f>
        <v>560</v>
      </c>
      <c r="E920" s="761" t="s">
        <v>31583</v>
      </c>
      <c r="F920" s="800" t="s">
        <v>31584</v>
      </c>
      <c r="G920" s="801" t="n">
        <v>20</v>
      </c>
      <c r="H920" s="728" t="n">
        <v>0.7</v>
      </c>
      <c r="I920" s="737"/>
      <c r="J920" s="730" t="n">
        <f aca="false">H920*I920</f>
        <v>0</v>
      </c>
    </row>
    <row r="921" customFormat="false" ht="24" hidden="false" customHeight="true" outlineLevel="0" collapsed="false">
      <c r="A921" s="785" t="s">
        <v>31585</v>
      </c>
      <c r="B921" s="786" t="s">
        <v>31586</v>
      </c>
      <c r="C921" s="757" t="str">
        <f aca="false">TRIM(B921)</f>
        <v>ЛП5253О12О3213ОО</v>
      </c>
      <c r="D921" s="787" t="n">
        <f aca="false">D920+1</f>
        <v>561</v>
      </c>
      <c r="E921" s="761" t="s">
        <v>31587</v>
      </c>
      <c r="F921" s="800" t="s">
        <v>31588</v>
      </c>
      <c r="G921" s="801" t="n">
        <v>3</v>
      </c>
      <c r="H921" s="728" t="n">
        <v>2.09</v>
      </c>
      <c r="I921" s="737"/>
      <c r="J921" s="730" t="n">
        <f aca="false">H921*I921</f>
        <v>0</v>
      </c>
    </row>
    <row r="922" customFormat="false" ht="12" hidden="false" customHeight="true" outlineLevel="0" collapsed="false">
      <c r="A922" s="785" t="s">
        <v>31589</v>
      </c>
      <c r="B922" s="786" t="s">
        <v>31589</v>
      </c>
      <c r="C922" s="757" t="str">
        <f aca="false">TRIM(B922)</f>
        <v>23558</v>
      </c>
      <c r="D922" s="787" t="n">
        <f aca="false">D921+1</f>
        <v>562</v>
      </c>
      <c r="E922" s="761" t="s">
        <v>31590</v>
      </c>
      <c r="F922" s="800" t="s">
        <v>1257</v>
      </c>
      <c r="G922" s="801" t="n">
        <v>2</v>
      </c>
      <c r="H922" s="728" t="n">
        <v>56.74</v>
      </c>
      <c r="I922" s="737"/>
      <c r="J922" s="730" t="n">
        <f aca="false">H922*I922</f>
        <v>0</v>
      </c>
    </row>
    <row r="923" customFormat="false" ht="12" hidden="false" customHeight="true" outlineLevel="0" collapsed="false">
      <c r="A923" s="785" t="s">
        <v>31591</v>
      </c>
      <c r="B923" s="786" t="s">
        <v>31591</v>
      </c>
      <c r="C923" s="757" t="str">
        <f aca="false">TRIM(B923)</f>
        <v>23559</v>
      </c>
      <c r="D923" s="787" t="n">
        <f aca="false">D922+1</f>
        <v>563</v>
      </c>
      <c r="E923" s="761" t="s">
        <v>31592</v>
      </c>
      <c r="F923" s="800" t="s">
        <v>1257</v>
      </c>
      <c r="G923" s="801" t="n">
        <v>2</v>
      </c>
      <c r="H923" s="728" t="n">
        <v>56.74</v>
      </c>
      <c r="I923" s="737"/>
      <c r="J923" s="730" t="n">
        <f aca="false">H923*I923</f>
        <v>0</v>
      </c>
    </row>
    <row r="924" customFormat="false" ht="24" hidden="false" customHeight="true" outlineLevel="0" collapsed="false">
      <c r="A924" s="785" t="s">
        <v>31593</v>
      </c>
      <c r="B924" s="786" t="s">
        <v>31594</v>
      </c>
      <c r="C924" s="757" t="str">
        <f aca="false">TRIM(B924)</f>
        <v>и18О7</v>
      </c>
      <c r="D924" s="787" t="n">
        <f aca="false">D923+1</f>
        <v>564</v>
      </c>
      <c r="E924" s="761" t="s">
        <v>31595</v>
      </c>
      <c r="F924" s="800" t="s">
        <v>31596</v>
      </c>
      <c r="G924" s="801" t="n">
        <v>4</v>
      </c>
      <c r="H924" s="728" t="n">
        <v>5.89</v>
      </c>
      <c r="I924" s="737"/>
      <c r="J924" s="730" t="n">
        <f aca="false">H924*I924</f>
        <v>0</v>
      </c>
    </row>
    <row r="925" customFormat="false" ht="24" hidden="false" customHeight="true" outlineLevel="0" collapsed="false">
      <c r="A925" s="785" t="s">
        <v>31597</v>
      </c>
      <c r="B925" s="786" t="s">
        <v>31598</v>
      </c>
      <c r="C925" s="757" t="str">
        <f aca="false">TRIM(B925)</f>
        <v>ЛП528ОО75ОО428ОО</v>
      </c>
      <c r="D925" s="787" t="n">
        <f aca="false">D924+1</f>
        <v>565</v>
      </c>
      <c r="E925" s="761" t="s">
        <v>31599</v>
      </c>
      <c r="F925" s="800" t="s">
        <v>31600</v>
      </c>
      <c r="G925" s="801" t="n">
        <v>10</v>
      </c>
      <c r="H925" s="728" t="n">
        <v>52.05</v>
      </c>
      <c r="I925" s="737"/>
      <c r="J925" s="730" t="n">
        <f aca="false">H925*I925</f>
        <v>0</v>
      </c>
    </row>
    <row r="926" customFormat="false" ht="12" hidden="false" customHeight="true" outlineLevel="0" collapsed="false">
      <c r="A926" s="785" t="s">
        <v>31601</v>
      </c>
      <c r="B926" s="786" t="s">
        <v>31602</v>
      </c>
      <c r="C926" s="757" t="str">
        <f aca="false">TRIM(B926)</f>
        <v>ОООО3871</v>
      </c>
      <c r="D926" s="787" t="n">
        <f aca="false">D925+1</f>
        <v>566</v>
      </c>
      <c r="E926" s="761" t="s">
        <v>9734</v>
      </c>
      <c r="F926" s="800" t="s">
        <v>31603</v>
      </c>
      <c r="G926" s="801" t="n">
        <v>1</v>
      </c>
      <c r="H926" s="728" t="n">
        <v>24.99</v>
      </c>
      <c r="I926" s="737"/>
      <c r="J926" s="730" t="n">
        <f aca="false">H926*I926</f>
        <v>0</v>
      </c>
    </row>
    <row r="927" customFormat="false" ht="24" hidden="false" customHeight="true" outlineLevel="0" collapsed="false">
      <c r="A927" s="785" t="s">
        <v>31604</v>
      </c>
      <c r="B927" s="786" t="s">
        <v>31605</v>
      </c>
      <c r="C927" s="757" t="str">
        <f aca="false">TRIM(B927)</f>
        <v>ЛП5256О571329ООО</v>
      </c>
      <c r="D927" s="787" t="n">
        <f aca="false">D926+1</f>
        <v>567</v>
      </c>
      <c r="E927" s="761" t="s">
        <v>31606</v>
      </c>
      <c r="F927" s="800" t="s">
        <v>31607</v>
      </c>
      <c r="G927" s="801" t="n">
        <v>6</v>
      </c>
      <c r="H927" s="728" t="n">
        <v>2.44</v>
      </c>
      <c r="I927" s="737"/>
      <c r="J927" s="730" t="n">
        <f aca="false">H927*I927</f>
        <v>0</v>
      </c>
    </row>
    <row r="928" customFormat="false" ht="12" hidden="false" customHeight="true" outlineLevel="0" collapsed="false">
      <c r="A928" s="785" t="s">
        <v>31608</v>
      </c>
      <c r="B928" s="786" t="s">
        <v>31608</v>
      </c>
      <c r="C928" s="757" t="str">
        <f aca="false">TRIM(B928)</f>
        <v>21355</v>
      </c>
      <c r="D928" s="787" t="n">
        <f aca="false">D927+1</f>
        <v>568</v>
      </c>
      <c r="E928" s="761" t="s">
        <v>31609</v>
      </c>
      <c r="F928" s="800" t="s">
        <v>31610</v>
      </c>
      <c r="G928" s="801" t="n">
        <v>1</v>
      </c>
      <c r="H928" s="728" t="n">
        <v>3.29</v>
      </c>
      <c r="I928" s="737"/>
      <c r="J928" s="730" t="n">
        <f aca="false">H928*I928</f>
        <v>0</v>
      </c>
    </row>
    <row r="929" customFormat="false" ht="24" hidden="false" customHeight="true" outlineLevel="0" collapsed="false">
      <c r="A929" s="785" t="s">
        <v>31611</v>
      </c>
      <c r="B929" s="786" t="s">
        <v>31612</v>
      </c>
      <c r="C929" s="757" t="str">
        <f aca="false">TRIM(B929)</f>
        <v>ЛП5256О53О1619ОО</v>
      </c>
      <c r="D929" s="787" t="n">
        <f aca="false">D928+1</f>
        <v>569</v>
      </c>
      <c r="E929" s="761" t="s">
        <v>9093</v>
      </c>
      <c r="F929" s="800" t="s">
        <v>31613</v>
      </c>
      <c r="G929" s="801" t="n">
        <v>2</v>
      </c>
      <c r="H929" s="728" t="n">
        <v>26.03</v>
      </c>
      <c r="I929" s="737"/>
      <c r="J929" s="730" t="n">
        <f aca="false">H929*I929</f>
        <v>0</v>
      </c>
    </row>
    <row r="930" customFormat="false" ht="24" hidden="false" customHeight="true" outlineLevel="0" collapsed="false">
      <c r="A930" s="785" t="s">
        <v>31614</v>
      </c>
      <c r="B930" s="786" t="s">
        <v>31615</v>
      </c>
      <c r="C930" s="757" t="str">
        <f aca="false">TRIM(B930)</f>
        <v>ЛП6213181О1229ОО</v>
      </c>
      <c r="D930" s="787" t="n">
        <f aca="false">D929+1</f>
        <v>570</v>
      </c>
      <c r="E930" s="761" t="s">
        <v>29964</v>
      </c>
      <c r="F930" s="800" t="s">
        <v>31616</v>
      </c>
      <c r="G930" s="801" t="n">
        <v>38</v>
      </c>
      <c r="H930" s="728" t="n">
        <v>10.42</v>
      </c>
      <c r="I930" s="737"/>
      <c r="J930" s="730" t="n">
        <f aca="false">H930*I930</f>
        <v>0</v>
      </c>
    </row>
    <row r="931" customFormat="false" ht="12" hidden="false" customHeight="true" outlineLevel="0" collapsed="false">
      <c r="A931" s="785" t="s">
        <v>31617</v>
      </c>
      <c r="B931" s="786" t="s">
        <v>31618</v>
      </c>
      <c r="C931" s="757" t="str">
        <f aca="false">TRIM(B931)</f>
        <v>2О4О6</v>
      </c>
      <c r="D931" s="787" t="n">
        <f aca="false">D930+1</f>
        <v>571</v>
      </c>
      <c r="E931" s="803" t="n">
        <v>-4058964</v>
      </c>
      <c r="F931" s="800" t="s">
        <v>31619</v>
      </c>
      <c r="G931" s="801" t="n">
        <v>3</v>
      </c>
      <c r="H931" s="728" t="n">
        <v>9.02</v>
      </c>
      <c r="I931" s="737"/>
      <c r="J931" s="730" t="n">
        <f aca="false">H931*I931</f>
        <v>0</v>
      </c>
    </row>
    <row r="932" customFormat="false" ht="12" hidden="false" customHeight="true" outlineLevel="0" collapsed="false">
      <c r="A932" s="785" t="s">
        <v>31620</v>
      </c>
      <c r="B932" s="786" t="s">
        <v>31621</v>
      </c>
      <c r="C932" s="757" t="str">
        <f aca="false">TRIM(B932)</f>
        <v>2О35О</v>
      </c>
      <c r="D932" s="787" t="n">
        <f aca="false">D931+1</f>
        <v>572</v>
      </c>
      <c r="E932" s="761" t="s">
        <v>31622</v>
      </c>
      <c r="F932" s="800" t="s">
        <v>31623</v>
      </c>
      <c r="G932" s="801" t="n">
        <v>1</v>
      </c>
      <c r="H932" s="728" t="n">
        <v>32.62</v>
      </c>
      <c r="I932" s="737"/>
      <c r="J932" s="730" t="n">
        <f aca="false">H932*I932</f>
        <v>0</v>
      </c>
    </row>
    <row r="933" customFormat="false" ht="36" hidden="false" customHeight="true" outlineLevel="0" collapsed="false">
      <c r="A933" s="785" t="s">
        <v>31624</v>
      </c>
      <c r="B933" s="786" t="s">
        <v>31625</v>
      </c>
      <c r="C933" s="757" t="str">
        <f aca="false">TRIM(B933)</f>
        <v>ЛИОО1О3781О</v>
      </c>
      <c r="D933" s="787" t="n">
        <f aca="false">D932+1</f>
        <v>573</v>
      </c>
      <c r="E933" s="761" t="s">
        <v>17424</v>
      </c>
      <c r="F933" s="800" t="s">
        <v>31626</v>
      </c>
      <c r="G933" s="801" t="n">
        <v>5</v>
      </c>
      <c r="H933" s="728" t="n">
        <v>5.21</v>
      </c>
      <c r="I933" s="737"/>
      <c r="J933" s="730" t="n">
        <f aca="false">H933*I933</f>
        <v>0</v>
      </c>
    </row>
    <row r="934" customFormat="false" ht="12" hidden="false" customHeight="true" outlineLevel="0" collapsed="false">
      <c r="A934" s="785" t="s">
        <v>31627</v>
      </c>
      <c r="B934" s="786" t="s">
        <v>31628</v>
      </c>
      <c r="C934" s="757" t="str">
        <f aca="false">TRIM(B934)</f>
        <v>2О3О3</v>
      </c>
      <c r="D934" s="787" t="n">
        <f aca="false">D933+1</f>
        <v>574</v>
      </c>
      <c r="E934" s="761" t="s">
        <v>31629</v>
      </c>
      <c r="F934" s="800" t="s">
        <v>31630</v>
      </c>
      <c r="G934" s="801" t="n">
        <v>1</v>
      </c>
      <c r="H934" s="728" t="n">
        <v>296.7</v>
      </c>
      <c r="I934" s="737"/>
      <c r="J934" s="730" t="n">
        <f aca="false">H934*I934</f>
        <v>0</v>
      </c>
    </row>
    <row r="935" customFormat="false" ht="12" hidden="false" customHeight="true" outlineLevel="0" collapsed="false">
      <c r="A935" s="785" t="s">
        <v>31631</v>
      </c>
      <c r="B935" s="786" t="s">
        <v>31632</v>
      </c>
      <c r="C935" s="757" t="str">
        <f aca="false">TRIM(B935)</f>
        <v>2О242</v>
      </c>
      <c r="D935" s="787" t="n">
        <f aca="false">D934+1</f>
        <v>575</v>
      </c>
      <c r="E935" s="761" t="s">
        <v>31633</v>
      </c>
      <c r="F935" s="800" t="s">
        <v>31634</v>
      </c>
      <c r="G935" s="801" t="n">
        <v>24</v>
      </c>
      <c r="H935" s="728" t="n">
        <v>1.04</v>
      </c>
      <c r="I935" s="737"/>
      <c r="J935" s="730" t="n">
        <f aca="false">H935*I935</f>
        <v>0</v>
      </c>
    </row>
    <row r="936" customFormat="false" ht="12" hidden="false" customHeight="true" outlineLevel="0" collapsed="false">
      <c r="A936" s="785" t="s">
        <v>31635</v>
      </c>
      <c r="B936" s="786" t="s">
        <v>31636</v>
      </c>
      <c r="C936" s="757" t="str">
        <f aca="false">TRIM(B936)</f>
        <v>2О236</v>
      </c>
      <c r="D936" s="787" t="n">
        <f aca="false">D935+1</f>
        <v>576</v>
      </c>
      <c r="E936" s="761" t="s">
        <v>31637</v>
      </c>
      <c r="F936" s="800" t="s">
        <v>31638</v>
      </c>
      <c r="G936" s="801" t="n">
        <v>26</v>
      </c>
      <c r="H936" s="728" t="n">
        <v>0.52</v>
      </c>
      <c r="I936" s="737"/>
      <c r="J936" s="730" t="n">
        <f aca="false">H936*I936</f>
        <v>0</v>
      </c>
    </row>
    <row r="937" customFormat="false" ht="36" hidden="false" customHeight="true" outlineLevel="0" collapsed="false">
      <c r="A937" s="785" t="s">
        <v>31639</v>
      </c>
      <c r="B937" s="786" t="s">
        <v>31640</v>
      </c>
      <c r="C937" s="757" t="str">
        <f aca="false">TRIM(B937)</f>
        <v>мООО9339</v>
      </c>
      <c r="D937" s="787" t="n">
        <f aca="false">D936+1</f>
        <v>577</v>
      </c>
      <c r="E937" s="761" t="s">
        <v>31641</v>
      </c>
      <c r="F937" s="800" t="s">
        <v>31642</v>
      </c>
      <c r="G937" s="801" t="n">
        <v>2</v>
      </c>
      <c r="H937" s="728" t="n">
        <v>104.1</v>
      </c>
      <c r="I937" s="737"/>
      <c r="J937" s="730" t="n">
        <f aca="false">H937*I937</f>
        <v>0</v>
      </c>
    </row>
    <row r="938" customFormat="false" ht="36" hidden="false" customHeight="true" outlineLevel="0" collapsed="false">
      <c r="A938" s="785" t="s">
        <v>31643</v>
      </c>
      <c r="B938" s="786" t="s">
        <v>31644</v>
      </c>
      <c r="C938" s="757" t="str">
        <f aca="false">TRIM(B938)</f>
        <v>мООО934О</v>
      </c>
      <c r="D938" s="787" t="n">
        <f aca="false">D937+1</f>
        <v>578</v>
      </c>
      <c r="E938" s="761" t="s">
        <v>31645</v>
      </c>
      <c r="F938" s="800" t="s">
        <v>31646</v>
      </c>
      <c r="G938" s="801" t="n">
        <v>1</v>
      </c>
      <c r="H938" s="728" t="n">
        <v>86.76</v>
      </c>
      <c r="I938" s="737"/>
      <c r="J938" s="730" t="n">
        <f aca="false">H938*I938</f>
        <v>0</v>
      </c>
    </row>
    <row r="939" customFormat="false" ht="12" hidden="false" customHeight="true" outlineLevel="0" collapsed="false">
      <c r="A939" s="785" t="s">
        <v>31647</v>
      </c>
      <c r="B939" s="786" t="s">
        <v>31647</v>
      </c>
      <c r="C939" s="757" t="str">
        <f aca="false">TRIM(B939)</f>
        <v>и1839</v>
      </c>
      <c r="D939" s="787" t="n">
        <f aca="false">D938+1</f>
        <v>579</v>
      </c>
      <c r="E939" s="761" t="s">
        <v>8082</v>
      </c>
      <c r="F939" s="800" t="s">
        <v>8083</v>
      </c>
      <c r="G939" s="801" t="n">
        <v>2</v>
      </c>
      <c r="H939" s="728" t="n">
        <v>52.05</v>
      </c>
      <c r="I939" s="737"/>
      <c r="J939" s="730" t="n">
        <f aca="false">H939*I939</f>
        <v>0</v>
      </c>
    </row>
    <row r="940" customFormat="false" ht="24" hidden="false" customHeight="true" outlineLevel="0" collapsed="false">
      <c r="A940" s="785" t="s">
        <v>31648</v>
      </c>
      <c r="B940" s="786" t="s">
        <v>31649</v>
      </c>
      <c r="C940" s="757" t="str">
        <f aca="false">TRIM(B940)</f>
        <v>О8О2495</v>
      </c>
      <c r="D940" s="787" t="n">
        <f aca="false">D939+1</f>
        <v>580</v>
      </c>
      <c r="E940" s="761" t="s">
        <v>28692</v>
      </c>
      <c r="F940" s="800" t="s">
        <v>28694</v>
      </c>
      <c r="G940" s="801" t="n">
        <v>17</v>
      </c>
      <c r="H940" s="728" t="n">
        <v>0.7</v>
      </c>
      <c r="I940" s="737"/>
      <c r="J940" s="730" t="n">
        <f aca="false">H940*I940</f>
        <v>0</v>
      </c>
    </row>
    <row r="941" customFormat="false" ht="12" hidden="false" customHeight="true" outlineLevel="0" collapsed="false">
      <c r="A941" s="785" t="s">
        <v>31650</v>
      </c>
      <c r="B941" s="786" t="s">
        <v>31651</v>
      </c>
      <c r="C941" s="757" t="str">
        <f aca="false">TRIM(B941)</f>
        <v>ЛИО24ОООО8О</v>
      </c>
      <c r="D941" s="787" t="n">
        <f aca="false">D940+1</f>
        <v>581</v>
      </c>
      <c r="E941" s="761" t="s">
        <v>31652</v>
      </c>
      <c r="F941" s="800" t="s">
        <v>31653</v>
      </c>
      <c r="G941" s="801" t="n">
        <v>10</v>
      </c>
      <c r="H941" s="728" t="n">
        <v>0.17</v>
      </c>
      <c r="I941" s="737"/>
      <c r="J941" s="730" t="n">
        <f aca="false">H941*I941</f>
        <v>0</v>
      </c>
    </row>
    <row r="942" customFormat="false" ht="12" hidden="false" customHeight="true" outlineLevel="0" collapsed="false">
      <c r="A942" s="785" t="s">
        <v>31654</v>
      </c>
      <c r="B942" s="786" t="s">
        <v>31655</v>
      </c>
      <c r="C942" s="757" t="str">
        <f aca="false">TRIM(B942)</f>
        <v>ЛИО39ООО776</v>
      </c>
      <c r="D942" s="787" t="n">
        <f aca="false">D941+1</f>
        <v>582</v>
      </c>
      <c r="E942" s="803" t="n">
        <v>1928403874</v>
      </c>
      <c r="F942" s="800" t="s">
        <v>31656</v>
      </c>
      <c r="G942" s="801" t="n">
        <v>10</v>
      </c>
      <c r="H942" s="728" t="n">
        <v>0.17</v>
      </c>
      <c r="I942" s="737"/>
      <c r="J942" s="730" t="n">
        <f aca="false">H942*I942</f>
        <v>0</v>
      </c>
    </row>
    <row r="943" customFormat="false" ht="12" hidden="false" customHeight="true" outlineLevel="0" collapsed="false">
      <c r="A943" s="785" t="s">
        <v>31657</v>
      </c>
      <c r="B943" s="786" t="s">
        <v>31658</v>
      </c>
      <c r="C943" s="757" t="str">
        <f aca="false">TRIM(B943)</f>
        <v>и16О4</v>
      </c>
      <c r="D943" s="787" t="n">
        <f aca="false">D942+1</f>
        <v>583</v>
      </c>
      <c r="E943" s="761" t="s">
        <v>31659</v>
      </c>
      <c r="F943" s="800" t="s">
        <v>31660</v>
      </c>
      <c r="G943" s="801" t="n">
        <v>1</v>
      </c>
      <c r="H943" s="728" t="n">
        <v>11.8</v>
      </c>
      <c r="I943" s="737"/>
      <c r="J943" s="730" t="n">
        <f aca="false">H943*I943</f>
        <v>0</v>
      </c>
    </row>
    <row r="944" customFormat="false" ht="24" hidden="false" customHeight="true" outlineLevel="0" collapsed="false">
      <c r="A944" s="785" t="s">
        <v>31661</v>
      </c>
      <c r="B944" s="786" t="s">
        <v>31662</v>
      </c>
      <c r="C944" s="757" t="str">
        <f aca="false">TRIM(B944)</f>
        <v>ЛП525251ОО1О6221</v>
      </c>
      <c r="D944" s="787" t="n">
        <f aca="false">D943+1</f>
        <v>584</v>
      </c>
      <c r="E944" s="761" t="s">
        <v>31663</v>
      </c>
      <c r="F944" s="800" t="s">
        <v>31664</v>
      </c>
      <c r="G944" s="801" t="n">
        <v>2</v>
      </c>
      <c r="H944" s="728" t="n">
        <v>156.16</v>
      </c>
      <c r="I944" s="737"/>
      <c r="J944" s="730" t="n">
        <f aca="false">H944*I944</f>
        <v>0</v>
      </c>
    </row>
    <row r="945" customFormat="false" ht="36" hidden="false" customHeight="true" outlineLevel="0" collapsed="false">
      <c r="A945" s="785" t="s">
        <v>31665</v>
      </c>
      <c r="B945" s="786" t="s">
        <v>31666</v>
      </c>
      <c r="C945" s="757" t="str">
        <f aca="false">TRIM(B945)</f>
        <v>ЛП5256О1ОО1О63ОО</v>
      </c>
      <c r="D945" s="787" t="n">
        <f aca="false">D944+1</f>
        <v>585</v>
      </c>
      <c r="E945" s="761" t="s">
        <v>7713</v>
      </c>
      <c r="F945" s="800" t="s">
        <v>31667</v>
      </c>
      <c r="G945" s="801" t="n">
        <v>1</v>
      </c>
      <c r="H945" s="728" t="n">
        <v>35.22</v>
      </c>
      <c r="I945" s="737"/>
      <c r="J945" s="730" t="n">
        <f aca="false">H945*I945</f>
        <v>0</v>
      </c>
    </row>
    <row r="946" customFormat="false" ht="24" hidden="false" customHeight="true" outlineLevel="0" collapsed="false">
      <c r="A946" s="785" t="s">
        <v>31668</v>
      </c>
      <c r="B946" s="786" t="s">
        <v>31669</v>
      </c>
      <c r="C946" s="757" t="str">
        <f aca="false">TRIM(B946)</f>
        <v>мООО6528</v>
      </c>
      <c r="D946" s="787" t="n">
        <f aca="false">D945+1</f>
        <v>586</v>
      </c>
      <c r="E946" s="761" t="s">
        <v>7698</v>
      </c>
      <c r="F946" s="800" t="s">
        <v>31664</v>
      </c>
      <c r="G946" s="801" t="n">
        <v>5</v>
      </c>
      <c r="H946" s="728" t="n">
        <v>318.04</v>
      </c>
      <c r="I946" s="737"/>
      <c r="J946" s="730" t="n">
        <f aca="false">H946*I946</f>
        <v>0</v>
      </c>
    </row>
    <row r="947" customFormat="false" ht="12" hidden="false" customHeight="true" outlineLevel="0" collapsed="false">
      <c r="A947" s="785" t="s">
        <v>31670</v>
      </c>
      <c r="B947" s="786" t="s">
        <v>31671</v>
      </c>
      <c r="C947" s="757" t="str">
        <f aca="false">TRIM(B947)</f>
        <v>ОООО3655</v>
      </c>
      <c r="D947" s="787" t="n">
        <f aca="false">D946+1</f>
        <v>587</v>
      </c>
      <c r="E947" s="761" t="s">
        <v>31672</v>
      </c>
      <c r="F947" s="800" t="s">
        <v>31673</v>
      </c>
      <c r="G947" s="801" t="n">
        <v>10</v>
      </c>
      <c r="H947" s="728" t="n">
        <v>2.09</v>
      </c>
      <c r="I947" s="737"/>
      <c r="J947" s="730" t="n">
        <f aca="false">H947*I947</f>
        <v>0</v>
      </c>
    </row>
    <row r="948" customFormat="false" ht="12" hidden="false" customHeight="true" outlineLevel="0" collapsed="false">
      <c r="A948" s="785" t="s">
        <v>31674</v>
      </c>
      <c r="B948" s="786" t="s">
        <v>31674</v>
      </c>
      <c r="C948" s="757" t="str">
        <f aca="false">TRIM(B948)</f>
        <v>17724</v>
      </c>
      <c r="D948" s="787" t="n">
        <f aca="false">D947+1</f>
        <v>588</v>
      </c>
      <c r="E948" s="761" t="s">
        <v>31675</v>
      </c>
      <c r="F948" s="800" t="s">
        <v>31676</v>
      </c>
      <c r="G948" s="801" t="n">
        <v>33</v>
      </c>
      <c r="H948" s="728" t="n">
        <v>2.25</v>
      </c>
      <c r="I948" s="737"/>
      <c r="J948" s="730" t="n">
        <f aca="false">H948*I948</f>
        <v>0</v>
      </c>
    </row>
    <row r="949" customFormat="false" ht="24" hidden="false" customHeight="true" outlineLevel="0" collapsed="false">
      <c r="A949" s="785" t="s">
        <v>31677</v>
      </c>
      <c r="B949" s="786" t="s">
        <v>31678</v>
      </c>
      <c r="C949" s="757" t="str">
        <f aca="false">TRIM(B949)</f>
        <v>ЛП528ОО751О197ОО</v>
      </c>
      <c r="D949" s="787" t="n">
        <f aca="false">D948+1</f>
        <v>589</v>
      </c>
      <c r="E949" s="761" t="s">
        <v>30276</v>
      </c>
      <c r="F949" s="800" t="s">
        <v>31679</v>
      </c>
      <c r="G949" s="801" t="n">
        <v>944</v>
      </c>
      <c r="H949" s="728" t="n">
        <v>0.28</v>
      </c>
      <c r="I949" s="737"/>
      <c r="J949" s="730" t="n">
        <f aca="false">H949*I949</f>
        <v>0</v>
      </c>
    </row>
    <row r="950" customFormat="false" ht="24" hidden="false" customHeight="true" outlineLevel="0" collapsed="false">
      <c r="A950" s="785" t="s">
        <v>31680</v>
      </c>
      <c r="B950" s="786" t="s">
        <v>31681</v>
      </c>
      <c r="C950" s="757" t="str">
        <f aca="false">TRIM(B950)</f>
        <v>ЛП528ОО75ОО196ОО</v>
      </c>
      <c r="D950" s="787" t="n">
        <f aca="false">D949+1</f>
        <v>590</v>
      </c>
      <c r="E950" s="761" t="s">
        <v>30272</v>
      </c>
      <c r="F950" s="800" t="s">
        <v>31682</v>
      </c>
      <c r="G950" s="804" t="n">
        <v>4980</v>
      </c>
      <c r="H950" s="728" t="n">
        <v>0.87</v>
      </c>
      <c r="I950" s="737"/>
      <c r="J950" s="730" t="n">
        <f aca="false">H950*I950</f>
        <v>0</v>
      </c>
    </row>
    <row r="951" customFormat="false" ht="24" hidden="false" customHeight="true" outlineLevel="0" collapsed="false">
      <c r="A951" s="785" t="s">
        <v>31683</v>
      </c>
      <c r="B951" s="786" t="s">
        <v>31684</v>
      </c>
      <c r="C951" s="757" t="str">
        <f aca="false">TRIM(B951)</f>
        <v>ЛП532ОО751О297ОО</v>
      </c>
      <c r="D951" s="787" t="n">
        <f aca="false">D950+1</f>
        <v>591</v>
      </c>
      <c r="E951" s="761" t="s">
        <v>31685</v>
      </c>
      <c r="F951" s="800" t="s">
        <v>31686</v>
      </c>
      <c r="G951" s="801" t="n">
        <v>114</v>
      </c>
      <c r="H951" s="728" t="n">
        <v>0.35</v>
      </c>
      <c r="I951" s="737"/>
      <c r="J951" s="730" t="n">
        <f aca="false">H951*I951</f>
        <v>0</v>
      </c>
    </row>
    <row r="952" customFormat="false" ht="12" hidden="false" customHeight="true" outlineLevel="0" collapsed="false">
      <c r="A952" s="785" t="s">
        <v>31687</v>
      </c>
      <c r="B952" s="786" t="s">
        <v>31688</v>
      </c>
      <c r="C952" s="757" t="str">
        <f aca="false">TRIM(B952)</f>
        <v>О8О1933</v>
      </c>
      <c r="D952" s="787" t="n">
        <f aca="false">D951+1</f>
        <v>592</v>
      </c>
      <c r="E952" s="761" t="s">
        <v>31689</v>
      </c>
      <c r="F952" s="800" t="s">
        <v>255</v>
      </c>
      <c r="G952" s="801" t="n">
        <v>2</v>
      </c>
      <c r="H952" s="728" t="n">
        <v>1.39</v>
      </c>
      <c r="I952" s="737"/>
      <c r="J952" s="730" t="n">
        <f aca="false">H952*I952</f>
        <v>0</v>
      </c>
    </row>
    <row r="953" customFormat="false" ht="12" hidden="false" customHeight="true" outlineLevel="0" collapsed="false">
      <c r="A953" s="785" t="s">
        <v>31690</v>
      </c>
      <c r="B953" s="786" t="s">
        <v>31691</v>
      </c>
      <c r="C953" s="757" t="str">
        <f aca="false">TRIM(B953)</f>
        <v>ОООО2699</v>
      </c>
      <c r="D953" s="787" t="n">
        <f aca="false">D952+1</f>
        <v>593</v>
      </c>
      <c r="E953" s="761" t="s">
        <v>31692</v>
      </c>
      <c r="F953" s="800" t="s">
        <v>255</v>
      </c>
      <c r="G953" s="801" t="n">
        <v>71</v>
      </c>
      <c r="H953" s="728" t="n">
        <v>3.47</v>
      </c>
      <c r="I953" s="737"/>
      <c r="J953" s="730" t="n">
        <f aca="false">H953*I953</f>
        <v>0</v>
      </c>
    </row>
    <row r="954" customFormat="false" ht="24" hidden="false" customHeight="true" outlineLevel="0" collapsed="false">
      <c r="A954" s="785" t="s">
        <v>31693</v>
      </c>
      <c r="B954" s="786" t="s">
        <v>31694</v>
      </c>
      <c r="C954" s="757" t="str">
        <f aca="false">TRIM(B954)</f>
        <v>ЛП528ОО75ОО554ОО</v>
      </c>
      <c r="D954" s="787" t="n">
        <f aca="false">D953+1</f>
        <v>594</v>
      </c>
      <c r="E954" s="761" t="s">
        <v>31695</v>
      </c>
      <c r="F954" s="800" t="s">
        <v>31696</v>
      </c>
      <c r="G954" s="801" t="n">
        <v>1</v>
      </c>
      <c r="H954" s="728" t="n">
        <v>0.87</v>
      </c>
      <c r="I954" s="737"/>
      <c r="J954" s="730" t="n">
        <f aca="false">H954*I954</f>
        <v>0</v>
      </c>
    </row>
    <row r="955" customFormat="false" ht="24" hidden="false" customHeight="true" outlineLevel="0" collapsed="false">
      <c r="A955" s="785" t="s">
        <v>31697</v>
      </c>
      <c r="B955" s="786" t="s">
        <v>31698</v>
      </c>
      <c r="C955" s="757" t="str">
        <f aca="false">TRIM(B955)</f>
        <v>мООО8726</v>
      </c>
      <c r="D955" s="787" t="n">
        <f aca="false">D954+1</f>
        <v>595</v>
      </c>
      <c r="E955" s="761" t="s">
        <v>31699</v>
      </c>
      <c r="F955" s="800" t="s">
        <v>31700</v>
      </c>
      <c r="G955" s="801" t="n">
        <v>8</v>
      </c>
      <c r="H955" s="728" t="n">
        <v>6.08</v>
      </c>
      <c r="I955" s="737"/>
      <c r="J955" s="730" t="n">
        <f aca="false">H955*I955</f>
        <v>0</v>
      </c>
    </row>
    <row r="956" customFormat="false" ht="24" hidden="false" customHeight="true" outlineLevel="0" collapsed="false">
      <c r="A956" s="785" t="s">
        <v>31701</v>
      </c>
      <c r="B956" s="786" t="s">
        <v>31702</v>
      </c>
      <c r="C956" s="757" t="str">
        <f aca="false">TRIM(B956)</f>
        <v>мООО94О5</v>
      </c>
      <c r="D956" s="787" t="n">
        <f aca="false">D955+1</f>
        <v>596</v>
      </c>
      <c r="E956" s="761" t="s">
        <v>31703</v>
      </c>
      <c r="F956" s="800" t="s">
        <v>31704</v>
      </c>
      <c r="G956" s="801" t="n">
        <v>18</v>
      </c>
      <c r="H956" s="728" t="n">
        <v>2.6</v>
      </c>
      <c r="I956" s="737"/>
      <c r="J956" s="730" t="n">
        <f aca="false">H956*I956</f>
        <v>0</v>
      </c>
    </row>
    <row r="957" customFormat="false" ht="24" hidden="false" customHeight="true" outlineLevel="0" collapsed="false">
      <c r="A957" s="785" t="s">
        <v>31705</v>
      </c>
      <c r="B957" s="786" t="s">
        <v>31706</v>
      </c>
      <c r="C957" s="757" t="str">
        <f aca="false">TRIM(B957)</f>
        <v>мООО9294</v>
      </c>
      <c r="D957" s="787" t="n">
        <f aca="false">D956+1</f>
        <v>597</v>
      </c>
      <c r="E957" s="761" t="s">
        <v>31707</v>
      </c>
      <c r="F957" s="800" t="s">
        <v>31708</v>
      </c>
      <c r="G957" s="801" t="n">
        <v>11</v>
      </c>
      <c r="H957" s="728" t="n">
        <v>0.52</v>
      </c>
      <c r="I957" s="737"/>
      <c r="J957" s="730" t="n">
        <f aca="false">H957*I957</f>
        <v>0</v>
      </c>
    </row>
    <row r="958" customFormat="false" ht="12" hidden="false" customHeight="true" outlineLevel="0" collapsed="false">
      <c r="A958" s="785" t="s">
        <v>31709</v>
      </c>
      <c r="B958" s="786" t="s">
        <v>31709</v>
      </c>
      <c r="C958" s="757" t="str">
        <f aca="false">TRIM(B958)</f>
        <v>17286</v>
      </c>
      <c r="D958" s="787" t="n">
        <f aca="false">D957+1</f>
        <v>598</v>
      </c>
      <c r="E958" s="761" t="s">
        <v>31710</v>
      </c>
      <c r="F958" s="800" t="s">
        <v>31711</v>
      </c>
      <c r="G958" s="801" t="n">
        <v>1</v>
      </c>
      <c r="H958" s="728" t="n">
        <v>0.87</v>
      </c>
      <c r="I958" s="737"/>
      <c r="J958" s="730" t="n">
        <f aca="false">H958*I958</f>
        <v>0</v>
      </c>
    </row>
    <row r="959" customFormat="false" ht="24" hidden="false" customHeight="true" outlineLevel="0" collapsed="false">
      <c r="A959" s="785" t="s">
        <v>31712</v>
      </c>
      <c r="B959" s="786" t="s">
        <v>31713</v>
      </c>
      <c r="C959" s="757" t="str">
        <f aca="false">TRIM(B959)</f>
        <v>ЛП5256О13О3296ОО</v>
      </c>
      <c r="D959" s="787" t="n">
        <f aca="false">D958+1</f>
        <v>599</v>
      </c>
      <c r="E959" s="761" t="s">
        <v>31714</v>
      </c>
      <c r="F959" s="800" t="s">
        <v>31715</v>
      </c>
      <c r="G959" s="801" t="n">
        <v>1</v>
      </c>
      <c r="H959" s="728" t="n">
        <v>11.8</v>
      </c>
      <c r="I959" s="737"/>
      <c r="J959" s="730" t="n">
        <f aca="false">H959*I959</f>
        <v>0</v>
      </c>
    </row>
    <row r="960" customFormat="false" ht="24" hidden="false" customHeight="true" outlineLevel="0" collapsed="false">
      <c r="A960" s="785" t="s">
        <v>31716</v>
      </c>
      <c r="B960" s="786" t="s">
        <v>31717</v>
      </c>
      <c r="C960" s="757" t="str">
        <f aca="false">TRIM(B960)</f>
        <v>ЛП52922123О1ОО1О</v>
      </c>
      <c r="D960" s="787" t="n">
        <f aca="false">D959+1</f>
        <v>600</v>
      </c>
      <c r="E960" s="761" t="s">
        <v>8049</v>
      </c>
      <c r="F960" s="800" t="s">
        <v>31718</v>
      </c>
      <c r="G960" s="801" t="n">
        <v>2</v>
      </c>
      <c r="H960" s="728" t="n">
        <v>30.37</v>
      </c>
      <c r="I960" s="737"/>
      <c r="J960" s="730" t="n">
        <f aca="false">H960*I960</f>
        <v>0</v>
      </c>
    </row>
    <row r="961" customFormat="false" ht="24" hidden="false" customHeight="true" outlineLevel="0" collapsed="false">
      <c r="A961" s="785" t="s">
        <v>31719</v>
      </c>
      <c r="B961" s="786" t="s">
        <v>31720</v>
      </c>
      <c r="C961" s="757" t="str">
        <f aca="false">TRIM(B961)</f>
        <v>ЛП5254О13О3296ОО</v>
      </c>
      <c r="D961" s="787" t="n">
        <f aca="false">D960+1</f>
        <v>601</v>
      </c>
      <c r="E961" s="761" t="s">
        <v>31721</v>
      </c>
      <c r="F961" s="800" t="s">
        <v>31722</v>
      </c>
      <c r="G961" s="801" t="n">
        <v>3</v>
      </c>
      <c r="H961" s="728" t="n">
        <v>15.44</v>
      </c>
      <c r="I961" s="737"/>
      <c r="J961" s="730" t="n">
        <f aca="false">H961*I961</f>
        <v>0</v>
      </c>
    </row>
    <row r="962" customFormat="false" ht="12" hidden="false" customHeight="true" outlineLevel="0" collapsed="false">
      <c r="A962" s="785" t="s">
        <v>31723</v>
      </c>
      <c r="B962" s="786" t="s">
        <v>31723</v>
      </c>
      <c r="C962" s="757" t="str">
        <f aca="false">TRIM(B962)</f>
        <v>и1411</v>
      </c>
      <c r="D962" s="787" t="n">
        <f aca="false">D961+1</f>
        <v>602</v>
      </c>
      <c r="E962" s="761" t="s">
        <v>31724</v>
      </c>
      <c r="F962" s="800" t="s">
        <v>31725</v>
      </c>
      <c r="G962" s="801" t="n">
        <v>21</v>
      </c>
      <c r="H962" s="728" t="n">
        <v>1.39</v>
      </c>
      <c r="I962" s="737"/>
      <c r="J962" s="730" t="n">
        <f aca="false">H962*I962</f>
        <v>0</v>
      </c>
    </row>
    <row r="963" customFormat="false" ht="24" hidden="false" customHeight="true" outlineLevel="0" collapsed="false">
      <c r="A963" s="785" t="s">
        <v>31726</v>
      </c>
      <c r="B963" s="786" t="s">
        <v>31727</v>
      </c>
      <c r="C963" s="757" t="str">
        <f aca="false">TRIM(B963)</f>
        <v>ЛП5256О53О16О41О</v>
      </c>
      <c r="D963" s="787" t="n">
        <f aca="false">D962+1</f>
        <v>603</v>
      </c>
      <c r="E963" s="761" t="s">
        <v>31728</v>
      </c>
      <c r="F963" s="800" t="s">
        <v>31729</v>
      </c>
      <c r="G963" s="801" t="n">
        <v>5</v>
      </c>
      <c r="H963" s="728" t="n">
        <v>17.35</v>
      </c>
      <c r="I963" s="737"/>
      <c r="J963" s="730" t="n">
        <f aca="false">H963*I963</f>
        <v>0</v>
      </c>
    </row>
    <row r="964" customFormat="false" ht="24" hidden="false" customHeight="true" outlineLevel="0" collapsed="false">
      <c r="A964" s="785" t="s">
        <v>31730</v>
      </c>
      <c r="B964" s="786" t="s">
        <v>31731</v>
      </c>
      <c r="C964" s="757" t="str">
        <f aca="false">TRIM(B964)</f>
        <v>ЛП5256О53О16О51О</v>
      </c>
      <c r="D964" s="787" t="n">
        <f aca="false">D963+1</f>
        <v>604</v>
      </c>
      <c r="E964" s="761" t="s">
        <v>31732</v>
      </c>
      <c r="F964" s="800" t="s">
        <v>31733</v>
      </c>
      <c r="G964" s="801" t="n">
        <v>6</v>
      </c>
      <c r="H964" s="728" t="n">
        <v>20.24</v>
      </c>
      <c r="I964" s="737"/>
      <c r="J964" s="730" t="n">
        <f aca="false">H964*I964</f>
        <v>0</v>
      </c>
    </row>
    <row r="965" customFormat="false" ht="24" hidden="false" customHeight="true" outlineLevel="0" collapsed="false">
      <c r="A965" s="785" t="s">
        <v>31734</v>
      </c>
      <c r="B965" s="786" t="s">
        <v>31735</v>
      </c>
      <c r="C965" s="757" t="str">
        <f aca="false">TRIM(B965)</f>
        <v>ЛП5256О53О16О81О</v>
      </c>
      <c r="D965" s="787" t="n">
        <f aca="false">D964+1</f>
        <v>605</v>
      </c>
      <c r="E965" s="761" t="s">
        <v>9085</v>
      </c>
      <c r="F965" s="800" t="s">
        <v>31736</v>
      </c>
      <c r="G965" s="801" t="n">
        <v>5</v>
      </c>
      <c r="H965" s="728" t="n">
        <v>13.87</v>
      </c>
      <c r="I965" s="737"/>
      <c r="J965" s="730" t="n">
        <f aca="false">H965*I965</f>
        <v>0</v>
      </c>
    </row>
    <row r="966" customFormat="false" ht="24" hidden="false" customHeight="true" outlineLevel="0" collapsed="false">
      <c r="A966" s="785" t="s">
        <v>31737</v>
      </c>
      <c r="B966" s="786" t="s">
        <v>31738</v>
      </c>
      <c r="C966" s="757" t="str">
        <f aca="false">TRIM(B966)</f>
        <v>ЛП5256О53О16О91О</v>
      </c>
      <c r="D966" s="787" t="n">
        <f aca="false">D965+1</f>
        <v>606</v>
      </c>
      <c r="E966" s="761" t="s">
        <v>9088</v>
      </c>
      <c r="F966" s="800" t="s">
        <v>31739</v>
      </c>
      <c r="G966" s="801" t="n">
        <v>13</v>
      </c>
      <c r="H966" s="728" t="n">
        <v>14.69</v>
      </c>
      <c r="I966" s="737"/>
      <c r="J966" s="730" t="n">
        <f aca="false">H966*I966</f>
        <v>0</v>
      </c>
    </row>
    <row r="967" customFormat="false" ht="12" hidden="false" customHeight="true" outlineLevel="0" collapsed="false">
      <c r="A967" s="785" t="s">
        <v>31740</v>
      </c>
      <c r="B967" s="786" t="s">
        <v>31741</v>
      </c>
      <c r="C967" s="757" t="str">
        <f aca="false">TRIM(B967)</f>
        <v>ЛП5256О56О2О2ООО</v>
      </c>
      <c r="D967" s="787" t="n">
        <f aca="false">D966+1</f>
        <v>607</v>
      </c>
      <c r="E967" s="761" t="s">
        <v>9531</v>
      </c>
      <c r="F967" s="800" t="s">
        <v>31742</v>
      </c>
      <c r="G967" s="801" t="n">
        <v>1</v>
      </c>
      <c r="H967" s="728" t="n">
        <v>17.35</v>
      </c>
      <c r="I967" s="737"/>
      <c r="J967" s="730" t="n">
        <f aca="false">H967*I967</f>
        <v>0</v>
      </c>
    </row>
    <row r="968" customFormat="false" ht="24" hidden="false" customHeight="true" outlineLevel="0" collapsed="false">
      <c r="A968" s="785" t="s">
        <v>31743</v>
      </c>
      <c r="B968" s="786" t="s">
        <v>31744</v>
      </c>
      <c r="C968" s="757" t="str">
        <f aca="false">TRIM(B968)</f>
        <v>ЛП5256О53О165ООО</v>
      </c>
      <c r="D968" s="787" t="n">
        <f aca="false">D967+1</f>
        <v>608</v>
      </c>
      <c r="E968" s="761" t="s">
        <v>9096</v>
      </c>
      <c r="F968" s="800" t="s">
        <v>31745</v>
      </c>
      <c r="G968" s="801" t="n">
        <v>5</v>
      </c>
      <c r="H968" s="728" t="n">
        <v>38.18</v>
      </c>
      <c r="I968" s="737"/>
      <c r="J968" s="730" t="n">
        <f aca="false">H968*I968</f>
        <v>0</v>
      </c>
    </row>
    <row r="969" customFormat="false" ht="24" hidden="false" customHeight="true" outlineLevel="0" collapsed="false">
      <c r="A969" s="785" t="s">
        <v>31746</v>
      </c>
      <c r="B969" s="786" t="s">
        <v>31747</v>
      </c>
      <c r="C969" s="757" t="str">
        <f aca="false">TRIM(B969)</f>
        <v>ЛП5256О53О1651ОО</v>
      </c>
      <c r="D969" s="787" t="n">
        <f aca="false">D968+1</f>
        <v>609</v>
      </c>
      <c r="E969" s="761" t="s">
        <v>9098</v>
      </c>
      <c r="F969" s="800" t="s">
        <v>31748</v>
      </c>
      <c r="G969" s="801" t="n">
        <v>2</v>
      </c>
      <c r="H969" s="728" t="n">
        <v>34.71</v>
      </c>
      <c r="I969" s="737"/>
      <c r="J969" s="730" t="n">
        <f aca="false">H969*I969</f>
        <v>0</v>
      </c>
    </row>
    <row r="970" customFormat="false" ht="24" hidden="false" customHeight="true" outlineLevel="0" collapsed="false">
      <c r="A970" s="785" t="s">
        <v>31749</v>
      </c>
      <c r="B970" s="786" t="s">
        <v>31750</v>
      </c>
      <c r="C970" s="757" t="str">
        <f aca="false">TRIM(B970)</f>
        <v>ЛП5256О53О1685ОО</v>
      </c>
      <c r="D970" s="787" t="n">
        <f aca="false">D969+1</f>
        <v>610</v>
      </c>
      <c r="E970" s="761" t="s">
        <v>9101</v>
      </c>
      <c r="F970" s="800" t="s">
        <v>31751</v>
      </c>
      <c r="G970" s="801" t="n">
        <v>12</v>
      </c>
      <c r="H970" s="728" t="n">
        <v>10.12</v>
      </c>
      <c r="I970" s="737"/>
      <c r="J970" s="730" t="n">
        <f aca="false">H970*I970</f>
        <v>0</v>
      </c>
    </row>
    <row r="971" customFormat="false" ht="24" hidden="false" customHeight="true" outlineLevel="0" collapsed="false">
      <c r="A971" s="785" t="s">
        <v>31752</v>
      </c>
      <c r="B971" s="786" t="s">
        <v>31753</v>
      </c>
      <c r="C971" s="757" t="str">
        <f aca="false">TRIM(B971)</f>
        <v>ЛП525ОО75ОО5О2ОО</v>
      </c>
      <c r="D971" s="787" t="n">
        <f aca="false">D970+1</f>
        <v>611</v>
      </c>
      <c r="E971" s="761" t="s">
        <v>31754</v>
      </c>
      <c r="F971" s="800" t="s">
        <v>31755</v>
      </c>
      <c r="G971" s="801" t="n">
        <v>1</v>
      </c>
      <c r="H971" s="728" t="n">
        <v>277.61</v>
      </c>
      <c r="I971" s="737"/>
      <c r="J971" s="730" t="n">
        <f aca="false">H971*I971</f>
        <v>0</v>
      </c>
    </row>
    <row r="972" customFormat="false" ht="12" hidden="false" customHeight="true" outlineLevel="0" collapsed="false">
      <c r="A972" s="785" t="s">
        <v>31756</v>
      </c>
      <c r="B972" s="786" t="s">
        <v>31757</v>
      </c>
      <c r="C972" s="757" t="str">
        <f aca="false">TRIM(B972)</f>
        <v>ЛП5256О57О24449О</v>
      </c>
      <c r="D972" s="787" t="n">
        <f aca="false">D971+1</f>
        <v>612</v>
      </c>
      <c r="E972" s="761" t="s">
        <v>31758</v>
      </c>
      <c r="F972" s="800" t="s">
        <v>31759</v>
      </c>
      <c r="G972" s="801" t="n">
        <v>1</v>
      </c>
      <c r="H972" s="728" t="n">
        <v>0.87</v>
      </c>
      <c r="I972" s="737"/>
      <c r="J972" s="730" t="n">
        <f aca="false">H972*I972</f>
        <v>0</v>
      </c>
    </row>
    <row r="973" customFormat="false" ht="24" hidden="false" customHeight="true" outlineLevel="0" collapsed="false">
      <c r="A973" s="785" t="s">
        <v>31760</v>
      </c>
      <c r="B973" s="786" t="s">
        <v>31761</v>
      </c>
      <c r="C973" s="757" t="str">
        <f aca="false">TRIM(B973)</f>
        <v>ЛП5256О56О17О2ОО</v>
      </c>
      <c r="D973" s="787" t="n">
        <f aca="false">D972+1</f>
        <v>613</v>
      </c>
      <c r="E973" s="761" t="s">
        <v>31762</v>
      </c>
      <c r="F973" s="800" t="s">
        <v>31763</v>
      </c>
      <c r="G973" s="801" t="n">
        <v>8</v>
      </c>
      <c r="H973" s="728" t="n">
        <v>3.47</v>
      </c>
      <c r="I973" s="737"/>
      <c r="J973" s="730" t="n">
        <f aca="false">H973*I973</f>
        <v>0</v>
      </c>
    </row>
    <row r="974" customFormat="false" ht="24" hidden="false" customHeight="true" outlineLevel="0" collapsed="false">
      <c r="A974" s="785" t="s">
        <v>31764</v>
      </c>
      <c r="B974" s="786" t="s">
        <v>31765</v>
      </c>
      <c r="C974" s="757" t="str">
        <f aca="false">TRIM(B974)</f>
        <v>ЛП5256О56О17О3ОО</v>
      </c>
      <c r="D974" s="787" t="n">
        <f aca="false">D973+1</f>
        <v>614</v>
      </c>
      <c r="E974" s="761" t="s">
        <v>9525</v>
      </c>
      <c r="F974" s="800" t="s">
        <v>31766</v>
      </c>
      <c r="G974" s="801" t="n">
        <v>5</v>
      </c>
      <c r="H974" s="728" t="n">
        <v>3.47</v>
      </c>
      <c r="I974" s="737"/>
      <c r="J974" s="730" t="n">
        <f aca="false">H974*I974</f>
        <v>0</v>
      </c>
    </row>
    <row r="975" customFormat="false" ht="24" hidden="false" customHeight="true" outlineLevel="0" collapsed="false">
      <c r="A975" s="785" t="s">
        <v>31767</v>
      </c>
      <c r="B975" s="786" t="s">
        <v>31768</v>
      </c>
      <c r="C975" s="757" t="str">
        <f aca="false">TRIM(B975)</f>
        <v>ЛП5256О56О16О3ОО</v>
      </c>
      <c r="D975" s="787" t="n">
        <f aca="false">D974+1</f>
        <v>615</v>
      </c>
      <c r="E975" s="761" t="s">
        <v>31769</v>
      </c>
      <c r="F975" s="800" t="s">
        <v>31770</v>
      </c>
      <c r="G975" s="801" t="n">
        <v>1</v>
      </c>
      <c r="H975" s="728" t="n">
        <v>86.76</v>
      </c>
      <c r="I975" s="737"/>
      <c r="J975" s="730" t="n">
        <f aca="false">H975*I975</f>
        <v>0</v>
      </c>
    </row>
    <row r="976" customFormat="false" ht="24" hidden="false" customHeight="true" outlineLevel="0" collapsed="false">
      <c r="A976" s="785" t="s">
        <v>31771</v>
      </c>
      <c r="B976" s="786" t="s">
        <v>31772</v>
      </c>
      <c r="C976" s="757" t="str">
        <f aca="false">TRIM(B976)</f>
        <v>ЛП5256О56О1686ОО</v>
      </c>
      <c r="D976" s="787" t="n">
        <f aca="false">D975+1</f>
        <v>616</v>
      </c>
      <c r="E976" s="761" t="s">
        <v>9523</v>
      </c>
      <c r="F976" s="800" t="s">
        <v>31773</v>
      </c>
      <c r="G976" s="801" t="n">
        <v>5</v>
      </c>
      <c r="H976" s="728" t="n">
        <v>10.42</v>
      </c>
      <c r="I976" s="737"/>
      <c r="J976" s="730" t="n">
        <f aca="false">H976*I976</f>
        <v>0</v>
      </c>
    </row>
    <row r="977" customFormat="false" ht="24" hidden="false" customHeight="true" outlineLevel="0" collapsed="false">
      <c r="A977" s="785" t="s">
        <v>31774</v>
      </c>
      <c r="B977" s="786" t="s">
        <v>31775</v>
      </c>
      <c r="C977" s="757" t="str">
        <f aca="false">TRIM(B977)</f>
        <v>ЛП5256О5413О16ОО</v>
      </c>
      <c r="D977" s="787" t="n">
        <f aca="false">D976+1</f>
        <v>617</v>
      </c>
      <c r="E977" s="761" t="s">
        <v>9418</v>
      </c>
      <c r="F977" s="800" t="s">
        <v>31776</v>
      </c>
      <c r="G977" s="801" t="n">
        <v>2</v>
      </c>
      <c r="H977" s="728" t="n">
        <v>52.05</v>
      </c>
      <c r="I977" s="737"/>
      <c r="J977" s="730" t="n">
        <f aca="false">H977*I977</f>
        <v>0</v>
      </c>
    </row>
    <row r="978" customFormat="false" ht="12" hidden="false" customHeight="true" outlineLevel="0" collapsed="false">
      <c r="A978" s="785" t="s">
        <v>31777</v>
      </c>
      <c r="B978" s="786" t="s">
        <v>31778</v>
      </c>
      <c r="C978" s="757" t="str">
        <f aca="false">TRIM(B978)</f>
        <v>ЛП5256О56О2294ОО</v>
      </c>
      <c r="D978" s="787" t="n">
        <f aca="false">D977+1</f>
        <v>618</v>
      </c>
      <c r="E978" s="761" t="s">
        <v>9552</v>
      </c>
      <c r="F978" s="800" t="s">
        <v>31779</v>
      </c>
      <c r="G978" s="801" t="n">
        <v>1</v>
      </c>
      <c r="H978" s="728" t="n">
        <v>34.71</v>
      </c>
      <c r="I978" s="737"/>
      <c r="J978" s="730" t="n">
        <f aca="false">H978*I978</f>
        <v>0</v>
      </c>
    </row>
    <row r="979" customFormat="false" ht="12" hidden="false" customHeight="true" outlineLevel="0" collapsed="false">
      <c r="A979" s="785" t="s">
        <v>31780</v>
      </c>
      <c r="B979" s="786" t="s">
        <v>31780</v>
      </c>
      <c r="C979" s="757" t="str">
        <f aca="false">TRIM(B979)</f>
        <v>16172</v>
      </c>
      <c r="D979" s="787" t="n">
        <f aca="false">D978+1</f>
        <v>619</v>
      </c>
      <c r="E979" s="761" t="s">
        <v>31781</v>
      </c>
      <c r="F979" s="800" t="s">
        <v>9235</v>
      </c>
      <c r="G979" s="801" t="n">
        <v>1</v>
      </c>
      <c r="H979" s="728" t="n">
        <v>69.4</v>
      </c>
      <c r="I979" s="737"/>
      <c r="J979" s="730" t="n">
        <f aca="false">H979*I979</f>
        <v>0</v>
      </c>
    </row>
    <row r="980" customFormat="false" ht="12" hidden="false" customHeight="true" outlineLevel="0" collapsed="false">
      <c r="A980" s="785" t="s">
        <v>31782</v>
      </c>
      <c r="B980" s="786" t="s">
        <v>31783</v>
      </c>
      <c r="C980" s="757" t="str">
        <f aca="false">TRIM(B980)</f>
        <v>ЛП5256О56О2О82ОО</v>
      </c>
      <c r="D980" s="787" t="n">
        <f aca="false">D979+1</f>
        <v>620</v>
      </c>
      <c r="E980" s="761" t="s">
        <v>9544</v>
      </c>
      <c r="F980" s="800" t="s">
        <v>31784</v>
      </c>
      <c r="G980" s="801" t="n">
        <v>3</v>
      </c>
      <c r="H980" s="728" t="n">
        <v>75.18</v>
      </c>
      <c r="I980" s="737"/>
      <c r="J980" s="730" t="n">
        <f aca="false">H980*I980</f>
        <v>0</v>
      </c>
    </row>
    <row r="981" customFormat="false" ht="12" hidden="false" customHeight="true" outlineLevel="0" collapsed="false">
      <c r="A981" s="785" t="s">
        <v>31785</v>
      </c>
      <c r="B981" s="786" t="s">
        <v>31785</v>
      </c>
      <c r="C981" s="757" t="str">
        <f aca="false">TRIM(B981)</f>
        <v>15945</v>
      </c>
      <c r="D981" s="787" t="n">
        <f aca="false">D980+1</f>
        <v>621</v>
      </c>
      <c r="E981" s="761" t="s">
        <v>31786</v>
      </c>
      <c r="F981" s="800" t="s">
        <v>31787</v>
      </c>
      <c r="G981" s="801" t="n">
        <v>20</v>
      </c>
      <c r="H981" s="728" t="n">
        <v>10.07</v>
      </c>
      <c r="I981" s="737"/>
      <c r="J981" s="730" t="n">
        <f aca="false">H981*I981</f>
        <v>0</v>
      </c>
    </row>
    <row r="982" customFormat="false" ht="24" hidden="false" customHeight="true" outlineLevel="0" collapsed="false">
      <c r="A982" s="785" t="s">
        <v>31788</v>
      </c>
      <c r="B982" s="786" t="s">
        <v>31789</v>
      </c>
      <c r="C982" s="757" t="str">
        <f aca="false">TRIM(B982)</f>
        <v>мООО7179</v>
      </c>
      <c r="D982" s="787" t="n">
        <f aca="false">D981+1</f>
        <v>622</v>
      </c>
      <c r="E982" s="761" t="s">
        <v>31790</v>
      </c>
      <c r="F982" s="800" t="s">
        <v>31791</v>
      </c>
      <c r="G982" s="801" t="n">
        <v>625</v>
      </c>
      <c r="H982" s="728" t="n">
        <v>12.15</v>
      </c>
      <c r="I982" s="737"/>
      <c r="J982" s="730" t="n">
        <f aca="false">H982*I982</f>
        <v>0</v>
      </c>
    </row>
    <row r="983" customFormat="false" ht="12" hidden="false" customHeight="true" outlineLevel="0" collapsed="false">
      <c r="A983" s="785" t="s">
        <v>31792</v>
      </c>
      <c r="B983" s="786" t="s">
        <v>31792</v>
      </c>
      <c r="C983" s="757" t="str">
        <f aca="false">TRIM(B983)</f>
        <v>15937</v>
      </c>
      <c r="D983" s="787" t="n">
        <f aca="false">D982+1</f>
        <v>623</v>
      </c>
      <c r="E983" s="761" t="s">
        <v>31793</v>
      </c>
      <c r="F983" s="800" t="s">
        <v>31794</v>
      </c>
      <c r="G983" s="801" t="n">
        <v>84</v>
      </c>
      <c r="H983" s="728" t="n">
        <v>12.32</v>
      </c>
      <c r="I983" s="737"/>
      <c r="J983" s="730" t="n">
        <f aca="false">H983*I983</f>
        <v>0</v>
      </c>
    </row>
    <row r="984" customFormat="false" ht="12" hidden="false" customHeight="true" outlineLevel="0" collapsed="false">
      <c r="A984" s="785" t="s">
        <v>31795</v>
      </c>
      <c r="B984" s="786" t="s">
        <v>31796</v>
      </c>
      <c r="C984" s="757" t="str">
        <f aca="false">TRIM(B984)</f>
        <v>ОООО2862</v>
      </c>
      <c r="D984" s="787" t="n">
        <f aca="false">D983+1</f>
        <v>624</v>
      </c>
      <c r="E984" s="761" t="s">
        <v>31797</v>
      </c>
      <c r="F984" s="800" t="s">
        <v>31798</v>
      </c>
      <c r="G984" s="801" t="n">
        <v>2</v>
      </c>
      <c r="H984" s="728" t="n">
        <v>2.6</v>
      </c>
      <c r="I984" s="737"/>
      <c r="J984" s="730" t="n">
        <f aca="false">H984*I984</f>
        <v>0</v>
      </c>
    </row>
    <row r="985" customFormat="false" ht="12" hidden="false" customHeight="true" outlineLevel="0" collapsed="false">
      <c r="A985" s="785" t="s">
        <v>31799</v>
      </c>
      <c r="B985" s="786" t="s">
        <v>31800</v>
      </c>
      <c r="C985" s="757" t="str">
        <f aca="false">TRIM(B985)</f>
        <v>и113О</v>
      </c>
      <c r="D985" s="787" t="n">
        <f aca="false">D984+1</f>
        <v>625</v>
      </c>
      <c r="E985" s="761" t="s">
        <v>9711</v>
      </c>
      <c r="F985" s="800" t="s">
        <v>31801</v>
      </c>
      <c r="G985" s="801" t="n">
        <v>1</v>
      </c>
      <c r="H985" s="728" t="n">
        <v>117.12</v>
      </c>
      <c r="I985" s="737"/>
      <c r="J985" s="730" t="n">
        <f aca="false">H985*I985</f>
        <v>0</v>
      </c>
    </row>
    <row r="986" customFormat="false" ht="12" hidden="false" customHeight="true" outlineLevel="0" collapsed="false">
      <c r="A986" s="785" t="s">
        <v>31802</v>
      </c>
      <c r="B986" s="786" t="s">
        <v>31802</v>
      </c>
      <c r="C986" s="757" t="str">
        <f aca="false">TRIM(B986)</f>
        <v>и1122</v>
      </c>
      <c r="D986" s="787" t="n">
        <f aca="false">D985+1</f>
        <v>626</v>
      </c>
      <c r="E986" s="761" t="s">
        <v>31803</v>
      </c>
      <c r="F986" s="800" t="s">
        <v>31804</v>
      </c>
      <c r="G986" s="801" t="n">
        <v>2</v>
      </c>
      <c r="H986" s="728" t="n">
        <v>108.44</v>
      </c>
      <c r="I986" s="737"/>
      <c r="J986" s="730" t="n">
        <f aca="false">H986*I986</f>
        <v>0</v>
      </c>
    </row>
    <row r="987" customFormat="false" ht="12" hidden="false" customHeight="true" outlineLevel="0" collapsed="false">
      <c r="A987" s="785" t="s">
        <v>31805</v>
      </c>
      <c r="B987" s="786" t="s">
        <v>31805</v>
      </c>
      <c r="C987" s="757" t="str">
        <f aca="false">TRIM(B987)</f>
        <v>и1129</v>
      </c>
      <c r="D987" s="787" t="n">
        <f aca="false">D986+1</f>
        <v>627</v>
      </c>
      <c r="E987" s="761" t="s">
        <v>9709</v>
      </c>
      <c r="F987" s="800" t="s">
        <v>31806</v>
      </c>
      <c r="G987" s="801" t="n">
        <v>2</v>
      </c>
      <c r="H987" s="728" t="n">
        <v>110.18</v>
      </c>
      <c r="I987" s="737"/>
      <c r="J987" s="730" t="n">
        <f aca="false">H987*I987</f>
        <v>0</v>
      </c>
    </row>
    <row r="988" customFormat="false" ht="12" hidden="false" customHeight="true" outlineLevel="0" collapsed="false">
      <c r="A988" s="785" t="s">
        <v>31807</v>
      </c>
      <c r="B988" s="786" t="s">
        <v>31808</v>
      </c>
      <c r="C988" s="757" t="str">
        <f aca="false">TRIM(B988)</f>
        <v>ОООО2835</v>
      </c>
      <c r="D988" s="787" t="n">
        <f aca="false">D987+1</f>
        <v>628</v>
      </c>
      <c r="E988" s="761" t="s">
        <v>31809</v>
      </c>
      <c r="F988" s="800" t="s">
        <v>31810</v>
      </c>
      <c r="G988" s="801" t="n">
        <v>2</v>
      </c>
      <c r="H988" s="728" t="n">
        <v>1.74</v>
      </c>
      <c r="I988" s="737"/>
      <c r="J988" s="730" t="n">
        <f aca="false">H988*I988</f>
        <v>0</v>
      </c>
    </row>
    <row r="989" customFormat="false" ht="12" hidden="false" customHeight="true" outlineLevel="0" collapsed="false">
      <c r="A989" s="785" t="s">
        <v>31811</v>
      </c>
      <c r="B989" s="786" t="s">
        <v>31812</v>
      </c>
      <c r="C989" s="757" t="str">
        <f aca="false">TRIM(B989)</f>
        <v>ОООО2834</v>
      </c>
      <c r="D989" s="787" t="n">
        <f aca="false">D988+1</f>
        <v>629</v>
      </c>
      <c r="E989" s="761" t="s">
        <v>31813</v>
      </c>
      <c r="F989" s="800" t="s">
        <v>31814</v>
      </c>
      <c r="G989" s="801" t="n">
        <v>29</v>
      </c>
      <c r="H989" s="728" t="n">
        <v>0.87</v>
      </c>
      <c r="I989" s="737"/>
      <c r="J989" s="730" t="n">
        <f aca="false">H989*I989</f>
        <v>0</v>
      </c>
    </row>
    <row r="990" customFormat="false" ht="24" hidden="false" customHeight="true" outlineLevel="0" collapsed="false">
      <c r="A990" s="785" t="s">
        <v>29805</v>
      </c>
      <c r="B990" s="786" t="s">
        <v>29806</v>
      </c>
      <c r="C990" s="757" t="str">
        <f aca="false">TRIM(B990)</f>
        <v>мООО8661</v>
      </c>
      <c r="D990" s="787" t="n">
        <f aca="false">D989+1</f>
        <v>630</v>
      </c>
      <c r="E990" s="761" t="s">
        <v>29807</v>
      </c>
      <c r="F990" s="800" t="s">
        <v>31815</v>
      </c>
      <c r="G990" s="801" t="n">
        <v>2</v>
      </c>
      <c r="H990" s="728" t="n">
        <v>110.18</v>
      </c>
      <c r="I990" s="737"/>
      <c r="J990" s="730" t="n">
        <f aca="false">H990*I990</f>
        <v>0</v>
      </c>
    </row>
    <row r="991" customFormat="false" ht="24" hidden="false" customHeight="true" outlineLevel="0" collapsed="false">
      <c r="A991" s="785" t="s">
        <v>31816</v>
      </c>
      <c r="B991" s="786" t="s">
        <v>31817</v>
      </c>
      <c r="C991" s="757" t="str">
        <f aca="false">TRIM(B991)</f>
        <v>мООО8721</v>
      </c>
      <c r="D991" s="787" t="n">
        <f aca="false">D990+1</f>
        <v>631</v>
      </c>
      <c r="E991" s="761" t="s">
        <v>31818</v>
      </c>
      <c r="F991" s="800" t="s">
        <v>31819</v>
      </c>
      <c r="G991" s="801" t="n">
        <v>2</v>
      </c>
      <c r="H991" s="728" t="n">
        <v>0.35</v>
      </c>
      <c r="I991" s="737"/>
      <c r="J991" s="730" t="n">
        <f aca="false">H991*I991</f>
        <v>0</v>
      </c>
    </row>
    <row r="992" customFormat="false" ht="24" hidden="false" customHeight="true" outlineLevel="0" collapsed="false">
      <c r="A992" s="785" t="s">
        <v>31820</v>
      </c>
      <c r="B992" s="786" t="s">
        <v>31821</v>
      </c>
      <c r="C992" s="757" t="str">
        <f aca="false">TRIM(B992)</f>
        <v>О8О2ОО3</v>
      </c>
      <c r="D992" s="787" t="n">
        <f aca="false">D991+1</f>
        <v>632</v>
      </c>
      <c r="E992" s="761" t="s">
        <v>31822</v>
      </c>
      <c r="F992" s="800" t="s">
        <v>31823</v>
      </c>
      <c r="G992" s="801" t="n">
        <v>5</v>
      </c>
      <c r="H992" s="728" t="n">
        <v>8.33</v>
      </c>
      <c r="I992" s="737"/>
      <c r="J992" s="730" t="n">
        <f aca="false">H992*I992</f>
        <v>0</v>
      </c>
    </row>
    <row r="993" customFormat="false" ht="12" hidden="false" customHeight="true" outlineLevel="0" collapsed="false">
      <c r="A993" s="785" t="s">
        <v>31824</v>
      </c>
      <c r="B993" s="786" t="s">
        <v>31825</v>
      </c>
      <c r="C993" s="757" t="str">
        <f aca="false">TRIM(B993)</f>
        <v>О8О1О21</v>
      </c>
      <c r="D993" s="787" t="n">
        <f aca="false">D992+1</f>
        <v>633</v>
      </c>
      <c r="E993" s="761" t="s">
        <v>9838</v>
      </c>
      <c r="F993" s="800" t="s">
        <v>9839</v>
      </c>
      <c r="G993" s="801" t="n">
        <v>1</v>
      </c>
      <c r="H993" s="728" t="n">
        <v>10.07</v>
      </c>
      <c r="I993" s="737"/>
      <c r="J993" s="730" t="n">
        <f aca="false">H993*I993</f>
        <v>0</v>
      </c>
    </row>
    <row r="994" customFormat="false" ht="12" hidden="false" customHeight="true" outlineLevel="0" collapsed="false">
      <c r="A994" s="785" t="s">
        <v>31826</v>
      </c>
      <c r="B994" s="786" t="s">
        <v>31827</v>
      </c>
      <c r="C994" s="757" t="str">
        <f aca="false">TRIM(B994)</f>
        <v>О8О1372</v>
      </c>
      <c r="D994" s="787" t="n">
        <f aca="false">D993+1</f>
        <v>634</v>
      </c>
      <c r="E994" s="761" t="s">
        <v>9840</v>
      </c>
      <c r="F994" s="800" t="s">
        <v>9839</v>
      </c>
      <c r="G994" s="801" t="n">
        <v>1</v>
      </c>
      <c r="H994" s="728" t="n">
        <v>10.07</v>
      </c>
      <c r="I994" s="737"/>
      <c r="J994" s="730" t="n">
        <f aca="false">H994*I994</f>
        <v>0</v>
      </c>
    </row>
    <row r="995" customFormat="false" ht="24" hidden="false" customHeight="true" outlineLevel="0" collapsed="false">
      <c r="A995" s="785" t="s">
        <v>31828</v>
      </c>
      <c r="B995" s="786" t="s">
        <v>31829</v>
      </c>
      <c r="C995" s="757" t="str">
        <f aca="false">TRIM(B995)</f>
        <v>ЛП5256О3717ОО81О</v>
      </c>
      <c r="D995" s="787" t="n">
        <f aca="false">D994+1</f>
        <v>635</v>
      </c>
      <c r="E995" s="761" t="s">
        <v>31830</v>
      </c>
      <c r="F995" s="800" t="s">
        <v>31831</v>
      </c>
      <c r="G995" s="801" t="n">
        <v>10</v>
      </c>
      <c r="H995" s="728" t="n">
        <v>6.43</v>
      </c>
      <c r="I995" s="737"/>
      <c r="J995" s="730" t="n">
        <f aca="false">H995*I995</f>
        <v>0</v>
      </c>
    </row>
    <row r="996" customFormat="false" ht="12" hidden="false" customHeight="true" outlineLevel="0" collapsed="false">
      <c r="A996" s="785" t="s">
        <v>31832</v>
      </c>
      <c r="B996" s="786" t="s">
        <v>31832</v>
      </c>
      <c r="C996" s="757" t="str">
        <f aca="false">TRIM(B996)</f>
        <v>14357</v>
      </c>
      <c r="D996" s="787" t="n">
        <f aca="false">D995+1</f>
        <v>636</v>
      </c>
      <c r="E996" s="761" t="s">
        <v>31833</v>
      </c>
      <c r="F996" s="800" t="s">
        <v>1288</v>
      </c>
      <c r="G996" s="801" t="n">
        <v>1</v>
      </c>
      <c r="H996" s="728" t="n">
        <v>34.71</v>
      </c>
      <c r="I996" s="737"/>
      <c r="J996" s="730" t="n">
        <f aca="false">H996*I996</f>
        <v>0</v>
      </c>
    </row>
    <row r="997" customFormat="false" ht="24" hidden="false" customHeight="true" outlineLevel="0" collapsed="false">
      <c r="A997" s="785" t="s">
        <v>31834</v>
      </c>
      <c r="B997" s="786" t="s">
        <v>31835</v>
      </c>
      <c r="C997" s="757" t="str">
        <f aca="false">TRIM(B997)</f>
        <v>О8О1781</v>
      </c>
      <c r="D997" s="787" t="n">
        <f aca="false">D996+1</f>
        <v>637</v>
      </c>
      <c r="E997" s="761" t="s">
        <v>31836</v>
      </c>
      <c r="F997" s="800" t="s">
        <v>30389</v>
      </c>
      <c r="G997" s="801" t="n">
        <v>1</v>
      </c>
      <c r="H997" s="728" t="n">
        <v>37.31</v>
      </c>
      <c r="I997" s="737"/>
      <c r="J997" s="730" t="n">
        <f aca="false">H997*I997</f>
        <v>0</v>
      </c>
    </row>
    <row r="998" customFormat="false" ht="12" hidden="false" customHeight="true" outlineLevel="0" collapsed="false">
      <c r="A998" s="785" t="s">
        <v>31837</v>
      </c>
      <c r="B998" s="786" t="s">
        <v>31837</v>
      </c>
      <c r="C998" s="757" t="str">
        <f aca="false">TRIM(B998)</f>
        <v>13342</v>
      </c>
      <c r="D998" s="787" t="n">
        <f aca="false">D997+1</f>
        <v>638</v>
      </c>
      <c r="E998" s="761" t="s">
        <v>31838</v>
      </c>
      <c r="F998" s="800" t="s">
        <v>11531</v>
      </c>
      <c r="G998" s="801" t="n">
        <v>1</v>
      </c>
      <c r="H998" s="728" t="n">
        <v>1.39</v>
      </c>
      <c r="I998" s="737"/>
      <c r="J998" s="730" t="n">
        <f aca="false">H998*I998</f>
        <v>0</v>
      </c>
    </row>
    <row r="999" customFormat="false" ht="24" hidden="false" customHeight="true" outlineLevel="0" collapsed="false">
      <c r="A999" s="785" t="s">
        <v>31839</v>
      </c>
      <c r="B999" s="786" t="s">
        <v>31840</v>
      </c>
      <c r="C999" s="757" t="str">
        <f aca="false">TRIM(B999)</f>
        <v>ЛП526ОО75112О2ОО</v>
      </c>
      <c r="D999" s="787" t="n">
        <f aca="false">D998+1</f>
        <v>639</v>
      </c>
      <c r="E999" s="805" t="s">
        <v>31841</v>
      </c>
      <c r="F999" s="806" t="s">
        <v>31842</v>
      </c>
      <c r="G999" s="807" t="n">
        <v>3</v>
      </c>
      <c r="H999" s="728" t="n">
        <v>980.03</v>
      </c>
      <c r="I999" s="737"/>
      <c r="J999" s="730" t="n">
        <f aca="false">H999*I999</f>
        <v>0</v>
      </c>
    </row>
    <row r="1000" customFormat="false" ht="24" hidden="false" customHeight="true" outlineLevel="0" collapsed="false">
      <c r="A1000" s="785" t="s">
        <v>31843</v>
      </c>
      <c r="B1000" s="786" t="s">
        <v>31844</v>
      </c>
      <c r="C1000" s="757" t="str">
        <f aca="false">TRIM(B1000)</f>
        <v>ЛП526ОО75111О2ОО</v>
      </c>
      <c r="D1000" s="787" t="n">
        <f aca="false">D999+1</f>
        <v>640</v>
      </c>
      <c r="E1000" s="805" t="s">
        <v>31845</v>
      </c>
      <c r="F1000" s="806" t="s">
        <v>31846</v>
      </c>
      <c r="G1000" s="807" t="n">
        <v>1</v>
      </c>
      <c r="H1000" s="728" t="n">
        <v>1045.37</v>
      </c>
      <c r="I1000" s="737"/>
      <c r="J1000" s="730" t="n">
        <f aca="false">H1000*I1000</f>
        <v>0</v>
      </c>
    </row>
    <row r="1001" customFormat="false" ht="24" hidden="false" customHeight="true" outlineLevel="0" collapsed="false">
      <c r="A1001" s="785" t="s">
        <v>31847</v>
      </c>
      <c r="B1001" s="786" t="s">
        <v>31848</v>
      </c>
      <c r="C1001" s="757" t="str">
        <f aca="false">TRIM(B1001)</f>
        <v>ЛИОО1О813ОО</v>
      </c>
      <c r="D1001" s="787" t="n">
        <f aca="false">D1000+1</f>
        <v>641</v>
      </c>
      <c r="E1001" s="761" t="s">
        <v>17950</v>
      </c>
      <c r="F1001" s="800" t="s">
        <v>31849</v>
      </c>
      <c r="G1001" s="801" t="n">
        <v>8</v>
      </c>
      <c r="H1001" s="728" t="n">
        <v>0.17</v>
      </c>
      <c r="I1001" s="737"/>
      <c r="J1001" s="730" t="n">
        <f aca="false">H1001*I1001</f>
        <v>0</v>
      </c>
    </row>
    <row r="1002" customFormat="false" ht="24" hidden="false" customHeight="true" outlineLevel="0" collapsed="false">
      <c r="A1002" s="785" t="s">
        <v>31850</v>
      </c>
      <c r="B1002" s="786" t="s">
        <v>31851</v>
      </c>
      <c r="C1002" s="757" t="str">
        <f aca="false">TRIM(B1002)</f>
        <v>ЛП525233711О1О99</v>
      </c>
      <c r="D1002" s="787" t="n">
        <f aca="false">D1001+1</f>
        <v>642</v>
      </c>
      <c r="E1002" s="761" t="s">
        <v>8812</v>
      </c>
      <c r="F1002" s="800" t="s">
        <v>31852</v>
      </c>
      <c r="G1002" s="801" t="n">
        <v>4</v>
      </c>
      <c r="H1002" s="728" t="n">
        <v>24.29</v>
      </c>
      <c r="I1002" s="737"/>
      <c r="J1002" s="730" t="n">
        <f aca="false">H1002*I1002</f>
        <v>0</v>
      </c>
    </row>
    <row r="1003" customFormat="false" ht="24" hidden="false" customHeight="true" outlineLevel="0" collapsed="false">
      <c r="A1003" s="785" t="s">
        <v>31853</v>
      </c>
      <c r="B1003" s="786" t="s">
        <v>31854</v>
      </c>
      <c r="C1003" s="757" t="str">
        <f aca="false">TRIM(B1003)</f>
        <v>ЛП525233711ОО899</v>
      </c>
      <c r="D1003" s="787" t="n">
        <f aca="false">D1002+1</f>
        <v>643</v>
      </c>
      <c r="E1003" s="761" t="s">
        <v>8810</v>
      </c>
      <c r="F1003" s="800" t="s">
        <v>31855</v>
      </c>
      <c r="G1003" s="801" t="n">
        <v>4</v>
      </c>
      <c r="H1003" s="728" t="n">
        <v>24.29</v>
      </c>
      <c r="I1003" s="737"/>
      <c r="J1003" s="730" t="n">
        <f aca="false">H1003*I1003</f>
        <v>0</v>
      </c>
    </row>
    <row r="1004" customFormat="false" ht="24" hidden="false" customHeight="true" outlineLevel="0" collapsed="false">
      <c r="A1004" s="785" t="s">
        <v>31856</v>
      </c>
      <c r="B1004" s="786" t="s">
        <v>31857</v>
      </c>
      <c r="C1004" s="757" t="str">
        <f aca="false">TRIM(B1004)</f>
        <v>ЛП5292613О95143О</v>
      </c>
      <c r="D1004" s="787" t="n">
        <f aca="false">D1003+1</f>
        <v>644</v>
      </c>
      <c r="E1004" s="761" t="s">
        <v>31858</v>
      </c>
      <c r="F1004" s="800" t="s">
        <v>31859</v>
      </c>
      <c r="G1004" s="801" t="n">
        <v>6</v>
      </c>
      <c r="H1004" s="728" t="n">
        <v>1.22</v>
      </c>
      <c r="I1004" s="737"/>
      <c r="J1004" s="730" t="n">
        <f aca="false">H1004*I1004</f>
        <v>0</v>
      </c>
    </row>
    <row r="1005" customFormat="false" ht="12" hidden="false" customHeight="true" outlineLevel="0" collapsed="false">
      <c r="A1005" s="785" t="s">
        <v>31860</v>
      </c>
      <c r="B1005" s="786" t="s">
        <v>31861</v>
      </c>
      <c r="C1005" s="757" t="str">
        <f aca="false">TRIM(B1005)</f>
        <v>ОООО37О1</v>
      </c>
      <c r="D1005" s="787" t="n">
        <f aca="false">D1004+1</f>
        <v>645</v>
      </c>
      <c r="E1005" s="761" t="s">
        <v>31862</v>
      </c>
      <c r="F1005" s="800" t="s">
        <v>31863</v>
      </c>
      <c r="G1005" s="801" t="n">
        <v>1</v>
      </c>
      <c r="H1005" s="728" t="n">
        <v>5.21</v>
      </c>
      <c r="I1005" s="737"/>
      <c r="J1005" s="730" t="n">
        <f aca="false">H1005*I1005</f>
        <v>0</v>
      </c>
    </row>
    <row r="1006" customFormat="false" ht="24" hidden="false" customHeight="true" outlineLevel="0" collapsed="false">
      <c r="A1006" s="785" t="s">
        <v>31864</v>
      </c>
      <c r="B1006" s="786" t="s">
        <v>31865</v>
      </c>
      <c r="C1006" s="757" t="str">
        <f aca="false">TRIM(B1006)</f>
        <v>ЛП5292О61О19131О</v>
      </c>
      <c r="D1006" s="787" t="n">
        <f aca="false">D1005+1</f>
        <v>646</v>
      </c>
      <c r="E1006" s="761" t="s">
        <v>9691</v>
      </c>
      <c r="F1006" s="800" t="s">
        <v>31866</v>
      </c>
      <c r="G1006" s="801" t="n">
        <v>5</v>
      </c>
      <c r="H1006" s="728" t="n">
        <v>9.55</v>
      </c>
      <c r="I1006" s="737"/>
      <c r="J1006" s="730" t="n">
        <f aca="false">H1006*I1006</f>
        <v>0</v>
      </c>
    </row>
    <row r="1007" customFormat="false" ht="12" hidden="false" customHeight="true" outlineLevel="0" collapsed="false">
      <c r="A1007" s="785" t="s">
        <v>31867</v>
      </c>
      <c r="B1007" s="786" t="s">
        <v>31868</v>
      </c>
      <c r="C1007" s="757" t="str">
        <f aca="false">TRIM(B1007)</f>
        <v>иО732</v>
      </c>
      <c r="D1007" s="787" t="n">
        <f aca="false">D1006+1</f>
        <v>647</v>
      </c>
      <c r="E1007" s="761" t="s">
        <v>31869</v>
      </c>
      <c r="F1007" s="800" t="s">
        <v>9693</v>
      </c>
      <c r="G1007" s="801" t="n">
        <v>1</v>
      </c>
      <c r="H1007" s="728" t="n">
        <v>9.55</v>
      </c>
      <c r="I1007" s="737"/>
      <c r="J1007" s="730" t="n">
        <f aca="false">H1007*I1007</f>
        <v>0</v>
      </c>
    </row>
    <row r="1008" customFormat="false" ht="24" hidden="false" customHeight="true" outlineLevel="0" collapsed="false">
      <c r="A1008" s="785" t="s">
        <v>31870</v>
      </c>
      <c r="B1008" s="786" t="s">
        <v>31871</v>
      </c>
      <c r="C1008" s="757" t="str">
        <f aca="false">TRIM(B1008)</f>
        <v>ЛП5256О29О9О78ОО</v>
      </c>
      <c r="D1008" s="787" t="n">
        <f aca="false">D1007+1</f>
        <v>648</v>
      </c>
      <c r="E1008" s="761" t="s">
        <v>31872</v>
      </c>
      <c r="F1008" s="800" t="s">
        <v>31873</v>
      </c>
      <c r="G1008" s="801" t="n">
        <v>1</v>
      </c>
      <c r="H1008" s="728" t="n">
        <v>80.68</v>
      </c>
      <c r="I1008" s="737"/>
      <c r="J1008" s="730" t="n">
        <f aca="false">H1008*I1008</f>
        <v>0</v>
      </c>
    </row>
    <row r="1009" customFormat="false" ht="24" hidden="false" customHeight="true" outlineLevel="0" collapsed="false">
      <c r="A1009" s="785" t="s">
        <v>31874</v>
      </c>
      <c r="B1009" s="786" t="s">
        <v>31875</v>
      </c>
      <c r="C1009" s="757" t="str">
        <f aca="false">TRIM(B1009)</f>
        <v>ЛП5292О1ОО1О631О</v>
      </c>
      <c r="D1009" s="787" t="n">
        <f aca="false">D1008+1</f>
        <v>649</v>
      </c>
      <c r="E1009" s="761" t="s">
        <v>7711</v>
      </c>
      <c r="F1009" s="800" t="s">
        <v>31876</v>
      </c>
      <c r="G1009" s="801" t="n">
        <v>3</v>
      </c>
      <c r="H1009" s="728" t="n">
        <v>64.2</v>
      </c>
      <c r="I1009" s="737"/>
      <c r="J1009" s="730" t="n">
        <f aca="false">H1009*I1009</f>
        <v>0</v>
      </c>
    </row>
    <row r="1010" customFormat="false" ht="24" hidden="false" customHeight="true" outlineLevel="0" collapsed="false">
      <c r="A1010" s="785" t="s">
        <v>31877</v>
      </c>
      <c r="B1010" s="786" t="s">
        <v>31878</v>
      </c>
      <c r="C1010" s="757" t="str">
        <f aca="false">TRIM(B1010)</f>
        <v>ЛП5252528О3О12ОО</v>
      </c>
      <c r="D1010" s="787" t="n">
        <f aca="false">D1009+1</f>
        <v>650</v>
      </c>
      <c r="E1010" s="761" t="s">
        <v>31879</v>
      </c>
      <c r="F1010" s="800" t="s">
        <v>31880</v>
      </c>
      <c r="G1010" s="801" t="n">
        <v>2</v>
      </c>
      <c r="H1010" s="728" t="n">
        <v>32.1</v>
      </c>
      <c r="I1010" s="737"/>
      <c r="J1010" s="730" t="n">
        <f aca="false">H1010*I1010</f>
        <v>0</v>
      </c>
    </row>
    <row r="1011" customFormat="false" ht="24" hidden="false" customHeight="true" outlineLevel="0" collapsed="false">
      <c r="A1011" s="785" t="s">
        <v>31881</v>
      </c>
      <c r="B1011" s="786" t="s">
        <v>31882</v>
      </c>
      <c r="C1011" s="757" t="str">
        <f aca="false">TRIM(B1011)</f>
        <v>ЛП5252528О3О13ОО</v>
      </c>
      <c r="D1011" s="787" t="n">
        <f aca="false">D1010+1</f>
        <v>651</v>
      </c>
      <c r="E1011" s="761" t="s">
        <v>31883</v>
      </c>
      <c r="F1011" s="800" t="s">
        <v>31884</v>
      </c>
      <c r="G1011" s="801" t="n">
        <v>2</v>
      </c>
      <c r="H1011" s="728" t="n">
        <v>32.1</v>
      </c>
      <c r="I1011" s="737"/>
      <c r="J1011" s="730" t="n">
        <f aca="false">H1011*I1011</f>
        <v>0</v>
      </c>
    </row>
    <row r="1012" customFormat="false" ht="24" hidden="false" customHeight="true" outlineLevel="0" collapsed="false">
      <c r="A1012" s="785" t="s">
        <v>31885</v>
      </c>
      <c r="B1012" s="786" t="s">
        <v>31886</v>
      </c>
      <c r="C1012" s="757" t="str">
        <f aca="false">TRIM(B1012)</f>
        <v>ЛП5252528О3О1ООО</v>
      </c>
      <c r="D1012" s="787" t="n">
        <f aca="false">D1011+1</f>
        <v>652</v>
      </c>
      <c r="E1012" s="761" t="s">
        <v>31887</v>
      </c>
      <c r="F1012" s="800" t="s">
        <v>31888</v>
      </c>
      <c r="G1012" s="801" t="n">
        <v>1</v>
      </c>
      <c r="H1012" s="728" t="n">
        <v>11.28</v>
      </c>
      <c r="I1012" s="737"/>
      <c r="J1012" s="730" t="n">
        <f aca="false">H1012*I1012</f>
        <v>0</v>
      </c>
    </row>
    <row r="1013" customFormat="false" ht="24" hidden="false" customHeight="true" outlineLevel="0" collapsed="false">
      <c r="A1013" s="785" t="s">
        <v>31889</v>
      </c>
      <c r="B1013" s="786" t="s">
        <v>31890</v>
      </c>
      <c r="C1013" s="757" t="str">
        <f aca="false">TRIM(B1013)</f>
        <v>ЛП5922253О129ООО</v>
      </c>
      <c r="D1013" s="787" t="n">
        <f aca="false">D1012+1</f>
        <v>653</v>
      </c>
      <c r="E1013" s="761" t="s">
        <v>31891</v>
      </c>
      <c r="F1013" s="800" t="s">
        <v>31892</v>
      </c>
      <c r="G1013" s="801" t="n">
        <v>2</v>
      </c>
      <c r="H1013" s="728" t="n">
        <v>32.1</v>
      </c>
      <c r="I1013" s="737"/>
      <c r="J1013" s="730" t="n">
        <f aca="false">H1013*I1013</f>
        <v>0</v>
      </c>
    </row>
    <row r="1014" customFormat="false" ht="24" hidden="false" customHeight="true" outlineLevel="0" collapsed="false">
      <c r="A1014" s="785" t="s">
        <v>31893</v>
      </c>
      <c r="B1014" s="786" t="s">
        <v>31894</v>
      </c>
      <c r="C1014" s="757" t="str">
        <f aca="false">TRIM(B1014)</f>
        <v>ЛП5292О61О19161О</v>
      </c>
      <c r="D1014" s="787" t="n">
        <f aca="false">D1013+1</f>
        <v>654</v>
      </c>
      <c r="E1014" s="761" t="s">
        <v>31895</v>
      </c>
      <c r="F1014" s="800" t="s">
        <v>31896</v>
      </c>
      <c r="G1014" s="801" t="n">
        <v>10</v>
      </c>
      <c r="H1014" s="728" t="n">
        <v>7.81</v>
      </c>
      <c r="I1014" s="737"/>
      <c r="J1014" s="730" t="n">
        <f aca="false">H1014*I1014</f>
        <v>0</v>
      </c>
    </row>
    <row r="1015" customFormat="false" ht="24" hidden="false" customHeight="true" outlineLevel="0" collapsed="false">
      <c r="A1015" s="785" t="s">
        <v>31897</v>
      </c>
      <c r="B1015" s="786" t="s">
        <v>31898</v>
      </c>
      <c r="C1015" s="757" t="str">
        <f aca="false">TRIM(B1015)</f>
        <v>117О6</v>
      </c>
      <c r="D1015" s="787" t="n">
        <f aca="false">D1014+1</f>
        <v>655</v>
      </c>
      <c r="E1015" s="761" t="s">
        <v>31899</v>
      </c>
      <c r="F1015" s="800" t="s">
        <v>31900</v>
      </c>
      <c r="G1015" s="801" t="n">
        <v>2</v>
      </c>
      <c r="H1015" s="728" t="n">
        <v>32.1</v>
      </c>
      <c r="I1015" s="737"/>
      <c r="J1015" s="730" t="n">
        <f aca="false">H1015*I1015</f>
        <v>0</v>
      </c>
    </row>
    <row r="1016" customFormat="false" ht="24" hidden="false" customHeight="true" outlineLevel="0" collapsed="false">
      <c r="A1016" s="785" t="s">
        <v>31901</v>
      </c>
      <c r="B1016" s="786" t="s">
        <v>31902</v>
      </c>
      <c r="C1016" s="757" t="str">
        <f aca="false">TRIM(B1016)</f>
        <v>ЛП5256О28О3О82ОО</v>
      </c>
      <c r="D1016" s="787" t="n">
        <f aca="false">D1015+1</f>
        <v>656</v>
      </c>
      <c r="E1016" s="761" t="s">
        <v>31903</v>
      </c>
      <c r="F1016" s="800" t="s">
        <v>31904</v>
      </c>
      <c r="G1016" s="801" t="n">
        <v>2</v>
      </c>
      <c r="H1016" s="728" t="n">
        <v>20.82</v>
      </c>
      <c r="I1016" s="737"/>
      <c r="J1016" s="730" t="n">
        <f aca="false">H1016*I1016</f>
        <v>0</v>
      </c>
    </row>
    <row r="1017" customFormat="false" ht="24" hidden="false" customHeight="true" outlineLevel="0" collapsed="false">
      <c r="A1017" s="785" t="s">
        <v>31905</v>
      </c>
      <c r="B1017" s="786" t="s">
        <v>31906</v>
      </c>
      <c r="C1017" s="757" t="str">
        <f aca="false">TRIM(B1017)</f>
        <v>ЛП525261ОО1О49ОО</v>
      </c>
      <c r="D1017" s="787" t="n">
        <f aca="false">D1016+1</f>
        <v>657</v>
      </c>
      <c r="E1017" s="761" t="s">
        <v>31907</v>
      </c>
      <c r="F1017" s="800" t="s">
        <v>31908</v>
      </c>
      <c r="G1017" s="801" t="n">
        <v>1</v>
      </c>
      <c r="H1017" s="728" t="n">
        <v>52.92</v>
      </c>
      <c r="I1017" s="737"/>
      <c r="J1017" s="730" t="n">
        <f aca="false">H1017*I1017</f>
        <v>0</v>
      </c>
    </row>
    <row r="1018" customFormat="false" ht="24" hidden="false" customHeight="true" outlineLevel="0" collapsed="false">
      <c r="A1018" s="785" t="s">
        <v>31909</v>
      </c>
      <c r="B1018" s="786" t="s">
        <v>31910</v>
      </c>
      <c r="C1018" s="757" t="str">
        <f aca="false">TRIM(B1018)</f>
        <v>ЛП525551ОО1О48ОО</v>
      </c>
      <c r="D1018" s="787" t="n">
        <f aca="false">D1017+1</f>
        <v>658</v>
      </c>
      <c r="E1018" s="761" t="s">
        <v>31911</v>
      </c>
      <c r="F1018" s="800" t="s">
        <v>31912</v>
      </c>
      <c r="G1018" s="801" t="n">
        <v>1</v>
      </c>
      <c r="H1018" s="728" t="n">
        <v>55.52</v>
      </c>
      <c r="I1018" s="737"/>
      <c r="J1018" s="730" t="n">
        <f aca="false">H1018*I1018</f>
        <v>0</v>
      </c>
    </row>
    <row r="1019" customFormat="false" ht="24" hidden="false" customHeight="true" outlineLevel="0" collapsed="false">
      <c r="A1019" s="785" t="s">
        <v>31913</v>
      </c>
      <c r="B1019" s="786" t="s">
        <v>31914</v>
      </c>
      <c r="C1019" s="757" t="str">
        <f aca="false">TRIM(B1019)</f>
        <v>ЛП525551ОО1О49ОО</v>
      </c>
      <c r="D1019" s="787" t="n">
        <f aca="false">D1018+1</f>
        <v>659</v>
      </c>
      <c r="E1019" s="761" t="s">
        <v>31915</v>
      </c>
      <c r="F1019" s="800" t="s">
        <v>31916</v>
      </c>
      <c r="G1019" s="801" t="n">
        <v>2</v>
      </c>
      <c r="H1019" s="728" t="n">
        <v>55.52</v>
      </c>
      <c r="I1019" s="737"/>
      <c r="J1019" s="730" t="n">
        <f aca="false">H1019*I1019</f>
        <v>0</v>
      </c>
    </row>
    <row r="1020" customFormat="false" ht="24" hidden="false" customHeight="true" outlineLevel="0" collapsed="false">
      <c r="A1020" s="785" t="s">
        <v>31917</v>
      </c>
      <c r="B1020" s="786" t="s">
        <v>31918</v>
      </c>
      <c r="C1020" s="757" t="str">
        <f aca="false">TRIM(B1020)</f>
        <v>ЛП621311О5ОООООО</v>
      </c>
      <c r="D1020" s="787" t="n">
        <f aca="false">D1019+1</f>
        <v>660</v>
      </c>
      <c r="E1020" s="761" t="s">
        <v>31919</v>
      </c>
      <c r="F1020" s="800" t="s">
        <v>31920</v>
      </c>
      <c r="G1020" s="801" t="n">
        <v>2</v>
      </c>
      <c r="H1020" s="728" t="n">
        <v>28.63</v>
      </c>
      <c r="I1020" s="737"/>
      <c r="J1020" s="730" t="n">
        <f aca="false">H1020*I1020</f>
        <v>0</v>
      </c>
    </row>
    <row r="1021" customFormat="false" ht="24" hidden="false" customHeight="true" outlineLevel="0" collapsed="false">
      <c r="A1021" s="785" t="s">
        <v>31921</v>
      </c>
      <c r="B1021" s="786" t="s">
        <v>31922</v>
      </c>
      <c r="C1021" s="757" t="str">
        <f aca="false">TRIM(B1021)</f>
        <v>ЛП621311О4ОООООО</v>
      </c>
      <c r="D1021" s="787" t="n">
        <f aca="false">D1020+1</f>
        <v>661</v>
      </c>
      <c r="E1021" s="761" t="s">
        <v>31923</v>
      </c>
      <c r="F1021" s="800" t="s">
        <v>31924</v>
      </c>
      <c r="G1021" s="801" t="n">
        <v>2</v>
      </c>
      <c r="H1021" s="728" t="n">
        <v>28.63</v>
      </c>
      <c r="I1021" s="737"/>
      <c r="J1021" s="730" t="n">
        <f aca="false">H1021*I1021</f>
        <v>0</v>
      </c>
    </row>
    <row r="1022" customFormat="false" ht="12" hidden="false" customHeight="true" outlineLevel="0" collapsed="false">
      <c r="A1022" s="785" t="s">
        <v>31925</v>
      </c>
      <c r="B1022" s="786" t="s">
        <v>31925</v>
      </c>
      <c r="C1022" s="757" t="str">
        <f aca="false">TRIM(B1022)</f>
        <v>11625</v>
      </c>
      <c r="D1022" s="787" t="n">
        <f aca="false">D1021+1</f>
        <v>662</v>
      </c>
      <c r="E1022" s="761" t="s">
        <v>31926</v>
      </c>
      <c r="F1022" s="800" t="s">
        <v>8012</v>
      </c>
      <c r="G1022" s="801" t="n">
        <v>2</v>
      </c>
      <c r="H1022" s="728" t="n">
        <v>19.95</v>
      </c>
      <c r="I1022" s="737"/>
      <c r="J1022" s="730" t="n">
        <f aca="false">H1022*I1022</f>
        <v>0</v>
      </c>
    </row>
    <row r="1023" customFormat="false" ht="24" hidden="false" customHeight="true" outlineLevel="0" collapsed="false">
      <c r="A1023" s="785" t="s">
        <v>31927</v>
      </c>
      <c r="B1023" s="786" t="s">
        <v>31928</v>
      </c>
      <c r="C1023" s="757" t="str">
        <f aca="false">TRIM(B1023)</f>
        <v>ЛП5292613О94953О</v>
      </c>
      <c r="D1023" s="787" t="n">
        <f aca="false">D1022+1</f>
        <v>663</v>
      </c>
      <c r="E1023" s="761" t="s">
        <v>31929</v>
      </c>
      <c r="F1023" s="800" t="s">
        <v>31930</v>
      </c>
      <c r="G1023" s="801" t="n">
        <v>5</v>
      </c>
      <c r="H1023" s="728" t="n">
        <v>2.77</v>
      </c>
      <c r="I1023" s="737"/>
      <c r="J1023" s="730" t="n">
        <f aca="false">H1023*I1023</f>
        <v>0</v>
      </c>
    </row>
    <row r="1024" customFormat="false" ht="24" hidden="false" customHeight="true" outlineLevel="0" collapsed="false">
      <c r="A1024" s="785" t="s">
        <v>31931</v>
      </c>
      <c r="B1024" s="786" t="s">
        <v>31932</v>
      </c>
      <c r="C1024" s="757" t="str">
        <f aca="false">TRIM(B1024)</f>
        <v>ЛП5292О1ОО1О48ОО</v>
      </c>
      <c r="D1024" s="787" t="n">
        <f aca="false">D1023+1</f>
        <v>664</v>
      </c>
      <c r="E1024" s="761" t="s">
        <v>31933</v>
      </c>
      <c r="F1024" s="800" t="s">
        <v>31934</v>
      </c>
      <c r="G1024" s="801" t="n">
        <v>5</v>
      </c>
      <c r="H1024" s="728" t="n">
        <v>48.58</v>
      </c>
      <c r="I1024" s="737"/>
      <c r="J1024" s="730" t="n">
        <f aca="false">H1024*I1024</f>
        <v>0</v>
      </c>
    </row>
    <row r="1025" customFormat="false" ht="24" hidden="false" customHeight="true" outlineLevel="0" collapsed="false">
      <c r="A1025" s="785" t="s">
        <v>31935</v>
      </c>
      <c r="B1025" s="786" t="s">
        <v>31936</v>
      </c>
      <c r="C1025" s="757" t="str">
        <f aca="false">TRIM(B1025)</f>
        <v>ЛП52922293526ООО</v>
      </c>
      <c r="D1025" s="787" t="n">
        <f aca="false">D1024+1</f>
        <v>665</v>
      </c>
      <c r="E1025" s="761" t="s">
        <v>31937</v>
      </c>
      <c r="F1025" s="800" t="s">
        <v>31938</v>
      </c>
      <c r="G1025" s="801" t="n">
        <v>2</v>
      </c>
      <c r="H1025" s="728" t="n">
        <v>6.08</v>
      </c>
      <c r="I1025" s="737"/>
      <c r="J1025" s="730" t="n">
        <f aca="false">H1025*I1025</f>
        <v>0</v>
      </c>
    </row>
    <row r="1026" customFormat="false" ht="24" hidden="false" customHeight="true" outlineLevel="0" collapsed="false">
      <c r="A1026" s="785" t="s">
        <v>31939</v>
      </c>
      <c r="B1026" s="786" t="s">
        <v>31940</v>
      </c>
      <c r="C1026" s="757" t="str">
        <f aca="false">TRIM(B1026)</f>
        <v>ЛИОО1О56832</v>
      </c>
      <c r="D1026" s="787" t="n">
        <f aca="false">D1025+1</f>
        <v>666</v>
      </c>
      <c r="E1026" s="761" t="s">
        <v>31941</v>
      </c>
      <c r="F1026" s="800" t="s">
        <v>31942</v>
      </c>
      <c r="G1026" s="801" t="n">
        <v>2</v>
      </c>
      <c r="H1026" s="728" t="n">
        <v>55.52</v>
      </c>
      <c r="I1026" s="737"/>
      <c r="J1026" s="730" t="n">
        <f aca="false">H1026*I1026</f>
        <v>0</v>
      </c>
    </row>
    <row r="1027" customFormat="false" ht="12" hidden="false" customHeight="true" outlineLevel="0" collapsed="false">
      <c r="A1027" s="785" t="s">
        <v>31943</v>
      </c>
      <c r="B1027" s="786" t="s">
        <v>31944</v>
      </c>
      <c r="C1027" s="757" t="str">
        <f aca="false">TRIM(B1027)</f>
        <v>ЛП5256О3748141ОО</v>
      </c>
      <c r="D1027" s="787" t="n">
        <f aca="false">D1026+1</f>
        <v>667</v>
      </c>
      <c r="E1027" s="761" t="s">
        <v>31945</v>
      </c>
      <c r="F1027" s="800" t="s">
        <v>31946</v>
      </c>
      <c r="G1027" s="801" t="n">
        <v>9</v>
      </c>
      <c r="H1027" s="728" t="n">
        <v>6.08</v>
      </c>
      <c r="I1027" s="737"/>
      <c r="J1027" s="730" t="n">
        <f aca="false">H1027*I1027</f>
        <v>0</v>
      </c>
    </row>
    <row r="1028" customFormat="false" ht="24" hidden="false" customHeight="true" outlineLevel="0" collapsed="false">
      <c r="A1028" s="785" t="s">
        <v>31947</v>
      </c>
      <c r="B1028" s="786" t="s">
        <v>31948</v>
      </c>
      <c r="C1028" s="757" t="str">
        <f aca="false">TRIM(B1028)</f>
        <v>ЛИОО1О53211</v>
      </c>
      <c r="D1028" s="787" t="n">
        <f aca="false">D1027+1</f>
        <v>668</v>
      </c>
      <c r="E1028" s="761" t="s">
        <v>7658</v>
      </c>
      <c r="F1028" s="800" t="s">
        <v>31949</v>
      </c>
      <c r="G1028" s="801" t="n">
        <v>2</v>
      </c>
      <c r="H1028" s="728" t="n">
        <v>64.2</v>
      </c>
      <c r="I1028" s="737"/>
      <c r="J1028" s="730" t="n">
        <f aca="false">H1028*I1028</f>
        <v>0</v>
      </c>
    </row>
    <row r="1029" customFormat="false" ht="24" hidden="false" customHeight="true" outlineLevel="0" collapsed="false">
      <c r="A1029" s="785" t="s">
        <v>31950</v>
      </c>
      <c r="B1029" s="786" t="s">
        <v>31951</v>
      </c>
      <c r="C1029" s="757" t="str">
        <f aca="false">TRIM(B1029)</f>
        <v>ЛП5253О13О3336О1</v>
      </c>
      <c r="D1029" s="787" t="n">
        <f aca="false">D1028+1</f>
        <v>669</v>
      </c>
      <c r="E1029" s="761" t="s">
        <v>31952</v>
      </c>
      <c r="F1029" s="800" t="s">
        <v>31953</v>
      </c>
      <c r="G1029" s="801" t="n">
        <v>2</v>
      </c>
      <c r="H1029" s="728" t="n">
        <v>2.6</v>
      </c>
      <c r="I1029" s="737"/>
      <c r="J1029" s="730" t="n">
        <f aca="false">H1029*I1029</f>
        <v>0</v>
      </c>
    </row>
    <row r="1030" customFormat="false" ht="12" hidden="false" customHeight="true" outlineLevel="0" collapsed="false">
      <c r="A1030" s="785" t="s">
        <v>31954</v>
      </c>
      <c r="B1030" s="786" t="s">
        <v>31955</v>
      </c>
      <c r="C1030" s="757" t="str">
        <f aca="false">TRIM(B1030)</f>
        <v>и2ОО2</v>
      </c>
      <c r="D1030" s="787" t="n">
        <f aca="false">D1029+1</f>
        <v>670</v>
      </c>
      <c r="E1030" s="761" t="s">
        <v>31956</v>
      </c>
      <c r="F1030" s="800" t="s">
        <v>31957</v>
      </c>
      <c r="G1030" s="801" t="n">
        <v>4</v>
      </c>
      <c r="H1030" s="728" t="n">
        <v>102.37</v>
      </c>
      <c r="I1030" s="737"/>
      <c r="J1030" s="730" t="n">
        <f aca="false">H1030*I1030</f>
        <v>0</v>
      </c>
    </row>
    <row r="1031" customFormat="false" ht="24" hidden="false" customHeight="true" outlineLevel="0" collapsed="false">
      <c r="A1031" s="785" t="s">
        <v>31958</v>
      </c>
      <c r="B1031" s="786" t="s">
        <v>31959</v>
      </c>
      <c r="C1031" s="757" t="str">
        <f aca="false">TRIM(B1031)</f>
        <v>мООО9383</v>
      </c>
      <c r="D1031" s="787" t="n">
        <f aca="false">D1030+1</f>
        <v>671</v>
      </c>
      <c r="E1031" s="761" t="s">
        <v>31960</v>
      </c>
      <c r="F1031" s="800" t="s">
        <v>31961</v>
      </c>
      <c r="G1031" s="801" t="n">
        <v>15</v>
      </c>
      <c r="H1031" s="728" t="n">
        <v>3.47</v>
      </c>
      <c r="I1031" s="737"/>
      <c r="J1031" s="730" t="n">
        <f aca="false">H1031*I1031</f>
        <v>0</v>
      </c>
    </row>
    <row r="1032" customFormat="false" ht="24" hidden="false" customHeight="true" outlineLevel="0" collapsed="false">
      <c r="A1032" s="785" t="s">
        <v>31962</v>
      </c>
      <c r="B1032" s="786" t="s">
        <v>31963</v>
      </c>
      <c r="C1032" s="757" t="str">
        <f aca="false">TRIM(B1032)</f>
        <v>мООО9296</v>
      </c>
      <c r="D1032" s="787" t="n">
        <f aca="false">D1031+1</f>
        <v>672</v>
      </c>
      <c r="E1032" s="761" t="s">
        <v>31964</v>
      </c>
      <c r="F1032" s="800" t="s">
        <v>31965</v>
      </c>
      <c r="G1032" s="801" t="n">
        <v>41</v>
      </c>
      <c r="H1032" s="728" t="n">
        <v>3.47</v>
      </c>
      <c r="I1032" s="737"/>
      <c r="J1032" s="730" t="n">
        <f aca="false">H1032*I1032</f>
        <v>0</v>
      </c>
    </row>
    <row r="1033" customFormat="false" ht="24" hidden="false" customHeight="true" outlineLevel="0" collapsed="false">
      <c r="A1033" s="785" t="s">
        <v>31966</v>
      </c>
      <c r="B1033" s="786" t="s">
        <v>31967</v>
      </c>
      <c r="C1033" s="757" t="str">
        <f aca="false">TRIM(B1033)</f>
        <v>мООО9382</v>
      </c>
      <c r="D1033" s="787" t="n">
        <f aca="false">D1032+1</f>
        <v>673</v>
      </c>
      <c r="E1033" s="761" t="s">
        <v>31968</v>
      </c>
      <c r="F1033" s="800" t="s">
        <v>31969</v>
      </c>
      <c r="G1033" s="801" t="n">
        <v>15</v>
      </c>
      <c r="H1033" s="728" t="n">
        <v>3.47</v>
      </c>
      <c r="I1033" s="737"/>
      <c r="J1033" s="730" t="n">
        <f aca="false">H1033*I1033</f>
        <v>0</v>
      </c>
    </row>
    <row r="1034" customFormat="false" ht="12" hidden="false" customHeight="true" outlineLevel="0" collapsed="false">
      <c r="A1034" s="785" t="s">
        <v>31970</v>
      </c>
      <c r="B1034" s="786" t="s">
        <v>31971</v>
      </c>
      <c r="C1034" s="757" t="str">
        <f aca="false">TRIM(B1034)</f>
        <v>и2О93</v>
      </c>
      <c r="D1034" s="787" t="n">
        <f aca="false">D1033+1</f>
        <v>674</v>
      </c>
      <c r="E1034" s="761" t="s">
        <v>31972</v>
      </c>
      <c r="F1034" s="800" t="s">
        <v>153</v>
      </c>
      <c r="G1034" s="801" t="n">
        <v>8</v>
      </c>
      <c r="H1034" s="728" t="n">
        <v>104.1</v>
      </c>
      <c r="I1034" s="737"/>
      <c r="J1034" s="730" t="n">
        <f aca="false">H1034*I1034</f>
        <v>0</v>
      </c>
    </row>
    <row r="1035" customFormat="false" ht="12" hidden="false" customHeight="true" outlineLevel="0" collapsed="false">
      <c r="A1035" s="785" t="s">
        <v>31973</v>
      </c>
      <c r="B1035" s="786" t="s">
        <v>31974</v>
      </c>
      <c r="C1035" s="757" t="str">
        <f aca="false">TRIM(B1035)</f>
        <v>ЛИНДОО16596</v>
      </c>
      <c r="D1035" s="787" t="n">
        <f aca="false">D1034+1</f>
        <v>675</v>
      </c>
      <c r="E1035" s="761" t="s">
        <v>31975</v>
      </c>
      <c r="F1035" s="800" t="s">
        <v>31976</v>
      </c>
      <c r="G1035" s="801" t="n">
        <v>7</v>
      </c>
      <c r="H1035" s="728" t="n">
        <v>2.48</v>
      </c>
      <c r="I1035" s="737"/>
      <c r="J1035" s="730" t="n">
        <f aca="false">H1035*I1035</f>
        <v>0</v>
      </c>
    </row>
    <row r="1036" customFormat="false" ht="12" hidden="false" customHeight="true" outlineLevel="0" collapsed="false">
      <c r="A1036" s="785" t="s">
        <v>31977</v>
      </c>
      <c r="B1036" s="786" t="s">
        <v>31978</v>
      </c>
      <c r="C1036" s="757" t="str">
        <f aca="false">TRIM(B1036)</f>
        <v>и2О87</v>
      </c>
      <c r="D1036" s="787" t="n">
        <f aca="false">D1035+1</f>
        <v>676</v>
      </c>
      <c r="E1036" s="761" t="s">
        <v>31979</v>
      </c>
      <c r="F1036" s="800" t="s">
        <v>153</v>
      </c>
      <c r="G1036" s="801" t="n">
        <v>9</v>
      </c>
      <c r="H1036" s="728" t="n">
        <v>34.71</v>
      </c>
      <c r="I1036" s="737"/>
      <c r="J1036" s="730" t="n">
        <f aca="false">H1036*I1036</f>
        <v>0</v>
      </c>
    </row>
    <row r="1037" customFormat="false" ht="24" hidden="false" customHeight="true" outlineLevel="0" collapsed="false">
      <c r="A1037" s="785" t="s">
        <v>31980</v>
      </c>
      <c r="B1037" s="786" t="s">
        <v>31981</v>
      </c>
      <c r="C1037" s="757" t="str">
        <f aca="false">TRIM(B1037)</f>
        <v>мООО8716</v>
      </c>
      <c r="D1037" s="787" t="n">
        <f aca="false">D1036+1</f>
        <v>677</v>
      </c>
      <c r="E1037" s="761" t="s">
        <v>31982</v>
      </c>
      <c r="F1037" s="800" t="s">
        <v>31983</v>
      </c>
      <c r="G1037" s="801" t="n">
        <v>1</v>
      </c>
      <c r="H1037" s="728" t="n">
        <v>23.42</v>
      </c>
      <c r="I1037" s="737"/>
      <c r="J1037" s="730" t="n">
        <f aca="false">H1037*I1037</f>
        <v>0</v>
      </c>
    </row>
    <row r="1038" customFormat="false" ht="24" hidden="false" customHeight="true" outlineLevel="0" collapsed="false">
      <c r="A1038" s="785" t="s">
        <v>31984</v>
      </c>
      <c r="B1038" s="786" t="s">
        <v>31985</v>
      </c>
      <c r="C1038" s="757" t="str">
        <f aca="false">TRIM(B1038)</f>
        <v>мООО9338</v>
      </c>
      <c r="D1038" s="787" t="n">
        <f aca="false">D1037+1</f>
        <v>678</v>
      </c>
      <c r="E1038" s="761" t="s">
        <v>31986</v>
      </c>
      <c r="F1038" s="800" t="s">
        <v>31987</v>
      </c>
      <c r="G1038" s="801" t="n">
        <v>7</v>
      </c>
      <c r="H1038" s="728" t="n">
        <v>2.6</v>
      </c>
      <c r="I1038" s="737"/>
      <c r="J1038" s="730" t="n">
        <f aca="false">H1038*I1038</f>
        <v>0</v>
      </c>
    </row>
    <row r="1039" customFormat="false" ht="36" hidden="false" customHeight="true" outlineLevel="0" collapsed="false">
      <c r="A1039" s="785" t="s">
        <v>31988</v>
      </c>
      <c r="B1039" s="786" t="s">
        <v>31989</v>
      </c>
      <c r="C1039" s="757" t="str">
        <f aca="false">TRIM(B1039)</f>
        <v>ЛП525131ОО1О49ОО</v>
      </c>
      <c r="D1039" s="787" t="n">
        <f aca="false">D1038+1</f>
        <v>679</v>
      </c>
      <c r="E1039" s="761" t="s">
        <v>31990</v>
      </c>
      <c r="F1039" s="800" t="s">
        <v>31991</v>
      </c>
      <c r="G1039" s="801" t="n">
        <v>5</v>
      </c>
      <c r="H1039" s="728" t="n">
        <v>78.95</v>
      </c>
      <c r="I1039" s="737"/>
      <c r="J1039" s="730" t="n">
        <f aca="false">H1039*I1039</f>
        <v>0</v>
      </c>
    </row>
    <row r="1040" customFormat="false" ht="24" hidden="false" customHeight="true" outlineLevel="0" collapsed="false">
      <c r="A1040" s="785" t="s">
        <v>31992</v>
      </c>
      <c r="B1040" s="786" t="s">
        <v>31993</v>
      </c>
      <c r="C1040" s="757" t="str">
        <f aca="false">TRIM(B1040)</f>
        <v>ЛП525131ОО1О48ОО</v>
      </c>
      <c r="D1040" s="787" t="n">
        <f aca="false">D1039+1</f>
        <v>680</v>
      </c>
      <c r="E1040" s="761" t="s">
        <v>31994</v>
      </c>
      <c r="F1040" s="800" t="s">
        <v>31995</v>
      </c>
      <c r="G1040" s="801" t="n">
        <v>5</v>
      </c>
      <c r="H1040" s="728" t="n">
        <v>77.21</v>
      </c>
      <c r="I1040" s="737"/>
      <c r="J1040" s="730" t="n">
        <f aca="false">H1040*I1040</f>
        <v>0</v>
      </c>
    </row>
    <row r="1041" customFormat="false" ht="24" hidden="false" customHeight="true" outlineLevel="0" collapsed="false">
      <c r="A1041" s="785" t="s">
        <v>31996</v>
      </c>
      <c r="B1041" s="786" t="s">
        <v>31997</v>
      </c>
      <c r="C1041" s="757" t="str">
        <f aca="false">TRIM(B1041)</f>
        <v>ЛП525531ОО1О482О</v>
      </c>
      <c r="D1041" s="787" t="n">
        <f aca="false">D1040+1</f>
        <v>681</v>
      </c>
      <c r="E1041" s="761" t="s">
        <v>7628</v>
      </c>
      <c r="F1041" s="800" t="s">
        <v>31998</v>
      </c>
      <c r="G1041" s="801" t="n">
        <v>1</v>
      </c>
      <c r="H1041" s="728" t="n">
        <v>59</v>
      </c>
      <c r="I1041" s="737"/>
      <c r="J1041" s="730" t="n">
        <f aca="false">H1041*I1041</f>
        <v>0</v>
      </c>
    </row>
    <row r="1042" customFormat="false" ht="24" hidden="false" customHeight="true" outlineLevel="0" collapsed="false">
      <c r="A1042" s="785" t="s">
        <v>31999</v>
      </c>
      <c r="B1042" s="786" t="s">
        <v>32000</v>
      </c>
      <c r="C1042" s="757" t="str">
        <f aca="false">TRIM(B1042)</f>
        <v>ЛП5256О29О5318ОО</v>
      </c>
      <c r="D1042" s="787" t="n">
        <f aca="false">D1041+1</f>
        <v>682</v>
      </c>
      <c r="E1042" s="761" t="s">
        <v>32001</v>
      </c>
      <c r="F1042" s="800" t="s">
        <v>32002</v>
      </c>
      <c r="G1042" s="801" t="n">
        <v>2</v>
      </c>
      <c r="H1042" s="728" t="n">
        <v>98.38</v>
      </c>
      <c r="I1042" s="737"/>
      <c r="J1042" s="730" t="n">
        <f aca="false">H1042*I1042</f>
        <v>0</v>
      </c>
    </row>
    <row r="1043" customFormat="false" ht="24" hidden="false" customHeight="true" outlineLevel="0" collapsed="false">
      <c r="A1043" s="785" t="s">
        <v>32003</v>
      </c>
      <c r="B1043" s="786" t="s">
        <v>32004</v>
      </c>
      <c r="C1043" s="757" t="str">
        <f aca="false">TRIM(B1043)</f>
        <v>ЛП5256О54132129О</v>
      </c>
      <c r="D1043" s="787" t="n">
        <f aca="false">D1042+1</f>
        <v>683</v>
      </c>
      <c r="E1043" s="761" t="s">
        <v>9439</v>
      </c>
      <c r="F1043" s="800" t="s">
        <v>32005</v>
      </c>
      <c r="G1043" s="801" t="n">
        <v>8</v>
      </c>
      <c r="H1043" s="728" t="n">
        <v>86.76</v>
      </c>
      <c r="I1043" s="737"/>
      <c r="J1043" s="730" t="n">
        <f aca="false">H1043*I1043</f>
        <v>0</v>
      </c>
    </row>
    <row r="1044" customFormat="false" ht="12" hidden="false" customHeight="true" outlineLevel="0" collapsed="false">
      <c r="A1044" s="785" t="s">
        <v>32006</v>
      </c>
      <c r="B1044" s="786" t="s">
        <v>32007</v>
      </c>
      <c r="C1044" s="757" t="str">
        <f aca="false">TRIM(B1044)</f>
        <v>ЛП5256О53О2159ОО</v>
      </c>
      <c r="D1044" s="787" t="n">
        <f aca="false">D1043+1</f>
        <v>684</v>
      </c>
      <c r="E1044" s="761" t="s">
        <v>9108</v>
      </c>
      <c r="F1044" s="800" t="s">
        <v>32008</v>
      </c>
      <c r="G1044" s="801" t="n">
        <v>4</v>
      </c>
      <c r="H1044" s="728" t="n">
        <v>52.05</v>
      </c>
      <c r="I1044" s="737"/>
      <c r="J1044" s="730" t="n">
        <f aca="false">H1044*I1044</f>
        <v>0</v>
      </c>
    </row>
    <row r="1045" customFormat="false" ht="24" hidden="false" customHeight="true" outlineLevel="0" collapsed="false">
      <c r="A1045" s="785" t="s">
        <v>32009</v>
      </c>
      <c r="B1045" s="786" t="s">
        <v>32010</v>
      </c>
      <c r="C1045" s="757" t="str">
        <f aca="false">TRIM(B1045)</f>
        <v>МООО9388</v>
      </c>
      <c r="D1045" s="787" t="n">
        <f aca="false">D1044+1</f>
        <v>685</v>
      </c>
      <c r="E1045" s="761" t="s">
        <v>32011</v>
      </c>
      <c r="F1045" s="800" t="s">
        <v>32012</v>
      </c>
      <c r="G1045" s="801" t="n">
        <v>1</v>
      </c>
      <c r="H1045" s="728" t="n">
        <v>2.6</v>
      </c>
      <c r="I1045" s="737"/>
      <c r="J1045" s="730" t="n">
        <f aca="false">H1045*I1045</f>
        <v>0</v>
      </c>
    </row>
    <row r="1046" customFormat="false" ht="12" hidden="false" customHeight="true" outlineLevel="0" collapsed="false">
      <c r="A1046" s="785" t="s">
        <v>32013</v>
      </c>
      <c r="B1046" s="786" t="s">
        <v>32014</v>
      </c>
      <c r="C1046" s="757" t="str">
        <f aca="false">TRIM(B1046)</f>
        <v>9О16</v>
      </c>
      <c r="D1046" s="787" t="n">
        <f aca="false">D1045+1</f>
        <v>686</v>
      </c>
      <c r="E1046" s="803" t="n">
        <v>-3607269</v>
      </c>
      <c r="F1046" s="800" t="s">
        <v>27177</v>
      </c>
      <c r="G1046" s="801" t="n">
        <v>1</v>
      </c>
      <c r="H1046" s="728" t="n">
        <v>0.87</v>
      </c>
      <c r="I1046" s="737"/>
      <c r="J1046" s="730" t="n">
        <f aca="false">H1046*I1046</f>
        <v>0</v>
      </c>
    </row>
    <row r="1047" customFormat="false" ht="12" hidden="false" customHeight="true" outlineLevel="0" collapsed="false">
      <c r="A1047" s="785" t="s">
        <v>32015</v>
      </c>
      <c r="B1047" s="786" t="s">
        <v>32016</v>
      </c>
      <c r="C1047" s="757" t="str">
        <f aca="false">TRIM(B1047)</f>
        <v>ОООО2514</v>
      </c>
      <c r="D1047" s="787" t="n">
        <f aca="false">D1046+1</f>
        <v>687</v>
      </c>
      <c r="E1047" s="761" t="s">
        <v>32017</v>
      </c>
      <c r="F1047" s="800" t="s">
        <v>32018</v>
      </c>
      <c r="G1047" s="801" t="n">
        <v>2</v>
      </c>
      <c r="H1047" s="728" t="n">
        <v>3.47</v>
      </c>
      <c r="I1047" s="737"/>
      <c r="J1047" s="730" t="n">
        <f aca="false">H1047*I1047</f>
        <v>0</v>
      </c>
    </row>
    <row r="1048" customFormat="false" ht="12" hidden="false" customHeight="true" outlineLevel="0" collapsed="false">
      <c r="A1048" s="785" t="s">
        <v>32019</v>
      </c>
      <c r="B1048" s="786" t="s">
        <v>32020</v>
      </c>
      <c r="C1048" s="757" t="str">
        <f aca="false">TRIM(B1048)</f>
        <v>8О31</v>
      </c>
      <c r="D1048" s="787" t="n">
        <f aca="false">D1047+1</f>
        <v>688</v>
      </c>
      <c r="E1048" s="761" t="s">
        <v>32021</v>
      </c>
      <c r="F1048" s="800" t="s">
        <v>32022</v>
      </c>
      <c r="G1048" s="801" t="n">
        <v>2</v>
      </c>
      <c r="H1048" s="728" t="n">
        <v>14.74</v>
      </c>
      <c r="I1048" s="737"/>
      <c r="J1048" s="730" t="n">
        <f aca="false">H1048*I1048</f>
        <v>0</v>
      </c>
    </row>
    <row r="1049" customFormat="false" ht="12" hidden="false" customHeight="true" outlineLevel="0" collapsed="false">
      <c r="A1049" s="785" t="s">
        <v>32023</v>
      </c>
      <c r="B1049" s="786" t="s">
        <v>32024</v>
      </c>
      <c r="C1049" s="757" t="str">
        <f aca="false">TRIM(B1049)</f>
        <v>ОООО263О</v>
      </c>
      <c r="D1049" s="787" t="n">
        <f aca="false">D1048+1</f>
        <v>689</v>
      </c>
      <c r="E1049" s="761" t="s">
        <v>32025</v>
      </c>
      <c r="F1049" s="800" t="s">
        <v>32026</v>
      </c>
      <c r="G1049" s="801" t="n">
        <v>800</v>
      </c>
      <c r="H1049" s="728" t="n">
        <v>0.07</v>
      </c>
      <c r="I1049" s="737"/>
      <c r="J1049" s="730" t="n">
        <f aca="false">H1049*I1049</f>
        <v>0</v>
      </c>
    </row>
    <row r="1050" customFormat="false" ht="12" hidden="false" customHeight="true" outlineLevel="0" collapsed="false">
      <c r="A1050" s="785" t="s">
        <v>32027</v>
      </c>
      <c r="B1050" s="786" t="s">
        <v>32028</v>
      </c>
      <c r="C1050" s="757" t="str">
        <f aca="false">TRIM(B1050)</f>
        <v>786О</v>
      </c>
      <c r="D1050" s="787" t="n">
        <f aca="false">D1049+1</f>
        <v>690</v>
      </c>
      <c r="E1050" s="761" t="s">
        <v>32029</v>
      </c>
      <c r="F1050" s="800" t="s">
        <v>32030</v>
      </c>
      <c r="G1050" s="801" t="n">
        <v>200</v>
      </c>
      <c r="H1050" s="728" t="n">
        <v>1.22</v>
      </c>
      <c r="I1050" s="737"/>
      <c r="J1050" s="730" t="n">
        <f aca="false">H1050*I1050</f>
        <v>0</v>
      </c>
    </row>
    <row r="1051" customFormat="false" ht="12" hidden="false" customHeight="true" outlineLevel="0" collapsed="false">
      <c r="A1051" s="785" t="s">
        <v>32031</v>
      </c>
      <c r="B1051" s="786" t="s">
        <v>32032</v>
      </c>
      <c r="C1051" s="757" t="str">
        <f aca="false">TRIM(B1051)</f>
        <v>ЛП62132121О15О1О</v>
      </c>
      <c r="D1051" s="787" t="n">
        <f aca="false">D1050+1</f>
        <v>691</v>
      </c>
      <c r="E1051" s="761" t="s">
        <v>32033</v>
      </c>
      <c r="F1051" s="800" t="s">
        <v>32034</v>
      </c>
      <c r="G1051" s="801" t="n">
        <v>30</v>
      </c>
      <c r="H1051" s="728" t="n">
        <v>34.71</v>
      </c>
      <c r="I1051" s="737"/>
      <c r="J1051" s="730" t="n">
        <f aca="false">H1051*I1051</f>
        <v>0</v>
      </c>
    </row>
    <row r="1052" customFormat="false" ht="24" hidden="false" customHeight="true" outlineLevel="0" collapsed="false">
      <c r="A1052" s="785" t="s">
        <v>32035</v>
      </c>
      <c r="B1052" s="786" t="s">
        <v>32036</v>
      </c>
      <c r="C1052" s="757" t="str">
        <f aca="false">TRIM(B1052)</f>
        <v>ЛП5254561О7О59ОО</v>
      </c>
      <c r="D1052" s="787" t="n">
        <f aca="false">D1051+1</f>
        <v>692</v>
      </c>
      <c r="E1052" s="761" t="s">
        <v>32037</v>
      </c>
      <c r="F1052" s="800" t="s">
        <v>32038</v>
      </c>
      <c r="G1052" s="801" t="n">
        <v>2</v>
      </c>
      <c r="H1052" s="728" t="n">
        <v>5.56</v>
      </c>
      <c r="I1052" s="737"/>
      <c r="J1052" s="730" t="n">
        <f aca="false">H1052*I1052</f>
        <v>0</v>
      </c>
    </row>
    <row r="1053" customFormat="false" ht="24" hidden="false" customHeight="true" outlineLevel="0" collapsed="false">
      <c r="A1053" s="785" t="s">
        <v>32039</v>
      </c>
      <c r="B1053" s="786" t="s">
        <v>32040</v>
      </c>
      <c r="C1053" s="757" t="str">
        <f aca="false">TRIM(B1053)</f>
        <v>ЛП5254561О7О58ОО</v>
      </c>
      <c r="D1053" s="787" t="n">
        <f aca="false">D1052+1</f>
        <v>693</v>
      </c>
      <c r="E1053" s="761" t="s">
        <v>32041</v>
      </c>
      <c r="F1053" s="800" t="s">
        <v>32042</v>
      </c>
      <c r="G1053" s="801" t="n">
        <v>2</v>
      </c>
      <c r="H1053" s="728" t="n">
        <v>4.34</v>
      </c>
      <c r="I1053" s="737"/>
      <c r="J1053" s="730" t="n">
        <f aca="false">H1053*I1053</f>
        <v>0</v>
      </c>
    </row>
    <row r="1054" customFormat="false" ht="12" hidden="false" customHeight="true" outlineLevel="0" collapsed="false">
      <c r="A1054" s="785" t="s">
        <v>32043</v>
      </c>
      <c r="B1054" s="786" t="s">
        <v>32043</v>
      </c>
      <c r="C1054" s="757" t="str">
        <f aca="false">TRIM(B1054)</f>
        <v>6745</v>
      </c>
      <c r="D1054" s="787" t="n">
        <f aca="false">D1053+1</f>
        <v>694</v>
      </c>
      <c r="E1054" s="761" t="s">
        <v>32044</v>
      </c>
      <c r="F1054" s="800" t="s">
        <v>32045</v>
      </c>
      <c r="G1054" s="801" t="n">
        <v>4</v>
      </c>
      <c r="H1054" s="728" t="n">
        <v>4.16</v>
      </c>
      <c r="I1054" s="737"/>
      <c r="J1054" s="730" t="n">
        <f aca="false">H1054*I1054</f>
        <v>0</v>
      </c>
    </row>
    <row r="1055" customFormat="false" ht="12" hidden="false" customHeight="true" outlineLevel="0" collapsed="false">
      <c r="A1055" s="785" t="s">
        <v>32046</v>
      </c>
      <c r="B1055" s="786" t="s">
        <v>32046</v>
      </c>
      <c r="C1055" s="757" t="str">
        <f aca="false">TRIM(B1055)</f>
        <v>и1755</v>
      </c>
      <c r="D1055" s="787" t="n">
        <f aca="false">D1054+1</f>
        <v>695</v>
      </c>
      <c r="E1055" s="761" t="s">
        <v>32047</v>
      </c>
      <c r="F1055" s="800" t="s">
        <v>7299</v>
      </c>
      <c r="G1055" s="801" t="n">
        <v>10</v>
      </c>
      <c r="H1055" s="728" t="n">
        <v>19.08</v>
      </c>
      <c r="I1055" s="737"/>
      <c r="J1055" s="730" t="n">
        <f aca="false">H1055*I1055</f>
        <v>0</v>
      </c>
    </row>
    <row r="1056" customFormat="false" ht="24" hidden="false" customHeight="true" outlineLevel="0" collapsed="false">
      <c r="A1056" s="785" t="s">
        <v>32048</v>
      </c>
      <c r="B1056" s="786" t="s">
        <v>32049</v>
      </c>
      <c r="C1056" s="757" t="str">
        <f aca="false">TRIM(B1056)</f>
        <v>ЛП5256О53О5ОО4ОО</v>
      </c>
      <c r="D1056" s="787" t="n">
        <f aca="false">D1055+1</f>
        <v>696</v>
      </c>
      <c r="E1056" s="761" t="s">
        <v>9121</v>
      </c>
      <c r="F1056" s="800" t="s">
        <v>32050</v>
      </c>
      <c r="G1056" s="801" t="n">
        <v>1</v>
      </c>
      <c r="H1056" s="728" t="n">
        <v>34.71</v>
      </c>
      <c r="I1056" s="737"/>
      <c r="J1056" s="730" t="n">
        <f aca="false">H1056*I1056</f>
        <v>0</v>
      </c>
    </row>
    <row r="1057" customFormat="false" ht="24" hidden="false" customHeight="true" outlineLevel="0" collapsed="false">
      <c r="A1057" s="785" t="s">
        <v>32051</v>
      </c>
      <c r="B1057" s="786" t="s">
        <v>32052</v>
      </c>
      <c r="C1057" s="757" t="str">
        <f aca="false">TRIM(B1057)</f>
        <v>ЛП5256О5613О11ОО</v>
      </c>
      <c r="D1057" s="787" t="n">
        <f aca="false">D1056+1</f>
        <v>697</v>
      </c>
      <c r="E1057" s="761" t="s">
        <v>32053</v>
      </c>
      <c r="F1057" s="800" t="s">
        <v>32054</v>
      </c>
      <c r="G1057" s="801" t="n">
        <v>2</v>
      </c>
      <c r="H1057" s="728" t="n">
        <v>86.76</v>
      </c>
      <c r="I1057" s="737"/>
      <c r="J1057" s="730" t="n">
        <f aca="false">H1057*I1057</f>
        <v>0</v>
      </c>
    </row>
    <row r="1058" customFormat="false" ht="24" hidden="false" customHeight="true" outlineLevel="0" collapsed="false">
      <c r="A1058" s="785" t="s">
        <v>32055</v>
      </c>
      <c r="B1058" s="786" t="s">
        <v>32056</v>
      </c>
      <c r="C1058" s="757" t="str">
        <f aca="false">TRIM(B1058)</f>
        <v>ЛП5256О5613454ОО</v>
      </c>
      <c r="D1058" s="787" t="n">
        <f aca="false">D1057+1</f>
        <v>698</v>
      </c>
      <c r="E1058" s="761" t="s">
        <v>9594</v>
      </c>
      <c r="F1058" s="800" t="s">
        <v>32057</v>
      </c>
      <c r="G1058" s="801" t="n">
        <v>8</v>
      </c>
      <c r="H1058" s="728" t="n">
        <v>8.68</v>
      </c>
      <c r="I1058" s="737"/>
      <c r="J1058" s="730" t="n">
        <f aca="false">H1058*I1058</f>
        <v>0</v>
      </c>
    </row>
    <row r="1059" customFormat="false" ht="12" hidden="false" customHeight="true" outlineLevel="0" collapsed="false">
      <c r="A1059" s="785" t="s">
        <v>32058</v>
      </c>
      <c r="B1059" s="786" t="s">
        <v>32059</v>
      </c>
      <c r="C1059" s="757" t="str">
        <f aca="false">TRIM(B1059)</f>
        <v>ЛП5256О53О217ООО</v>
      </c>
      <c r="D1059" s="787" t="n">
        <f aca="false">D1058+1</f>
        <v>699</v>
      </c>
      <c r="E1059" s="761" t="s">
        <v>9111</v>
      </c>
      <c r="F1059" s="800" t="s">
        <v>32060</v>
      </c>
      <c r="G1059" s="801" t="n">
        <v>4</v>
      </c>
      <c r="H1059" s="728" t="n">
        <v>8.68</v>
      </c>
      <c r="I1059" s="737"/>
      <c r="J1059" s="730" t="n">
        <f aca="false">H1059*I1059</f>
        <v>0</v>
      </c>
    </row>
    <row r="1060" customFormat="false" ht="12" hidden="false" customHeight="true" outlineLevel="0" collapsed="false">
      <c r="A1060" s="785" t="s">
        <v>32061</v>
      </c>
      <c r="B1060" s="786" t="s">
        <v>32061</v>
      </c>
      <c r="C1060" s="757" t="str">
        <f aca="false">TRIM(B1060)</f>
        <v>5692</v>
      </c>
      <c r="D1060" s="787" t="n">
        <f aca="false">D1059+1</f>
        <v>700</v>
      </c>
      <c r="E1060" s="761" t="s">
        <v>32062</v>
      </c>
      <c r="F1060" s="800" t="s">
        <v>5468</v>
      </c>
      <c r="G1060" s="801" t="n">
        <v>104</v>
      </c>
      <c r="H1060" s="728" t="n">
        <v>0.35</v>
      </c>
      <c r="I1060" s="737"/>
      <c r="J1060" s="730" t="n">
        <f aca="false">H1060*I1060</f>
        <v>0</v>
      </c>
    </row>
    <row r="1061" customFormat="false" ht="12" hidden="false" customHeight="true" outlineLevel="0" collapsed="false">
      <c r="A1061" s="785" t="s">
        <v>32063</v>
      </c>
      <c r="B1061" s="786" t="s">
        <v>32064</v>
      </c>
      <c r="C1061" s="757" t="str">
        <f aca="false">TRIM(B1061)</f>
        <v>и138О</v>
      </c>
      <c r="D1061" s="787" t="n">
        <f aca="false">D1060+1</f>
        <v>701</v>
      </c>
      <c r="E1061" s="761" t="s">
        <v>32065</v>
      </c>
      <c r="F1061" s="800" t="s">
        <v>32066</v>
      </c>
      <c r="G1061" s="801" t="n">
        <v>12</v>
      </c>
      <c r="H1061" s="728" t="n">
        <v>0.35</v>
      </c>
      <c r="I1061" s="737"/>
      <c r="J1061" s="730" t="n">
        <f aca="false">H1061*I1061</f>
        <v>0</v>
      </c>
    </row>
    <row r="1062" customFormat="false" ht="24" hidden="false" customHeight="true" outlineLevel="0" collapsed="false">
      <c r="A1062" s="785" t="s">
        <v>32067</v>
      </c>
      <c r="B1062" s="786" t="s">
        <v>32068</v>
      </c>
      <c r="C1062" s="757" t="str">
        <f aca="false">TRIM(B1062)</f>
        <v>ЛП5256О62О7162ОО</v>
      </c>
      <c r="D1062" s="787" t="n">
        <f aca="false">D1061+1</f>
        <v>702</v>
      </c>
      <c r="E1062" s="761" t="s">
        <v>9836</v>
      </c>
      <c r="F1062" s="800" t="s">
        <v>32069</v>
      </c>
      <c r="G1062" s="801" t="n">
        <v>10</v>
      </c>
      <c r="H1062" s="728" t="n">
        <v>12.15</v>
      </c>
      <c r="I1062" s="737"/>
      <c r="J1062" s="730" t="n">
        <f aca="false">H1062*I1062</f>
        <v>0</v>
      </c>
    </row>
    <row r="1063" customFormat="false" ht="24" hidden="false" customHeight="true" outlineLevel="0" collapsed="false">
      <c r="A1063" s="785" t="s">
        <v>32070</v>
      </c>
      <c r="B1063" s="786" t="s">
        <v>32071</v>
      </c>
      <c r="C1063" s="757" t="str">
        <f aca="false">TRIM(B1063)</f>
        <v>ЛП5256О61О7163ОО</v>
      </c>
      <c r="D1063" s="787" t="n">
        <f aca="false">D1062+1</f>
        <v>703</v>
      </c>
      <c r="E1063" s="761" t="s">
        <v>9755</v>
      </c>
      <c r="F1063" s="800" t="s">
        <v>32072</v>
      </c>
      <c r="G1063" s="801" t="n">
        <v>50</v>
      </c>
      <c r="H1063" s="728" t="n">
        <v>12.15</v>
      </c>
      <c r="I1063" s="737"/>
      <c r="J1063" s="730" t="n">
        <f aca="false">H1063*I1063</f>
        <v>0</v>
      </c>
    </row>
    <row r="1064" customFormat="false" ht="12" hidden="false" customHeight="true" outlineLevel="0" collapsed="false">
      <c r="A1064" s="785" t="s">
        <v>32073</v>
      </c>
      <c r="B1064" s="786" t="s">
        <v>32073</v>
      </c>
      <c r="C1064" s="757" t="str">
        <f aca="false">TRIM(B1064)</f>
        <v>и1179</v>
      </c>
      <c r="D1064" s="787" t="n">
        <f aca="false">D1063+1</f>
        <v>704</v>
      </c>
      <c r="E1064" s="761" t="s">
        <v>32074</v>
      </c>
      <c r="F1064" s="800" t="s">
        <v>32075</v>
      </c>
      <c r="G1064" s="801" t="n">
        <v>10</v>
      </c>
      <c r="H1064" s="728" t="n">
        <v>21.69</v>
      </c>
      <c r="I1064" s="737"/>
      <c r="J1064" s="730" t="n">
        <f aca="false">H1064*I1064</f>
        <v>0</v>
      </c>
    </row>
    <row r="1065" customFormat="false" ht="12" hidden="false" customHeight="true" outlineLevel="0" collapsed="false">
      <c r="A1065" s="785" t="s">
        <v>32076</v>
      </c>
      <c r="B1065" s="786" t="s">
        <v>32076</v>
      </c>
      <c r="C1065" s="757" t="str">
        <f aca="false">TRIM(B1065)</f>
        <v>5313</v>
      </c>
      <c r="D1065" s="787" t="n">
        <f aca="false">D1064+1</f>
        <v>705</v>
      </c>
      <c r="E1065" s="761" t="s">
        <v>32077</v>
      </c>
      <c r="F1065" s="800" t="s">
        <v>32078</v>
      </c>
      <c r="G1065" s="801" t="n">
        <v>3</v>
      </c>
      <c r="H1065" s="728" t="n">
        <v>0.87</v>
      </c>
      <c r="I1065" s="737"/>
      <c r="J1065" s="730" t="n">
        <f aca="false">H1065*I1065</f>
        <v>0</v>
      </c>
    </row>
    <row r="1066" customFormat="false" ht="24" hidden="false" customHeight="true" outlineLevel="0" collapsed="false">
      <c r="A1066" s="785" t="s">
        <v>32079</v>
      </c>
      <c r="B1066" s="786" t="s">
        <v>32080</v>
      </c>
      <c r="C1066" s="757" t="str">
        <f aca="false">TRIM(B1066)</f>
        <v>ОООО28О2</v>
      </c>
      <c r="D1066" s="787" t="n">
        <f aca="false">D1065+1</f>
        <v>706</v>
      </c>
      <c r="E1066" s="761" t="s">
        <v>32081</v>
      </c>
      <c r="F1066" s="800" t="s">
        <v>32082</v>
      </c>
      <c r="G1066" s="801" t="n">
        <v>100</v>
      </c>
      <c r="H1066" s="728" t="n">
        <v>0.17</v>
      </c>
      <c r="I1066" s="737"/>
      <c r="J1066" s="730" t="n">
        <f aca="false">H1066*I1066</f>
        <v>0</v>
      </c>
    </row>
    <row r="1067" customFormat="false" ht="24" hidden="false" customHeight="true" outlineLevel="0" collapsed="false">
      <c r="A1067" s="785" t="s">
        <v>32079</v>
      </c>
      <c r="B1067" s="786" t="s">
        <v>32080</v>
      </c>
      <c r="C1067" s="757" t="str">
        <f aca="false">TRIM(B1067)</f>
        <v>ОООО28О2</v>
      </c>
      <c r="D1067" s="787" t="n">
        <f aca="false">D1066+1</f>
        <v>707</v>
      </c>
      <c r="E1067" s="761" t="s">
        <v>32081</v>
      </c>
      <c r="F1067" s="800" t="s">
        <v>32082</v>
      </c>
      <c r="G1067" s="801" t="n">
        <v>30</v>
      </c>
      <c r="H1067" s="728" t="n">
        <v>0.17</v>
      </c>
      <c r="I1067" s="737"/>
      <c r="J1067" s="730" t="n">
        <f aca="false">H1067*I1067</f>
        <v>0</v>
      </c>
    </row>
    <row r="1068" customFormat="false" ht="24" hidden="false" customHeight="true" outlineLevel="0" collapsed="false">
      <c r="A1068" s="785" t="s">
        <v>32083</v>
      </c>
      <c r="B1068" s="786" t="s">
        <v>32084</v>
      </c>
      <c r="C1068" s="757" t="str">
        <f aca="false">TRIM(B1068)</f>
        <v>ОООО28О3</v>
      </c>
      <c r="D1068" s="787" t="n">
        <f aca="false">D1067+1</f>
        <v>708</v>
      </c>
      <c r="E1068" s="761" t="s">
        <v>32085</v>
      </c>
      <c r="F1068" s="800" t="s">
        <v>32086</v>
      </c>
      <c r="G1068" s="801" t="n">
        <v>50</v>
      </c>
      <c r="H1068" s="728" t="n">
        <v>0.17</v>
      </c>
      <c r="I1068" s="737"/>
      <c r="J1068" s="730" t="n">
        <f aca="false">H1068*I1068</f>
        <v>0</v>
      </c>
    </row>
    <row r="1069" customFormat="false" ht="24" hidden="false" customHeight="true" outlineLevel="0" collapsed="false">
      <c r="A1069" s="785" t="s">
        <v>32083</v>
      </c>
      <c r="B1069" s="786" t="s">
        <v>32084</v>
      </c>
      <c r="C1069" s="757" t="str">
        <f aca="false">TRIM(B1069)</f>
        <v>ОООО28О3</v>
      </c>
      <c r="D1069" s="787" t="n">
        <f aca="false">D1068+1</f>
        <v>709</v>
      </c>
      <c r="E1069" s="761" t="s">
        <v>32085</v>
      </c>
      <c r="F1069" s="800" t="s">
        <v>32086</v>
      </c>
      <c r="G1069" s="801" t="n">
        <v>10</v>
      </c>
      <c r="H1069" s="728" t="n">
        <v>0.17</v>
      </c>
      <c r="I1069" s="737"/>
      <c r="J1069" s="730" t="n">
        <f aca="false">H1069*I1069</f>
        <v>0</v>
      </c>
    </row>
    <row r="1070" customFormat="false" ht="24" hidden="false" customHeight="true" outlineLevel="0" collapsed="false">
      <c r="A1070" s="785" t="s">
        <v>32087</v>
      </c>
      <c r="B1070" s="786" t="s">
        <v>32088</v>
      </c>
      <c r="C1070" s="757" t="str">
        <f aca="false">TRIM(B1070)</f>
        <v>ОООО28О4</v>
      </c>
      <c r="D1070" s="787" t="n">
        <f aca="false">D1069+1</f>
        <v>710</v>
      </c>
      <c r="E1070" s="761" t="s">
        <v>32089</v>
      </c>
      <c r="F1070" s="800" t="s">
        <v>32090</v>
      </c>
      <c r="G1070" s="801" t="n">
        <v>50</v>
      </c>
      <c r="H1070" s="728" t="n">
        <v>0.17</v>
      </c>
      <c r="I1070" s="737"/>
      <c r="J1070" s="730" t="n">
        <f aca="false">H1070*I1070</f>
        <v>0</v>
      </c>
    </row>
    <row r="1071" customFormat="false" ht="24" hidden="false" customHeight="true" outlineLevel="0" collapsed="false">
      <c r="A1071" s="785" t="s">
        <v>32091</v>
      </c>
      <c r="B1071" s="786" t="s">
        <v>32092</v>
      </c>
      <c r="C1071" s="757" t="str">
        <f aca="false">TRIM(B1071)</f>
        <v>мООО94О1</v>
      </c>
      <c r="D1071" s="787" t="n">
        <f aca="false">D1070+1</f>
        <v>711</v>
      </c>
      <c r="E1071" s="761" t="s">
        <v>32093</v>
      </c>
      <c r="F1071" s="800" t="s">
        <v>32094</v>
      </c>
      <c r="G1071" s="801" t="n">
        <v>2</v>
      </c>
      <c r="H1071" s="728" t="n">
        <v>17.35</v>
      </c>
      <c r="I1071" s="737"/>
      <c r="J1071" s="730" t="n">
        <f aca="false">H1071*I1071</f>
        <v>0</v>
      </c>
    </row>
    <row r="1072" customFormat="false" ht="12" hidden="false" customHeight="true" outlineLevel="0" collapsed="false">
      <c r="A1072" s="785" t="s">
        <v>32095</v>
      </c>
      <c r="B1072" s="786" t="s">
        <v>32096</v>
      </c>
      <c r="C1072" s="757" t="str">
        <f aca="false">TRIM(B1072)</f>
        <v>5ООО</v>
      </c>
      <c r="D1072" s="787" t="n">
        <f aca="false">D1071+1</f>
        <v>712</v>
      </c>
      <c r="E1072" s="761" t="s">
        <v>32097</v>
      </c>
      <c r="F1072" s="800" t="s">
        <v>32098</v>
      </c>
      <c r="G1072" s="801" t="n">
        <v>108</v>
      </c>
      <c r="H1072" s="728" t="n">
        <v>1.22</v>
      </c>
      <c r="I1072" s="737"/>
      <c r="J1072" s="730" t="n">
        <f aca="false">H1072*I1072</f>
        <v>0</v>
      </c>
    </row>
    <row r="1073" customFormat="false" ht="12" hidden="false" customHeight="true" outlineLevel="0" collapsed="false">
      <c r="A1073" s="785" t="s">
        <v>32099</v>
      </c>
      <c r="B1073" s="786" t="s">
        <v>32099</v>
      </c>
      <c r="C1073" s="757" t="str">
        <f aca="false">TRIM(B1073)</f>
        <v>4974</v>
      </c>
      <c r="D1073" s="787" t="n">
        <f aca="false">D1072+1</f>
        <v>713</v>
      </c>
      <c r="E1073" s="761" t="s">
        <v>32100</v>
      </c>
      <c r="F1073" s="800" t="s">
        <v>32101</v>
      </c>
      <c r="G1073" s="801" t="n">
        <v>108</v>
      </c>
      <c r="H1073" s="728" t="n">
        <v>2.25</v>
      </c>
      <c r="I1073" s="737"/>
      <c r="J1073" s="730" t="n">
        <f aca="false">H1073*I1073</f>
        <v>0</v>
      </c>
    </row>
    <row r="1074" customFormat="false" ht="24" hidden="false" customHeight="true" outlineLevel="0" collapsed="false">
      <c r="A1074" s="785" t="s">
        <v>32102</v>
      </c>
      <c r="B1074" s="786" t="s">
        <v>32103</v>
      </c>
      <c r="C1074" s="757" t="str">
        <f aca="false">TRIM(B1074)</f>
        <v>иО999</v>
      </c>
      <c r="D1074" s="787" t="n">
        <f aca="false">D1073+1</f>
        <v>714</v>
      </c>
      <c r="E1074" s="761" t="s">
        <v>32104</v>
      </c>
      <c r="F1074" s="800" t="s">
        <v>32105</v>
      </c>
      <c r="G1074" s="801" t="n">
        <v>20</v>
      </c>
      <c r="H1074" s="728" t="n">
        <v>0.7</v>
      </c>
      <c r="I1074" s="737"/>
      <c r="J1074" s="730" t="n">
        <f aca="false">H1074*I1074</f>
        <v>0</v>
      </c>
    </row>
    <row r="1075" customFormat="false" ht="12" hidden="false" customHeight="true" outlineLevel="0" collapsed="false">
      <c r="A1075" s="785" t="s">
        <v>32106</v>
      </c>
      <c r="B1075" s="786" t="s">
        <v>32107</v>
      </c>
      <c r="C1075" s="757" t="str">
        <f aca="false">TRIM(B1075)</f>
        <v>ЛИНДОО22869</v>
      </c>
      <c r="D1075" s="787" t="n">
        <f aca="false">D1074+1</f>
        <v>715</v>
      </c>
      <c r="E1075" s="761" t="s">
        <v>32108</v>
      </c>
      <c r="F1075" s="800" t="s">
        <v>32109</v>
      </c>
      <c r="G1075" s="801" t="n">
        <v>1</v>
      </c>
      <c r="H1075" s="728" t="n">
        <v>17.35</v>
      </c>
      <c r="I1075" s="737"/>
      <c r="J1075" s="730" t="n">
        <f aca="false">H1075*I1075</f>
        <v>0</v>
      </c>
    </row>
    <row r="1076" customFormat="false" ht="12" hidden="false" customHeight="true" outlineLevel="0" collapsed="false">
      <c r="A1076" s="785" t="s">
        <v>32110</v>
      </c>
      <c r="B1076" s="786" t="s">
        <v>32111</v>
      </c>
      <c r="C1076" s="757" t="str">
        <f aca="false">TRIM(B1076)</f>
        <v>и1О57</v>
      </c>
      <c r="D1076" s="787" t="n">
        <f aca="false">D1075+1</f>
        <v>716</v>
      </c>
      <c r="E1076" s="761" t="s">
        <v>32112</v>
      </c>
      <c r="F1076" s="800" t="s">
        <v>32113</v>
      </c>
      <c r="G1076" s="808" t="n">
        <v>3.524</v>
      </c>
      <c r="H1076" s="728" t="n">
        <v>17.35</v>
      </c>
      <c r="I1076" s="737"/>
      <c r="J1076" s="730" t="n">
        <f aca="false">H1076*I1076</f>
        <v>0</v>
      </c>
    </row>
    <row r="1077" customFormat="false" ht="24" hidden="false" customHeight="true" outlineLevel="0" collapsed="false">
      <c r="A1077" s="785" t="s">
        <v>32114</v>
      </c>
      <c r="B1077" s="786" t="s">
        <v>32114</v>
      </c>
      <c r="C1077" s="757" t="str">
        <f aca="false">TRIM(B1077)</f>
        <v>и1765</v>
      </c>
      <c r="D1077" s="787" t="n">
        <f aca="false">D1076+1</f>
        <v>717</v>
      </c>
      <c r="E1077" s="761" t="s">
        <v>32115</v>
      </c>
      <c r="F1077" s="800" t="s">
        <v>32116</v>
      </c>
      <c r="G1077" s="801" t="n">
        <v>200</v>
      </c>
      <c r="H1077" s="728" t="n">
        <v>0.35</v>
      </c>
      <c r="I1077" s="737"/>
      <c r="J1077" s="730" t="n">
        <f aca="false">H1077*I1077</f>
        <v>0</v>
      </c>
    </row>
    <row r="1078" customFormat="false" ht="12" hidden="false" customHeight="true" outlineLevel="0" collapsed="false">
      <c r="A1078" s="785" t="s">
        <v>32117</v>
      </c>
      <c r="B1078" s="786" t="s">
        <v>32118</v>
      </c>
      <c r="C1078" s="757" t="str">
        <f aca="false">TRIM(B1078)</f>
        <v>493О</v>
      </c>
      <c r="D1078" s="787" t="n">
        <f aca="false">D1077+1</f>
        <v>718</v>
      </c>
      <c r="E1078" s="761" t="s">
        <v>32119</v>
      </c>
      <c r="F1078" s="800" t="s">
        <v>9035</v>
      </c>
      <c r="G1078" s="801" t="n">
        <v>1</v>
      </c>
      <c r="H1078" s="728" t="n">
        <v>17.35</v>
      </c>
      <c r="I1078" s="737"/>
      <c r="J1078" s="730" t="n">
        <f aca="false">H1078*I1078</f>
        <v>0</v>
      </c>
    </row>
    <row r="1079" customFormat="false" ht="12" hidden="false" customHeight="true" outlineLevel="0" collapsed="false">
      <c r="A1079" s="785" t="s">
        <v>32120</v>
      </c>
      <c r="B1079" s="786" t="s">
        <v>32120</v>
      </c>
      <c r="C1079" s="757" t="str">
        <f aca="false">TRIM(B1079)</f>
        <v>4923</v>
      </c>
      <c r="D1079" s="787" t="n">
        <f aca="false">D1078+1</f>
        <v>719</v>
      </c>
      <c r="E1079" s="761" t="s">
        <v>32121</v>
      </c>
      <c r="F1079" s="800" t="s">
        <v>9035</v>
      </c>
      <c r="G1079" s="801" t="n">
        <v>280</v>
      </c>
      <c r="H1079" s="728" t="n">
        <v>0.17</v>
      </c>
      <c r="I1079" s="737"/>
      <c r="J1079" s="730" t="n">
        <f aca="false">H1079*I1079</f>
        <v>0</v>
      </c>
    </row>
    <row r="1080" customFormat="false" ht="24" hidden="false" customHeight="true" outlineLevel="0" collapsed="false">
      <c r="A1080" s="785" t="s">
        <v>32122</v>
      </c>
      <c r="B1080" s="786" t="s">
        <v>32123</v>
      </c>
      <c r="C1080" s="757" t="str">
        <f aca="false">TRIM(B1080)</f>
        <v>ЛП5256О28О3О16ОО</v>
      </c>
      <c r="D1080" s="787" t="n">
        <f aca="false">D1079+1</f>
        <v>720</v>
      </c>
      <c r="E1080" s="761" t="s">
        <v>32124</v>
      </c>
      <c r="F1080" s="800" t="s">
        <v>32125</v>
      </c>
      <c r="G1080" s="801" t="n">
        <v>4</v>
      </c>
      <c r="H1080" s="728" t="n">
        <v>17.35</v>
      </c>
      <c r="I1080" s="737"/>
      <c r="J1080" s="730" t="n">
        <f aca="false">H1080*I1080</f>
        <v>0</v>
      </c>
    </row>
    <row r="1081" customFormat="false" ht="24" hidden="false" customHeight="true" outlineLevel="0" collapsed="false">
      <c r="A1081" s="785" t="s">
        <v>32126</v>
      </c>
      <c r="B1081" s="786" t="s">
        <v>32127</v>
      </c>
      <c r="C1081" s="757" t="str">
        <f aca="false">TRIM(B1081)</f>
        <v>ЛП5256О28О3О17ОО</v>
      </c>
      <c r="D1081" s="787" t="n">
        <f aca="false">D1080+1</f>
        <v>721</v>
      </c>
      <c r="E1081" s="761" t="s">
        <v>32128</v>
      </c>
      <c r="F1081" s="800" t="s">
        <v>32129</v>
      </c>
      <c r="G1081" s="801" t="n">
        <v>4</v>
      </c>
      <c r="H1081" s="728" t="n">
        <v>17.35</v>
      </c>
      <c r="I1081" s="737"/>
      <c r="J1081" s="730" t="n">
        <f aca="false">H1081*I1081</f>
        <v>0</v>
      </c>
    </row>
    <row r="1082" customFormat="false" ht="12" hidden="false" customHeight="true" outlineLevel="0" collapsed="false">
      <c r="A1082" s="785" t="s">
        <v>32130</v>
      </c>
      <c r="B1082" s="786" t="s">
        <v>32131</v>
      </c>
      <c r="C1082" s="757" t="str">
        <f aca="false">TRIM(B1082)</f>
        <v>ЛП529261ОО1392ОО</v>
      </c>
      <c r="D1082" s="787" t="n">
        <f aca="false">D1081+1</f>
        <v>722</v>
      </c>
      <c r="E1082" s="761" t="s">
        <v>32132</v>
      </c>
      <c r="F1082" s="800" t="s">
        <v>32133</v>
      </c>
      <c r="G1082" s="801" t="n">
        <v>26</v>
      </c>
      <c r="H1082" s="728" t="n">
        <v>1.39</v>
      </c>
      <c r="I1082" s="737"/>
      <c r="J1082" s="730" t="n">
        <f aca="false">H1082*I1082</f>
        <v>0</v>
      </c>
    </row>
    <row r="1083" customFormat="false" ht="24" hidden="false" customHeight="true" outlineLevel="0" collapsed="false">
      <c r="A1083" s="785" t="s">
        <v>32134</v>
      </c>
      <c r="B1083" s="786" t="s">
        <v>32135</v>
      </c>
      <c r="C1083" s="757" t="str">
        <f aca="false">TRIM(B1083)</f>
        <v>ЛИНДОО1О366</v>
      </c>
      <c r="D1083" s="787" t="n">
        <f aca="false">D1082+1</f>
        <v>723</v>
      </c>
      <c r="E1083" s="761" t="s">
        <v>32136</v>
      </c>
      <c r="F1083" s="800" t="s">
        <v>32137</v>
      </c>
      <c r="G1083" s="801" t="n">
        <v>176</v>
      </c>
      <c r="H1083" s="728" t="n">
        <v>0.35</v>
      </c>
      <c r="I1083" s="737"/>
      <c r="J1083" s="730" t="n">
        <f aca="false">H1083*I1083</f>
        <v>0</v>
      </c>
    </row>
    <row r="1084" customFormat="false" ht="24" hidden="false" customHeight="true" outlineLevel="0" collapsed="false">
      <c r="A1084" s="785" t="s">
        <v>32138</v>
      </c>
      <c r="B1084" s="786" t="s">
        <v>32139</v>
      </c>
      <c r="C1084" s="757" t="str">
        <f aca="false">TRIM(B1084)</f>
        <v>ЛИНДОО1О368</v>
      </c>
      <c r="D1084" s="787" t="n">
        <f aca="false">D1083+1</f>
        <v>724</v>
      </c>
      <c r="E1084" s="761" t="s">
        <v>32140</v>
      </c>
      <c r="F1084" s="800" t="s">
        <v>32141</v>
      </c>
      <c r="G1084" s="801" t="n">
        <v>132</v>
      </c>
      <c r="H1084" s="728" t="n">
        <v>0.01</v>
      </c>
      <c r="I1084" s="737"/>
      <c r="J1084" s="730" t="n">
        <f aca="false">H1084*I1084</f>
        <v>0</v>
      </c>
    </row>
    <row r="1085" customFormat="false" ht="24" hidden="false" customHeight="true" outlineLevel="0" collapsed="false">
      <c r="A1085" s="785" t="s">
        <v>32142</v>
      </c>
      <c r="B1085" s="786" t="s">
        <v>32143</v>
      </c>
      <c r="C1085" s="757" t="str">
        <f aca="false">TRIM(B1085)</f>
        <v>ЛИОО1О86371</v>
      </c>
      <c r="D1085" s="787" t="n">
        <f aca="false">D1084+1</f>
        <v>725</v>
      </c>
      <c r="E1085" s="761" t="s">
        <v>32144</v>
      </c>
      <c r="F1085" s="800" t="s">
        <v>32145</v>
      </c>
      <c r="G1085" s="809" t="n">
        <v>0.9</v>
      </c>
      <c r="H1085" s="728" t="n">
        <v>17.35</v>
      </c>
      <c r="I1085" s="737"/>
      <c r="J1085" s="730" t="n">
        <f aca="false">H1085*I1085</f>
        <v>0</v>
      </c>
    </row>
    <row r="1086" customFormat="false" ht="12" hidden="false" customHeight="true" outlineLevel="0" collapsed="false">
      <c r="A1086" s="785" t="s">
        <v>32146</v>
      </c>
      <c r="B1086" s="786" t="s">
        <v>32147</v>
      </c>
      <c r="C1086" s="757" t="str">
        <f aca="false">TRIM(B1086)</f>
        <v>иО7О5</v>
      </c>
      <c r="D1086" s="787" t="n">
        <f aca="false">D1085+1</f>
        <v>726</v>
      </c>
      <c r="E1086" s="803" t="n">
        <v>-933</v>
      </c>
      <c r="F1086" s="800" t="s">
        <v>32148</v>
      </c>
      <c r="G1086" s="808" t="n">
        <v>1.625</v>
      </c>
      <c r="H1086" s="728" t="n">
        <v>17.3</v>
      </c>
      <c r="I1086" s="737"/>
      <c r="J1086" s="730" t="n">
        <f aca="false">H1086*I1086</f>
        <v>0</v>
      </c>
    </row>
    <row r="1087" customFormat="false" ht="12" hidden="false" customHeight="true" outlineLevel="0" collapsed="false">
      <c r="A1087" s="785" t="s">
        <v>32149</v>
      </c>
      <c r="B1087" s="786" t="s">
        <v>32150</v>
      </c>
      <c r="C1087" s="757" t="str">
        <f aca="false">TRIM(B1087)</f>
        <v>ЛИОО1О86О99</v>
      </c>
      <c r="D1087" s="787" t="n">
        <f aca="false">D1086+1</f>
        <v>727</v>
      </c>
      <c r="E1087" s="761" t="s">
        <v>32151</v>
      </c>
      <c r="F1087" s="800" t="s">
        <v>32152</v>
      </c>
      <c r="G1087" s="801" t="n">
        <v>20</v>
      </c>
      <c r="H1087" s="728" t="n">
        <v>0.52</v>
      </c>
      <c r="I1087" s="737"/>
      <c r="J1087" s="730" t="n">
        <f aca="false">H1087*I1087</f>
        <v>0</v>
      </c>
    </row>
    <row r="1088" customFormat="false" ht="12" hidden="false" customHeight="true" outlineLevel="0" collapsed="false">
      <c r="A1088" s="785" t="s">
        <v>32153</v>
      </c>
      <c r="B1088" s="786" t="s">
        <v>32153</v>
      </c>
      <c r="C1088" s="757" t="str">
        <f aca="false">TRIM(B1088)</f>
        <v>и1747</v>
      </c>
      <c r="D1088" s="787" t="n">
        <f aca="false">D1087+1</f>
        <v>728</v>
      </c>
      <c r="E1088" s="761" t="s">
        <v>32154</v>
      </c>
      <c r="F1088" s="800" t="s">
        <v>32155</v>
      </c>
      <c r="G1088" s="801" t="n">
        <v>3</v>
      </c>
      <c r="H1088" s="728" t="n">
        <v>17.35</v>
      </c>
      <c r="I1088" s="737"/>
      <c r="J1088" s="730" t="n">
        <f aca="false">H1088*I1088</f>
        <v>0</v>
      </c>
    </row>
    <row r="1089" customFormat="false" ht="24" hidden="false" customHeight="true" outlineLevel="0" collapsed="false">
      <c r="A1089" s="785" t="s">
        <v>32156</v>
      </c>
      <c r="B1089" s="786" t="s">
        <v>32157</v>
      </c>
      <c r="C1089" s="757" t="str">
        <f aca="false">TRIM(B1089)</f>
        <v>ЛП525531ОО1О62ОО</v>
      </c>
      <c r="D1089" s="787" t="n">
        <f aca="false">D1088+1</f>
        <v>729</v>
      </c>
      <c r="E1089" s="761" t="s">
        <v>32158</v>
      </c>
      <c r="F1089" s="800" t="s">
        <v>32159</v>
      </c>
      <c r="G1089" s="801" t="n">
        <v>2</v>
      </c>
      <c r="H1089" s="728" t="n">
        <v>294.97</v>
      </c>
      <c r="I1089" s="737"/>
      <c r="J1089" s="730" t="n">
        <f aca="false">H1089*I1089</f>
        <v>0</v>
      </c>
    </row>
    <row r="1090" customFormat="false" ht="24" hidden="false" customHeight="true" outlineLevel="0" collapsed="false">
      <c r="A1090" s="785" t="s">
        <v>32160</v>
      </c>
      <c r="B1090" s="786" t="s">
        <v>32161</v>
      </c>
      <c r="C1090" s="757" t="str">
        <f aca="false">TRIM(B1090)</f>
        <v>ЛИНДОО16926</v>
      </c>
      <c r="D1090" s="787" t="n">
        <f aca="false">D1089+1</f>
        <v>730</v>
      </c>
      <c r="E1090" s="761" t="s">
        <v>32162</v>
      </c>
      <c r="F1090" s="800" t="s">
        <v>32163</v>
      </c>
      <c r="G1090" s="801" t="n">
        <v>1</v>
      </c>
      <c r="H1090" s="728" t="n">
        <v>18.21</v>
      </c>
      <c r="I1090" s="737"/>
      <c r="J1090" s="730" t="n">
        <f aca="false">H1090*I1090</f>
        <v>0</v>
      </c>
    </row>
    <row r="1091" customFormat="false" ht="24" hidden="false" customHeight="true" outlineLevel="0" collapsed="false">
      <c r="A1091" s="785" t="s">
        <v>32164</v>
      </c>
      <c r="B1091" s="786" t="s">
        <v>32165</v>
      </c>
      <c r="C1091" s="757" t="str">
        <f aca="false">TRIM(B1091)</f>
        <v>ЛП528ОО755О488ОО</v>
      </c>
      <c r="D1091" s="787" t="n">
        <f aca="false">D1090+1</f>
        <v>731</v>
      </c>
      <c r="E1091" s="761" t="s">
        <v>32166</v>
      </c>
      <c r="F1091" s="800" t="s">
        <v>32167</v>
      </c>
      <c r="G1091" s="801" t="n">
        <v>10</v>
      </c>
      <c r="H1091" s="728" t="n">
        <v>0.17</v>
      </c>
      <c r="I1091" s="737"/>
      <c r="J1091" s="730" t="n">
        <f aca="false">H1091*I1091</f>
        <v>0</v>
      </c>
    </row>
    <row r="1092" customFormat="false" ht="24" hidden="false" customHeight="true" outlineLevel="0" collapsed="false">
      <c r="A1092" s="785" t="s">
        <v>32168</v>
      </c>
      <c r="B1092" s="786" t="s">
        <v>32169</v>
      </c>
      <c r="C1092" s="757" t="str">
        <f aca="false">TRIM(B1092)</f>
        <v>ЛИОО1О48О32</v>
      </c>
      <c r="D1092" s="787" t="n">
        <f aca="false">D1091+1</f>
        <v>732</v>
      </c>
      <c r="E1092" s="803" t="n">
        <v>306203</v>
      </c>
      <c r="F1092" s="800" t="s">
        <v>32170</v>
      </c>
      <c r="G1092" s="801" t="n">
        <v>12</v>
      </c>
      <c r="H1092" s="728" t="n">
        <v>0.1</v>
      </c>
      <c r="I1092" s="737"/>
      <c r="J1092" s="730" t="n">
        <f aca="false">H1092*I1092</f>
        <v>0</v>
      </c>
    </row>
    <row r="1093" s="812" customFormat="true" ht="24" hidden="false" customHeight="true" outlineLevel="0" collapsed="false">
      <c r="A1093" s="785" t="s">
        <v>32171</v>
      </c>
      <c r="B1093" s="786" t="s">
        <v>32172</v>
      </c>
      <c r="C1093" s="757" t="str">
        <f aca="false">TRIM(B1093)</f>
        <v>ЛИО46ООО144</v>
      </c>
      <c r="D1093" s="787" t="n">
        <f aca="false">D1092+1</f>
        <v>733</v>
      </c>
      <c r="E1093" s="810" t="s">
        <v>32173</v>
      </c>
      <c r="F1093" s="780" t="s">
        <v>32174</v>
      </c>
      <c r="G1093" s="811" t="n">
        <v>1</v>
      </c>
      <c r="H1093" s="728" t="n">
        <v>2045.09</v>
      </c>
      <c r="I1093" s="737"/>
      <c r="J1093" s="730" t="n">
        <f aca="false">H1093*I1093</f>
        <v>0</v>
      </c>
    </row>
    <row r="1094" s="812" customFormat="true" ht="12" hidden="false" customHeight="true" outlineLevel="0" collapsed="false">
      <c r="A1094" s="785" t="s">
        <v>32175</v>
      </c>
      <c r="B1094" s="786" t="s">
        <v>32176</v>
      </c>
      <c r="C1094" s="757" t="str">
        <f aca="false">TRIM(B1094)</f>
        <v>ЛП5256О61О8364ОО</v>
      </c>
      <c r="D1094" s="787" t="n">
        <f aca="false">D1093+1</f>
        <v>734</v>
      </c>
      <c r="E1094" s="810" t="s">
        <v>9790</v>
      </c>
      <c r="F1094" s="780" t="s">
        <v>32177</v>
      </c>
      <c r="G1094" s="811" t="n">
        <v>22</v>
      </c>
      <c r="H1094" s="728" t="n">
        <v>117.74</v>
      </c>
      <c r="I1094" s="737"/>
      <c r="J1094" s="730" t="n">
        <f aca="false">H1094*I1094</f>
        <v>0</v>
      </c>
    </row>
    <row r="1095" s="812" customFormat="true" ht="24" hidden="false" customHeight="true" outlineLevel="0" collapsed="false">
      <c r="A1095" s="785" t="s">
        <v>32178</v>
      </c>
      <c r="B1095" s="786" t="s">
        <v>32179</v>
      </c>
      <c r="C1095" s="757" t="str">
        <f aca="false">TRIM(B1095)</f>
        <v>ЛП5253О34О8О941О</v>
      </c>
      <c r="D1095" s="787" t="n">
        <f aca="false">D1094+1</f>
        <v>735</v>
      </c>
      <c r="E1095" s="810" t="s">
        <v>8530</v>
      </c>
      <c r="F1095" s="780" t="s">
        <v>32180</v>
      </c>
      <c r="G1095" s="811" t="n">
        <v>1</v>
      </c>
      <c r="H1095" s="728" t="n">
        <v>526.18</v>
      </c>
      <c r="I1095" s="737"/>
      <c r="J1095" s="730" t="n">
        <f aca="false">H1095*I1095</f>
        <v>0</v>
      </c>
    </row>
    <row r="1096" s="812" customFormat="true" ht="12" hidden="false" customHeight="true" outlineLevel="0" collapsed="false">
      <c r="A1096" s="785" t="s">
        <v>32181</v>
      </c>
      <c r="B1096" s="786" t="s">
        <v>32182</v>
      </c>
      <c r="C1096" s="757" t="str">
        <f aca="false">TRIM(B1096)</f>
        <v>ЛИОО1О97274</v>
      </c>
      <c r="D1096" s="787" t="n">
        <f aca="false">D1095+1</f>
        <v>736</v>
      </c>
      <c r="E1096" s="810" t="s">
        <v>32183</v>
      </c>
      <c r="F1096" s="780" t="s">
        <v>32184</v>
      </c>
      <c r="G1096" s="811" t="n">
        <v>1</v>
      </c>
      <c r="H1096" s="728" t="n">
        <v>371.46</v>
      </c>
      <c r="I1096" s="737"/>
      <c r="J1096" s="730" t="n">
        <f aca="false">H1096*I1096</f>
        <v>0</v>
      </c>
    </row>
    <row r="1097" s="812" customFormat="true" ht="12" hidden="false" customHeight="true" outlineLevel="0" collapsed="false">
      <c r="A1097" s="785" t="s">
        <v>32185</v>
      </c>
      <c r="B1097" s="786" t="s">
        <v>32186</v>
      </c>
      <c r="C1097" s="757" t="str">
        <f aca="false">TRIM(B1097)</f>
        <v>ЛП391ОО82О1О2О1О</v>
      </c>
      <c r="D1097" s="787" t="n">
        <f aca="false">D1096+1</f>
        <v>737</v>
      </c>
      <c r="E1097" s="810" t="s">
        <v>32187</v>
      </c>
      <c r="F1097" s="780" t="s">
        <v>32188</v>
      </c>
      <c r="G1097" s="811" t="n">
        <v>8</v>
      </c>
      <c r="H1097" s="728" t="n">
        <v>5376</v>
      </c>
      <c r="I1097" s="737"/>
      <c r="J1097" s="730" t="n">
        <f aca="false">H1097*I1097</f>
        <v>0</v>
      </c>
    </row>
    <row r="1098" s="812" customFormat="true" ht="12" hidden="false" customHeight="true" outlineLevel="0" collapsed="false">
      <c r="A1098" s="785" t="s">
        <v>32189</v>
      </c>
      <c r="B1098" s="786" t="s">
        <v>32190</v>
      </c>
      <c r="C1098" s="757" t="str">
        <f aca="false">TRIM(B1098)</f>
        <v>ЛИО39ООО357</v>
      </c>
      <c r="D1098" s="787" t="n">
        <f aca="false">D1097+1</f>
        <v>738</v>
      </c>
      <c r="E1098" s="810" t="s">
        <v>32191</v>
      </c>
      <c r="F1098" s="780" t="s">
        <v>32192</v>
      </c>
      <c r="G1098" s="811" t="n">
        <v>1</v>
      </c>
      <c r="H1098" s="728" t="n">
        <v>11936.99</v>
      </c>
      <c r="I1098" s="737"/>
      <c r="J1098" s="730" t="n">
        <f aca="false">H1098*I1098</f>
        <v>0</v>
      </c>
    </row>
    <row r="1099" s="812" customFormat="true" ht="12" hidden="false" customHeight="true" outlineLevel="0" collapsed="false">
      <c r="A1099" s="785" t="s">
        <v>32193</v>
      </c>
      <c r="B1099" s="786" t="s">
        <v>32194</v>
      </c>
      <c r="C1099" s="757" t="str">
        <f aca="false">TRIM(B1099)</f>
        <v>ЛП5256612О335ООО</v>
      </c>
      <c r="D1099" s="787" t="n">
        <f aca="false">D1098+1</f>
        <v>739</v>
      </c>
      <c r="E1099" s="810" t="s">
        <v>32195</v>
      </c>
      <c r="F1099" s="780" t="s">
        <v>32196</v>
      </c>
      <c r="G1099" s="811" t="n">
        <v>9</v>
      </c>
      <c r="H1099" s="728" t="n">
        <v>5488.91</v>
      </c>
      <c r="I1099" s="737"/>
      <c r="J1099" s="730" t="n">
        <f aca="false">H1099*I1099</f>
        <v>0</v>
      </c>
    </row>
    <row r="1100" s="812" customFormat="true" ht="12" hidden="false" customHeight="true" outlineLevel="0" collapsed="false">
      <c r="A1100" s="785" t="s">
        <v>32197</v>
      </c>
      <c r="B1100" s="786" t="s">
        <v>32198</v>
      </c>
      <c r="C1100" s="757" t="str">
        <f aca="false">TRIM(B1100)</f>
        <v>О8О1634</v>
      </c>
      <c r="D1100" s="787" t="n">
        <f aca="false">D1099+1</f>
        <v>740</v>
      </c>
      <c r="E1100" s="810" t="s">
        <v>32199</v>
      </c>
      <c r="F1100" s="780" t="s">
        <v>29919</v>
      </c>
      <c r="G1100" s="811" t="n">
        <v>7</v>
      </c>
      <c r="H1100" s="728" t="n">
        <v>7560</v>
      </c>
      <c r="I1100" s="737"/>
      <c r="J1100" s="730" t="n">
        <f aca="false">H1100*I1100</f>
        <v>0</v>
      </c>
    </row>
    <row r="1101" s="812" customFormat="true" ht="12" hidden="false" customHeight="true" outlineLevel="0" collapsed="false">
      <c r="A1101" s="785" t="s">
        <v>32200</v>
      </c>
      <c r="B1101" s="786" t="s">
        <v>32201</v>
      </c>
      <c r="C1101" s="757" t="str">
        <f aca="false">TRIM(B1101)</f>
        <v>ЛИОО1О288О8</v>
      </c>
      <c r="D1101" s="787" t="n">
        <f aca="false">D1100+1</f>
        <v>741</v>
      </c>
      <c r="E1101" s="810" t="s">
        <v>18003</v>
      </c>
      <c r="F1101" s="780" t="s">
        <v>21049</v>
      </c>
      <c r="G1101" s="811" t="n">
        <v>16</v>
      </c>
      <c r="H1101" s="728" t="n">
        <v>66.77</v>
      </c>
      <c r="I1101" s="737"/>
      <c r="J1101" s="730" t="n">
        <f aca="false">H1101*I1101</f>
        <v>0</v>
      </c>
    </row>
    <row r="1102" s="812" customFormat="true" ht="12" hidden="false" customHeight="true" outlineLevel="0" collapsed="false">
      <c r="A1102" s="785" t="s">
        <v>32202</v>
      </c>
      <c r="B1102" s="786" t="s">
        <v>32203</v>
      </c>
      <c r="C1102" s="757" t="str">
        <f aca="false">TRIM(B1102)</f>
        <v>О8О277О</v>
      </c>
      <c r="D1102" s="787" t="n">
        <f aca="false">D1101+1</f>
        <v>742</v>
      </c>
      <c r="E1102" s="810" t="s">
        <v>32204</v>
      </c>
      <c r="F1102" s="780" t="s">
        <v>22080</v>
      </c>
      <c r="G1102" s="811" t="n">
        <v>2</v>
      </c>
      <c r="H1102" s="728" t="n">
        <v>140212.8</v>
      </c>
      <c r="I1102" s="737"/>
      <c r="J1102" s="730" t="n">
        <f aca="false">H1102*I1102</f>
        <v>0</v>
      </c>
    </row>
    <row r="1103" s="812" customFormat="true" ht="24" hidden="false" customHeight="true" outlineLevel="0" collapsed="false">
      <c r="A1103" s="785" t="s">
        <v>32205</v>
      </c>
      <c r="B1103" s="786" t="s">
        <v>32206</v>
      </c>
      <c r="C1103" s="757" t="str">
        <f aca="false">TRIM(B1103)</f>
        <v>ЛИОО2617864</v>
      </c>
      <c r="D1103" s="787" t="n">
        <f aca="false">D1102+1</f>
        <v>743</v>
      </c>
      <c r="E1103" s="810" t="s">
        <v>32207</v>
      </c>
      <c r="F1103" s="780" t="s">
        <v>32208</v>
      </c>
      <c r="G1103" s="811" t="n">
        <v>9</v>
      </c>
      <c r="H1103" s="728" t="n">
        <v>60060</v>
      </c>
      <c r="I1103" s="737"/>
      <c r="J1103" s="730" t="n">
        <f aca="false">H1103*I1103</f>
        <v>0</v>
      </c>
    </row>
    <row r="1104" s="812" customFormat="true" ht="24" hidden="false" customHeight="true" outlineLevel="0" collapsed="false">
      <c r="A1104" s="785" t="s">
        <v>32209</v>
      </c>
      <c r="B1104" s="786" t="s">
        <v>32210</v>
      </c>
      <c r="C1104" s="757" t="str">
        <f aca="false">TRIM(B1104)</f>
        <v>ЛИОО1О811О5</v>
      </c>
      <c r="D1104" s="787" t="n">
        <f aca="false">D1103+1</f>
        <v>744</v>
      </c>
      <c r="E1104" s="810" t="s">
        <v>32211</v>
      </c>
      <c r="F1104" s="780" t="s">
        <v>32212</v>
      </c>
      <c r="G1104" s="811" t="n">
        <v>200</v>
      </c>
      <c r="H1104" s="728" t="n">
        <v>95.26</v>
      </c>
      <c r="I1104" s="737"/>
      <c r="J1104" s="730" t="n">
        <f aca="false">H1104*I1104</f>
        <v>0</v>
      </c>
    </row>
    <row r="1105" s="812" customFormat="true" ht="12" hidden="false" customHeight="true" outlineLevel="0" collapsed="false">
      <c r="A1105" s="785" t="s">
        <v>32213</v>
      </c>
      <c r="B1105" s="786" t="s">
        <v>32214</v>
      </c>
      <c r="C1105" s="757" t="str">
        <f aca="false">TRIM(B1105)</f>
        <v>ЛИОО1О47О76</v>
      </c>
      <c r="D1105" s="787" t="n">
        <f aca="false">D1104+1</f>
        <v>745</v>
      </c>
      <c r="E1105" s="810" t="s">
        <v>15917</v>
      </c>
      <c r="F1105" s="780" t="s">
        <v>13363</v>
      </c>
      <c r="G1105" s="811" t="n">
        <v>20</v>
      </c>
      <c r="H1105" s="728" t="n">
        <v>348.88</v>
      </c>
      <c r="I1105" s="737"/>
      <c r="J1105" s="730" t="n">
        <f aca="false">H1105*I1105</f>
        <v>0</v>
      </c>
    </row>
    <row r="1106" s="812" customFormat="true" ht="24" hidden="false" customHeight="true" outlineLevel="0" collapsed="false">
      <c r="A1106" s="785" t="s">
        <v>29318</v>
      </c>
      <c r="B1106" s="786" t="s">
        <v>29319</v>
      </c>
      <c r="C1106" s="757" t="str">
        <f aca="false">TRIM(B1106)</f>
        <v>ЛИО39ОО2941</v>
      </c>
      <c r="D1106" s="787" t="n">
        <f aca="false">D1105+1</f>
        <v>746</v>
      </c>
      <c r="E1106" s="810" t="s">
        <v>17942</v>
      </c>
      <c r="F1106" s="780" t="s">
        <v>29320</v>
      </c>
      <c r="G1106" s="811" t="n">
        <v>40</v>
      </c>
      <c r="H1106" s="728" t="n">
        <v>219.76</v>
      </c>
      <c r="I1106" s="737"/>
      <c r="J1106" s="730" t="n">
        <f aca="false">H1106*I1106</f>
        <v>0</v>
      </c>
    </row>
    <row r="1107" s="812" customFormat="true" ht="24" hidden="false" customHeight="true" outlineLevel="0" collapsed="false">
      <c r="A1107" s="785" t="s">
        <v>29321</v>
      </c>
      <c r="B1107" s="786" t="s">
        <v>29322</v>
      </c>
      <c r="C1107" s="757" t="str">
        <f aca="false">TRIM(B1107)</f>
        <v>ЛИО39ОО2942</v>
      </c>
      <c r="D1107" s="787" t="n">
        <f aca="false">D1106+1</f>
        <v>747</v>
      </c>
      <c r="E1107" s="810" t="s">
        <v>29323</v>
      </c>
      <c r="F1107" s="780" t="s">
        <v>29320</v>
      </c>
      <c r="G1107" s="811" t="n">
        <v>40</v>
      </c>
      <c r="H1107" s="728" t="n">
        <v>219.83</v>
      </c>
      <c r="I1107" s="737"/>
      <c r="J1107" s="730" t="n">
        <f aca="false">H1107*I1107</f>
        <v>0</v>
      </c>
    </row>
    <row r="1108" s="812" customFormat="true" ht="12" hidden="false" customHeight="true" outlineLevel="0" collapsed="false">
      <c r="A1108" s="785" t="s">
        <v>32215</v>
      </c>
      <c r="B1108" s="786" t="s">
        <v>32216</v>
      </c>
      <c r="C1108" s="757" t="str">
        <f aca="false">TRIM(B1108)</f>
        <v>ЛИОО1О43943</v>
      </c>
      <c r="D1108" s="787" t="n">
        <f aca="false">D1107+1</f>
        <v>748</v>
      </c>
      <c r="E1108" s="810" t="s">
        <v>18050</v>
      </c>
      <c r="F1108" s="780" t="s">
        <v>32217</v>
      </c>
      <c r="G1108" s="811" t="n">
        <v>80</v>
      </c>
      <c r="H1108" s="728" t="n">
        <v>385.98</v>
      </c>
      <c r="I1108" s="737"/>
      <c r="J1108" s="730" t="n">
        <f aca="false">H1108*I1108</f>
        <v>0</v>
      </c>
    </row>
    <row r="1109" s="812" customFormat="true" ht="12" hidden="false" customHeight="true" outlineLevel="0" collapsed="false">
      <c r="A1109" s="785" t="s">
        <v>32218</v>
      </c>
      <c r="B1109" s="786" t="s">
        <v>32219</v>
      </c>
      <c r="C1109" s="757" t="str">
        <f aca="false">TRIM(B1109)</f>
        <v>ЛИОО1О43945</v>
      </c>
      <c r="D1109" s="787" t="n">
        <f aca="false">D1108+1</f>
        <v>749</v>
      </c>
      <c r="E1109" s="810" t="s">
        <v>18030</v>
      </c>
      <c r="F1109" s="780" t="s">
        <v>32220</v>
      </c>
      <c r="G1109" s="811" t="n">
        <v>146</v>
      </c>
      <c r="H1109" s="728" t="n">
        <v>379.26</v>
      </c>
      <c r="I1109" s="737"/>
      <c r="J1109" s="730" t="n">
        <f aca="false">H1109*I1109</f>
        <v>0</v>
      </c>
    </row>
    <row r="1110" s="812" customFormat="true" ht="24" hidden="false" customHeight="true" outlineLevel="0" collapsed="false">
      <c r="A1110" s="785" t="s">
        <v>32221</v>
      </c>
      <c r="B1110" s="786" t="s">
        <v>32222</v>
      </c>
      <c r="C1110" s="757" t="str">
        <f aca="false">TRIM(B1110)</f>
        <v>ЛИНДОООО493</v>
      </c>
      <c r="D1110" s="787" t="n">
        <f aca="false">D1109+1</f>
        <v>750</v>
      </c>
      <c r="E1110" s="810" t="s">
        <v>32223</v>
      </c>
      <c r="F1110" s="780" t="s">
        <v>7994</v>
      </c>
      <c r="G1110" s="811" t="n">
        <v>1</v>
      </c>
      <c r="H1110" s="728" t="n">
        <v>6222.05</v>
      </c>
      <c r="I1110" s="737"/>
      <c r="J1110" s="730" t="n">
        <f aca="false">H1110*I1110</f>
        <v>0</v>
      </c>
    </row>
    <row r="1111" s="812" customFormat="true" ht="12" hidden="false" customHeight="true" outlineLevel="0" collapsed="false">
      <c r="A1111" s="785" t="s">
        <v>32224</v>
      </c>
      <c r="B1111" s="786" t="s">
        <v>32225</v>
      </c>
      <c r="C1111" s="757" t="str">
        <f aca="false">TRIM(B1111)</f>
        <v>ЛИОО1О37977</v>
      </c>
      <c r="D1111" s="787" t="n">
        <f aca="false">D1110+1</f>
        <v>751</v>
      </c>
      <c r="E1111" s="810" t="s">
        <v>32226</v>
      </c>
      <c r="F1111" s="780" t="s">
        <v>32227</v>
      </c>
      <c r="G1111" s="811" t="n">
        <v>1</v>
      </c>
      <c r="H1111" s="728" t="n">
        <v>565.73</v>
      </c>
      <c r="I1111" s="737"/>
      <c r="J1111" s="730" t="n">
        <f aca="false">H1111*I1111</f>
        <v>0</v>
      </c>
    </row>
    <row r="1112" s="812" customFormat="true" ht="12" hidden="false" customHeight="true" outlineLevel="0" collapsed="false">
      <c r="A1112" s="785" t="n">
        <v>21885</v>
      </c>
      <c r="B1112" s="786" t="n">
        <v>21885</v>
      </c>
      <c r="C1112" s="757" t="str">
        <f aca="false">TRIM(B1112)</f>
        <v>21885</v>
      </c>
      <c r="D1112" s="787" t="n">
        <f aca="false">D1111+1</f>
        <v>752</v>
      </c>
      <c r="E1112" s="810" t="s">
        <v>32228</v>
      </c>
      <c r="F1112" s="780" t="s">
        <v>32229</v>
      </c>
      <c r="G1112" s="811" t="n">
        <v>110</v>
      </c>
      <c r="H1112" s="728" t="n">
        <v>75.19</v>
      </c>
      <c r="I1112" s="737"/>
      <c r="J1112" s="730" t="n">
        <f aca="false">H1112*I1112</f>
        <v>0</v>
      </c>
    </row>
    <row r="1113" s="812" customFormat="true" ht="24" hidden="false" customHeight="true" outlineLevel="0" collapsed="false">
      <c r="A1113" s="785" t="s">
        <v>32230</v>
      </c>
      <c r="B1113" s="786" t="s">
        <v>32231</v>
      </c>
      <c r="C1113" s="757" t="str">
        <f aca="false">TRIM(B1113)</f>
        <v>ЛП5252535О63522О</v>
      </c>
      <c r="D1113" s="787" t="n">
        <f aca="false">D1112+1</f>
        <v>753</v>
      </c>
      <c r="E1113" s="810" t="s">
        <v>8728</v>
      </c>
      <c r="F1113" s="780" t="s">
        <v>32232</v>
      </c>
      <c r="G1113" s="811" t="n">
        <v>2</v>
      </c>
      <c r="H1113" s="728" t="n">
        <v>1991.88</v>
      </c>
      <c r="I1113" s="737"/>
      <c r="J1113" s="730" t="n">
        <f aca="false">H1113*I1113</f>
        <v>0</v>
      </c>
    </row>
    <row r="1114" s="812" customFormat="true" ht="12" hidden="false" customHeight="true" outlineLevel="0" collapsed="false">
      <c r="A1114" s="785" t="s">
        <v>32233</v>
      </c>
      <c r="B1114" s="786" t="s">
        <v>32234</v>
      </c>
      <c r="C1114" s="757" t="str">
        <f aca="false">TRIM(B1114)</f>
        <v>ЛП4292612ООО52ОО</v>
      </c>
      <c r="D1114" s="787" t="n">
        <f aca="false">D1113+1</f>
        <v>754</v>
      </c>
      <c r="E1114" s="810" t="s">
        <v>32235</v>
      </c>
      <c r="F1114" s="780" t="s">
        <v>32236</v>
      </c>
      <c r="G1114" s="811" t="n">
        <v>2</v>
      </c>
      <c r="H1114" s="728" t="n">
        <v>891.73</v>
      </c>
      <c r="I1114" s="737"/>
      <c r="J1114" s="730" t="n">
        <f aca="false">H1114*I1114</f>
        <v>0</v>
      </c>
    </row>
    <row r="1115" s="812" customFormat="true" ht="12" hidden="false" customHeight="true" outlineLevel="0" collapsed="false">
      <c r="A1115" s="785" t="s">
        <v>32237</v>
      </c>
      <c r="B1115" s="786" t="s">
        <v>32238</v>
      </c>
      <c r="C1115" s="757" t="str">
        <f aca="false">TRIM(B1115)</f>
        <v>ЛП5252534О826О4О</v>
      </c>
      <c r="D1115" s="787" t="n">
        <f aca="false">D1114+1</f>
        <v>755</v>
      </c>
      <c r="E1115" s="810" t="s">
        <v>8630</v>
      </c>
      <c r="F1115" s="780" t="s">
        <v>32239</v>
      </c>
      <c r="G1115" s="811" t="n">
        <v>1</v>
      </c>
      <c r="H1115" s="728" t="n">
        <v>499.6</v>
      </c>
      <c r="I1115" s="737"/>
      <c r="J1115" s="730" t="n">
        <f aca="false">H1115*I1115</f>
        <v>0</v>
      </c>
    </row>
    <row r="1116" s="812" customFormat="true" ht="12" hidden="false" customHeight="true" outlineLevel="0" collapsed="false">
      <c r="A1116" s="785" t="s">
        <v>32240</v>
      </c>
      <c r="B1116" s="786" t="s">
        <v>32241</v>
      </c>
      <c r="C1116" s="757" t="str">
        <f aca="false">TRIM(B1116)</f>
        <v>ЛП5252534О826О5О</v>
      </c>
      <c r="D1116" s="787" t="n">
        <f aca="false">D1115+1</f>
        <v>756</v>
      </c>
      <c r="E1116" s="810" t="s">
        <v>8633</v>
      </c>
      <c r="F1116" s="780" t="s">
        <v>32239</v>
      </c>
      <c r="G1116" s="811" t="n">
        <v>1</v>
      </c>
      <c r="H1116" s="728" t="n">
        <v>541.27</v>
      </c>
      <c r="I1116" s="737"/>
      <c r="J1116" s="730" t="n">
        <f aca="false">H1116*I1116</f>
        <v>0</v>
      </c>
    </row>
    <row r="1117" s="812" customFormat="true" ht="12" hidden="false" customHeight="true" outlineLevel="0" collapsed="false">
      <c r="A1117" s="785" t="s">
        <v>32242</v>
      </c>
      <c r="B1117" s="786" t="s">
        <v>32243</v>
      </c>
      <c r="C1117" s="757" t="str">
        <f aca="false">TRIM(B1117)</f>
        <v>ЛП5256О34О823О2О</v>
      </c>
      <c r="D1117" s="787" t="n">
        <f aca="false">D1116+1</f>
        <v>757</v>
      </c>
      <c r="E1117" s="810" t="s">
        <v>8590</v>
      </c>
      <c r="F1117" s="780" t="s">
        <v>32244</v>
      </c>
      <c r="G1117" s="811" t="n">
        <v>3</v>
      </c>
      <c r="H1117" s="728" t="n">
        <v>987.2</v>
      </c>
      <c r="I1117" s="737"/>
      <c r="J1117" s="730" t="n">
        <f aca="false">H1117*I1117</f>
        <v>0</v>
      </c>
    </row>
    <row r="1118" s="812" customFormat="true" ht="12" hidden="false" customHeight="true" outlineLevel="0" collapsed="false">
      <c r="A1118" s="785" t="s">
        <v>32245</v>
      </c>
      <c r="B1118" s="786" t="s">
        <v>32246</v>
      </c>
      <c r="C1118" s="757" t="str">
        <f aca="false">TRIM(B1118)</f>
        <v>ЛИОО1О25451</v>
      </c>
      <c r="D1118" s="787" t="n">
        <f aca="false">D1117+1</f>
        <v>758</v>
      </c>
      <c r="E1118" s="810" t="s">
        <v>32247</v>
      </c>
      <c r="F1118" s="780" t="s">
        <v>32248</v>
      </c>
      <c r="G1118" s="811" t="n">
        <v>1</v>
      </c>
      <c r="H1118" s="728" t="n">
        <v>16454.45</v>
      </c>
      <c r="I1118" s="737"/>
      <c r="J1118" s="730" t="n">
        <f aca="false">H1118*I1118</f>
        <v>0</v>
      </c>
    </row>
    <row r="1119" s="812" customFormat="true" ht="12" hidden="false" customHeight="true" outlineLevel="0" collapsed="false">
      <c r="A1119" s="785" t="s">
        <v>32249</v>
      </c>
      <c r="B1119" s="786" t="s">
        <v>32250</v>
      </c>
      <c r="C1119" s="757" t="str">
        <f aca="false">TRIM(B1119)</f>
        <v>ЛИОО1О25433</v>
      </c>
      <c r="D1119" s="787" t="n">
        <f aca="false">D1118+1</f>
        <v>759</v>
      </c>
      <c r="E1119" s="810" t="s">
        <v>32251</v>
      </c>
      <c r="F1119" s="780" t="s">
        <v>32252</v>
      </c>
      <c r="G1119" s="811" t="n">
        <v>4</v>
      </c>
      <c r="H1119" s="728" t="n">
        <v>5547.78</v>
      </c>
      <c r="I1119" s="737"/>
      <c r="J1119" s="730" t="n">
        <f aca="false">H1119*I1119</f>
        <v>0</v>
      </c>
    </row>
    <row r="1120" s="812" customFormat="true" ht="24" hidden="false" customHeight="true" outlineLevel="0" collapsed="false">
      <c r="A1120" s="785" t="s">
        <v>32253</v>
      </c>
      <c r="B1120" s="786" t="s">
        <v>32254</v>
      </c>
      <c r="C1120" s="757" t="str">
        <f aca="false">TRIM(B1120)</f>
        <v>ЛИОО1О47385</v>
      </c>
      <c r="D1120" s="787" t="n">
        <f aca="false">D1119+1</f>
        <v>760</v>
      </c>
      <c r="E1120" s="810" t="s">
        <v>32255</v>
      </c>
      <c r="F1120" s="780" t="s">
        <v>32256</v>
      </c>
      <c r="G1120" s="811" t="n">
        <v>1</v>
      </c>
      <c r="H1120" s="728" t="n">
        <v>76.86</v>
      </c>
      <c r="I1120" s="737"/>
      <c r="J1120" s="730" t="n">
        <f aca="false">H1120*I1120</f>
        <v>0</v>
      </c>
    </row>
    <row r="1121" s="812" customFormat="true" ht="24" hidden="false" customHeight="true" outlineLevel="0" collapsed="false">
      <c r="A1121" s="785" t="n">
        <v>21611</v>
      </c>
      <c r="B1121" s="786" t="n">
        <v>21611</v>
      </c>
      <c r="C1121" s="757" t="str">
        <f aca="false">TRIM(B1121)</f>
        <v>21611</v>
      </c>
      <c r="D1121" s="787" t="n">
        <f aca="false">D1120+1</f>
        <v>761</v>
      </c>
      <c r="E1121" s="810" t="s">
        <v>32257</v>
      </c>
      <c r="F1121" s="780" t="s">
        <v>32258</v>
      </c>
      <c r="G1121" s="811" t="n">
        <v>1</v>
      </c>
      <c r="H1121" s="728" t="n">
        <v>2410.8</v>
      </c>
      <c r="I1121" s="737"/>
      <c r="J1121" s="730" t="n">
        <f aca="false">H1121*I1121</f>
        <v>0</v>
      </c>
    </row>
    <row r="1122" s="812" customFormat="true" ht="12" hidden="false" customHeight="true" outlineLevel="0" collapsed="false">
      <c r="A1122" s="785" t="s">
        <v>32259</v>
      </c>
      <c r="B1122" s="786" t="s">
        <v>32260</v>
      </c>
      <c r="C1122" s="757" t="str">
        <f aca="false">TRIM(B1122)</f>
        <v>ЛИО46ООО165</v>
      </c>
      <c r="D1122" s="787" t="n">
        <f aca="false">D1121+1</f>
        <v>762</v>
      </c>
      <c r="E1122" s="810" t="s">
        <v>32261</v>
      </c>
      <c r="F1122" s="780" t="s">
        <v>32262</v>
      </c>
      <c r="G1122" s="811" t="n">
        <v>1</v>
      </c>
      <c r="H1122" s="728" t="n">
        <v>3830.47</v>
      </c>
      <c r="I1122" s="737"/>
      <c r="J1122" s="730" t="n">
        <f aca="false">H1122*I1122</f>
        <v>0</v>
      </c>
    </row>
    <row r="1123" s="812" customFormat="true" ht="12" hidden="false" customHeight="true" outlineLevel="0" collapsed="false">
      <c r="A1123" s="785" t="s">
        <v>32263</v>
      </c>
      <c r="B1123" s="786" t="s">
        <v>32264</v>
      </c>
      <c r="C1123" s="757" t="str">
        <f aca="false">TRIM(B1123)</f>
        <v>ЛПОООООО25О9121О</v>
      </c>
      <c r="D1123" s="787" t="n">
        <f aca="false">D1122+1</f>
        <v>763</v>
      </c>
      <c r="E1123" s="810" t="s">
        <v>32265</v>
      </c>
      <c r="F1123" s="780" t="s">
        <v>32266</v>
      </c>
      <c r="G1123" s="811" t="n">
        <v>4</v>
      </c>
      <c r="H1123" s="728" t="n">
        <v>155.64</v>
      </c>
      <c r="I1123" s="737"/>
      <c r="J1123" s="730" t="n">
        <f aca="false">H1123*I1123</f>
        <v>0</v>
      </c>
    </row>
    <row r="1124" s="812" customFormat="true" ht="12" hidden="false" customHeight="true" outlineLevel="0" collapsed="false">
      <c r="A1124" s="785" t="s">
        <v>32267</v>
      </c>
      <c r="B1124" s="786" t="s">
        <v>32268</v>
      </c>
      <c r="C1124" s="757" t="str">
        <f aca="false">TRIM(B1124)</f>
        <v>ЛИНДООО6217</v>
      </c>
      <c r="D1124" s="787" t="n">
        <f aca="false">D1123+1</f>
        <v>764</v>
      </c>
      <c r="E1124" s="810" t="s">
        <v>32269</v>
      </c>
      <c r="F1124" s="780" t="s">
        <v>32270</v>
      </c>
      <c r="G1124" s="811" t="n">
        <v>4</v>
      </c>
      <c r="H1124" s="728" t="n">
        <v>11755.98</v>
      </c>
      <c r="I1124" s="737"/>
      <c r="J1124" s="730" t="n">
        <f aca="false">H1124*I1124</f>
        <v>0</v>
      </c>
    </row>
    <row r="1125" s="812" customFormat="true" ht="12" hidden="false" customHeight="true" outlineLevel="0" collapsed="false">
      <c r="A1125" s="785" t="s">
        <v>32271</v>
      </c>
      <c r="B1125" s="786" t="s">
        <v>32272</v>
      </c>
      <c r="C1125" s="757" t="str">
        <f aca="false">TRIM(B1125)</f>
        <v>ЛИОО1О46593</v>
      </c>
      <c r="D1125" s="787" t="n">
        <f aca="false">D1124+1</f>
        <v>765</v>
      </c>
      <c r="E1125" s="810" t="s">
        <v>32273</v>
      </c>
      <c r="F1125" s="780" t="s">
        <v>13481</v>
      </c>
      <c r="G1125" s="811" t="n">
        <v>4</v>
      </c>
      <c r="H1125" s="728" t="n">
        <v>9182.78</v>
      </c>
      <c r="I1125" s="737"/>
      <c r="J1125" s="730" t="n">
        <f aca="false">H1125*I1125</f>
        <v>0</v>
      </c>
    </row>
    <row r="1126" s="812" customFormat="true" ht="24" hidden="false" customHeight="true" outlineLevel="0" collapsed="false">
      <c r="A1126" s="785" t="s">
        <v>32274</v>
      </c>
      <c r="B1126" s="786" t="s">
        <v>32275</v>
      </c>
      <c r="C1126" s="757" t="str">
        <f aca="false">TRIM(B1126)</f>
        <v>ЛП5256О54О1549ОО</v>
      </c>
      <c r="D1126" s="787" t="n">
        <f aca="false">D1125+1</f>
        <v>766</v>
      </c>
      <c r="E1126" s="810" t="s">
        <v>32276</v>
      </c>
      <c r="F1126" s="780" t="s">
        <v>32277</v>
      </c>
      <c r="G1126" s="811" t="n">
        <v>6</v>
      </c>
      <c r="H1126" s="728" t="n">
        <v>183.43</v>
      </c>
      <c r="I1126" s="737"/>
      <c r="J1126" s="730" t="n">
        <f aca="false">H1126*I1126</f>
        <v>0</v>
      </c>
    </row>
    <row r="1127" s="812" customFormat="true" ht="12" hidden="false" customHeight="true" outlineLevel="0" collapsed="false">
      <c r="A1127" s="785" t="s">
        <v>32278</v>
      </c>
      <c r="B1127" s="786" t="s">
        <v>32279</v>
      </c>
      <c r="C1127" s="757" t="str">
        <f aca="false">TRIM(B1127)</f>
        <v>ЛП5256О54О1769ОО</v>
      </c>
      <c r="D1127" s="787" t="n">
        <f aca="false">D1126+1</f>
        <v>767</v>
      </c>
      <c r="E1127" s="810" t="s">
        <v>32280</v>
      </c>
      <c r="F1127" s="780" t="s">
        <v>32281</v>
      </c>
      <c r="G1127" s="811" t="n">
        <v>1</v>
      </c>
      <c r="H1127" s="728" t="n">
        <v>202.97</v>
      </c>
      <c r="I1127" s="737"/>
      <c r="J1127" s="730" t="n">
        <f aca="false">H1127*I1127</f>
        <v>0</v>
      </c>
    </row>
    <row r="1128" s="812" customFormat="true" ht="12" hidden="false" customHeight="true" outlineLevel="0" collapsed="false">
      <c r="A1128" s="785" t="s">
        <v>32282</v>
      </c>
      <c r="B1128" s="786" t="s">
        <v>32283</v>
      </c>
      <c r="C1128" s="757" t="str">
        <f aca="false">TRIM(B1128)</f>
        <v>ЛИОО1О47О82</v>
      </c>
      <c r="D1128" s="787" t="n">
        <f aca="false">D1127+1</f>
        <v>768</v>
      </c>
      <c r="E1128" s="810" t="s">
        <v>32284</v>
      </c>
      <c r="F1128" s="780" t="s">
        <v>32285</v>
      </c>
      <c r="G1128" s="811" t="n">
        <v>18</v>
      </c>
      <c r="H1128" s="728" t="n">
        <v>678.36</v>
      </c>
      <c r="I1128" s="737"/>
      <c r="J1128" s="730" t="n">
        <f aca="false">H1128*I1128</f>
        <v>0</v>
      </c>
    </row>
    <row r="1129" s="812" customFormat="true" ht="12" hidden="false" customHeight="true" outlineLevel="0" collapsed="false">
      <c r="A1129" s="785" t="n">
        <v>28379</v>
      </c>
      <c r="B1129" s="786" t="n">
        <v>28379</v>
      </c>
      <c r="C1129" s="757" t="str">
        <f aca="false">TRIM(B1129)</f>
        <v>28379</v>
      </c>
      <c r="D1129" s="787" t="n">
        <f aca="false">D1128+1</f>
        <v>769</v>
      </c>
      <c r="E1129" s="810" t="s">
        <v>11222</v>
      </c>
      <c r="F1129" s="780" t="s">
        <v>32286</v>
      </c>
      <c r="G1129" s="811" t="n">
        <v>96</v>
      </c>
      <c r="H1129" s="728" t="n">
        <v>208.39</v>
      </c>
      <c r="I1129" s="737"/>
      <c r="J1129" s="730" t="n">
        <f aca="false">H1129*I1129</f>
        <v>0</v>
      </c>
    </row>
    <row r="1130" s="812" customFormat="true" ht="12" hidden="false" customHeight="true" outlineLevel="0" collapsed="false">
      <c r="A1130" s="785" t="s">
        <v>32287</v>
      </c>
      <c r="B1130" s="786" t="s">
        <v>32288</v>
      </c>
      <c r="C1130" s="757" t="str">
        <f aca="false">TRIM(B1130)</f>
        <v>ЛИОО1О47О83</v>
      </c>
      <c r="D1130" s="787" t="n">
        <f aca="false">D1129+1</f>
        <v>770</v>
      </c>
      <c r="E1130" s="810" t="s">
        <v>32289</v>
      </c>
      <c r="F1130" s="780" t="s">
        <v>13363</v>
      </c>
      <c r="G1130" s="811" t="n">
        <v>498</v>
      </c>
      <c r="H1130" s="728" t="n">
        <v>49.99</v>
      </c>
      <c r="I1130" s="737"/>
      <c r="J1130" s="730" t="n">
        <f aca="false">H1130*I1130</f>
        <v>0</v>
      </c>
    </row>
    <row r="1131" s="812" customFormat="true" ht="24" hidden="false" customHeight="true" outlineLevel="0" collapsed="false">
      <c r="A1131" s="785" t="n">
        <v>27062</v>
      </c>
      <c r="B1131" s="786" t="s">
        <v>32290</v>
      </c>
      <c r="C1131" s="757" t="str">
        <f aca="false">TRIM(B1131)</f>
        <v>27О62</v>
      </c>
      <c r="D1131" s="787" t="n">
        <f aca="false">D1130+1</f>
        <v>771</v>
      </c>
      <c r="E1131" s="810" t="s">
        <v>32291</v>
      </c>
      <c r="F1131" s="780" t="s">
        <v>32292</v>
      </c>
      <c r="G1131" s="811" t="n">
        <v>120</v>
      </c>
      <c r="H1131" s="728" t="n">
        <v>31</v>
      </c>
      <c r="I1131" s="737"/>
      <c r="J1131" s="730" t="n">
        <f aca="false">H1131*I1131</f>
        <v>0</v>
      </c>
    </row>
    <row r="1132" s="812" customFormat="true" ht="24" hidden="false" customHeight="true" outlineLevel="0" collapsed="false">
      <c r="A1132" s="785" t="s">
        <v>32293</v>
      </c>
      <c r="B1132" s="786" t="s">
        <v>32294</v>
      </c>
      <c r="C1132" s="757" t="str">
        <f aca="false">TRIM(B1132)</f>
        <v>ЛИО46ОООО66</v>
      </c>
      <c r="D1132" s="787" t="n">
        <f aca="false">D1131+1</f>
        <v>772</v>
      </c>
      <c r="E1132" s="810" t="s">
        <v>17627</v>
      </c>
      <c r="F1132" s="780" t="s">
        <v>32295</v>
      </c>
      <c r="G1132" s="811" t="n">
        <v>17</v>
      </c>
      <c r="H1132" s="728" t="n">
        <v>2078.78</v>
      </c>
      <c r="I1132" s="737"/>
      <c r="J1132" s="730" t="n">
        <f aca="false">H1132*I1132</f>
        <v>0</v>
      </c>
    </row>
    <row r="1133" s="812" customFormat="true" ht="24" hidden="false" customHeight="true" outlineLevel="0" collapsed="false">
      <c r="A1133" s="785" t="s">
        <v>32296</v>
      </c>
      <c r="B1133" s="786" t="s">
        <v>32297</v>
      </c>
      <c r="C1133" s="757" t="str">
        <f aca="false">TRIM(B1133)</f>
        <v>ЛИО46ОООО42</v>
      </c>
      <c r="D1133" s="787" t="n">
        <f aca="false">D1132+1</f>
        <v>773</v>
      </c>
      <c r="E1133" s="810" t="s">
        <v>17616</v>
      </c>
      <c r="F1133" s="780" t="s">
        <v>32298</v>
      </c>
      <c r="G1133" s="811" t="n">
        <v>9</v>
      </c>
      <c r="H1133" s="728" t="n">
        <v>3042.82</v>
      </c>
      <c r="I1133" s="737"/>
      <c r="J1133" s="730" t="n">
        <f aca="false">H1133*I1133</f>
        <v>0</v>
      </c>
    </row>
    <row r="1134" s="812" customFormat="true" ht="12" hidden="false" customHeight="true" outlineLevel="0" collapsed="false">
      <c r="A1134" s="785" t="s">
        <v>32299</v>
      </c>
      <c r="B1134" s="786" t="s">
        <v>32300</v>
      </c>
      <c r="C1134" s="757" t="str">
        <f aca="false">TRIM(B1134)</f>
        <v>ЛИОО1О46594</v>
      </c>
      <c r="D1134" s="787" t="n">
        <f aca="false">D1133+1</f>
        <v>774</v>
      </c>
      <c r="E1134" s="810" t="s">
        <v>32301</v>
      </c>
      <c r="F1134" s="780" t="s">
        <v>32302</v>
      </c>
      <c r="G1134" s="811" t="n">
        <v>12</v>
      </c>
      <c r="H1134" s="728" t="n">
        <v>8442</v>
      </c>
      <c r="I1134" s="737"/>
      <c r="J1134" s="730" t="n">
        <f aca="false">H1134*I1134</f>
        <v>0</v>
      </c>
    </row>
    <row r="1135" s="812" customFormat="true" ht="24" hidden="false" customHeight="true" outlineLevel="0" collapsed="false">
      <c r="A1135" s="785" t="s">
        <v>32303</v>
      </c>
      <c r="B1135" s="786" t="s">
        <v>32304</v>
      </c>
      <c r="C1135" s="757" t="str">
        <f aca="false">TRIM(B1135)</f>
        <v>ЛП5253О1ОО1О61ОО</v>
      </c>
      <c r="D1135" s="787" t="n">
        <f aca="false">D1134+1</f>
        <v>775</v>
      </c>
      <c r="E1135" s="810" t="s">
        <v>7688</v>
      </c>
      <c r="F1135" s="780" t="s">
        <v>32305</v>
      </c>
      <c r="G1135" s="811" t="n">
        <v>1</v>
      </c>
      <c r="H1135" s="728" t="n">
        <v>2032.27</v>
      </c>
      <c r="I1135" s="737"/>
      <c r="J1135" s="730" t="n">
        <f aca="false">H1135*I1135</f>
        <v>0</v>
      </c>
    </row>
    <row r="1136" s="812" customFormat="true" ht="24" hidden="false" customHeight="true" outlineLevel="0" collapsed="false">
      <c r="A1136" s="785" t="n">
        <v>19152</v>
      </c>
      <c r="B1136" s="786" t="n">
        <v>19152</v>
      </c>
      <c r="C1136" s="757" t="str">
        <f aca="false">TRIM(B1136)</f>
        <v>19152</v>
      </c>
      <c r="D1136" s="787" t="n">
        <f aca="false">D1135+1</f>
        <v>776</v>
      </c>
      <c r="E1136" s="810" t="s">
        <v>11225</v>
      </c>
      <c r="F1136" s="780" t="s">
        <v>32306</v>
      </c>
      <c r="G1136" s="811" t="n">
        <v>90</v>
      </c>
      <c r="H1136" s="728" t="n">
        <v>63.91</v>
      </c>
      <c r="I1136" s="737"/>
      <c r="J1136" s="730" t="n">
        <f aca="false">H1136*I1136</f>
        <v>0</v>
      </c>
    </row>
    <row r="1137" s="812" customFormat="true" ht="12" hidden="false" customHeight="true" outlineLevel="0" collapsed="false">
      <c r="A1137" s="785" t="s">
        <v>32307</v>
      </c>
      <c r="B1137" s="786" t="s">
        <v>32308</v>
      </c>
      <c r="C1137" s="757" t="str">
        <f aca="false">TRIM(B1137)</f>
        <v>ЛИНДООО2247</v>
      </c>
      <c r="D1137" s="787" t="n">
        <f aca="false">D1136+1</f>
        <v>777</v>
      </c>
      <c r="E1137" s="810" t="s">
        <v>32309</v>
      </c>
      <c r="F1137" s="780" t="s">
        <v>32310</v>
      </c>
      <c r="G1137" s="811" t="n">
        <v>2</v>
      </c>
      <c r="H1137" s="728" t="n">
        <v>18112.16</v>
      </c>
      <c r="I1137" s="737"/>
      <c r="J1137" s="730" t="n">
        <f aca="false">H1137*I1137</f>
        <v>0</v>
      </c>
    </row>
    <row r="1138" s="812" customFormat="true" ht="12" hidden="false" customHeight="true" outlineLevel="0" collapsed="false">
      <c r="A1138" s="785" t="s">
        <v>32311</v>
      </c>
      <c r="B1138" s="786" t="s">
        <v>32312</v>
      </c>
      <c r="C1138" s="757" t="str">
        <f aca="false">TRIM(B1138)</f>
        <v>ЛИНДОООО221</v>
      </c>
      <c r="D1138" s="787" t="n">
        <f aca="false">D1137+1</f>
        <v>778</v>
      </c>
      <c r="E1138" s="810" t="s">
        <v>32313</v>
      </c>
      <c r="F1138" s="780" t="s">
        <v>32314</v>
      </c>
      <c r="G1138" s="811" t="n">
        <v>30</v>
      </c>
      <c r="H1138" s="728" t="n">
        <v>168.98</v>
      </c>
      <c r="I1138" s="737"/>
      <c r="J1138" s="730" t="n">
        <f aca="false">H1138*I1138</f>
        <v>0</v>
      </c>
    </row>
    <row r="1139" s="812" customFormat="true" ht="24" hidden="false" customHeight="true" outlineLevel="0" collapsed="false">
      <c r="A1139" s="785" t="s">
        <v>32315</v>
      </c>
      <c r="B1139" s="786" t="s">
        <v>32316</v>
      </c>
      <c r="C1139" s="757" t="str">
        <f aca="false">TRIM(B1139)</f>
        <v>ЛП5292611О95О4ОО</v>
      </c>
      <c r="D1139" s="787" t="n">
        <f aca="false">D1138+1</f>
        <v>779</v>
      </c>
      <c r="E1139" s="810" t="s">
        <v>32317</v>
      </c>
      <c r="F1139" s="780" t="s">
        <v>32318</v>
      </c>
      <c r="G1139" s="811" t="n">
        <v>30</v>
      </c>
      <c r="H1139" s="728" t="n">
        <v>278.28</v>
      </c>
      <c r="I1139" s="737"/>
      <c r="J1139" s="730" t="n">
        <f aca="false">H1139*I1139</f>
        <v>0</v>
      </c>
    </row>
    <row r="1140" s="812" customFormat="true" ht="24" hidden="false" customHeight="true" outlineLevel="0" collapsed="false">
      <c r="A1140" s="785" t="s">
        <v>32319</v>
      </c>
      <c r="B1140" s="786" t="s">
        <v>32320</v>
      </c>
      <c r="C1140" s="757" t="str">
        <f aca="false">TRIM(B1140)</f>
        <v>ЛП5255311О9О15ОО</v>
      </c>
      <c r="D1140" s="787" t="n">
        <f aca="false">D1139+1</f>
        <v>780</v>
      </c>
      <c r="E1140" s="810" t="s">
        <v>32321</v>
      </c>
      <c r="F1140" s="780" t="s">
        <v>32322</v>
      </c>
      <c r="G1140" s="811" t="n">
        <v>30</v>
      </c>
      <c r="H1140" s="728" t="n">
        <v>120.02</v>
      </c>
      <c r="I1140" s="737"/>
      <c r="J1140" s="730" t="n">
        <f aca="false">H1140*I1140</f>
        <v>0</v>
      </c>
    </row>
    <row r="1141" s="812" customFormat="true" ht="12" hidden="false" customHeight="true" outlineLevel="0" collapsed="false">
      <c r="A1141" s="785" t="s">
        <v>32323</v>
      </c>
      <c r="B1141" s="786" t="s">
        <v>32324</v>
      </c>
      <c r="C1141" s="757" t="str">
        <f aca="false">TRIM(B1141)</f>
        <v>ЛИОО1О43519</v>
      </c>
      <c r="D1141" s="787" t="n">
        <f aca="false">D1140+1</f>
        <v>781</v>
      </c>
      <c r="E1141" s="810" t="s">
        <v>32325</v>
      </c>
      <c r="F1141" s="780" t="s">
        <v>32326</v>
      </c>
      <c r="G1141" s="811" t="n">
        <v>10</v>
      </c>
      <c r="H1141" s="728" t="n">
        <v>51.74</v>
      </c>
      <c r="I1141" s="737"/>
      <c r="J1141" s="730" t="n">
        <f aca="false">H1141*I1141</f>
        <v>0</v>
      </c>
    </row>
    <row r="1142" s="812" customFormat="true" ht="36" hidden="false" customHeight="true" outlineLevel="0" collapsed="false">
      <c r="A1142" s="785" t="s">
        <v>32327</v>
      </c>
      <c r="B1142" s="786" t="s">
        <v>32328</v>
      </c>
      <c r="C1142" s="757" t="str">
        <f aca="false">TRIM(B1142)</f>
        <v>ЛИОО1О41413</v>
      </c>
      <c r="D1142" s="787" t="n">
        <f aca="false">D1141+1</f>
        <v>782</v>
      </c>
      <c r="E1142" s="810" t="s">
        <v>32329</v>
      </c>
      <c r="F1142" s="780" t="s">
        <v>32330</v>
      </c>
      <c r="G1142" s="811" t="n">
        <v>1</v>
      </c>
      <c r="H1142" s="728" t="n">
        <v>15870.26</v>
      </c>
      <c r="I1142" s="737"/>
      <c r="J1142" s="730" t="n">
        <f aca="false">H1142*I1142</f>
        <v>0</v>
      </c>
    </row>
    <row r="1143" s="812" customFormat="true" ht="12" hidden="false" customHeight="true" outlineLevel="0" collapsed="false">
      <c r="A1143" s="785" t="s">
        <v>32331</v>
      </c>
      <c r="B1143" s="786" t="s">
        <v>32331</v>
      </c>
      <c r="C1143" s="757" t="str">
        <f aca="false">TRIM(B1143)</f>
        <v>И1282</v>
      </c>
      <c r="D1143" s="787" t="n">
        <f aca="false">D1142+1</f>
        <v>783</v>
      </c>
      <c r="E1143" s="810" t="s">
        <v>32332</v>
      </c>
      <c r="F1143" s="780" t="s">
        <v>32333</v>
      </c>
      <c r="G1143" s="811" t="n">
        <v>40</v>
      </c>
      <c r="H1143" s="728" t="n">
        <v>371.28</v>
      </c>
      <c r="I1143" s="737"/>
      <c r="J1143" s="730" t="n">
        <f aca="false">H1143*I1143</f>
        <v>0</v>
      </c>
    </row>
    <row r="1144" s="812" customFormat="true" ht="12" hidden="false" customHeight="true" outlineLevel="0" collapsed="false">
      <c r="A1144" s="785" t="s">
        <v>32334</v>
      </c>
      <c r="B1144" s="786" t="s">
        <v>32335</v>
      </c>
      <c r="C1144" s="757" t="str">
        <f aca="false">TRIM(B1144)</f>
        <v>ЛП5254О34О8246ОО</v>
      </c>
      <c r="D1144" s="787" t="n">
        <f aca="false">D1143+1</f>
        <v>784</v>
      </c>
      <c r="E1144" s="810" t="s">
        <v>8617</v>
      </c>
      <c r="F1144" s="780" t="s">
        <v>32336</v>
      </c>
      <c r="G1144" s="811" t="n">
        <v>3</v>
      </c>
      <c r="H1144" s="728" t="n">
        <v>443.18</v>
      </c>
      <c r="I1144" s="737"/>
      <c r="J1144" s="730" t="n">
        <f aca="false">H1144*I1144</f>
        <v>0</v>
      </c>
    </row>
    <row r="1145" s="812" customFormat="true" ht="12" hidden="false" customHeight="true" outlineLevel="0" collapsed="false">
      <c r="A1145" s="785" t="n">
        <v>25722</v>
      </c>
      <c r="B1145" s="786" t="n">
        <v>25722</v>
      </c>
      <c r="C1145" s="757" t="str">
        <f aca="false">TRIM(B1145)</f>
        <v>25722</v>
      </c>
      <c r="D1145" s="787" t="n">
        <f aca="false">D1144+1</f>
        <v>785</v>
      </c>
      <c r="E1145" s="810" t="s">
        <v>32337</v>
      </c>
      <c r="F1145" s="780" t="s">
        <v>32338</v>
      </c>
      <c r="G1145" s="811" t="n">
        <v>54</v>
      </c>
      <c r="H1145" s="728" t="n">
        <v>96.94</v>
      </c>
      <c r="I1145" s="737"/>
      <c r="J1145" s="730" t="n">
        <f aca="false">H1145*I1145</f>
        <v>0</v>
      </c>
    </row>
    <row r="1146" s="812" customFormat="true" ht="12" hidden="false" customHeight="true" outlineLevel="0" collapsed="false">
      <c r="A1146" s="785" t="s">
        <v>32339</v>
      </c>
      <c r="B1146" s="786" t="s">
        <v>32340</v>
      </c>
      <c r="C1146" s="757" t="str">
        <f aca="false">TRIM(B1146)</f>
        <v>ЛИНДОО13561</v>
      </c>
      <c r="D1146" s="787" t="n">
        <f aca="false">D1145+1</f>
        <v>786</v>
      </c>
      <c r="E1146" s="810" t="s">
        <v>32341</v>
      </c>
      <c r="F1146" s="780" t="s">
        <v>32342</v>
      </c>
      <c r="G1146" s="811" t="n">
        <v>1</v>
      </c>
      <c r="H1146" s="728" t="n">
        <v>6756.27</v>
      </c>
      <c r="I1146" s="737"/>
      <c r="J1146" s="730" t="n">
        <f aca="false">H1146*I1146</f>
        <v>0</v>
      </c>
    </row>
    <row r="1147" s="812" customFormat="true" ht="24" hidden="false" customHeight="true" outlineLevel="0" collapsed="false">
      <c r="A1147" s="785" t="s">
        <v>32343</v>
      </c>
      <c r="B1147" s="786" t="s">
        <v>32344</v>
      </c>
      <c r="C1147" s="757" t="str">
        <f aca="false">TRIM(B1147)</f>
        <v>ЛП528ОО754О2О9ОО</v>
      </c>
      <c r="D1147" s="787" t="n">
        <f aca="false">D1146+1</f>
        <v>787</v>
      </c>
      <c r="E1147" s="810" t="s">
        <v>32345</v>
      </c>
      <c r="F1147" s="780" t="s">
        <v>32346</v>
      </c>
      <c r="G1147" s="811" t="n">
        <v>1</v>
      </c>
      <c r="H1147" s="728" t="n">
        <v>11790.1</v>
      </c>
      <c r="I1147" s="737"/>
      <c r="J1147" s="730" t="n">
        <f aca="false">H1147*I1147</f>
        <v>0</v>
      </c>
    </row>
    <row r="1148" s="812" customFormat="true" ht="24" hidden="false" customHeight="true" outlineLevel="0" collapsed="false">
      <c r="A1148" s="785" t="s">
        <v>32347</v>
      </c>
      <c r="B1148" s="786" t="s">
        <v>32348</v>
      </c>
      <c r="C1148" s="757" t="str">
        <f aca="false">TRIM(B1148)</f>
        <v>ЛП5253О12О3О6ООО</v>
      </c>
      <c r="D1148" s="787" t="n">
        <f aca="false">D1147+1</f>
        <v>788</v>
      </c>
      <c r="E1148" s="810" t="s">
        <v>32349</v>
      </c>
      <c r="F1148" s="780" t="s">
        <v>32350</v>
      </c>
      <c r="G1148" s="811" t="n">
        <v>2</v>
      </c>
      <c r="H1148" s="728" t="n">
        <v>6020.03</v>
      </c>
      <c r="I1148" s="737"/>
      <c r="J1148" s="730" t="n">
        <f aca="false">H1148*I1148</f>
        <v>0</v>
      </c>
    </row>
    <row r="1149" s="812" customFormat="true" ht="12" hidden="false" customHeight="true" outlineLevel="0" collapsed="false">
      <c r="A1149" s="785" t="s">
        <v>32351</v>
      </c>
      <c r="B1149" s="786" t="s">
        <v>32352</v>
      </c>
      <c r="C1149" s="757" t="str">
        <f aca="false">TRIM(B1149)</f>
        <v>ЛП4292613О321ООО</v>
      </c>
      <c r="D1149" s="787" t="n">
        <f aca="false">D1148+1</f>
        <v>789</v>
      </c>
      <c r="E1149" s="810" t="s">
        <v>32353</v>
      </c>
      <c r="F1149" s="780" t="s">
        <v>32354</v>
      </c>
      <c r="G1149" s="811" t="n">
        <v>5</v>
      </c>
      <c r="H1149" s="728" t="n">
        <v>657.87</v>
      </c>
      <c r="I1149" s="737"/>
      <c r="J1149" s="730" t="n">
        <f aca="false">H1149*I1149</f>
        <v>0</v>
      </c>
    </row>
    <row r="1150" s="812" customFormat="true" ht="24" hidden="false" customHeight="true" outlineLevel="0" collapsed="false">
      <c r="A1150" s="785" t="s">
        <v>32355</v>
      </c>
      <c r="B1150" s="786" t="s">
        <v>32356</v>
      </c>
      <c r="C1150" s="757" t="str">
        <f aca="false">TRIM(B1150)</f>
        <v>ЛИОО1О464О9</v>
      </c>
      <c r="D1150" s="787" t="n">
        <f aca="false">D1149+1</f>
        <v>790</v>
      </c>
      <c r="E1150" s="810" t="s">
        <v>32357</v>
      </c>
      <c r="F1150" s="780" t="s">
        <v>32358</v>
      </c>
      <c r="G1150" s="811" t="n">
        <v>1</v>
      </c>
      <c r="H1150" s="728" t="n">
        <v>2233.71</v>
      </c>
      <c r="I1150" s="737"/>
      <c r="J1150" s="730" t="n">
        <f aca="false">H1150*I1150</f>
        <v>0</v>
      </c>
    </row>
    <row r="1151" s="812" customFormat="true" ht="24" hidden="false" customHeight="true" outlineLevel="0" collapsed="false">
      <c r="A1151" s="785" t="s">
        <v>32359</v>
      </c>
      <c r="B1151" s="786" t="s">
        <v>32360</v>
      </c>
      <c r="C1151" s="757" t="str">
        <f aca="false">TRIM(B1151)</f>
        <v>ЛП5256О1ОО1312О1</v>
      </c>
      <c r="D1151" s="787" t="n">
        <f aca="false">D1150+1</f>
        <v>791</v>
      </c>
      <c r="E1151" s="810" t="s">
        <v>32361</v>
      </c>
      <c r="F1151" s="780" t="s">
        <v>32362</v>
      </c>
      <c r="G1151" s="811" t="n">
        <v>16</v>
      </c>
      <c r="H1151" s="728" t="n">
        <v>284.87</v>
      </c>
      <c r="I1151" s="737"/>
      <c r="J1151" s="730" t="n">
        <f aca="false">H1151*I1151</f>
        <v>0</v>
      </c>
    </row>
    <row r="1152" s="812" customFormat="true" ht="12" hidden="false" customHeight="true" outlineLevel="0" collapsed="false">
      <c r="A1152" s="785" t="s">
        <v>32363</v>
      </c>
      <c r="B1152" s="786" t="s">
        <v>32364</v>
      </c>
      <c r="C1152" s="757" t="str">
        <f aca="false">TRIM(B1152)</f>
        <v>ЛП5256О54О18О9ОО</v>
      </c>
      <c r="D1152" s="787" t="n">
        <f aca="false">D1151+1</f>
        <v>792</v>
      </c>
      <c r="E1152" s="810" t="s">
        <v>9279</v>
      </c>
      <c r="F1152" s="780" t="s">
        <v>32365</v>
      </c>
      <c r="G1152" s="811" t="n">
        <v>4</v>
      </c>
      <c r="H1152" s="728" t="n">
        <v>281.55</v>
      </c>
      <c r="I1152" s="737"/>
      <c r="J1152" s="730" t="n">
        <f aca="false">H1152*I1152</f>
        <v>0</v>
      </c>
    </row>
    <row r="1153" s="812" customFormat="true" ht="12" hidden="false" customHeight="true" outlineLevel="0" collapsed="false">
      <c r="A1153" s="785" t="s">
        <v>32366</v>
      </c>
      <c r="B1153" s="786" t="s">
        <v>32367</v>
      </c>
      <c r="C1153" s="757" t="str">
        <f aca="false">TRIM(B1153)</f>
        <v>ЛП5256О54О1751ОО</v>
      </c>
      <c r="D1153" s="787" t="n">
        <f aca="false">D1152+1</f>
        <v>793</v>
      </c>
      <c r="E1153" s="810" t="s">
        <v>9267</v>
      </c>
      <c r="F1153" s="780" t="s">
        <v>32368</v>
      </c>
      <c r="G1153" s="811" t="n">
        <v>11</v>
      </c>
      <c r="H1153" s="728" t="n">
        <v>726.38</v>
      </c>
      <c r="I1153" s="737"/>
      <c r="J1153" s="730" t="n">
        <f aca="false">H1153*I1153</f>
        <v>0</v>
      </c>
    </row>
    <row r="1154" s="812" customFormat="true" ht="24" hidden="false" customHeight="true" outlineLevel="0" collapsed="false">
      <c r="A1154" s="785" t="s">
        <v>32369</v>
      </c>
      <c r="B1154" s="786" t="s">
        <v>32370</v>
      </c>
      <c r="C1154" s="757" t="str">
        <f aca="false">TRIM(B1154)</f>
        <v>ЛП5256О5413748ОО</v>
      </c>
      <c r="D1154" s="787" t="n">
        <f aca="false">D1153+1</f>
        <v>794</v>
      </c>
      <c r="E1154" s="810" t="s">
        <v>9469</v>
      </c>
      <c r="F1154" s="780" t="s">
        <v>32371</v>
      </c>
      <c r="G1154" s="811" t="n">
        <v>1</v>
      </c>
      <c r="H1154" s="728" t="n">
        <v>209.38</v>
      </c>
      <c r="I1154" s="737"/>
      <c r="J1154" s="730" t="n">
        <f aca="false">H1154*I1154</f>
        <v>0</v>
      </c>
    </row>
    <row r="1155" s="812" customFormat="true" ht="24" hidden="false" customHeight="true" outlineLevel="0" collapsed="false">
      <c r="A1155" s="785" t="s">
        <v>32372</v>
      </c>
      <c r="B1155" s="786" t="s">
        <v>32373</v>
      </c>
      <c r="C1155" s="757" t="str">
        <f aca="false">TRIM(B1155)</f>
        <v>ЛИНДОО1699О</v>
      </c>
      <c r="D1155" s="787" t="n">
        <f aca="false">D1154+1</f>
        <v>795</v>
      </c>
      <c r="E1155" s="810" t="s">
        <v>32374</v>
      </c>
      <c r="F1155" s="780" t="s">
        <v>32375</v>
      </c>
      <c r="G1155" s="811" t="n">
        <v>7</v>
      </c>
      <c r="H1155" s="728" t="n">
        <v>5331.52</v>
      </c>
      <c r="I1155" s="737"/>
      <c r="J1155" s="730" t="n">
        <f aca="false">H1155*I1155</f>
        <v>0</v>
      </c>
    </row>
    <row r="1156" s="812" customFormat="true" ht="24" hidden="false" customHeight="true" outlineLevel="0" collapsed="false">
      <c r="A1156" s="785" t="s">
        <v>32376</v>
      </c>
      <c r="B1156" s="786" t="s">
        <v>32377</v>
      </c>
      <c r="C1156" s="757" t="str">
        <f aca="false">TRIM(B1156)</f>
        <v>ГООООООО695</v>
      </c>
      <c r="D1156" s="787" t="n">
        <f aca="false">D1155+1</f>
        <v>796</v>
      </c>
      <c r="E1156" s="810" t="s">
        <v>32378</v>
      </c>
      <c r="F1156" s="780" t="s">
        <v>32379</v>
      </c>
      <c r="G1156" s="811" t="n">
        <v>2</v>
      </c>
      <c r="H1156" s="728" t="n">
        <v>59440.4</v>
      </c>
      <c r="I1156" s="737"/>
      <c r="J1156" s="730" t="n">
        <f aca="false">H1156*I1156</f>
        <v>0</v>
      </c>
    </row>
    <row r="1157" s="812" customFormat="true" ht="12" hidden="false" customHeight="true" outlineLevel="0" collapsed="false">
      <c r="A1157" s="785" t="s">
        <v>32380</v>
      </c>
      <c r="B1157" s="786" t="s">
        <v>32381</v>
      </c>
      <c r="C1157" s="757" t="str">
        <f aca="false">TRIM(B1157)</f>
        <v>ЛИОО1О471О9</v>
      </c>
      <c r="D1157" s="787" t="n">
        <f aca="false">D1156+1</f>
        <v>797</v>
      </c>
      <c r="E1157" s="810" t="s">
        <v>32382</v>
      </c>
      <c r="F1157" s="780" t="s">
        <v>15902</v>
      </c>
      <c r="G1157" s="811" t="n">
        <v>60</v>
      </c>
      <c r="H1157" s="728" t="n">
        <v>78.12</v>
      </c>
      <c r="I1157" s="737"/>
      <c r="J1157" s="730" t="n">
        <f aca="false">H1157*I1157</f>
        <v>0</v>
      </c>
    </row>
    <row r="1158" s="812" customFormat="true" ht="12" hidden="false" customHeight="true" outlineLevel="0" collapsed="false">
      <c r="A1158" s="785" t="n">
        <v>9761</v>
      </c>
      <c r="B1158" s="786" t="n">
        <v>9761</v>
      </c>
      <c r="C1158" s="757" t="str">
        <f aca="false">TRIM(B1158)</f>
        <v>9761</v>
      </c>
      <c r="D1158" s="787" t="n">
        <f aca="false">D1157+1</f>
        <v>798</v>
      </c>
      <c r="E1158" s="810" t="s">
        <v>32383</v>
      </c>
      <c r="F1158" s="780" t="s">
        <v>880</v>
      </c>
      <c r="G1158" s="811" t="n">
        <v>7</v>
      </c>
      <c r="H1158" s="728" t="n">
        <v>1005.19</v>
      </c>
      <c r="I1158" s="737"/>
      <c r="J1158" s="730" t="n">
        <f aca="false">H1158*I1158</f>
        <v>0</v>
      </c>
    </row>
    <row r="1159" s="812" customFormat="true" ht="12" hidden="false" customHeight="true" outlineLevel="0" collapsed="false">
      <c r="A1159" s="785" t="s">
        <v>32384</v>
      </c>
      <c r="B1159" s="786" t="s">
        <v>32385</v>
      </c>
      <c r="C1159" s="757" t="str">
        <f aca="false">TRIM(B1159)</f>
        <v>ЛП528ОО75ОО2О9ОО</v>
      </c>
      <c r="D1159" s="787" t="n">
        <f aca="false">D1158+1</f>
        <v>799</v>
      </c>
      <c r="E1159" s="810" t="s">
        <v>32386</v>
      </c>
      <c r="F1159" s="780" t="s">
        <v>32387</v>
      </c>
      <c r="G1159" s="811" t="n">
        <v>1</v>
      </c>
      <c r="H1159" s="728" t="n">
        <v>10834.49</v>
      </c>
      <c r="I1159" s="737"/>
      <c r="J1159" s="730" t="n">
        <f aca="false">H1159*I1159</f>
        <v>0</v>
      </c>
    </row>
    <row r="1160" s="812" customFormat="true" ht="12" hidden="false" customHeight="true" outlineLevel="0" collapsed="false">
      <c r="A1160" s="785" t="s">
        <v>32388</v>
      </c>
      <c r="B1160" s="786" t="s">
        <v>32389</v>
      </c>
      <c r="C1160" s="757" t="str">
        <f aca="false">TRIM(B1160)</f>
        <v>И16О6</v>
      </c>
      <c r="D1160" s="787" t="n">
        <f aca="false">D1159+1</f>
        <v>800</v>
      </c>
      <c r="E1160" s="810" t="s">
        <v>32390</v>
      </c>
      <c r="F1160" s="780" t="s">
        <v>29919</v>
      </c>
      <c r="G1160" s="811" t="n">
        <v>17</v>
      </c>
      <c r="H1160" s="728" t="n">
        <v>7832.16</v>
      </c>
      <c r="I1160" s="737"/>
      <c r="J1160" s="730" t="n">
        <f aca="false">H1160*I1160</f>
        <v>0</v>
      </c>
    </row>
    <row r="1161" s="812" customFormat="true" ht="24" hidden="false" customHeight="true" outlineLevel="0" collapsed="false">
      <c r="A1161" s="785" t="s">
        <v>32391</v>
      </c>
      <c r="B1161" s="786" t="s">
        <v>32392</v>
      </c>
      <c r="C1161" s="757" t="str">
        <f aca="false">TRIM(B1161)</f>
        <v>ЛИОО1О25О8О</v>
      </c>
      <c r="D1161" s="787" t="n">
        <f aca="false">D1160+1</f>
        <v>801</v>
      </c>
      <c r="E1161" s="810" t="s">
        <v>16466</v>
      </c>
      <c r="F1161" s="780" t="s">
        <v>32393</v>
      </c>
      <c r="G1161" s="811" t="n">
        <v>5</v>
      </c>
      <c r="H1161" s="728" t="n">
        <v>675.99</v>
      </c>
      <c r="I1161" s="737"/>
      <c r="J1161" s="730" t="n">
        <f aca="false">H1161*I1161</f>
        <v>0</v>
      </c>
    </row>
    <row r="1162" s="812" customFormat="true" ht="24" hidden="false" customHeight="true" outlineLevel="0" collapsed="false">
      <c r="A1162" s="785" t="s">
        <v>32394</v>
      </c>
      <c r="B1162" s="786" t="s">
        <v>32395</v>
      </c>
      <c r="C1162" s="757" t="str">
        <f aca="false">TRIM(B1162)</f>
        <v>О8О1435</v>
      </c>
      <c r="D1162" s="787" t="n">
        <f aca="false">D1161+1</f>
        <v>802</v>
      </c>
      <c r="E1162" s="810" t="s">
        <v>32396</v>
      </c>
      <c r="F1162" s="780" t="s">
        <v>32397</v>
      </c>
      <c r="G1162" s="811" t="n">
        <v>4</v>
      </c>
      <c r="H1162" s="728" t="n">
        <v>5376</v>
      </c>
      <c r="I1162" s="737"/>
      <c r="J1162" s="730" t="n">
        <f aca="false">H1162*I1162</f>
        <v>0</v>
      </c>
    </row>
    <row r="1163" s="812" customFormat="true" ht="24" hidden="false" customHeight="true" outlineLevel="0" collapsed="false">
      <c r="A1163" s="785" t="n">
        <v>10464</v>
      </c>
      <c r="B1163" s="786" t="s">
        <v>32398</v>
      </c>
      <c r="C1163" s="757" t="str">
        <f aca="false">TRIM(B1163)</f>
        <v>1О464</v>
      </c>
      <c r="D1163" s="787" t="n">
        <f aca="false">D1162+1</f>
        <v>803</v>
      </c>
      <c r="E1163" s="810" t="s">
        <v>32399</v>
      </c>
      <c r="F1163" s="780" t="s">
        <v>32400</v>
      </c>
      <c r="G1163" s="811" t="n">
        <v>5</v>
      </c>
      <c r="H1163" s="728" t="n">
        <v>2004.28</v>
      </c>
      <c r="I1163" s="737"/>
      <c r="J1163" s="730" t="n">
        <f aca="false">H1163*I1163</f>
        <v>0</v>
      </c>
    </row>
    <row r="1164" s="812" customFormat="true" ht="12" hidden="false" customHeight="true" outlineLevel="0" collapsed="false">
      <c r="A1164" s="785" t="s">
        <v>32401</v>
      </c>
      <c r="B1164" s="786" t="s">
        <v>32402</v>
      </c>
      <c r="C1164" s="757" t="str">
        <f aca="false">TRIM(B1164)</f>
        <v>ИО875</v>
      </c>
      <c r="D1164" s="787" t="n">
        <f aca="false">D1163+1</f>
        <v>804</v>
      </c>
      <c r="E1164" s="810" t="s">
        <v>32403</v>
      </c>
      <c r="F1164" s="780" t="s">
        <v>32404</v>
      </c>
      <c r="G1164" s="811" t="n">
        <v>1</v>
      </c>
      <c r="H1164" s="728" t="n">
        <v>3188.64</v>
      </c>
      <c r="I1164" s="737"/>
      <c r="J1164" s="730" t="n">
        <f aca="false">H1164*I1164</f>
        <v>0</v>
      </c>
    </row>
    <row r="1165" s="812" customFormat="true" ht="24" hidden="false" customHeight="true" outlineLevel="0" collapsed="false">
      <c r="A1165" s="785" t="s">
        <v>32405</v>
      </c>
      <c r="B1165" s="786" t="s">
        <v>32406</v>
      </c>
      <c r="C1165" s="757" t="str">
        <f aca="false">TRIM(B1165)</f>
        <v>ЛП5292613О915О3О</v>
      </c>
      <c r="D1165" s="787" t="n">
        <f aca="false">D1164+1</f>
        <v>805</v>
      </c>
      <c r="E1165" s="810" t="s">
        <v>32407</v>
      </c>
      <c r="F1165" s="780" t="s">
        <v>32408</v>
      </c>
      <c r="G1165" s="811" t="n">
        <v>1</v>
      </c>
      <c r="H1165" s="728" t="n">
        <v>2195.96</v>
      </c>
      <c r="I1165" s="737"/>
      <c r="J1165" s="730" t="n">
        <f aca="false">H1165*I1165</f>
        <v>0</v>
      </c>
    </row>
    <row r="1166" s="812" customFormat="true" ht="24" hidden="false" customHeight="true" outlineLevel="0" collapsed="false">
      <c r="A1166" s="785" t="s">
        <v>32409</v>
      </c>
      <c r="B1166" s="786" t="s">
        <v>32410</v>
      </c>
      <c r="C1166" s="757" t="str">
        <f aca="false">TRIM(B1166)</f>
        <v>ЛИОО1О37488</v>
      </c>
      <c r="D1166" s="787" t="n">
        <f aca="false">D1165+1</f>
        <v>806</v>
      </c>
      <c r="E1166" s="810" t="s">
        <v>32411</v>
      </c>
      <c r="F1166" s="780" t="s">
        <v>32412</v>
      </c>
      <c r="G1166" s="811" t="n">
        <v>10</v>
      </c>
      <c r="H1166" s="728" t="n">
        <v>1043.46</v>
      </c>
      <c r="I1166" s="737"/>
      <c r="J1166" s="730" t="n">
        <f aca="false">H1166*I1166</f>
        <v>0</v>
      </c>
    </row>
    <row r="1167" s="812" customFormat="true" ht="12" hidden="false" customHeight="true" outlineLevel="0" collapsed="false">
      <c r="A1167" s="785" t="s">
        <v>32413</v>
      </c>
      <c r="B1167" s="786" t="s">
        <v>32414</v>
      </c>
      <c r="C1167" s="757" t="str">
        <f aca="false">TRIM(B1167)</f>
        <v>ЛИО81ООО173</v>
      </c>
      <c r="D1167" s="787" t="n">
        <f aca="false">D1166+1</f>
        <v>807</v>
      </c>
      <c r="E1167" s="810" t="s">
        <v>32415</v>
      </c>
      <c r="F1167" s="780" t="s">
        <v>32416</v>
      </c>
      <c r="G1167" s="811" t="n">
        <v>10</v>
      </c>
      <c r="H1167" s="728" t="n">
        <v>352.8</v>
      </c>
      <c r="I1167" s="737"/>
      <c r="J1167" s="730" t="n">
        <f aca="false">H1167*I1167</f>
        <v>0</v>
      </c>
    </row>
    <row r="1168" s="812" customFormat="true" ht="24" hidden="false" customHeight="true" outlineLevel="0" collapsed="false">
      <c r="A1168" s="785" t="s">
        <v>32417</v>
      </c>
      <c r="B1168" s="786" t="s">
        <v>32418</v>
      </c>
      <c r="C1168" s="757" t="str">
        <f aca="false">TRIM(B1168)</f>
        <v>ЛИОО1О37691</v>
      </c>
      <c r="D1168" s="787" t="n">
        <f aca="false">D1167+1</f>
        <v>808</v>
      </c>
      <c r="E1168" s="810" t="s">
        <v>32419</v>
      </c>
      <c r="F1168" s="780" t="s">
        <v>32420</v>
      </c>
      <c r="G1168" s="811" t="n">
        <v>42</v>
      </c>
      <c r="H1168" s="728" t="n">
        <v>221.86</v>
      </c>
      <c r="I1168" s="737"/>
      <c r="J1168" s="730" t="n">
        <f aca="false">H1168*I1168</f>
        <v>0</v>
      </c>
    </row>
    <row r="1169" s="812" customFormat="true" ht="12" hidden="false" customHeight="true" outlineLevel="0" collapsed="false">
      <c r="A1169" s="785" t="s">
        <v>32421</v>
      </c>
      <c r="B1169" s="786" t="s">
        <v>32422</v>
      </c>
      <c r="C1169" s="757" t="str">
        <f aca="false">TRIM(B1169)</f>
        <v>ОООО5136</v>
      </c>
      <c r="D1169" s="787" t="n">
        <f aca="false">D1168+1</f>
        <v>809</v>
      </c>
      <c r="E1169" s="810" t="s">
        <v>32423</v>
      </c>
      <c r="F1169" s="780" t="s">
        <v>30960</v>
      </c>
      <c r="G1169" s="811" t="n">
        <v>10</v>
      </c>
      <c r="H1169" s="728" t="n">
        <v>2100</v>
      </c>
      <c r="I1169" s="737"/>
      <c r="J1169" s="730" t="n">
        <f aca="false">H1169*I1169</f>
        <v>0</v>
      </c>
    </row>
    <row r="1170" s="812" customFormat="true" ht="12" hidden="false" customHeight="true" outlineLevel="0" collapsed="false">
      <c r="A1170" s="785" t="s">
        <v>32424</v>
      </c>
      <c r="B1170" s="786" t="s">
        <v>32425</v>
      </c>
      <c r="C1170" s="757" t="str">
        <f aca="false">TRIM(B1170)</f>
        <v>ЛП5292611О9О55ОО</v>
      </c>
      <c r="D1170" s="787" t="n">
        <f aca="false">D1169+1</f>
        <v>810</v>
      </c>
      <c r="E1170" s="810" t="s">
        <v>32426</v>
      </c>
      <c r="F1170" s="780" t="s">
        <v>32427</v>
      </c>
      <c r="G1170" s="811" t="n">
        <v>2</v>
      </c>
      <c r="H1170" s="728" t="n">
        <v>7658.52</v>
      </c>
      <c r="I1170" s="737"/>
      <c r="J1170" s="730" t="n">
        <f aca="false">H1170*I1170</f>
        <v>0</v>
      </c>
    </row>
    <row r="1171" s="812" customFormat="true" ht="24" hidden="false" customHeight="true" outlineLevel="0" collapsed="false">
      <c r="A1171" s="785" t="n">
        <v>10263</v>
      </c>
      <c r="B1171" s="786" t="s">
        <v>32428</v>
      </c>
      <c r="C1171" s="757" t="str">
        <f aca="false">TRIM(B1171)</f>
        <v>1О263</v>
      </c>
      <c r="D1171" s="787" t="n">
        <f aca="false">D1170+1</f>
        <v>811</v>
      </c>
      <c r="E1171" s="810" t="s">
        <v>32429</v>
      </c>
      <c r="F1171" s="780" t="s">
        <v>32430</v>
      </c>
      <c r="G1171" s="811" t="n">
        <v>131</v>
      </c>
      <c r="H1171" s="728" t="n">
        <v>47.04</v>
      </c>
      <c r="I1171" s="737"/>
      <c r="J1171" s="730" t="n">
        <f aca="false">H1171*I1171</f>
        <v>0</v>
      </c>
    </row>
    <row r="1172" s="812" customFormat="true" ht="24" hidden="false" customHeight="true" outlineLevel="0" collapsed="false">
      <c r="A1172" s="785" t="s">
        <v>32431</v>
      </c>
      <c r="B1172" s="786" t="s">
        <v>32432</v>
      </c>
      <c r="C1172" s="757" t="str">
        <f aca="false">TRIM(B1172)</f>
        <v>О8О1259</v>
      </c>
      <c r="D1172" s="787" t="n">
        <f aca="false">D1171+1</f>
        <v>812</v>
      </c>
      <c r="E1172" s="810" t="s">
        <v>32433</v>
      </c>
      <c r="F1172" s="780" t="s">
        <v>32434</v>
      </c>
      <c r="G1172" s="811" t="n">
        <v>3</v>
      </c>
      <c r="H1172" s="728" t="n">
        <v>948.19</v>
      </c>
      <c r="I1172" s="737"/>
      <c r="J1172" s="730" t="n">
        <f aca="false">H1172*I1172</f>
        <v>0</v>
      </c>
    </row>
    <row r="1173" s="812" customFormat="true" ht="24" hidden="false" customHeight="true" outlineLevel="0" collapsed="false">
      <c r="A1173" s="785" t="s">
        <v>32435</v>
      </c>
      <c r="B1173" s="786" t="s">
        <v>32435</v>
      </c>
      <c r="C1173" s="757" t="str">
        <f aca="false">TRIM(B1173)</f>
        <v>И1536</v>
      </c>
      <c r="D1173" s="787" t="n">
        <f aca="false">D1172+1</f>
        <v>813</v>
      </c>
      <c r="E1173" s="810" t="s">
        <v>32436</v>
      </c>
      <c r="F1173" s="780" t="s">
        <v>32437</v>
      </c>
      <c r="G1173" s="811" t="n">
        <v>3</v>
      </c>
      <c r="H1173" s="728" t="n">
        <v>1171.74</v>
      </c>
      <c r="I1173" s="737"/>
      <c r="J1173" s="730" t="n">
        <f aca="false">H1173*I1173</f>
        <v>0</v>
      </c>
    </row>
    <row r="1174" s="812" customFormat="true" ht="12" hidden="false" customHeight="true" outlineLevel="0" collapsed="false">
      <c r="A1174" s="785" t="n">
        <v>25988</v>
      </c>
      <c r="B1174" s="786" t="n">
        <v>25988</v>
      </c>
      <c r="C1174" s="757" t="str">
        <f aca="false">TRIM(B1174)</f>
        <v>25988</v>
      </c>
      <c r="D1174" s="787" t="n">
        <f aca="false">D1173+1</f>
        <v>814</v>
      </c>
      <c r="E1174" s="810" t="s">
        <v>10636</v>
      </c>
      <c r="F1174" s="780" t="s">
        <v>32438</v>
      </c>
      <c r="G1174" s="811" t="n">
        <v>38</v>
      </c>
      <c r="H1174" s="728" t="n">
        <v>17.12</v>
      </c>
      <c r="I1174" s="737"/>
      <c r="J1174" s="730" t="n">
        <f aca="false">H1174*I1174</f>
        <v>0</v>
      </c>
    </row>
    <row r="1175" s="812" customFormat="true" ht="12" hidden="false" customHeight="true" outlineLevel="0" collapsed="false">
      <c r="A1175" s="785" t="s">
        <v>32439</v>
      </c>
      <c r="B1175" s="786" t="s">
        <v>32440</v>
      </c>
      <c r="C1175" s="757" t="str">
        <f aca="false">TRIM(B1175)</f>
        <v>О8О4119</v>
      </c>
      <c r="D1175" s="787" t="n">
        <f aca="false">D1174+1</f>
        <v>815</v>
      </c>
      <c r="E1175" s="810" t="s">
        <v>32441</v>
      </c>
      <c r="F1175" s="780" t="s">
        <v>32442</v>
      </c>
      <c r="G1175" s="811" t="n">
        <v>37</v>
      </c>
      <c r="H1175" s="728" t="n">
        <v>1646.4</v>
      </c>
      <c r="I1175" s="737"/>
      <c r="J1175" s="730" t="n">
        <f aca="false">H1175*I1175</f>
        <v>0</v>
      </c>
    </row>
    <row r="1176" s="812" customFormat="true" ht="12" hidden="false" customHeight="true" outlineLevel="0" collapsed="false">
      <c r="A1176" s="785" t="s">
        <v>32443</v>
      </c>
      <c r="B1176" s="786" t="s">
        <v>32444</v>
      </c>
      <c r="C1176" s="757" t="str">
        <f aca="false">TRIM(B1176)</f>
        <v>ГООООООО6О7</v>
      </c>
      <c r="D1176" s="787" t="n">
        <f aca="false">D1175+1</f>
        <v>816</v>
      </c>
      <c r="E1176" s="810" t="s">
        <v>25949</v>
      </c>
      <c r="F1176" s="780" t="s">
        <v>32445</v>
      </c>
      <c r="G1176" s="811" t="n">
        <v>1</v>
      </c>
      <c r="H1176" s="728" t="n">
        <v>6218.41</v>
      </c>
      <c r="I1176" s="737"/>
      <c r="J1176" s="730" t="n">
        <f aca="false">H1176*I1176</f>
        <v>0</v>
      </c>
    </row>
    <row r="1177" s="812" customFormat="true" ht="12" hidden="false" customHeight="true" outlineLevel="0" collapsed="false">
      <c r="A1177" s="785" t="s">
        <v>32446</v>
      </c>
      <c r="B1177" s="786" t="s">
        <v>32447</v>
      </c>
      <c r="C1177" s="757" t="str">
        <f aca="false">TRIM(B1177)</f>
        <v>ЛИОО1О3793О</v>
      </c>
      <c r="D1177" s="787" t="n">
        <f aca="false">D1176+1</f>
        <v>817</v>
      </c>
      <c r="E1177" s="810" t="s">
        <v>32448</v>
      </c>
      <c r="F1177" s="780" t="s">
        <v>32449</v>
      </c>
      <c r="G1177" s="811" t="n">
        <v>2</v>
      </c>
      <c r="H1177" s="728" t="n">
        <v>452.89</v>
      </c>
      <c r="I1177" s="737"/>
      <c r="J1177" s="730" t="n">
        <f aca="false">H1177*I1177</f>
        <v>0</v>
      </c>
    </row>
    <row r="1178" s="812" customFormat="true" ht="24" hidden="false" customHeight="true" outlineLevel="0" collapsed="false">
      <c r="A1178" s="785" t="s">
        <v>32450</v>
      </c>
      <c r="B1178" s="786" t="s">
        <v>32451</v>
      </c>
      <c r="C1178" s="757" t="str">
        <f aca="false">TRIM(B1178)</f>
        <v>ЛИОО1О96359</v>
      </c>
      <c r="D1178" s="787" t="n">
        <f aca="false">D1177+1</f>
        <v>818</v>
      </c>
      <c r="E1178" s="810" t="s">
        <v>32452</v>
      </c>
      <c r="F1178" s="780" t="s">
        <v>32453</v>
      </c>
      <c r="G1178" s="811" t="n">
        <v>10</v>
      </c>
      <c r="H1178" s="728" t="n">
        <v>526.9</v>
      </c>
      <c r="I1178" s="737"/>
      <c r="J1178" s="730" t="n">
        <f aca="false">H1178*I1178</f>
        <v>0</v>
      </c>
    </row>
    <row r="1179" s="812" customFormat="true" ht="12" hidden="false" customHeight="true" outlineLevel="0" collapsed="false">
      <c r="A1179" s="785" t="s">
        <v>32454</v>
      </c>
      <c r="B1179" s="786" t="s">
        <v>32455</v>
      </c>
      <c r="C1179" s="757" t="str">
        <f aca="false">TRIM(B1179)</f>
        <v>ЛИОО1О43942</v>
      </c>
      <c r="D1179" s="787" t="n">
        <f aca="false">D1178+1</f>
        <v>819</v>
      </c>
      <c r="E1179" s="810" t="s">
        <v>32456</v>
      </c>
      <c r="F1179" s="780" t="s">
        <v>32457</v>
      </c>
      <c r="G1179" s="811" t="n">
        <v>25</v>
      </c>
      <c r="H1179" s="728" t="n">
        <v>379.26</v>
      </c>
      <c r="I1179" s="737"/>
      <c r="J1179" s="730" t="n">
        <f aca="false">H1179*I1179</f>
        <v>0</v>
      </c>
    </row>
    <row r="1180" s="812" customFormat="true" ht="24" hidden="false" customHeight="true" outlineLevel="0" collapsed="false">
      <c r="A1180" s="785" t="s">
        <v>32458</v>
      </c>
      <c r="B1180" s="786" t="s">
        <v>32459</v>
      </c>
      <c r="C1180" s="757" t="str">
        <f aca="false">TRIM(B1180)</f>
        <v>ЛП5256О34О1О951О</v>
      </c>
      <c r="D1180" s="787" t="n">
        <f aca="false">D1179+1</f>
        <v>820</v>
      </c>
      <c r="E1180" s="810" t="s">
        <v>8490</v>
      </c>
      <c r="F1180" s="780" t="s">
        <v>32460</v>
      </c>
      <c r="G1180" s="811" t="n">
        <v>1</v>
      </c>
      <c r="H1180" s="728" t="n">
        <v>6327.31</v>
      </c>
      <c r="I1180" s="737"/>
      <c r="J1180" s="730" t="n">
        <f aca="false">H1180*I1180</f>
        <v>0</v>
      </c>
    </row>
    <row r="1181" s="812" customFormat="true" ht="12" hidden="false" customHeight="true" outlineLevel="0" collapsed="false">
      <c r="A1181" s="785" t="s">
        <v>32461</v>
      </c>
      <c r="B1181" s="786" t="s">
        <v>32462</v>
      </c>
      <c r="C1181" s="757" t="str">
        <f aca="false">TRIM(B1181)</f>
        <v>ЛИОО1О373ОО</v>
      </c>
      <c r="D1181" s="787" t="n">
        <f aca="false">D1180+1</f>
        <v>821</v>
      </c>
      <c r="E1181" s="810" t="s">
        <v>17255</v>
      </c>
      <c r="F1181" s="780" t="s">
        <v>32463</v>
      </c>
      <c r="G1181" s="811" t="n">
        <v>6</v>
      </c>
      <c r="H1181" s="728" t="n">
        <v>183.44</v>
      </c>
      <c r="I1181" s="737"/>
      <c r="J1181" s="730" t="n">
        <f aca="false">H1181*I1181</f>
        <v>0</v>
      </c>
    </row>
    <row r="1182" s="812" customFormat="true" ht="12" hidden="false" customHeight="true" outlineLevel="0" collapsed="false">
      <c r="A1182" s="785" t="s">
        <v>32464</v>
      </c>
      <c r="B1182" s="786" t="s">
        <v>32465</v>
      </c>
      <c r="C1182" s="757" t="str">
        <f aca="false">TRIM(B1182)</f>
        <v>ЛП5252513О32563О</v>
      </c>
      <c r="D1182" s="787" t="n">
        <f aca="false">D1181+1</f>
        <v>822</v>
      </c>
      <c r="E1182" s="810" t="s">
        <v>8150</v>
      </c>
      <c r="F1182" s="780" t="s">
        <v>32466</v>
      </c>
      <c r="G1182" s="811" t="n">
        <v>2</v>
      </c>
      <c r="H1182" s="728" t="n">
        <v>680.93</v>
      </c>
      <c r="I1182" s="737"/>
      <c r="J1182" s="730" t="n">
        <f aca="false">H1182*I1182</f>
        <v>0</v>
      </c>
    </row>
    <row r="1183" s="812" customFormat="true" ht="24" hidden="false" customHeight="true" outlineLevel="0" collapsed="false">
      <c r="A1183" s="785" t="s">
        <v>32467</v>
      </c>
      <c r="B1183" s="786" t="s">
        <v>32468</v>
      </c>
      <c r="C1183" s="757" t="str">
        <f aca="false">TRIM(B1183)</f>
        <v>ЛП529221311О5О1О</v>
      </c>
      <c r="D1183" s="787" t="n">
        <f aca="false">D1182+1</f>
        <v>823</v>
      </c>
      <c r="E1183" s="810" t="s">
        <v>8239</v>
      </c>
      <c r="F1183" s="780" t="s">
        <v>32469</v>
      </c>
      <c r="G1183" s="811" t="n">
        <v>2</v>
      </c>
      <c r="H1183" s="728" t="n">
        <v>1137.29</v>
      </c>
      <c r="I1183" s="737"/>
      <c r="J1183" s="730" t="n">
        <f aca="false">H1183*I1183</f>
        <v>0</v>
      </c>
    </row>
    <row r="1184" s="812" customFormat="true" ht="12" hidden="false" customHeight="true" outlineLevel="0" collapsed="false">
      <c r="A1184" s="785" t="s">
        <v>32470</v>
      </c>
      <c r="B1184" s="786" t="s">
        <v>32471</v>
      </c>
      <c r="C1184" s="757" t="str">
        <f aca="false">TRIM(B1184)</f>
        <v>ЛП5253О13О33243О</v>
      </c>
      <c r="D1184" s="787" t="n">
        <f aca="false">D1183+1</f>
        <v>824</v>
      </c>
      <c r="E1184" s="810" t="s">
        <v>8185</v>
      </c>
      <c r="F1184" s="780" t="s">
        <v>32472</v>
      </c>
      <c r="G1184" s="811" t="n">
        <v>2</v>
      </c>
      <c r="H1184" s="728" t="n">
        <v>1451.59</v>
      </c>
      <c r="I1184" s="737"/>
      <c r="J1184" s="730" t="n">
        <f aca="false">H1184*I1184</f>
        <v>0</v>
      </c>
    </row>
    <row r="1185" s="812" customFormat="true" ht="12" hidden="false" customHeight="true" outlineLevel="0" collapsed="false">
      <c r="A1185" s="785" t="s">
        <v>32473</v>
      </c>
      <c r="B1185" s="786" t="s">
        <v>32474</v>
      </c>
      <c r="C1185" s="757" t="str">
        <f aca="false">TRIM(B1185)</f>
        <v>ГООООООО5О7</v>
      </c>
      <c r="D1185" s="787" t="n">
        <f aca="false">D1184+1</f>
        <v>825</v>
      </c>
      <c r="E1185" s="810" t="s">
        <v>32475</v>
      </c>
      <c r="F1185" s="780" t="s">
        <v>32476</v>
      </c>
      <c r="G1185" s="811" t="n">
        <v>1</v>
      </c>
      <c r="H1185" s="728" t="n">
        <v>19821.38</v>
      </c>
      <c r="I1185" s="737"/>
      <c r="J1185" s="730" t="n">
        <f aca="false">H1185*I1185</f>
        <v>0</v>
      </c>
    </row>
    <row r="1186" s="812" customFormat="true" ht="12" hidden="false" customHeight="true" outlineLevel="0" collapsed="false">
      <c r="A1186" s="785" t="s">
        <v>32477</v>
      </c>
      <c r="B1186" s="786" t="s">
        <v>32478</v>
      </c>
      <c r="C1186" s="757" t="str">
        <f aca="false">TRIM(B1186)</f>
        <v>ЛП53ООО75О16О3ОО</v>
      </c>
      <c r="D1186" s="787" t="n">
        <f aca="false">D1185+1</f>
        <v>826</v>
      </c>
      <c r="E1186" s="810" t="s">
        <v>32479</v>
      </c>
      <c r="F1186" s="780" t="s">
        <v>32480</v>
      </c>
      <c r="G1186" s="811" t="n">
        <v>1</v>
      </c>
      <c r="H1186" s="728" t="n">
        <v>36715.13</v>
      </c>
      <c r="I1186" s="737"/>
      <c r="J1186" s="730" t="n">
        <f aca="false">H1186*I1186</f>
        <v>0</v>
      </c>
    </row>
    <row r="1187" s="812" customFormat="true" ht="12" hidden="false" customHeight="true" outlineLevel="0" collapsed="false">
      <c r="A1187" s="785" t="s">
        <v>32481</v>
      </c>
      <c r="B1187" s="786" t="s">
        <v>32482</v>
      </c>
      <c r="C1187" s="757" t="str">
        <f aca="false">TRIM(B1187)</f>
        <v>О8О4О26</v>
      </c>
      <c r="D1187" s="787" t="n">
        <f aca="false">D1186+1</f>
        <v>827</v>
      </c>
      <c r="E1187" s="810" t="s">
        <v>32483</v>
      </c>
      <c r="F1187" s="780" t="s">
        <v>32484</v>
      </c>
      <c r="G1187" s="811" t="n">
        <v>2</v>
      </c>
      <c r="H1187" s="728" t="n">
        <v>1008</v>
      </c>
      <c r="I1187" s="737"/>
      <c r="J1187" s="730" t="n">
        <f aca="false">H1187*I1187</f>
        <v>0</v>
      </c>
    </row>
    <row r="1188" s="812" customFormat="true" ht="12" hidden="false" customHeight="true" outlineLevel="0" collapsed="false">
      <c r="A1188" s="785" t="s">
        <v>32485</v>
      </c>
      <c r="B1188" s="786" t="s">
        <v>32486</v>
      </c>
      <c r="C1188" s="757" t="str">
        <f aca="false">TRIM(B1188)</f>
        <v>ЛП5256О34О11О8ОО</v>
      </c>
      <c r="D1188" s="787" t="n">
        <f aca="false">D1187+1</f>
        <v>828</v>
      </c>
      <c r="E1188" s="810" t="s">
        <v>8492</v>
      </c>
      <c r="F1188" s="780" t="s">
        <v>32487</v>
      </c>
      <c r="G1188" s="811" t="n">
        <v>1</v>
      </c>
      <c r="H1188" s="728" t="n">
        <v>2147.4</v>
      </c>
      <c r="I1188" s="737"/>
      <c r="J1188" s="730" t="n">
        <f aca="false">H1188*I1188</f>
        <v>0</v>
      </c>
    </row>
    <row r="1189" s="812" customFormat="true" ht="12" hidden="false" customHeight="true" outlineLevel="0" collapsed="false">
      <c r="A1189" s="785" t="s">
        <v>32488</v>
      </c>
      <c r="B1189" s="786" t="s">
        <v>32489</v>
      </c>
      <c r="C1189" s="757" t="str">
        <f aca="false">TRIM(B1189)</f>
        <v>ГООООООО486</v>
      </c>
      <c r="D1189" s="787" t="n">
        <f aca="false">D1188+1</f>
        <v>829</v>
      </c>
      <c r="E1189" s="810" t="s">
        <v>32490</v>
      </c>
      <c r="F1189" s="780" t="s">
        <v>32491</v>
      </c>
      <c r="G1189" s="811" t="n">
        <v>1</v>
      </c>
      <c r="H1189" s="728" t="n">
        <v>18423.33</v>
      </c>
      <c r="I1189" s="737"/>
      <c r="J1189" s="730" t="n">
        <f aca="false">H1189*I1189</f>
        <v>0</v>
      </c>
    </row>
    <row r="1190" s="812" customFormat="true" ht="12" hidden="false" customHeight="true" outlineLevel="0" collapsed="false">
      <c r="A1190" s="785" t="s">
        <v>32492</v>
      </c>
      <c r="B1190" s="786" t="s">
        <v>32493</v>
      </c>
      <c r="C1190" s="757" t="str">
        <f aca="false">TRIM(B1190)</f>
        <v>ЛП527ОО75О15О2ОО</v>
      </c>
      <c r="D1190" s="787" t="n">
        <f aca="false">D1189+1</f>
        <v>830</v>
      </c>
      <c r="E1190" s="810" t="s">
        <v>32494</v>
      </c>
      <c r="F1190" s="780" t="s">
        <v>32495</v>
      </c>
      <c r="G1190" s="811" t="n">
        <v>1</v>
      </c>
      <c r="H1190" s="728" t="n">
        <v>15638.06</v>
      </c>
      <c r="I1190" s="737"/>
      <c r="J1190" s="730" t="n">
        <f aca="false">H1190*I1190</f>
        <v>0</v>
      </c>
    </row>
    <row r="1191" s="812" customFormat="true" ht="12" hidden="false" customHeight="true" outlineLevel="0" collapsed="false">
      <c r="A1191" s="785" t="s">
        <v>32496</v>
      </c>
      <c r="B1191" s="786" t="s">
        <v>32497</v>
      </c>
      <c r="C1191" s="757" t="str">
        <f aca="false">TRIM(B1191)</f>
        <v>ГООООООО488</v>
      </c>
      <c r="D1191" s="787" t="n">
        <f aca="false">D1190+1</f>
        <v>831</v>
      </c>
      <c r="E1191" s="810" t="s">
        <v>32498</v>
      </c>
      <c r="F1191" s="780" t="s">
        <v>32499</v>
      </c>
      <c r="G1191" s="811" t="n">
        <v>1</v>
      </c>
      <c r="H1191" s="728" t="n">
        <v>16074.52</v>
      </c>
      <c r="I1191" s="737"/>
      <c r="J1191" s="730" t="n">
        <f aca="false">H1191*I1191</f>
        <v>0</v>
      </c>
    </row>
    <row r="1192" s="812" customFormat="true" ht="12" hidden="false" customHeight="true" outlineLevel="0" collapsed="false">
      <c r="A1192" s="785" t="s">
        <v>32500</v>
      </c>
      <c r="B1192" s="786" t="s">
        <v>32501</v>
      </c>
      <c r="C1192" s="757" t="str">
        <f aca="false">TRIM(B1192)</f>
        <v>ГООООООО489</v>
      </c>
      <c r="D1192" s="787" t="n">
        <f aca="false">D1191+1</f>
        <v>832</v>
      </c>
      <c r="E1192" s="810" t="s">
        <v>32502</v>
      </c>
      <c r="F1192" s="780" t="s">
        <v>32503</v>
      </c>
      <c r="G1192" s="811" t="n">
        <v>2</v>
      </c>
      <c r="H1192" s="728" t="n">
        <v>11748.44</v>
      </c>
      <c r="I1192" s="737"/>
      <c r="J1192" s="730" t="n">
        <f aca="false">H1192*I1192</f>
        <v>0</v>
      </c>
    </row>
    <row r="1193" s="812" customFormat="true" ht="12" hidden="false" customHeight="true" outlineLevel="0" collapsed="false">
      <c r="A1193" s="785" t="s">
        <v>32504</v>
      </c>
      <c r="B1193" s="786" t="s">
        <v>32505</v>
      </c>
      <c r="C1193" s="757" t="str">
        <f aca="false">TRIM(B1193)</f>
        <v>ЛП528ОО75ОО4О2ОО</v>
      </c>
      <c r="D1193" s="787" t="n">
        <f aca="false">D1192+1</f>
        <v>833</v>
      </c>
      <c r="E1193" s="810" t="s">
        <v>32506</v>
      </c>
      <c r="F1193" s="780" t="s">
        <v>32507</v>
      </c>
      <c r="G1193" s="811" t="n">
        <v>1</v>
      </c>
      <c r="H1193" s="728" t="n">
        <v>15140.5</v>
      </c>
      <c r="I1193" s="737"/>
      <c r="J1193" s="730" t="n">
        <f aca="false">H1193*I1193</f>
        <v>0</v>
      </c>
    </row>
    <row r="1194" s="812" customFormat="true" ht="12" hidden="false" customHeight="true" outlineLevel="0" collapsed="false">
      <c r="A1194" s="785" t="s">
        <v>32508</v>
      </c>
      <c r="B1194" s="786" t="s">
        <v>32509</v>
      </c>
      <c r="C1194" s="757" t="str">
        <f aca="false">TRIM(B1194)</f>
        <v>ЛП623ОО75ОО3О3ОО</v>
      </c>
      <c r="D1194" s="787" t="n">
        <f aca="false">D1193+1</f>
        <v>834</v>
      </c>
      <c r="E1194" s="810" t="s">
        <v>32510</v>
      </c>
      <c r="F1194" s="780" t="s">
        <v>32511</v>
      </c>
      <c r="G1194" s="811" t="n">
        <v>9</v>
      </c>
      <c r="H1194" s="728" t="n">
        <v>6699.49</v>
      </c>
      <c r="I1194" s="737"/>
      <c r="J1194" s="730" t="n">
        <f aca="false">H1194*I1194</f>
        <v>0</v>
      </c>
    </row>
    <row r="1195" s="812" customFormat="true" ht="36" hidden="false" customHeight="true" outlineLevel="0" collapsed="false">
      <c r="A1195" s="785" t="s">
        <v>32512</v>
      </c>
      <c r="B1195" s="786" t="s">
        <v>32513</v>
      </c>
      <c r="C1195" s="757" t="str">
        <f aca="false">TRIM(B1195)</f>
        <v>О8О39О7</v>
      </c>
      <c r="D1195" s="787" t="n">
        <f aca="false">D1194+1</f>
        <v>835</v>
      </c>
      <c r="E1195" s="810" t="s">
        <v>24998</v>
      </c>
      <c r="F1195" s="780" t="s">
        <v>32514</v>
      </c>
      <c r="G1195" s="811" t="n">
        <v>3</v>
      </c>
      <c r="H1195" s="728" t="n">
        <v>27785.66</v>
      </c>
      <c r="I1195" s="737"/>
      <c r="J1195" s="730" t="n">
        <f aca="false">H1195*I1195</f>
        <v>0</v>
      </c>
    </row>
    <row r="1196" s="812" customFormat="true" ht="24" hidden="false" customHeight="true" outlineLevel="0" collapsed="false">
      <c r="A1196" s="785" t="s">
        <v>32515</v>
      </c>
      <c r="B1196" s="786" t="s">
        <v>32516</v>
      </c>
      <c r="C1196" s="757" t="str">
        <f aca="false">TRIM(B1196)</f>
        <v>ЛИОО1О46386</v>
      </c>
      <c r="D1196" s="787" t="n">
        <f aca="false">D1195+1</f>
        <v>836</v>
      </c>
      <c r="E1196" s="810" t="s">
        <v>17692</v>
      </c>
      <c r="F1196" s="780" t="s">
        <v>32517</v>
      </c>
      <c r="G1196" s="811" t="n">
        <v>2</v>
      </c>
      <c r="H1196" s="728" t="n">
        <v>1297.84</v>
      </c>
      <c r="I1196" s="737"/>
      <c r="J1196" s="730" t="n">
        <f aca="false">H1196*I1196</f>
        <v>0</v>
      </c>
    </row>
    <row r="1197" s="812" customFormat="true" ht="24" hidden="false" customHeight="true" outlineLevel="0" collapsed="false">
      <c r="A1197" s="785" t="s">
        <v>32518</v>
      </c>
      <c r="B1197" s="786" t="s">
        <v>32519</v>
      </c>
      <c r="C1197" s="757" t="str">
        <f aca="false">TRIM(B1197)</f>
        <v>ЛП5256О34О8242ОО</v>
      </c>
      <c r="D1197" s="787" t="n">
        <f aca="false">D1196+1</f>
        <v>837</v>
      </c>
      <c r="E1197" s="810" t="s">
        <v>8603</v>
      </c>
      <c r="F1197" s="780" t="s">
        <v>30773</v>
      </c>
      <c r="G1197" s="811" t="n">
        <v>1</v>
      </c>
      <c r="H1197" s="728" t="n">
        <v>165.03</v>
      </c>
      <c r="I1197" s="737"/>
      <c r="J1197" s="730" t="n">
        <f aca="false">H1197*I1197</f>
        <v>0</v>
      </c>
    </row>
    <row r="1198" s="812" customFormat="true" ht="12" hidden="false" customHeight="true" outlineLevel="0" collapsed="false">
      <c r="A1198" s="785" t="n">
        <v>9034</v>
      </c>
      <c r="B1198" s="786" t="s">
        <v>32520</v>
      </c>
      <c r="C1198" s="757" t="str">
        <f aca="false">TRIM(B1198)</f>
        <v>9О34</v>
      </c>
      <c r="D1198" s="787" t="n">
        <f aca="false">D1197+1</f>
        <v>838</v>
      </c>
      <c r="E1198" s="810" t="s">
        <v>32521</v>
      </c>
      <c r="F1198" s="780" t="s">
        <v>32522</v>
      </c>
      <c r="G1198" s="811" t="n">
        <v>11</v>
      </c>
      <c r="H1198" s="728" t="n">
        <v>2420.33</v>
      </c>
      <c r="I1198" s="737"/>
      <c r="J1198" s="730" t="n">
        <f aca="false">H1198*I1198</f>
        <v>0</v>
      </c>
    </row>
    <row r="1199" s="812" customFormat="true" ht="12" hidden="false" customHeight="true" outlineLevel="0" collapsed="false">
      <c r="A1199" s="785" t="s">
        <v>32523</v>
      </c>
      <c r="B1199" s="786" t="s">
        <v>32524</v>
      </c>
      <c r="C1199" s="757" t="str">
        <f aca="false">TRIM(B1199)</f>
        <v>МООО8142</v>
      </c>
      <c r="D1199" s="787" t="n">
        <f aca="false">D1198+1</f>
        <v>839</v>
      </c>
      <c r="E1199" s="813" t="n">
        <v>529360</v>
      </c>
      <c r="F1199" s="780" t="s">
        <v>30859</v>
      </c>
      <c r="G1199" s="811" t="n">
        <v>3</v>
      </c>
      <c r="H1199" s="728" t="n">
        <v>661.23</v>
      </c>
      <c r="I1199" s="737"/>
      <c r="J1199" s="730" t="n">
        <f aca="false">H1199*I1199</f>
        <v>0</v>
      </c>
    </row>
    <row r="1200" s="812" customFormat="true" ht="12" hidden="false" customHeight="true" outlineLevel="0" collapsed="false">
      <c r="A1200" s="785" t="s">
        <v>32525</v>
      </c>
      <c r="B1200" s="786" t="s">
        <v>32526</v>
      </c>
      <c r="C1200" s="757" t="str">
        <f aca="false">TRIM(B1200)</f>
        <v>ЛИОО1О12184</v>
      </c>
      <c r="D1200" s="787" t="n">
        <f aca="false">D1199+1</f>
        <v>840</v>
      </c>
      <c r="E1200" s="810" t="s">
        <v>29824</v>
      </c>
      <c r="F1200" s="780" t="s">
        <v>32527</v>
      </c>
      <c r="G1200" s="811" t="n">
        <v>30</v>
      </c>
      <c r="H1200" s="728" t="n">
        <v>1084.89</v>
      </c>
      <c r="I1200" s="737"/>
      <c r="J1200" s="730" t="n">
        <f aca="false">H1200*I1200</f>
        <v>0</v>
      </c>
    </row>
    <row r="1201" s="812" customFormat="true" ht="12" hidden="false" customHeight="true" outlineLevel="0" collapsed="false">
      <c r="A1201" s="785" t="s">
        <v>32528</v>
      </c>
      <c r="B1201" s="786" t="s">
        <v>32529</v>
      </c>
      <c r="C1201" s="757" t="str">
        <f aca="false">TRIM(B1201)</f>
        <v>ЛП528ОО75ОО159ОО</v>
      </c>
      <c r="D1201" s="787" t="n">
        <f aca="false">D1200+1</f>
        <v>841</v>
      </c>
      <c r="E1201" s="810" t="s">
        <v>29800</v>
      </c>
      <c r="F1201" s="780" t="s">
        <v>32530</v>
      </c>
      <c r="G1201" s="811" t="n">
        <v>10</v>
      </c>
      <c r="H1201" s="728" t="n">
        <v>587.48</v>
      </c>
      <c r="I1201" s="737"/>
      <c r="J1201" s="730" t="n">
        <f aca="false">H1201*I1201</f>
        <v>0</v>
      </c>
    </row>
    <row r="1202" s="812" customFormat="true" ht="12" hidden="false" customHeight="true" outlineLevel="0" collapsed="false">
      <c r="A1202" s="785" t="n">
        <v>25146</v>
      </c>
      <c r="B1202" s="786" t="n">
        <v>25146</v>
      </c>
      <c r="C1202" s="757" t="str">
        <f aca="false">TRIM(B1202)</f>
        <v>25146</v>
      </c>
      <c r="D1202" s="787" t="n">
        <f aca="false">D1201+1</f>
        <v>842</v>
      </c>
      <c r="E1202" s="810" t="s">
        <v>29776</v>
      </c>
      <c r="F1202" s="780" t="s">
        <v>354</v>
      </c>
      <c r="G1202" s="811" t="n">
        <v>5</v>
      </c>
      <c r="H1202" s="728" t="n">
        <v>309.69</v>
      </c>
      <c r="I1202" s="737"/>
      <c r="J1202" s="730" t="n">
        <f aca="false">H1202*I1202</f>
        <v>0</v>
      </c>
    </row>
    <row r="1203" s="812" customFormat="true" ht="12" hidden="false" customHeight="true" outlineLevel="0" collapsed="false">
      <c r="A1203" s="785" t="s">
        <v>32531</v>
      </c>
      <c r="B1203" s="786" t="s">
        <v>32531</v>
      </c>
      <c r="C1203" s="757" t="str">
        <f aca="false">TRIM(B1203)</f>
        <v>И1985</v>
      </c>
      <c r="D1203" s="787" t="n">
        <f aca="false">D1202+1</f>
        <v>843</v>
      </c>
      <c r="E1203" s="810" t="s">
        <v>32532</v>
      </c>
      <c r="F1203" s="780" t="s">
        <v>12564</v>
      </c>
      <c r="G1203" s="811" t="n">
        <v>2</v>
      </c>
      <c r="H1203" s="728" t="n">
        <v>744.09</v>
      </c>
      <c r="I1203" s="737"/>
      <c r="J1203" s="730" t="n">
        <f aca="false">H1203*I1203</f>
        <v>0</v>
      </c>
    </row>
    <row r="1204" s="812" customFormat="true" ht="12" hidden="false" customHeight="true" outlineLevel="0" collapsed="false">
      <c r="A1204" s="785" t="s">
        <v>32533</v>
      </c>
      <c r="B1204" s="786" t="s">
        <v>32534</v>
      </c>
      <c r="C1204" s="757" t="str">
        <f aca="false">TRIM(B1204)</f>
        <v>ЛИОО1О47113</v>
      </c>
      <c r="D1204" s="787" t="n">
        <f aca="false">D1203+1</f>
        <v>844</v>
      </c>
      <c r="E1204" s="810" t="s">
        <v>32535</v>
      </c>
      <c r="F1204" s="780" t="s">
        <v>32536</v>
      </c>
      <c r="G1204" s="811" t="n">
        <v>1</v>
      </c>
      <c r="H1204" s="728" t="n">
        <v>53.28</v>
      </c>
      <c r="I1204" s="737"/>
      <c r="J1204" s="730" t="n">
        <f aca="false">H1204*I1204</f>
        <v>0</v>
      </c>
    </row>
    <row r="1205" s="812" customFormat="true" ht="12" hidden="false" customHeight="true" outlineLevel="0" collapsed="false">
      <c r="A1205" s="785" t="s">
        <v>32537</v>
      </c>
      <c r="B1205" s="786" t="s">
        <v>32538</v>
      </c>
      <c r="C1205" s="757" t="str">
        <f aca="false">TRIM(B1205)</f>
        <v>ЛИОО1О43646</v>
      </c>
      <c r="D1205" s="787" t="n">
        <f aca="false">D1204+1</f>
        <v>845</v>
      </c>
      <c r="E1205" s="810" t="s">
        <v>32539</v>
      </c>
      <c r="F1205" s="780" t="s">
        <v>18019</v>
      </c>
      <c r="G1205" s="811" t="n">
        <v>9</v>
      </c>
      <c r="H1205" s="728" t="n">
        <v>257.67</v>
      </c>
      <c r="I1205" s="737"/>
      <c r="J1205" s="730" t="n">
        <f aca="false">H1205*I1205</f>
        <v>0</v>
      </c>
    </row>
    <row r="1206" s="812" customFormat="true" ht="12" hidden="false" customHeight="true" outlineLevel="0" collapsed="false">
      <c r="A1206" s="785" t="s">
        <v>32540</v>
      </c>
      <c r="B1206" s="786" t="s">
        <v>32541</v>
      </c>
      <c r="C1206" s="757" t="str">
        <f aca="false">TRIM(B1206)</f>
        <v>ЛИНДОО16968</v>
      </c>
      <c r="D1206" s="787" t="n">
        <f aca="false">D1205+1</f>
        <v>846</v>
      </c>
      <c r="E1206" s="810" t="s">
        <v>32542</v>
      </c>
      <c r="F1206" s="780" t="s">
        <v>32543</v>
      </c>
      <c r="G1206" s="811" t="n">
        <v>5</v>
      </c>
      <c r="H1206" s="728" t="n">
        <v>492.14</v>
      </c>
      <c r="I1206" s="737"/>
      <c r="J1206" s="730" t="n">
        <f aca="false">H1206*I1206</f>
        <v>0</v>
      </c>
    </row>
    <row r="1207" s="812" customFormat="true" ht="12" hidden="false" customHeight="true" outlineLevel="0" collapsed="false">
      <c r="A1207" s="785" t="s">
        <v>32544</v>
      </c>
      <c r="B1207" s="786" t="s">
        <v>32545</v>
      </c>
      <c r="C1207" s="757" t="str">
        <f aca="false">TRIM(B1207)</f>
        <v>ЛИО24ОООО87</v>
      </c>
      <c r="D1207" s="787" t="n">
        <f aca="false">D1206+1</f>
        <v>847</v>
      </c>
      <c r="E1207" s="810" t="s">
        <v>32546</v>
      </c>
      <c r="F1207" s="780" t="s">
        <v>32547</v>
      </c>
      <c r="G1207" s="811" t="n">
        <v>2</v>
      </c>
      <c r="H1207" s="728" t="n">
        <v>13864.27</v>
      </c>
      <c r="I1207" s="737"/>
      <c r="J1207" s="730" t="n">
        <f aca="false">H1207*I1207</f>
        <v>0</v>
      </c>
    </row>
    <row r="1208" s="812" customFormat="true" ht="12" hidden="false" customHeight="true" outlineLevel="0" collapsed="false">
      <c r="A1208" s="785" t="s">
        <v>32548</v>
      </c>
      <c r="B1208" s="786" t="s">
        <v>32549</v>
      </c>
      <c r="C1208" s="757" t="str">
        <f aca="false">TRIM(B1208)</f>
        <v>ЛИО81ООО227</v>
      </c>
      <c r="D1208" s="787" t="n">
        <f aca="false">D1207+1</f>
        <v>848</v>
      </c>
      <c r="E1208" s="810" t="s">
        <v>32550</v>
      </c>
      <c r="F1208" s="780" t="s">
        <v>32551</v>
      </c>
      <c r="G1208" s="811" t="n">
        <v>4</v>
      </c>
      <c r="H1208" s="728" t="n">
        <v>3738</v>
      </c>
      <c r="I1208" s="737"/>
      <c r="J1208" s="730" t="n">
        <f aca="false">H1208*I1208</f>
        <v>0</v>
      </c>
    </row>
    <row r="1209" s="812" customFormat="true" ht="12" hidden="false" customHeight="true" outlineLevel="0" collapsed="false">
      <c r="A1209" s="785" t="s">
        <v>32197</v>
      </c>
      <c r="B1209" s="786" t="s">
        <v>32198</v>
      </c>
      <c r="C1209" s="757" t="str">
        <f aca="false">TRIM(B1209)</f>
        <v>О8О1634</v>
      </c>
      <c r="D1209" s="787" t="n">
        <f aca="false">D1208+1</f>
        <v>849</v>
      </c>
      <c r="E1209" s="810" t="s">
        <v>32199</v>
      </c>
      <c r="F1209" s="780" t="s">
        <v>29919</v>
      </c>
      <c r="G1209" s="811" t="n">
        <v>14</v>
      </c>
      <c r="H1209" s="728" t="n">
        <v>7560</v>
      </c>
      <c r="I1209" s="737"/>
      <c r="J1209" s="730" t="n">
        <f aca="false">H1209*I1209</f>
        <v>0</v>
      </c>
    </row>
    <row r="1210" s="812" customFormat="true" ht="12" hidden="false" customHeight="true" outlineLevel="0" collapsed="false">
      <c r="A1210" s="785" t="s">
        <v>32552</v>
      </c>
      <c r="B1210" s="786" t="s">
        <v>32553</v>
      </c>
      <c r="C1210" s="757" t="str">
        <f aca="false">TRIM(B1210)</f>
        <v>ЛИНДОО16934</v>
      </c>
      <c r="D1210" s="787" t="n">
        <f aca="false">D1209+1</f>
        <v>850</v>
      </c>
      <c r="E1210" s="810" t="s">
        <v>32554</v>
      </c>
      <c r="F1210" s="780" t="s">
        <v>17607</v>
      </c>
      <c r="G1210" s="811" t="n">
        <v>142</v>
      </c>
      <c r="H1210" s="728" t="n">
        <v>309.3</v>
      </c>
      <c r="I1210" s="737"/>
      <c r="J1210" s="730" t="n">
        <f aca="false">H1210*I1210</f>
        <v>0</v>
      </c>
    </row>
    <row r="1211" s="812" customFormat="true" ht="12" hidden="false" customHeight="true" outlineLevel="0" collapsed="false">
      <c r="A1211" s="785" t="s">
        <v>32202</v>
      </c>
      <c r="B1211" s="786" t="s">
        <v>32203</v>
      </c>
      <c r="C1211" s="757" t="str">
        <f aca="false">TRIM(B1211)</f>
        <v>О8О277О</v>
      </c>
      <c r="D1211" s="787" t="n">
        <f aca="false">D1210+1</f>
        <v>851</v>
      </c>
      <c r="E1211" s="810" t="s">
        <v>32204</v>
      </c>
      <c r="F1211" s="780" t="s">
        <v>22080</v>
      </c>
      <c r="G1211" s="811" t="n">
        <v>23</v>
      </c>
      <c r="H1211" s="728" t="n">
        <v>140212.8</v>
      </c>
      <c r="I1211" s="737"/>
      <c r="J1211" s="730" t="n">
        <f aca="false">H1211*I1211</f>
        <v>0</v>
      </c>
    </row>
    <row r="1212" s="812" customFormat="true" ht="24" hidden="false" customHeight="true" outlineLevel="0" collapsed="false">
      <c r="A1212" s="785" t="s">
        <v>32205</v>
      </c>
      <c r="B1212" s="786" t="s">
        <v>32206</v>
      </c>
      <c r="C1212" s="757" t="str">
        <f aca="false">TRIM(B1212)</f>
        <v>ЛИОО2617864</v>
      </c>
      <c r="D1212" s="787" t="n">
        <f aca="false">D1211+1</f>
        <v>852</v>
      </c>
      <c r="E1212" s="810" t="s">
        <v>32207</v>
      </c>
      <c r="F1212" s="780" t="s">
        <v>32208</v>
      </c>
      <c r="G1212" s="811" t="n">
        <v>4</v>
      </c>
      <c r="H1212" s="728" t="n">
        <v>59750.21</v>
      </c>
      <c r="I1212" s="737"/>
      <c r="J1212" s="730" t="n">
        <f aca="false">H1212*I1212</f>
        <v>0</v>
      </c>
    </row>
    <row r="1213" s="812" customFormat="true" ht="12" hidden="false" customHeight="true" outlineLevel="0" collapsed="false">
      <c r="A1213" s="785" t="s">
        <v>32215</v>
      </c>
      <c r="B1213" s="786" t="s">
        <v>32216</v>
      </c>
      <c r="C1213" s="757" t="str">
        <f aca="false">TRIM(B1213)</f>
        <v>ЛИОО1О43943</v>
      </c>
      <c r="D1213" s="787" t="n">
        <f aca="false">D1212+1</f>
        <v>853</v>
      </c>
      <c r="E1213" s="810" t="s">
        <v>18050</v>
      </c>
      <c r="F1213" s="780" t="s">
        <v>32217</v>
      </c>
      <c r="G1213" s="811" t="n">
        <v>6</v>
      </c>
      <c r="H1213" s="728" t="n">
        <v>379.26</v>
      </c>
      <c r="I1213" s="737"/>
      <c r="J1213" s="730" t="n">
        <f aca="false">H1213*I1213</f>
        <v>0</v>
      </c>
    </row>
    <row r="1214" s="812" customFormat="true" ht="12" hidden="false" customHeight="true" outlineLevel="0" collapsed="false">
      <c r="A1214" s="785" t="s">
        <v>32218</v>
      </c>
      <c r="B1214" s="786" t="s">
        <v>32219</v>
      </c>
      <c r="C1214" s="757" t="str">
        <f aca="false">TRIM(B1214)</f>
        <v>ЛИОО1О43945</v>
      </c>
      <c r="D1214" s="787" t="n">
        <f aca="false">D1213+1</f>
        <v>854</v>
      </c>
      <c r="E1214" s="810" t="s">
        <v>18030</v>
      </c>
      <c r="F1214" s="780" t="s">
        <v>32220</v>
      </c>
      <c r="G1214" s="811" t="n">
        <v>9</v>
      </c>
      <c r="H1214" s="728" t="n">
        <v>370.34</v>
      </c>
      <c r="I1214" s="737"/>
      <c r="J1214" s="730" t="n">
        <f aca="false">H1214*I1214</f>
        <v>0</v>
      </c>
    </row>
    <row r="1215" s="812" customFormat="true" ht="12" hidden="false" customHeight="true" outlineLevel="0" collapsed="false">
      <c r="A1215" s="785" t="s">
        <v>32224</v>
      </c>
      <c r="B1215" s="786" t="s">
        <v>32225</v>
      </c>
      <c r="C1215" s="757" t="str">
        <f aca="false">TRIM(B1215)</f>
        <v>ЛИОО1О37977</v>
      </c>
      <c r="D1215" s="787" t="n">
        <f aca="false">D1214+1</f>
        <v>855</v>
      </c>
      <c r="E1215" s="810" t="s">
        <v>32226</v>
      </c>
      <c r="F1215" s="780" t="s">
        <v>32227</v>
      </c>
      <c r="G1215" s="811" t="n">
        <v>11</v>
      </c>
      <c r="H1215" s="728" t="n">
        <v>633.18</v>
      </c>
      <c r="I1215" s="737"/>
      <c r="J1215" s="730" t="n">
        <f aca="false">H1215*I1215</f>
        <v>0</v>
      </c>
    </row>
    <row r="1216" s="812" customFormat="true" ht="24" hidden="false" customHeight="true" outlineLevel="0" collapsed="false">
      <c r="A1216" s="785" t="s">
        <v>32555</v>
      </c>
      <c r="B1216" s="786" t="s">
        <v>32556</v>
      </c>
      <c r="C1216" s="757" t="str">
        <f aca="false">TRIM(B1216)</f>
        <v>ЛИНДООО2582</v>
      </c>
      <c r="D1216" s="787" t="n">
        <f aca="false">D1215+1</f>
        <v>856</v>
      </c>
      <c r="E1216" s="810" t="s">
        <v>32557</v>
      </c>
      <c r="F1216" s="780" t="s">
        <v>32558</v>
      </c>
      <c r="G1216" s="811" t="n">
        <v>17</v>
      </c>
      <c r="H1216" s="728" t="n">
        <v>1606.08</v>
      </c>
      <c r="I1216" s="737"/>
      <c r="J1216" s="730" t="n">
        <f aca="false">H1216*I1216</f>
        <v>0</v>
      </c>
    </row>
    <row r="1217" s="812" customFormat="true" ht="12" hidden="false" customHeight="true" outlineLevel="0" collapsed="false">
      <c r="A1217" s="785" t="s">
        <v>32559</v>
      </c>
      <c r="B1217" s="786" t="s">
        <v>32560</v>
      </c>
      <c r="C1217" s="757" t="str">
        <f aca="false">TRIM(B1217)</f>
        <v>О8О1169</v>
      </c>
      <c r="D1217" s="787" t="n">
        <f aca="false">D1216+1</f>
        <v>857</v>
      </c>
      <c r="E1217" s="810" t="s">
        <v>32561</v>
      </c>
      <c r="F1217" s="780" t="s">
        <v>32551</v>
      </c>
      <c r="G1217" s="811" t="n">
        <v>1</v>
      </c>
      <c r="H1217" s="728" t="n">
        <v>3259.2</v>
      </c>
      <c r="I1217" s="737"/>
      <c r="J1217" s="730" t="n">
        <f aca="false">H1217*I1217</f>
        <v>0</v>
      </c>
    </row>
    <row r="1218" s="812" customFormat="true" ht="12" hidden="false" customHeight="true" outlineLevel="0" collapsed="false">
      <c r="A1218" s="785" t="s">
        <v>32562</v>
      </c>
      <c r="B1218" s="786" t="s">
        <v>32563</v>
      </c>
      <c r="C1218" s="757" t="str">
        <f aca="false">TRIM(B1218)</f>
        <v>ЛИНДОО15896</v>
      </c>
      <c r="D1218" s="787" t="n">
        <f aca="false">D1217+1</f>
        <v>858</v>
      </c>
      <c r="E1218" s="810" t="s">
        <v>32564</v>
      </c>
      <c r="F1218" s="780" t="s">
        <v>32565</v>
      </c>
      <c r="G1218" s="814" t="n">
        <v>15.95</v>
      </c>
      <c r="H1218" s="728" t="n">
        <v>160.65</v>
      </c>
      <c r="I1218" s="737"/>
      <c r="J1218" s="730" t="n">
        <f aca="false">H1218*I1218</f>
        <v>0</v>
      </c>
    </row>
    <row r="1219" s="812" customFormat="true" ht="12" hidden="false" customHeight="true" outlineLevel="0" collapsed="false">
      <c r="A1219" s="785" t="s">
        <v>32566</v>
      </c>
      <c r="B1219" s="786" t="s">
        <v>32567</v>
      </c>
      <c r="C1219" s="757" t="str">
        <f aca="false">TRIM(B1219)</f>
        <v>МООО8611</v>
      </c>
      <c r="D1219" s="787" t="n">
        <f aca="false">D1218+1</f>
        <v>859</v>
      </c>
      <c r="E1219" s="810" t="s">
        <v>32568</v>
      </c>
      <c r="F1219" s="780" t="s">
        <v>32569</v>
      </c>
      <c r="G1219" s="814" t="n">
        <v>1.3</v>
      </c>
      <c r="H1219" s="728" t="n">
        <v>161.59</v>
      </c>
      <c r="I1219" s="737"/>
      <c r="J1219" s="730" t="n">
        <f aca="false">H1219*I1219</f>
        <v>0</v>
      </c>
    </row>
    <row r="1220" s="812" customFormat="true" ht="12" hidden="false" customHeight="true" outlineLevel="0" collapsed="false">
      <c r="A1220" s="785" t="s">
        <v>32570</v>
      </c>
      <c r="B1220" s="786" t="s">
        <v>32571</v>
      </c>
      <c r="C1220" s="757" t="str">
        <f aca="false">TRIM(B1220)</f>
        <v>ЛИОО1О83О14</v>
      </c>
      <c r="D1220" s="787" t="n">
        <f aca="false">D1219+1</f>
        <v>860</v>
      </c>
      <c r="E1220" s="810" t="s">
        <v>32572</v>
      </c>
      <c r="F1220" s="780" t="s">
        <v>32573</v>
      </c>
      <c r="G1220" s="811" t="n">
        <v>14</v>
      </c>
      <c r="H1220" s="728" t="n">
        <v>10244.56</v>
      </c>
      <c r="I1220" s="737"/>
      <c r="J1220" s="730" t="n">
        <f aca="false">H1220*I1220</f>
        <v>0</v>
      </c>
    </row>
    <row r="1221" s="812" customFormat="true" ht="12" hidden="false" customHeight="true" outlineLevel="0" collapsed="false">
      <c r="A1221" s="785" t="s">
        <v>32271</v>
      </c>
      <c r="B1221" s="786" t="s">
        <v>32272</v>
      </c>
      <c r="C1221" s="757" t="str">
        <f aca="false">TRIM(B1221)</f>
        <v>ЛИОО1О46593</v>
      </c>
      <c r="D1221" s="787" t="n">
        <f aca="false">D1220+1</f>
        <v>861</v>
      </c>
      <c r="E1221" s="810" t="s">
        <v>32273</v>
      </c>
      <c r="F1221" s="780" t="s">
        <v>13481</v>
      </c>
      <c r="G1221" s="811" t="n">
        <v>1</v>
      </c>
      <c r="H1221" s="728" t="n">
        <v>9278.28</v>
      </c>
      <c r="I1221" s="737"/>
      <c r="J1221" s="730" t="n">
        <f aca="false">H1221*I1221</f>
        <v>0</v>
      </c>
    </row>
    <row r="1222" s="812" customFormat="true" ht="12" hidden="false" customHeight="true" outlineLevel="0" collapsed="false">
      <c r="A1222" s="785" t="s">
        <v>32574</v>
      </c>
      <c r="B1222" s="786" t="s">
        <v>32575</v>
      </c>
      <c r="C1222" s="757" t="str">
        <f aca="false">TRIM(B1222)</f>
        <v>ЛИОО1О81244</v>
      </c>
      <c r="D1222" s="787" t="n">
        <f aca="false">D1221+1</f>
        <v>862</v>
      </c>
      <c r="E1222" s="810" t="s">
        <v>32576</v>
      </c>
      <c r="F1222" s="780" t="s">
        <v>32577</v>
      </c>
      <c r="G1222" s="811" t="n">
        <v>3</v>
      </c>
      <c r="H1222" s="728" t="n">
        <v>5936.27</v>
      </c>
      <c r="I1222" s="737"/>
      <c r="J1222" s="730" t="n">
        <f aca="false">H1222*I1222</f>
        <v>0</v>
      </c>
    </row>
    <row r="1223" s="812" customFormat="true" ht="12" hidden="false" customHeight="true" outlineLevel="0" collapsed="false">
      <c r="A1223" s="785" t="n">
        <v>28379</v>
      </c>
      <c r="B1223" s="786" t="n">
        <v>28379</v>
      </c>
      <c r="C1223" s="757" t="str">
        <f aca="false">TRIM(B1223)</f>
        <v>28379</v>
      </c>
      <c r="D1223" s="787" t="n">
        <f aca="false">D1222+1</f>
        <v>863</v>
      </c>
      <c r="E1223" s="810" t="s">
        <v>11222</v>
      </c>
      <c r="F1223" s="780" t="s">
        <v>32286</v>
      </c>
      <c r="G1223" s="811" t="n">
        <v>10</v>
      </c>
      <c r="H1223" s="728" t="n">
        <v>111.8</v>
      </c>
      <c r="I1223" s="737"/>
      <c r="J1223" s="730" t="n">
        <f aca="false">H1223*I1223</f>
        <v>0</v>
      </c>
    </row>
    <row r="1224" s="812" customFormat="true" ht="24" hidden="false" customHeight="true" outlineLevel="0" collapsed="false">
      <c r="A1224" s="785" t="s">
        <v>32578</v>
      </c>
      <c r="B1224" s="786" t="s">
        <v>32579</v>
      </c>
      <c r="C1224" s="757" t="str">
        <f aca="false">TRIM(B1224)</f>
        <v>ИО771</v>
      </c>
      <c r="D1224" s="787" t="n">
        <f aca="false">D1223+1</f>
        <v>864</v>
      </c>
      <c r="E1224" s="810" t="s">
        <v>32580</v>
      </c>
      <c r="F1224" s="780" t="s">
        <v>32581</v>
      </c>
      <c r="G1224" s="811" t="n">
        <v>12</v>
      </c>
      <c r="H1224" s="728" t="n">
        <v>3163.79</v>
      </c>
      <c r="I1224" s="737"/>
      <c r="J1224" s="730" t="n">
        <f aca="false">H1224*I1224</f>
        <v>0</v>
      </c>
    </row>
    <row r="1225" s="812" customFormat="true" ht="24" hidden="false" customHeight="true" outlineLevel="0" collapsed="false">
      <c r="A1225" s="785" t="s">
        <v>32582</v>
      </c>
      <c r="B1225" s="786" t="s">
        <v>32583</v>
      </c>
      <c r="C1225" s="757" t="str">
        <f aca="false">TRIM(B1225)</f>
        <v>ЛИОО1О81247</v>
      </c>
      <c r="D1225" s="787" t="n">
        <f aca="false">D1224+1</f>
        <v>865</v>
      </c>
      <c r="E1225" s="810" t="s">
        <v>32584</v>
      </c>
      <c r="F1225" s="780" t="s">
        <v>32585</v>
      </c>
      <c r="G1225" s="811" t="n">
        <v>11</v>
      </c>
      <c r="H1225" s="728" t="n">
        <v>5616.21</v>
      </c>
      <c r="I1225" s="737"/>
      <c r="J1225" s="730" t="n">
        <f aca="false">H1225*I1225</f>
        <v>0</v>
      </c>
    </row>
    <row r="1226" s="812" customFormat="true" ht="12" hidden="false" customHeight="true" outlineLevel="0" collapsed="false">
      <c r="A1226" s="785" t="s">
        <v>32586</v>
      </c>
      <c r="B1226" s="786" t="s">
        <v>32587</v>
      </c>
      <c r="C1226" s="757" t="str">
        <f aca="false">TRIM(B1226)</f>
        <v>ЛИОО1О3О16О</v>
      </c>
      <c r="D1226" s="787" t="n">
        <f aca="false">D1225+1</f>
        <v>866</v>
      </c>
      <c r="E1226" s="810" t="s">
        <v>32588</v>
      </c>
      <c r="F1226" s="780" t="s">
        <v>32589</v>
      </c>
      <c r="G1226" s="811" t="n">
        <v>1</v>
      </c>
      <c r="H1226" s="728" t="n">
        <v>6306.3</v>
      </c>
      <c r="I1226" s="737"/>
      <c r="J1226" s="730" t="n">
        <f aca="false">H1226*I1226</f>
        <v>0</v>
      </c>
    </row>
    <row r="1227" s="812" customFormat="true" ht="24" hidden="false" customHeight="true" outlineLevel="0" collapsed="false">
      <c r="A1227" s="785" t="s">
        <v>32590</v>
      </c>
      <c r="B1227" s="786" t="s">
        <v>32591</v>
      </c>
      <c r="C1227" s="757" t="str">
        <f aca="false">TRIM(B1227)</f>
        <v>ЛИОО1О81597</v>
      </c>
      <c r="D1227" s="787" t="n">
        <f aca="false">D1226+1</f>
        <v>867</v>
      </c>
      <c r="E1227" s="810" t="s">
        <v>32592</v>
      </c>
      <c r="F1227" s="780" t="s">
        <v>32593</v>
      </c>
      <c r="G1227" s="811" t="n">
        <v>4</v>
      </c>
      <c r="H1227" s="728" t="n">
        <v>3448.63</v>
      </c>
      <c r="I1227" s="737"/>
      <c r="J1227" s="730" t="n">
        <f aca="false">H1227*I1227</f>
        <v>0</v>
      </c>
    </row>
    <row r="1228" s="812" customFormat="true" ht="12" hidden="false" customHeight="true" outlineLevel="0" collapsed="false">
      <c r="A1228" s="785" t="s">
        <v>32594</v>
      </c>
      <c r="B1228" s="786" t="s">
        <v>32595</v>
      </c>
      <c r="C1228" s="757" t="str">
        <f aca="false">TRIM(B1228)</f>
        <v>О8О2137</v>
      </c>
      <c r="D1228" s="787" t="n">
        <f aca="false">D1227+1</f>
        <v>868</v>
      </c>
      <c r="E1228" s="810" t="s">
        <v>32596</v>
      </c>
      <c r="F1228" s="780" t="s">
        <v>29919</v>
      </c>
      <c r="G1228" s="811" t="n">
        <v>6</v>
      </c>
      <c r="H1228" s="728" t="n">
        <v>8131.2</v>
      </c>
      <c r="I1228" s="737"/>
      <c r="J1228" s="730" t="n">
        <f aca="false">H1228*I1228</f>
        <v>0</v>
      </c>
    </row>
    <row r="1229" s="812" customFormat="true" ht="12" hidden="false" customHeight="true" outlineLevel="0" collapsed="false">
      <c r="A1229" s="785" t="n">
        <v>12506</v>
      </c>
      <c r="B1229" s="786" t="s">
        <v>32597</v>
      </c>
      <c r="C1229" s="757" t="str">
        <f aca="false">TRIM(B1229)</f>
        <v>125О6</v>
      </c>
      <c r="D1229" s="787" t="n">
        <f aca="false">D1228+1</f>
        <v>869</v>
      </c>
      <c r="E1229" s="810" t="s">
        <v>32598</v>
      </c>
      <c r="F1229" s="780" t="s">
        <v>32599</v>
      </c>
      <c r="G1229" s="811" t="n">
        <v>24</v>
      </c>
      <c r="H1229" s="728" t="n">
        <v>8.4</v>
      </c>
      <c r="I1229" s="737"/>
      <c r="J1229" s="730" t="n">
        <f aca="false">H1229*I1229</f>
        <v>0</v>
      </c>
    </row>
    <row r="1230" s="812" customFormat="true" ht="12" hidden="false" customHeight="true" outlineLevel="0" collapsed="false">
      <c r="A1230" s="785" t="s">
        <v>32380</v>
      </c>
      <c r="B1230" s="786" t="s">
        <v>32381</v>
      </c>
      <c r="C1230" s="757" t="str">
        <f aca="false">TRIM(B1230)</f>
        <v>ЛИОО1О471О9</v>
      </c>
      <c r="D1230" s="787" t="n">
        <f aca="false">D1229+1</f>
        <v>870</v>
      </c>
      <c r="E1230" s="810" t="s">
        <v>32382</v>
      </c>
      <c r="F1230" s="780" t="s">
        <v>15902</v>
      </c>
      <c r="G1230" s="811" t="n">
        <v>6</v>
      </c>
      <c r="H1230" s="728" t="n">
        <v>63.67</v>
      </c>
      <c r="I1230" s="737"/>
      <c r="J1230" s="730" t="n">
        <f aca="false">H1230*I1230</f>
        <v>0</v>
      </c>
    </row>
    <row r="1231" s="812" customFormat="true" ht="12" hidden="false" customHeight="true" outlineLevel="0" collapsed="false">
      <c r="A1231" s="785" t="s">
        <v>32600</v>
      </c>
      <c r="B1231" s="786" t="s">
        <v>32601</v>
      </c>
      <c r="C1231" s="757" t="str">
        <f aca="false">TRIM(B1231)</f>
        <v>ЛП528ОО75ОО854ОО</v>
      </c>
      <c r="D1231" s="787" t="n">
        <f aca="false">D1230+1</f>
        <v>871</v>
      </c>
      <c r="E1231" s="810" t="s">
        <v>32602</v>
      </c>
      <c r="F1231" s="780" t="s">
        <v>32603</v>
      </c>
      <c r="G1231" s="811" t="n">
        <v>38</v>
      </c>
      <c r="H1231" s="728" t="n">
        <v>77.11</v>
      </c>
      <c r="I1231" s="737"/>
      <c r="J1231" s="730" t="n">
        <f aca="false">H1231*I1231</f>
        <v>0</v>
      </c>
    </row>
    <row r="1232" s="812" customFormat="true" ht="12" hidden="false" customHeight="true" outlineLevel="0" collapsed="false">
      <c r="A1232" s="785" t="s">
        <v>32604</v>
      </c>
      <c r="B1232" s="786" t="s">
        <v>32605</v>
      </c>
      <c r="C1232" s="757" t="str">
        <f aca="false">TRIM(B1232)</f>
        <v>ЛП528ОО75ОО954ОО</v>
      </c>
      <c r="D1232" s="787" t="n">
        <f aca="false">D1231+1</f>
        <v>872</v>
      </c>
      <c r="E1232" s="810" t="s">
        <v>32606</v>
      </c>
      <c r="F1232" s="780" t="s">
        <v>32607</v>
      </c>
      <c r="G1232" s="811" t="n">
        <v>90</v>
      </c>
      <c r="H1232" s="728" t="n">
        <v>77.11</v>
      </c>
      <c r="I1232" s="737"/>
      <c r="J1232" s="730" t="n">
        <f aca="false">H1232*I1232</f>
        <v>0</v>
      </c>
    </row>
    <row r="1233" s="812" customFormat="true" ht="12" hidden="false" customHeight="true" outlineLevel="0" collapsed="false">
      <c r="A1233" s="785" t="s">
        <v>32388</v>
      </c>
      <c r="B1233" s="786" t="s">
        <v>32389</v>
      </c>
      <c r="C1233" s="757" t="str">
        <f aca="false">TRIM(B1233)</f>
        <v>И16О6</v>
      </c>
      <c r="D1233" s="787" t="n">
        <f aca="false">D1232+1</f>
        <v>873</v>
      </c>
      <c r="E1233" s="810" t="s">
        <v>32390</v>
      </c>
      <c r="F1233" s="780" t="s">
        <v>29919</v>
      </c>
      <c r="G1233" s="811" t="n">
        <v>5</v>
      </c>
      <c r="H1233" s="728" t="n">
        <v>7174.08</v>
      </c>
      <c r="I1233" s="737"/>
      <c r="J1233" s="730" t="n">
        <f aca="false">H1233*I1233</f>
        <v>0</v>
      </c>
    </row>
    <row r="1234" s="812" customFormat="true" ht="12" hidden="false" customHeight="true" outlineLevel="0" collapsed="false">
      <c r="A1234" s="785" t="s">
        <v>32608</v>
      </c>
      <c r="B1234" s="786" t="s">
        <v>32609</v>
      </c>
      <c r="C1234" s="757" t="str">
        <f aca="false">TRIM(B1234)</f>
        <v>ЛИОО1О28847</v>
      </c>
      <c r="D1234" s="787" t="n">
        <f aca="false">D1233+1</f>
        <v>874</v>
      </c>
      <c r="E1234" s="810" t="s">
        <v>32610</v>
      </c>
      <c r="F1234" s="780" t="s">
        <v>32611</v>
      </c>
      <c r="G1234" s="811" t="n">
        <v>9</v>
      </c>
      <c r="H1234" s="728" t="n">
        <v>239.97</v>
      </c>
      <c r="I1234" s="737"/>
      <c r="J1234" s="730" t="n">
        <f aca="false">H1234*I1234</f>
        <v>0</v>
      </c>
    </row>
    <row r="1235" s="812" customFormat="true" ht="24" hidden="false" customHeight="true" outlineLevel="0" collapsed="false">
      <c r="A1235" s="785" t="s">
        <v>32612</v>
      </c>
      <c r="B1235" s="786" t="s">
        <v>32613</v>
      </c>
      <c r="C1235" s="757" t="str">
        <f aca="false">TRIM(B1235)</f>
        <v>ЛИОО1О46О95</v>
      </c>
      <c r="D1235" s="787" t="n">
        <f aca="false">D1234+1</f>
        <v>875</v>
      </c>
      <c r="E1235" s="810" t="s">
        <v>32614</v>
      </c>
      <c r="F1235" s="780" t="s">
        <v>32615</v>
      </c>
      <c r="G1235" s="811" t="n">
        <v>3</v>
      </c>
      <c r="H1235" s="728" t="n">
        <v>598.08</v>
      </c>
      <c r="I1235" s="737"/>
      <c r="J1235" s="730" t="n">
        <f aca="false">H1235*I1235</f>
        <v>0</v>
      </c>
    </row>
    <row r="1236" s="812" customFormat="true" ht="12" hidden="false" customHeight="true" outlineLevel="0" collapsed="false">
      <c r="A1236" s="785" t="s">
        <v>32616</v>
      </c>
      <c r="B1236" s="786" t="s">
        <v>32617</v>
      </c>
      <c r="C1236" s="757" t="str">
        <f aca="false">TRIM(B1236)</f>
        <v>ИО728</v>
      </c>
      <c r="D1236" s="787" t="n">
        <f aca="false">D1235+1</f>
        <v>876</v>
      </c>
      <c r="E1236" s="810" t="s">
        <v>32618</v>
      </c>
      <c r="F1236" s="780" t="s">
        <v>283</v>
      </c>
      <c r="G1236" s="811" t="n">
        <v>14</v>
      </c>
      <c r="H1236" s="728" t="n">
        <v>2220.75</v>
      </c>
      <c r="I1236" s="737"/>
      <c r="J1236" s="730" t="n">
        <f aca="false">H1236*I1236</f>
        <v>0</v>
      </c>
    </row>
    <row r="1237" s="812" customFormat="true" ht="12" hidden="false" customHeight="true" outlineLevel="0" collapsed="false">
      <c r="A1237" s="785" t="n">
        <v>3905</v>
      </c>
      <c r="B1237" s="786" t="s">
        <v>32619</v>
      </c>
      <c r="C1237" s="757" t="str">
        <f aca="false">TRIM(B1237)</f>
        <v>39О5</v>
      </c>
      <c r="D1237" s="787" t="n">
        <f aca="false">D1236+1</f>
        <v>877</v>
      </c>
      <c r="E1237" s="810" t="s">
        <v>32620</v>
      </c>
      <c r="F1237" s="780" t="s">
        <v>13195</v>
      </c>
      <c r="G1237" s="811" t="n">
        <v>10</v>
      </c>
      <c r="H1237" s="728" t="n">
        <v>3418.1</v>
      </c>
      <c r="I1237" s="737"/>
      <c r="J1237" s="730" t="n">
        <f aca="false">H1237*I1237</f>
        <v>0</v>
      </c>
    </row>
    <row r="1238" s="812" customFormat="true" ht="24" hidden="false" customHeight="true" outlineLevel="0" collapsed="false">
      <c r="A1238" s="785" t="n">
        <v>25733</v>
      </c>
      <c r="B1238" s="786" t="n">
        <v>25733</v>
      </c>
      <c r="C1238" s="757" t="str">
        <f aca="false">TRIM(B1238)</f>
        <v>25733</v>
      </c>
      <c r="D1238" s="787" t="n">
        <f aca="false">D1237+1</f>
        <v>878</v>
      </c>
      <c r="E1238" s="810" t="s">
        <v>32621</v>
      </c>
      <c r="F1238" s="780" t="s">
        <v>32622</v>
      </c>
      <c r="G1238" s="811" t="n">
        <v>5</v>
      </c>
      <c r="H1238" s="728" t="n">
        <v>953.9</v>
      </c>
      <c r="I1238" s="737"/>
      <c r="J1238" s="730" t="n">
        <f aca="false">H1238*I1238</f>
        <v>0</v>
      </c>
    </row>
    <row r="1239" s="812" customFormat="true" ht="24" hidden="false" customHeight="true" outlineLevel="0" collapsed="false">
      <c r="A1239" s="785" t="s">
        <v>32623</v>
      </c>
      <c r="B1239" s="786" t="s">
        <v>32624</v>
      </c>
      <c r="C1239" s="757" t="str">
        <f aca="false">TRIM(B1239)</f>
        <v>ЛИОО1О47432</v>
      </c>
      <c r="D1239" s="787" t="n">
        <f aca="false">D1238+1</f>
        <v>879</v>
      </c>
      <c r="E1239" s="810" t="s">
        <v>32625</v>
      </c>
      <c r="F1239" s="780" t="s">
        <v>32626</v>
      </c>
      <c r="G1239" s="811" t="n">
        <v>4</v>
      </c>
      <c r="H1239" s="728" t="n">
        <v>84.9</v>
      </c>
      <c r="I1239" s="737"/>
      <c r="J1239" s="730" t="n">
        <f aca="false">H1239*I1239</f>
        <v>0</v>
      </c>
    </row>
    <row r="1240" s="812" customFormat="true" ht="12" hidden="false" customHeight="true" outlineLevel="0" collapsed="false">
      <c r="A1240" s="785" t="s">
        <v>32421</v>
      </c>
      <c r="B1240" s="786" t="s">
        <v>32422</v>
      </c>
      <c r="C1240" s="757" t="str">
        <f aca="false">TRIM(B1240)</f>
        <v>ОООО5136</v>
      </c>
      <c r="D1240" s="787" t="n">
        <f aca="false">D1239+1</f>
        <v>880</v>
      </c>
      <c r="E1240" s="810" t="s">
        <v>32423</v>
      </c>
      <c r="F1240" s="780" t="s">
        <v>30960</v>
      </c>
      <c r="G1240" s="811" t="n">
        <v>11</v>
      </c>
      <c r="H1240" s="728" t="n">
        <v>2100</v>
      </c>
      <c r="I1240" s="737"/>
      <c r="J1240" s="730" t="n">
        <f aca="false">H1240*I1240</f>
        <v>0</v>
      </c>
    </row>
    <row r="1241" s="812" customFormat="true" ht="12" hidden="false" customHeight="true" outlineLevel="0" collapsed="false">
      <c r="A1241" s="785" t="s">
        <v>32627</v>
      </c>
      <c r="B1241" s="786" t="s">
        <v>32628</v>
      </c>
      <c r="C1241" s="757" t="str">
        <f aca="false">TRIM(B1241)</f>
        <v>О8О1159</v>
      </c>
      <c r="D1241" s="787" t="n">
        <f aca="false">D1240+1</f>
        <v>881</v>
      </c>
      <c r="E1241" s="810" t="s">
        <v>32629</v>
      </c>
      <c r="F1241" s="780" t="s">
        <v>32630</v>
      </c>
      <c r="G1241" s="811" t="n">
        <v>3</v>
      </c>
      <c r="H1241" s="728" t="n">
        <v>3074.4</v>
      </c>
      <c r="I1241" s="737"/>
      <c r="J1241" s="730" t="n">
        <f aca="false">H1241*I1241</f>
        <v>0</v>
      </c>
    </row>
    <row r="1242" s="812" customFormat="true" ht="12" hidden="false" customHeight="true" outlineLevel="0" collapsed="false">
      <c r="A1242" s="785" t="s">
        <v>32446</v>
      </c>
      <c r="B1242" s="786" t="s">
        <v>32447</v>
      </c>
      <c r="C1242" s="757" t="str">
        <f aca="false">TRIM(B1242)</f>
        <v>ЛИОО1О3793О</v>
      </c>
      <c r="D1242" s="787" t="n">
        <f aca="false">D1241+1</f>
        <v>882</v>
      </c>
      <c r="E1242" s="810" t="s">
        <v>32448</v>
      </c>
      <c r="F1242" s="780" t="s">
        <v>32449</v>
      </c>
      <c r="G1242" s="811" t="n">
        <v>35</v>
      </c>
      <c r="H1242" s="728" t="n">
        <v>320.77</v>
      </c>
      <c r="I1242" s="737"/>
      <c r="J1242" s="730" t="n">
        <f aca="false">H1242*I1242</f>
        <v>0</v>
      </c>
    </row>
    <row r="1243" s="812" customFormat="true" ht="12" hidden="false" customHeight="true" outlineLevel="0" collapsed="false">
      <c r="A1243" s="785" t="s">
        <v>32631</v>
      </c>
      <c r="B1243" s="786" t="s">
        <v>32632</v>
      </c>
      <c r="C1243" s="757" t="str">
        <f aca="false">TRIM(B1243)</f>
        <v>ИО681</v>
      </c>
      <c r="D1243" s="787" t="n">
        <f aca="false">D1242+1</f>
        <v>883</v>
      </c>
      <c r="E1243" s="815" t="n">
        <v>-634303940</v>
      </c>
      <c r="F1243" s="780" t="s">
        <v>7936</v>
      </c>
      <c r="G1243" s="811" t="n">
        <v>2</v>
      </c>
      <c r="H1243" s="728" t="n">
        <v>506.91</v>
      </c>
      <c r="I1243" s="737"/>
      <c r="J1243" s="730" t="n">
        <f aca="false">H1243*I1243</f>
        <v>0</v>
      </c>
    </row>
    <row r="1244" s="812" customFormat="true" ht="12" hidden="false" customHeight="true" outlineLevel="0" collapsed="false">
      <c r="A1244" s="785" t="s">
        <v>32454</v>
      </c>
      <c r="B1244" s="786" t="s">
        <v>32455</v>
      </c>
      <c r="C1244" s="757" t="str">
        <f aca="false">TRIM(B1244)</f>
        <v>ЛИОО1О43942</v>
      </c>
      <c r="D1244" s="787" t="n">
        <f aca="false">D1243+1</f>
        <v>884</v>
      </c>
      <c r="E1244" s="810" t="s">
        <v>32456</v>
      </c>
      <c r="F1244" s="780" t="s">
        <v>32457</v>
      </c>
      <c r="G1244" s="811" t="n">
        <v>3</v>
      </c>
      <c r="H1244" s="728" t="n">
        <v>379.26</v>
      </c>
      <c r="I1244" s="737"/>
      <c r="J1244" s="730" t="n">
        <f aca="false">H1244*I1244</f>
        <v>0</v>
      </c>
    </row>
    <row r="1245" s="812" customFormat="true" ht="24" hidden="false" customHeight="true" outlineLevel="0" collapsed="false">
      <c r="A1245" s="785" t="s">
        <v>32633</v>
      </c>
      <c r="B1245" s="786" t="s">
        <v>32634</v>
      </c>
      <c r="C1245" s="757" t="str">
        <f aca="false">TRIM(B1245)</f>
        <v>И17ОО</v>
      </c>
      <c r="D1245" s="787" t="n">
        <f aca="false">D1244+1</f>
        <v>885</v>
      </c>
      <c r="E1245" s="810" t="s">
        <v>32635</v>
      </c>
      <c r="F1245" s="780" t="s">
        <v>32636</v>
      </c>
      <c r="G1245" s="811" t="n">
        <v>59</v>
      </c>
      <c r="H1245" s="728" t="n">
        <v>142.11</v>
      </c>
      <c r="I1245" s="737"/>
      <c r="J1245" s="730" t="n">
        <f aca="false">H1245*I1245</f>
        <v>0</v>
      </c>
    </row>
    <row r="1246" s="812" customFormat="true" ht="12" hidden="false" customHeight="true" outlineLevel="0" collapsed="false">
      <c r="A1246" s="785" t="s">
        <v>32637</v>
      </c>
      <c r="B1246" s="786" t="s">
        <v>32638</v>
      </c>
      <c r="C1246" s="757" t="str">
        <f aca="false">TRIM(B1246)</f>
        <v>ЛИОО1О28134</v>
      </c>
      <c r="D1246" s="787" t="n">
        <f aca="false">D1245+1</f>
        <v>886</v>
      </c>
      <c r="E1246" s="810" t="s">
        <v>32639</v>
      </c>
      <c r="F1246" s="780" t="s">
        <v>17607</v>
      </c>
      <c r="G1246" s="811" t="n">
        <v>188</v>
      </c>
      <c r="H1246" s="728" t="n">
        <v>179.83</v>
      </c>
      <c r="I1246" s="737"/>
      <c r="J1246" s="730" t="n">
        <f aca="false">H1246*I1246</f>
        <v>0</v>
      </c>
    </row>
    <row r="1247" s="812" customFormat="true" ht="12" hidden="false" customHeight="true" outlineLevel="0" collapsed="false">
      <c r="A1247" s="785" t="s">
        <v>32640</v>
      </c>
      <c r="B1247" s="786" t="s">
        <v>32641</v>
      </c>
      <c r="C1247" s="757" t="str">
        <f aca="false">TRIM(B1247)</f>
        <v>ОООО3977</v>
      </c>
      <c r="D1247" s="787" t="n">
        <f aca="false">D1246+1</f>
        <v>887</v>
      </c>
      <c r="E1247" s="810" t="s">
        <v>32642</v>
      </c>
      <c r="F1247" s="780" t="s">
        <v>32643</v>
      </c>
      <c r="G1247" s="811" t="n">
        <v>27</v>
      </c>
      <c r="H1247" s="728" t="n">
        <v>229.59</v>
      </c>
      <c r="I1247" s="737"/>
      <c r="J1247" s="730" t="n">
        <f aca="false">H1247*I1247</f>
        <v>0</v>
      </c>
    </row>
    <row r="1248" s="812" customFormat="true" ht="12" hidden="false" customHeight="true" outlineLevel="0" collapsed="false">
      <c r="A1248" s="785" t="s">
        <v>32644</v>
      </c>
      <c r="B1248" s="786" t="s">
        <v>32645</v>
      </c>
      <c r="C1248" s="757" t="str">
        <f aca="false">TRIM(B1248)</f>
        <v>ЛИОО1О4766О</v>
      </c>
      <c r="D1248" s="787" t="n">
        <f aca="false">D1247+1</f>
        <v>888</v>
      </c>
      <c r="E1248" s="810" t="s">
        <v>17225</v>
      </c>
      <c r="F1248" s="780" t="s">
        <v>32646</v>
      </c>
      <c r="G1248" s="811" t="n">
        <v>1</v>
      </c>
      <c r="H1248" s="728" t="n">
        <v>161.64</v>
      </c>
      <c r="I1248" s="737"/>
      <c r="J1248" s="730" t="n">
        <f aca="false">H1248*I1248</f>
        <v>0</v>
      </c>
    </row>
    <row r="1249" s="812" customFormat="true" ht="12" hidden="false" customHeight="true" outlineLevel="0" collapsed="false">
      <c r="A1249" s="785" t="s">
        <v>32473</v>
      </c>
      <c r="B1249" s="786" t="s">
        <v>32474</v>
      </c>
      <c r="C1249" s="757" t="str">
        <f aca="false">TRIM(B1249)</f>
        <v>ГООООООО5О7</v>
      </c>
      <c r="D1249" s="787" t="n">
        <f aca="false">D1248+1</f>
        <v>889</v>
      </c>
      <c r="E1249" s="810" t="s">
        <v>32475</v>
      </c>
      <c r="F1249" s="780" t="s">
        <v>32476</v>
      </c>
      <c r="G1249" s="811" t="n">
        <v>1</v>
      </c>
      <c r="H1249" s="728" t="n">
        <v>15479.66</v>
      </c>
      <c r="I1249" s="737"/>
      <c r="J1249" s="730" t="n">
        <f aca="false">H1249*I1249</f>
        <v>0</v>
      </c>
    </row>
    <row r="1250" s="812" customFormat="true" ht="12" hidden="false" customHeight="true" outlineLevel="0" collapsed="false">
      <c r="A1250" s="785" t="s">
        <v>32477</v>
      </c>
      <c r="B1250" s="786" t="s">
        <v>32478</v>
      </c>
      <c r="C1250" s="757" t="str">
        <f aca="false">TRIM(B1250)</f>
        <v>ЛП53ООО75О16О3ОО</v>
      </c>
      <c r="D1250" s="787" t="n">
        <f aca="false">D1249+1</f>
        <v>890</v>
      </c>
      <c r="E1250" s="810" t="s">
        <v>32479</v>
      </c>
      <c r="F1250" s="780" t="s">
        <v>32480</v>
      </c>
      <c r="G1250" s="811" t="n">
        <v>5</v>
      </c>
      <c r="H1250" s="728" t="n">
        <v>29141.34</v>
      </c>
      <c r="I1250" s="737"/>
      <c r="J1250" s="730" t="n">
        <f aca="false">H1250*I1250</f>
        <v>0</v>
      </c>
    </row>
    <row r="1251" s="812" customFormat="true" ht="12" hidden="false" customHeight="true" outlineLevel="0" collapsed="false">
      <c r="A1251" s="785" t="s">
        <v>32647</v>
      </c>
      <c r="B1251" s="786" t="s">
        <v>32648</v>
      </c>
      <c r="C1251" s="757" t="str">
        <f aca="false">TRIM(B1251)</f>
        <v>ЛИОО1О86616</v>
      </c>
      <c r="D1251" s="787" t="n">
        <f aca="false">D1250+1</f>
        <v>891</v>
      </c>
      <c r="E1251" s="810" t="s">
        <v>32649</v>
      </c>
      <c r="F1251" s="780" t="s">
        <v>32650</v>
      </c>
      <c r="G1251" s="814" t="n">
        <v>17.65</v>
      </c>
      <c r="H1251" s="728" t="n">
        <v>184.31</v>
      </c>
      <c r="I1251" s="737"/>
      <c r="J1251" s="730" t="n">
        <f aca="false">H1251*I1251</f>
        <v>0</v>
      </c>
    </row>
    <row r="1252" s="812" customFormat="true" ht="12" hidden="false" customHeight="true" outlineLevel="0" collapsed="false">
      <c r="A1252" s="785" t="s">
        <v>32651</v>
      </c>
      <c r="B1252" s="786" t="s">
        <v>32652</v>
      </c>
      <c r="C1252" s="757" t="str">
        <f aca="false">TRIM(B1252)</f>
        <v>МООО7696</v>
      </c>
      <c r="D1252" s="787" t="n">
        <f aca="false">D1251+1</f>
        <v>892</v>
      </c>
      <c r="E1252" s="810" t="s">
        <v>19595</v>
      </c>
      <c r="F1252" s="780" t="s">
        <v>32653</v>
      </c>
      <c r="G1252" s="814" t="n">
        <v>0.65</v>
      </c>
      <c r="H1252" s="728" t="n">
        <v>247.04</v>
      </c>
      <c r="I1252" s="737"/>
      <c r="J1252" s="730" t="n">
        <f aca="false">H1252*I1252</f>
        <v>0</v>
      </c>
    </row>
    <row r="1253" s="812" customFormat="true" ht="12" hidden="false" customHeight="true" outlineLevel="0" collapsed="false">
      <c r="A1253" s="785" t="s">
        <v>32488</v>
      </c>
      <c r="B1253" s="786" t="s">
        <v>32489</v>
      </c>
      <c r="C1253" s="757" t="str">
        <f aca="false">TRIM(B1253)</f>
        <v>ГООООООО486</v>
      </c>
      <c r="D1253" s="787" t="n">
        <f aca="false">D1252+1</f>
        <v>893</v>
      </c>
      <c r="E1253" s="810" t="s">
        <v>32490</v>
      </c>
      <c r="F1253" s="780" t="s">
        <v>32491</v>
      </c>
      <c r="G1253" s="811" t="n">
        <v>1</v>
      </c>
      <c r="H1253" s="728" t="n">
        <v>13560.34</v>
      </c>
      <c r="I1253" s="737"/>
      <c r="J1253" s="730" t="n">
        <f aca="false">H1253*I1253</f>
        <v>0</v>
      </c>
    </row>
    <row r="1254" s="812" customFormat="true" ht="12" hidden="false" customHeight="true" outlineLevel="0" collapsed="false">
      <c r="A1254" s="785" t="s">
        <v>32492</v>
      </c>
      <c r="B1254" s="786" t="s">
        <v>32493</v>
      </c>
      <c r="C1254" s="757" t="str">
        <f aca="false">TRIM(B1254)</f>
        <v>ЛП527ОО75О15О2ОО</v>
      </c>
      <c r="D1254" s="787" t="n">
        <f aca="false">D1253+1</f>
        <v>894</v>
      </c>
      <c r="E1254" s="810" t="s">
        <v>32494</v>
      </c>
      <c r="F1254" s="780" t="s">
        <v>32495</v>
      </c>
      <c r="G1254" s="811" t="n">
        <v>2</v>
      </c>
      <c r="H1254" s="728" t="n">
        <v>20957.76</v>
      </c>
      <c r="I1254" s="737"/>
      <c r="J1254" s="730" t="n">
        <f aca="false">H1254*I1254</f>
        <v>0</v>
      </c>
    </row>
    <row r="1255" s="812" customFormat="true" ht="12" hidden="false" customHeight="true" outlineLevel="0" collapsed="false">
      <c r="A1255" s="785" t="s">
        <v>32496</v>
      </c>
      <c r="B1255" s="786" t="s">
        <v>32497</v>
      </c>
      <c r="C1255" s="757" t="str">
        <f aca="false">TRIM(B1255)</f>
        <v>ГООООООО488</v>
      </c>
      <c r="D1255" s="787" t="n">
        <f aca="false">D1254+1</f>
        <v>895</v>
      </c>
      <c r="E1255" s="810" t="s">
        <v>32498</v>
      </c>
      <c r="F1255" s="780" t="s">
        <v>32499</v>
      </c>
      <c r="G1255" s="811" t="n">
        <v>2</v>
      </c>
      <c r="H1255" s="728" t="n">
        <v>21472.02</v>
      </c>
      <c r="I1255" s="737"/>
      <c r="J1255" s="730" t="n">
        <f aca="false">H1255*I1255</f>
        <v>0</v>
      </c>
    </row>
    <row r="1256" s="812" customFormat="true" ht="12" hidden="false" customHeight="true" outlineLevel="0" collapsed="false">
      <c r="A1256" s="785" t="s">
        <v>32654</v>
      </c>
      <c r="B1256" s="786" t="s">
        <v>32655</v>
      </c>
      <c r="C1256" s="757" t="str">
        <f aca="false">TRIM(B1256)</f>
        <v>ГООООООО49О</v>
      </c>
      <c r="D1256" s="787" t="n">
        <f aca="false">D1255+1</f>
        <v>896</v>
      </c>
      <c r="E1256" s="810" t="s">
        <v>32656</v>
      </c>
      <c r="F1256" s="780" t="s">
        <v>32657</v>
      </c>
      <c r="G1256" s="811" t="n">
        <v>10</v>
      </c>
      <c r="H1256" s="728" t="n">
        <v>7213.44</v>
      </c>
      <c r="I1256" s="737"/>
      <c r="J1256" s="730" t="n">
        <f aca="false">H1256*I1256</f>
        <v>0</v>
      </c>
    </row>
    <row r="1257" s="812" customFormat="true" ht="24" hidden="false" customHeight="true" outlineLevel="0" collapsed="false">
      <c r="A1257" s="785" t="s">
        <v>32658</v>
      </c>
      <c r="B1257" s="786" t="s">
        <v>32659</v>
      </c>
      <c r="C1257" s="757" t="str">
        <f aca="false">TRIM(B1257)</f>
        <v>ЛИО28ОООО19</v>
      </c>
      <c r="D1257" s="787" t="n">
        <f aca="false">D1256+1</f>
        <v>897</v>
      </c>
      <c r="E1257" s="810" t="s">
        <v>32660</v>
      </c>
      <c r="F1257" s="780" t="s">
        <v>32661</v>
      </c>
      <c r="G1257" s="811" t="n">
        <v>4</v>
      </c>
      <c r="H1257" s="728" t="n">
        <v>1693.44</v>
      </c>
      <c r="I1257" s="737"/>
      <c r="J1257" s="730" t="n">
        <f aca="false">H1257*I1257</f>
        <v>0</v>
      </c>
    </row>
    <row r="1258" s="812" customFormat="true" ht="12" hidden="false" customHeight="true" outlineLevel="0" collapsed="false">
      <c r="A1258" s="785" t="s">
        <v>32662</v>
      </c>
      <c r="B1258" s="786" t="s">
        <v>32663</v>
      </c>
      <c r="C1258" s="757" t="str">
        <f aca="false">TRIM(B1258)</f>
        <v>ЛИО39ОООО33</v>
      </c>
      <c r="D1258" s="787" t="n">
        <f aca="false">D1257+1</f>
        <v>898</v>
      </c>
      <c r="E1258" s="810" t="s">
        <v>30598</v>
      </c>
      <c r="F1258" s="780" t="s">
        <v>32664</v>
      </c>
      <c r="G1258" s="811" t="n">
        <v>1</v>
      </c>
      <c r="H1258" s="728" t="n">
        <v>17136</v>
      </c>
      <c r="I1258" s="737"/>
      <c r="J1258" s="730" t="n">
        <f aca="false">H1258*I1258</f>
        <v>0</v>
      </c>
    </row>
    <row r="1259" s="812" customFormat="true" ht="12" hidden="false" customHeight="true" outlineLevel="0" collapsed="false">
      <c r="A1259" s="785" t="s">
        <v>30623</v>
      </c>
      <c r="B1259" s="786" t="s">
        <v>30624</v>
      </c>
      <c r="C1259" s="757" t="str">
        <f aca="false">TRIM(B1259)</f>
        <v>ОООО348О</v>
      </c>
      <c r="D1259" s="787" t="n">
        <f aca="false">D1258+1</f>
        <v>899</v>
      </c>
      <c r="E1259" s="810" t="s">
        <v>32665</v>
      </c>
      <c r="F1259" s="780" t="s">
        <v>30577</v>
      </c>
      <c r="G1259" s="811" t="n">
        <v>2</v>
      </c>
      <c r="H1259" s="728" t="n">
        <v>626.33</v>
      </c>
      <c r="I1259" s="737"/>
      <c r="J1259" s="730" t="n">
        <f aca="false">H1259*I1259</f>
        <v>0</v>
      </c>
    </row>
    <row r="1260" s="812" customFormat="true" ht="12" hidden="false" customHeight="true" outlineLevel="0" collapsed="false">
      <c r="A1260" s="785" t="s">
        <v>32666</v>
      </c>
      <c r="B1260" s="786" t="s">
        <v>32667</v>
      </c>
      <c r="C1260" s="757" t="str">
        <f aca="false">TRIM(B1260)</f>
        <v>ИО748</v>
      </c>
      <c r="D1260" s="787" t="n">
        <f aca="false">D1259+1</f>
        <v>900</v>
      </c>
      <c r="E1260" s="810" t="s">
        <v>32668</v>
      </c>
      <c r="F1260" s="780" t="s">
        <v>7936</v>
      </c>
      <c r="G1260" s="811" t="n">
        <v>7</v>
      </c>
      <c r="H1260" s="728" t="n">
        <v>279.26</v>
      </c>
      <c r="I1260" s="737"/>
      <c r="J1260" s="730" t="n">
        <f aca="false">H1260*I1260</f>
        <v>0</v>
      </c>
    </row>
    <row r="1261" s="812" customFormat="true" ht="12" hidden="false" customHeight="true" outlineLevel="0" collapsed="false">
      <c r="A1261" s="785" t="s">
        <v>32669</v>
      </c>
      <c r="B1261" s="786" t="s">
        <v>32670</v>
      </c>
      <c r="C1261" s="757" t="str">
        <f aca="false">TRIM(B1261)</f>
        <v>ЛИОО1О39469</v>
      </c>
      <c r="D1261" s="787" t="n">
        <f aca="false">D1260+1</f>
        <v>901</v>
      </c>
      <c r="E1261" s="810" t="s">
        <v>30458</v>
      </c>
      <c r="F1261" s="780" t="s">
        <v>32671</v>
      </c>
      <c r="G1261" s="811" t="n">
        <v>1</v>
      </c>
      <c r="H1261" s="728" t="n">
        <v>2831.22</v>
      </c>
      <c r="I1261" s="737"/>
      <c r="J1261" s="730" t="n">
        <f aca="false">H1261*I1261</f>
        <v>0</v>
      </c>
    </row>
    <row r="1262" customFormat="false" ht="12" hidden="false" customHeight="true" outlineLevel="0" collapsed="false">
      <c r="A1262" s="785" t="s">
        <v>32672</v>
      </c>
      <c r="B1262" s="786" t="s">
        <v>32673</v>
      </c>
      <c r="C1262" s="757" t="str">
        <f aca="false">TRIM(B1262)</f>
        <v>лп5252535О61323О</v>
      </c>
      <c r="D1262" s="787" t="n">
        <f aca="false">D1261+1</f>
        <v>902</v>
      </c>
      <c r="E1262" s="788" t="s">
        <v>8690</v>
      </c>
      <c r="F1262" s="789" t="s">
        <v>8689</v>
      </c>
      <c r="G1262" s="816" t="n">
        <v>1</v>
      </c>
      <c r="H1262" s="728" t="n">
        <v>499.8</v>
      </c>
      <c r="I1262" s="737"/>
      <c r="J1262" s="730" t="n">
        <f aca="false">H1262*I1262</f>
        <v>0</v>
      </c>
    </row>
    <row r="1263" customFormat="false" ht="24" hidden="false" customHeight="true" outlineLevel="0" collapsed="false">
      <c r="A1263" s="785" t="s">
        <v>32674</v>
      </c>
      <c r="B1263" s="786" t="s">
        <v>32674</v>
      </c>
      <c r="C1263" s="757" t="str">
        <f aca="false">TRIM(B1263)</f>
        <v>4977</v>
      </c>
      <c r="D1263" s="787" t="n">
        <f aca="false">D1262+1</f>
        <v>903</v>
      </c>
      <c r="E1263" s="788" t="s">
        <v>32675</v>
      </c>
      <c r="F1263" s="789" t="s">
        <v>32676</v>
      </c>
      <c r="G1263" s="816" t="n">
        <v>544</v>
      </c>
      <c r="H1263" s="728" t="n">
        <v>16.8</v>
      </c>
      <c r="I1263" s="737"/>
      <c r="J1263" s="730" t="n">
        <f aca="false">H1263*I1263</f>
        <v>0</v>
      </c>
    </row>
    <row r="1264" customFormat="false" ht="12" hidden="false" customHeight="true" outlineLevel="0" collapsed="false">
      <c r="A1264" s="785" t="s">
        <v>32677</v>
      </c>
      <c r="B1264" s="786" t="s">
        <v>32678</v>
      </c>
      <c r="C1264" s="757" t="str">
        <f aca="false">TRIM(B1264)</f>
        <v>лп526ОО7511ОО2ОО</v>
      </c>
      <c r="D1264" s="787" t="n">
        <f aca="false">D1263+1</f>
        <v>904</v>
      </c>
      <c r="E1264" s="788" t="s">
        <v>32679</v>
      </c>
      <c r="F1264" s="789" t="s">
        <v>32680</v>
      </c>
      <c r="G1264" s="816" t="n">
        <v>1</v>
      </c>
      <c r="H1264" s="728" t="n">
        <v>7420</v>
      </c>
      <c r="I1264" s="737"/>
      <c r="J1264" s="730" t="n">
        <f aca="false">H1264*I1264</f>
        <v>0</v>
      </c>
    </row>
    <row r="1265" customFormat="false" ht="12" hidden="false" customHeight="true" outlineLevel="0" collapsed="false">
      <c r="A1265" s="785" t="s">
        <v>32681</v>
      </c>
      <c r="B1265" s="786" t="s">
        <v>32682</v>
      </c>
      <c r="C1265" s="757" t="str">
        <f aca="false">TRIM(B1265)</f>
        <v>лп5256О34О82462О</v>
      </c>
      <c r="D1265" s="787" t="n">
        <f aca="false">D1264+1</f>
        <v>905</v>
      </c>
      <c r="E1265" s="788" t="s">
        <v>8615</v>
      </c>
      <c r="F1265" s="789" t="s">
        <v>29804</v>
      </c>
      <c r="G1265" s="816" t="n">
        <v>4</v>
      </c>
      <c r="H1265" s="728" t="n">
        <v>595</v>
      </c>
      <c r="I1265" s="737"/>
      <c r="J1265" s="730" t="n">
        <f aca="false">H1265*I1265</f>
        <v>0</v>
      </c>
    </row>
    <row r="1266" customFormat="false" ht="12" hidden="false" customHeight="true" outlineLevel="0" collapsed="false">
      <c r="A1266" s="785" t="s">
        <v>32683</v>
      </c>
      <c r="B1266" s="786" t="s">
        <v>32684</v>
      </c>
      <c r="C1266" s="757" t="str">
        <f aca="false">TRIM(B1266)</f>
        <v>лп5256О34О81441О</v>
      </c>
      <c r="D1266" s="787" t="n">
        <f aca="false">D1265+1</f>
        <v>906</v>
      </c>
      <c r="E1266" s="788" t="s">
        <v>8563</v>
      </c>
      <c r="F1266" s="789" t="s">
        <v>29804</v>
      </c>
      <c r="G1266" s="816" t="n">
        <v>1</v>
      </c>
      <c r="H1266" s="728" t="n">
        <v>463.4</v>
      </c>
      <c r="I1266" s="737"/>
      <c r="J1266" s="730" t="n">
        <f aca="false">H1266*I1266</f>
        <v>0</v>
      </c>
    </row>
    <row r="1267" customFormat="false" ht="12" hidden="false" customHeight="true" outlineLevel="0" collapsed="false">
      <c r="A1267" s="785" t="s">
        <v>32685</v>
      </c>
      <c r="B1267" s="786" t="s">
        <v>32686</v>
      </c>
      <c r="C1267" s="757" t="str">
        <f aca="false">TRIM(B1267)</f>
        <v>лп5252635О6132ОО</v>
      </c>
      <c r="D1267" s="787" t="n">
        <f aca="false">D1266+1</f>
        <v>907</v>
      </c>
      <c r="E1267" s="788" t="s">
        <v>32687</v>
      </c>
      <c r="F1267" s="789" t="s">
        <v>505</v>
      </c>
      <c r="G1267" s="816" t="n">
        <v>2</v>
      </c>
      <c r="H1267" s="728" t="n">
        <v>469</v>
      </c>
      <c r="I1267" s="737"/>
      <c r="J1267" s="730" t="n">
        <f aca="false">H1267*I1267</f>
        <v>0</v>
      </c>
    </row>
    <row r="1268" customFormat="false" ht="24" hidden="false" customHeight="true" outlineLevel="0" collapsed="false">
      <c r="A1268" s="785" t="s">
        <v>32688</v>
      </c>
      <c r="B1268" s="786" t="s">
        <v>32689</v>
      </c>
      <c r="C1268" s="757" t="str">
        <f aca="false">TRIM(B1268)</f>
        <v>О8О2518</v>
      </c>
      <c r="D1268" s="787" t="n">
        <f aca="false">D1267+1</f>
        <v>908</v>
      </c>
      <c r="E1268" s="788" t="n">
        <v>51064850</v>
      </c>
      <c r="F1268" s="789" t="s">
        <v>32690</v>
      </c>
      <c r="G1268" s="816" t="n">
        <v>1</v>
      </c>
      <c r="H1268" s="728" t="n">
        <v>315</v>
      </c>
      <c r="I1268" s="737"/>
      <c r="J1268" s="730" t="n">
        <f aca="false">H1268*I1268</f>
        <v>0</v>
      </c>
    </row>
    <row r="1269" customFormat="false" ht="12" hidden="false" customHeight="true" outlineLevel="0" collapsed="false">
      <c r="A1269" s="785" t="s">
        <v>32691</v>
      </c>
      <c r="B1269" s="786" t="s">
        <v>32692</v>
      </c>
      <c r="C1269" s="757" t="str">
        <f aca="false">TRIM(B1269)</f>
        <v>лп526ОО75113О2ОО</v>
      </c>
      <c r="D1269" s="787" t="n">
        <f aca="false">D1268+1</f>
        <v>909</v>
      </c>
      <c r="E1269" s="788" t="s">
        <v>32693</v>
      </c>
      <c r="F1269" s="789" t="s">
        <v>32680</v>
      </c>
      <c r="G1269" s="816" t="n">
        <v>2</v>
      </c>
      <c r="H1269" s="728" t="n">
        <v>4585</v>
      </c>
      <c r="I1269" s="737"/>
      <c r="J1269" s="730" t="n">
        <f aca="false">H1269*I1269</f>
        <v>0</v>
      </c>
    </row>
    <row r="1270" customFormat="false" ht="12" hidden="false" customHeight="true" outlineLevel="0" collapsed="false">
      <c r="A1270" s="785" t="s">
        <v>32694</v>
      </c>
      <c r="B1270" s="786" t="s">
        <v>32695</v>
      </c>
      <c r="C1270" s="757" t="str">
        <f aca="false">TRIM(B1270)</f>
        <v>и18О9</v>
      </c>
      <c r="D1270" s="787" t="n">
        <f aca="false">D1269+1</f>
        <v>910</v>
      </c>
      <c r="E1270" s="788" t="s">
        <v>32696</v>
      </c>
      <c r="F1270" s="789" t="s">
        <v>32697</v>
      </c>
      <c r="G1270" s="816" t="n">
        <v>50</v>
      </c>
      <c r="H1270" s="728" t="n">
        <v>246.4</v>
      </c>
      <c r="I1270" s="737"/>
      <c r="J1270" s="730" t="n">
        <f aca="false">H1270*I1270</f>
        <v>0</v>
      </c>
    </row>
    <row r="1271" customFormat="false" ht="12" hidden="false" customHeight="true" outlineLevel="0" collapsed="false">
      <c r="A1271" s="785" t="s">
        <v>32698</v>
      </c>
      <c r="B1271" s="786" t="s">
        <v>32699</v>
      </c>
      <c r="C1271" s="757" t="str">
        <f aca="false">TRIM(B1271)</f>
        <v>лиОО1О86165</v>
      </c>
      <c r="D1271" s="787" t="n">
        <f aca="false">D1270+1</f>
        <v>911</v>
      </c>
      <c r="E1271" s="788" t="s">
        <v>16674</v>
      </c>
      <c r="F1271" s="789" t="s">
        <v>32700</v>
      </c>
      <c r="G1271" s="816" t="n">
        <v>54</v>
      </c>
      <c r="H1271" s="728" t="n">
        <v>1569.4</v>
      </c>
      <c r="I1271" s="737"/>
      <c r="J1271" s="730" t="n">
        <f aca="false">H1271*I1271</f>
        <v>0</v>
      </c>
    </row>
    <row r="1272" customFormat="false" ht="12" hidden="false" customHeight="true" outlineLevel="0" collapsed="false">
      <c r="A1272" s="785" t="s">
        <v>32701</v>
      </c>
      <c r="B1272" s="786" t="s">
        <v>32702</v>
      </c>
      <c r="C1272" s="757" t="str">
        <f aca="false">TRIM(B1272)</f>
        <v>лп5256О34О81421О</v>
      </c>
      <c r="D1272" s="787" t="n">
        <f aca="false">D1271+1</f>
        <v>912</v>
      </c>
      <c r="E1272" s="788" t="s">
        <v>8552</v>
      </c>
      <c r="F1272" s="789" t="s">
        <v>29804</v>
      </c>
      <c r="G1272" s="816" t="n">
        <v>5</v>
      </c>
      <c r="H1272" s="728" t="n">
        <v>548.8</v>
      </c>
      <c r="I1272" s="737"/>
      <c r="J1272" s="730" t="n">
        <f aca="false">H1272*I1272</f>
        <v>0</v>
      </c>
    </row>
    <row r="1273" customFormat="false" ht="12" hidden="false" customHeight="true" outlineLevel="0" collapsed="false">
      <c r="A1273" s="785" t="s">
        <v>32703</v>
      </c>
      <c r="B1273" s="786" t="s">
        <v>32703</v>
      </c>
      <c r="C1273" s="757" t="str">
        <f aca="false">TRIM(B1273)</f>
        <v>21566</v>
      </c>
      <c r="D1273" s="787" t="n">
        <f aca="false">D1272+1</f>
        <v>913</v>
      </c>
      <c r="E1273" s="788" t="s">
        <v>32704</v>
      </c>
      <c r="F1273" s="789" t="s">
        <v>32705</v>
      </c>
      <c r="G1273" s="816" t="n">
        <v>4</v>
      </c>
      <c r="H1273" s="728" t="n">
        <v>2990.4</v>
      </c>
      <c r="I1273" s="737"/>
      <c r="J1273" s="730" t="n">
        <f aca="false">H1273*I1273</f>
        <v>0</v>
      </c>
    </row>
    <row r="1274" customFormat="false" ht="12" hidden="false" customHeight="true" outlineLevel="0" collapsed="false">
      <c r="A1274" s="785" t="s">
        <v>32706</v>
      </c>
      <c r="B1274" s="786" t="s">
        <v>32707</v>
      </c>
      <c r="C1274" s="757" t="str">
        <f aca="false">TRIM(B1274)</f>
        <v>57О1</v>
      </c>
      <c r="D1274" s="787" t="n">
        <f aca="false">D1273+1</f>
        <v>914</v>
      </c>
      <c r="E1274" s="788" t="s">
        <v>32708</v>
      </c>
      <c r="F1274" s="789" t="s">
        <v>32709</v>
      </c>
      <c r="G1274" s="816" t="n">
        <v>5</v>
      </c>
      <c r="H1274" s="728" t="n">
        <v>238</v>
      </c>
      <c r="I1274" s="737"/>
      <c r="J1274" s="730" t="n">
        <f aca="false">H1274*I1274</f>
        <v>0</v>
      </c>
    </row>
    <row r="1275" customFormat="false" ht="12" hidden="false" customHeight="true" outlineLevel="0" collapsed="false">
      <c r="A1275" s="785" t="s">
        <v>32710</v>
      </c>
      <c r="B1275" s="786" t="s">
        <v>32711</v>
      </c>
      <c r="C1275" s="757" t="str">
        <f aca="false">TRIM(B1275)</f>
        <v>лиОО1О866О8</v>
      </c>
      <c r="D1275" s="787" t="n">
        <f aca="false">D1274+1</f>
        <v>915</v>
      </c>
      <c r="E1275" s="788" t="s">
        <v>32712</v>
      </c>
      <c r="F1275" s="789" t="s">
        <v>32713</v>
      </c>
      <c r="G1275" s="817" t="n">
        <v>0.15</v>
      </c>
      <c r="H1275" s="728" t="n">
        <v>138.6</v>
      </c>
      <c r="I1275" s="737"/>
      <c r="J1275" s="730" t="n">
        <f aca="false">H1275*I1275</f>
        <v>0</v>
      </c>
    </row>
    <row r="1276" customFormat="false" ht="12" hidden="false" customHeight="true" outlineLevel="0" collapsed="false">
      <c r="A1276" s="785" t="s">
        <v>32714</v>
      </c>
      <c r="B1276" s="786" t="s">
        <v>32715</v>
      </c>
      <c r="C1276" s="757" t="str">
        <f aca="false">TRIM(B1276)</f>
        <v>мООО9115</v>
      </c>
      <c r="D1276" s="787" t="n">
        <f aca="false">D1275+1</f>
        <v>916</v>
      </c>
      <c r="E1276" s="788" t="s">
        <v>32716</v>
      </c>
      <c r="F1276" s="789" t="s">
        <v>32717</v>
      </c>
      <c r="G1276" s="816" t="n">
        <v>31</v>
      </c>
      <c r="H1276" s="728" t="n">
        <v>1234.8</v>
      </c>
      <c r="I1276" s="737"/>
      <c r="J1276" s="730" t="n">
        <f aca="false">H1276*I1276</f>
        <v>0</v>
      </c>
    </row>
    <row r="1277" customFormat="false" ht="12" hidden="false" customHeight="true" outlineLevel="0" collapsed="false">
      <c r="A1277" s="785" t="s">
        <v>32718</v>
      </c>
      <c r="B1277" s="786" t="s">
        <v>32719</v>
      </c>
      <c r="C1277" s="757" t="str">
        <f aca="false">TRIM(B1277)</f>
        <v>лп6213212О3О484О</v>
      </c>
      <c r="D1277" s="787" t="n">
        <f aca="false">D1276+1</f>
        <v>917</v>
      </c>
      <c r="E1277" s="788" t="s">
        <v>7958</v>
      </c>
      <c r="F1277" s="789" t="s">
        <v>32720</v>
      </c>
      <c r="G1277" s="816" t="n">
        <v>13</v>
      </c>
      <c r="H1277" s="728" t="n">
        <v>4116</v>
      </c>
      <c r="I1277" s="737"/>
      <c r="J1277" s="730" t="n">
        <f aca="false">H1277*I1277</f>
        <v>0</v>
      </c>
    </row>
    <row r="1278" customFormat="false" ht="12" hidden="false" customHeight="true" outlineLevel="0" collapsed="false">
      <c r="A1278" s="785" t="s">
        <v>32721</v>
      </c>
      <c r="B1278" s="786" t="s">
        <v>32722</v>
      </c>
      <c r="C1278" s="757" t="str">
        <f aca="false">TRIM(B1278)</f>
        <v>и1О34</v>
      </c>
      <c r="D1278" s="787" t="n">
        <f aca="false">D1277+1</f>
        <v>918</v>
      </c>
      <c r="E1278" s="788" t="s">
        <v>32723</v>
      </c>
      <c r="F1278" s="789" t="s">
        <v>32724</v>
      </c>
      <c r="G1278" s="816" t="n">
        <v>1</v>
      </c>
      <c r="H1278" s="728" t="n">
        <v>6335</v>
      </c>
      <c r="I1278" s="737"/>
      <c r="J1278" s="730" t="n">
        <f aca="false">H1278*I1278</f>
        <v>0</v>
      </c>
    </row>
    <row r="1279" customFormat="false" ht="24" hidden="false" customHeight="true" outlineLevel="0" collapsed="false">
      <c r="A1279" s="785" t="s">
        <v>32725</v>
      </c>
      <c r="B1279" s="786" t="s">
        <v>32726</v>
      </c>
      <c r="C1279" s="757" t="str">
        <f aca="false">TRIM(B1279)</f>
        <v>линдООО14О9</v>
      </c>
      <c r="D1279" s="787" t="n">
        <f aca="false">D1278+1</f>
        <v>919</v>
      </c>
      <c r="E1279" s="788" t="s">
        <v>32727</v>
      </c>
      <c r="F1279" s="789" t="s">
        <v>32728</v>
      </c>
      <c r="G1279" s="816" t="n">
        <v>98</v>
      </c>
      <c r="H1279" s="728" t="n">
        <v>2079</v>
      </c>
      <c r="I1279" s="737"/>
      <c r="J1279" s="730" t="n">
        <f aca="false">H1279*I1279</f>
        <v>0</v>
      </c>
    </row>
    <row r="1280" customFormat="false" ht="24" hidden="false" customHeight="true" outlineLevel="0" collapsed="false">
      <c r="A1280" s="785" t="s">
        <v>32729</v>
      </c>
      <c r="B1280" s="786" t="s">
        <v>32730</v>
      </c>
      <c r="C1280" s="757" t="str">
        <f aca="false">TRIM(B1280)</f>
        <v>лиОО1О4718О</v>
      </c>
      <c r="D1280" s="787" t="n">
        <f aca="false">D1279+1</f>
        <v>920</v>
      </c>
      <c r="E1280" s="788" t="s">
        <v>32731</v>
      </c>
      <c r="F1280" s="789" t="s">
        <v>32732</v>
      </c>
      <c r="G1280" s="816" t="n">
        <v>5</v>
      </c>
      <c r="H1280" s="728" t="n">
        <v>50.4</v>
      </c>
      <c r="I1280" s="737"/>
      <c r="J1280" s="730" t="n">
        <f aca="false">H1280*I1280</f>
        <v>0</v>
      </c>
    </row>
    <row r="1281" customFormat="false" ht="12" hidden="false" customHeight="true" outlineLevel="0" collapsed="false">
      <c r="A1281" s="785" t="s">
        <v>32733</v>
      </c>
      <c r="B1281" s="786" t="s">
        <v>32734</v>
      </c>
      <c r="C1281" s="757" t="str">
        <f aca="false">TRIM(B1281)</f>
        <v>5ОО9</v>
      </c>
      <c r="D1281" s="787" t="n">
        <f aca="false">D1280+1</f>
        <v>921</v>
      </c>
      <c r="E1281" s="788" t="s">
        <v>32735</v>
      </c>
      <c r="F1281" s="789" t="s">
        <v>32736</v>
      </c>
      <c r="G1281" s="816" t="n">
        <v>75</v>
      </c>
      <c r="H1281" s="728" t="n">
        <v>59.08</v>
      </c>
      <c r="I1281" s="737"/>
      <c r="J1281" s="730" t="n">
        <f aca="false">H1281*I1281</f>
        <v>0</v>
      </c>
    </row>
    <row r="1282" customFormat="false" ht="12" hidden="false" customHeight="true" outlineLevel="0" collapsed="false">
      <c r="A1282" s="785" t="s">
        <v>32737</v>
      </c>
      <c r="B1282" s="786" t="s">
        <v>32738</v>
      </c>
      <c r="C1282" s="757" t="str">
        <f aca="false">TRIM(B1282)</f>
        <v>5ОО8</v>
      </c>
      <c r="D1282" s="787" t="n">
        <f aca="false">D1281+1</f>
        <v>922</v>
      </c>
      <c r="E1282" s="788" t="s">
        <v>32739</v>
      </c>
      <c r="F1282" s="789" t="s">
        <v>32740</v>
      </c>
      <c r="G1282" s="816" t="n">
        <v>95</v>
      </c>
      <c r="H1282" s="728" t="n">
        <v>69.78</v>
      </c>
      <c r="I1282" s="737"/>
      <c r="J1282" s="730" t="n">
        <f aca="false">H1282*I1282</f>
        <v>0</v>
      </c>
    </row>
    <row r="1283" customFormat="false" ht="24" hidden="false" customHeight="true" outlineLevel="0" collapsed="false">
      <c r="A1283" s="785" t="s">
        <v>32741</v>
      </c>
      <c r="B1283" s="786" t="s">
        <v>32741</v>
      </c>
      <c r="C1283" s="757" t="str">
        <f aca="false">TRIM(B1283)</f>
        <v>13373</v>
      </c>
      <c r="D1283" s="787" t="n">
        <f aca="false">D1282+1</f>
        <v>923</v>
      </c>
      <c r="E1283" s="788" t="s">
        <v>32742</v>
      </c>
      <c r="F1283" s="789" t="s">
        <v>32743</v>
      </c>
      <c r="G1283" s="816" t="n">
        <v>2</v>
      </c>
      <c r="H1283" s="728" t="n">
        <v>11378.88</v>
      </c>
      <c r="I1283" s="737"/>
      <c r="J1283" s="730" t="n">
        <f aca="false">H1283*I1283</f>
        <v>0</v>
      </c>
    </row>
    <row r="1284" customFormat="false" ht="24" hidden="false" customHeight="true" outlineLevel="0" collapsed="false">
      <c r="A1284" s="785" t="s">
        <v>32744</v>
      </c>
      <c r="B1284" s="786" t="s">
        <v>32744</v>
      </c>
      <c r="C1284" s="757" t="str">
        <f aca="false">TRIM(B1284)</f>
        <v>26448</v>
      </c>
      <c r="D1284" s="787" t="n">
        <f aca="false">D1283+1</f>
        <v>924</v>
      </c>
      <c r="E1284" s="788" t="s">
        <v>32745</v>
      </c>
      <c r="F1284" s="789" t="s">
        <v>32746</v>
      </c>
      <c r="G1284" s="816" t="n">
        <v>7</v>
      </c>
      <c r="H1284" s="728" t="n">
        <v>1047.72</v>
      </c>
      <c r="I1284" s="737"/>
      <c r="J1284" s="730" t="n">
        <f aca="false">H1284*I1284</f>
        <v>0</v>
      </c>
    </row>
    <row r="1285" customFormat="false" ht="12" hidden="false" customHeight="true" outlineLevel="0" collapsed="false">
      <c r="A1285" s="785" t="s">
        <v>32747</v>
      </c>
      <c r="B1285" s="786" t="s">
        <v>32748</v>
      </c>
      <c r="C1285" s="757" t="str">
        <f aca="false">TRIM(B1285)</f>
        <v>линдОО16293</v>
      </c>
      <c r="D1285" s="787" t="n">
        <f aca="false">D1284+1</f>
        <v>925</v>
      </c>
      <c r="E1285" s="788" t="s">
        <v>32749</v>
      </c>
      <c r="F1285" s="789" t="s">
        <v>31248</v>
      </c>
      <c r="G1285" s="816" t="n">
        <v>4</v>
      </c>
      <c r="H1285" s="728" t="n">
        <v>40.38</v>
      </c>
      <c r="I1285" s="737"/>
      <c r="J1285" s="730" t="n">
        <f aca="false">H1285*I1285</f>
        <v>0</v>
      </c>
    </row>
    <row r="1286" customFormat="false" ht="12" hidden="false" customHeight="true" outlineLevel="0" collapsed="false">
      <c r="A1286" s="785" t="s">
        <v>32750</v>
      </c>
      <c r="B1286" s="786" t="s">
        <v>32751</v>
      </c>
      <c r="C1286" s="757" t="str">
        <f aca="false">TRIM(B1286)</f>
        <v>лиОО1О37424</v>
      </c>
      <c r="D1286" s="787" t="n">
        <f aca="false">D1285+1</f>
        <v>926</v>
      </c>
      <c r="E1286" s="788" t="s">
        <v>32752</v>
      </c>
      <c r="F1286" s="789" t="s">
        <v>30041</v>
      </c>
      <c r="G1286" s="816" t="n">
        <v>2</v>
      </c>
      <c r="H1286" s="728" t="n">
        <v>373.81</v>
      </c>
      <c r="I1286" s="737"/>
      <c r="J1286" s="730" t="n">
        <f aca="false">H1286*I1286</f>
        <v>0</v>
      </c>
    </row>
    <row r="1287" customFormat="false" ht="12" hidden="false" customHeight="true" outlineLevel="0" collapsed="false">
      <c r="A1287" s="785" t="s">
        <v>32753</v>
      </c>
      <c r="B1287" s="786" t="s">
        <v>32754</v>
      </c>
      <c r="C1287" s="757" t="str">
        <f aca="false">TRIM(B1287)</f>
        <v>лиОО1О37423</v>
      </c>
      <c r="D1287" s="787" t="n">
        <f aca="false">D1286+1</f>
        <v>927</v>
      </c>
      <c r="E1287" s="788" t="s">
        <v>32755</v>
      </c>
      <c r="F1287" s="789" t="s">
        <v>30041</v>
      </c>
      <c r="G1287" s="816" t="n">
        <v>10</v>
      </c>
      <c r="H1287" s="728" t="n">
        <v>346.74</v>
      </c>
      <c r="I1287" s="737"/>
      <c r="J1287" s="730" t="n">
        <f aca="false">H1287*I1287</f>
        <v>0</v>
      </c>
    </row>
    <row r="1288" customFormat="false" ht="24" hidden="false" customHeight="true" outlineLevel="0" collapsed="false">
      <c r="A1288" s="785" t="s">
        <v>32756</v>
      </c>
      <c r="B1288" s="786" t="s">
        <v>32756</v>
      </c>
      <c r="C1288" s="757" t="str">
        <f aca="false">TRIM(B1288)</f>
        <v>28878</v>
      </c>
      <c r="D1288" s="787" t="n">
        <f aca="false">D1287+1</f>
        <v>928</v>
      </c>
      <c r="E1288" s="788" t="s">
        <v>32757</v>
      </c>
      <c r="F1288" s="789" t="s">
        <v>32758</v>
      </c>
      <c r="G1288" s="816" t="n">
        <v>6</v>
      </c>
      <c r="H1288" s="728" t="n">
        <v>354.21</v>
      </c>
      <c r="I1288" s="737"/>
      <c r="J1288" s="730" t="n">
        <f aca="false">H1288*I1288</f>
        <v>0</v>
      </c>
    </row>
    <row r="1289" customFormat="false" ht="12" hidden="false" customHeight="true" outlineLevel="0" collapsed="false">
      <c r="A1289" s="785" t="s">
        <v>32759</v>
      </c>
      <c r="B1289" s="786" t="s">
        <v>32760</v>
      </c>
      <c r="C1289" s="757" t="str">
        <f aca="false">TRIM(B1289)</f>
        <v>ЛИОО1О4655О</v>
      </c>
      <c r="D1289" s="787" t="n">
        <f aca="false">D1288+1</f>
        <v>929</v>
      </c>
      <c r="E1289" s="749" t="s">
        <v>32761</v>
      </c>
      <c r="F1289" s="818" t="s">
        <v>32762</v>
      </c>
      <c r="G1289" s="819" t="n">
        <v>1</v>
      </c>
      <c r="H1289" s="728" t="n">
        <v>8043.84</v>
      </c>
      <c r="I1289" s="737"/>
      <c r="J1289" s="730" t="n">
        <f aca="false">H1289*I1289</f>
        <v>0</v>
      </c>
    </row>
    <row r="1290" customFormat="false" ht="12" hidden="false" customHeight="true" outlineLevel="0" collapsed="false">
      <c r="A1290" s="785" t="s">
        <v>32763</v>
      </c>
      <c r="B1290" s="786" t="s">
        <v>32764</v>
      </c>
      <c r="C1290" s="757" t="str">
        <f aca="false">TRIM(B1290)</f>
        <v>ЛИ8О3ОООО11</v>
      </c>
      <c r="D1290" s="787" t="n">
        <f aca="false">D1289+1</f>
        <v>930</v>
      </c>
      <c r="E1290" s="749" t="n">
        <v>429260</v>
      </c>
      <c r="F1290" s="818" t="s">
        <v>32765</v>
      </c>
      <c r="G1290" s="819" t="n">
        <v>8</v>
      </c>
      <c r="H1290" s="728" t="n">
        <v>901.39</v>
      </c>
      <c r="I1290" s="737"/>
      <c r="J1290" s="730" t="n">
        <f aca="false">H1290*I1290</f>
        <v>0</v>
      </c>
    </row>
    <row r="1291" customFormat="false" ht="24" hidden="false" customHeight="true" outlineLevel="0" collapsed="false">
      <c r="A1291" s="785" t="s">
        <v>32766</v>
      </c>
      <c r="B1291" s="786" t="s">
        <v>32767</v>
      </c>
      <c r="C1291" s="757" t="str">
        <f aca="false">TRIM(B1291)</f>
        <v>ЛИ8О3ОООО54</v>
      </c>
      <c r="D1291" s="787" t="n">
        <f aca="false">D1290+1</f>
        <v>931</v>
      </c>
      <c r="E1291" s="749" t="s">
        <v>32768</v>
      </c>
      <c r="F1291" s="818" t="s">
        <v>32769</v>
      </c>
      <c r="G1291" s="819" t="n">
        <v>3</v>
      </c>
      <c r="H1291" s="728" t="n">
        <v>12.35</v>
      </c>
      <c r="I1291" s="737"/>
      <c r="J1291" s="730" t="n">
        <f aca="false">H1291*I1291</f>
        <v>0</v>
      </c>
    </row>
    <row r="1292" customFormat="false" ht="12" hidden="false" customHeight="true" outlineLevel="0" collapsed="false">
      <c r="A1292" s="785" t="s">
        <v>32770</v>
      </c>
      <c r="B1292" s="786" t="s">
        <v>32770</v>
      </c>
      <c r="C1292" s="757" t="str">
        <f aca="false">TRIM(B1292)</f>
        <v>И2211</v>
      </c>
      <c r="D1292" s="787" t="n">
        <f aca="false">D1291+1</f>
        <v>932</v>
      </c>
      <c r="E1292" s="749" t="s">
        <v>32771</v>
      </c>
      <c r="F1292" s="818" t="s">
        <v>32772</v>
      </c>
      <c r="G1292" s="819" t="n">
        <v>2</v>
      </c>
      <c r="H1292" s="728" t="n">
        <v>11165.73</v>
      </c>
      <c r="I1292" s="737"/>
      <c r="J1292" s="730" t="n">
        <f aca="false">H1292*I1292</f>
        <v>0</v>
      </c>
    </row>
    <row r="1293" customFormat="false" ht="12" hidden="false" customHeight="true" outlineLevel="0" collapsed="false">
      <c r="A1293" s="785" t="s">
        <v>32773</v>
      </c>
      <c r="B1293" s="786" t="s">
        <v>32773</v>
      </c>
      <c r="C1293" s="757" t="str">
        <f aca="false">TRIM(B1293)</f>
        <v>9112</v>
      </c>
      <c r="D1293" s="787" t="n">
        <f aca="false">D1292+1</f>
        <v>933</v>
      </c>
      <c r="E1293" s="749" t="s">
        <v>32774</v>
      </c>
      <c r="F1293" s="818" t="s">
        <v>13714</v>
      </c>
      <c r="G1293" s="819" t="n">
        <v>2</v>
      </c>
      <c r="H1293" s="728" t="n">
        <v>1898.75</v>
      </c>
      <c r="I1293" s="737"/>
      <c r="J1293" s="730" t="n">
        <f aca="false">H1293*I1293</f>
        <v>0</v>
      </c>
    </row>
    <row r="1294" customFormat="false" ht="24" hidden="false" customHeight="true" outlineLevel="0" collapsed="false">
      <c r="A1294" s="785" t="s">
        <v>32775</v>
      </c>
      <c r="B1294" s="786" t="s">
        <v>32775</v>
      </c>
      <c r="C1294" s="757" t="str">
        <f aca="false">TRIM(B1294)</f>
        <v>12923</v>
      </c>
      <c r="D1294" s="787" t="n">
        <f aca="false">D1293+1</f>
        <v>934</v>
      </c>
      <c r="E1294" s="740" t="s">
        <v>32776</v>
      </c>
      <c r="F1294" s="743" t="s">
        <v>32777</v>
      </c>
      <c r="G1294" s="736" t="n">
        <v>70</v>
      </c>
      <c r="H1294" s="728" t="n">
        <v>68.04</v>
      </c>
      <c r="I1294" s="737"/>
      <c r="J1294" s="730" t="n">
        <f aca="false">H1294*I1294</f>
        <v>0</v>
      </c>
    </row>
    <row r="1295" customFormat="false" ht="24" hidden="false" customHeight="true" outlineLevel="0" collapsed="false">
      <c r="A1295" s="785" t="s">
        <v>32778</v>
      </c>
      <c r="B1295" s="786" t="s">
        <v>32778</v>
      </c>
      <c r="C1295" s="757" t="str">
        <f aca="false">TRIM(B1295)</f>
        <v>14324</v>
      </c>
      <c r="D1295" s="787" t="n">
        <f aca="false">D1294+1</f>
        <v>935</v>
      </c>
      <c r="E1295" s="740" t="s">
        <v>32779</v>
      </c>
      <c r="F1295" s="743" t="s">
        <v>32780</v>
      </c>
      <c r="G1295" s="736" t="n">
        <v>2</v>
      </c>
      <c r="H1295" s="728" t="n">
        <v>1113.38</v>
      </c>
      <c r="I1295" s="737"/>
      <c r="J1295" s="730" t="n">
        <f aca="false">H1295*I1295</f>
        <v>0</v>
      </c>
    </row>
    <row r="1296" customFormat="false" ht="24" hidden="false" customHeight="true" outlineLevel="0" collapsed="false">
      <c r="A1296" s="785" t="s">
        <v>32781</v>
      </c>
      <c r="B1296" s="786" t="s">
        <v>32782</v>
      </c>
      <c r="C1296" s="757" t="str">
        <f aca="false">TRIM(B1296)</f>
        <v>лиО46ООООО5</v>
      </c>
      <c r="D1296" s="787" t="n">
        <f aca="false">D1295+1</f>
        <v>936</v>
      </c>
      <c r="E1296" s="740" t="s">
        <v>17621</v>
      </c>
      <c r="F1296" s="743" t="s">
        <v>32783</v>
      </c>
      <c r="G1296" s="736" t="n">
        <v>5</v>
      </c>
      <c r="H1296" s="728" t="n">
        <v>10848.04</v>
      </c>
      <c r="I1296" s="737"/>
      <c r="J1296" s="730" t="n">
        <f aca="false">H1296*I1296</f>
        <v>0</v>
      </c>
    </row>
    <row r="1297" customFormat="false" ht="12" hidden="false" customHeight="true" outlineLevel="0" collapsed="false">
      <c r="A1297" s="785" t="s">
        <v>30780</v>
      </c>
      <c r="B1297" s="786" t="s">
        <v>30781</v>
      </c>
      <c r="C1297" s="757" t="str">
        <f aca="false">TRIM(B1297)</f>
        <v>ОООО33О7</v>
      </c>
      <c r="D1297" s="787" t="n">
        <f aca="false">D1296+1</f>
        <v>937</v>
      </c>
      <c r="E1297" s="740" t="s">
        <v>30782</v>
      </c>
      <c r="F1297" s="743" t="s">
        <v>30783</v>
      </c>
      <c r="G1297" s="736" t="n">
        <v>3</v>
      </c>
      <c r="H1297" s="728" t="n">
        <v>1837.25</v>
      </c>
      <c r="I1297" s="737"/>
      <c r="J1297" s="730" t="n">
        <f aca="false">H1297*I1297</f>
        <v>0</v>
      </c>
    </row>
    <row r="1298" customFormat="false" ht="12" hidden="false" customHeight="true" outlineLevel="0" collapsed="false">
      <c r="A1298" s="785" t="s">
        <v>32784</v>
      </c>
      <c r="B1298" s="786" t="s">
        <v>32785</v>
      </c>
      <c r="C1298" s="757" t="str">
        <f aca="false">TRIM(B1298)</f>
        <v>О8О1519</v>
      </c>
      <c r="D1298" s="787" t="n">
        <f aca="false">D1297+1</f>
        <v>938</v>
      </c>
      <c r="E1298" s="740" t="s">
        <v>32786</v>
      </c>
      <c r="F1298" s="743" t="s">
        <v>32787</v>
      </c>
      <c r="G1298" s="736" t="n">
        <v>5</v>
      </c>
      <c r="H1298" s="728" t="n">
        <v>1335.6</v>
      </c>
      <c r="I1298" s="737"/>
      <c r="J1298" s="730" t="n">
        <f aca="false">H1298*I1298</f>
        <v>0</v>
      </c>
    </row>
    <row r="1299" customFormat="false" ht="12" hidden="false" customHeight="true" outlineLevel="0" collapsed="false">
      <c r="A1299" s="820" t="s">
        <v>32788</v>
      </c>
      <c r="B1299" s="786" t="s">
        <v>32789</v>
      </c>
      <c r="C1299" s="757" t="str">
        <f aca="false">TRIM(B1299)</f>
        <v>лп528ОО75ОО5О3ОО</v>
      </c>
      <c r="D1299" s="787" t="n">
        <f aca="false">D1298+1</f>
        <v>939</v>
      </c>
      <c r="E1299" s="788" t="s">
        <v>32790</v>
      </c>
      <c r="F1299" s="789" t="s">
        <v>32791</v>
      </c>
      <c r="G1299" s="816" t="n">
        <v>3</v>
      </c>
      <c r="H1299" s="728" t="n">
        <v>1166.51</v>
      </c>
      <c r="I1299" s="737"/>
      <c r="J1299" s="730" t="n">
        <f aca="false">H1299*I1299</f>
        <v>0</v>
      </c>
    </row>
    <row r="1300" customFormat="false" ht="12" hidden="false" customHeight="true" outlineLevel="0" collapsed="false">
      <c r="A1300" s="820" t="s">
        <v>32792</v>
      </c>
      <c r="B1300" s="786" t="s">
        <v>32793</v>
      </c>
      <c r="C1300" s="757" t="str">
        <f aca="false">TRIM(B1300)</f>
        <v>лп5256О57О2441ОО</v>
      </c>
      <c r="D1300" s="787" t="n">
        <f aca="false">D1299+1</f>
        <v>940</v>
      </c>
      <c r="E1300" s="788" t="s">
        <v>32794</v>
      </c>
      <c r="F1300" s="789" t="s">
        <v>30098</v>
      </c>
      <c r="G1300" s="816" t="n">
        <v>1</v>
      </c>
      <c r="H1300" s="728" t="n">
        <v>15.41</v>
      </c>
      <c r="I1300" s="737"/>
      <c r="J1300" s="730" t="n">
        <f aca="false">H1300*I1300</f>
        <v>0</v>
      </c>
    </row>
    <row r="1301" customFormat="false" ht="12" hidden="false" customHeight="true" outlineLevel="0" collapsed="false">
      <c r="A1301" s="785" t="s">
        <v>32795</v>
      </c>
      <c r="B1301" s="786" t="s">
        <v>32796</v>
      </c>
      <c r="C1301" s="757" t="str">
        <f aca="false">TRIM(B1301)</f>
        <v>лиОО1О44О81</v>
      </c>
      <c r="D1301" s="787" t="n">
        <f aca="false">D1300+1</f>
        <v>941</v>
      </c>
      <c r="E1301" s="788" t="s">
        <v>32797</v>
      </c>
      <c r="F1301" s="789" t="s">
        <v>32798</v>
      </c>
      <c r="G1301" s="821" t="n">
        <v>2</v>
      </c>
      <c r="H1301" s="728" t="n">
        <v>13.93</v>
      </c>
      <c r="I1301" s="737"/>
      <c r="J1301" s="730" t="n">
        <f aca="false">H1301*I1301</f>
        <v>0</v>
      </c>
    </row>
    <row r="1302" customFormat="false" ht="12" hidden="false" customHeight="true" outlineLevel="0" collapsed="false">
      <c r="A1302" s="785" t="s">
        <v>32799</v>
      </c>
      <c r="B1302" s="786" t="s">
        <v>32800</v>
      </c>
      <c r="C1302" s="757" t="str">
        <f aca="false">TRIM(B1302)</f>
        <v>лп5253О34О821О1О</v>
      </c>
      <c r="D1302" s="787" t="n">
        <f aca="false">D1301+1</f>
        <v>942</v>
      </c>
      <c r="E1302" s="788" t="s">
        <v>8582</v>
      </c>
      <c r="F1302" s="789" t="s">
        <v>32801</v>
      </c>
      <c r="G1302" s="821" t="n">
        <v>3</v>
      </c>
      <c r="H1302" s="728" t="n">
        <v>116.69</v>
      </c>
      <c r="I1302" s="737"/>
      <c r="J1302" s="730" t="n">
        <f aca="false">H1302*I1302</f>
        <v>0</v>
      </c>
    </row>
    <row r="1303" customFormat="false" ht="12" hidden="false" customHeight="true" outlineLevel="0" collapsed="false">
      <c r="A1303" s="820" t="s">
        <v>32802</v>
      </c>
      <c r="B1303" s="786" t="s">
        <v>32803</v>
      </c>
      <c r="C1303" s="757" t="str">
        <f aca="false">TRIM(B1303)</f>
        <v>лп5256635О6625ОО</v>
      </c>
      <c r="D1303" s="787" t="n">
        <f aca="false">D1302+1</f>
        <v>943</v>
      </c>
      <c r="E1303" s="788" t="s">
        <v>32804</v>
      </c>
      <c r="F1303" s="789" t="s">
        <v>354</v>
      </c>
      <c r="G1303" s="816" t="n">
        <v>13</v>
      </c>
      <c r="H1303" s="728" t="n">
        <v>65.48</v>
      </c>
      <c r="I1303" s="737"/>
      <c r="J1303" s="730" t="n">
        <f aca="false">H1303*I1303</f>
        <v>0</v>
      </c>
    </row>
    <row r="1304" customFormat="false" ht="24" hidden="false" customHeight="true" outlineLevel="0" collapsed="false">
      <c r="A1304" s="777" t="s">
        <v>28901</v>
      </c>
      <c r="B1304" s="745" t="s">
        <v>28901</v>
      </c>
      <c r="C1304" s="757" t="str">
        <f aca="false">TRIM(B1304)</f>
        <v>24666</v>
      </c>
      <c r="D1304" s="787" t="n">
        <f aca="false">D1303+1</f>
        <v>944</v>
      </c>
      <c r="E1304" s="788" t="s">
        <v>28902</v>
      </c>
      <c r="F1304" s="789" t="s">
        <v>28903</v>
      </c>
      <c r="G1304" s="821" t="n">
        <v>2</v>
      </c>
      <c r="H1304" s="728" t="n">
        <v>157</v>
      </c>
      <c r="I1304" s="737"/>
      <c r="J1304" s="730" t="n">
        <f aca="false">H1304*I1304</f>
        <v>0</v>
      </c>
    </row>
    <row r="1305" customFormat="false" ht="12" hidden="false" customHeight="true" outlineLevel="0" collapsed="false">
      <c r="A1305" s="820" t="s">
        <v>32805</v>
      </c>
      <c r="B1305" s="786" t="s">
        <v>32806</v>
      </c>
      <c r="C1305" s="757" t="str">
        <f aca="false">TRIM(B1305)</f>
        <v>лиОО1О56327</v>
      </c>
      <c r="D1305" s="787" t="n">
        <f aca="false">D1304+1</f>
        <v>945</v>
      </c>
      <c r="E1305" s="788" t="s">
        <v>32807</v>
      </c>
      <c r="F1305" s="789" t="s">
        <v>32808</v>
      </c>
      <c r="G1305" s="816" t="n">
        <v>57</v>
      </c>
      <c r="H1305" s="728" t="n">
        <v>44.41</v>
      </c>
      <c r="I1305" s="737"/>
      <c r="J1305" s="730" t="n">
        <f aca="false">H1305*I1305</f>
        <v>0</v>
      </c>
    </row>
    <row r="1306" customFormat="false" ht="24" hidden="false" customHeight="true" outlineLevel="0" collapsed="false">
      <c r="A1306" s="820" t="s">
        <v>32809</v>
      </c>
      <c r="B1306" s="786" t="s">
        <v>32810</v>
      </c>
      <c r="C1306" s="757" t="str">
        <f aca="false">TRIM(B1306)</f>
        <v>лиОО1О47129</v>
      </c>
      <c r="D1306" s="787" t="n">
        <f aca="false">D1305+1</f>
        <v>946</v>
      </c>
      <c r="E1306" s="788" t="s">
        <v>32811</v>
      </c>
      <c r="F1306" s="789" t="s">
        <v>32812</v>
      </c>
      <c r="G1306" s="816" t="n">
        <v>9</v>
      </c>
      <c r="H1306" s="728" t="n">
        <v>13.92</v>
      </c>
      <c r="I1306" s="737"/>
      <c r="J1306" s="730" t="n">
        <f aca="false">H1306*I1306</f>
        <v>0</v>
      </c>
    </row>
    <row r="1307" customFormat="false" ht="24" hidden="false" customHeight="true" outlineLevel="0" collapsed="false">
      <c r="A1307" s="785" t="s">
        <v>32813</v>
      </c>
      <c r="B1307" s="786" t="s">
        <v>32814</v>
      </c>
      <c r="C1307" s="757" t="str">
        <f aca="false">TRIM(B1307)</f>
        <v>лиО24ОООО75</v>
      </c>
      <c r="D1307" s="787" t="n">
        <f aca="false">D1306+1</f>
        <v>947</v>
      </c>
      <c r="E1307" s="788" t="s">
        <v>32815</v>
      </c>
      <c r="F1307" s="789" t="s">
        <v>32816</v>
      </c>
      <c r="G1307" s="821" t="n">
        <v>14</v>
      </c>
      <c r="H1307" s="728" t="n">
        <v>163.77</v>
      </c>
      <c r="I1307" s="737"/>
      <c r="J1307" s="730" t="n">
        <f aca="false">H1307*I1307</f>
        <v>0</v>
      </c>
    </row>
    <row r="1308" customFormat="false" ht="12" hidden="false" customHeight="true" outlineLevel="0" collapsed="false">
      <c r="A1308" s="785" t="s">
        <v>32817</v>
      </c>
      <c r="B1308" s="786" t="s">
        <v>32818</v>
      </c>
      <c r="C1308" s="757" t="str">
        <f aca="false">TRIM(B1308)</f>
        <v>лиО46ОООО59</v>
      </c>
      <c r="D1308" s="787" t="n">
        <f aca="false">D1307+1</f>
        <v>948</v>
      </c>
      <c r="E1308" s="740" t="s">
        <v>17625</v>
      </c>
      <c r="F1308" s="743" t="s">
        <v>32819</v>
      </c>
      <c r="G1308" s="736" t="n">
        <v>5</v>
      </c>
      <c r="H1308" s="728" t="n">
        <v>1439.16</v>
      </c>
      <c r="I1308" s="737"/>
      <c r="J1308" s="730" t="n">
        <f aca="false">H1308*I1308</f>
        <v>0</v>
      </c>
    </row>
    <row r="1309" customFormat="false" ht="36" hidden="false" customHeight="true" outlineLevel="0" collapsed="false">
      <c r="A1309" s="785" t="s">
        <v>32820</v>
      </c>
      <c r="B1309" s="786" t="s">
        <v>32821</v>
      </c>
      <c r="C1309" s="757" t="str">
        <f aca="false">TRIM(B1309)</f>
        <v>ОООО3775</v>
      </c>
      <c r="D1309" s="787" t="n">
        <f aca="false">D1308+1</f>
        <v>949</v>
      </c>
      <c r="E1309" s="740" t="s">
        <v>32822</v>
      </c>
      <c r="F1309" s="743" t="s">
        <v>32823</v>
      </c>
      <c r="G1309" s="736" t="n">
        <v>4</v>
      </c>
      <c r="H1309" s="728" t="n">
        <v>865.56</v>
      </c>
      <c r="I1309" s="737"/>
      <c r="J1309" s="730" t="n">
        <f aca="false">H1309*I1309</f>
        <v>0</v>
      </c>
    </row>
    <row r="1310" s="720" customFormat="true" ht="12" hidden="false" customHeight="true" outlineLevel="0" collapsed="false">
      <c r="A1310" s="711"/>
      <c r="B1310" s="712"/>
      <c r="C1310" s="757" t="s">
        <v>28731</v>
      </c>
      <c r="D1310" s="787"/>
      <c r="E1310" s="822" t="s">
        <v>32824</v>
      </c>
      <c r="F1310" s="823"/>
      <c r="G1310" s="823"/>
      <c r="H1310" s="824"/>
      <c r="I1310" s="825"/>
      <c r="J1310" s="826"/>
    </row>
    <row r="1311" customFormat="false" ht="12" hidden="false" customHeight="true" outlineLevel="0" collapsed="false">
      <c r="A1311" s="793" t="s">
        <v>32825</v>
      </c>
      <c r="B1311" s="794" t="s">
        <v>32826</v>
      </c>
      <c r="C1311" s="757" t="str">
        <f aca="false">TRIM(B1311)</f>
        <v>уО486</v>
      </c>
      <c r="D1311" s="787" t="n">
        <f aca="false">D1310+1</f>
        <v>1</v>
      </c>
      <c r="E1311" s="795" t="s">
        <v>12345</v>
      </c>
      <c r="F1311" s="827" t="s">
        <v>12347</v>
      </c>
      <c r="G1311" s="828" t="n">
        <v>1</v>
      </c>
      <c r="H1311" s="728" t="n">
        <v>12.95</v>
      </c>
      <c r="I1311" s="729"/>
      <c r="J1311" s="730" t="n">
        <f aca="false">H1311*I1311</f>
        <v>0</v>
      </c>
    </row>
    <row r="1312" customFormat="false" ht="12" hidden="false" customHeight="true" outlineLevel="0" collapsed="false">
      <c r="A1312" s="785" t="s">
        <v>29034</v>
      </c>
      <c r="B1312" s="786" t="s">
        <v>29034</v>
      </c>
      <c r="C1312" s="757" t="str">
        <f aca="false">TRIM(B1312)</f>
        <v>26791</v>
      </c>
      <c r="D1312" s="787" t="n">
        <f aca="false">D1311+1</f>
        <v>2</v>
      </c>
      <c r="E1312" s="749" t="s">
        <v>29035</v>
      </c>
      <c r="F1312" s="829" t="s">
        <v>32827</v>
      </c>
      <c r="G1312" s="801" t="n">
        <v>3</v>
      </c>
      <c r="H1312" s="728" t="n">
        <v>1564.15</v>
      </c>
      <c r="I1312" s="737"/>
      <c r="J1312" s="730" t="n">
        <f aca="false">H1312*I1312</f>
        <v>0</v>
      </c>
    </row>
    <row r="1313" customFormat="false" ht="24" hidden="false" customHeight="true" outlineLevel="0" collapsed="false">
      <c r="A1313" s="785" t="s">
        <v>32828</v>
      </c>
      <c r="B1313" s="786" t="s">
        <v>32829</v>
      </c>
      <c r="C1313" s="757" t="str">
        <f aca="false">TRIM(B1313)</f>
        <v>О8О5187</v>
      </c>
      <c r="D1313" s="787" t="n">
        <f aca="false">D1312+1</f>
        <v>3</v>
      </c>
      <c r="E1313" s="749" t="s">
        <v>32830</v>
      </c>
      <c r="F1313" s="798" t="s">
        <v>32831</v>
      </c>
      <c r="G1313" s="801" t="n">
        <v>10</v>
      </c>
      <c r="H1313" s="728" t="n">
        <v>67.62</v>
      </c>
      <c r="I1313" s="737"/>
      <c r="J1313" s="730" t="n">
        <f aca="false">H1313*I1313</f>
        <v>0</v>
      </c>
    </row>
    <row r="1314" customFormat="false" ht="12" hidden="false" customHeight="true" outlineLevel="0" collapsed="false">
      <c r="A1314" s="785" t="s">
        <v>32832</v>
      </c>
      <c r="B1314" s="786" t="s">
        <v>32833</v>
      </c>
      <c r="C1314" s="757" t="str">
        <f aca="false">TRIM(B1314)</f>
        <v>1826О</v>
      </c>
      <c r="D1314" s="787" t="n">
        <f aca="false">D1313+1</f>
        <v>4</v>
      </c>
      <c r="E1314" s="749" t="s">
        <v>32834</v>
      </c>
      <c r="F1314" s="829" t="s">
        <v>18773</v>
      </c>
      <c r="G1314" s="801" t="n">
        <v>22</v>
      </c>
      <c r="H1314" s="728" t="n">
        <v>26.77</v>
      </c>
      <c r="I1314" s="737"/>
      <c r="J1314" s="730" t="n">
        <f aca="false">H1314*I1314</f>
        <v>0</v>
      </c>
    </row>
    <row r="1315" customFormat="false" ht="12" hidden="false" customHeight="true" outlineLevel="0" collapsed="false">
      <c r="A1315" s="785" t="s">
        <v>32835</v>
      </c>
      <c r="B1315" s="786" t="s">
        <v>32835</v>
      </c>
      <c r="C1315" s="757" t="str">
        <f aca="false">TRIM(B1315)</f>
        <v>12165</v>
      </c>
      <c r="D1315" s="787" t="n">
        <f aca="false">D1314+1</f>
        <v>5</v>
      </c>
      <c r="E1315" s="749" t="s">
        <v>32836</v>
      </c>
      <c r="F1315" s="829" t="s">
        <v>32837</v>
      </c>
      <c r="G1315" s="801" t="n">
        <v>2</v>
      </c>
      <c r="H1315" s="728" t="n">
        <v>502.91</v>
      </c>
      <c r="I1315" s="737"/>
      <c r="J1315" s="730" t="n">
        <f aca="false">H1315*I1315</f>
        <v>0</v>
      </c>
    </row>
    <row r="1316" customFormat="false" ht="12" hidden="false" customHeight="true" outlineLevel="0" collapsed="false">
      <c r="A1316" s="785" t="s">
        <v>32838</v>
      </c>
      <c r="B1316" s="786" t="s">
        <v>32839</v>
      </c>
      <c r="C1316" s="757" t="str">
        <f aca="false">TRIM(B1316)</f>
        <v>уО713</v>
      </c>
      <c r="D1316" s="787" t="n">
        <f aca="false">D1315+1</f>
        <v>6</v>
      </c>
      <c r="E1316" s="749" t="s">
        <v>12065</v>
      </c>
      <c r="F1316" s="829" t="s">
        <v>8647</v>
      </c>
      <c r="G1316" s="801" t="n">
        <v>1</v>
      </c>
      <c r="H1316" s="728" t="n">
        <v>60.69</v>
      </c>
      <c r="I1316" s="737"/>
      <c r="J1316" s="730" t="n">
        <f aca="false">H1316*I1316</f>
        <v>0</v>
      </c>
    </row>
    <row r="1317" customFormat="false" ht="12" hidden="false" customHeight="true" outlineLevel="0" collapsed="false">
      <c r="A1317" s="785" t="s">
        <v>32840</v>
      </c>
      <c r="B1317" s="786" t="s">
        <v>32841</v>
      </c>
      <c r="C1317" s="757" t="str">
        <f aca="false">TRIM(B1317)</f>
        <v>ОООО4О74</v>
      </c>
      <c r="D1317" s="787" t="n">
        <f aca="false">D1316+1</f>
        <v>7</v>
      </c>
      <c r="E1317" s="749" t="s">
        <v>32842</v>
      </c>
      <c r="F1317" s="829" t="s">
        <v>25116</v>
      </c>
      <c r="G1317" s="801" t="n">
        <v>34</v>
      </c>
      <c r="H1317" s="728" t="n">
        <v>123.62</v>
      </c>
      <c r="I1317" s="737"/>
      <c r="J1317" s="730" t="n">
        <f aca="false">H1317*I1317</f>
        <v>0</v>
      </c>
    </row>
    <row r="1318" customFormat="false" ht="12" hidden="false" customHeight="true" outlineLevel="0" collapsed="false">
      <c r="A1318" s="785" t="s">
        <v>32843</v>
      </c>
      <c r="B1318" s="786" t="s">
        <v>32844</v>
      </c>
      <c r="C1318" s="757" t="str">
        <f aca="false">TRIM(B1318)</f>
        <v>уО465</v>
      </c>
      <c r="D1318" s="787" t="n">
        <f aca="false">D1317+1</f>
        <v>8</v>
      </c>
      <c r="E1318" s="749" t="s">
        <v>32845</v>
      </c>
      <c r="F1318" s="829" t="s">
        <v>32846</v>
      </c>
      <c r="G1318" s="801" t="n">
        <v>1</v>
      </c>
      <c r="H1318" s="728" t="n">
        <v>58.44</v>
      </c>
      <c r="I1318" s="737"/>
      <c r="J1318" s="730" t="n">
        <f aca="false">H1318*I1318</f>
        <v>0</v>
      </c>
    </row>
    <row r="1319" customFormat="false" ht="12" hidden="false" customHeight="true" outlineLevel="0" collapsed="false">
      <c r="A1319" s="785" t="s">
        <v>32847</v>
      </c>
      <c r="B1319" s="786" t="s">
        <v>32847</v>
      </c>
      <c r="C1319" s="757" t="str">
        <f aca="false">TRIM(B1319)</f>
        <v>26449</v>
      </c>
      <c r="D1319" s="787" t="n">
        <f aca="false">D1318+1</f>
        <v>9</v>
      </c>
      <c r="E1319" s="749" t="s">
        <v>32848</v>
      </c>
      <c r="F1319" s="829" t="s">
        <v>32849</v>
      </c>
      <c r="G1319" s="801" t="n">
        <v>17</v>
      </c>
      <c r="H1319" s="728" t="n">
        <v>29.05</v>
      </c>
      <c r="I1319" s="737"/>
      <c r="J1319" s="730" t="n">
        <f aca="false">H1319*I1319</f>
        <v>0</v>
      </c>
    </row>
    <row r="1320" customFormat="false" ht="12" hidden="false" customHeight="true" outlineLevel="0" collapsed="false">
      <c r="A1320" s="785" t="s">
        <v>32850</v>
      </c>
      <c r="B1320" s="786" t="s">
        <v>32850</v>
      </c>
      <c r="C1320" s="757" t="str">
        <f aca="false">TRIM(B1320)</f>
        <v>26339</v>
      </c>
      <c r="D1320" s="787" t="n">
        <f aca="false">D1319+1</f>
        <v>10</v>
      </c>
      <c r="E1320" s="749" t="s">
        <v>19040</v>
      </c>
      <c r="F1320" s="829" t="s">
        <v>32851</v>
      </c>
      <c r="G1320" s="801" t="n">
        <v>9</v>
      </c>
      <c r="H1320" s="728" t="n">
        <v>34.45</v>
      </c>
      <c r="I1320" s="737"/>
      <c r="J1320" s="730" t="n">
        <f aca="false">H1320*I1320</f>
        <v>0</v>
      </c>
    </row>
    <row r="1321" customFormat="false" ht="24" hidden="false" customHeight="true" outlineLevel="0" collapsed="false">
      <c r="A1321" s="785" t="s">
        <v>32852</v>
      </c>
      <c r="B1321" s="786" t="s">
        <v>32852</v>
      </c>
      <c r="C1321" s="757" t="str">
        <f aca="false">TRIM(B1321)</f>
        <v>5819</v>
      </c>
      <c r="D1321" s="787" t="n">
        <f aca="false">D1320+1</f>
        <v>11</v>
      </c>
      <c r="E1321" s="749" t="n">
        <v>4892318</v>
      </c>
      <c r="F1321" s="798" t="s">
        <v>32853</v>
      </c>
      <c r="G1321" s="801" t="n">
        <v>1</v>
      </c>
      <c r="H1321" s="728" t="n">
        <v>2957.91</v>
      </c>
      <c r="I1321" s="737"/>
      <c r="J1321" s="730" t="n">
        <f aca="false">H1321*I1321</f>
        <v>0</v>
      </c>
    </row>
    <row r="1322" customFormat="false" ht="12" hidden="false" customHeight="true" outlineLevel="0" collapsed="false">
      <c r="A1322" s="785" t="s">
        <v>32854</v>
      </c>
      <c r="B1322" s="786" t="s">
        <v>32854</v>
      </c>
      <c r="C1322" s="757" t="str">
        <f aca="false">TRIM(B1322)</f>
        <v>12943</v>
      </c>
      <c r="D1322" s="787" t="n">
        <f aca="false">D1321+1</f>
        <v>12</v>
      </c>
      <c r="E1322" s="749" t="s">
        <v>32855</v>
      </c>
      <c r="F1322" s="829" t="s">
        <v>32856</v>
      </c>
      <c r="G1322" s="801" t="n">
        <v>6</v>
      </c>
      <c r="H1322" s="728" t="n">
        <v>91.43</v>
      </c>
      <c r="I1322" s="737"/>
      <c r="J1322" s="730" t="n">
        <f aca="false">H1322*I1322</f>
        <v>0</v>
      </c>
    </row>
    <row r="1323" customFormat="false" ht="12" hidden="false" customHeight="true" outlineLevel="0" collapsed="false">
      <c r="A1323" s="785" t="s">
        <v>32857</v>
      </c>
      <c r="B1323" s="786" t="s">
        <v>32858</v>
      </c>
      <c r="C1323" s="757" t="str">
        <f aca="false">TRIM(B1323)</f>
        <v>уО616</v>
      </c>
      <c r="D1323" s="787" t="n">
        <f aca="false">D1322+1</f>
        <v>13</v>
      </c>
      <c r="E1323" s="749" t="s">
        <v>32859</v>
      </c>
      <c r="F1323" s="829" t="s">
        <v>32860</v>
      </c>
      <c r="G1323" s="801" t="n">
        <v>21</v>
      </c>
      <c r="H1323" s="728" t="n">
        <v>119.97</v>
      </c>
      <c r="I1323" s="737"/>
      <c r="J1323" s="730" t="n">
        <f aca="false">H1323*I1323</f>
        <v>0</v>
      </c>
    </row>
    <row r="1324" customFormat="false" ht="12" hidden="false" customHeight="true" outlineLevel="0" collapsed="false">
      <c r="A1324" s="785" t="s">
        <v>32861</v>
      </c>
      <c r="B1324" s="786" t="s">
        <v>32861</v>
      </c>
      <c r="C1324" s="757" t="str">
        <f aca="false">TRIM(B1324)</f>
        <v>5398</v>
      </c>
      <c r="D1324" s="787" t="n">
        <f aca="false">D1323+1</f>
        <v>14</v>
      </c>
      <c r="E1324" s="749" t="s">
        <v>32862</v>
      </c>
      <c r="F1324" s="829" t="s">
        <v>10570</v>
      </c>
      <c r="G1324" s="801" t="n">
        <v>5</v>
      </c>
      <c r="H1324" s="728" t="n">
        <v>9.07</v>
      </c>
      <c r="I1324" s="737"/>
      <c r="J1324" s="730" t="n">
        <f aca="false">H1324*I1324</f>
        <v>0</v>
      </c>
    </row>
    <row r="1325" customFormat="false" ht="12" hidden="false" customHeight="true" outlineLevel="0" collapsed="false">
      <c r="A1325" s="785" t="s">
        <v>31283</v>
      </c>
      <c r="B1325" s="786" t="s">
        <v>31283</v>
      </c>
      <c r="C1325" s="757" t="str">
        <f aca="false">TRIM(B1325)</f>
        <v>6396</v>
      </c>
      <c r="D1325" s="787" t="n">
        <f aca="false">D1324+1</f>
        <v>15</v>
      </c>
      <c r="E1325" s="749" t="s">
        <v>31284</v>
      </c>
      <c r="F1325" s="829" t="s">
        <v>31285</v>
      </c>
      <c r="G1325" s="801" t="n">
        <v>1</v>
      </c>
      <c r="H1325" s="728" t="n">
        <v>29.19</v>
      </c>
      <c r="I1325" s="737"/>
      <c r="J1325" s="730" t="n">
        <f aca="false">H1325*I1325</f>
        <v>0</v>
      </c>
    </row>
    <row r="1326" customFormat="false" ht="12" hidden="false" customHeight="true" outlineLevel="0" collapsed="false">
      <c r="A1326" s="785" t="s">
        <v>32863</v>
      </c>
      <c r="B1326" s="786" t="s">
        <v>32863</v>
      </c>
      <c r="C1326" s="757" t="str">
        <f aca="false">TRIM(B1326)</f>
        <v>17246</v>
      </c>
      <c r="D1326" s="787" t="n">
        <f aca="false">D1325+1</f>
        <v>16</v>
      </c>
      <c r="E1326" s="749" t="s">
        <v>32864</v>
      </c>
      <c r="F1326" s="829" t="s">
        <v>32865</v>
      </c>
      <c r="G1326" s="801" t="n">
        <v>37</v>
      </c>
      <c r="H1326" s="728" t="n">
        <v>43.15</v>
      </c>
      <c r="I1326" s="737"/>
      <c r="J1326" s="730" t="n">
        <f aca="false">H1326*I1326</f>
        <v>0</v>
      </c>
    </row>
    <row r="1327" customFormat="false" ht="12" hidden="false" customHeight="true" outlineLevel="0" collapsed="false">
      <c r="A1327" s="785" t="s">
        <v>32866</v>
      </c>
      <c r="B1327" s="786" t="s">
        <v>32866</v>
      </c>
      <c r="C1327" s="757" t="str">
        <f aca="false">TRIM(B1327)</f>
        <v>6427</v>
      </c>
      <c r="D1327" s="787" t="n">
        <f aca="false">D1326+1</f>
        <v>17</v>
      </c>
      <c r="E1327" s="749" t="s">
        <v>32867</v>
      </c>
      <c r="F1327" s="829" t="s">
        <v>32868</v>
      </c>
      <c r="G1327" s="801" t="n">
        <v>10</v>
      </c>
      <c r="H1327" s="728" t="n">
        <v>10.11</v>
      </c>
      <c r="I1327" s="737"/>
      <c r="J1327" s="730" t="n">
        <f aca="false">H1327*I1327</f>
        <v>0</v>
      </c>
    </row>
    <row r="1328" customFormat="false" ht="12" hidden="false" customHeight="true" outlineLevel="0" collapsed="false">
      <c r="A1328" s="785" t="s">
        <v>32869</v>
      </c>
      <c r="B1328" s="786" t="s">
        <v>32870</v>
      </c>
      <c r="C1328" s="757" t="str">
        <f aca="false">TRIM(B1328)</f>
        <v>198О2</v>
      </c>
      <c r="D1328" s="787" t="n">
        <f aca="false">D1327+1</f>
        <v>18</v>
      </c>
      <c r="E1328" s="749" t="s">
        <v>32871</v>
      </c>
      <c r="F1328" s="829" t="s">
        <v>32872</v>
      </c>
      <c r="G1328" s="801" t="n">
        <v>16</v>
      </c>
      <c r="H1328" s="728" t="n">
        <v>3.26</v>
      </c>
      <c r="I1328" s="737"/>
      <c r="J1328" s="730" t="n">
        <f aca="false">H1328*I1328</f>
        <v>0</v>
      </c>
    </row>
    <row r="1329" customFormat="false" ht="12" hidden="false" customHeight="true" outlineLevel="0" collapsed="false">
      <c r="A1329" s="785" t="s">
        <v>32873</v>
      </c>
      <c r="B1329" s="786" t="s">
        <v>32874</v>
      </c>
      <c r="C1329" s="757" t="str">
        <f aca="false">TRIM(B1329)</f>
        <v>ОООО4972</v>
      </c>
      <c r="D1329" s="787" t="n">
        <f aca="false">D1328+1</f>
        <v>19</v>
      </c>
      <c r="E1329" s="749" t="s">
        <v>32875</v>
      </c>
      <c r="F1329" s="829" t="s">
        <v>14793</v>
      </c>
      <c r="G1329" s="801" t="n">
        <v>10</v>
      </c>
      <c r="H1329" s="728" t="n">
        <v>6.78</v>
      </c>
      <c r="I1329" s="737"/>
      <c r="J1329" s="730" t="n">
        <f aca="false">H1329*I1329</f>
        <v>0</v>
      </c>
    </row>
    <row r="1330" customFormat="false" ht="12" hidden="false" customHeight="true" outlineLevel="0" collapsed="false">
      <c r="A1330" s="785" t="s">
        <v>32876</v>
      </c>
      <c r="B1330" s="786" t="s">
        <v>32877</v>
      </c>
      <c r="C1330" s="757" t="str">
        <f aca="false">TRIM(B1330)</f>
        <v>уО615</v>
      </c>
      <c r="D1330" s="787" t="n">
        <f aca="false">D1329+1</f>
        <v>20</v>
      </c>
      <c r="E1330" s="749" t="s">
        <v>32878</v>
      </c>
      <c r="F1330" s="829" t="s">
        <v>32879</v>
      </c>
      <c r="G1330" s="801" t="n">
        <v>5</v>
      </c>
      <c r="H1330" s="728" t="n">
        <v>158.61</v>
      </c>
      <c r="I1330" s="737"/>
      <c r="J1330" s="730" t="n">
        <f aca="false">H1330*I1330</f>
        <v>0</v>
      </c>
    </row>
    <row r="1331" customFormat="false" ht="12" hidden="false" customHeight="true" outlineLevel="0" collapsed="false">
      <c r="A1331" s="785" t="s">
        <v>32880</v>
      </c>
      <c r="B1331" s="786" t="s">
        <v>32881</v>
      </c>
      <c r="C1331" s="757" t="str">
        <f aca="false">TRIM(B1331)</f>
        <v>уО614</v>
      </c>
      <c r="D1331" s="787" t="n">
        <f aca="false">D1330+1</f>
        <v>21</v>
      </c>
      <c r="E1331" s="749" t="s">
        <v>32882</v>
      </c>
      <c r="F1331" s="829" t="s">
        <v>32879</v>
      </c>
      <c r="G1331" s="801" t="n">
        <v>5</v>
      </c>
      <c r="H1331" s="728" t="n">
        <v>146.92</v>
      </c>
      <c r="I1331" s="737"/>
      <c r="J1331" s="730" t="n">
        <f aca="false">H1331*I1331</f>
        <v>0</v>
      </c>
    </row>
    <row r="1332" customFormat="false" ht="12" hidden="false" customHeight="true" outlineLevel="0" collapsed="false">
      <c r="A1332" s="785" t="s">
        <v>32883</v>
      </c>
      <c r="B1332" s="786" t="s">
        <v>32883</v>
      </c>
      <c r="C1332" s="757" t="str">
        <f aca="false">TRIM(B1332)</f>
        <v>19872</v>
      </c>
      <c r="D1332" s="787" t="n">
        <f aca="false">D1331+1</f>
        <v>22</v>
      </c>
      <c r="E1332" s="749" t="s">
        <v>32884</v>
      </c>
      <c r="F1332" s="829" t="s">
        <v>32885</v>
      </c>
      <c r="G1332" s="801" t="n">
        <v>21</v>
      </c>
      <c r="H1332" s="728" t="n">
        <v>42.94</v>
      </c>
      <c r="I1332" s="737"/>
      <c r="J1332" s="730" t="n">
        <f aca="false">H1332*I1332</f>
        <v>0</v>
      </c>
    </row>
    <row r="1333" customFormat="false" ht="12" hidden="false" customHeight="true" outlineLevel="0" collapsed="false">
      <c r="A1333" s="785" t="s">
        <v>32886</v>
      </c>
      <c r="B1333" s="786" t="s">
        <v>32886</v>
      </c>
      <c r="C1333" s="757" t="str">
        <f aca="false">TRIM(B1333)</f>
        <v>17155</v>
      </c>
      <c r="D1333" s="787" t="n">
        <f aca="false">D1332+1</f>
        <v>23</v>
      </c>
      <c r="E1333" s="749" t="s">
        <v>11969</v>
      </c>
      <c r="F1333" s="829" t="s">
        <v>1000</v>
      </c>
      <c r="G1333" s="801" t="n">
        <v>1</v>
      </c>
      <c r="H1333" s="728" t="n">
        <v>199.39</v>
      </c>
      <c r="I1333" s="737"/>
      <c r="J1333" s="730" t="n">
        <f aca="false">H1333*I1333</f>
        <v>0</v>
      </c>
    </row>
    <row r="1334" customFormat="false" ht="12" hidden="false" customHeight="true" outlineLevel="0" collapsed="false">
      <c r="A1334" s="785" t="s">
        <v>32887</v>
      </c>
      <c r="B1334" s="786" t="s">
        <v>32888</v>
      </c>
      <c r="C1334" s="757" t="str">
        <f aca="false">TRIM(B1334)</f>
        <v>978О</v>
      </c>
      <c r="D1334" s="787" t="n">
        <f aca="false">D1333+1</f>
        <v>24</v>
      </c>
      <c r="E1334" s="749" t="s">
        <v>12205</v>
      </c>
      <c r="F1334" s="829" t="s">
        <v>32889</v>
      </c>
      <c r="G1334" s="801" t="n">
        <v>2</v>
      </c>
      <c r="H1334" s="728" t="n">
        <v>266.59</v>
      </c>
      <c r="I1334" s="737"/>
      <c r="J1334" s="730" t="n">
        <f aca="false">H1334*I1334</f>
        <v>0</v>
      </c>
    </row>
    <row r="1335" customFormat="false" ht="12" hidden="false" customHeight="true" outlineLevel="0" collapsed="false">
      <c r="A1335" s="785" t="s">
        <v>32890</v>
      </c>
      <c r="B1335" s="786" t="s">
        <v>32891</v>
      </c>
      <c r="C1335" s="757" t="str">
        <f aca="false">TRIM(B1335)</f>
        <v>2439О</v>
      </c>
      <c r="D1335" s="787" t="n">
        <f aca="false">D1334+1</f>
        <v>25</v>
      </c>
      <c r="E1335" s="749" t="s">
        <v>13022</v>
      </c>
      <c r="F1335" s="829" t="s">
        <v>13023</v>
      </c>
      <c r="G1335" s="801" t="n">
        <v>1</v>
      </c>
      <c r="H1335" s="728" t="n">
        <v>10.22</v>
      </c>
      <c r="I1335" s="737"/>
      <c r="J1335" s="730" t="n">
        <f aca="false">H1335*I1335</f>
        <v>0</v>
      </c>
    </row>
    <row r="1336" customFormat="false" ht="12" hidden="false" customHeight="true" outlineLevel="0" collapsed="false">
      <c r="A1336" s="785" t="s">
        <v>32892</v>
      </c>
      <c r="B1336" s="786" t="s">
        <v>32892</v>
      </c>
      <c r="C1336" s="757" t="str">
        <f aca="false">TRIM(B1336)</f>
        <v>23188</v>
      </c>
      <c r="D1336" s="787" t="n">
        <f aca="false">D1335+1</f>
        <v>26</v>
      </c>
      <c r="E1336" s="749" t="s">
        <v>32893</v>
      </c>
      <c r="F1336" s="829" t="s">
        <v>32894</v>
      </c>
      <c r="G1336" s="801" t="n">
        <v>7</v>
      </c>
      <c r="H1336" s="728" t="n">
        <v>23.59</v>
      </c>
      <c r="I1336" s="737"/>
      <c r="J1336" s="730" t="n">
        <f aca="false">H1336*I1336</f>
        <v>0</v>
      </c>
    </row>
    <row r="1337" customFormat="false" ht="24" hidden="false" customHeight="true" outlineLevel="0" collapsed="false">
      <c r="A1337" s="785" t="s">
        <v>32895</v>
      </c>
      <c r="B1337" s="786" t="s">
        <v>32896</v>
      </c>
      <c r="C1337" s="757" t="str">
        <f aca="false">TRIM(B1337)</f>
        <v>уО662</v>
      </c>
      <c r="D1337" s="787" t="n">
        <f aca="false">D1336+1</f>
        <v>27</v>
      </c>
      <c r="E1337" s="749" t="s">
        <v>32897</v>
      </c>
      <c r="F1337" s="798" t="s">
        <v>32898</v>
      </c>
      <c r="G1337" s="801" t="n">
        <v>8</v>
      </c>
      <c r="H1337" s="728" t="n">
        <v>223.72</v>
      </c>
      <c r="I1337" s="737"/>
      <c r="J1337" s="730" t="n">
        <f aca="false">H1337*I1337</f>
        <v>0</v>
      </c>
    </row>
    <row r="1338" customFormat="false" ht="12" hidden="false" customHeight="true" outlineLevel="0" collapsed="false">
      <c r="A1338" s="785" t="s">
        <v>32899</v>
      </c>
      <c r="B1338" s="786" t="s">
        <v>32900</v>
      </c>
      <c r="C1338" s="757" t="str">
        <f aca="false">TRIM(B1338)</f>
        <v>уО457</v>
      </c>
      <c r="D1338" s="787" t="n">
        <f aca="false">D1337+1</f>
        <v>28</v>
      </c>
      <c r="E1338" s="749" t="s">
        <v>12832</v>
      </c>
      <c r="F1338" s="829" t="s">
        <v>5632</v>
      </c>
      <c r="G1338" s="801" t="n">
        <v>7</v>
      </c>
      <c r="H1338" s="728" t="n">
        <v>2.3</v>
      </c>
      <c r="I1338" s="737"/>
      <c r="J1338" s="730" t="n">
        <f aca="false">H1338*I1338</f>
        <v>0</v>
      </c>
    </row>
    <row r="1339" customFormat="false" ht="12" hidden="false" customHeight="true" outlineLevel="0" collapsed="false">
      <c r="A1339" s="785" t="s">
        <v>32901</v>
      </c>
      <c r="B1339" s="786" t="s">
        <v>32902</v>
      </c>
      <c r="C1339" s="757" t="str">
        <f aca="false">TRIM(B1339)</f>
        <v>2645О</v>
      </c>
      <c r="D1339" s="787" t="n">
        <f aca="false">D1338+1</f>
        <v>29</v>
      </c>
      <c r="E1339" s="749" t="s">
        <v>32903</v>
      </c>
      <c r="F1339" s="829" t="s">
        <v>32849</v>
      </c>
      <c r="G1339" s="801" t="n">
        <v>3</v>
      </c>
      <c r="H1339" s="728" t="n">
        <v>332.3</v>
      </c>
      <c r="I1339" s="737"/>
      <c r="J1339" s="730" t="n">
        <f aca="false">H1339*I1339</f>
        <v>0</v>
      </c>
    </row>
    <row r="1340" customFormat="false" ht="12" hidden="false" customHeight="true" outlineLevel="0" collapsed="false">
      <c r="A1340" s="785" t="s">
        <v>32904</v>
      </c>
      <c r="B1340" s="786" t="s">
        <v>32905</v>
      </c>
      <c r="C1340" s="757" t="str">
        <f aca="false">TRIM(B1340)</f>
        <v>лп5256О31О3О38ОО</v>
      </c>
      <c r="D1340" s="787" t="n">
        <f aca="false">D1339+1</f>
        <v>30</v>
      </c>
      <c r="E1340" s="749" t="s">
        <v>32906</v>
      </c>
      <c r="F1340" s="829" t="s">
        <v>32907</v>
      </c>
      <c r="G1340" s="801" t="n">
        <v>4</v>
      </c>
      <c r="H1340" s="728" t="n">
        <v>56.24</v>
      </c>
      <c r="I1340" s="737"/>
      <c r="J1340" s="730" t="n">
        <f aca="false">H1340*I1340</f>
        <v>0</v>
      </c>
    </row>
    <row r="1341" customFormat="false" ht="24" hidden="false" customHeight="true" outlineLevel="0" collapsed="false">
      <c r="A1341" s="785" t="s">
        <v>32908</v>
      </c>
      <c r="B1341" s="786" t="s">
        <v>32908</v>
      </c>
      <c r="C1341" s="757" t="str">
        <f aca="false">TRIM(B1341)</f>
        <v>28843</v>
      </c>
      <c r="D1341" s="787" t="n">
        <f aca="false">D1340+1</f>
        <v>31</v>
      </c>
      <c r="E1341" s="749" t="n">
        <v>-3975818</v>
      </c>
      <c r="F1341" s="798" t="s">
        <v>32909</v>
      </c>
      <c r="G1341" s="801" t="n">
        <v>1</v>
      </c>
      <c r="H1341" s="728" t="n">
        <v>1025.93</v>
      </c>
      <c r="I1341" s="737"/>
      <c r="J1341" s="730" t="n">
        <f aca="false">H1341*I1341</f>
        <v>0</v>
      </c>
    </row>
    <row r="1342" customFormat="false" ht="12" hidden="false" customHeight="true" outlineLevel="0" collapsed="false">
      <c r="A1342" s="785" t="s">
        <v>32910</v>
      </c>
      <c r="B1342" s="786" t="s">
        <v>32910</v>
      </c>
      <c r="C1342" s="757" t="str">
        <f aca="false">TRIM(B1342)</f>
        <v>14465</v>
      </c>
      <c r="D1342" s="787" t="n">
        <f aca="false">D1341+1</f>
        <v>32</v>
      </c>
      <c r="E1342" s="749" t="s">
        <v>32911</v>
      </c>
      <c r="F1342" s="829" t="s">
        <v>32912</v>
      </c>
      <c r="G1342" s="801" t="n">
        <v>3</v>
      </c>
      <c r="H1342" s="728" t="n">
        <v>7.98</v>
      </c>
      <c r="I1342" s="737"/>
      <c r="J1342" s="730" t="n">
        <f aca="false">H1342*I1342</f>
        <v>0</v>
      </c>
    </row>
    <row r="1343" customFormat="false" ht="12" hidden="false" customHeight="true" outlineLevel="0" collapsed="false">
      <c r="A1343" s="785" t="s">
        <v>32913</v>
      </c>
      <c r="B1343" s="786" t="s">
        <v>32913</v>
      </c>
      <c r="C1343" s="757" t="str">
        <f aca="false">TRIM(B1343)</f>
        <v>12832</v>
      </c>
      <c r="D1343" s="787" t="n">
        <f aca="false">D1342+1</f>
        <v>33</v>
      </c>
      <c r="E1343" s="749" t="s">
        <v>12589</v>
      </c>
      <c r="F1343" s="829" t="s">
        <v>32914</v>
      </c>
      <c r="G1343" s="801" t="n">
        <v>2</v>
      </c>
      <c r="H1343" s="728" t="n">
        <v>864.14</v>
      </c>
      <c r="I1343" s="737"/>
      <c r="J1343" s="730" t="n">
        <f aca="false">H1343*I1343</f>
        <v>0</v>
      </c>
    </row>
    <row r="1344" customFormat="false" ht="12" hidden="false" customHeight="true" outlineLevel="0" collapsed="false">
      <c r="A1344" s="785" t="s">
        <v>32915</v>
      </c>
      <c r="B1344" s="786" t="s">
        <v>32916</v>
      </c>
      <c r="C1344" s="757" t="str">
        <f aca="false">TRIM(B1344)</f>
        <v>23О97</v>
      </c>
      <c r="D1344" s="787" t="n">
        <f aca="false">D1343+1</f>
        <v>34</v>
      </c>
      <c r="E1344" s="749" t="s">
        <v>32917</v>
      </c>
      <c r="F1344" s="829" t="s">
        <v>32918</v>
      </c>
      <c r="G1344" s="801" t="n">
        <v>1</v>
      </c>
      <c r="H1344" s="728" t="n">
        <v>51.53</v>
      </c>
      <c r="I1344" s="737"/>
      <c r="J1344" s="730" t="n">
        <f aca="false">H1344*I1344</f>
        <v>0</v>
      </c>
    </row>
    <row r="1345" customFormat="false" ht="24" hidden="false" customHeight="true" outlineLevel="0" collapsed="false">
      <c r="A1345" s="785" t="s">
        <v>32919</v>
      </c>
      <c r="B1345" s="786" t="s">
        <v>32919</v>
      </c>
      <c r="C1345" s="757" t="str">
        <f aca="false">TRIM(B1345)</f>
        <v>23355</v>
      </c>
      <c r="D1345" s="787" t="n">
        <f aca="false">D1344+1</f>
        <v>35</v>
      </c>
      <c r="E1345" s="749" t="s">
        <v>32920</v>
      </c>
      <c r="F1345" s="798" t="s">
        <v>32921</v>
      </c>
      <c r="G1345" s="801" t="n">
        <v>1</v>
      </c>
      <c r="H1345" s="728" t="n">
        <v>24.07</v>
      </c>
      <c r="I1345" s="737"/>
      <c r="J1345" s="730" t="n">
        <f aca="false">H1345*I1345</f>
        <v>0</v>
      </c>
    </row>
    <row r="1346" customFormat="false" ht="12" hidden="false" customHeight="true" outlineLevel="0" collapsed="false">
      <c r="A1346" s="785" t="s">
        <v>29716</v>
      </c>
      <c r="B1346" s="786" t="s">
        <v>29716</v>
      </c>
      <c r="C1346" s="757" t="str">
        <f aca="false">TRIM(B1346)</f>
        <v>27284</v>
      </c>
      <c r="D1346" s="787" t="n">
        <f aca="false">D1345+1</f>
        <v>36</v>
      </c>
      <c r="E1346" s="749" t="s">
        <v>29717</v>
      </c>
      <c r="F1346" s="829" t="s">
        <v>29718</v>
      </c>
      <c r="G1346" s="801" t="n">
        <v>1</v>
      </c>
      <c r="H1346" s="728" t="n">
        <v>375.34</v>
      </c>
      <c r="I1346" s="737"/>
      <c r="J1346" s="730" t="n">
        <f aca="false">H1346*I1346</f>
        <v>0</v>
      </c>
    </row>
    <row r="1347" customFormat="false" ht="12" hidden="false" customHeight="true" outlineLevel="0" collapsed="false">
      <c r="A1347" s="785" t="s">
        <v>29713</v>
      </c>
      <c r="B1347" s="786" t="s">
        <v>29713</v>
      </c>
      <c r="C1347" s="757" t="str">
        <f aca="false">TRIM(B1347)</f>
        <v>27285</v>
      </c>
      <c r="D1347" s="787" t="n">
        <f aca="false">D1346+1</f>
        <v>37</v>
      </c>
      <c r="E1347" s="749" t="s">
        <v>29714</v>
      </c>
      <c r="F1347" s="829" t="s">
        <v>29715</v>
      </c>
      <c r="G1347" s="801" t="n">
        <v>1</v>
      </c>
      <c r="H1347" s="728" t="n">
        <v>229.77</v>
      </c>
      <c r="I1347" s="737"/>
      <c r="J1347" s="730" t="n">
        <f aca="false">H1347*I1347</f>
        <v>0</v>
      </c>
    </row>
    <row r="1348" customFormat="false" ht="12" hidden="false" customHeight="true" outlineLevel="0" collapsed="false">
      <c r="A1348" s="785" t="s">
        <v>32922</v>
      </c>
      <c r="B1348" s="786" t="s">
        <v>32922</v>
      </c>
      <c r="C1348" s="757" t="str">
        <f aca="false">TRIM(B1348)</f>
        <v>27383</v>
      </c>
      <c r="D1348" s="787" t="n">
        <f aca="false">D1347+1</f>
        <v>38</v>
      </c>
      <c r="E1348" s="749" t="s">
        <v>32923</v>
      </c>
      <c r="F1348" s="829" t="s">
        <v>2070</v>
      </c>
      <c r="G1348" s="801" t="n">
        <v>3</v>
      </c>
      <c r="H1348" s="728" t="n">
        <v>5.04</v>
      </c>
      <c r="I1348" s="737"/>
      <c r="J1348" s="730" t="n">
        <f aca="false">H1348*I1348</f>
        <v>0</v>
      </c>
    </row>
    <row r="1349" customFormat="false" ht="12" hidden="false" customHeight="true" outlineLevel="0" collapsed="false">
      <c r="A1349" s="785" t="s">
        <v>32924</v>
      </c>
      <c r="B1349" s="786" t="s">
        <v>32924</v>
      </c>
      <c r="C1349" s="757" t="str">
        <f aca="false">TRIM(B1349)</f>
        <v>23227</v>
      </c>
      <c r="D1349" s="787" t="n">
        <f aca="false">D1348+1</f>
        <v>39</v>
      </c>
      <c r="E1349" s="749" t="s">
        <v>32925</v>
      </c>
      <c r="F1349" s="829" t="s">
        <v>32926</v>
      </c>
      <c r="G1349" s="801" t="n">
        <v>1</v>
      </c>
      <c r="H1349" s="728" t="n">
        <v>27.9</v>
      </c>
      <c r="I1349" s="737"/>
      <c r="J1349" s="730" t="n">
        <f aca="false">H1349*I1349</f>
        <v>0</v>
      </c>
    </row>
    <row r="1350" customFormat="false" ht="12" hidden="false" customHeight="true" outlineLevel="0" collapsed="false">
      <c r="A1350" s="785" t="s">
        <v>32927</v>
      </c>
      <c r="B1350" s="786" t="s">
        <v>32927</v>
      </c>
      <c r="C1350" s="757" t="str">
        <f aca="false">TRIM(B1350)</f>
        <v>27128</v>
      </c>
      <c r="D1350" s="787" t="n">
        <f aca="false">D1349+1</f>
        <v>40</v>
      </c>
      <c r="E1350" s="749" t="s">
        <v>32928</v>
      </c>
      <c r="F1350" s="829" t="s">
        <v>32929</v>
      </c>
      <c r="G1350" s="801" t="n">
        <v>1</v>
      </c>
      <c r="H1350" s="728" t="n">
        <v>24.21</v>
      </c>
      <c r="I1350" s="737"/>
      <c r="J1350" s="730" t="n">
        <f aca="false">H1350*I1350</f>
        <v>0</v>
      </c>
    </row>
    <row r="1351" customFormat="false" ht="12" hidden="false" customHeight="true" outlineLevel="0" collapsed="false">
      <c r="A1351" s="785" t="s">
        <v>32930</v>
      </c>
      <c r="B1351" s="786" t="s">
        <v>32930</v>
      </c>
      <c r="C1351" s="757" t="str">
        <f aca="false">TRIM(B1351)</f>
        <v>9268</v>
      </c>
      <c r="D1351" s="787" t="n">
        <f aca="false">D1350+1</f>
        <v>41</v>
      </c>
      <c r="E1351" s="749" t="s">
        <v>32931</v>
      </c>
      <c r="F1351" s="829" t="s">
        <v>32932</v>
      </c>
      <c r="G1351" s="801" t="n">
        <v>36</v>
      </c>
      <c r="H1351" s="728" t="n">
        <v>10.29</v>
      </c>
      <c r="I1351" s="737"/>
      <c r="J1351" s="730" t="n">
        <f aca="false">H1351*I1351</f>
        <v>0</v>
      </c>
    </row>
    <row r="1352" customFormat="false" ht="24" hidden="false" customHeight="true" outlineLevel="0" collapsed="false">
      <c r="A1352" s="785" t="s">
        <v>32933</v>
      </c>
      <c r="B1352" s="786" t="s">
        <v>32934</v>
      </c>
      <c r="C1352" s="757" t="str">
        <f aca="false">TRIM(B1352)</f>
        <v>уО739</v>
      </c>
      <c r="D1352" s="787" t="n">
        <f aca="false">D1351+1</f>
        <v>42</v>
      </c>
      <c r="E1352" s="749" t="s">
        <v>11999</v>
      </c>
      <c r="F1352" s="798" t="s">
        <v>12001</v>
      </c>
      <c r="G1352" s="801" t="n">
        <v>9</v>
      </c>
      <c r="H1352" s="728" t="n">
        <v>39.1</v>
      </c>
      <c r="I1352" s="737"/>
      <c r="J1352" s="730" t="n">
        <f aca="false">H1352*I1352</f>
        <v>0</v>
      </c>
    </row>
    <row r="1353" customFormat="false" ht="24" hidden="false" customHeight="true" outlineLevel="0" collapsed="false">
      <c r="A1353" s="785" t="s">
        <v>32935</v>
      </c>
      <c r="B1353" s="786" t="s">
        <v>32935</v>
      </c>
      <c r="C1353" s="757" t="str">
        <f aca="false">TRIM(B1353)</f>
        <v>26367</v>
      </c>
      <c r="D1353" s="787" t="n">
        <f aca="false">D1352+1</f>
        <v>43</v>
      </c>
      <c r="E1353" s="749" t="s">
        <v>32936</v>
      </c>
      <c r="F1353" s="798" t="s">
        <v>32937</v>
      </c>
      <c r="G1353" s="801" t="n">
        <v>19</v>
      </c>
      <c r="H1353" s="728" t="n">
        <v>37.69</v>
      </c>
      <c r="I1353" s="737"/>
      <c r="J1353" s="730" t="n">
        <f aca="false">H1353*I1353</f>
        <v>0</v>
      </c>
    </row>
    <row r="1354" customFormat="false" ht="12" hidden="false" customHeight="true" outlineLevel="0" collapsed="false">
      <c r="A1354" s="785" t="s">
        <v>32938</v>
      </c>
      <c r="B1354" s="786" t="s">
        <v>32938</v>
      </c>
      <c r="C1354" s="757" t="str">
        <f aca="false">TRIM(B1354)</f>
        <v>у1214</v>
      </c>
      <c r="D1354" s="787" t="n">
        <f aca="false">D1353+1</f>
        <v>44</v>
      </c>
      <c r="E1354" s="749" t="s">
        <v>12631</v>
      </c>
      <c r="F1354" s="829" t="s">
        <v>12633</v>
      </c>
      <c r="G1354" s="801" t="n">
        <v>3</v>
      </c>
      <c r="H1354" s="728" t="n">
        <v>2.14</v>
      </c>
      <c r="I1354" s="737"/>
      <c r="J1354" s="730" t="n">
        <f aca="false">H1354*I1354</f>
        <v>0</v>
      </c>
    </row>
    <row r="1355" customFormat="false" ht="12" hidden="false" customHeight="true" outlineLevel="0" collapsed="false">
      <c r="A1355" s="830" t="s">
        <v>32939</v>
      </c>
      <c r="B1355" s="831" t="s">
        <v>32939</v>
      </c>
      <c r="C1355" s="757" t="str">
        <f aca="false">TRIM(B1355)</f>
        <v>11662</v>
      </c>
      <c r="D1355" s="787" t="n">
        <f aca="false">D1354+1</f>
        <v>45</v>
      </c>
      <c r="E1355" s="766" t="s">
        <v>12930</v>
      </c>
      <c r="F1355" s="832" t="s">
        <v>32940</v>
      </c>
      <c r="G1355" s="833" t="n">
        <v>1</v>
      </c>
      <c r="H1355" s="728" t="n">
        <v>63.78</v>
      </c>
      <c r="I1355" s="769"/>
      <c r="J1355" s="730" t="n">
        <f aca="false">H1355*I1355</f>
        <v>0</v>
      </c>
    </row>
    <row r="1356" customFormat="false" ht="12" hidden="false" customHeight="true" outlineLevel="0" collapsed="false">
      <c r="A1356" s="785" t="s">
        <v>32941</v>
      </c>
      <c r="B1356" s="786" t="s">
        <v>32942</v>
      </c>
      <c r="C1356" s="757" t="str">
        <f aca="false">TRIM(B1356)</f>
        <v>2О434</v>
      </c>
      <c r="D1356" s="787" t="n">
        <f aca="false">D1355+1</f>
        <v>46</v>
      </c>
      <c r="E1356" s="810" t="s">
        <v>18826</v>
      </c>
      <c r="F1356" s="780" t="s">
        <v>18827</v>
      </c>
      <c r="G1356" s="834" t="n">
        <v>22</v>
      </c>
      <c r="H1356" s="728" t="n">
        <v>463.54</v>
      </c>
      <c r="I1356" s="769"/>
      <c r="J1356" s="730" t="n">
        <f aca="false">H1356*I1356</f>
        <v>0</v>
      </c>
    </row>
    <row r="1357" customFormat="false" ht="12" hidden="false" customHeight="true" outlineLevel="0" collapsed="false">
      <c r="A1357" s="785" t="s">
        <v>32943</v>
      </c>
      <c r="B1357" s="786" t="s">
        <v>32943</v>
      </c>
      <c r="C1357" s="757" t="str">
        <f aca="false">TRIM(B1357)</f>
        <v>26671</v>
      </c>
      <c r="D1357" s="787" t="n">
        <f aca="false">D1356+1</f>
        <v>47</v>
      </c>
      <c r="E1357" s="810" t="s">
        <v>19046</v>
      </c>
      <c r="F1357" s="748" t="s">
        <v>18019</v>
      </c>
      <c r="G1357" s="834" t="n">
        <v>15</v>
      </c>
      <c r="H1357" s="728" t="n">
        <v>216.4</v>
      </c>
      <c r="I1357" s="769"/>
      <c r="J1357" s="730" t="n">
        <f aca="false">H1357*I1357</f>
        <v>0</v>
      </c>
    </row>
    <row r="1358" customFormat="false" ht="12" hidden="false" customHeight="true" outlineLevel="0" collapsed="false">
      <c r="A1358" s="785" t="s">
        <v>32944</v>
      </c>
      <c r="B1358" s="786" t="s">
        <v>32945</v>
      </c>
      <c r="C1358" s="757" t="str">
        <f aca="false">TRIM(B1358)</f>
        <v>ЛИО3ООООО82</v>
      </c>
      <c r="D1358" s="787" t="n">
        <f aca="false">D1357+1</f>
        <v>48</v>
      </c>
      <c r="E1358" s="810" t="s">
        <v>25130</v>
      </c>
      <c r="F1358" s="748" t="s">
        <v>32946</v>
      </c>
      <c r="G1358" s="834" t="n">
        <v>2</v>
      </c>
      <c r="H1358" s="728" t="n">
        <v>1409.02</v>
      </c>
      <c r="I1358" s="769"/>
      <c r="J1358" s="730" t="n">
        <f aca="false">H1358*I1358</f>
        <v>0</v>
      </c>
    </row>
    <row r="1359" customFormat="false" ht="12" hidden="false" customHeight="true" outlineLevel="0" collapsed="false">
      <c r="A1359" s="785" t="s">
        <v>32947</v>
      </c>
      <c r="B1359" s="786" t="s">
        <v>32947</v>
      </c>
      <c r="C1359" s="757" t="str">
        <f aca="false">TRIM(B1359)</f>
        <v>17249</v>
      </c>
      <c r="D1359" s="787" t="n">
        <f aca="false">D1358+1</f>
        <v>49</v>
      </c>
      <c r="E1359" s="810" t="s">
        <v>32948</v>
      </c>
      <c r="F1359" s="780" t="s">
        <v>32949</v>
      </c>
      <c r="G1359" s="834" t="n">
        <v>5</v>
      </c>
      <c r="H1359" s="728" t="n">
        <v>90.24</v>
      </c>
      <c r="I1359" s="769"/>
      <c r="J1359" s="730" t="n">
        <f aca="false">H1359*I1359</f>
        <v>0</v>
      </c>
    </row>
    <row r="1360" customFormat="false" ht="12" hidden="false" customHeight="true" outlineLevel="0" collapsed="false">
      <c r="A1360" s="785" t="s">
        <v>32950</v>
      </c>
      <c r="B1360" s="786" t="s">
        <v>32950</v>
      </c>
      <c r="C1360" s="757" t="str">
        <f aca="false">TRIM(B1360)</f>
        <v>17245</v>
      </c>
      <c r="D1360" s="787" t="n">
        <f aca="false">D1359+1</f>
        <v>50</v>
      </c>
      <c r="E1360" s="810" t="s">
        <v>32951</v>
      </c>
      <c r="F1360" s="748" t="s">
        <v>14530</v>
      </c>
      <c r="G1360" s="834" t="n">
        <v>24</v>
      </c>
      <c r="H1360" s="728" t="n">
        <v>371.92</v>
      </c>
      <c r="I1360" s="769"/>
      <c r="J1360" s="730" t="n">
        <f aca="false">H1360*I1360</f>
        <v>0</v>
      </c>
    </row>
    <row r="1361" customFormat="false" ht="12" hidden="false" customHeight="true" outlineLevel="0" collapsed="false">
      <c r="A1361" s="785" t="s">
        <v>32952</v>
      </c>
      <c r="B1361" s="786" t="s">
        <v>32953</v>
      </c>
      <c r="C1361" s="757" t="str">
        <f aca="false">TRIM(B1361)</f>
        <v>О8О21О2</v>
      </c>
      <c r="D1361" s="787" t="n">
        <f aca="false">D1360+1</f>
        <v>51</v>
      </c>
      <c r="E1361" s="810" t="s">
        <v>32954</v>
      </c>
      <c r="F1361" s="748" t="s">
        <v>32955</v>
      </c>
      <c r="G1361" s="834" t="n">
        <v>2</v>
      </c>
      <c r="H1361" s="728" t="n">
        <v>4708.27</v>
      </c>
      <c r="I1361" s="769"/>
      <c r="J1361" s="730" t="n">
        <f aca="false">H1361*I1361</f>
        <v>0</v>
      </c>
    </row>
    <row r="1362" customFormat="false" ht="12" hidden="false" customHeight="true" outlineLevel="0" collapsed="false">
      <c r="A1362" s="785" t="s">
        <v>32956</v>
      </c>
      <c r="B1362" s="786" t="s">
        <v>32956</v>
      </c>
      <c r="C1362" s="757" t="str">
        <f aca="false">TRIM(B1362)</f>
        <v>17235</v>
      </c>
      <c r="D1362" s="787" t="n">
        <f aca="false">D1361+1</f>
        <v>52</v>
      </c>
      <c r="E1362" s="810" t="s">
        <v>32957</v>
      </c>
      <c r="F1362" s="748" t="s">
        <v>14530</v>
      </c>
      <c r="G1362" s="834" t="n">
        <v>11</v>
      </c>
      <c r="H1362" s="728" t="n">
        <v>419.73</v>
      </c>
      <c r="I1362" s="769"/>
      <c r="J1362" s="730" t="n">
        <f aca="false">H1362*I1362</f>
        <v>0</v>
      </c>
    </row>
    <row r="1363" customFormat="false" ht="12" hidden="false" customHeight="true" outlineLevel="0" collapsed="false">
      <c r="A1363" s="785" t="s">
        <v>32958</v>
      </c>
      <c r="B1363" s="786" t="s">
        <v>32959</v>
      </c>
      <c r="C1363" s="757" t="str">
        <f aca="false">TRIM(B1363)</f>
        <v>УОООООООО11</v>
      </c>
      <c r="D1363" s="787" t="n">
        <f aca="false">D1362+1</f>
        <v>53</v>
      </c>
      <c r="E1363" s="810" t="s">
        <v>32960</v>
      </c>
      <c r="F1363" s="748" t="s">
        <v>32961</v>
      </c>
      <c r="G1363" s="834" t="n">
        <v>1</v>
      </c>
      <c r="H1363" s="728" t="n">
        <v>9860.75</v>
      </c>
      <c r="I1363" s="769"/>
      <c r="J1363" s="730" t="n">
        <f aca="false">H1363*I1363</f>
        <v>0</v>
      </c>
    </row>
    <row r="1364" customFormat="false" ht="12" hidden="false" customHeight="true" outlineLevel="0" collapsed="false">
      <c r="A1364" s="785" t="s">
        <v>32962</v>
      </c>
      <c r="B1364" s="786" t="s">
        <v>32962</v>
      </c>
      <c r="C1364" s="757" t="str">
        <f aca="false">TRIM(B1364)</f>
        <v>24788</v>
      </c>
      <c r="D1364" s="787" t="n">
        <f aca="false">D1363+1</f>
        <v>54</v>
      </c>
      <c r="E1364" s="810" t="s">
        <v>32963</v>
      </c>
      <c r="F1364" s="748" t="s">
        <v>32964</v>
      </c>
      <c r="G1364" s="834" t="n">
        <v>18</v>
      </c>
      <c r="H1364" s="728" t="n">
        <v>3445.68</v>
      </c>
      <c r="I1364" s="769"/>
      <c r="J1364" s="730" t="n">
        <f aca="false">H1364*I1364</f>
        <v>0</v>
      </c>
    </row>
    <row r="1365" customFormat="false" ht="12" hidden="false" customHeight="true" outlineLevel="0" collapsed="false">
      <c r="A1365" s="785" t="s">
        <v>32965</v>
      </c>
      <c r="B1365" s="786" t="s">
        <v>32965</v>
      </c>
      <c r="C1365" s="757" t="str">
        <f aca="false">TRIM(B1365)</f>
        <v>19449</v>
      </c>
      <c r="D1365" s="787" t="n">
        <f aca="false">D1364+1</f>
        <v>55</v>
      </c>
      <c r="E1365" s="748" t="n">
        <v>4932209</v>
      </c>
      <c r="F1365" s="748" t="s">
        <v>32966</v>
      </c>
      <c r="G1365" s="834" t="n">
        <v>2</v>
      </c>
      <c r="H1365" s="728" t="n">
        <v>1896.33</v>
      </c>
      <c r="I1365" s="769"/>
      <c r="J1365" s="730" t="n">
        <f aca="false">H1365*I1365</f>
        <v>0</v>
      </c>
    </row>
    <row r="1366" customFormat="false" ht="12" hidden="false" customHeight="true" outlineLevel="0" collapsed="false">
      <c r="A1366" s="785" t="s">
        <v>32967</v>
      </c>
      <c r="B1366" s="786" t="s">
        <v>32968</v>
      </c>
      <c r="C1366" s="757" t="str">
        <f aca="false">TRIM(B1366)</f>
        <v>2О559</v>
      </c>
      <c r="D1366" s="787" t="n">
        <f aca="false">D1365+1</f>
        <v>56</v>
      </c>
      <c r="E1366" s="748" t="n">
        <v>3289659</v>
      </c>
      <c r="F1366" s="748" t="s">
        <v>32969</v>
      </c>
      <c r="G1366" s="834" t="n">
        <v>3</v>
      </c>
      <c r="H1366" s="728" t="n">
        <v>2014.46</v>
      </c>
      <c r="I1366" s="769"/>
      <c r="J1366" s="730" t="n">
        <f aca="false">H1366*I1366</f>
        <v>0</v>
      </c>
    </row>
    <row r="1367" customFormat="false" ht="12" hidden="false" customHeight="true" outlineLevel="0" collapsed="false">
      <c r="A1367" s="785" t="s">
        <v>29471</v>
      </c>
      <c r="B1367" s="786" t="s">
        <v>29472</v>
      </c>
      <c r="C1367" s="757" t="str">
        <f aca="false">TRIM(B1367)</f>
        <v>ЛИОО1О44277</v>
      </c>
      <c r="D1367" s="787" t="n">
        <f aca="false">D1366+1</f>
        <v>57</v>
      </c>
      <c r="E1367" s="810" t="s">
        <v>29473</v>
      </c>
      <c r="F1367" s="748" t="s">
        <v>29474</v>
      </c>
      <c r="G1367" s="834" t="n">
        <v>10</v>
      </c>
      <c r="H1367" s="728" t="n">
        <v>69.06</v>
      </c>
      <c r="I1367" s="769"/>
      <c r="J1367" s="730" t="n">
        <f aca="false">H1367*I1367</f>
        <v>0</v>
      </c>
    </row>
    <row r="1368" customFormat="false" ht="12" hidden="false" customHeight="true" outlineLevel="0" collapsed="false">
      <c r="A1368" s="785" t="s">
        <v>32970</v>
      </c>
      <c r="B1368" s="786" t="s">
        <v>32971</v>
      </c>
      <c r="C1368" s="757" t="str">
        <f aca="false">TRIM(B1368)</f>
        <v>ОООО3839</v>
      </c>
      <c r="D1368" s="787" t="n">
        <f aca="false">D1367+1</f>
        <v>58</v>
      </c>
      <c r="E1368" s="813" t="s">
        <v>11991</v>
      </c>
      <c r="F1368" s="780" t="s">
        <v>32972</v>
      </c>
      <c r="G1368" s="834" t="n">
        <v>10</v>
      </c>
      <c r="H1368" s="728" t="n">
        <v>669.02</v>
      </c>
      <c r="I1368" s="769"/>
      <c r="J1368" s="730" t="n">
        <f aca="false">H1368*I1368</f>
        <v>0</v>
      </c>
    </row>
    <row r="1369" customFormat="false" ht="12" hidden="false" customHeight="true" outlineLevel="0" collapsed="false">
      <c r="A1369" s="785" t="s">
        <v>32973</v>
      </c>
      <c r="B1369" s="786" t="s">
        <v>32974</v>
      </c>
      <c r="C1369" s="757" t="str">
        <f aca="false">TRIM(B1369)</f>
        <v>УО797</v>
      </c>
      <c r="D1369" s="787" t="n">
        <f aca="false">D1368+1</f>
        <v>59</v>
      </c>
      <c r="E1369" s="810" t="s">
        <v>18806</v>
      </c>
      <c r="F1369" s="748" t="s">
        <v>32975</v>
      </c>
      <c r="G1369" s="834" t="n">
        <v>5</v>
      </c>
      <c r="H1369" s="728" t="n">
        <v>224</v>
      </c>
      <c r="I1369" s="769"/>
      <c r="J1369" s="730" t="n">
        <f aca="false">H1369*I1369</f>
        <v>0</v>
      </c>
    </row>
    <row r="1370" customFormat="false" ht="24" hidden="false" customHeight="true" outlineLevel="0" collapsed="false">
      <c r="A1370" s="785" t="s">
        <v>32976</v>
      </c>
      <c r="B1370" s="786" t="s">
        <v>32977</v>
      </c>
      <c r="C1370" s="757" t="str">
        <f aca="false">TRIM(B1370)</f>
        <v>УО824</v>
      </c>
      <c r="D1370" s="787" t="n">
        <f aca="false">D1369+1</f>
        <v>60</v>
      </c>
      <c r="E1370" s="810" t="s">
        <v>18743</v>
      </c>
      <c r="F1370" s="780" t="s">
        <v>32978</v>
      </c>
      <c r="G1370" s="834" t="n">
        <v>4</v>
      </c>
      <c r="H1370" s="728" t="n">
        <v>978.12</v>
      </c>
      <c r="I1370" s="769"/>
      <c r="J1370" s="730" t="n">
        <f aca="false">H1370*I1370</f>
        <v>0</v>
      </c>
    </row>
    <row r="1371" customFormat="false" ht="12" hidden="false" customHeight="true" outlineLevel="0" collapsed="false">
      <c r="A1371" s="785" t="s">
        <v>32979</v>
      </c>
      <c r="B1371" s="786" t="s">
        <v>32980</v>
      </c>
      <c r="C1371" s="757" t="str">
        <f aca="false">TRIM(B1371)</f>
        <v>О8О1734</v>
      </c>
      <c r="D1371" s="787" t="n">
        <f aca="false">D1370+1</f>
        <v>61</v>
      </c>
      <c r="E1371" s="810" t="s">
        <v>12481</v>
      </c>
      <c r="F1371" s="748" t="s">
        <v>12480</v>
      </c>
      <c r="G1371" s="834" t="n">
        <v>1</v>
      </c>
      <c r="H1371" s="728" t="n">
        <v>219.31</v>
      </c>
      <c r="I1371" s="769"/>
      <c r="J1371" s="730" t="n">
        <f aca="false">H1371*I1371</f>
        <v>0</v>
      </c>
    </row>
    <row r="1372" customFormat="false" ht="12" hidden="false" customHeight="true" outlineLevel="0" collapsed="false">
      <c r="A1372" s="785" t="s">
        <v>32981</v>
      </c>
      <c r="B1372" s="786" t="s">
        <v>32981</v>
      </c>
      <c r="C1372" s="757" t="str">
        <f aca="false">TRIM(B1372)</f>
        <v>22399</v>
      </c>
      <c r="D1372" s="787" t="n">
        <f aca="false">D1371+1</f>
        <v>62</v>
      </c>
      <c r="E1372" s="810" t="s">
        <v>32982</v>
      </c>
      <c r="F1372" s="748" t="s">
        <v>32983</v>
      </c>
      <c r="G1372" s="834" t="n">
        <v>1</v>
      </c>
      <c r="H1372" s="728" t="n">
        <v>13015.87</v>
      </c>
      <c r="I1372" s="769"/>
      <c r="J1372" s="730" t="n">
        <f aca="false">H1372*I1372</f>
        <v>0</v>
      </c>
    </row>
    <row r="1373" customFormat="false" ht="12" hidden="false" customHeight="true" outlineLevel="0" collapsed="false">
      <c r="A1373" s="785" t="s">
        <v>32984</v>
      </c>
      <c r="B1373" s="786" t="s">
        <v>32985</v>
      </c>
      <c r="C1373" s="757" t="str">
        <f aca="false">TRIM(B1373)</f>
        <v>224ОО</v>
      </c>
      <c r="D1373" s="787" t="n">
        <f aca="false">D1372+1</f>
        <v>63</v>
      </c>
      <c r="E1373" s="810" t="s">
        <v>32986</v>
      </c>
      <c r="F1373" s="748" t="s">
        <v>32983</v>
      </c>
      <c r="G1373" s="834" t="n">
        <v>1</v>
      </c>
      <c r="H1373" s="728" t="n">
        <v>13015.87</v>
      </c>
      <c r="I1373" s="769"/>
      <c r="J1373" s="730" t="n">
        <f aca="false">H1373*I1373</f>
        <v>0</v>
      </c>
    </row>
    <row r="1374" customFormat="false" ht="24" hidden="false" customHeight="true" outlineLevel="0" collapsed="false">
      <c r="A1374" s="785" t="s">
        <v>32987</v>
      </c>
      <c r="B1374" s="786" t="s">
        <v>32988</v>
      </c>
      <c r="C1374" s="757" t="str">
        <f aca="false">TRIM(B1374)</f>
        <v>УО962</v>
      </c>
      <c r="D1374" s="787" t="n">
        <f aca="false">D1373+1</f>
        <v>64</v>
      </c>
      <c r="E1374" s="810" t="s">
        <v>32989</v>
      </c>
      <c r="F1374" s="780" t="s">
        <v>32990</v>
      </c>
      <c r="G1374" s="834" t="n">
        <v>4</v>
      </c>
      <c r="H1374" s="728" t="n">
        <v>892.93</v>
      </c>
      <c r="I1374" s="769"/>
      <c r="J1374" s="730" t="n">
        <f aca="false">H1374*I1374</f>
        <v>0</v>
      </c>
    </row>
    <row r="1375" customFormat="false" ht="12" hidden="false" customHeight="true" outlineLevel="0" collapsed="false">
      <c r="A1375" s="785" t="s">
        <v>32991</v>
      </c>
      <c r="B1375" s="786" t="s">
        <v>32991</v>
      </c>
      <c r="C1375" s="757" t="str">
        <f aca="false">TRIM(B1375)</f>
        <v>5434</v>
      </c>
      <c r="D1375" s="787" t="n">
        <f aca="false">D1374+1</f>
        <v>65</v>
      </c>
      <c r="E1375" s="810" t="s">
        <v>18476</v>
      </c>
      <c r="F1375" s="780" t="s">
        <v>32992</v>
      </c>
      <c r="G1375" s="834" t="n">
        <v>50</v>
      </c>
      <c r="H1375" s="728" t="n">
        <v>400.08</v>
      </c>
      <c r="I1375" s="769"/>
      <c r="J1375" s="730" t="n">
        <f aca="false">H1375*I1375</f>
        <v>0</v>
      </c>
    </row>
    <row r="1376" customFormat="false" ht="24" hidden="false" customHeight="true" outlineLevel="0" collapsed="false">
      <c r="A1376" s="785" t="s">
        <v>32993</v>
      </c>
      <c r="B1376" s="786" t="s">
        <v>32994</v>
      </c>
      <c r="C1376" s="757" t="str">
        <f aca="false">TRIM(B1376)</f>
        <v>УОООООООО35</v>
      </c>
      <c r="D1376" s="787" t="n">
        <f aca="false">D1375+1</f>
        <v>66</v>
      </c>
      <c r="E1376" s="810" t="s">
        <v>32995</v>
      </c>
      <c r="F1376" s="780" t="s">
        <v>32996</v>
      </c>
      <c r="G1376" s="834" t="n">
        <v>27</v>
      </c>
      <c r="H1376" s="728" t="n">
        <v>875.46</v>
      </c>
      <c r="I1376" s="769"/>
      <c r="J1376" s="730" t="n">
        <f aca="false">H1376*I1376</f>
        <v>0</v>
      </c>
    </row>
    <row r="1377" s="720" customFormat="true" ht="12" hidden="false" customHeight="true" outlineLevel="0" collapsed="false">
      <c r="A1377" s="711"/>
      <c r="B1377" s="712"/>
      <c r="C1377" s="757" t="s">
        <v>28731</v>
      </c>
      <c r="D1377" s="714"/>
      <c r="E1377" s="715" t="s">
        <v>32997</v>
      </c>
      <c r="F1377" s="716"/>
      <c r="G1377" s="716"/>
      <c r="H1377" s="772"/>
      <c r="I1377" s="718"/>
      <c r="J1377" s="719"/>
    </row>
    <row r="1378" customFormat="false" ht="36" hidden="false" customHeight="true" outlineLevel="0" collapsed="false">
      <c r="A1378" s="835" t="s">
        <v>32998</v>
      </c>
      <c r="B1378" s="836" t="s">
        <v>32999</v>
      </c>
      <c r="C1378" s="757" t="str">
        <f aca="false">TRIM(B1378)</f>
        <v>И19О8</v>
      </c>
      <c r="D1378" s="724" t="n">
        <v>1</v>
      </c>
      <c r="E1378" s="837" t="s">
        <v>30621</v>
      </c>
      <c r="F1378" s="838" t="s">
        <v>30622</v>
      </c>
      <c r="G1378" s="776" t="n">
        <v>1</v>
      </c>
      <c r="H1378" s="728" t="n">
        <v>7920.28</v>
      </c>
      <c r="I1378" s="769"/>
      <c r="J1378" s="730" t="n">
        <f aca="false">H1378*I1378</f>
        <v>0</v>
      </c>
    </row>
    <row r="1379" customFormat="false" ht="24" hidden="false" customHeight="true" outlineLevel="0" collapsed="false">
      <c r="A1379" s="839" t="s">
        <v>33000</v>
      </c>
      <c r="B1379" s="840" t="s">
        <v>33001</v>
      </c>
      <c r="C1379" s="757" t="str">
        <f aca="false">TRIM(B1379)</f>
        <v>И2О19</v>
      </c>
      <c r="D1379" s="733" t="n">
        <f aca="false">D1378+1</f>
        <v>2</v>
      </c>
      <c r="E1379" s="788" t="s">
        <v>30730</v>
      </c>
      <c r="F1379" s="806" t="s">
        <v>30731</v>
      </c>
      <c r="G1379" s="742" t="n">
        <v>7</v>
      </c>
      <c r="H1379" s="728" t="n">
        <v>8364.41</v>
      </c>
      <c r="I1379" s="769"/>
      <c r="J1379" s="730" t="n">
        <f aca="false">H1379*I1379</f>
        <v>0</v>
      </c>
    </row>
    <row r="1380" customFormat="false" ht="24" hidden="false" customHeight="true" outlineLevel="0" collapsed="false">
      <c r="A1380" s="839" t="s">
        <v>33002</v>
      </c>
      <c r="B1380" s="840" t="s">
        <v>33003</v>
      </c>
      <c r="C1380" s="757" t="str">
        <f aca="false">TRIM(B1380)</f>
        <v>ОООО2526</v>
      </c>
      <c r="D1380" s="733" t="n">
        <f aca="false">D1379+1</f>
        <v>3</v>
      </c>
      <c r="E1380" s="740"/>
      <c r="F1380" s="806" t="s">
        <v>33004</v>
      </c>
      <c r="G1380" s="742" t="n">
        <v>6</v>
      </c>
      <c r="H1380" s="728" t="n">
        <v>9681.35</v>
      </c>
      <c r="I1380" s="769"/>
      <c r="J1380" s="730" t="n">
        <f aca="false">H1380*I1380</f>
        <v>0</v>
      </c>
    </row>
    <row r="1381" customFormat="false" ht="12" hidden="false" customHeight="true" outlineLevel="0" collapsed="false">
      <c r="A1381" s="839" t="s">
        <v>33005</v>
      </c>
      <c r="B1381" s="840" t="s">
        <v>33006</v>
      </c>
      <c r="C1381" s="757" t="str">
        <f aca="false">TRIM(B1381)</f>
        <v>УО583</v>
      </c>
      <c r="D1381" s="733" t="n">
        <f aca="false">D1380+1</f>
        <v>4</v>
      </c>
      <c r="E1381" s="740" t="s">
        <v>33007</v>
      </c>
      <c r="F1381" s="806" t="s">
        <v>33007</v>
      </c>
      <c r="G1381" s="742" t="n">
        <v>52</v>
      </c>
      <c r="H1381" s="728" t="n">
        <v>1580.54</v>
      </c>
      <c r="I1381" s="769"/>
      <c r="J1381" s="730" t="n">
        <f aca="false">H1381*I1381</f>
        <v>0</v>
      </c>
    </row>
    <row r="1382" customFormat="false" ht="12" hidden="false" customHeight="true" outlineLevel="0" collapsed="false">
      <c r="A1382" s="839" t="s">
        <v>33008</v>
      </c>
      <c r="B1382" s="840" t="s">
        <v>33009</v>
      </c>
      <c r="C1382" s="757" t="str">
        <f aca="false">TRIM(B1382)</f>
        <v>ОООО2172</v>
      </c>
      <c r="D1382" s="733" t="n">
        <f aca="false">D1381+1</f>
        <v>5</v>
      </c>
      <c r="E1382" s="740"/>
      <c r="F1382" s="806" t="s">
        <v>33010</v>
      </c>
      <c r="G1382" s="742" t="n">
        <v>133</v>
      </c>
      <c r="H1382" s="728" t="n">
        <v>423.36</v>
      </c>
      <c r="I1382" s="769"/>
      <c r="J1382" s="730" t="n">
        <f aca="false">H1382*I1382</f>
        <v>0</v>
      </c>
    </row>
    <row r="1383" customFormat="false" ht="12" hidden="false" customHeight="true" outlineLevel="0" collapsed="false">
      <c r="A1383" s="839" t="s">
        <v>33011</v>
      </c>
      <c r="B1383" s="840" t="s">
        <v>33012</v>
      </c>
      <c r="C1383" s="757" t="str">
        <f aca="false">TRIM(B1383)</f>
        <v>ГООООООО612</v>
      </c>
      <c r="D1383" s="733" t="n">
        <f aca="false">D1382+1</f>
        <v>6</v>
      </c>
      <c r="E1383" s="740" t="s">
        <v>25820</v>
      </c>
      <c r="F1383" s="806" t="s">
        <v>16756</v>
      </c>
      <c r="G1383" s="742" t="n">
        <v>2.5</v>
      </c>
      <c r="H1383" s="728" t="n">
        <v>32619.89</v>
      </c>
      <c r="I1383" s="769"/>
      <c r="J1383" s="730" t="n">
        <f aca="false">H1383*I1383</f>
        <v>0</v>
      </c>
    </row>
  </sheetData>
  <sheetProtection algorithmName="SHA-512" hashValue="pprVx2x5v/eqz4A1bUYWE53nhXj/Pazr7iQmvHuNK3oWwji+odq30kc8woeo4tcqdBHOzBdSFqt/bljpkx3lDA==" saltValue="QELK1+zwkJj7nfI5av6iYw==" spinCount="100000" sheet="true" objects="true" scenarios="true"/>
  <autoFilter ref="A10:AW1383"/>
  <mergeCells count="1">
    <mergeCell ref="A1:J1"/>
  </mergeCells>
  <printOptions headings="false" gridLines="false" gridLinesSet="true" horizontalCentered="false" verticalCentered="false"/>
  <pageMargins left="0.196527777777778" right="0.157638888888889" top="0.275694444444444" bottom="0.275694444444444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Q6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9" activeCellId="0" sqref="G19"/>
    </sheetView>
  </sheetViews>
  <sheetFormatPr defaultColWidth="8.90234375" defaultRowHeight="13.8" zeroHeight="false" outlineLevelRow="0" outlineLevelCol="0"/>
  <cols>
    <col collapsed="false" customWidth="true" hidden="false" outlineLevel="0" max="1" min="1" style="841" width="9"/>
    <col collapsed="false" customWidth="true" hidden="false" outlineLevel="0" max="2" min="2" style="9" width="5.33"/>
    <col collapsed="false" customWidth="true" hidden="false" outlineLevel="0" max="3" min="3" style="9" width="31.11"/>
    <col collapsed="false" customWidth="true" hidden="true" outlineLevel="0" max="5" min="4" style="9" width="11.52"/>
    <col collapsed="false" customWidth="true" hidden="true" outlineLevel="0" max="6" min="6" style="9" width="5.55"/>
    <col collapsed="false" customWidth="true" hidden="false" outlineLevel="0" max="7" min="7" style="9" width="43.78"/>
    <col collapsed="false" customWidth="true" hidden="false" outlineLevel="0" max="8" min="8" style="9" width="5.55"/>
    <col collapsed="false" customWidth="true" hidden="false" outlineLevel="0" max="9" min="9" style="842" width="12.1"/>
    <col collapsed="false" customWidth="true" hidden="false" outlineLevel="0" max="10" min="10" style="843" width="12.1"/>
    <col collapsed="false" customWidth="true" hidden="true" outlineLevel="0" max="11" min="11" style="9" width="9.13"/>
    <col collapsed="false" customWidth="true" hidden="false" outlineLevel="0" max="12" min="12" style="844" width="9"/>
    <col collapsed="false" customWidth="false" hidden="false" outlineLevel="0" max="1024" min="13" style="844" width="8.89"/>
  </cols>
  <sheetData>
    <row r="2" s="848" customFormat="true" ht="15.6" hidden="false" customHeight="false" outlineLevel="0" collapsed="false">
      <c r="A2" s="845"/>
      <c r="B2" s="845"/>
      <c r="C2" s="845" t="s">
        <v>121</v>
      </c>
      <c r="D2" s="845"/>
      <c r="E2" s="845"/>
      <c r="F2" s="845"/>
      <c r="G2" s="845"/>
      <c r="H2" s="845"/>
      <c r="I2" s="846"/>
      <c r="J2" s="847"/>
      <c r="K2" s="845"/>
    </row>
    <row r="3" s="848" customFormat="true" ht="15.6" hidden="false" customHeight="false" outlineLevel="0" collapsed="false">
      <c r="A3" s="845"/>
      <c r="B3" s="845"/>
      <c r="C3" s="845"/>
      <c r="D3" s="845"/>
      <c r="E3" s="845"/>
      <c r="F3" s="845"/>
      <c r="G3" s="845"/>
      <c r="H3" s="845"/>
      <c r="I3" s="846"/>
      <c r="J3" s="847"/>
      <c r="K3" s="845"/>
    </row>
    <row r="4" s="848" customFormat="true" ht="15.6" hidden="false" customHeight="false" outlineLevel="0" collapsed="false">
      <c r="A4" s="845"/>
      <c r="B4" s="845"/>
      <c r="C4" s="845" t="s">
        <v>122</v>
      </c>
      <c r="D4" s="849"/>
      <c r="E4" s="850"/>
      <c r="F4" s="845"/>
      <c r="G4" s="851" t="str">
        <f aca="false">Заявка!G7</f>
        <v>АВГУСТЕ</v>
      </c>
      <c r="H4" s="852" t="s">
        <v>33013</v>
      </c>
      <c r="I4" s="846"/>
      <c r="J4" s="847"/>
      <c r="K4" s="845"/>
    </row>
    <row r="5" s="848" customFormat="true" ht="15.6" hidden="false" customHeight="false" outlineLevel="0" collapsed="false">
      <c r="A5" s="845"/>
      <c r="B5" s="845"/>
      <c r="C5" s="845" t="s">
        <v>123</v>
      </c>
      <c r="D5" s="853"/>
      <c r="E5" s="845"/>
      <c r="F5" s="845"/>
      <c r="G5" s="854" t="n">
        <v>0</v>
      </c>
      <c r="H5" s="855"/>
      <c r="I5" s="846"/>
      <c r="J5" s="847"/>
      <c r="K5" s="845"/>
    </row>
    <row r="6" s="848" customFormat="true" ht="15.6" hidden="false" customHeight="false" outlineLevel="0" collapsed="false">
      <c r="A6" s="845"/>
      <c r="B6" s="845"/>
      <c r="C6" s="845" t="s">
        <v>33014</v>
      </c>
      <c r="D6" s="856"/>
      <c r="E6" s="856"/>
      <c r="F6" s="845"/>
      <c r="G6" s="857" t="n">
        <f aca="false">SUBTOTAL(9,K11:K95)</f>
        <v>0</v>
      </c>
      <c r="H6" s="845"/>
      <c r="I6" s="846"/>
      <c r="J6" s="847"/>
      <c r="K6" s="845"/>
    </row>
    <row r="7" s="848" customFormat="true" ht="15.6" hidden="false" customHeight="false" outlineLevel="0" collapsed="false">
      <c r="A7" s="87"/>
      <c r="B7" s="87"/>
      <c r="C7" s="87" t="s">
        <v>33015</v>
      </c>
      <c r="D7" s="858"/>
      <c r="E7" s="87"/>
      <c r="F7" s="859"/>
      <c r="G7" s="860" t="n">
        <f aca="false">SUM(L11:L2326)</f>
        <v>0</v>
      </c>
      <c r="H7" s="87"/>
      <c r="I7" s="861"/>
      <c r="J7" s="862"/>
      <c r="K7" s="863"/>
      <c r="L7" s="864"/>
      <c r="M7" s="81"/>
      <c r="N7" s="87"/>
      <c r="O7" s="87"/>
      <c r="P7" s="88"/>
      <c r="Q7" s="88"/>
    </row>
    <row r="8" s="848" customFormat="true" ht="15.6" hidden="false" customHeight="false" outlineLevel="0" collapsed="false">
      <c r="A8" s="87"/>
      <c r="B8" s="87"/>
      <c r="C8" s="87" t="s">
        <v>33016</v>
      </c>
      <c r="D8" s="858"/>
      <c r="E8" s="87"/>
      <c r="F8" s="859"/>
      <c r="G8" s="865" t="n">
        <f aca="false">SUBTOTAL(3,G13:G2326)</f>
        <v>83</v>
      </c>
      <c r="H8" s="87"/>
      <c r="I8" s="861"/>
      <c r="J8" s="862"/>
      <c r="K8" s="863"/>
      <c r="L8" s="864"/>
      <c r="M8" s="81"/>
      <c r="N8" s="87"/>
      <c r="O8" s="87"/>
      <c r="P8" s="88"/>
      <c r="Q8" s="88"/>
    </row>
    <row r="10" s="874" customFormat="true" ht="69" hidden="false" customHeight="false" outlineLevel="0" collapsed="false">
      <c r="A10" s="866" t="s">
        <v>33017</v>
      </c>
      <c r="B10" s="867" t="s">
        <v>129</v>
      </c>
      <c r="C10" s="867" t="s">
        <v>130</v>
      </c>
      <c r="D10" s="868" t="s">
        <v>33018</v>
      </c>
      <c r="E10" s="868" t="s">
        <v>33019</v>
      </c>
      <c r="F10" s="869" t="s">
        <v>135</v>
      </c>
      <c r="G10" s="867" t="s">
        <v>136</v>
      </c>
      <c r="H10" s="325" t="s">
        <v>137</v>
      </c>
      <c r="I10" s="870" t="s">
        <v>139</v>
      </c>
      <c r="J10" s="871" t="s">
        <v>33020</v>
      </c>
      <c r="K10" s="872" t="s">
        <v>140</v>
      </c>
      <c r="L10" s="873" t="s">
        <v>141</v>
      </c>
    </row>
    <row r="11" customFormat="false" ht="13.8" hidden="false" customHeight="false" outlineLevel="0" collapsed="false">
      <c r="A11" s="875" t="n">
        <v>3584</v>
      </c>
      <c r="B11" s="876" t="n">
        <f aca="false">B6+1</f>
        <v>1</v>
      </c>
      <c r="C11" s="877" t="s">
        <v>33021</v>
      </c>
      <c r="D11" s="878"/>
      <c r="E11" s="878"/>
      <c r="F11" s="879"/>
      <c r="G11" s="880" t="s">
        <v>33022</v>
      </c>
      <c r="H11" s="881"/>
      <c r="I11" s="882"/>
      <c r="J11" s="883" t="n">
        <f aca="false">I11-I11*G5</f>
        <v>0</v>
      </c>
      <c r="K11" s="884" t="n">
        <f aca="false">L11*J11</f>
        <v>0</v>
      </c>
      <c r="L11" s="885"/>
    </row>
    <row r="12" customFormat="false" ht="13.8" hidden="false" customHeight="false" outlineLevel="0" collapsed="false">
      <c r="A12" s="875" t="n">
        <v>3585</v>
      </c>
      <c r="B12" s="876" t="n">
        <f aca="false">B11+1</f>
        <v>2</v>
      </c>
      <c r="C12" s="877" t="s">
        <v>33023</v>
      </c>
      <c r="D12" s="878"/>
      <c r="E12" s="878"/>
      <c r="F12" s="879"/>
      <c r="G12" s="880" t="s">
        <v>33022</v>
      </c>
      <c r="H12" s="881"/>
      <c r="I12" s="882"/>
      <c r="J12" s="883" t="n">
        <v>0</v>
      </c>
      <c r="K12" s="884" t="n">
        <f aca="false">L12*J12</f>
        <v>0</v>
      </c>
      <c r="L12" s="885"/>
    </row>
    <row r="13" customFormat="false" ht="13.8" hidden="false" customHeight="false" outlineLevel="0" collapsed="false">
      <c r="A13" s="875" t="n">
        <v>3817</v>
      </c>
      <c r="B13" s="876" t="n">
        <f aca="false">B12+1</f>
        <v>3</v>
      </c>
      <c r="C13" s="877" t="s">
        <v>33024</v>
      </c>
      <c r="D13" s="878"/>
      <c r="E13" s="878"/>
      <c r="F13" s="879"/>
      <c r="G13" s="880" t="s">
        <v>33025</v>
      </c>
      <c r="H13" s="881"/>
      <c r="I13" s="882"/>
      <c r="J13" s="883" t="n">
        <v>0</v>
      </c>
      <c r="K13" s="884" t="n">
        <f aca="false">L13*J13</f>
        <v>0</v>
      </c>
      <c r="L13" s="885"/>
    </row>
    <row r="14" customFormat="false" ht="13.8" hidden="false" customHeight="false" outlineLevel="0" collapsed="false">
      <c r="A14" s="875" t="n">
        <v>4041</v>
      </c>
      <c r="B14" s="876" t="n">
        <f aca="false">B13+1</f>
        <v>4</v>
      </c>
      <c r="C14" s="877" t="s">
        <v>33026</v>
      </c>
      <c r="D14" s="878"/>
      <c r="E14" s="878"/>
      <c r="F14" s="879"/>
      <c r="G14" s="880" t="s">
        <v>33027</v>
      </c>
      <c r="H14" s="881"/>
      <c r="I14" s="882"/>
      <c r="J14" s="883" t="n">
        <v>0</v>
      </c>
      <c r="K14" s="884" t="n">
        <f aca="false">L14*J14</f>
        <v>0</v>
      </c>
      <c r="L14" s="885"/>
    </row>
    <row r="15" customFormat="false" ht="13.8" hidden="false" customHeight="false" outlineLevel="0" collapsed="false">
      <c r="A15" s="875" t="n">
        <v>4043</v>
      </c>
      <c r="B15" s="876" t="n">
        <f aca="false">B14+1</f>
        <v>5</v>
      </c>
      <c r="C15" s="877" t="s">
        <v>33028</v>
      </c>
      <c r="D15" s="878"/>
      <c r="E15" s="878"/>
      <c r="F15" s="879"/>
      <c r="G15" s="880" t="s">
        <v>28805</v>
      </c>
      <c r="H15" s="881"/>
      <c r="I15" s="882"/>
      <c r="J15" s="883" t="n">
        <v>0</v>
      </c>
      <c r="K15" s="884" t="n">
        <f aca="false">L15*J15</f>
        <v>0</v>
      </c>
      <c r="L15" s="885"/>
    </row>
    <row r="16" customFormat="false" ht="13.8" hidden="false" customHeight="false" outlineLevel="0" collapsed="false">
      <c r="A16" s="875" t="n">
        <v>4582</v>
      </c>
      <c r="B16" s="876" t="n">
        <f aca="false">B15+1</f>
        <v>6</v>
      </c>
      <c r="C16" s="877" t="s">
        <v>33029</v>
      </c>
      <c r="D16" s="878"/>
      <c r="E16" s="878"/>
      <c r="F16" s="879"/>
      <c r="G16" s="880" t="s">
        <v>33030</v>
      </c>
      <c r="H16" s="881"/>
      <c r="I16" s="882"/>
      <c r="J16" s="883" t="n">
        <v>0</v>
      </c>
      <c r="K16" s="884" t="n">
        <f aca="false">L16*J16</f>
        <v>0</v>
      </c>
      <c r="L16" s="885"/>
    </row>
    <row r="17" customFormat="false" ht="13.8" hidden="false" customHeight="false" outlineLevel="0" collapsed="false">
      <c r="A17" s="875" t="n">
        <v>4583</v>
      </c>
      <c r="B17" s="876" t="n">
        <f aca="false">B16+1</f>
        <v>7</v>
      </c>
      <c r="C17" s="877" t="s">
        <v>33031</v>
      </c>
      <c r="D17" s="878"/>
      <c r="E17" s="878"/>
      <c r="F17" s="879"/>
      <c r="G17" s="880" t="s">
        <v>33030</v>
      </c>
      <c r="H17" s="881"/>
      <c r="I17" s="882"/>
      <c r="J17" s="883" t="n">
        <v>0</v>
      </c>
      <c r="K17" s="884" t="n">
        <f aca="false">L17*J17</f>
        <v>0</v>
      </c>
      <c r="L17" s="885"/>
    </row>
    <row r="18" customFormat="false" ht="13.8" hidden="false" customHeight="false" outlineLevel="0" collapsed="false">
      <c r="A18" s="875" t="n">
        <v>5285</v>
      </c>
      <c r="B18" s="876" t="n">
        <f aca="false">B17+1</f>
        <v>8</v>
      </c>
      <c r="C18" s="877" t="s">
        <v>33032</v>
      </c>
      <c r="D18" s="878"/>
      <c r="E18" s="878"/>
      <c r="F18" s="879"/>
      <c r="G18" s="880" t="s">
        <v>33033</v>
      </c>
      <c r="H18" s="881"/>
      <c r="I18" s="882"/>
      <c r="J18" s="883" t="n">
        <v>0</v>
      </c>
      <c r="K18" s="884" t="n">
        <f aca="false">L18*J18</f>
        <v>0</v>
      </c>
      <c r="L18" s="885"/>
    </row>
    <row r="19" customFormat="false" ht="13.8" hidden="false" customHeight="false" outlineLevel="0" collapsed="false">
      <c r="A19" s="875" t="n">
        <v>5360</v>
      </c>
      <c r="B19" s="876" t="n">
        <f aca="false">B18+1</f>
        <v>9</v>
      </c>
      <c r="C19" s="877" t="s">
        <v>33034</v>
      </c>
      <c r="D19" s="878"/>
      <c r="E19" s="878"/>
      <c r="F19" s="879"/>
      <c r="G19" s="880" t="s">
        <v>33035</v>
      </c>
      <c r="H19" s="881"/>
      <c r="I19" s="882"/>
      <c r="J19" s="883" t="n">
        <v>0</v>
      </c>
      <c r="K19" s="884" t="n">
        <f aca="false">L19*J19</f>
        <v>0</v>
      </c>
      <c r="L19" s="885"/>
    </row>
    <row r="20" customFormat="false" ht="13.8" hidden="false" customHeight="false" outlineLevel="0" collapsed="false">
      <c r="A20" s="875" t="n">
        <v>5604</v>
      </c>
      <c r="B20" s="876" t="n">
        <f aca="false">B19+1</f>
        <v>10</v>
      </c>
      <c r="C20" s="877" t="s">
        <v>33036</v>
      </c>
      <c r="D20" s="878"/>
      <c r="E20" s="878"/>
      <c r="F20" s="879"/>
      <c r="G20" s="880" t="s">
        <v>33037</v>
      </c>
      <c r="H20" s="881"/>
      <c r="I20" s="882"/>
      <c r="J20" s="883" t="n">
        <v>0</v>
      </c>
      <c r="K20" s="884" t="n">
        <f aca="false">L20*J20</f>
        <v>0</v>
      </c>
      <c r="L20" s="885"/>
    </row>
    <row r="21" customFormat="false" ht="13.8" hidden="false" customHeight="false" outlineLevel="0" collapsed="false">
      <c r="A21" s="875" t="n">
        <v>5784</v>
      </c>
      <c r="B21" s="876" t="n">
        <f aca="false">B20+1</f>
        <v>11</v>
      </c>
      <c r="C21" s="877" t="s">
        <v>33038</v>
      </c>
      <c r="D21" s="878"/>
      <c r="E21" s="878"/>
      <c r="F21" s="879"/>
      <c r="G21" s="880" t="s">
        <v>33039</v>
      </c>
      <c r="H21" s="881"/>
      <c r="I21" s="882"/>
      <c r="J21" s="883" t="n">
        <v>0</v>
      </c>
      <c r="K21" s="884" t="n">
        <f aca="false">L21*J21</f>
        <v>0</v>
      </c>
      <c r="L21" s="885"/>
    </row>
    <row r="22" customFormat="false" ht="13.8" hidden="false" customHeight="false" outlineLevel="0" collapsed="false">
      <c r="A22" s="875" t="n">
        <v>5959</v>
      </c>
      <c r="B22" s="876" t="n">
        <f aca="false">B21+1</f>
        <v>12</v>
      </c>
      <c r="C22" s="877" t="s">
        <v>33040</v>
      </c>
      <c r="D22" s="878"/>
      <c r="E22" s="878"/>
      <c r="F22" s="879"/>
      <c r="G22" s="880" t="s">
        <v>28787</v>
      </c>
      <c r="H22" s="881"/>
      <c r="I22" s="882"/>
      <c r="J22" s="883" t="n">
        <v>0</v>
      </c>
      <c r="K22" s="884" t="n">
        <f aca="false">L22*J22</f>
        <v>0</v>
      </c>
      <c r="L22" s="885"/>
    </row>
    <row r="23" customFormat="false" ht="13.8" hidden="false" customHeight="false" outlineLevel="0" collapsed="false">
      <c r="A23" s="875" t="n">
        <v>6098</v>
      </c>
      <c r="B23" s="876" t="n">
        <f aca="false">B22+1</f>
        <v>13</v>
      </c>
      <c r="C23" s="877" t="s">
        <v>33041</v>
      </c>
      <c r="D23" s="878"/>
      <c r="E23" s="878"/>
      <c r="F23" s="879"/>
      <c r="G23" s="880" t="s">
        <v>33042</v>
      </c>
      <c r="H23" s="881"/>
      <c r="I23" s="882"/>
      <c r="J23" s="883" t="n">
        <v>0</v>
      </c>
      <c r="K23" s="884" t="n">
        <f aca="false">L23*J23</f>
        <v>0</v>
      </c>
      <c r="L23" s="885"/>
    </row>
    <row r="24" customFormat="false" ht="13.8" hidden="false" customHeight="false" outlineLevel="0" collapsed="false">
      <c r="A24" s="875" t="n">
        <v>6382</v>
      </c>
      <c r="B24" s="876" t="n">
        <f aca="false">B23+1</f>
        <v>14</v>
      </c>
      <c r="C24" s="877" t="s">
        <v>33043</v>
      </c>
      <c r="D24" s="878"/>
      <c r="E24" s="878"/>
      <c r="F24" s="879"/>
      <c r="G24" s="880" t="s">
        <v>28808</v>
      </c>
      <c r="H24" s="881"/>
      <c r="I24" s="882"/>
      <c r="J24" s="883" t="n">
        <v>0</v>
      </c>
      <c r="K24" s="884" t="n">
        <f aca="false">L24*J24</f>
        <v>0</v>
      </c>
      <c r="L24" s="885"/>
    </row>
    <row r="25" customFormat="false" ht="13.8" hidden="false" customHeight="false" outlineLevel="0" collapsed="false">
      <c r="A25" s="875" t="n">
        <v>6460</v>
      </c>
      <c r="B25" s="876" t="n">
        <f aca="false">B24+1</f>
        <v>15</v>
      </c>
      <c r="C25" s="877" t="s">
        <v>33044</v>
      </c>
      <c r="D25" s="878"/>
      <c r="E25" s="878"/>
      <c r="F25" s="879"/>
      <c r="G25" s="880" t="s">
        <v>28792</v>
      </c>
      <c r="H25" s="881"/>
      <c r="I25" s="882"/>
      <c r="J25" s="883" t="n">
        <v>0</v>
      </c>
      <c r="K25" s="884" t="n">
        <f aca="false">L25*J25</f>
        <v>0</v>
      </c>
      <c r="L25" s="885"/>
    </row>
    <row r="26" customFormat="false" ht="13.8" hidden="false" customHeight="false" outlineLevel="0" collapsed="false">
      <c r="A26" s="875" t="n">
        <v>6464</v>
      </c>
      <c r="B26" s="876" t="n">
        <f aca="false">B25+1</f>
        <v>16</v>
      </c>
      <c r="C26" s="877" t="s">
        <v>33045</v>
      </c>
      <c r="D26" s="878"/>
      <c r="E26" s="878"/>
      <c r="F26" s="879"/>
      <c r="G26" s="880" t="s">
        <v>28811</v>
      </c>
      <c r="H26" s="881"/>
      <c r="I26" s="882"/>
      <c r="J26" s="883" t="n">
        <v>0</v>
      </c>
      <c r="K26" s="884" t="n">
        <f aca="false">L26*J26</f>
        <v>0</v>
      </c>
      <c r="L26" s="885"/>
    </row>
    <row r="27" customFormat="false" ht="13.8" hidden="false" customHeight="false" outlineLevel="0" collapsed="false">
      <c r="A27" s="875" t="n">
        <v>6516</v>
      </c>
      <c r="B27" s="876" t="n">
        <f aca="false">B26+1</f>
        <v>17</v>
      </c>
      <c r="C27" s="877" t="s">
        <v>33046</v>
      </c>
      <c r="D27" s="878"/>
      <c r="E27" s="878"/>
      <c r="F27" s="879"/>
      <c r="G27" s="880" t="s">
        <v>33047</v>
      </c>
      <c r="H27" s="881"/>
      <c r="I27" s="882"/>
      <c r="J27" s="883" t="n">
        <v>0</v>
      </c>
      <c r="K27" s="884" t="n">
        <f aca="false">L27*J27</f>
        <v>0</v>
      </c>
      <c r="L27" s="885"/>
    </row>
    <row r="28" customFormat="false" ht="13.8" hidden="false" customHeight="false" outlineLevel="0" collapsed="false">
      <c r="A28" s="875" t="n">
        <v>6517</v>
      </c>
      <c r="B28" s="876" t="n">
        <f aca="false">B27+1</f>
        <v>18</v>
      </c>
      <c r="C28" s="877" t="s">
        <v>33048</v>
      </c>
      <c r="D28" s="878"/>
      <c r="E28" s="878"/>
      <c r="F28" s="879"/>
      <c r="G28" s="880" t="s">
        <v>33047</v>
      </c>
      <c r="H28" s="881"/>
      <c r="I28" s="882"/>
      <c r="J28" s="883" t="n">
        <v>0</v>
      </c>
      <c r="K28" s="884" t="n">
        <f aca="false">L28*J28</f>
        <v>0</v>
      </c>
      <c r="L28" s="885"/>
    </row>
    <row r="29" customFormat="false" ht="13.8" hidden="false" customHeight="false" outlineLevel="0" collapsed="false">
      <c r="A29" s="875" t="n">
        <v>6866</v>
      </c>
      <c r="B29" s="876" t="n">
        <f aca="false">B28+1</f>
        <v>19</v>
      </c>
      <c r="C29" s="877" t="s">
        <v>33049</v>
      </c>
      <c r="D29" s="878"/>
      <c r="E29" s="878"/>
      <c r="F29" s="879"/>
      <c r="G29" s="880" t="s">
        <v>28764</v>
      </c>
      <c r="H29" s="881"/>
      <c r="I29" s="882"/>
      <c r="J29" s="883" t="n">
        <v>0</v>
      </c>
      <c r="K29" s="884" t="n">
        <f aca="false">L29*J29</f>
        <v>0</v>
      </c>
      <c r="L29" s="885"/>
    </row>
    <row r="30" customFormat="false" ht="13.8" hidden="false" customHeight="false" outlineLevel="0" collapsed="false">
      <c r="A30" s="875" t="n">
        <v>6926</v>
      </c>
      <c r="B30" s="876" t="n">
        <f aca="false">B29+1</f>
        <v>20</v>
      </c>
      <c r="C30" s="877" t="s">
        <v>33050</v>
      </c>
      <c r="D30" s="878"/>
      <c r="E30" s="878"/>
      <c r="F30" s="879"/>
      <c r="G30" s="880" t="s">
        <v>33051</v>
      </c>
      <c r="H30" s="881"/>
      <c r="I30" s="882"/>
      <c r="J30" s="883" t="n">
        <v>0</v>
      </c>
      <c r="K30" s="884" t="n">
        <f aca="false">L30*J30</f>
        <v>0</v>
      </c>
      <c r="L30" s="885"/>
    </row>
    <row r="31" customFormat="false" ht="13.8" hidden="false" customHeight="false" outlineLevel="0" collapsed="false">
      <c r="A31" s="875" t="n">
        <v>6960</v>
      </c>
      <c r="B31" s="876" t="n">
        <f aca="false">B30+1</f>
        <v>21</v>
      </c>
      <c r="C31" s="877" t="s">
        <v>33052</v>
      </c>
      <c r="D31" s="878"/>
      <c r="E31" s="878"/>
      <c r="F31" s="879"/>
      <c r="G31" s="880" t="s">
        <v>33053</v>
      </c>
      <c r="H31" s="881"/>
      <c r="I31" s="882"/>
      <c r="J31" s="883" t="n">
        <v>0</v>
      </c>
      <c r="K31" s="884" t="n">
        <f aca="false">L31*J31</f>
        <v>0</v>
      </c>
      <c r="L31" s="885"/>
    </row>
    <row r="32" customFormat="false" ht="13.8" hidden="false" customHeight="false" outlineLevel="0" collapsed="false">
      <c r="A32" s="875" t="n">
        <v>6965</v>
      </c>
      <c r="B32" s="876" t="n">
        <f aca="false">B31+1</f>
        <v>22</v>
      </c>
      <c r="C32" s="877" t="s">
        <v>33054</v>
      </c>
      <c r="D32" s="878"/>
      <c r="E32" s="878"/>
      <c r="F32" s="879"/>
      <c r="G32" s="880" t="s">
        <v>33055</v>
      </c>
      <c r="H32" s="881"/>
      <c r="I32" s="882"/>
      <c r="J32" s="883" t="n">
        <v>0</v>
      </c>
      <c r="K32" s="884" t="n">
        <f aca="false">L32*J32</f>
        <v>0</v>
      </c>
      <c r="L32" s="885"/>
    </row>
    <row r="33" customFormat="false" ht="13.8" hidden="false" customHeight="false" outlineLevel="0" collapsed="false">
      <c r="A33" s="875" t="n">
        <v>8235</v>
      </c>
      <c r="B33" s="876" t="n">
        <f aca="false">B32+1</f>
        <v>23</v>
      </c>
      <c r="C33" s="877" t="s">
        <v>33056</v>
      </c>
      <c r="D33" s="878"/>
      <c r="E33" s="878"/>
      <c r="F33" s="879"/>
      <c r="G33" s="880" t="s">
        <v>28740</v>
      </c>
      <c r="H33" s="881"/>
      <c r="I33" s="882"/>
      <c r="J33" s="883" t="n">
        <v>0</v>
      </c>
      <c r="K33" s="884" t="n">
        <f aca="false">L33*J33</f>
        <v>0</v>
      </c>
      <c r="L33" s="885"/>
    </row>
    <row r="34" customFormat="false" ht="13.8" hidden="false" customHeight="false" outlineLevel="0" collapsed="false">
      <c r="A34" s="875" t="n">
        <v>9026</v>
      </c>
      <c r="B34" s="876" t="n">
        <f aca="false">B33+1</f>
        <v>24</v>
      </c>
      <c r="C34" s="886" t="s">
        <v>33057</v>
      </c>
      <c r="D34" s="878"/>
      <c r="E34" s="878"/>
      <c r="F34" s="879"/>
      <c r="G34" s="880" t="s">
        <v>28774</v>
      </c>
      <c r="H34" s="881"/>
      <c r="I34" s="882"/>
      <c r="J34" s="883" t="n">
        <v>0</v>
      </c>
      <c r="K34" s="884" t="n">
        <f aca="false">L34*J34</f>
        <v>0</v>
      </c>
      <c r="L34" s="885"/>
    </row>
    <row r="35" customFormat="false" ht="13.8" hidden="false" customHeight="false" outlineLevel="0" collapsed="false">
      <c r="A35" s="875" t="n">
        <v>9025</v>
      </c>
      <c r="B35" s="876" t="n">
        <f aca="false">B34+1</f>
        <v>25</v>
      </c>
      <c r="C35" s="877" t="s">
        <v>33058</v>
      </c>
      <c r="D35" s="878"/>
      <c r="E35" s="878"/>
      <c r="F35" s="879"/>
      <c r="G35" s="880" t="s">
        <v>28774</v>
      </c>
      <c r="H35" s="881"/>
      <c r="I35" s="882"/>
      <c r="J35" s="883" t="n">
        <v>0</v>
      </c>
      <c r="K35" s="884" t="n">
        <f aca="false">L35*J35</f>
        <v>0</v>
      </c>
      <c r="L35" s="885"/>
    </row>
    <row r="36" customFormat="false" ht="13.8" hidden="false" customHeight="false" outlineLevel="0" collapsed="false">
      <c r="A36" s="875" t="n">
        <v>9035</v>
      </c>
      <c r="B36" s="876" t="n">
        <f aca="false">B35+1</f>
        <v>26</v>
      </c>
      <c r="C36" s="877" t="s">
        <v>33059</v>
      </c>
      <c r="D36" s="878"/>
      <c r="E36" s="878"/>
      <c r="F36" s="879"/>
      <c r="G36" s="880" t="s">
        <v>33060</v>
      </c>
      <c r="H36" s="881"/>
      <c r="I36" s="882"/>
      <c r="J36" s="883" t="n">
        <v>0</v>
      </c>
      <c r="K36" s="884" t="n">
        <f aca="false">L36*J36</f>
        <v>0</v>
      </c>
      <c r="L36" s="885"/>
    </row>
    <row r="37" customFormat="false" ht="13.8" hidden="false" customHeight="false" outlineLevel="0" collapsed="false">
      <c r="A37" s="875" t="n">
        <v>9102</v>
      </c>
      <c r="B37" s="876" t="n">
        <f aca="false">B36+1</f>
        <v>27</v>
      </c>
      <c r="C37" s="877" t="s">
        <v>33061</v>
      </c>
      <c r="D37" s="878"/>
      <c r="E37" s="878"/>
      <c r="F37" s="879"/>
      <c r="G37" s="880" t="s">
        <v>33062</v>
      </c>
      <c r="H37" s="881"/>
      <c r="I37" s="882"/>
      <c r="J37" s="883" t="n">
        <v>0</v>
      </c>
      <c r="K37" s="884" t="n">
        <f aca="false">L37*J37</f>
        <v>0</v>
      </c>
      <c r="L37" s="885"/>
    </row>
    <row r="38" customFormat="false" ht="13.8" hidden="false" customHeight="false" outlineLevel="0" collapsed="false">
      <c r="A38" s="875" t="n">
        <v>9126</v>
      </c>
      <c r="B38" s="876" t="n">
        <f aca="false">B37+1</f>
        <v>28</v>
      </c>
      <c r="C38" s="877" t="s">
        <v>33063</v>
      </c>
      <c r="D38" s="878"/>
      <c r="E38" s="878"/>
      <c r="F38" s="879"/>
      <c r="G38" s="880" t="s">
        <v>33064</v>
      </c>
      <c r="H38" s="881"/>
      <c r="I38" s="882"/>
      <c r="J38" s="883" t="n">
        <v>0</v>
      </c>
      <c r="K38" s="884" t="n">
        <f aca="false">L38*J38</f>
        <v>0</v>
      </c>
      <c r="L38" s="885"/>
    </row>
    <row r="39" customFormat="false" ht="13.8" hidden="false" customHeight="false" outlineLevel="0" collapsed="false">
      <c r="A39" s="875" t="n">
        <v>9834</v>
      </c>
      <c r="B39" s="876" t="n">
        <f aca="false">B38+1</f>
        <v>29</v>
      </c>
      <c r="C39" s="877" t="s">
        <v>33065</v>
      </c>
      <c r="D39" s="878"/>
      <c r="E39" s="878"/>
      <c r="F39" s="879"/>
      <c r="G39" s="880" t="s">
        <v>33066</v>
      </c>
      <c r="H39" s="881"/>
      <c r="I39" s="882"/>
      <c r="J39" s="883" t="n">
        <v>0</v>
      </c>
      <c r="K39" s="884" t="n">
        <f aca="false">L39*J39</f>
        <v>0</v>
      </c>
      <c r="L39" s="885"/>
    </row>
    <row r="40" customFormat="false" ht="13.8" hidden="false" customHeight="false" outlineLevel="0" collapsed="false">
      <c r="A40" s="875" t="n">
        <v>10375</v>
      </c>
      <c r="B40" s="876" t="n">
        <f aca="false">B39+1</f>
        <v>30</v>
      </c>
      <c r="C40" s="877" t="s">
        <v>33067</v>
      </c>
      <c r="D40" s="878"/>
      <c r="E40" s="878"/>
      <c r="F40" s="879"/>
      <c r="G40" s="880" t="s">
        <v>33068</v>
      </c>
      <c r="H40" s="881"/>
      <c r="I40" s="882"/>
      <c r="J40" s="883" t="n">
        <v>0</v>
      </c>
      <c r="K40" s="884" t="n">
        <f aca="false">L40*J40</f>
        <v>0</v>
      </c>
      <c r="L40" s="885"/>
    </row>
    <row r="41" customFormat="false" ht="13.8" hidden="false" customHeight="false" outlineLevel="0" collapsed="false">
      <c r="A41" s="875" t="n">
        <v>10376</v>
      </c>
      <c r="B41" s="876" t="n">
        <f aca="false">B40+1</f>
        <v>31</v>
      </c>
      <c r="C41" s="877" t="s">
        <v>33069</v>
      </c>
      <c r="D41" s="878"/>
      <c r="E41" s="878"/>
      <c r="F41" s="879"/>
      <c r="G41" s="880" t="s">
        <v>33070</v>
      </c>
      <c r="H41" s="881"/>
      <c r="I41" s="882"/>
      <c r="J41" s="883" t="n">
        <v>0</v>
      </c>
      <c r="K41" s="884" t="n">
        <f aca="false">L41*J41</f>
        <v>0</v>
      </c>
      <c r="L41" s="885"/>
    </row>
    <row r="42" customFormat="false" ht="13.8" hidden="false" customHeight="false" outlineLevel="0" collapsed="false">
      <c r="A42" s="875" t="n">
        <v>9936</v>
      </c>
      <c r="B42" s="876" t="n">
        <f aca="false">B41+1</f>
        <v>32</v>
      </c>
      <c r="C42" s="877" t="s">
        <v>33071</v>
      </c>
      <c r="D42" s="878"/>
      <c r="E42" s="878"/>
      <c r="F42" s="879"/>
      <c r="G42" s="880" t="s">
        <v>33072</v>
      </c>
      <c r="H42" s="881"/>
      <c r="I42" s="882"/>
      <c r="J42" s="883" t="n">
        <v>0</v>
      </c>
      <c r="K42" s="884" t="n">
        <f aca="false">L42*J42</f>
        <v>0</v>
      </c>
      <c r="L42" s="885"/>
    </row>
    <row r="43" customFormat="false" ht="13.8" hidden="false" customHeight="false" outlineLevel="0" collapsed="false">
      <c r="A43" s="875" t="n">
        <v>10016</v>
      </c>
      <c r="B43" s="876" t="n">
        <f aca="false">B42+1</f>
        <v>33</v>
      </c>
      <c r="C43" s="877" t="s">
        <v>33073</v>
      </c>
      <c r="D43" s="878"/>
      <c r="E43" s="878"/>
      <c r="F43" s="879"/>
      <c r="G43" s="880" t="s">
        <v>33074</v>
      </c>
      <c r="H43" s="881"/>
      <c r="I43" s="882"/>
      <c r="J43" s="883" t="n">
        <v>0</v>
      </c>
      <c r="K43" s="884" t="n">
        <f aca="false">L43*J43</f>
        <v>0</v>
      </c>
      <c r="L43" s="885"/>
    </row>
    <row r="44" customFormat="false" ht="13.8" hidden="false" customHeight="false" outlineLevel="0" collapsed="false">
      <c r="A44" s="875" t="n">
        <v>10019</v>
      </c>
      <c r="B44" s="876" t="n">
        <f aca="false">B43+1</f>
        <v>34</v>
      </c>
      <c r="C44" s="877" t="s">
        <v>33075</v>
      </c>
      <c r="D44" s="878"/>
      <c r="E44" s="878"/>
      <c r="F44" s="879"/>
      <c r="G44" s="880" t="s">
        <v>33076</v>
      </c>
      <c r="H44" s="881"/>
      <c r="I44" s="882"/>
      <c r="J44" s="883" t="n">
        <v>0</v>
      </c>
      <c r="K44" s="887" t="n">
        <f aca="false">L44*J44</f>
        <v>0</v>
      </c>
      <c r="L44" s="885"/>
    </row>
    <row r="45" customFormat="false" ht="13.8" hidden="false" customHeight="false" outlineLevel="0" collapsed="false">
      <c r="A45" s="875" t="n">
        <v>10018</v>
      </c>
      <c r="B45" s="876" t="n">
        <f aca="false">B44+1</f>
        <v>35</v>
      </c>
      <c r="C45" s="877" t="s">
        <v>33077</v>
      </c>
      <c r="D45" s="878"/>
      <c r="E45" s="878"/>
      <c r="F45" s="879"/>
      <c r="G45" s="880" t="s">
        <v>33078</v>
      </c>
      <c r="H45" s="881"/>
      <c r="I45" s="882"/>
      <c r="J45" s="883" t="n">
        <v>0</v>
      </c>
      <c r="K45" s="884" t="n">
        <f aca="false">L45*J45</f>
        <v>0</v>
      </c>
      <c r="L45" s="885"/>
    </row>
    <row r="46" customFormat="false" ht="13.8" hidden="false" customHeight="false" outlineLevel="0" collapsed="false">
      <c r="A46" s="875" t="n">
        <v>10017</v>
      </c>
      <c r="B46" s="876" t="n">
        <f aca="false">B45+1</f>
        <v>36</v>
      </c>
      <c r="C46" s="877" t="s">
        <v>33079</v>
      </c>
      <c r="D46" s="878"/>
      <c r="E46" s="878"/>
      <c r="F46" s="879"/>
      <c r="G46" s="880" t="s">
        <v>29228</v>
      </c>
      <c r="H46" s="881"/>
      <c r="I46" s="882"/>
      <c r="J46" s="883" t="n">
        <v>0</v>
      </c>
      <c r="K46" s="887" t="n">
        <f aca="false">L46*J46</f>
        <v>0</v>
      </c>
      <c r="L46" s="885"/>
    </row>
    <row r="47" customFormat="false" ht="13.8" hidden="false" customHeight="false" outlineLevel="0" collapsed="false">
      <c r="A47" s="875" t="n">
        <v>10071</v>
      </c>
      <c r="B47" s="876" t="n">
        <f aca="false">B46+1</f>
        <v>37</v>
      </c>
      <c r="C47" s="877" t="s">
        <v>33080</v>
      </c>
      <c r="D47" s="878"/>
      <c r="E47" s="878"/>
      <c r="F47" s="879"/>
      <c r="G47" s="880" t="s">
        <v>33081</v>
      </c>
      <c r="H47" s="881"/>
      <c r="I47" s="882"/>
      <c r="J47" s="883" t="n">
        <v>0</v>
      </c>
      <c r="K47" s="884" t="n">
        <f aca="false">L47*J47</f>
        <v>0</v>
      </c>
      <c r="L47" s="885"/>
    </row>
    <row r="48" customFormat="false" ht="27.6" hidden="false" customHeight="false" outlineLevel="0" collapsed="false">
      <c r="A48" s="875" t="n">
        <v>11928</v>
      </c>
      <c r="B48" s="876" t="n">
        <f aca="false">B47+1</f>
        <v>38</v>
      </c>
      <c r="C48" s="877" t="s">
        <v>33082</v>
      </c>
      <c r="D48" s="878"/>
      <c r="E48" s="878"/>
      <c r="F48" s="879"/>
      <c r="G48" s="880" t="s">
        <v>33083</v>
      </c>
      <c r="H48" s="881"/>
      <c r="I48" s="882"/>
      <c r="J48" s="883" t="n">
        <v>0</v>
      </c>
      <c r="K48" s="884" t="n">
        <f aca="false">L48*J48</f>
        <v>0</v>
      </c>
      <c r="L48" s="885"/>
    </row>
    <row r="49" customFormat="false" ht="27.6" hidden="false" customHeight="false" outlineLevel="0" collapsed="false">
      <c r="A49" s="875" t="n">
        <v>11930</v>
      </c>
      <c r="B49" s="876" t="n">
        <f aca="false">B48+1</f>
        <v>39</v>
      </c>
      <c r="C49" s="877" t="s">
        <v>33084</v>
      </c>
      <c r="D49" s="878"/>
      <c r="E49" s="878"/>
      <c r="F49" s="879"/>
      <c r="G49" s="880" t="s">
        <v>33085</v>
      </c>
      <c r="H49" s="881"/>
      <c r="I49" s="882"/>
      <c r="J49" s="883" t="n">
        <v>0</v>
      </c>
      <c r="K49" s="884" t="n">
        <f aca="false">L49*J49</f>
        <v>0</v>
      </c>
      <c r="L49" s="885"/>
    </row>
    <row r="50" customFormat="false" ht="13.8" hidden="false" customHeight="false" outlineLevel="0" collapsed="false">
      <c r="A50" s="875" t="n">
        <v>11968</v>
      </c>
      <c r="B50" s="876" t="n">
        <f aca="false">B49+1</f>
        <v>40</v>
      </c>
      <c r="C50" s="877" t="s">
        <v>33086</v>
      </c>
      <c r="D50" s="878"/>
      <c r="E50" s="878"/>
      <c r="F50" s="879"/>
      <c r="G50" s="880" t="s">
        <v>28789</v>
      </c>
      <c r="H50" s="881"/>
      <c r="I50" s="882"/>
      <c r="J50" s="883" t="n">
        <v>0</v>
      </c>
      <c r="K50" s="884" t="n">
        <f aca="false">L50*J50</f>
        <v>0</v>
      </c>
      <c r="L50" s="885"/>
    </row>
    <row r="51" customFormat="false" ht="13.8" hidden="false" customHeight="false" outlineLevel="0" collapsed="false">
      <c r="A51" s="875" t="n">
        <v>13918</v>
      </c>
      <c r="B51" s="876" t="n">
        <f aca="false">B50+1</f>
        <v>41</v>
      </c>
      <c r="C51" s="877" t="s">
        <v>33087</v>
      </c>
      <c r="D51" s="878"/>
      <c r="E51" s="878"/>
      <c r="F51" s="879"/>
      <c r="G51" s="880" t="s">
        <v>33088</v>
      </c>
      <c r="H51" s="881"/>
      <c r="I51" s="882"/>
      <c r="J51" s="883" t="n">
        <v>0</v>
      </c>
      <c r="K51" s="884" t="n">
        <f aca="false">L51*J51</f>
        <v>0</v>
      </c>
      <c r="L51" s="885"/>
    </row>
    <row r="52" customFormat="false" ht="13.8" hidden="false" customHeight="false" outlineLevel="0" collapsed="false">
      <c r="A52" s="875" t="n">
        <v>13919</v>
      </c>
      <c r="B52" s="876" t="n">
        <f aca="false">B51+1</f>
        <v>42</v>
      </c>
      <c r="C52" s="877" t="s">
        <v>33089</v>
      </c>
      <c r="D52" s="878"/>
      <c r="E52" s="878"/>
      <c r="F52" s="879"/>
      <c r="G52" s="880" t="s">
        <v>33088</v>
      </c>
      <c r="H52" s="881"/>
      <c r="I52" s="882"/>
      <c r="J52" s="883" t="n">
        <v>0</v>
      </c>
      <c r="K52" s="884" t="n">
        <f aca="false">L52*J52</f>
        <v>0</v>
      </c>
      <c r="L52" s="885"/>
    </row>
    <row r="53" customFormat="false" ht="13.8" hidden="false" customHeight="false" outlineLevel="0" collapsed="false">
      <c r="A53" s="875" t="n">
        <v>14507</v>
      </c>
      <c r="B53" s="876" t="n">
        <f aca="false">B52+1</f>
        <v>43</v>
      </c>
      <c r="C53" s="886" t="s">
        <v>29495</v>
      </c>
      <c r="D53" s="878"/>
      <c r="E53" s="878"/>
      <c r="F53" s="879"/>
      <c r="G53" s="888" t="s">
        <v>33090</v>
      </c>
      <c r="H53" s="889"/>
      <c r="I53" s="882"/>
      <c r="J53" s="883" t="n">
        <v>0</v>
      </c>
      <c r="K53" s="887" t="n">
        <f aca="false">L53*J53</f>
        <v>0</v>
      </c>
      <c r="L53" s="885"/>
    </row>
    <row r="54" customFormat="false" ht="13.8" hidden="false" customHeight="false" outlineLevel="0" collapsed="false">
      <c r="A54" s="875" t="n">
        <v>14581</v>
      </c>
      <c r="B54" s="876" t="n">
        <f aca="false">B53+1</f>
        <v>44</v>
      </c>
      <c r="C54" s="877" t="s">
        <v>33091</v>
      </c>
      <c r="D54" s="878"/>
      <c r="E54" s="878"/>
      <c r="F54" s="879"/>
      <c r="G54" s="880" t="s">
        <v>33092</v>
      </c>
      <c r="H54" s="881"/>
      <c r="I54" s="882"/>
      <c r="J54" s="883" t="n">
        <v>0</v>
      </c>
      <c r="K54" s="884" t="n">
        <f aca="false">L54*J54</f>
        <v>0</v>
      </c>
      <c r="L54" s="885"/>
    </row>
    <row r="55" customFormat="false" ht="13.8" hidden="false" customHeight="false" outlineLevel="0" collapsed="false">
      <c r="A55" s="875" t="n">
        <v>14583</v>
      </c>
      <c r="B55" s="876" t="n">
        <f aca="false">B54+1</f>
        <v>45</v>
      </c>
      <c r="C55" s="877" t="s">
        <v>33093</v>
      </c>
      <c r="D55" s="878"/>
      <c r="E55" s="878"/>
      <c r="F55" s="879"/>
      <c r="G55" s="880" t="s">
        <v>33092</v>
      </c>
      <c r="H55" s="881"/>
      <c r="I55" s="882"/>
      <c r="J55" s="883" t="n">
        <v>0</v>
      </c>
      <c r="K55" s="884" t="n">
        <f aca="false">L55*J55</f>
        <v>0</v>
      </c>
      <c r="L55" s="885"/>
    </row>
    <row r="56" customFormat="false" ht="13.8" hidden="false" customHeight="false" outlineLevel="0" collapsed="false">
      <c r="A56" s="875" t="n">
        <v>14758</v>
      </c>
      <c r="B56" s="876" t="n">
        <f aca="false">B55+1</f>
        <v>46</v>
      </c>
      <c r="C56" s="877" t="s">
        <v>33094</v>
      </c>
      <c r="D56" s="878"/>
      <c r="E56" s="878"/>
      <c r="F56" s="879"/>
      <c r="G56" s="880" t="s">
        <v>33095</v>
      </c>
      <c r="H56" s="881"/>
      <c r="I56" s="882"/>
      <c r="J56" s="883" t="n">
        <v>0</v>
      </c>
      <c r="K56" s="884" t="n">
        <f aca="false">L56*J56</f>
        <v>0</v>
      </c>
      <c r="L56" s="885"/>
    </row>
    <row r="57" customFormat="false" ht="13.8" hidden="false" customHeight="false" outlineLevel="0" collapsed="false">
      <c r="A57" s="875" t="n">
        <v>14780</v>
      </c>
      <c r="B57" s="876" t="n">
        <f aca="false">B56+1</f>
        <v>47</v>
      </c>
      <c r="C57" s="877" t="s">
        <v>33096</v>
      </c>
      <c r="D57" s="878"/>
      <c r="E57" s="878"/>
      <c r="F57" s="879"/>
      <c r="G57" s="880" t="s">
        <v>33097</v>
      </c>
      <c r="H57" s="881"/>
      <c r="I57" s="882"/>
      <c r="J57" s="883" t="n">
        <v>0</v>
      </c>
      <c r="K57" s="884" t="n">
        <f aca="false">L57*J57</f>
        <v>0</v>
      </c>
      <c r="L57" s="885"/>
    </row>
    <row r="58" customFormat="false" ht="13.8" hidden="false" customHeight="false" outlineLevel="0" collapsed="false">
      <c r="A58" s="875" t="n">
        <v>15316</v>
      </c>
      <c r="B58" s="876" t="n">
        <f aca="false">B57+1</f>
        <v>48</v>
      </c>
      <c r="C58" s="877" t="s">
        <v>33098</v>
      </c>
      <c r="D58" s="878"/>
      <c r="E58" s="878"/>
      <c r="F58" s="879"/>
      <c r="G58" s="880" t="s">
        <v>33099</v>
      </c>
      <c r="H58" s="881"/>
      <c r="I58" s="882"/>
      <c r="J58" s="883" t="n">
        <v>0</v>
      </c>
      <c r="K58" s="884" t="n">
        <f aca="false">L58*J58</f>
        <v>0</v>
      </c>
      <c r="L58" s="885"/>
    </row>
    <row r="59" customFormat="false" ht="13.8" hidden="false" customHeight="false" outlineLevel="0" collapsed="false">
      <c r="A59" s="875" t="n">
        <v>17280</v>
      </c>
      <c r="B59" s="876" t="n">
        <f aca="false">B58+1</f>
        <v>49</v>
      </c>
      <c r="C59" s="877" t="s">
        <v>33100</v>
      </c>
      <c r="D59" s="878"/>
      <c r="E59" s="878"/>
      <c r="F59" s="879"/>
      <c r="G59" s="880" t="s">
        <v>33101</v>
      </c>
      <c r="H59" s="881"/>
      <c r="I59" s="882"/>
      <c r="J59" s="883" t="n">
        <v>0</v>
      </c>
      <c r="K59" s="884" t="n">
        <f aca="false">L59*J59</f>
        <v>0</v>
      </c>
      <c r="L59" s="885"/>
    </row>
    <row r="60" customFormat="false" ht="13.8" hidden="false" customHeight="false" outlineLevel="0" collapsed="false">
      <c r="A60" s="875" t="n">
        <v>17933</v>
      </c>
      <c r="B60" s="876" t="n">
        <f aca="false">B59+1</f>
        <v>50</v>
      </c>
      <c r="C60" s="877" t="s">
        <v>33102</v>
      </c>
      <c r="D60" s="878"/>
      <c r="E60" s="878"/>
      <c r="F60" s="879"/>
      <c r="G60" s="880" t="s">
        <v>33103</v>
      </c>
      <c r="H60" s="881"/>
      <c r="I60" s="882"/>
      <c r="J60" s="883" t="n">
        <v>0</v>
      </c>
      <c r="K60" s="884" t="n">
        <f aca="false">L60*J60</f>
        <v>0</v>
      </c>
      <c r="L60" s="885"/>
    </row>
    <row r="61" customFormat="false" ht="13.8" hidden="false" customHeight="false" outlineLevel="0" collapsed="false">
      <c r="A61" s="875" t="n">
        <v>18403</v>
      </c>
      <c r="B61" s="876" t="n">
        <f aca="false">B60+1</f>
        <v>51</v>
      </c>
      <c r="C61" s="877" t="s">
        <v>33104</v>
      </c>
      <c r="D61" s="878"/>
      <c r="E61" s="878"/>
      <c r="F61" s="879"/>
      <c r="G61" s="880" t="s">
        <v>33105</v>
      </c>
      <c r="H61" s="881"/>
      <c r="I61" s="882"/>
      <c r="J61" s="883" t="n">
        <v>0</v>
      </c>
      <c r="K61" s="884" t="n">
        <f aca="false">L61*J61</f>
        <v>0</v>
      </c>
      <c r="L61" s="885"/>
    </row>
    <row r="62" customFormat="false" ht="13.8" hidden="false" customHeight="false" outlineLevel="0" collapsed="false">
      <c r="A62" s="875" t="n">
        <v>18438</v>
      </c>
      <c r="B62" s="876" t="n">
        <f aca="false">B61+1</f>
        <v>52</v>
      </c>
      <c r="C62" s="877" t="s">
        <v>33106</v>
      </c>
      <c r="D62" s="878"/>
      <c r="E62" s="878"/>
      <c r="F62" s="879"/>
      <c r="G62" s="880" t="s">
        <v>33107</v>
      </c>
      <c r="H62" s="881"/>
      <c r="I62" s="882"/>
      <c r="J62" s="883" t="n">
        <v>0</v>
      </c>
      <c r="K62" s="884" t="n">
        <f aca="false">L62*J62</f>
        <v>0</v>
      </c>
      <c r="L62" s="885"/>
    </row>
    <row r="63" customFormat="false" ht="13.8" hidden="false" customHeight="false" outlineLevel="0" collapsed="false">
      <c r="A63" s="875" t="n">
        <v>18437</v>
      </c>
      <c r="B63" s="876" t="n">
        <f aca="false">B62+1</f>
        <v>53</v>
      </c>
      <c r="C63" s="877" t="s">
        <v>33108</v>
      </c>
      <c r="D63" s="878"/>
      <c r="E63" s="878"/>
      <c r="F63" s="879"/>
      <c r="G63" s="880" t="s">
        <v>33107</v>
      </c>
      <c r="H63" s="881"/>
      <c r="I63" s="882"/>
      <c r="J63" s="883" t="n">
        <v>0</v>
      </c>
      <c r="K63" s="884" t="n">
        <f aca="false">L63*J63</f>
        <v>0</v>
      </c>
      <c r="L63" s="885"/>
    </row>
    <row r="64" customFormat="false" ht="13.8" hidden="false" customHeight="false" outlineLevel="0" collapsed="false">
      <c r="A64" s="875" t="n">
        <v>18436</v>
      </c>
      <c r="B64" s="876" t="n">
        <f aca="false">B63+1</f>
        <v>54</v>
      </c>
      <c r="C64" s="877" t="s">
        <v>33109</v>
      </c>
      <c r="D64" s="878"/>
      <c r="E64" s="878"/>
      <c r="F64" s="879"/>
      <c r="G64" s="880" t="s">
        <v>33107</v>
      </c>
      <c r="H64" s="890"/>
      <c r="I64" s="882"/>
      <c r="J64" s="883" t="n">
        <v>0</v>
      </c>
      <c r="K64" s="884" t="n">
        <f aca="false">L64*J64</f>
        <v>0</v>
      </c>
      <c r="L64" s="885"/>
    </row>
    <row r="65" customFormat="false" ht="13.8" hidden="false" customHeight="false" outlineLevel="0" collapsed="false">
      <c r="A65" s="875" t="n">
        <v>19416</v>
      </c>
      <c r="B65" s="876" t="n">
        <f aca="false">B64+1</f>
        <v>55</v>
      </c>
      <c r="C65" s="877" t="s">
        <v>33110</v>
      </c>
      <c r="D65" s="878"/>
      <c r="E65" s="878"/>
      <c r="F65" s="879"/>
      <c r="G65" s="880" t="s">
        <v>33111</v>
      </c>
      <c r="H65" s="890"/>
      <c r="I65" s="882"/>
      <c r="J65" s="883" t="n">
        <v>0</v>
      </c>
      <c r="K65" s="884" t="n">
        <f aca="false">L65*J65</f>
        <v>0</v>
      </c>
      <c r="L65" s="885"/>
    </row>
    <row r="66" customFormat="false" ht="13.8" hidden="false" customHeight="false" outlineLevel="0" collapsed="false">
      <c r="A66" s="875" t="n">
        <v>19496</v>
      </c>
      <c r="B66" s="876" t="n">
        <f aca="false">B65+1</f>
        <v>56</v>
      </c>
      <c r="C66" s="877" t="s">
        <v>33112</v>
      </c>
      <c r="D66" s="878"/>
      <c r="E66" s="878"/>
      <c r="F66" s="879"/>
      <c r="G66" s="880" t="s">
        <v>33113</v>
      </c>
      <c r="H66" s="890"/>
      <c r="I66" s="882"/>
      <c r="J66" s="883" t="n">
        <v>0</v>
      </c>
      <c r="K66" s="884" t="n">
        <f aca="false">L66*J66</f>
        <v>0</v>
      </c>
      <c r="L66" s="885"/>
    </row>
    <row r="67" customFormat="false" ht="13.8" hidden="false" customHeight="false" outlineLevel="0" collapsed="false">
      <c r="A67" s="875" t="n">
        <v>19583</v>
      </c>
      <c r="B67" s="876" t="n">
        <f aca="false">B66+1</f>
        <v>57</v>
      </c>
      <c r="C67" s="877" t="s">
        <v>33114</v>
      </c>
      <c r="D67" s="878"/>
      <c r="E67" s="878"/>
      <c r="F67" s="879"/>
      <c r="G67" s="880" t="s">
        <v>33115</v>
      </c>
      <c r="H67" s="890"/>
      <c r="I67" s="882"/>
      <c r="J67" s="883" t="n">
        <v>0</v>
      </c>
      <c r="K67" s="884" t="n">
        <f aca="false">L67*J67</f>
        <v>0</v>
      </c>
      <c r="L67" s="885"/>
    </row>
    <row r="68" customFormat="false" ht="13.8" hidden="false" customHeight="false" outlineLevel="0" collapsed="false">
      <c r="A68" s="875" t="n">
        <v>19915</v>
      </c>
      <c r="B68" s="876" t="n">
        <f aca="false">B67+1</f>
        <v>58</v>
      </c>
      <c r="C68" s="877" t="s">
        <v>33116</v>
      </c>
      <c r="D68" s="878"/>
      <c r="E68" s="878"/>
      <c r="F68" s="879"/>
      <c r="G68" s="880" t="s">
        <v>33117</v>
      </c>
      <c r="H68" s="890"/>
      <c r="I68" s="882"/>
      <c r="J68" s="883" t="n">
        <v>0</v>
      </c>
      <c r="K68" s="884" t="n">
        <f aca="false">L68*J68</f>
        <v>0</v>
      </c>
      <c r="L68" s="885"/>
    </row>
    <row r="69" customFormat="false" ht="13.8" hidden="false" customHeight="false" outlineLevel="0" collapsed="false">
      <c r="A69" s="875" t="n">
        <v>20323</v>
      </c>
      <c r="B69" s="876" t="n">
        <f aca="false">B68+1</f>
        <v>59</v>
      </c>
      <c r="C69" s="877" t="s">
        <v>33118</v>
      </c>
      <c r="D69" s="878"/>
      <c r="E69" s="878"/>
      <c r="F69" s="879"/>
      <c r="G69" s="880" t="s">
        <v>33119</v>
      </c>
      <c r="H69" s="890"/>
      <c r="I69" s="882"/>
      <c r="J69" s="883" t="n">
        <v>0</v>
      </c>
      <c r="K69" s="884" t="n">
        <f aca="false">L69*J69</f>
        <v>0</v>
      </c>
      <c r="L69" s="885"/>
    </row>
    <row r="70" customFormat="false" ht="13.8" hidden="false" customHeight="false" outlineLevel="0" collapsed="false">
      <c r="A70" s="875" t="n">
        <v>20468</v>
      </c>
      <c r="B70" s="876" t="n">
        <f aca="false">B69+1</f>
        <v>60</v>
      </c>
      <c r="C70" s="877" t="s">
        <v>33120</v>
      </c>
      <c r="D70" s="878"/>
      <c r="E70" s="878"/>
      <c r="F70" s="879"/>
      <c r="G70" s="880" t="s">
        <v>28801</v>
      </c>
      <c r="H70" s="890"/>
      <c r="I70" s="882"/>
      <c r="J70" s="883" t="n">
        <v>0</v>
      </c>
      <c r="K70" s="884" t="n">
        <f aca="false">L70*J70</f>
        <v>0</v>
      </c>
      <c r="L70" s="885"/>
    </row>
    <row r="71" customFormat="false" ht="13.8" hidden="false" customHeight="false" outlineLevel="0" collapsed="false">
      <c r="A71" s="875" t="n">
        <v>20523</v>
      </c>
      <c r="B71" s="876" t="n">
        <f aca="false">B70+1</f>
        <v>61</v>
      </c>
      <c r="C71" s="877" t="s">
        <v>33121</v>
      </c>
      <c r="D71" s="878"/>
      <c r="E71" s="878"/>
      <c r="F71" s="879"/>
      <c r="G71" s="880" t="s">
        <v>33122</v>
      </c>
      <c r="H71" s="890"/>
      <c r="I71" s="882"/>
      <c r="J71" s="883" t="n">
        <v>0</v>
      </c>
      <c r="K71" s="884" t="n">
        <f aca="false">L71*J71</f>
        <v>0</v>
      </c>
      <c r="L71" s="885"/>
    </row>
    <row r="72" customFormat="false" ht="13.8" hidden="false" customHeight="false" outlineLevel="0" collapsed="false">
      <c r="A72" s="875" t="n">
        <v>20787</v>
      </c>
      <c r="B72" s="876" t="n">
        <f aca="false">B71+1</f>
        <v>62</v>
      </c>
      <c r="C72" s="886" t="n">
        <v>2521084100</v>
      </c>
      <c r="D72" s="878"/>
      <c r="E72" s="878"/>
      <c r="F72" s="879"/>
      <c r="G72" s="888" t="s">
        <v>33123</v>
      </c>
      <c r="H72" s="891"/>
      <c r="I72" s="882"/>
      <c r="J72" s="883" t="n">
        <v>0</v>
      </c>
      <c r="K72" s="884" t="n">
        <f aca="false">L72*J72</f>
        <v>0</v>
      </c>
      <c r="L72" s="885"/>
    </row>
    <row r="73" customFormat="false" ht="13.8" hidden="false" customHeight="false" outlineLevel="0" collapsed="false">
      <c r="A73" s="875" t="n">
        <v>20788</v>
      </c>
      <c r="B73" s="876" t="n">
        <f aca="false">B72+1</f>
        <v>63</v>
      </c>
      <c r="C73" s="886" t="s">
        <v>33124</v>
      </c>
      <c r="D73" s="878"/>
      <c r="E73" s="878"/>
      <c r="F73" s="879"/>
      <c r="G73" s="888" t="s">
        <v>33125</v>
      </c>
      <c r="H73" s="891"/>
      <c r="I73" s="882"/>
      <c r="J73" s="883" t="n">
        <v>0</v>
      </c>
      <c r="K73" s="887" t="n">
        <f aca="false">L73*J73</f>
        <v>0</v>
      </c>
      <c r="L73" s="885"/>
    </row>
    <row r="74" customFormat="false" ht="13.8" hidden="false" customHeight="false" outlineLevel="0" collapsed="false">
      <c r="A74" s="875" t="n">
        <v>21589</v>
      </c>
      <c r="B74" s="876" t="n">
        <f aca="false">B73+1</f>
        <v>64</v>
      </c>
      <c r="C74" s="886" t="s">
        <v>33126</v>
      </c>
      <c r="D74" s="878"/>
      <c r="E74" s="878"/>
      <c r="F74" s="879"/>
      <c r="G74" s="888" t="s">
        <v>33127</v>
      </c>
      <c r="H74" s="891"/>
      <c r="I74" s="882"/>
      <c r="J74" s="883" t="n">
        <v>0</v>
      </c>
      <c r="K74" s="884" t="n">
        <f aca="false">L74*J74</f>
        <v>0</v>
      </c>
      <c r="L74" s="885"/>
    </row>
    <row r="75" customFormat="false" ht="13.8" hidden="false" customHeight="false" outlineLevel="0" collapsed="false">
      <c r="A75" s="875" t="n">
        <v>21860</v>
      </c>
      <c r="B75" s="876" t="n">
        <f aca="false">B74+1</f>
        <v>65</v>
      </c>
      <c r="C75" s="877" t="s">
        <v>33128</v>
      </c>
      <c r="D75" s="878"/>
      <c r="E75" s="878"/>
      <c r="F75" s="879"/>
      <c r="G75" s="880" t="s">
        <v>33129</v>
      </c>
      <c r="H75" s="890"/>
      <c r="I75" s="882"/>
      <c r="J75" s="883" t="n">
        <v>0</v>
      </c>
      <c r="K75" s="884" t="n">
        <f aca="false">L75*J75</f>
        <v>0</v>
      </c>
      <c r="L75" s="885"/>
    </row>
    <row r="76" customFormat="false" ht="13.8" hidden="false" customHeight="false" outlineLevel="0" collapsed="false">
      <c r="A76" s="875" t="n">
        <v>22380</v>
      </c>
      <c r="B76" s="876" t="n">
        <f aca="false">B75+1</f>
        <v>66</v>
      </c>
      <c r="C76" s="877" t="s">
        <v>33130</v>
      </c>
      <c r="D76" s="878"/>
      <c r="E76" s="878"/>
      <c r="F76" s="879"/>
      <c r="G76" s="880" t="s">
        <v>33131</v>
      </c>
      <c r="H76" s="890"/>
      <c r="I76" s="882"/>
      <c r="J76" s="883" t="n">
        <v>0</v>
      </c>
      <c r="K76" s="884" t="n">
        <f aca="false">L76*J76</f>
        <v>0</v>
      </c>
      <c r="L76" s="885"/>
    </row>
    <row r="77" customFormat="false" ht="13.8" hidden="false" customHeight="false" outlineLevel="0" collapsed="false">
      <c r="A77" s="875" t="n">
        <v>22381</v>
      </c>
      <c r="B77" s="876" t="n">
        <f aca="false">B76+1</f>
        <v>67</v>
      </c>
      <c r="C77" s="877" t="s">
        <v>33132</v>
      </c>
      <c r="D77" s="878"/>
      <c r="E77" s="878"/>
      <c r="F77" s="879"/>
      <c r="G77" s="880" t="s">
        <v>33131</v>
      </c>
      <c r="H77" s="890"/>
      <c r="I77" s="882"/>
      <c r="J77" s="883" t="n">
        <v>0</v>
      </c>
      <c r="K77" s="884" t="n">
        <f aca="false">L77*J77</f>
        <v>0</v>
      </c>
      <c r="L77" s="885"/>
    </row>
    <row r="78" customFormat="false" ht="13.8" hidden="false" customHeight="false" outlineLevel="0" collapsed="false">
      <c r="A78" s="875" t="n">
        <v>22870</v>
      </c>
      <c r="B78" s="876" t="n">
        <f aca="false">B77+1</f>
        <v>68</v>
      </c>
      <c r="C78" s="877" t="s">
        <v>33133</v>
      </c>
      <c r="D78" s="878"/>
      <c r="E78" s="878"/>
      <c r="F78" s="879"/>
      <c r="G78" s="880" t="s">
        <v>28771</v>
      </c>
      <c r="H78" s="890"/>
      <c r="I78" s="882"/>
      <c r="J78" s="883" t="n">
        <v>0</v>
      </c>
      <c r="K78" s="884" t="n">
        <f aca="false">L78*J78</f>
        <v>0</v>
      </c>
      <c r="L78" s="885"/>
    </row>
    <row r="79" customFormat="false" ht="13.8" hidden="false" customHeight="false" outlineLevel="0" collapsed="false">
      <c r="A79" s="875" t="n">
        <v>23852</v>
      </c>
      <c r="B79" s="876" t="n">
        <f aca="false">B78+1</f>
        <v>69</v>
      </c>
      <c r="C79" s="877" t="s">
        <v>33134</v>
      </c>
      <c r="D79" s="878"/>
      <c r="E79" s="878"/>
      <c r="F79" s="879"/>
      <c r="G79" s="880" t="s">
        <v>33135</v>
      </c>
      <c r="H79" s="890"/>
      <c r="I79" s="882"/>
      <c r="J79" s="883" t="n">
        <v>0</v>
      </c>
      <c r="K79" s="884" t="n">
        <f aca="false">L79*J79</f>
        <v>0</v>
      </c>
      <c r="L79" s="885"/>
    </row>
    <row r="80" customFormat="false" ht="13.8" hidden="false" customHeight="false" outlineLevel="0" collapsed="false">
      <c r="A80" s="875" t="n">
        <v>24364</v>
      </c>
      <c r="B80" s="876" t="n">
        <f aca="false">B79+1</f>
        <v>70</v>
      </c>
      <c r="C80" s="877" t="s">
        <v>33136</v>
      </c>
      <c r="D80" s="878"/>
      <c r="E80" s="878"/>
      <c r="F80" s="879"/>
      <c r="G80" s="880" t="s">
        <v>33137</v>
      </c>
      <c r="H80" s="890"/>
      <c r="I80" s="882"/>
      <c r="J80" s="883" t="n">
        <v>0</v>
      </c>
      <c r="K80" s="884" t="n">
        <f aca="false">L80*J80</f>
        <v>0</v>
      </c>
      <c r="L80" s="885"/>
    </row>
    <row r="81" customFormat="false" ht="13.8" hidden="false" customHeight="false" outlineLevel="0" collapsed="false">
      <c r="A81" s="875" t="n">
        <v>25423</v>
      </c>
      <c r="B81" s="876" t="n">
        <f aca="false">B80+1</f>
        <v>71</v>
      </c>
      <c r="C81" s="877" t="s">
        <v>33138</v>
      </c>
      <c r="D81" s="878"/>
      <c r="E81" s="878"/>
      <c r="F81" s="879"/>
      <c r="G81" s="880" t="s">
        <v>33139</v>
      </c>
      <c r="H81" s="890"/>
      <c r="I81" s="882"/>
      <c r="J81" s="883" t="n">
        <v>0</v>
      </c>
      <c r="K81" s="884" t="n">
        <f aca="false">L81*J81</f>
        <v>0</v>
      </c>
      <c r="L81" s="885"/>
    </row>
    <row r="82" customFormat="false" ht="13.8" hidden="false" customHeight="false" outlineLevel="0" collapsed="false">
      <c r="A82" s="875" t="n">
        <v>25466</v>
      </c>
      <c r="B82" s="876" t="n">
        <f aca="false">B81+1</f>
        <v>72</v>
      </c>
      <c r="C82" s="877" t="s">
        <v>33140</v>
      </c>
      <c r="D82" s="878"/>
      <c r="E82" s="878"/>
      <c r="F82" s="879"/>
      <c r="G82" s="880" t="s">
        <v>28777</v>
      </c>
      <c r="H82" s="890"/>
      <c r="I82" s="882"/>
      <c r="J82" s="883" t="n">
        <v>0</v>
      </c>
      <c r="K82" s="884" t="n">
        <f aca="false">L82*J82</f>
        <v>0</v>
      </c>
      <c r="L82" s="885"/>
    </row>
    <row r="83" customFormat="false" ht="13.8" hidden="false" customHeight="false" outlineLevel="0" collapsed="false">
      <c r="A83" s="875" t="n">
        <v>26095</v>
      </c>
      <c r="B83" s="876" t="n">
        <f aca="false">B82+1</f>
        <v>73</v>
      </c>
      <c r="C83" s="877" t="s">
        <v>33141</v>
      </c>
      <c r="D83" s="878"/>
      <c r="E83" s="878"/>
      <c r="F83" s="879"/>
      <c r="G83" s="880" t="s">
        <v>33142</v>
      </c>
      <c r="H83" s="890"/>
      <c r="I83" s="882"/>
      <c r="J83" s="883" t="n">
        <v>0</v>
      </c>
      <c r="K83" s="884" t="n">
        <f aca="false">L83*J83</f>
        <v>0</v>
      </c>
      <c r="L83" s="885"/>
    </row>
    <row r="84" customFormat="false" ht="13.8" hidden="false" customHeight="false" outlineLevel="0" collapsed="false">
      <c r="A84" s="875" t="n">
        <v>26317</v>
      </c>
      <c r="B84" s="876" t="n">
        <f aca="false">B83+1</f>
        <v>74</v>
      </c>
      <c r="C84" s="877" t="s">
        <v>33143</v>
      </c>
      <c r="D84" s="878"/>
      <c r="E84" s="878"/>
      <c r="F84" s="879"/>
      <c r="G84" s="880" t="s">
        <v>33144</v>
      </c>
      <c r="H84" s="890"/>
      <c r="I84" s="882"/>
      <c r="J84" s="883" t="n">
        <v>0</v>
      </c>
      <c r="K84" s="884" t="n">
        <f aca="false">L84*J84</f>
        <v>0</v>
      </c>
      <c r="L84" s="885"/>
    </row>
    <row r="85" customFormat="false" ht="13.8" hidden="false" customHeight="false" outlineLevel="0" collapsed="false">
      <c r="A85" s="875" t="n">
        <v>26377</v>
      </c>
      <c r="B85" s="876" t="n">
        <f aca="false">B84+1</f>
        <v>75</v>
      </c>
      <c r="C85" s="877" t="s">
        <v>33145</v>
      </c>
      <c r="D85" s="878"/>
      <c r="E85" s="878"/>
      <c r="F85" s="879"/>
      <c r="G85" s="880" t="s">
        <v>33146</v>
      </c>
      <c r="H85" s="890"/>
      <c r="I85" s="882"/>
      <c r="J85" s="883" t="n">
        <v>0</v>
      </c>
      <c r="K85" s="884" t="n">
        <f aca="false">L85*J85</f>
        <v>0</v>
      </c>
      <c r="L85" s="885"/>
    </row>
    <row r="86" customFormat="false" ht="13.8" hidden="false" customHeight="false" outlineLevel="0" collapsed="false">
      <c r="A86" s="875" t="n">
        <v>26376</v>
      </c>
      <c r="B86" s="876" t="n">
        <f aca="false">B85+1</f>
        <v>76</v>
      </c>
      <c r="C86" s="877" t="n">
        <v>2632584021</v>
      </c>
      <c r="D86" s="878"/>
      <c r="E86" s="878"/>
      <c r="F86" s="879"/>
      <c r="G86" s="880" t="s">
        <v>33146</v>
      </c>
      <c r="H86" s="890"/>
      <c r="I86" s="882"/>
      <c r="J86" s="883" t="n">
        <v>0</v>
      </c>
      <c r="K86" s="884" t="n">
        <f aca="false">L86*J86</f>
        <v>0</v>
      </c>
      <c r="L86" s="885"/>
    </row>
    <row r="87" customFormat="false" ht="13.8" hidden="false" customHeight="false" outlineLevel="0" collapsed="false">
      <c r="A87" s="875" t="n">
        <v>26506</v>
      </c>
      <c r="B87" s="876" t="n">
        <f aca="false">B86+1</f>
        <v>77</v>
      </c>
      <c r="C87" s="877" t="s">
        <v>33147</v>
      </c>
      <c r="D87" s="878"/>
      <c r="E87" s="878"/>
      <c r="F87" s="879"/>
      <c r="G87" s="880" t="s">
        <v>33148</v>
      </c>
      <c r="H87" s="890"/>
      <c r="I87" s="882"/>
      <c r="J87" s="883" t="n">
        <v>0</v>
      </c>
      <c r="K87" s="884" t="n">
        <f aca="false">L87*J87</f>
        <v>0</v>
      </c>
      <c r="L87" s="885"/>
    </row>
    <row r="88" customFormat="false" ht="13.8" hidden="false" customHeight="false" outlineLevel="0" collapsed="false">
      <c r="A88" s="875" t="n">
        <v>26804</v>
      </c>
      <c r="B88" s="876" t="n">
        <f aca="false">B87+1</f>
        <v>78</v>
      </c>
      <c r="C88" s="877" t="s">
        <v>33149</v>
      </c>
      <c r="D88" s="878"/>
      <c r="E88" s="878"/>
      <c r="F88" s="879"/>
      <c r="G88" s="880" t="s">
        <v>29057</v>
      </c>
      <c r="H88" s="890"/>
      <c r="I88" s="882"/>
      <c r="J88" s="883" t="n">
        <v>0</v>
      </c>
      <c r="K88" s="887" t="n">
        <f aca="false">L88*J88</f>
        <v>0</v>
      </c>
      <c r="L88" s="885"/>
    </row>
    <row r="89" customFormat="false" ht="13.8" hidden="false" customHeight="false" outlineLevel="0" collapsed="false">
      <c r="A89" s="875" t="n">
        <v>27189</v>
      </c>
      <c r="B89" s="876" t="n">
        <f aca="false">B88+1</f>
        <v>79</v>
      </c>
      <c r="C89" s="877" t="s">
        <v>33150</v>
      </c>
      <c r="D89" s="878"/>
      <c r="E89" s="878"/>
      <c r="F89" s="879"/>
      <c r="G89" s="880" t="s">
        <v>33151</v>
      </c>
      <c r="H89" s="890"/>
      <c r="I89" s="882"/>
      <c r="J89" s="883" t="n">
        <v>0</v>
      </c>
      <c r="K89" s="884" t="n">
        <f aca="false">L89*J89</f>
        <v>0</v>
      </c>
      <c r="L89" s="885"/>
    </row>
    <row r="90" customFormat="false" ht="13.8" hidden="false" customHeight="false" outlineLevel="0" collapsed="false">
      <c r="A90" s="875" t="n">
        <v>27186</v>
      </c>
      <c r="B90" s="876" t="n">
        <f aca="false">B89+1</f>
        <v>80</v>
      </c>
      <c r="C90" s="877" t="s">
        <v>33152</v>
      </c>
      <c r="D90" s="878"/>
      <c r="E90" s="878"/>
      <c r="F90" s="879"/>
      <c r="G90" s="880" t="s">
        <v>33151</v>
      </c>
      <c r="H90" s="890"/>
      <c r="I90" s="882"/>
      <c r="J90" s="883" t="n">
        <v>0</v>
      </c>
      <c r="K90" s="884" t="n">
        <f aca="false">L90*J90</f>
        <v>0</v>
      </c>
      <c r="L90" s="885"/>
    </row>
    <row r="91" customFormat="false" ht="13.8" hidden="false" customHeight="false" outlineLevel="0" collapsed="false">
      <c r="A91" s="875" t="n">
        <v>27187</v>
      </c>
      <c r="B91" s="876" t="n">
        <f aca="false">B90+1</f>
        <v>81</v>
      </c>
      <c r="C91" s="877" t="s">
        <v>33153</v>
      </c>
      <c r="D91" s="878"/>
      <c r="E91" s="878"/>
      <c r="F91" s="879"/>
      <c r="G91" s="880" t="s">
        <v>33151</v>
      </c>
      <c r="H91" s="890"/>
      <c r="I91" s="882"/>
      <c r="J91" s="883" t="n">
        <v>0</v>
      </c>
      <c r="K91" s="884" t="n">
        <f aca="false">L91*J91</f>
        <v>0</v>
      </c>
      <c r="L91" s="885"/>
    </row>
    <row r="92" customFormat="false" ht="13.8" hidden="false" customHeight="false" outlineLevel="0" collapsed="false">
      <c r="A92" s="875" t="n">
        <v>27188</v>
      </c>
      <c r="B92" s="876" t="n">
        <f aca="false">B91+1</f>
        <v>82</v>
      </c>
      <c r="C92" s="877" t="s">
        <v>33154</v>
      </c>
      <c r="D92" s="878"/>
      <c r="E92" s="878"/>
      <c r="F92" s="879"/>
      <c r="G92" s="880" t="s">
        <v>33151</v>
      </c>
      <c r="H92" s="890"/>
      <c r="I92" s="882"/>
      <c r="J92" s="883" t="n">
        <v>0</v>
      </c>
      <c r="K92" s="884" t="n">
        <f aca="false">L92*J92</f>
        <v>0</v>
      </c>
      <c r="L92" s="885"/>
    </row>
    <row r="93" customFormat="false" ht="13.8" hidden="false" customHeight="false" outlineLevel="0" collapsed="false">
      <c r="A93" s="875" t="n">
        <v>6688</v>
      </c>
      <c r="B93" s="876" t="n">
        <f aca="false">B92+1</f>
        <v>83</v>
      </c>
      <c r="C93" s="877" t="n">
        <v>15200324</v>
      </c>
      <c r="D93" s="878"/>
      <c r="E93" s="878"/>
      <c r="F93" s="879"/>
      <c r="G93" s="880" t="s">
        <v>28813</v>
      </c>
      <c r="H93" s="890"/>
      <c r="I93" s="882"/>
      <c r="J93" s="883" t="n">
        <v>0</v>
      </c>
      <c r="K93" s="884" t="n">
        <f aca="false">L93*J93</f>
        <v>0</v>
      </c>
      <c r="L93" s="885"/>
    </row>
    <row r="94" customFormat="false" ht="13.8" hidden="false" customHeight="false" outlineLevel="0" collapsed="false">
      <c r="A94" s="875" t="n">
        <v>13578</v>
      </c>
      <c r="B94" s="876" t="n">
        <f aca="false">B93+1</f>
        <v>84</v>
      </c>
      <c r="C94" s="877" t="n">
        <v>46241420</v>
      </c>
      <c r="D94" s="878"/>
      <c r="E94" s="878"/>
      <c r="F94" s="879"/>
      <c r="G94" s="880" t="s">
        <v>33155</v>
      </c>
      <c r="H94" s="890"/>
      <c r="I94" s="882"/>
      <c r="J94" s="883" t="n">
        <v>0</v>
      </c>
      <c r="K94" s="884" t="n">
        <f aca="false">L94*J94</f>
        <v>0</v>
      </c>
      <c r="L94" s="885"/>
    </row>
    <row r="95" customFormat="false" ht="13.8" hidden="false" customHeight="false" outlineLevel="0" collapsed="false">
      <c r="A95" s="875" t="n">
        <v>13087</v>
      </c>
      <c r="B95" s="876" t="n">
        <f aca="false">B94+1</f>
        <v>85</v>
      </c>
      <c r="C95" s="886" t="n">
        <v>462811306</v>
      </c>
      <c r="D95" s="878"/>
      <c r="E95" s="878"/>
      <c r="F95" s="879"/>
      <c r="G95" s="892" t="s">
        <v>25847</v>
      </c>
      <c r="H95" s="891"/>
      <c r="I95" s="882"/>
      <c r="J95" s="883" t="n">
        <v>0</v>
      </c>
      <c r="K95" s="884" t="n">
        <f aca="false">L95*J95</f>
        <v>0</v>
      </c>
      <c r="L95" s="885"/>
    </row>
    <row r="614" customFormat="false" ht="13.8" hidden="false" customHeight="false" outlineLevel="0" collapsed="false">
      <c r="C614" s="43"/>
    </row>
  </sheetData>
  <sheetProtection algorithmName="SHA-512" hashValue="eUzfyE0E36eV0klpzWvFZi5hrICiZz7W9/GX4haNu22FOXGsK1wgumhhLxh/frEo/BrNYNzSrJNRekN/014dQg==" saltValue="Bo8Jv6WZjdgp7T7hMJNGwA==" spinCount="100000" sheet="true" objects="true" scenarios="true"/>
  <autoFilter ref="A10:L10"/>
  <mergeCells count="1">
    <mergeCell ref="D6:E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K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0546875" defaultRowHeight="12.8" zeroHeight="false" outlineLevelRow="0" outlineLevelCol="0"/>
  <sheetData>
    <row r="1" customFormat="false" ht="12.8" hidden="false" customHeight="false" outlineLevel="0" collapsed="false">
      <c r="A1" s="0" t="s">
        <v>33156</v>
      </c>
      <c r="B1" s="0" t="s">
        <v>126</v>
      </c>
      <c r="C1" s="0" t="s">
        <v>33157</v>
      </c>
      <c r="D1" s="0" t="s">
        <v>129</v>
      </c>
      <c r="E1" s="0" t="s">
        <v>130</v>
      </c>
      <c r="F1" s="0" t="s">
        <v>131</v>
      </c>
      <c r="G1" s="0" t="s">
        <v>41</v>
      </c>
      <c r="H1" s="0" t="s">
        <v>132</v>
      </c>
      <c r="I1" s="0" t="s">
        <v>33158</v>
      </c>
      <c r="J1" s="0" t="s">
        <v>134</v>
      </c>
      <c r="K1" s="0" t="s">
        <v>33159</v>
      </c>
      <c r="L1" s="0" t="s">
        <v>136</v>
      </c>
      <c r="M1" s="0" t="s">
        <v>137</v>
      </c>
      <c r="N1" s="0" t="s">
        <v>33160</v>
      </c>
      <c r="O1" s="0" t="s">
        <v>33161</v>
      </c>
      <c r="P1" s="0" t="s">
        <v>139</v>
      </c>
      <c r="Q1" s="0" t="s">
        <v>33162</v>
      </c>
      <c r="R1" s="0" t="s">
        <v>140</v>
      </c>
      <c r="S1" s="0" t="s">
        <v>141</v>
      </c>
      <c r="T1" s="0" t="s">
        <v>33163</v>
      </c>
      <c r="U1" s="0" t="s">
        <v>33164</v>
      </c>
      <c r="V1" s="0" t="s">
        <v>33165</v>
      </c>
      <c r="W1" s="0" t="s">
        <v>33166</v>
      </c>
      <c r="X1" s="0" t="s">
        <v>33167</v>
      </c>
      <c r="Y1" s="0" t="s">
        <v>33168</v>
      </c>
      <c r="Z1" s="0" t="s">
        <v>33169</v>
      </c>
      <c r="AA1" s="0" t="s">
        <v>127</v>
      </c>
      <c r="AB1" s="0" t="s">
        <v>33170</v>
      </c>
      <c r="AC1" s="0" t="s">
        <v>33171</v>
      </c>
      <c r="AD1" s="0" t="s">
        <v>33172</v>
      </c>
      <c r="AE1" s="0" t="s">
        <v>33173</v>
      </c>
      <c r="AF1" s="0" t="s">
        <v>33174</v>
      </c>
      <c r="AG1" s="0" t="s">
        <v>33175</v>
      </c>
      <c r="AH1" s="0" t="s">
        <v>33176</v>
      </c>
      <c r="AI1" s="0" t="s">
        <v>33177</v>
      </c>
      <c r="AJ1" s="0" t="s">
        <v>33178</v>
      </c>
      <c r="AK1" s="0" t="s">
        <v>40</v>
      </c>
      <c r="AL1" s="0" t="s">
        <v>33179</v>
      </c>
      <c r="AM1" s="0" t="s">
        <v>33180</v>
      </c>
      <c r="AN1" s="0" t="s">
        <v>33181</v>
      </c>
      <c r="AO1" s="0" t="s">
        <v>33182</v>
      </c>
      <c r="AP1" s="0" t="s">
        <v>33183</v>
      </c>
      <c r="AQ1" s="0" t="s">
        <v>33184</v>
      </c>
      <c r="AR1" s="0" t="s">
        <v>33185</v>
      </c>
      <c r="AS1" s="0" t="s">
        <v>33186</v>
      </c>
      <c r="AT1" s="0" t="s">
        <v>33187</v>
      </c>
      <c r="AU1" s="0" t="s">
        <v>33188</v>
      </c>
      <c r="AV1" s="0" t="s">
        <v>33189</v>
      </c>
      <c r="AW1" s="0" t="s">
        <v>33190</v>
      </c>
      <c r="AX1" s="0" t="s">
        <v>33191</v>
      </c>
      <c r="AY1" s="0" t="s">
        <v>33192</v>
      </c>
      <c r="AZ1" s="0" t="s">
        <v>33193</v>
      </c>
      <c r="BA1" s="0" t="s">
        <v>33194</v>
      </c>
      <c r="BB1" s="0" t="s">
        <v>33195</v>
      </c>
      <c r="BC1" s="0" t="s">
        <v>33196</v>
      </c>
      <c r="BD1" s="0" t="s">
        <v>33197</v>
      </c>
      <c r="BE1" s="0" t="s">
        <v>33198</v>
      </c>
      <c r="BF1" s="0" t="s">
        <v>33199</v>
      </c>
      <c r="BG1" s="0" t="s">
        <v>33200</v>
      </c>
      <c r="BH1" s="0" t="s">
        <v>33201</v>
      </c>
      <c r="BI1" s="0" t="s">
        <v>33202</v>
      </c>
      <c r="BJ1" s="0" t="s">
        <v>33203</v>
      </c>
      <c r="BK1" s="0" t="s">
        <v>33204</v>
      </c>
    </row>
    <row r="2" customFormat="false" ht="12.8" hidden="false" customHeight="false" outlineLevel="0" collapsed="false">
      <c r="A2" s="0" t="n">
        <v>11474</v>
      </c>
      <c r="B2" s="0" t="s">
        <v>142</v>
      </c>
      <c r="C2" s="0" t="n">
        <v>3205</v>
      </c>
      <c r="D2" s="0" t="n">
        <v>1</v>
      </c>
      <c r="E2" s="0" t="s">
        <v>145</v>
      </c>
      <c r="F2" s="0" t="s">
        <v>145</v>
      </c>
      <c r="G2" s="0" t="s">
        <v>44</v>
      </c>
      <c r="H2" s="0" t="n">
        <v>3205</v>
      </c>
      <c r="I2" s="0" t="n">
        <v>0</v>
      </c>
      <c r="J2" s="0" t="n">
        <v>1001050</v>
      </c>
      <c r="K2" s="0" t="n">
        <v>0</v>
      </c>
      <c r="L2" s="0" t="s">
        <v>146</v>
      </c>
      <c r="N2" s="0" t="n">
        <v>212.55</v>
      </c>
      <c r="O2" s="0" t="n">
        <v>223.18</v>
      </c>
      <c r="P2" s="0" t="n">
        <v>418</v>
      </c>
      <c r="Q2" s="0" t="n">
        <v>418</v>
      </c>
      <c r="R2" s="0" t="n">
        <v>0</v>
      </c>
      <c r="T2" s="0" t="n">
        <v>0.359291866028708</v>
      </c>
      <c r="U2" s="0" t="n">
        <v>0.638830079197052</v>
      </c>
      <c r="V2" s="0" t="n">
        <v>0.56077306807659</v>
      </c>
      <c r="AF2" s="0" t="s">
        <v>33205</v>
      </c>
      <c r="AG2" s="0" t="n">
        <v>14</v>
      </c>
      <c r="AH2" s="0" t="n">
        <v>-0.05</v>
      </c>
      <c r="AJ2" s="0" t="n">
        <v>1</v>
      </c>
      <c r="AK2" s="0" t="n">
        <v>-0.05</v>
      </c>
      <c r="AL2" s="0" t="n">
        <v>1</v>
      </c>
      <c r="AM2" s="0" t="n">
        <v>0</v>
      </c>
      <c r="AN2" s="0" t="n">
        <v>1</v>
      </c>
      <c r="AO2" s="0" t="n">
        <v>0</v>
      </c>
      <c r="AP2" s="0" t="n">
        <v>1</v>
      </c>
      <c r="AQ2" s="0" t="n">
        <v>0</v>
      </c>
      <c r="AR2" s="0" t="n">
        <v>1</v>
      </c>
      <c r="AS2" s="0" t="n">
        <v>0</v>
      </c>
      <c r="AT2" s="0" t="n">
        <v>1</v>
      </c>
      <c r="AU2" s="0" t="n">
        <v>0</v>
      </c>
      <c r="AV2" s="0" t="n">
        <v>1</v>
      </c>
      <c r="AW2" s="0" t="n">
        <v>0</v>
      </c>
      <c r="AX2" s="0" t="n">
        <v>1</v>
      </c>
      <c r="AY2" s="0" t="n">
        <v>0</v>
      </c>
      <c r="AZ2" s="0" t="n">
        <v>1</v>
      </c>
      <c r="BA2" s="0" t="n">
        <v>0</v>
      </c>
      <c r="BB2" s="0" t="n">
        <v>1</v>
      </c>
      <c r="BC2" s="0" t="n">
        <v>0</v>
      </c>
      <c r="BD2" s="0" t="n">
        <v>1</v>
      </c>
      <c r="BE2" s="0" t="n">
        <v>1</v>
      </c>
      <c r="BF2" s="0" t="n">
        <v>0</v>
      </c>
      <c r="BG2" s="0" t="n">
        <v>1</v>
      </c>
      <c r="BH2" s="0" t="n">
        <v>0</v>
      </c>
      <c r="BI2" s="0" t="n">
        <v>1</v>
      </c>
      <c r="BJ2" s="0" t="n">
        <v>0</v>
      </c>
    </row>
    <row r="3" customFormat="false" ht="12.8" hidden="false" customHeight="false" outlineLevel="0" collapsed="false">
      <c r="A3" s="0" t="s">
        <v>33206</v>
      </c>
      <c r="B3" s="0" t="s">
        <v>142</v>
      </c>
      <c r="C3" s="0" t="n">
        <v>3205</v>
      </c>
      <c r="D3" s="0" t="n">
        <v>2</v>
      </c>
      <c r="E3" s="0" t="s">
        <v>33207</v>
      </c>
      <c r="F3" s="0" t="s">
        <v>33207</v>
      </c>
      <c r="G3" s="0" t="s">
        <v>94</v>
      </c>
      <c r="H3" s="0" t="n">
        <v>3205</v>
      </c>
      <c r="I3" s="0" t="n">
        <v>7</v>
      </c>
      <c r="J3" s="0" t="n">
        <v>1001050</v>
      </c>
      <c r="K3" s="0" t="n">
        <v>0</v>
      </c>
      <c r="L3" s="0" t="s">
        <v>146</v>
      </c>
      <c r="N3" s="0" t="n">
        <v>218.21</v>
      </c>
      <c r="O3" s="0" t="n">
        <v>229.12</v>
      </c>
      <c r="P3" s="0" t="n">
        <v>429</v>
      </c>
      <c r="Q3" s="0" t="n">
        <v>429</v>
      </c>
      <c r="R3" s="0" t="n">
        <v>0</v>
      </c>
      <c r="T3" s="0" t="n">
        <v>0.359104895104895</v>
      </c>
      <c r="U3" s="0" t="n">
        <v>0.638330049035333</v>
      </c>
      <c r="V3" s="0" t="n">
        <v>0.560317737430168</v>
      </c>
      <c r="W3" s="893" t="n">
        <v>43739</v>
      </c>
      <c r="Y3" s="893" t="n">
        <v>44256</v>
      </c>
      <c r="Z3" s="0" t="n">
        <v>3928404</v>
      </c>
      <c r="AA3" s="0" t="s">
        <v>33208</v>
      </c>
      <c r="AB3" s="0" t="s">
        <v>33209</v>
      </c>
      <c r="AE3" s="0" t="s">
        <v>33205</v>
      </c>
      <c r="AF3" s="0" t="n">
        <v>0</v>
      </c>
      <c r="AG3" s="0" t="n">
        <v>-0.05</v>
      </c>
      <c r="AK3" s="0" t="n">
        <v>-0.05</v>
      </c>
      <c r="AM3" s="0" t="n">
        <v>0</v>
      </c>
    </row>
    <row r="4" customFormat="false" ht="12.8" hidden="false" customHeight="false" outlineLevel="0" collapsed="false">
      <c r="A4" s="0" t="n">
        <v>11475</v>
      </c>
      <c r="B4" s="0" t="s">
        <v>142</v>
      </c>
      <c r="C4" s="0" t="n">
        <v>3205</v>
      </c>
      <c r="D4" s="0" t="n">
        <v>3</v>
      </c>
      <c r="E4" s="0" t="s">
        <v>147</v>
      </c>
      <c r="F4" s="0" t="s">
        <v>147</v>
      </c>
      <c r="G4" s="0" t="s">
        <v>45</v>
      </c>
      <c r="H4" s="0" t="n">
        <v>3205</v>
      </c>
      <c r="I4" s="0" t="n">
        <v>0</v>
      </c>
      <c r="J4" s="0" t="n">
        <v>1001051</v>
      </c>
      <c r="K4" s="0" t="n">
        <v>0</v>
      </c>
      <c r="L4" s="0" t="s">
        <v>148</v>
      </c>
      <c r="N4" s="0" t="n">
        <v>212.55</v>
      </c>
      <c r="O4" s="0" t="n">
        <v>223.18</v>
      </c>
      <c r="P4" s="0" t="n">
        <v>418</v>
      </c>
      <c r="Q4" s="0" t="n">
        <v>418</v>
      </c>
      <c r="R4" s="0" t="n">
        <v>0</v>
      </c>
      <c r="T4" s="0" t="n">
        <v>0.359291866028708</v>
      </c>
      <c r="U4" s="0" t="n">
        <v>0.638830079197052</v>
      </c>
      <c r="V4" s="0" t="n">
        <v>0.56077306807659</v>
      </c>
      <c r="W4" s="893" t="n">
        <v>43739</v>
      </c>
      <c r="Y4" s="893" t="n">
        <v>44256</v>
      </c>
      <c r="Z4" s="0" t="s">
        <v>33208</v>
      </c>
      <c r="AA4" s="0" t="s">
        <v>33210</v>
      </c>
      <c r="AD4" s="0" t="s">
        <v>33205</v>
      </c>
      <c r="AE4" s="0" t="n">
        <v>0</v>
      </c>
      <c r="AF4" s="0" t="n">
        <v>-0.05</v>
      </c>
      <c r="AJ4" s="0" t="n">
        <v>1</v>
      </c>
      <c r="AL4" s="0" t="n">
        <v>1</v>
      </c>
    </row>
    <row r="5" customFormat="false" ht="12.8" hidden="false" customHeight="false" outlineLevel="0" collapsed="false">
      <c r="A5" s="0" t="s">
        <v>33211</v>
      </c>
      <c r="B5" s="0" t="s">
        <v>142</v>
      </c>
      <c r="C5" s="0" t="n">
        <v>3205</v>
      </c>
      <c r="D5" s="0" t="n">
        <v>4</v>
      </c>
      <c r="E5" s="0" t="s">
        <v>149</v>
      </c>
      <c r="F5" s="0" t="s">
        <v>149</v>
      </c>
      <c r="G5" s="0" t="s">
        <v>95</v>
      </c>
      <c r="H5" s="0" t="n">
        <v>3205</v>
      </c>
      <c r="I5" s="0" t="n">
        <v>7</v>
      </c>
      <c r="J5" s="0" t="n">
        <v>1001051</v>
      </c>
      <c r="K5" s="0" t="n">
        <v>0</v>
      </c>
      <c r="L5" s="0" t="s">
        <v>148</v>
      </c>
      <c r="N5" s="0" t="n">
        <v>218.21</v>
      </c>
      <c r="O5" s="0" t="n">
        <v>229.12</v>
      </c>
      <c r="P5" s="0" t="n">
        <v>429</v>
      </c>
      <c r="Q5" s="0" t="n">
        <v>429</v>
      </c>
      <c r="R5" s="0" t="n">
        <v>0</v>
      </c>
      <c r="T5" s="0" t="n">
        <v>0.359104895104895</v>
      </c>
      <c r="U5" s="0" t="n">
        <v>0.638330049035333</v>
      </c>
      <c r="V5" s="0" t="n">
        <v>0.560317737430168</v>
      </c>
      <c r="W5" s="893" t="n">
        <v>43739</v>
      </c>
      <c r="Y5" s="893" t="n">
        <v>44256</v>
      </c>
      <c r="Z5" s="0" t="n">
        <v>3928435</v>
      </c>
      <c r="AA5" s="0" t="s">
        <v>33208</v>
      </c>
      <c r="AB5" s="0" t="s">
        <v>33212</v>
      </c>
      <c r="AE5" s="0" t="s">
        <v>33205</v>
      </c>
      <c r="AF5" s="0" t="n">
        <v>0</v>
      </c>
      <c r="AG5" s="0" t="n">
        <v>-0.05</v>
      </c>
      <c r="AK5" s="0" t="n">
        <v>-0.05</v>
      </c>
      <c r="AM5" s="0" t="n">
        <v>0</v>
      </c>
    </row>
    <row r="6" customFormat="false" ht="12.8" hidden="false" customHeight="false" outlineLevel="0" collapsed="false">
      <c r="A6" s="0" t="n">
        <v>18023</v>
      </c>
      <c r="B6" s="0" t="s">
        <v>142</v>
      </c>
      <c r="C6" s="0" t="n">
        <v>3205</v>
      </c>
      <c r="D6" s="0" t="n">
        <v>5</v>
      </c>
      <c r="E6" s="0" t="s">
        <v>192</v>
      </c>
      <c r="F6" s="0" t="s">
        <v>192</v>
      </c>
      <c r="G6" s="0" t="s">
        <v>46</v>
      </c>
      <c r="H6" s="0" t="n">
        <v>3205</v>
      </c>
      <c r="I6" s="0" t="n">
        <v>0</v>
      </c>
      <c r="J6" s="0" t="n">
        <v>1001090</v>
      </c>
      <c r="K6" s="0" t="n">
        <v>0</v>
      </c>
      <c r="L6" s="0" t="s">
        <v>193</v>
      </c>
      <c r="N6" s="0" t="n">
        <v>2550.56</v>
      </c>
      <c r="O6" s="0" t="n">
        <v>2678.09</v>
      </c>
      <c r="P6" s="0" t="n">
        <v>5018</v>
      </c>
      <c r="Q6" s="0" t="n">
        <v>5018</v>
      </c>
      <c r="R6" s="0" t="n">
        <v>0</v>
      </c>
      <c r="T6" s="0" t="n">
        <v>0.359563969709047</v>
      </c>
      <c r="U6" s="0" t="n">
        <v>0.639509231959518</v>
      </c>
      <c r="V6" s="0" t="n">
        <v>0.561436197688153</v>
      </c>
      <c r="W6" s="893" t="n">
        <v>43739</v>
      </c>
      <c r="Y6" s="893" t="n">
        <v>44256</v>
      </c>
      <c r="Z6" s="0" t="n">
        <v>4038125</v>
      </c>
      <c r="AA6" s="0" t="s">
        <v>33208</v>
      </c>
      <c r="AB6" s="0" t="s">
        <v>33213</v>
      </c>
      <c r="AE6" s="0" t="s">
        <v>33205</v>
      </c>
      <c r="AF6" s="0" t="n">
        <v>0</v>
      </c>
      <c r="AG6" s="0" t="n">
        <v>-0.05</v>
      </c>
      <c r="AK6" s="0" t="n">
        <v>-0.05</v>
      </c>
      <c r="AM6" s="0" t="n">
        <v>0</v>
      </c>
    </row>
    <row r="7" customFormat="false" ht="12.8" hidden="false" customHeight="false" outlineLevel="0" collapsed="false">
      <c r="A7" s="0" t="n">
        <v>18024</v>
      </c>
      <c r="B7" s="0" t="s">
        <v>142</v>
      </c>
      <c r="C7" s="0" t="n">
        <v>3205</v>
      </c>
      <c r="D7" s="0" t="n">
        <v>6</v>
      </c>
      <c r="E7" s="0" t="s">
        <v>194</v>
      </c>
      <c r="F7" s="0" t="s">
        <v>194</v>
      </c>
      <c r="G7" s="0" t="s">
        <v>96</v>
      </c>
      <c r="H7" s="0" t="n">
        <v>3205</v>
      </c>
      <c r="I7" s="0" t="n">
        <v>7</v>
      </c>
      <c r="J7" s="0" t="n">
        <v>1001090</v>
      </c>
      <c r="K7" s="0" t="n">
        <v>10</v>
      </c>
      <c r="L7" s="0" t="s">
        <v>193</v>
      </c>
      <c r="N7" s="0" t="n">
        <v>2630</v>
      </c>
      <c r="O7" s="0" t="n">
        <v>2761.5</v>
      </c>
      <c r="P7" s="0" t="n">
        <v>5174</v>
      </c>
      <c r="Q7" s="0" t="n">
        <v>5174</v>
      </c>
      <c r="R7" s="0" t="n">
        <v>0</v>
      </c>
      <c r="T7" s="0" t="n">
        <v>0.359528411287205</v>
      </c>
      <c r="U7" s="0" t="n">
        <v>0.639416983523448</v>
      </c>
      <c r="V7" s="0" t="n">
        <v>0.561349508117569</v>
      </c>
      <c r="W7" s="893" t="n">
        <v>43647</v>
      </c>
      <c r="Y7" s="893" t="n">
        <v>44256</v>
      </c>
      <c r="Z7" s="0" t="n">
        <v>3992509</v>
      </c>
      <c r="AA7" s="0" t="s">
        <v>33208</v>
      </c>
      <c r="AB7" s="0" t="s">
        <v>194</v>
      </c>
      <c r="AE7" s="0" t="s">
        <v>33205</v>
      </c>
      <c r="AF7" s="0" t="n">
        <v>0</v>
      </c>
      <c r="AG7" s="0" t="n">
        <v>-0.05</v>
      </c>
      <c r="AK7" s="0" t="n">
        <v>-0.05</v>
      </c>
      <c r="AM7" s="0" t="n">
        <v>0</v>
      </c>
    </row>
    <row r="8" customFormat="false" ht="12.8" hidden="false" customHeight="false" outlineLevel="0" collapsed="false">
      <c r="A8" s="0" t="n">
        <v>18027</v>
      </c>
      <c r="B8" s="0" t="s">
        <v>142</v>
      </c>
      <c r="C8" s="0" t="n">
        <v>3205</v>
      </c>
      <c r="D8" s="0" t="n">
        <v>7</v>
      </c>
      <c r="E8" s="0" t="s">
        <v>195</v>
      </c>
      <c r="F8" s="0" t="s">
        <v>195</v>
      </c>
      <c r="G8" s="0" t="s">
        <v>109</v>
      </c>
      <c r="H8" s="0" t="n">
        <v>4234</v>
      </c>
      <c r="I8" s="0" t="n">
        <v>0</v>
      </c>
      <c r="J8" s="0" t="n">
        <v>1001090</v>
      </c>
      <c r="K8" s="0" t="n">
        <v>0</v>
      </c>
      <c r="L8" s="0" t="s">
        <v>193</v>
      </c>
      <c r="N8" s="0" t="n">
        <v>3355.41</v>
      </c>
      <c r="O8" s="0" t="n">
        <v>3523.18</v>
      </c>
      <c r="P8" s="0" t="n">
        <v>6601</v>
      </c>
      <c r="Q8" s="0" t="n">
        <v>6601</v>
      </c>
      <c r="R8" s="0" t="n">
        <v>0</v>
      </c>
      <c r="T8" s="0" t="n">
        <v>0.35951886077867</v>
      </c>
      <c r="U8" s="0" t="n">
        <v>0.639392304765538</v>
      </c>
      <c r="V8" s="0" t="n">
        <v>0.561326226117693</v>
      </c>
      <c r="W8" s="893" t="n">
        <v>43739</v>
      </c>
      <c r="Y8" s="893" t="n">
        <v>44256</v>
      </c>
      <c r="Z8" s="0" t="n">
        <v>3997317</v>
      </c>
      <c r="AA8" s="0" t="s">
        <v>33208</v>
      </c>
      <c r="AB8" s="0" t="s">
        <v>33214</v>
      </c>
      <c r="AE8" s="0" t="s">
        <v>33205</v>
      </c>
      <c r="AF8" s="0" t="n">
        <v>0</v>
      </c>
      <c r="AG8" s="0" t="n">
        <v>-0.05</v>
      </c>
      <c r="AK8" s="0" t="n">
        <v>-0.05</v>
      </c>
      <c r="AM8" s="0" t="n">
        <v>0</v>
      </c>
    </row>
    <row r="9" customFormat="false" ht="12.8" hidden="false" customHeight="false" outlineLevel="0" collapsed="false">
      <c r="A9" s="0" t="s">
        <v>33215</v>
      </c>
      <c r="B9" s="0" t="s">
        <v>142</v>
      </c>
      <c r="C9" s="0" t="n">
        <v>3205</v>
      </c>
      <c r="D9" s="0" t="n">
        <v>8</v>
      </c>
      <c r="E9" s="0" t="s">
        <v>196</v>
      </c>
      <c r="F9" s="0" t="s">
        <v>196</v>
      </c>
      <c r="G9" s="0" t="s">
        <v>110</v>
      </c>
      <c r="H9" s="0" t="n">
        <v>4234</v>
      </c>
      <c r="I9" s="0" t="n">
        <v>5</v>
      </c>
      <c r="J9" s="0" t="n">
        <v>1001090</v>
      </c>
      <c r="K9" s="0" t="n">
        <v>0</v>
      </c>
      <c r="L9" s="0" t="s">
        <v>193</v>
      </c>
      <c r="N9" s="0" t="n">
        <v>3912</v>
      </c>
      <c r="O9" s="0" t="n">
        <v>4107.6</v>
      </c>
      <c r="P9" s="0" t="n">
        <v>7696</v>
      </c>
      <c r="Q9" s="0" t="n">
        <v>7696</v>
      </c>
      <c r="R9" s="0" t="n">
        <v>0</v>
      </c>
      <c r="T9" s="0" t="n">
        <v>0.35952182952183</v>
      </c>
      <c r="U9" s="0" t="n">
        <v>0.639400136332652</v>
      </c>
      <c r="V9" s="0" t="n">
        <v>0.561333463173954</v>
      </c>
      <c r="Y9" s="893" t="n">
        <v>44256</v>
      </c>
      <c r="Z9" s="0" t="n">
        <v>4228947</v>
      </c>
      <c r="AA9" s="0" t="s">
        <v>33208</v>
      </c>
      <c r="AB9" s="0" t="s">
        <v>33216</v>
      </c>
      <c r="AE9" s="0" t="s">
        <v>33205</v>
      </c>
      <c r="AF9" s="0" t="n">
        <v>0</v>
      </c>
      <c r="AG9" s="0" t="n">
        <v>-0.05</v>
      </c>
      <c r="AK9" s="0" t="n">
        <v>-0.05</v>
      </c>
      <c r="AM9" s="0" t="n">
        <v>0</v>
      </c>
    </row>
    <row r="10" customFormat="false" ht="12.8" hidden="false" customHeight="false" outlineLevel="0" collapsed="false">
      <c r="A10" s="0" t="s">
        <v>33217</v>
      </c>
      <c r="B10" s="0" t="s">
        <v>142</v>
      </c>
      <c r="C10" s="0" t="n">
        <v>3205</v>
      </c>
      <c r="D10" s="0" t="n">
        <v>9</v>
      </c>
      <c r="E10" s="0" t="s">
        <v>197</v>
      </c>
      <c r="F10" s="0" t="s">
        <v>198</v>
      </c>
      <c r="G10" s="0" t="s">
        <v>71</v>
      </c>
      <c r="H10" s="0" t="n">
        <v>3205</v>
      </c>
      <c r="I10" s="0" t="n">
        <v>11</v>
      </c>
      <c r="J10" s="0" t="n">
        <v>1001090</v>
      </c>
      <c r="K10" s="0" t="n">
        <v>10</v>
      </c>
      <c r="L10" s="0" t="s">
        <v>199</v>
      </c>
      <c r="N10" s="0" t="n">
        <v>4355</v>
      </c>
      <c r="O10" s="0" t="n">
        <v>4572.75</v>
      </c>
      <c r="P10" s="0" t="n">
        <v>8385</v>
      </c>
      <c r="Q10" s="0" t="n">
        <v>8385</v>
      </c>
      <c r="R10" s="0" t="n">
        <v>0</v>
      </c>
      <c r="T10" s="0" t="n">
        <v>0.345581395348837</v>
      </c>
      <c r="U10" s="0" t="n">
        <v>0.604477611940298</v>
      </c>
      <c r="V10" s="0" t="n">
        <v>0.528073916133618</v>
      </c>
      <c r="W10" s="893" t="n">
        <v>43831</v>
      </c>
      <c r="Y10" s="893" t="n">
        <v>44256</v>
      </c>
      <c r="Z10" s="0" t="s">
        <v>33208</v>
      </c>
      <c r="AA10" s="0" t="s">
        <v>197</v>
      </c>
      <c r="AD10" s="0" t="s">
        <v>33205</v>
      </c>
      <c r="AE10" s="0" t="n">
        <v>6</v>
      </c>
      <c r="AF10" s="0" t="n">
        <v>-0.05</v>
      </c>
      <c r="AJ10" s="0" t="n">
        <v>1</v>
      </c>
      <c r="AL10" s="0" t="n">
        <v>1</v>
      </c>
    </row>
    <row r="11" customFormat="false" ht="12.8" hidden="false" customHeight="false" outlineLevel="0" collapsed="false">
      <c r="A11" s="0" t="n">
        <v>14686</v>
      </c>
      <c r="B11" s="0" t="s">
        <v>142</v>
      </c>
      <c r="C11" s="0" t="n">
        <v>3205</v>
      </c>
      <c r="D11" s="0" t="n">
        <v>10</v>
      </c>
      <c r="E11" s="0" t="s">
        <v>215</v>
      </c>
      <c r="F11" s="0" t="s">
        <v>215</v>
      </c>
      <c r="G11" s="0" t="s">
        <v>97</v>
      </c>
      <c r="H11" s="0" t="n">
        <v>3205</v>
      </c>
      <c r="I11" s="0" t="n">
        <v>7</v>
      </c>
      <c r="J11" s="0" t="n">
        <v>1001094</v>
      </c>
      <c r="K11" s="0" t="n">
        <v>10</v>
      </c>
      <c r="L11" s="0" t="s">
        <v>216</v>
      </c>
      <c r="N11" s="0" t="n">
        <v>385.42</v>
      </c>
      <c r="O11" s="0" t="n">
        <v>385.42</v>
      </c>
      <c r="P11" s="0" t="n">
        <v>758</v>
      </c>
      <c r="Q11" s="0" t="n">
        <v>758</v>
      </c>
      <c r="R11" s="0" t="n">
        <v>0</v>
      </c>
      <c r="T11" s="0" t="n">
        <v>0.389836411609499</v>
      </c>
      <c r="U11" s="0" t="n">
        <v>0.638904744607614</v>
      </c>
      <c r="V11" s="0" t="n">
        <v>0.638904744607614</v>
      </c>
      <c r="Z11" s="0" t="s">
        <v>33208</v>
      </c>
      <c r="AA11" s="0" t="s">
        <v>215</v>
      </c>
      <c r="AD11" s="0" t="s">
        <v>33205</v>
      </c>
      <c r="AE11" s="0" t="n">
        <v>0</v>
      </c>
      <c r="AF11" s="0" t="n">
        <v>-0.05</v>
      </c>
      <c r="AJ11" s="0" t="n">
        <v>1</v>
      </c>
      <c r="AL11" s="0" t="n">
        <v>1</v>
      </c>
    </row>
    <row r="12" customFormat="false" ht="12.8" hidden="false" customHeight="false" outlineLevel="0" collapsed="false">
      <c r="A12" s="0" t="n">
        <v>14687</v>
      </c>
      <c r="B12" s="0" t="s">
        <v>142</v>
      </c>
      <c r="C12" s="0" t="n">
        <v>3205</v>
      </c>
      <c r="D12" s="0" t="n">
        <v>11</v>
      </c>
      <c r="E12" s="0" t="s">
        <v>217</v>
      </c>
      <c r="F12" s="0" t="s">
        <v>217</v>
      </c>
      <c r="G12" s="0" t="s">
        <v>98</v>
      </c>
      <c r="H12" s="0" t="n">
        <v>3205</v>
      </c>
      <c r="I12" s="0" t="n">
        <v>7</v>
      </c>
      <c r="J12" s="0" t="n">
        <v>1001095</v>
      </c>
      <c r="K12" s="0" t="n">
        <v>10</v>
      </c>
      <c r="L12" s="0" t="s">
        <v>216</v>
      </c>
      <c r="N12" s="0" t="n">
        <v>385.42</v>
      </c>
      <c r="O12" s="0" t="n">
        <v>385.42</v>
      </c>
      <c r="P12" s="0" t="n">
        <v>758</v>
      </c>
      <c r="Q12" s="0" t="n">
        <v>758</v>
      </c>
      <c r="R12" s="0" t="n">
        <v>0</v>
      </c>
      <c r="T12" s="0" t="n">
        <v>0.389836411609499</v>
      </c>
      <c r="U12" s="0" t="n">
        <v>0.638904744607614</v>
      </c>
      <c r="V12" s="0" t="n">
        <v>0.638904744607614</v>
      </c>
      <c r="Z12" s="0" t="s">
        <v>33208</v>
      </c>
      <c r="AA12" s="0" t="s">
        <v>217</v>
      </c>
      <c r="AD12" s="0" t="s">
        <v>33205</v>
      </c>
      <c r="AE12" s="0" t="n">
        <v>0</v>
      </c>
      <c r="AF12" s="0" t="n">
        <v>-0.05</v>
      </c>
      <c r="AJ12" s="0" t="n">
        <v>1</v>
      </c>
      <c r="AL12" s="0" t="n">
        <v>1</v>
      </c>
    </row>
    <row r="13" customFormat="false" ht="12.8" hidden="false" customHeight="false" outlineLevel="0" collapsed="false">
      <c r="A13" s="0" t="n">
        <v>3393</v>
      </c>
      <c r="B13" s="0" t="s">
        <v>142</v>
      </c>
      <c r="C13" s="0" t="n">
        <v>3205</v>
      </c>
      <c r="D13" s="0" t="n">
        <v>12</v>
      </c>
      <c r="E13" s="0" t="s">
        <v>218</v>
      </c>
      <c r="F13" s="0" t="s">
        <v>218</v>
      </c>
      <c r="G13" s="0" t="s">
        <v>84</v>
      </c>
      <c r="H13" s="0" t="n">
        <v>3205</v>
      </c>
      <c r="I13" s="0" t="n">
        <v>70</v>
      </c>
      <c r="J13" s="0" t="n">
        <v>1001096</v>
      </c>
      <c r="K13" s="0" t="n">
        <v>0</v>
      </c>
      <c r="L13" s="0" t="s">
        <v>219</v>
      </c>
      <c r="N13" s="0" t="n">
        <v>260.72</v>
      </c>
      <c r="O13" s="0" t="n">
        <v>273.76</v>
      </c>
      <c r="P13" s="0" t="n">
        <v>513</v>
      </c>
      <c r="Q13" s="0" t="n">
        <v>513</v>
      </c>
      <c r="R13" s="0" t="n">
        <v>0</v>
      </c>
      <c r="T13" s="0" t="n">
        <v>0.359625730994152</v>
      </c>
      <c r="U13" s="0" t="n">
        <v>0.639690088984351</v>
      </c>
      <c r="V13" s="0" t="n">
        <v>0.561586791350088</v>
      </c>
      <c r="Y13" s="893" t="n">
        <v>44256</v>
      </c>
      <c r="Z13" s="0" t="s">
        <v>33208</v>
      </c>
      <c r="AA13" s="0" t="s">
        <v>33218</v>
      </c>
      <c r="AD13" s="0" t="s">
        <v>33205</v>
      </c>
      <c r="AE13" s="0" t="n">
        <v>0</v>
      </c>
      <c r="AF13" s="0" t="n">
        <v>-0.05</v>
      </c>
      <c r="AJ13" s="0" t="n">
        <v>1</v>
      </c>
      <c r="AL13" s="0" t="n">
        <v>1</v>
      </c>
    </row>
    <row r="14" customFormat="false" ht="12.8" hidden="false" customHeight="false" outlineLevel="0" collapsed="false">
      <c r="A14" s="0" t="n">
        <v>11832</v>
      </c>
      <c r="B14" s="0" t="s">
        <v>142</v>
      </c>
      <c r="C14" s="0" t="n">
        <v>3205</v>
      </c>
      <c r="D14" s="0" t="n">
        <v>13</v>
      </c>
      <c r="E14" s="0" t="s">
        <v>220</v>
      </c>
      <c r="F14" s="0" t="s">
        <v>220</v>
      </c>
      <c r="G14" s="0" t="s">
        <v>85</v>
      </c>
      <c r="H14" s="0" t="n">
        <v>3205</v>
      </c>
      <c r="I14" s="0" t="n">
        <v>70</v>
      </c>
      <c r="J14" s="0" t="n">
        <v>1001102</v>
      </c>
      <c r="K14" s="0" t="n">
        <v>0</v>
      </c>
      <c r="L14" s="0" t="s">
        <v>153</v>
      </c>
      <c r="N14" s="0" t="n">
        <v>238.05</v>
      </c>
      <c r="O14" s="0" t="n">
        <v>238.05</v>
      </c>
      <c r="P14" s="0" t="n">
        <v>468</v>
      </c>
      <c r="Q14" s="0" t="n">
        <v>468</v>
      </c>
      <c r="R14" s="0" t="n">
        <v>0</v>
      </c>
      <c r="T14" s="0" t="n">
        <v>0.389615384615385</v>
      </c>
      <c r="U14" s="0" t="n">
        <v>0.638311279143037</v>
      </c>
      <c r="V14" s="0" t="n">
        <v>0.638311279143037</v>
      </c>
      <c r="Z14" s="0" t="s">
        <v>33208</v>
      </c>
      <c r="AA14" s="0" t="s">
        <v>33219</v>
      </c>
      <c r="AD14" s="0" t="s">
        <v>33205</v>
      </c>
      <c r="AE14" s="0" t="n">
        <v>0</v>
      </c>
      <c r="AF14" s="0" t="n">
        <v>-0.05</v>
      </c>
      <c r="AJ14" s="0" t="n">
        <v>1</v>
      </c>
      <c r="AL14" s="0" t="n">
        <v>1</v>
      </c>
    </row>
    <row r="15" customFormat="false" ht="12.8" hidden="false" customHeight="false" outlineLevel="0" collapsed="false">
      <c r="A15" s="0" t="n">
        <v>11834</v>
      </c>
      <c r="B15" s="0" t="s">
        <v>142</v>
      </c>
      <c r="C15" s="0" t="n">
        <v>3205</v>
      </c>
      <c r="D15" s="0" t="n">
        <v>14</v>
      </c>
      <c r="E15" s="0" t="s">
        <v>221</v>
      </c>
      <c r="F15" s="0" t="s">
        <v>221</v>
      </c>
      <c r="L15" s="0" t="s">
        <v>223</v>
      </c>
      <c r="N15" s="0" t="n">
        <v>617.8</v>
      </c>
      <c r="O15" s="0" t="n">
        <v>648.69</v>
      </c>
      <c r="P15" s="0" t="n">
        <v>1215</v>
      </c>
      <c r="Q15" s="0" t="n">
        <v>1215</v>
      </c>
      <c r="R15" s="0" t="n">
        <v>0</v>
      </c>
      <c r="T15" s="0" t="n">
        <v>0.359318518518518</v>
      </c>
      <c r="U15" s="0" t="n">
        <v>0.638879896406604</v>
      </c>
      <c r="V15" s="0" t="n">
        <v>0.560837996577718</v>
      </c>
      <c r="W15" s="893" t="n">
        <v>43647</v>
      </c>
      <c r="Y15" s="893" t="n">
        <v>44256</v>
      </c>
      <c r="Z15" s="0" t="n">
        <v>0</v>
      </c>
      <c r="AA15" s="0" t="s">
        <v>33208</v>
      </c>
      <c r="AB15" s="0" t="s">
        <v>33220</v>
      </c>
      <c r="AE15" s="0" t="s">
        <v>33205</v>
      </c>
      <c r="AF15" s="0" t="n">
        <v>0</v>
      </c>
      <c r="AG15" s="0" t="n">
        <v>-0.05</v>
      </c>
      <c r="AK15" s="0" t="n">
        <v>-0.05</v>
      </c>
      <c r="AM15" s="0" t="n">
        <v>0</v>
      </c>
    </row>
    <row r="16" customFormat="false" ht="12.8" hidden="false" customHeight="false" outlineLevel="0" collapsed="false">
      <c r="A16" s="0" t="n">
        <v>11655</v>
      </c>
      <c r="B16" s="0" t="s">
        <v>142</v>
      </c>
      <c r="C16" s="0" t="n">
        <v>3205</v>
      </c>
      <c r="D16" s="0" t="n">
        <v>15</v>
      </c>
      <c r="E16" s="0" t="s">
        <v>235</v>
      </c>
      <c r="F16" s="0" t="s">
        <v>235</v>
      </c>
      <c r="G16" s="0" t="s">
        <v>99</v>
      </c>
      <c r="H16" s="0" t="n">
        <v>3205</v>
      </c>
      <c r="I16" s="0" t="n">
        <v>7</v>
      </c>
      <c r="J16" s="0" t="n">
        <v>1001106</v>
      </c>
      <c r="K16" s="0" t="n">
        <v>20</v>
      </c>
      <c r="L16" s="0" t="s">
        <v>223</v>
      </c>
      <c r="N16" s="0" t="n">
        <v>419.43</v>
      </c>
      <c r="O16" s="0" t="n">
        <v>442.88</v>
      </c>
      <c r="P16" s="0" t="n">
        <v>825</v>
      </c>
      <c r="Q16" s="0" t="n">
        <v>825</v>
      </c>
      <c r="R16" s="0" t="n">
        <v>0</v>
      </c>
      <c r="T16" s="0" t="n">
        <v>0.355810909090909</v>
      </c>
      <c r="U16" s="0" t="n">
        <v>0.639129294518752</v>
      </c>
      <c r="V16" s="0" t="n">
        <v>0.552339234104046</v>
      </c>
      <c r="Y16" s="893" t="n">
        <v>44256</v>
      </c>
      <c r="Z16" s="0" t="n">
        <v>3834635</v>
      </c>
      <c r="AA16" s="0" t="s">
        <v>33208</v>
      </c>
      <c r="AB16" s="0" t="s">
        <v>235</v>
      </c>
      <c r="AE16" s="0" t="n">
        <v>0</v>
      </c>
      <c r="AF16" s="0" t="n">
        <v>-0.05</v>
      </c>
      <c r="AJ16" s="0" t="n">
        <v>1</v>
      </c>
      <c r="AL16" s="0" t="n">
        <v>1</v>
      </c>
    </row>
    <row r="17" customFormat="false" ht="12.8" hidden="false" customHeight="false" outlineLevel="0" collapsed="false">
      <c r="A17" s="0" t="s">
        <v>33221</v>
      </c>
      <c r="B17" s="0" t="s">
        <v>142</v>
      </c>
      <c r="C17" s="0" t="n">
        <v>3205</v>
      </c>
      <c r="D17" s="0" t="n">
        <v>16</v>
      </c>
      <c r="E17" s="0" t="s">
        <v>246</v>
      </c>
      <c r="L17" s="0" t="s">
        <v>247</v>
      </c>
      <c r="N17" s="0" t="n">
        <v>453.43</v>
      </c>
      <c r="O17" s="0" t="n">
        <v>476.1</v>
      </c>
      <c r="P17" s="0" t="n">
        <v>892</v>
      </c>
      <c r="Q17" s="0" t="n">
        <v>892</v>
      </c>
      <c r="R17" s="0" t="n">
        <v>0</v>
      </c>
      <c r="T17" s="0" t="n">
        <v>0.359506726457399</v>
      </c>
      <c r="U17" s="0" t="n">
        <v>0.63935631372722</v>
      </c>
      <c r="V17" s="0" t="n">
        <v>0.561296646362809</v>
      </c>
      <c r="W17" s="893" t="n">
        <v>43739</v>
      </c>
      <c r="Y17" s="893" t="n">
        <v>44256</v>
      </c>
      <c r="Z17" s="0" t="s">
        <v>33208</v>
      </c>
      <c r="AA17" s="0" t="s">
        <v>33222</v>
      </c>
      <c r="AD17" s="0" t="s">
        <v>33205</v>
      </c>
      <c r="AE17" s="0" t="n">
        <v>0</v>
      </c>
      <c r="AF17" s="0" t="n">
        <v>-0.05</v>
      </c>
      <c r="AJ17" s="0" t="n">
        <v>1</v>
      </c>
      <c r="AL17" s="0" t="n">
        <v>1</v>
      </c>
    </row>
    <row r="18" customFormat="false" ht="12.8" hidden="false" customHeight="false" outlineLevel="0" collapsed="false">
      <c r="A18" s="0" t="s">
        <v>33223</v>
      </c>
      <c r="B18" s="0" t="s">
        <v>142</v>
      </c>
      <c r="C18" s="0" t="n">
        <v>3205</v>
      </c>
      <c r="D18" s="0" t="n">
        <v>17</v>
      </c>
      <c r="E18" s="0" t="s">
        <v>256</v>
      </c>
      <c r="F18" s="0" t="s">
        <v>256</v>
      </c>
      <c r="G18" s="0" t="s">
        <v>111</v>
      </c>
      <c r="H18" s="0" t="n">
        <v>4234</v>
      </c>
      <c r="I18" s="0" t="n">
        <v>5</v>
      </c>
      <c r="J18" s="0" t="n">
        <v>1001186</v>
      </c>
      <c r="K18" s="0" t="n">
        <v>0</v>
      </c>
      <c r="L18" s="0" t="s">
        <v>257</v>
      </c>
      <c r="N18" s="0" t="n">
        <v>394</v>
      </c>
      <c r="O18" s="0" t="n">
        <v>413.7</v>
      </c>
      <c r="P18" s="0" t="n">
        <v>733</v>
      </c>
      <c r="Q18" s="0" t="n">
        <v>733</v>
      </c>
      <c r="R18" s="0" t="n">
        <v>0</v>
      </c>
      <c r="T18" s="0" t="n">
        <v>0.322728512960437</v>
      </c>
      <c r="U18" s="0" t="n">
        <v>0.550338409475465</v>
      </c>
      <c r="V18" s="0" t="n">
        <v>0.476512770929015</v>
      </c>
      <c r="W18" s="893" t="n">
        <v>44239</v>
      </c>
      <c r="X18" s="0" t="s">
        <v>33224</v>
      </c>
      <c r="Y18" s="893" t="n">
        <v>44256</v>
      </c>
      <c r="Z18" s="0" t="s">
        <v>33208</v>
      </c>
      <c r="AA18" s="0" t="s">
        <v>33225</v>
      </c>
      <c r="AD18" s="0" t="s">
        <v>33205</v>
      </c>
      <c r="AE18" s="0" t="n">
        <v>0</v>
      </c>
      <c r="AF18" s="0" t="n">
        <v>-0.05</v>
      </c>
      <c r="AJ18" s="0" t="n">
        <v>1</v>
      </c>
      <c r="AL18" s="0" t="n">
        <v>1</v>
      </c>
    </row>
    <row r="19" customFormat="false" ht="12.8" hidden="false" customHeight="false" outlineLevel="0" collapsed="false">
      <c r="A19" s="0" t="s">
        <v>33226</v>
      </c>
      <c r="B19" s="0" t="s">
        <v>142</v>
      </c>
      <c r="C19" s="0" t="n">
        <v>3205</v>
      </c>
      <c r="D19" s="0" t="n">
        <v>18</v>
      </c>
      <c r="E19" s="0" t="s">
        <v>261</v>
      </c>
      <c r="F19" s="0" t="s">
        <v>261</v>
      </c>
      <c r="G19" s="0" t="s">
        <v>112</v>
      </c>
      <c r="H19" s="0" t="n">
        <v>4234</v>
      </c>
      <c r="I19" s="0" t="n">
        <v>5</v>
      </c>
      <c r="J19" s="0" t="n">
        <v>1001187</v>
      </c>
      <c r="K19" s="0" t="n">
        <v>0</v>
      </c>
      <c r="L19" s="0" t="s">
        <v>262</v>
      </c>
      <c r="N19" s="0" t="n">
        <v>394</v>
      </c>
      <c r="O19" s="0" t="n">
        <v>413.7</v>
      </c>
      <c r="P19" s="0" t="n">
        <v>733</v>
      </c>
      <c r="Q19" s="0" t="n">
        <v>733</v>
      </c>
      <c r="R19" s="0" t="n">
        <v>0</v>
      </c>
      <c r="T19" s="0" t="n">
        <v>0.322728512960437</v>
      </c>
      <c r="U19" s="0" t="n">
        <v>0.550338409475465</v>
      </c>
      <c r="V19" s="0" t="n">
        <v>0.476512770929015</v>
      </c>
      <c r="W19" s="893" t="n">
        <v>44239</v>
      </c>
      <c r="X19" s="0" t="s">
        <v>33224</v>
      </c>
      <c r="Y19" s="893" t="n">
        <v>44256</v>
      </c>
      <c r="Z19" s="0" t="s">
        <v>33208</v>
      </c>
      <c r="AA19" s="0" t="s">
        <v>33227</v>
      </c>
      <c r="AD19" s="0" t="s">
        <v>33205</v>
      </c>
      <c r="AE19" s="0" t="n">
        <v>0</v>
      </c>
      <c r="AF19" s="0" t="n">
        <v>-0.05</v>
      </c>
      <c r="AJ19" s="0" t="n">
        <v>1</v>
      </c>
      <c r="AL19" s="0" t="n">
        <v>1</v>
      </c>
    </row>
    <row r="20" customFormat="false" ht="12.8" hidden="false" customHeight="false" outlineLevel="0" collapsed="false">
      <c r="A20" s="0" t="n">
        <v>24855</v>
      </c>
      <c r="B20" s="0" t="s">
        <v>142</v>
      </c>
      <c r="C20" s="0" t="n">
        <v>3205</v>
      </c>
      <c r="D20" s="0" t="n">
        <v>19</v>
      </c>
      <c r="E20" s="0" t="s">
        <v>33228</v>
      </c>
      <c r="F20" s="0" t="s">
        <v>33228</v>
      </c>
      <c r="G20" s="0" t="s">
        <v>86</v>
      </c>
      <c r="H20" s="0" t="n">
        <v>3205</v>
      </c>
      <c r="I20" s="0" t="n">
        <v>70</v>
      </c>
      <c r="J20" s="0" t="n">
        <v>1008102</v>
      </c>
      <c r="K20" s="0" t="n">
        <v>0</v>
      </c>
      <c r="L20" s="0" t="s">
        <v>505</v>
      </c>
      <c r="N20" s="0" t="n">
        <v>68</v>
      </c>
      <c r="O20" s="0" t="n">
        <v>68</v>
      </c>
      <c r="P20" s="0" t="n">
        <v>134</v>
      </c>
      <c r="Q20" s="0" t="n">
        <v>134</v>
      </c>
      <c r="R20" s="0" t="n">
        <v>0</v>
      </c>
      <c r="T20" s="0" t="n">
        <v>0.391044776119403</v>
      </c>
      <c r="U20" s="0" t="n">
        <v>0.642156862745098</v>
      </c>
      <c r="V20" s="0" t="n">
        <v>0.642156862745098</v>
      </c>
      <c r="Z20" s="0" t="s">
        <v>33208</v>
      </c>
      <c r="AA20" s="0" t="s">
        <v>33229</v>
      </c>
      <c r="AD20" s="0" t="s">
        <v>33205</v>
      </c>
      <c r="AE20" s="0" t="n">
        <v>0</v>
      </c>
      <c r="AF20" s="0" t="n">
        <v>-0.05</v>
      </c>
      <c r="AJ20" s="0" t="n">
        <v>1</v>
      </c>
      <c r="AL20" s="0" t="n">
        <v>1</v>
      </c>
    </row>
    <row r="21" customFormat="false" ht="12.8" hidden="false" customHeight="false" outlineLevel="0" collapsed="false">
      <c r="A21" s="0" t="n">
        <v>11744</v>
      </c>
      <c r="B21" s="0" t="s">
        <v>142</v>
      </c>
      <c r="C21" s="0" t="n">
        <v>3205</v>
      </c>
      <c r="D21" s="0" t="n">
        <v>20</v>
      </c>
      <c r="E21" s="0" t="s">
        <v>277</v>
      </c>
      <c r="F21" s="0" t="s">
        <v>277</v>
      </c>
      <c r="G21" s="0" t="s">
        <v>47</v>
      </c>
      <c r="H21" s="0" t="n">
        <v>3205</v>
      </c>
      <c r="I21" s="0" t="n">
        <v>0</v>
      </c>
      <c r="J21" s="0" t="n">
        <v>1013082</v>
      </c>
      <c r="K21" s="0" t="n">
        <v>0</v>
      </c>
      <c r="L21" s="0" t="s">
        <v>278</v>
      </c>
      <c r="N21" s="0" t="n">
        <v>6.8</v>
      </c>
      <c r="O21" s="0" t="n">
        <v>6.8</v>
      </c>
      <c r="P21" s="0" t="n">
        <v>13</v>
      </c>
      <c r="Q21" s="0" t="n">
        <v>13</v>
      </c>
      <c r="R21" s="0" t="n">
        <v>0</v>
      </c>
      <c r="T21" s="0" t="n">
        <v>0.372307692307692</v>
      </c>
      <c r="U21" s="0" t="n">
        <v>0.593137254901961</v>
      </c>
      <c r="V21" s="0" t="n">
        <v>0.593137254901961</v>
      </c>
      <c r="Z21" s="0" t="s">
        <v>33208</v>
      </c>
      <c r="AA21" s="0" t="s">
        <v>33230</v>
      </c>
      <c r="AD21" s="0" t="n">
        <v>0</v>
      </c>
      <c r="AE21" s="0" t="n">
        <v>-0.05</v>
      </c>
      <c r="AK21" s="0" t="n">
        <v>-0.05</v>
      </c>
    </row>
    <row r="22" customFormat="false" ht="12.8" hidden="false" customHeight="false" outlineLevel="0" collapsed="false">
      <c r="B22" s="0" t="s">
        <v>142</v>
      </c>
      <c r="C22" s="0" t="n">
        <v>3205</v>
      </c>
      <c r="D22" s="0" t="n">
        <v>21</v>
      </c>
      <c r="E22" s="0" t="s">
        <v>279</v>
      </c>
      <c r="L22" s="0" t="s">
        <v>281</v>
      </c>
      <c r="N22" s="0" t="n">
        <v>10.6</v>
      </c>
      <c r="O22" s="0" t="n">
        <v>10.6</v>
      </c>
      <c r="P22" s="0" t="n">
        <v>20</v>
      </c>
      <c r="Q22" s="0" t="n">
        <v>20</v>
      </c>
      <c r="R22" s="0" t="n">
        <v>0</v>
      </c>
      <c r="T22" s="0" t="n">
        <v>0.364</v>
      </c>
      <c r="U22" s="0" t="n">
        <v>0.572327044025157</v>
      </c>
      <c r="V22" s="0" t="n">
        <v>0.572327044025157</v>
      </c>
      <c r="Y22" s="0" t="s">
        <v>33231</v>
      </c>
      <c r="AA22" s="0" t="s">
        <v>33208</v>
      </c>
      <c r="AF22" s="0" t="s">
        <v>33205</v>
      </c>
      <c r="AG22" s="0" t="n">
        <v>0</v>
      </c>
      <c r="AH22" s="0" t="n">
        <v>-0.05</v>
      </c>
      <c r="AJ22" s="0" t="n">
        <v>1</v>
      </c>
      <c r="AL22" s="0" t="n">
        <v>1</v>
      </c>
      <c r="AN22" s="0" t="n">
        <v>1</v>
      </c>
    </row>
    <row r="23" customFormat="false" ht="12.8" hidden="false" customHeight="false" outlineLevel="0" collapsed="false">
      <c r="A23" s="0" t="s">
        <v>33232</v>
      </c>
      <c r="B23" s="0" t="s">
        <v>142</v>
      </c>
      <c r="C23" s="0" t="n">
        <v>3205</v>
      </c>
      <c r="D23" s="0" t="n">
        <v>22</v>
      </c>
      <c r="E23" s="0" t="s">
        <v>282</v>
      </c>
      <c r="F23" s="0" t="s">
        <v>282</v>
      </c>
      <c r="G23" s="0" t="s">
        <v>48</v>
      </c>
      <c r="H23" s="0" t="n">
        <v>3205</v>
      </c>
      <c r="I23" s="0" t="n">
        <v>0</v>
      </c>
      <c r="J23" s="0" t="n">
        <v>1013101</v>
      </c>
      <c r="K23" s="0" t="n">
        <v>20</v>
      </c>
      <c r="L23" s="0" t="s">
        <v>283</v>
      </c>
      <c r="N23" s="0" t="n">
        <v>99.76</v>
      </c>
      <c r="O23" s="0" t="n">
        <v>104.75</v>
      </c>
      <c r="P23" s="0" t="n">
        <v>196</v>
      </c>
      <c r="Q23" s="0" t="n">
        <v>196</v>
      </c>
      <c r="R23" s="0" t="n">
        <v>0</v>
      </c>
      <c r="T23" s="0" t="n">
        <v>0.358673469387755</v>
      </c>
      <c r="U23" s="0" t="n">
        <v>0.637262763966854</v>
      </c>
      <c r="V23" s="0" t="n">
        <v>0.559268098647574</v>
      </c>
      <c r="Y23" s="893" t="n">
        <v>44256</v>
      </c>
      <c r="Z23" s="0" t="s">
        <v>33208</v>
      </c>
      <c r="AA23" s="0" t="s">
        <v>282</v>
      </c>
      <c r="AD23" s="0" t="n">
        <v>0</v>
      </c>
      <c r="AE23" s="0" t="n">
        <v>-0.05</v>
      </c>
      <c r="AK23" s="0" t="n">
        <v>-0.05</v>
      </c>
    </row>
    <row r="24" customFormat="false" ht="12.8" hidden="false" customHeight="false" outlineLevel="0" collapsed="false">
      <c r="A24" s="0" t="s">
        <v>33233</v>
      </c>
      <c r="B24" s="0" t="s">
        <v>142</v>
      </c>
      <c r="C24" s="0" t="n">
        <v>3205</v>
      </c>
      <c r="D24" s="0" t="n">
        <v>23</v>
      </c>
      <c r="E24" s="0" t="s">
        <v>284</v>
      </c>
      <c r="L24" s="0" t="s">
        <v>285</v>
      </c>
      <c r="N24" s="0" t="n">
        <v>23.81</v>
      </c>
      <c r="O24" s="0" t="n">
        <v>23.81</v>
      </c>
      <c r="P24" s="0" t="n">
        <v>47</v>
      </c>
      <c r="Q24" s="0" t="n">
        <v>47</v>
      </c>
      <c r="R24" s="0" t="n">
        <v>0</v>
      </c>
      <c r="T24" s="0" t="n">
        <v>0.392085106382979</v>
      </c>
      <c r="U24" s="0" t="n">
        <v>0.644967100657987</v>
      </c>
      <c r="V24" s="0" t="n">
        <v>0.644967100657987</v>
      </c>
      <c r="Z24" s="0" t="s">
        <v>33208</v>
      </c>
      <c r="AA24" s="0" t="s">
        <v>33234</v>
      </c>
      <c r="AD24" s="0" t="n">
        <v>0</v>
      </c>
      <c r="AE24" s="0" t="n">
        <v>-0.05</v>
      </c>
      <c r="AK24" s="0" t="n">
        <v>-0.05</v>
      </c>
    </row>
    <row r="25" customFormat="false" ht="12.8" hidden="false" customHeight="false" outlineLevel="0" collapsed="false">
      <c r="B25" s="0" t="s">
        <v>142</v>
      </c>
      <c r="C25" s="0" t="n">
        <v>3205</v>
      </c>
      <c r="D25" s="0" t="n">
        <v>24</v>
      </c>
      <c r="E25" s="0" t="s">
        <v>286</v>
      </c>
      <c r="L25" s="0" t="s">
        <v>288</v>
      </c>
      <c r="N25" s="0" t="n">
        <v>66</v>
      </c>
      <c r="O25" s="0" t="n">
        <v>66</v>
      </c>
      <c r="P25" s="0" t="n">
        <v>123</v>
      </c>
      <c r="Q25" s="0" t="n">
        <v>123</v>
      </c>
      <c r="R25" s="0" t="n">
        <v>0</v>
      </c>
      <c r="T25" s="0" t="n">
        <v>0.35609756097561</v>
      </c>
      <c r="U25" s="0" t="n">
        <v>0.553030303030303</v>
      </c>
      <c r="V25" s="0" t="n">
        <v>0.553030303030303</v>
      </c>
      <c r="Y25" s="0" t="s">
        <v>33231</v>
      </c>
      <c r="AA25" s="0" t="s">
        <v>33208</v>
      </c>
      <c r="AF25" s="0" t="n">
        <v>0</v>
      </c>
      <c r="AG25" s="0" t="n">
        <v>-0.05</v>
      </c>
      <c r="AK25" s="0" t="n">
        <v>-0.05</v>
      </c>
      <c r="AM25" s="0" t="n">
        <v>0</v>
      </c>
    </row>
    <row r="26" customFormat="false" ht="12.8" hidden="false" customHeight="false" outlineLevel="0" collapsed="false">
      <c r="B26" s="0" t="s">
        <v>142</v>
      </c>
      <c r="C26" s="0" t="n">
        <v>3205</v>
      </c>
      <c r="D26" s="0" t="n">
        <v>25</v>
      </c>
      <c r="E26" s="0" t="s">
        <v>289</v>
      </c>
      <c r="L26" s="0" t="s">
        <v>291</v>
      </c>
      <c r="N26" s="0" t="n">
        <v>70</v>
      </c>
      <c r="O26" s="0" t="n">
        <v>70</v>
      </c>
      <c r="P26" s="0" t="n">
        <v>130</v>
      </c>
      <c r="Q26" s="0" t="n">
        <v>130</v>
      </c>
      <c r="R26" s="0" t="n">
        <v>0</v>
      </c>
      <c r="T26" s="0" t="n">
        <v>0.353846153846154</v>
      </c>
      <c r="U26" s="0" t="n">
        <v>0.547619047619048</v>
      </c>
      <c r="V26" s="0" t="n">
        <v>0.547619047619048</v>
      </c>
      <c r="Y26" s="0" t="s">
        <v>33231</v>
      </c>
      <c r="AA26" s="0" t="s">
        <v>33208</v>
      </c>
      <c r="AF26" s="0" t="n">
        <v>0</v>
      </c>
      <c r="AG26" s="0" t="n">
        <v>-0.05</v>
      </c>
      <c r="AK26" s="0" t="n">
        <v>-0.05</v>
      </c>
      <c r="AM26" s="0" t="n">
        <v>0</v>
      </c>
    </row>
    <row r="27" customFormat="false" ht="12.8" hidden="false" customHeight="false" outlineLevel="0" collapsed="false">
      <c r="B27" s="0" t="s">
        <v>142</v>
      </c>
      <c r="C27" s="0" t="n">
        <v>3205</v>
      </c>
      <c r="D27" s="0" t="n">
        <v>26</v>
      </c>
      <c r="E27" s="0" t="s">
        <v>292</v>
      </c>
      <c r="L27" s="0" t="s">
        <v>294</v>
      </c>
      <c r="N27" s="0" t="n">
        <v>11.2</v>
      </c>
      <c r="O27" s="0" t="n">
        <v>11.2</v>
      </c>
      <c r="P27" s="0" t="n">
        <v>21</v>
      </c>
      <c r="Q27" s="0" t="n">
        <v>21</v>
      </c>
      <c r="R27" s="0" t="n">
        <v>0</v>
      </c>
      <c r="T27" s="0" t="n">
        <v>0.36</v>
      </c>
      <c r="U27" s="0" t="n">
        <v>0.5625</v>
      </c>
      <c r="V27" s="0" t="n">
        <v>0.5625</v>
      </c>
      <c r="Y27" s="0" t="s">
        <v>33231</v>
      </c>
      <c r="AA27" s="0" t="s">
        <v>33208</v>
      </c>
      <c r="AF27" s="0" t="s">
        <v>33205</v>
      </c>
      <c r="AG27" s="0" t="n">
        <v>0</v>
      </c>
      <c r="AH27" s="0" t="n">
        <v>-0.05</v>
      </c>
      <c r="AJ27" s="0" t="n">
        <v>1</v>
      </c>
      <c r="AL27" s="0" t="n">
        <v>1</v>
      </c>
      <c r="AN27" s="0" t="n">
        <v>1</v>
      </c>
    </row>
    <row r="28" customFormat="false" ht="12.8" hidden="false" customHeight="false" outlineLevel="0" collapsed="false">
      <c r="A28" s="0" t="n">
        <v>23863</v>
      </c>
      <c r="B28" s="0" t="s">
        <v>142</v>
      </c>
      <c r="C28" s="0" t="n">
        <v>3205</v>
      </c>
      <c r="D28" s="0" t="n">
        <v>27</v>
      </c>
      <c r="E28" s="0" t="s">
        <v>299</v>
      </c>
      <c r="F28" s="0" t="s">
        <v>299</v>
      </c>
      <c r="G28" s="0" t="s">
        <v>49</v>
      </c>
      <c r="H28" s="0" t="n">
        <v>3205</v>
      </c>
      <c r="I28" s="0" t="n">
        <v>0</v>
      </c>
      <c r="J28" s="0" t="n">
        <v>1101106</v>
      </c>
      <c r="K28" s="0" t="n">
        <v>10</v>
      </c>
      <c r="L28" s="0" t="s">
        <v>300</v>
      </c>
      <c r="M28" s="0" t="n">
        <v>10</v>
      </c>
      <c r="N28" s="0" t="n">
        <v>105</v>
      </c>
      <c r="O28" s="0" t="n">
        <v>110.25</v>
      </c>
      <c r="P28" s="0" t="n">
        <v>196</v>
      </c>
      <c r="Q28" s="0" t="n">
        <v>196</v>
      </c>
      <c r="R28" s="0" t="n">
        <v>0</v>
      </c>
      <c r="T28" s="0" t="n">
        <v>0.325</v>
      </c>
      <c r="U28" s="0" t="n">
        <v>0.555555555555556</v>
      </c>
      <c r="V28" s="0" t="n">
        <v>0.481481481481482</v>
      </c>
      <c r="W28" s="893" t="n">
        <v>44046</v>
      </c>
      <c r="X28" s="0" t="s">
        <v>33235</v>
      </c>
      <c r="Y28" s="893" t="n">
        <v>44256</v>
      </c>
      <c r="Z28" s="0" t="n">
        <v>3554942</v>
      </c>
      <c r="AA28" s="0" t="s">
        <v>33208</v>
      </c>
      <c r="AB28" s="0" t="s">
        <v>299</v>
      </c>
      <c r="AE28" s="0" t="s">
        <v>33205</v>
      </c>
      <c r="AF28" s="0" t="n">
        <v>0</v>
      </c>
      <c r="AG28" s="0" t="n">
        <v>-0.05</v>
      </c>
      <c r="AK28" s="0" t="n">
        <v>-0.05</v>
      </c>
      <c r="AM28" s="0" t="n">
        <v>0</v>
      </c>
    </row>
    <row r="29" customFormat="false" ht="12.8" hidden="false" customHeight="false" outlineLevel="0" collapsed="false">
      <c r="A29" s="0" t="n">
        <v>3367</v>
      </c>
      <c r="B29" s="0" t="s">
        <v>142</v>
      </c>
      <c r="C29" s="0" t="n">
        <v>3205</v>
      </c>
      <c r="D29" s="0" t="n">
        <v>28</v>
      </c>
      <c r="E29" s="0" t="s">
        <v>316</v>
      </c>
      <c r="F29" s="0" t="s">
        <v>316</v>
      </c>
      <c r="G29" s="0" t="s">
        <v>50</v>
      </c>
      <c r="H29" s="0" t="n">
        <v>3205</v>
      </c>
      <c r="I29" s="0" t="n">
        <v>0</v>
      </c>
      <c r="J29" s="0" t="n">
        <v>1101116</v>
      </c>
      <c r="K29" s="0" t="n">
        <v>10</v>
      </c>
      <c r="L29" s="0" t="s">
        <v>317</v>
      </c>
      <c r="N29" s="0" t="n">
        <v>485</v>
      </c>
      <c r="O29" s="0" t="n">
        <v>509.25</v>
      </c>
      <c r="P29" s="0" t="n">
        <v>902</v>
      </c>
      <c r="Q29" s="0" t="n">
        <v>902</v>
      </c>
      <c r="R29" s="0" t="n">
        <v>0</v>
      </c>
      <c r="T29" s="0" t="n">
        <v>0.322505543237251</v>
      </c>
      <c r="U29" s="0" t="n">
        <v>0.549828178694158</v>
      </c>
      <c r="V29" s="0" t="n">
        <v>0.476026836851579</v>
      </c>
      <c r="W29" s="893" t="n">
        <v>44046</v>
      </c>
      <c r="X29" s="0" t="s">
        <v>33235</v>
      </c>
      <c r="Y29" s="893" t="n">
        <v>44256</v>
      </c>
      <c r="Z29" s="0" t="s">
        <v>33208</v>
      </c>
      <c r="AA29" s="0" t="s">
        <v>316</v>
      </c>
      <c r="AD29" s="0" t="s">
        <v>33205</v>
      </c>
      <c r="AE29" s="0" t="n">
        <v>0</v>
      </c>
      <c r="AF29" s="0" t="n">
        <v>-0.05</v>
      </c>
      <c r="AJ29" s="0" t="n">
        <v>1</v>
      </c>
      <c r="AL29" s="0" t="n">
        <v>1</v>
      </c>
    </row>
    <row r="30" customFormat="false" ht="12.8" hidden="false" customHeight="false" outlineLevel="0" collapsed="false">
      <c r="A30" s="0" t="n">
        <v>11468</v>
      </c>
      <c r="B30" s="0" t="s">
        <v>142</v>
      </c>
      <c r="C30" s="0" t="n">
        <v>3205</v>
      </c>
      <c r="D30" s="0" t="n">
        <v>29</v>
      </c>
      <c r="E30" s="0" t="s">
        <v>322</v>
      </c>
      <c r="F30" s="0" t="s">
        <v>322</v>
      </c>
      <c r="G30" s="0" t="s">
        <v>51</v>
      </c>
      <c r="H30" s="0" t="n">
        <v>3205</v>
      </c>
      <c r="I30" s="0" t="n">
        <v>0</v>
      </c>
      <c r="J30" s="0" t="n">
        <v>1101123</v>
      </c>
      <c r="K30" s="0" t="n">
        <v>20</v>
      </c>
      <c r="L30" s="0" t="s">
        <v>323</v>
      </c>
      <c r="N30" s="0" t="n">
        <v>19.84</v>
      </c>
      <c r="O30" s="0" t="n">
        <v>19.84</v>
      </c>
      <c r="P30" s="0" t="n">
        <v>39</v>
      </c>
      <c r="Q30" s="0" t="n">
        <v>39</v>
      </c>
      <c r="R30" s="0" t="n">
        <v>0</v>
      </c>
      <c r="T30" s="0" t="n">
        <v>0.389538461538462</v>
      </c>
      <c r="U30" s="0" t="n">
        <v>0.638104838709677</v>
      </c>
      <c r="V30" s="0" t="n">
        <v>0.638104838709677</v>
      </c>
      <c r="Z30" s="0" t="s">
        <v>33208</v>
      </c>
      <c r="AA30" s="0" t="s">
        <v>322</v>
      </c>
      <c r="AD30" s="0" t="s">
        <v>33205</v>
      </c>
      <c r="AE30" s="0" t="n">
        <v>0</v>
      </c>
      <c r="AF30" s="0" t="n">
        <v>-0.05</v>
      </c>
      <c r="AJ30" s="0" t="n">
        <v>1</v>
      </c>
      <c r="AL30" s="0" t="n">
        <v>1</v>
      </c>
    </row>
    <row r="31" customFormat="false" ht="12.8" hidden="false" customHeight="false" outlineLevel="0" collapsed="false">
      <c r="A31" s="0" t="n">
        <v>11469</v>
      </c>
      <c r="B31" s="0" t="s">
        <v>142</v>
      </c>
      <c r="C31" s="0" t="n">
        <v>3205</v>
      </c>
      <c r="D31" s="0" t="n">
        <v>30</v>
      </c>
      <c r="E31" s="0" t="s">
        <v>324</v>
      </c>
      <c r="F31" s="0" t="s">
        <v>324</v>
      </c>
      <c r="G31" s="0" t="s">
        <v>52</v>
      </c>
      <c r="H31" s="0" t="n">
        <v>3205</v>
      </c>
      <c r="I31" s="0" t="n">
        <v>0</v>
      </c>
      <c r="J31" s="0" t="n">
        <v>1101125</v>
      </c>
      <c r="K31" s="0" t="n">
        <v>30</v>
      </c>
      <c r="L31" s="0" t="s">
        <v>325</v>
      </c>
      <c r="N31" s="0" t="n">
        <v>36.27</v>
      </c>
      <c r="O31" s="0" t="n">
        <v>38.08</v>
      </c>
      <c r="P31" s="0" t="n">
        <v>71</v>
      </c>
      <c r="Q31" s="0" t="n">
        <v>71</v>
      </c>
      <c r="R31" s="0" t="n">
        <v>0</v>
      </c>
      <c r="T31" s="0" t="n">
        <v>0.356394366197183</v>
      </c>
      <c r="U31" s="0" t="n">
        <v>0.631283889348406</v>
      </c>
      <c r="V31" s="0" t="n">
        <v>0.55374649859944</v>
      </c>
      <c r="Y31" s="893" t="n">
        <v>44256</v>
      </c>
      <c r="Z31" s="0" t="s">
        <v>33208</v>
      </c>
      <c r="AA31" s="0" t="s">
        <v>324</v>
      </c>
      <c r="AD31" s="0" t="s">
        <v>33205</v>
      </c>
      <c r="AE31" s="0" t="n">
        <v>0</v>
      </c>
      <c r="AF31" s="0" t="n">
        <v>-0.05</v>
      </c>
      <c r="AJ31" s="0" t="n">
        <v>1</v>
      </c>
      <c r="AL31" s="0" t="n">
        <v>1</v>
      </c>
    </row>
    <row r="32" customFormat="false" ht="12.8" hidden="false" customHeight="false" outlineLevel="0" collapsed="false">
      <c r="A32" s="0" t="n">
        <v>11470</v>
      </c>
      <c r="B32" s="0" t="s">
        <v>142</v>
      </c>
      <c r="C32" s="0" t="n">
        <v>3205</v>
      </c>
      <c r="D32" s="0" t="n">
        <v>31</v>
      </c>
      <c r="E32" s="0" t="s">
        <v>326</v>
      </c>
      <c r="F32" s="0" t="s">
        <v>326</v>
      </c>
      <c r="G32" s="0" t="s">
        <v>53</v>
      </c>
      <c r="H32" s="0" t="n">
        <v>3205</v>
      </c>
      <c r="I32" s="0" t="n">
        <v>0</v>
      </c>
      <c r="J32" s="0" t="n">
        <v>1101126</v>
      </c>
      <c r="K32" s="0" t="n">
        <v>30</v>
      </c>
      <c r="L32" s="0" t="s">
        <v>327</v>
      </c>
      <c r="N32" s="0" t="n">
        <v>47.04</v>
      </c>
      <c r="O32" s="0" t="n">
        <v>49.39</v>
      </c>
      <c r="P32" s="0" t="n">
        <v>93</v>
      </c>
      <c r="Q32" s="0" t="n">
        <v>93</v>
      </c>
      <c r="R32" s="0" t="n">
        <v>0</v>
      </c>
      <c r="T32" s="0" t="n">
        <v>0.362709677419355</v>
      </c>
      <c r="U32" s="0" t="n">
        <v>0.647534013605442</v>
      </c>
      <c r="V32" s="0" t="n">
        <v>0.569143551326179</v>
      </c>
      <c r="Y32" s="893" t="n">
        <v>44256</v>
      </c>
      <c r="Z32" s="0" t="s">
        <v>33208</v>
      </c>
      <c r="AA32" s="0" t="s">
        <v>326</v>
      </c>
      <c r="AD32" s="0" t="n">
        <v>0</v>
      </c>
      <c r="AE32" s="0" t="n">
        <v>-0.05</v>
      </c>
      <c r="AK32" s="0" t="n">
        <v>-0.05</v>
      </c>
    </row>
    <row r="33" customFormat="false" ht="12.8" hidden="false" customHeight="false" outlineLevel="0" collapsed="false">
      <c r="A33" s="0" t="s">
        <v>33236</v>
      </c>
      <c r="B33" s="0" t="s">
        <v>142</v>
      </c>
      <c r="C33" s="0" t="n">
        <v>3205</v>
      </c>
      <c r="D33" s="0" t="n">
        <v>32</v>
      </c>
      <c r="E33" s="0" t="s">
        <v>343</v>
      </c>
      <c r="L33" s="0" t="s">
        <v>283</v>
      </c>
      <c r="N33" s="0" t="n">
        <v>28.34</v>
      </c>
      <c r="O33" s="0" t="n">
        <v>28.34</v>
      </c>
      <c r="P33" s="0" t="n">
        <v>56</v>
      </c>
      <c r="Q33" s="0" t="n">
        <v>56</v>
      </c>
      <c r="R33" s="0" t="n">
        <v>0</v>
      </c>
      <c r="T33" s="0" t="n">
        <v>0.392714285714286</v>
      </c>
      <c r="U33" s="0" t="n">
        <v>0.646671371442014</v>
      </c>
      <c r="V33" s="0" t="n">
        <v>0.646671371442014</v>
      </c>
      <c r="Z33" s="0" t="s">
        <v>33208</v>
      </c>
      <c r="AA33" s="0" t="s">
        <v>33237</v>
      </c>
      <c r="AD33" s="0" t="s">
        <v>33205</v>
      </c>
      <c r="AE33" s="0" t="n">
        <v>0</v>
      </c>
      <c r="AF33" s="0" t="n">
        <v>-0.05</v>
      </c>
      <c r="AJ33" s="0" t="n">
        <v>1</v>
      </c>
      <c r="AL33" s="0" t="n">
        <v>1</v>
      </c>
    </row>
    <row r="34" customFormat="false" ht="12.8" hidden="false" customHeight="false" outlineLevel="0" collapsed="false">
      <c r="A34" s="0" t="n">
        <v>25307</v>
      </c>
      <c r="B34" s="0" t="s">
        <v>142</v>
      </c>
      <c r="C34" s="0" t="n">
        <v>3205</v>
      </c>
      <c r="D34" s="0" t="n">
        <v>33</v>
      </c>
      <c r="E34" s="0" t="s">
        <v>355</v>
      </c>
      <c r="F34" s="0" t="s">
        <v>355</v>
      </c>
      <c r="G34" s="0" t="s">
        <v>54</v>
      </c>
      <c r="H34" s="0" t="n">
        <v>3205</v>
      </c>
      <c r="I34" s="0" t="n">
        <v>0</v>
      </c>
      <c r="J34" s="0" t="n">
        <v>1104092</v>
      </c>
      <c r="K34" s="0" t="n">
        <v>10</v>
      </c>
      <c r="L34" s="0" t="s">
        <v>356</v>
      </c>
      <c r="N34" s="0" t="n">
        <v>402.42</v>
      </c>
      <c r="O34" s="0" t="n">
        <v>422.54</v>
      </c>
      <c r="P34" s="0" t="n">
        <v>792</v>
      </c>
      <c r="Q34" s="0" t="n">
        <v>792</v>
      </c>
      <c r="R34" s="0" t="n">
        <v>0</v>
      </c>
      <c r="T34" s="0" t="n">
        <v>0.359787878787879</v>
      </c>
      <c r="U34" s="0" t="n">
        <v>0.640077530937826</v>
      </c>
      <c r="V34" s="0" t="n">
        <v>0.561982297533961</v>
      </c>
      <c r="W34" s="893" t="n">
        <v>43647</v>
      </c>
      <c r="Y34" s="893" t="n">
        <v>44256</v>
      </c>
      <c r="Z34" s="0" t="s">
        <v>33208</v>
      </c>
      <c r="AA34" s="0" t="s">
        <v>355</v>
      </c>
      <c r="AD34" s="0" t="s">
        <v>33205</v>
      </c>
      <c r="AE34" s="0" t="n">
        <v>0</v>
      </c>
      <c r="AF34" s="0" t="n">
        <v>-0.05</v>
      </c>
      <c r="AJ34" s="0" t="n">
        <v>1</v>
      </c>
      <c r="AL34" s="0" t="n">
        <v>1</v>
      </c>
    </row>
    <row r="35" customFormat="false" ht="12.8" hidden="false" customHeight="false" outlineLevel="0" collapsed="false">
      <c r="A35" s="0" t="n">
        <v>25289</v>
      </c>
      <c r="B35" s="0" t="s">
        <v>142</v>
      </c>
      <c r="C35" s="0" t="n">
        <v>3205</v>
      </c>
      <c r="D35" s="0" t="n">
        <v>34</v>
      </c>
      <c r="E35" s="0" t="s">
        <v>360</v>
      </c>
      <c r="F35" s="0" t="s">
        <v>360</v>
      </c>
      <c r="G35" s="0" t="s">
        <v>55</v>
      </c>
      <c r="H35" s="0" t="n">
        <v>3205</v>
      </c>
      <c r="I35" s="0" t="n">
        <v>0</v>
      </c>
      <c r="J35" s="0" t="n">
        <v>1104095</v>
      </c>
      <c r="K35" s="0" t="n">
        <v>0</v>
      </c>
      <c r="L35" s="0" t="s">
        <v>361</v>
      </c>
      <c r="N35" s="0" t="n">
        <v>297.57</v>
      </c>
      <c r="O35" s="0" t="n">
        <v>312.45</v>
      </c>
      <c r="P35" s="0" t="n">
        <v>585</v>
      </c>
      <c r="Q35" s="0" t="n">
        <v>585</v>
      </c>
      <c r="R35" s="0" t="n">
        <v>0</v>
      </c>
      <c r="T35" s="0" t="n">
        <v>0.359076923076923</v>
      </c>
      <c r="U35" s="0" t="n">
        <v>0.63826998689384</v>
      </c>
      <c r="V35" s="0" t="n">
        <v>0.560249639942391</v>
      </c>
      <c r="W35" s="893" t="n">
        <v>43647</v>
      </c>
      <c r="Y35" s="893" t="n">
        <v>44256</v>
      </c>
      <c r="Z35" s="0" t="s">
        <v>33208</v>
      </c>
      <c r="AA35" s="0" t="s">
        <v>33238</v>
      </c>
      <c r="AD35" s="0" t="s">
        <v>33205</v>
      </c>
      <c r="AE35" s="0" t="n">
        <v>0</v>
      </c>
      <c r="AF35" s="0" t="n">
        <v>-0.05</v>
      </c>
      <c r="AJ35" s="0" t="n">
        <v>1</v>
      </c>
      <c r="AL35" s="0" t="n">
        <v>1</v>
      </c>
    </row>
    <row r="36" customFormat="false" ht="12.8" hidden="false" customHeight="false" outlineLevel="0" collapsed="false">
      <c r="A36" s="0" t="n">
        <v>25290</v>
      </c>
      <c r="B36" s="0" t="s">
        <v>142</v>
      </c>
      <c r="C36" s="0" t="n">
        <v>3205</v>
      </c>
      <c r="D36" s="0" t="n">
        <v>35</v>
      </c>
      <c r="E36" s="0" t="s">
        <v>362</v>
      </c>
      <c r="F36" s="0" t="s">
        <v>362</v>
      </c>
      <c r="G36" s="0" t="s">
        <v>43</v>
      </c>
      <c r="H36" s="0" t="n">
        <v>3204</v>
      </c>
      <c r="I36" s="0" t="n">
        <v>1</v>
      </c>
      <c r="J36" s="0" t="n">
        <v>1104095</v>
      </c>
      <c r="K36" s="0" t="n">
        <v>0</v>
      </c>
      <c r="L36" s="0" t="s">
        <v>361</v>
      </c>
      <c r="N36" s="0" t="n">
        <v>246.55</v>
      </c>
      <c r="O36" s="0" t="n">
        <v>265.59</v>
      </c>
      <c r="P36" s="0" t="n">
        <v>485</v>
      </c>
      <c r="Q36" s="0" t="n">
        <v>485</v>
      </c>
      <c r="R36" s="0" t="n">
        <v>0</v>
      </c>
      <c r="T36" s="0" t="n">
        <v>0.342870103092784</v>
      </c>
      <c r="U36" s="0" t="n">
        <v>0.639288852835801</v>
      </c>
      <c r="V36" s="0" t="n">
        <v>0.521769142914518</v>
      </c>
      <c r="W36" s="893" t="n">
        <v>43647</v>
      </c>
      <c r="Y36" s="893" t="n">
        <v>44256</v>
      </c>
      <c r="Z36" s="0" t="s">
        <v>33208</v>
      </c>
      <c r="AA36" s="0" t="s">
        <v>33239</v>
      </c>
      <c r="AD36" s="0" t="s">
        <v>33205</v>
      </c>
      <c r="AE36" s="0" t="n">
        <v>0</v>
      </c>
      <c r="AF36" s="0" t="n">
        <v>-0.05</v>
      </c>
      <c r="AJ36" s="0" t="n">
        <v>1</v>
      </c>
      <c r="AL36" s="0" t="n">
        <v>1</v>
      </c>
    </row>
    <row r="37" customFormat="false" ht="12.8" hidden="false" customHeight="false" outlineLevel="0" collapsed="false">
      <c r="A37" s="0" t="n">
        <v>25299</v>
      </c>
      <c r="B37" s="0" t="s">
        <v>142</v>
      </c>
      <c r="C37" s="0" t="n">
        <v>3205</v>
      </c>
      <c r="D37" s="0" t="n">
        <v>36</v>
      </c>
      <c r="E37" s="0" t="s">
        <v>367</v>
      </c>
      <c r="F37" s="0" t="s">
        <v>367</v>
      </c>
      <c r="G37" s="0" t="s">
        <v>56</v>
      </c>
      <c r="H37" s="0" t="n">
        <v>3205</v>
      </c>
      <c r="I37" s="0" t="n">
        <v>0</v>
      </c>
      <c r="J37" s="0" t="n">
        <v>1104098</v>
      </c>
      <c r="K37" s="0" t="n">
        <v>0</v>
      </c>
      <c r="L37" s="0" t="s">
        <v>368</v>
      </c>
      <c r="N37" s="0" t="n">
        <v>530</v>
      </c>
      <c r="O37" s="0" t="n">
        <v>556.5</v>
      </c>
      <c r="P37" s="0" t="n">
        <v>1043</v>
      </c>
      <c r="Q37" s="0" t="n">
        <v>1043</v>
      </c>
      <c r="R37" s="0" t="n">
        <v>0</v>
      </c>
      <c r="T37" s="0" t="n">
        <v>0.359731543624161</v>
      </c>
      <c r="U37" s="0" t="n">
        <v>0.639937106918239</v>
      </c>
      <c r="V37" s="0" t="n">
        <v>0.561844863731656</v>
      </c>
      <c r="W37" s="893" t="n">
        <v>43647</v>
      </c>
      <c r="Y37" s="893" t="n">
        <v>44256</v>
      </c>
      <c r="Z37" s="0" t="s">
        <v>33208</v>
      </c>
      <c r="AA37" s="0" t="s">
        <v>33240</v>
      </c>
      <c r="AD37" s="0" t="s">
        <v>33205</v>
      </c>
      <c r="AE37" s="0" t="n">
        <v>0</v>
      </c>
      <c r="AF37" s="0" t="n">
        <v>-0.05</v>
      </c>
      <c r="AJ37" s="0" t="n">
        <v>1</v>
      </c>
      <c r="AL37" s="0" t="n">
        <v>1</v>
      </c>
    </row>
    <row r="38" customFormat="false" ht="12.8" hidden="false" customHeight="false" outlineLevel="0" collapsed="false">
      <c r="A38" s="0" t="n">
        <v>25127</v>
      </c>
      <c r="B38" s="0" t="s">
        <v>142</v>
      </c>
      <c r="C38" s="0" t="n">
        <v>3205</v>
      </c>
      <c r="D38" s="0" t="n">
        <v>37</v>
      </c>
      <c r="E38" s="0" t="s">
        <v>369</v>
      </c>
      <c r="F38" s="0" t="s">
        <v>369</v>
      </c>
      <c r="G38" s="0" t="s">
        <v>87</v>
      </c>
      <c r="H38" s="0" t="n">
        <v>3205</v>
      </c>
      <c r="I38" s="0" t="n">
        <v>70</v>
      </c>
      <c r="J38" s="0" t="n">
        <v>1104100</v>
      </c>
      <c r="K38" s="0" t="n">
        <v>0</v>
      </c>
      <c r="L38" s="0" t="s">
        <v>370</v>
      </c>
      <c r="N38" s="0" t="n">
        <v>731.16</v>
      </c>
      <c r="O38" s="0" t="n">
        <v>767.72</v>
      </c>
      <c r="P38" s="0" t="n">
        <v>1438</v>
      </c>
      <c r="Q38" s="0" t="n">
        <v>1438</v>
      </c>
      <c r="R38" s="0" t="n">
        <v>0</v>
      </c>
      <c r="T38" s="0" t="n">
        <v>0.359343532684284</v>
      </c>
      <c r="U38" s="0" t="n">
        <v>0.638948155442493</v>
      </c>
      <c r="V38" s="0" t="n">
        <v>0.560898938849233</v>
      </c>
      <c r="W38" s="893" t="n">
        <v>43647</v>
      </c>
      <c r="Y38" s="893" t="n">
        <v>44256</v>
      </c>
      <c r="Z38" s="0" t="s">
        <v>33208</v>
      </c>
      <c r="AA38" s="0" t="s">
        <v>33241</v>
      </c>
      <c r="AD38" s="0" t="s">
        <v>33205</v>
      </c>
      <c r="AE38" s="0" t="n">
        <v>0</v>
      </c>
      <c r="AF38" s="0" t="n">
        <v>-0.05</v>
      </c>
      <c r="AJ38" s="0" t="n">
        <v>1</v>
      </c>
      <c r="AL38" s="0" t="n">
        <v>1</v>
      </c>
    </row>
    <row r="39" customFormat="false" ht="12.8" hidden="false" customHeight="false" outlineLevel="0" collapsed="false">
      <c r="A39" s="0" t="n">
        <v>13957</v>
      </c>
      <c r="B39" s="0" t="s">
        <v>142</v>
      </c>
      <c r="C39" s="0" t="n">
        <v>3205</v>
      </c>
      <c r="D39" s="0" t="n">
        <v>38</v>
      </c>
      <c r="E39" s="0" t="s">
        <v>371</v>
      </c>
      <c r="F39" s="0" t="s">
        <v>371</v>
      </c>
      <c r="G39" s="0" t="s">
        <v>88</v>
      </c>
      <c r="H39" s="0" t="n">
        <v>3205</v>
      </c>
      <c r="I39" s="0" t="n">
        <v>70</v>
      </c>
      <c r="J39" s="0" t="n">
        <v>1104104</v>
      </c>
      <c r="K39" s="0" t="n">
        <v>0</v>
      </c>
      <c r="L39" s="0" t="s">
        <v>372</v>
      </c>
      <c r="N39" s="0" t="n">
        <v>209.71</v>
      </c>
      <c r="O39" s="0" t="n">
        <v>209.71</v>
      </c>
      <c r="P39" s="0" t="n">
        <v>413</v>
      </c>
      <c r="Q39" s="0" t="n">
        <v>413</v>
      </c>
      <c r="R39" s="0" t="n">
        <v>0</v>
      </c>
      <c r="T39" s="0" t="n">
        <v>0.390673123486683</v>
      </c>
      <c r="U39" s="0" t="n">
        <v>0.64115524613355</v>
      </c>
      <c r="V39" s="0" t="n">
        <v>0.64115524613355</v>
      </c>
      <c r="Z39" s="0" t="s">
        <v>33208</v>
      </c>
      <c r="AA39" s="0" t="s">
        <v>33242</v>
      </c>
      <c r="AD39" s="0" t="s">
        <v>33205</v>
      </c>
      <c r="AE39" s="0" t="n">
        <v>0</v>
      </c>
      <c r="AF39" s="0" t="n">
        <v>-0.05</v>
      </c>
      <c r="AJ39" s="0" t="n">
        <v>1</v>
      </c>
      <c r="AL39" s="0" t="n">
        <v>1</v>
      </c>
    </row>
    <row r="40" customFormat="false" ht="12.8" hidden="false" customHeight="false" outlineLevel="0" collapsed="false">
      <c r="A40" s="0" t="n">
        <v>13894</v>
      </c>
      <c r="B40" s="0" t="s">
        <v>142</v>
      </c>
      <c r="C40" s="0" t="n">
        <v>3205</v>
      </c>
      <c r="D40" s="0" t="n">
        <v>39</v>
      </c>
      <c r="E40" s="0" t="s">
        <v>373</v>
      </c>
      <c r="F40" s="0" t="s">
        <v>373</v>
      </c>
      <c r="G40" s="0" t="s">
        <v>116</v>
      </c>
      <c r="H40" s="0" t="n">
        <v>672</v>
      </c>
      <c r="I40" s="0" t="n">
        <v>0</v>
      </c>
      <c r="J40" s="0" t="n">
        <v>1104104</v>
      </c>
      <c r="K40" s="0" t="n">
        <v>0</v>
      </c>
      <c r="L40" s="0" t="s">
        <v>374</v>
      </c>
      <c r="N40" s="0" t="n">
        <v>110</v>
      </c>
      <c r="O40" s="0" t="n">
        <v>110</v>
      </c>
      <c r="P40" s="0" t="n">
        <v>216</v>
      </c>
      <c r="Q40" s="0" t="n">
        <v>216</v>
      </c>
      <c r="R40" s="0" t="n">
        <v>0</v>
      </c>
      <c r="T40" s="0" t="n">
        <v>0.388888888888889</v>
      </c>
      <c r="U40" s="0" t="n">
        <v>0.636363636363636</v>
      </c>
      <c r="V40" s="0" t="n">
        <v>0.636363636363636</v>
      </c>
      <c r="Z40" s="0" t="s">
        <v>33208</v>
      </c>
      <c r="AA40" s="0" t="s">
        <v>33243</v>
      </c>
      <c r="AD40" s="0" t="s">
        <v>33205</v>
      </c>
      <c r="AE40" s="0" t="n">
        <v>0</v>
      </c>
      <c r="AF40" s="0" t="n">
        <v>-0.05</v>
      </c>
      <c r="AJ40" s="0" t="n">
        <v>1</v>
      </c>
      <c r="AL40" s="0" t="n">
        <v>1</v>
      </c>
    </row>
    <row r="41" customFormat="false" ht="12.8" hidden="false" customHeight="false" outlineLevel="0" collapsed="false">
      <c r="A41" s="0" t="s">
        <v>33244</v>
      </c>
      <c r="B41" s="0" t="s">
        <v>142</v>
      </c>
      <c r="C41" s="0" t="n">
        <v>3205</v>
      </c>
      <c r="D41" s="0" t="n">
        <v>40</v>
      </c>
      <c r="E41" s="0" t="s">
        <v>379</v>
      </c>
      <c r="F41" s="0" t="s">
        <v>379</v>
      </c>
      <c r="G41" s="0" t="s">
        <v>79</v>
      </c>
      <c r="H41" s="0" t="n">
        <v>3205</v>
      </c>
      <c r="I41" s="0" t="n">
        <v>30</v>
      </c>
      <c r="J41" s="0" t="n">
        <v>1108009</v>
      </c>
      <c r="K41" s="0" t="n">
        <v>0</v>
      </c>
      <c r="L41" s="0" t="s">
        <v>380</v>
      </c>
      <c r="N41" s="0" t="n">
        <v>127</v>
      </c>
      <c r="O41" s="0" t="n">
        <v>133.35</v>
      </c>
      <c r="P41" s="0" t="n">
        <v>250</v>
      </c>
      <c r="Q41" s="0" t="n">
        <v>250</v>
      </c>
      <c r="R41" s="0" t="n">
        <v>0</v>
      </c>
      <c r="T41" s="0" t="n">
        <v>0.35992</v>
      </c>
      <c r="U41" s="0" t="n">
        <v>0.640419947506562</v>
      </c>
      <c r="V41" s="0" t="n">
        <v>0.562304711911011</v>
      </c>
      <c r="Y41" s="893" t="n">
        <v>44256</v>
      </c>
      <c r="Z41" s="0" t="n">
        <v>3951505</v>
      </c>
      <c r="AA41" s="0" t="s">
        <v>33208</v>
      </c>
      <c r="AB41" s="0" t="s">
        <v>33245</v>
      </c>
      <c r="AE41" s="0" t="s">
        <v>33205</v>
      </c>
      <c r="AF41" s="0" t="n">
        <v>0</v>
      </c>
      <c r="AG41" s="0" t="n">
        <v>-0.05</v>
      </c>
      <c r="AK41" s="0" t="n">
        <v>-0.05</v>
      </c>
      <c r="AM41" s="0" t="n">
        <v>0</v>
      </c>
    </row>
    <row r="42" customFormat="false" ht="12.8" hidden="false" customHeight="false" outlineLevel="0" collapsed="false">
      <c r="A42" s="0" t="n">
        <v>5295</v>
      </c>
      <c r="B42" s="0" t="s">
        <v>142</v>
      </c>
      <c r="C42" s="0" t="n">
        <v>3205</v>
      </c>
      <c r="D42" s="0" t="n">
        <v>41</v>
      </c>
      <c r="E42" s="0" t="s">
        <v>381</v>
      </c>
      <c r="F42" s="0" t="s">
        <v>381</v>
      </c>
      <c r="G42" s="0" t="s">
        <v>57</v>
      </c>
      <c r="H42" s="0" t="n">
        <v>3205</v>
      </c>
      <c r="I42" s="0" t="n">
        <v>0</v>
      </c>
      <c r="J42" s="0" t="n">
        <v>1108041</v>
      </c>
      <c r="K42" s="0" t="n">
        <v>0</v>
      </c>
      <c r="L42" s="0" t="s">
        <v>382</v>
      </c>
      <c r="M42" s="0" t="n">
        <v>50</v>
      </c>
      <c r="N42" s="0" t="n">
        <v>4</v>
      </c>
      <c r="O42" s="0" t="n">
        <v>4</v>
      </c>
      <c r="P42" s="0" t="n">
        <v>8</v>
      </c>
      <c r="Q42" s="0" t="n">
        <v>8</v>
      </c>
      <c r="R42" s="0" t="n">
        <v>0</v>
      </c>
      <c r="T42" s="0" t="n">
        <v>0.4</v>
      </c>
      <c r="U42" s="0" t="n">
        <v>0.666666666666667</v>
      </c>
      <c r="V42" s="0" t="n">
        <v>0.666666666666667</v>
      </c>
      <c r="Y42" s="893" t="n">
        <v>44256</v>
      </c>
      <c r="Z42" s="0" t="n">
        <v>3548422</v>
      </c>
      <c r="AA42" s="0" t="s">
        <v>33208</v>
      </c>
      <c r="AB42" s="0" t="s">
        <v>33246</v>
      </c>
      <c r="AE42" s="0" t="s">
        <v>33205</v>
      </c>
      <c r="AF42" s="0" t="n">
        <v>0</v>
      </c>
      <c r="AG42" s="0" t="n">
        <v>-0.05</v>
      </c>
      <c r="AK42" s="0" t="n">
        <v>-0.05</v>
      </c>
      <c r="AM42" s="0" t="n">
        <v>0</v>
      </c>
    </row>
    <row r="43" customFormat="false" ht="12.8" hidden="false" customHeight="false" outlineLevel="0" collapsed="false">
      <c r="A43" s="0" t="n">
        <v>25514</v>
      </c>
      <c r="B43" s="0" t="s">
        <v>142</v>
      </c>
      <c r="C43" s="0" t="n">
        <v>3205</v>
      </c>
      <c r="D43" s="0" t="n">
        <v>42</v>
      </c>
      <c r="E43" s="0" t="s">
        <v>383</v>
      </c>
      <c r="F43" s="0" t="s">
        <v>383</v>
      </c>
      <c r="G43" s="0" t="s">
        <v>58</v>
      </c>
      <c r="H43" s="0" t="n">
        <v>3205</v>
      </c>
      <c r="I43" s="0" t="n">
        <v>0</v>
      </c>
      <c r="J43" s="0" t="n">
        <v>1108077</v>
      </c>
      <c r="K43" s="0" t="n">
        <v>10</v>
      </c>
      <c r="L43" s="0" t="s">
        <v>384</v>
      </c>
      <c r="N43" s="0" t="n">
        <v>150.77</v>
      </c>
      <c r="O43" s="0" t="n">
        <v>158.31</v>
      </c>
      <c r="P43" s="0" t="n">
        <v>297</v>
      </c>
      <c r="Q43" s="0" t="n">
        <v>297</v>
      </c>
      <c r="R43" s="0" t="n">
        <v>0</v>
      </c>
      <c r="T43" s="0" t="n">
        <v>0.360363636363636</v>
      </c>
      <c r="U43" s="0" t="n">
        <v>0.641573257279299</v>
      </c>
      <c r="V43" s="0" t="n">
        <v>0.563388288800455</v>
      </c>
      <c r="Y43" s="893" t="n">
        <v>44256</v>
      </c>
      <c r="Z43" s="0" t="n">
        <v>3928287</v>
      </c>
      <c r="AA43" s="0" t="s">
        <v>33208</v>
      </c>
      <c r="AB43" s="0" t="s">
        <v>383</v>
      </c>
      <c r="AE43" s="0" t="s">
        <v>33205</v>
      </c>
      <c r="AF43" s="0" t="n">
        <v>0</v>
      </c>
      <c r="AG43" s="0" t="n">
        <v>-0.05</v>
      </c>
      <c r="AK43" s="0" t="n">
        <v>-0.05</v>
      </c>
      <c r="AM43" s="0" t="n">
        <v>0</v>
      </c>
    </row>
    <row r="44" customFormat="false" ht="12.8" hidden="false" customHeight="false" outlineLevel="0" collapsed="false">
      <c r="A44" s="0" t="n">
        <v>25516</v>
      </c>
      <c r="B44" s="0" t="s">
        <v>142</v>
      </c>
      <c r="C44" s="0" t="n">
        <v>3205</v>
      </c>
      <c r="D44" s="0" t="n">
        <v>43</v>
      </c>
      <c r="E44" s="0" t="s">
        <v>385</v>
      </c>
      <c r="F44" s="0" t="s">
        <v>385</v>
      </c>
      <c r="G44" s="0" t="s">
        <v>100</v>
      </c>
      <c r="H44" s="0" t="n">
        <v>3205</v>
      </c>
      <c r="I44" s="0" t="n">
        <v>7</v>
      </c>
      <c r="J44" s="0" t="n">
        <v>1108086</v>
      </c>
      <c r="K44" s="0" t="n">
        <v>10</v>
      </c>
      <c r="L44" s="0" t="s">
        <v>386</v>
      </c>
      <c r="N44" s="0" t="n">
        <v>29</v>
      </c>
      <c r="O44" s="0" t="n">
        <v>30.45</v>
      </c>
      <c r="P44" s="0" t="n">
        <v>57</v>
      </c>
      <c r="Q44" s="0" t="n">
        <v>57</v>
      </c>
      <c r="R44" s="0" t="n">
        <v>0</v>
      </c>
      <c r="T44" s="0" t="n">
        <v>0.358947368421053</v>
      </c>
      <c r="U44" s="0" t="n">
        <v>0.637931034482759</v>
      </c>
      <c r="V44" s="0" t="n">
        <v>0.559934318555008</v>
      </c>
      <c r="Y44" s="893" t="n">
        <v>44256</v>
      </c>
      <c r="Z44" s="0" t="n">
        <v>3558207</v>
      </c>
      <c r="AA44" s="0" t="s">
        <v>33208</v>
      </c>
      <c r="AB44" s="0" t="s">
        <v>385</v>
      </c>
      <c r="AE44" s="0" t="s">
        <v>33205</v>
      </c>
      <c r="AF44" s="0" t="n">
        <v>0</v>
      </c>
      <c r="AG44" s="0" t="n">
        <v>-0.05</v>
      </c>
      <c r="AK44" s="0" t="n">
        <v>-0.05</v>
      </c>
      <c r="AM44" s="0" t="n">
        <v>0</v>
      </c>
    </row>
    <row r="45" customFormat="false" ht="12.8" hidden="false" customHeight="false" outlineLevel="0" collapsed="false">
      <c r="A45" s="0" t="n">
        <v>4696</v>
      </c>
      <c r="B45" s="0" t="s">
        <v>142</v>
      </c>
      <c r="C45" s="0" t="n">
        <v>3205</v>
      </c>
      <c r="D45" s="0" t="n">
        <v>44</v>
      </c>
      <c r="E45" s="0" t="s">
        <v>387</v>
      </c>
      <c r="F45" s="0" t="s">
        <v>387</v>
      </c>
      <c r="G45" s="0" t="s">
        <v>59</v>
      </c>
      <c r="H45" s="0" t="n">
        <v>3205</v>
      </c>
      <c r="I45" s="0" t="n">
        <v>0</v>
      </c>
      <c r="J45" s="0" t="n">
        <v>1108131</v>
      </c>
      <c r="K45" s="0" t="n">
        <v>10</v>
      </c>
      <c r="L45" s="0" t="s">
        <v>388</v>
      </c>
      <c r="N45" s="0" t="n">
        <v>69.72</v>
      </c>
      <c r="O45" s="0" t="n">
        <v>73.21</v>
      </c>
      <c r="P45" s="0" t="n">
        <v>137</v>
      </c>
      <c r="Q45" s="0" t="n">
        <v>137</v>
      </c>
      <c r="R45" s="0" t="n">
        <v>0</v>
      </c>
      <c r="T45" s="0" t="n">
        <v>0.358744525547445</v>
      </c>
      <c r="U45" s="0" t="n">
        <v>0.637502390514439</v>
      </c>
      <c r="V45" s="0" t="n">
        <v>0.559440877840004</v>
      </c>
      <c r="W45" s="893" t="n">
        <v>43831</v>
      </c>
      <c r="Y45" s="893" t="n">
        <v>44256</v>
      </c>
      <c r="Z45" s="0" t="n">
        <v>3550034</v>
      </c>
      <c r="AA45" s="0" t="s">
        <v>33208</v>
      </c>
      <c r="AB45" s="0" t="s">
        <v>387</v>
      </c>
      <c r="AE45" s="0" t="s">
        <v>33205</v>
      </c>
      <c r="AF45" s="0" t="n">
        <v>0</v>
      </c>
      <c r="AG45" s="0" t="n">
        <v>-0.05</v>
      </c>
      <c r="AK45" s="0" t="n">
        <v>-0.05</v>
      </c>
      <c r="AM45" s="0" t="n">
        <v>0</v>
      </c>
    </row>
    <row r="46" customFormat="false" ht="12.8" hidden="false" customHeight="false" outlineLevel="0" collapsed="false">
      <c r="A46" s="0" t="n">
        <v>25518</v>
      </c>
      <c r="B46" s="0" t="s">
        <v>142</v>
      </c>
      <c r="C46" s="0" t="n">
        <v>3205</v>
      </c>
      <c r="D46" s="0" t="n">
        <v>45</v>
      </c>
      <c r="E46" s="0" t="s">
        <v>389</v>
      </c>
      <c r="F46" s="0" t="s">
        <v>389</v>
      </c>
      <c r="G46" s="0" t="s">
        <v>117</v>
      </c>
      <c r="H46" s="0" t="n">
        <v>672</v>
      </c>
      <c r="I46" s="0" t="n">
        <v>0</v>
      </c>
      <c r="J46" s="0" t="n">
        <v>1108137</v>
      </c>
      <c r="K46" s="0" t="n">
        <v>1</v>
      </c>
      <c r="L46" s="0" t="s">
        <v>390</v>
      </c>
      <c r="N46" s="0" t="n">
        <v>42.4</v>
      </c>
      <c r="O46" s="0" t="n">
        <v>44.52</v>
      </c>
      <c r="P46" s="0" t="n">
        <v>81</v>
      </c>
      <c r="Q46" s="0" t="n">
        <v>81</v>
      </c>
      <c r="R46" s="0" t="n">
        <v>0</v>
      </c>
      <c r="T46" s="0" t="n">
        <v>0.340444444444444</v>
      </c>
      <c r="U46" s="0" t="n">
        <v>0.591981132075472</v>
      </c>
      <c r="V46" s="0" t="n">
        <v>0.516172506738544</v>
      </c>
      <c r="W46" s="893" t="n">
        <v>43647</v>
      </c>
      <c r="Y46" s="893" t="n">
        <v>44256</v>
      </c>
      <c r="Z46" s="0" t="n">
        <v>3553305</v>
      </c>
      <c r="AA46" s="0" t="s">
        <v>33208</v>
      </c>
      <c r="AB46" s="0" t="s">
        <v>33247</v>
      </c>
      <c r="AE46" s="0" t="s">
        <v>33205</v>
      </c>
      <c r="AF46" s="0" t="n">
        <v>0</v>
      </c>
      <c r="AG46" s="0" t="n">
        <v>-0.05</v>
      </c>
      <c r="AK46" s="0" t="n">
        <v>-0.05</v>
      </c>
      <c r="AM46" s="0" t="n">
        <v>0</v>
      </c>
    </row>
    <row r="47" customFormat="false" ht="12.8" hidden="false" customHeight="false" outlineLevel="0" collapsed="false">
      <c r="A47" s="0" t="n">
        <v>4695</v>
      </c>
      <c r="B47" s="0" t="s">
        <v>142</v>
      </c>
      <c r="C47" s="0" t="n">
        <v>3205</v>
      </c>
      <c r="D47" s="0" t="n">
        <v>46</v>
      </c>
      <c r="E47" s="0" t="s">
        <v>391</v>
      </c>
      <c r="F47" s="0" t="s">
        <v>391</v>
      </c>
      <c r="G47" s="0" t="s">
        <v>60</v>
      </c>
      <c r="H47" s="0" t="n">
        <v>3205</v>
      </c>
      <c r="I47" s="0" t="n">
        <v>0</v>
      </c>
      <c r="J47" s="0" t="n">
        <v>1108166</v>
      </c>
      <c r="K47" s="0" t="n">
        <v>10</v>
      </c>
      <c r="L47" s="0" t="s">
        <v>392</v>
      </c>
      <c r="N47" s="0" t="n">
        <v>128.09</v>
      </c>
      <c r="O47" s="0" t="n">
        <v>134.49</v>
      </c>
      <c r="P47" s="0" t="n">
        <v>252</v>
      </c>
      <c r="Q47" s="0" t="n">
        <v>252</v>
      </c>
      <c r="R47" s="0" t="n">
        <v>0</v>
      </c>
      <c r="T47" s="0" t="n">
        <v>0.359571428571429</v>
      </c>
      <c r="U47" s="0" t="n">
        <v>0.639472246076977</v>
      </c>
      <c r="V47" s="0" t="n">
        <v>0.561454383225519</v>
      </c>
      <c r="W47" s="893" t="n">
        <v>43831</v>
      </c>
      <c r="Y47" s="893" t="n">
        <v>44256</v>
      </c>
      <c r="Z47" s="0" t="n">
        <v>3546798</v>
      </c>
      <c r="AA47" s="0" t="s">
        <v>33208</v>
      </c>
      <c r="AB47" s="0" t="s">
        <v>391</v>
      </c>
      <c r="AE47" s="0" t="s">
        <v>33205</v>
      </c>
      <c r="AF47" s="0" t="n">
        <v>0</v>
      </c>
      <c r="AG47" s="0" t="n">
        <v>-0.05</v>
      </c>
      <c r="AK47" s="0" t="n">
        <v>-0.05</v>
      </c>
      <c r="AM47" s="0" t="n">
        <v>0</v>
      </c>
    </row>
    <row r="48" customFormat="false" ht="12.8" hidden="false" customHeight="false" outlineLevel="0" collapsed="false">
      <c r="A48" s="0" t="n">
        <v>4689</v>
      </c>
      <c r="B48" s="0" t="s">
        <v>142</v>
      </c>
      <c r="C48" s="0" t="n">
        <v>3205</v>
      </c>
      <c r="D48" s="0" t="n">
        <v>47</v>
      </c>
      <c r="E48" s="0" t="s">
        <v>393</v>
      </c>
      <c r="F48" s="0" t="s">
        <v>393</v>
      </c>
      <c r="G48" s="0" t="s">
        <v>61</v>
      </c>
      <c r="H48" s="0" t="n">
        <v>3205</v>
      </c>
      <c r="I48" s="0" t="n">
        <v>0</v>
      </c>
      <c r="J48" s="0" t="n">
        <v>1108167</v>
      </c>
      <c r="K48" s="0" t="n">
        <v>10</v>
      </c>
      <c r="L48" s="0" t="s">
        <v>394</v>
      </c>
      <c r="N48" s="0" t="n">
        <v>57.81</v>
      </c>
      <c r="O48" s="0" t="n">
        <v>60.7</v>
      </c>
      <c r="P48" s="0" t="n">
        <v>114</v>
      </c>
      <c r="Q48" s="0" t="n">
        <v>114</v>
      </c>
      <c r="R48" s="0" t="n">
        <v>0</v>
      </c>
      <c r="T48" s="0" t="n">
        <v>0.361052631578947</v>
      </c>
      <c r="U48" s="0" t="n">
        <v>0.64331430548348</v>
      </c>
      <c r="V48" s="0" t="n">
        <v>0.565074135090609</v>
      </c>
      <c r="Y48" s="893" t="n">
        <v>44256</v>
      </c>
      <c r="Z48" s="0" t="n">
        <v>3551617</v>
      </c>
      <c r="AA48" s="0" t="s">
        <v>33208</v>
      </c>
      <c r="AB48" s="0" t="s">
        <v>393</v>
      </c>
      <c r="AE48" s="0" t="s">
        <v>33205</v>
      </c>
      <c r="AF48" s="0" t="n">
        <v>0</v>
      </c>
      <c r="AG48" s="0" t="n">
        <v>-0.05</v>
      </c>
      <c r="AK48" s="0" t="n">
        <v>-0.05</v>
      </c>
      <c r="AM48" s="0" t="n">
        <v>0</v>
      </c>
    </row>
    <row r="49" customFormat="false" ht="12.8" hidden="false" customHeight="false" outlineLevel="0" collapsed="false">
      <c r="A49" s="0" t="n">
        <v>21579</v>
      </c>
      <c r="B49" s="0" t="s">
        <v>142</v>
      </c>
      <c r="C49" s="0" t="n">
        <v>3205</v>
      </c>
      <c r="D49" s="0" t="n">
        <v>48</v>
      </c>
      <c r="E49" s="0" t="s">
        <v>395</v>
      </c>
      <c r="F49" s="0" t="s">
        <v>395</v>
      </c>
      <c r="G49" s="0" t="s">
        <v>118</v>
      </c>
      <c r="H49" s="0" t="n">
        <v>672</v>
      </c>
      <c r="I49" s="0" t="n">
        <v>0</v>
      </c>
      <c r="J49" s="0" t="n">
        <v>1108170</v>
      </c>
      <c r="K49" s="0" t="n">
        <v>0</v>
      </c>
      <c r="L49" s="0" t="s">
        <v>396</v>
      </c>
      <c r="N49" s="0" t="n">
        <v>19.84</v>
      </c>
      <c r="O49" s="0" t="n">
        <v>20.83</v>
      </c>
      <c r="P49" s="0" t="n">
        <v>39</v>
      </c>
      <c r="Q49" s="0" t="n">
        <v>39</v>
      </c>
      <c r="R49" s="0" t="n">
        <v>0</v>
      </c>
      <c r="T49" s="0" t="n">
        <v>0.359076923076923</v>
      </c>
      <c r="U49" s="0" t="n">
        <v>0.638104838709677</v>
      </c>
      <c r="V49" s="0" t="n">
        <v>0.560249639942391</v>
      </c>
      <c r="W49" s="893" t="n">
        <v>43739</v>
      </c>
      <c r="Y49" s="893" t="n">
        <v>44256</v>
      </c>
      <c r="Z49" s="0" t="n">
        <v>3556581</v>
      </c>
      <c r="AA49" s="0" t="s">
        <v>33208</v>
      </c>
      <c r="AB49" s="0" t="s">
        <v>33248</v>
      </c>
      <c r="AE49" s="0" t="s">
        <v>33205</v>
      </c>
      <c r="AF49" s="0" t="n">
        <v>0</v>
      </c>
      <c r="AG49" s="0" t="n">
        <v>-0.05</v>
      </c>
      <c r="AK49" s="0" t="n">
        <v>-0.05</v>
      </c>
      <c r="AM49" s="0" t="n">
        <v>0</v>
      </c>
    </row>
    <row r="50" customFormat="false" ht="12.8" hidden="false" customHeight="false" outlineLevel="0" collapsed="false">
      <c r="A50" s="0" t="n">
        <v>6781</v>
      </c>
      <c r="B50" s="0" t="s">
        <v>142</v>
      </c>
      <c r="C50" s="0" t="n">
        <v>3205</v>
      </c>
      <c r="D50" s="0" t="n">
        <v>49</v>
      </c>
      <c r="E50" s="0" t="s">
        <v>397</v>
      </c>
      <c r="F50" s="0" t="s">
        <v>397</v>
      </c>
      <c r="G50" s="0" t="s">
        <v>113</v>
      </c>
      <c r="H50" s="0" t="n">
        <v>652</v>
      </c>
      <c r="I50" s="0" t="n">
        <v>0</v>
      </c>
      <c r="J50" s="0" t="n">
        <v>1108194</v>
      </c>
      <c r="K50" s="0" t="n">
        <v>0</v>
      </c>
      <c r="L50" s="0" t="s">
        <v>398</v>
      </c>
      <c r="N50" s="0" t="n">
        <v>32.31</v>
      </c>
      <c r="O50" s="0" t="n">
        <v>33.93</v>
      </c>
      <c r="P50" s="0" t="n">
        <v>64</v>
      </c>
      <c r="Q50" s="0" t="n">
        <v>64</v>
      </c>
      <c r="R50" s="0" t="n">
        <v>0</v>
      </c>
      <c r="T50" s="0" t="n">
        <v>0.3638125</v>
      </c>
      <c r="U50" s="0" t="n">
        <v>0.650675745383266</v>
      </c>
      <c r="V50" s="0" t="n">
        <v>0.571863640829158</v>
      </c>
      <c r="W50" s="893" t="n">
        <v>43739</v>
      </c>
      <c r="Y50" s="893" t="n">
        <v>44256</v>
      </c>
      <c r="Z50" s="0" t="s">
        <v>33208</v>
      </c>
      <c r="AA50" s="0" t="s">
        <v>33249</v>
      </c>
      <c r="AD50" s="0" t="s">
        <v>33205</v>
      </c>
      <c r="AE50" s="0" t="n">
        <v>0</v>
      </c>
      <c r="AF50" s="0" t="n">
        <v>-0.05</v>
      </c>
      <c r="AJ50" s="0" t="n">
        <v>1</v>
      </c>
      <c r="AL50" s="0" t="n">
        <v>1</v>
      </c>
    </row>
    <row r="51" customFormat="false" ht="12.8" hidden="false" customHeight="false" outlineLevel="0" collapsed="false">
      <c r="A51" s="0" t="n">
        <v>11776</v>
      </c>
      <c r="B51" s="0" t="s">
        <v>142</v>
      </c>
      <c r="C51" s="0" t="n">
        <v>3205</v>
      </c>
      <c r="D51" s="0" t="n">
        <v>50</v>
      </c>
      <c r="E51" s="0" t="s">
        <v>399</v>
      </c>
      <c r="F51" s="0" t="s">
        <v>399</v>
      </c>
      <c r="G51" s="0" t="s">
        <v>62</v>
      </c>
      <c r="H51" s="0" t="n">
        <v>3205</v>
      </c>
      <c r="I51" s="0" t="n">
        <v>0</v>
      </c>
      <c r="J51" s="0" t="n">
        <v>1108202</v>
      </c>
      <c r="K51" s="0" t="n">
        <v>0</v>
      </c>
      <c r="L51" s="0" t="s">
        <v>400</v>
      </c>
      <c r="N51" s="0" t="n">
        <v>38</v>
      </c>
      <c r="O51" s="0" t="n">
        <v>39.9</v>
      </c>
      <c r="P51" s="0" t="n">
        <v>75</v>
      </c>
      <c r="Q51" s="0" t="n">
        <v>75</v>
      </c>
      <c r="R51" s="0" t="n">
        <v>0</v>
      </c>
      <c r="T51" s="0" t="n">
        <v>0.3616</v>
      </c>
      <c r="U51" s="0" t="n">
        <v>0.644736842105263</v>
      </c>
      <c r="V51" s="0" t="n">
        <v>0.566416040100251</v>
      </c>
      <c r="W51" s="893" t="n">
        <v>43739</v>
      </c>
      <c r="Y51" s="893" t="n">
        <v>44256</v>
      </c>
      <c r="Z51" s="0" t="n">
        <v>3554945</v>
      </c>
      <c r="AA51" s="0" t="s">
        <v>33208</v>
      </c>
      <c r="AB51" s="0" t="s">
        <v>33250</v>
      </c>
      <c r="AE51" s="0" t="s">
        <v>33205</v>
      </c>
      <c r="AF51" s="0" t="n">
        <v>0</v>
      </c>
      <c r="AG51" s="0" t="n">
        <v>-0.05</v>
      </c>
      <c r="AK51" s="0" t="n">
        <v>-0.05</v>
      </c>
      <c r="AM51" s="0" t="n">
        <v>0</v>
      </c>
    </row>
    <row r="52" customFormat="false" ht="12.8" hidden="false" customHeight="false" outlineLevel="0" collapsed="false">
      <c r="A52" s="0" t="s">
        <v>33251</v>
      </c>
      <c r="B52" s="0" t="s">
        <v>142</v>
      </c>
      <c r="C52" s="0" t="n">
        <v>3205</v>
      </c>
      <c r="D52" s="0" t="n">
        <v>51</v>
      </c>
      <c r="E52" s="0" t="s">
        <v>33252</v>
      </c>
      <c r="F52" s="0" t="s">
        <v>33252</v>
      </c>
      <c r="G52" s="0" t="s">
        <v>89</v>
      </c>
      <c r="H52" s="0" t="n">
        <v>3205</v>
      </c>
      <c r="I52" s="0" t="n">
        <v>70</v>
      </c>
      <c r="J52" s="0" t="n">
        <v>1109028</v>
      </c>
      <c r="K52" s="0" t="n">
        <v>0</v>
      </c>
      <c r="L52" s="0" t="s">
        <v>269</v>
      </c>
      <c r="N52" s="0" t="n">
        <v>186</v>
      </c>
      <c r="O52" s="0" t="n">
        <v>195.3</v>
      </c>
      <c r="P52" s="0" t="n">
        <v>366</v>
      </c>
      <c r="Q52" s="0" t="n">
        <v>366</v>
      </c>
      <c r="R52" s="0" t="n">
        <v>0</v>
      </c>
      <c r="T52" s="0" t="n">
        <v>0.359672131147541</v>
      </c>
      <c r="U52" s="0" t="n">
        <v>0.639784946236559</v>
      </c>
      <c r="V52" s="0" t="n">
        <v>0.561699948796723</v>
      </c>
      <c r="W52" s="893" t="n">
        <v>43739</v>
      </c>
      <c r="Y52" s="893" t="n">
        <v>44256</v>
      </c>
      <c r="Z52" s="0" t="s">
        <v>33208</v>
      </c>
      <c r="AA52" s="0" t="s">
        <v>33253</v>
      </c>
      <c r="AD52" s="0" t="s">
        <v>33205</v>
      </c>
      <c r="AE52" s="0" t="n">
        <v>0</v>
      </c>
      <c r="AF52" s="0" t="n">
        <v>-0.05</v>
      </c>
      <c r="AJ52" s="0" t="n">
        <v>1</v>
      </c>
      <c r="AL52" s="0" t="n">
        <v>1</v>
      </c>
    </row>
    <row r="53" customFormat="false" ht="12.8" hidden="false" customHeight="false" outlineLevel="0" collapsed="false">
      <c r="A53" s="0" t="n">
        <v>11627</v>
      </c>
      <c r="B53" s="0" t="s">
        <v>142</v>
      </c>
      <c r="C53" s="0" t="n">
        <v>3205</v>
      </c>
      <c r="D53" s="0" t="n">
        <v>52</v>
      </c>
      <c r="E53" s="0" t="s">
        <v>413</v>
      </c>
      <c r="F53" s="0" t="s">
        <v>413</v>
      </c>
      <c r="G53" s="0" t="s">
        <v>90</v>
      </c>
      <c r="H53" s="0" t="n">
        <v>3205</v>
      </c>
      <c r="I53" s="0" t="n">
        <v>70</v>
      </c>
      <c r="J53" s="0" t="n">
        <v>1109130</v>
      </c>
      <c r="K53" s="0" t="n">
        <v>0</v>
      </c>
      <c r="L53" s="0" t="s">
        <v>414</v>
      </c>
      <c r="N53" s="0" t="n">
        <v>85</v>
      </c>
      <c r="O53" s="0" t="n">
        <v>85</v>
      </c>
      <c r="P53" s="0" t="n">
        <v>167</v>
      </c>
      <c r="Q53" s="0" t="n">
        <v>167</v>
      </c>
      <c r="R53" s="0" t="n">
        <v>0</v>
      </c>
      <c r="T53" s="0" t="n">
        <v>0.389221556886228</v>
      </c>
      <c r="U53" s="0" t="n">
        <v>0.637254901960784</v>
      </c>
      <c r="V53" s="0" t="n">
        <v>0.637254901960784</v>
      </c>
      <c r="Z53" s="0" t="s">
        <v>33208</v>
      </c>
      <c r="AA53" s="0" t="s">
        <v>33254</v>
      </c>
      <c r="AD53" s="0" t="s">
        <v>33205</v>
      </c>
      <c r="AE53" s="0" t="n">
        <v>0</v>
      </c>
      <c r="AF53" s="0" t="n">
        <v>-0.05</v>
      </c>
      <c r="AJ53" s="0" t="n">
        <v>1</v>
      </c>
      <c r="AL53" s="0" t="n">
        <v>1</v>
      </c>
    </row>
    <row r="54" customFormat="false" ht="12.8" hidden="false" customHeight="false" outlineLevel="0" collapsed="false">
      <c r="A54" s="0" t="s">
        <v>33255</v>
      </c>
      <c r="B54" s="0" t="s">
        <v>142</v>
      </c>
      <c r="C54" s="0" t="n">
        <v>3205</v>
      </c>
      <c r="D54" s="0" t="n">
        <v>53</v>
      </c>
      <c r="E54" s="0" t="s">
        <v>419</v>
      </c>
      <c r="F54" s="0" t="s">
        <v>420</v>
      </c>
      <c r="G54" s="0" t="s">
        <v>72</v>
      </c>
      <c r="H54" s="0" t="n">
        <v>3205</v>
      </c>
      <c r="I54" s="0" t="n">
        <v>12</v>
      </c>
      <c r="J54" s="0" t="n">
        <v>1109130</v>
      </c>
      <c r="K54" s="0" t="n">
        <v>10</v>
      </c>
      <c r="L54" s="0" t="s">
        <v>421</v>
      </c>
      <c r="N54" s="0" t="n">
        <v>364.45</v>
      </c>
      <c r="O54" s="0" t="n">
        <v>382.67</v>
      </c>
      <c r="P54" s="0" t="n">
        <v>717</v>
      </c>
      <c r="Q54" s="0" t="n">
        <v>717</v>
      </c>
      <c r="R54" s="0" t="n">
        <v>0</v>
      </c>
      <c r="T54" s="0" t="n">
        <v>0.359548117154812</v>
      </c>
      <c r="U54" s="0" t="n">
        <v>0.639456715598848</v>
      </c>
      <c r="V54" s="0" t="n">
        <v>0.56139754880184</v>
      </c>
      <c r="W54" s="893" t="n">
        <v>43739</v>
      </c>
      <c r="Y54" s="893" t="n">
        <v>44256</v>
      </c>
      <c r="Z54" s="0" t="s">
        <v>33208</v>
      </c>
      <c r="AA54" s="0" t="s">
        <v>419</v>
      </c>
      <c r="AD54" s="0" t="s">
        <v>33205</v>
      </c>
      <c r="AE54" s="0" t="n">
        <v>0</v>
      </c>
      <c r="AF54" s="0" t="n">
        <v>-0.05</v>
      </c>
      <c r="AJ54" s="0" t="n">
        <v>1</v>
      </c>
      <c r="AL54" s="0" t="n">
        <v>1</v>
      </c>
    </row>
    <row r="55" customFormat="false" ht="12.8" hidden="false" customHeight="false" outlineLevel="0" collapsed="false">
      <c r="A55" s="0" t="s">
        <v>33256</v>
      </c>
      <c r="B55" s="0" t="s">
        <v>142</v>
      </c>
      <c r="C55" s="0" t="n">
        <v>3205</v>
      </c>
      <c r="D55" s="0" t="n">
        <v>54</v>
      </c>
      <c r="E55" s="0" t="s">
        <v>429</v>
      </c>
      <c r="F55" s="0" t="s">
        <v>429</v>
      </c>
      <c r="G55" s="0" t="s">
        <v>91</v>
      </c>
      <c r="H55" s="0" t="n">
        <v>3205</v>
      </c>
      <c r="I55" s="0" t="n">
        <v>70</v>
      </c>
      <c r="J55" s="0" t="n">
        <v>1109132</v>
      </c>
      <c r="K55" s="0" t="n">
        <v>0</v>
      </c>
      <c r="L55" s="0" t="s">
        <v>430</v>
      </c>
      <c r="N55" s="0" t="n">
        <v>81.05</v>
      </c>
      <c r="O55" s="0" t="n">
        <v>81.05</v>
      </c>
      <c r="P55" s="0" t="n">
        <v>159</v>
      </c>
      <c r="Q55" s="0" t="n">
        <v>159</v>
      </c>
      <c r="R55" s="0" t="n">
        <v>0</v>
      </c>
      <c r="T55" s="0" t="n">
        <v>0.388301886792453</v>
      </c>
      <c r="U55" s="0" t="n">
        <v>0.634793337446021</v>
      </c>
      <c r="V55" s="0" t="n">
        <v>0.634793337446021</v>
      </c>
      <c r="Z55" s="0" t="s">
        <v>33208</v>
      </c>
      <c r="AA55" s="0" t="s">
        <v>33257</v>
      </c>
      <c r="AD55" s="0" t="s">
        <v>33205</v>
      </c>
      <c r="AE55" s="0" t="n">
        <v>0</v>
      </c>
      <c r="AF55" s="0" t="n">
        <v>-0.05</v>
      </c>
      <c r="AJ55" s="0" t="n">
        <v>1</v>
      </c>
      <c r="AL55" s="0" t="n">
        <v>1</v>
      </c>
    </row>
    <row r="56" customFormat="false" ht="12.8" hidden="false" customHeight="false" outlineLevel="0" collapsed="false">
      <c r="A56" s="0" t="n">
        <v>17073</v>
      </c>
      <c r="B56" s="0" t="s">
        <v>142</v>
      </c>
      <c r="C56" s="0" t="n">
        <v>3205</v>
      </c>
      <c r="D56" s="0" t="n">
        <v>55</v>
      </c>
      <c r="E56" s="0" t="s">
        <v>33258</v>
      </c>
      <c r="F56" s="0" t="s">
        <v>33258</v>
      </c>
      <c r="G56" s="0" t="s">
        <v>101</v>
      </c>
      <c r="H56" s="0" t="n">
        <v>3205</v>
      </c>
      <c r="I56" s="0" t="n">
        <v>7</v>
      </c>
      <c r="J56" s="0" t="n">
        <v>1109150</v>
      </c>
      <c r="K56" s="0" t="n">
        <v>0</v>
      </c>
      <c r="L56" s="0" t="s">
        <v>33259</v>
      </c>
      <c r="N56" s="0" t="n">
        <v>589.46</v>
      </c>
      <c r="O56" s="0" t="n">
        <v>618.93</v>
      </c>
      <c r="P56" s="0" t="n">
        <v>1160</v>
      </c>
      <c r="Q56" s="0" t="n">
        <v>1160</v>
      </c>
      <c r="R56" s="0" t="n">
        <v>0</v>
      </c>
      <c r="T56" s="0" t="n">
        <v>0.359727586206897</v>
      </c>
      <c r="U56" s="0" t="n">
        <v>0.639919021929676</v>
      </c>
      <c r="V56" s="0" t="n">
        <v>0.561835210228405</v>
      </c>
      <c r="W56" s="893" t="n">
        <v>43739</v>
      </c>
      <c r="Y56" s="893" t="n">
        <v>44256</v>
      </c>
      <c r="Z56" s="0" t="n">
        <v>3554939</v>
      </c>
      <c r="AA56" s="0" t="s">
        <v>33208</v>
      </c>
      <c r="AB56" s="0" t="s">
        <v>33260</v>
      </c>
      <c r="AE56" s="0" t="s">
        <v>33205</v>
      </c>
      <c r="AF56" s="0" t="n">
        <v>0</v>
      </c>
      <c r="AG56" s="0" t="n">
        <v>-0.05</v>
      </c>
      <c r="AK56" s="0" t="n">
        <v>-0.05</v>
      </c>
      <c r="AM56" s="0" t="n">
        <v>0</v>
      </c>
    </row>
    <row r="57" customFormat="false" ht="12.8" hidden="false" customHeight="false" outlineLevel="0" collapsed="false">
      <c r="A57" s="0" t="s">
        <v>33261</v>
      </c>
      <c r="B57" s="0" t="s">
        <v>142</v>
      </c>
      <c r="C57" s="0" t="n">
        <v>3205</v>
      </c>
      <c r="D57" s="0" t="n">
        <v>56</v>
      </c>
      <c r="E57" s="0" t="s">
        <v>33262</v>
      </c>
      <c r="F57" s="0" t="s">
        <v>33262</v>
      </c>
      <c r="G57" s="0" t="s">
        <v>102</v>
      </c>
      <c r="H57" s="0" t="n">
        <v>3205</v>
      </c>
      <c r="I57" s="0" t="n">
        <v>7</v>
      </c>
      <c r="J57" s="0" t="n">
        <v>1109153</v>
      </c>
      <c r="K57" s="0" t="n">
        <v>0</v>
      </c>
      <c r="L57" s="0" t="s">
        <v>269</v>
      </c>
      <c r="N57" s="0" t="n">
        <v>708.5</v>
      </c>
      <c r="O57" s="0" t="n">
        <v>743.93</v>
      </c>
      <c r="P57" s="0" t="n">
        <v>1394</v>
      </c>
      <c r="Q57" s="0" t="n">
        <v>1394</v>
      </c>
      <c r="R57" s="0" t="n">
        <v>0</v>
      </c>
      <c r="T57" s="0" t="n">
        <v>0.359601147776184</v>
      </c>
      <c r="U57" s="0" t="n">
        <v>0.639614208421548</v>
      </c>
      <c r="V57" s="0" t="n">
        <v>0.561526846163842</v>
      </c>
      <c r="W57" s="893" t="n">
        <v>43739</v>
      </c>
      <c r="Y57" s="893" t="n">
        <v>44256</v>
      </c>
      <c r="Z57" s="0" t="n">
        <v>3558199</v>
      </c>
      <c r="AA57" s="0" t="s">
        <v>33208</v>
      </c>
      <c r="AB57" s="0" t="s">
        <v>33263</v>
      </c>
      <c r="AE57" s="0" t="s">
        <v>33205</v>
      </c>
      <c r="AF57" s="0" t="n">
        <v>0</v>
      </c>
      <c r="AG57" s="0" t="n">
        <v>-0.05</v>
      </c>
      <c r="AK57" s="0" t="n">
        <v>-0.05</v>
      </c>
      <c r="AM57" s="0" t="n">
        <v>0</v>
      </c>
    </row>
    <row r="58" customFormat="false" ht="12.8" hidden="false" customHeight="false" outlineLevel="0" collapsed="false">
      <c r="A58" s="0" t="n">
        <v>17055</v>
      </c>
      <c r="B58" s="0" t="s">
        <v>142</v>
      </c>
      <c r="C58" s="0" t="n">
        <v>3205</v>
      </c>
      <c r="D58" s="0" t="n">
        <v>57</v>
      </c>
      <c r="E58" s="0" t="s">
        <v>33264</v>
      </c>
      <c r="F58" s="0" t="s">
        <v>33264</v>
      </c>
      <c r="G58" s="0" t="s">
        <v>103</v>
      </c>
      <c r="H58" s="0" t="n">
        <v>3205</v>
      </c>
      <c r="I58" s="0" t="n">
        <v>7</v>
      </c>
      <c r="J58" s="0" t="n">
        <v>1109156</v>
      </c>
      <c r="K58" s="0" t="n">
        <v>0</v>
      </c>
      <c r="L58" s="0" t="s">
        <v>269</v>
      </c>
      <c r="N58" s="0" t="n">
        <v>612.14</v>
      </c>
      <c r="O58" s="0" t="n">
        <v>642.75</v>
      </c>
      <c r="P58" s="0" t="n">
        <v>1204</v>
      </c>
      <c r="Q58" s="0" t="n">
        <v>1204</v>
      </c>
      <c r="R58" s="0" t="n">
        <v>0</v>
      </c>
      <c r="T58" s="0" t="n">
        <v>0.359385382059801</v>
      </c>
      <c r="U58" s="0" t="n">
        <v>0.639058603151785</v>
      </c>
      <c r="V58" s="0" t="n">
        <v>0.561000907558667</v>
      </c>
      <c r="W58" s="893" t="n">
        <v>43739</v>
      </c>
      <c r="Y58" s="893" t="n">
        <v>44256</v>
      </c>
      <c r="Z58" s="0" t="n">
        <v>3550033</v>
      </c>
      <c r="AA58" s="0" t="s">
        <v>33208</v>
      </c>
      <c r="AB58" s="0" t="s">
        <v>33265</v>
      </c>
      <c r="AE58" s="0" t="s">
        <v>33205</v>
      </c>
      <c r="AF58" s="0" t="n">
        <v>0</v>
      </c>
      <c r="AG58" s="0" t="n">
        <v>-0.05</v>
      </c>
      <c r="AK58" s="0" t="n">
        <v>-0.05</v>
      </c>
      <c r="AM58" s="0" t="n">
        <v>0</v>
      </c>
    </row>
    <row r="59" customFormat="false" ht="12.8" hidden="false" customHeight="false" outlineLevel="0" collapsed="false">
      <c r="A59" s="0" t="s">
        <v>33266</v>
      </c>
      <c r="B59" s="0" t="s">
        <v>142</v>
      </c>
      <c r="C59" s="0" t="n">
        <v>3205</v>
      </c>
      <c r="D59" s="0" t="n">
        <v>58</v>
      </c>
      <c r="E59" s="0" t="s">
        <v>435</v>
      </c>
      <c r="F59" s="0" t="s">
        <v>435</v>
      </c>
      <c r="G59" s="0" t="s">
        <v>92</v>
      </c>
      <c r="H59" s="0" t="n">
        <v>3205</v>
      </c>
      <c r="I59" s="0" t="n">
        <v>70</v>
      </c>
      <c r="J59" s="0" t="n">
        <v>1109280</v>
      </c>
      <c r="K59" s="0" t="n">
        <v>0</v>
      </c>
      <c r="L59" s="0" t="s">
        <v>436</v>
      </c>
      <c r="N59" s="0" t="n">
        <v>40.24</v>
      </c>
      <c r="O59" s="0" t="n">
        <v>42.25</v>
      </c>
      <c r="P59" s="0" t="n">
        <v>79</v>
      </c>
      <c r="Q59" s="0" t="n">
        <v>79</v>
      </c>
      <c r="R59" s="0" t="n">
        <v>0</v>
      </c>
      <c r="T59" s="0" t="n">
        <v>0.358227848101266</v>
      </c>
      <c r="U59" s="0" t="n">
        <v>0.636017229953612</v>
      </c>
      <c r="V59" s="0" t="n">
        <v>0.558185404339251</v>
      </c>
      <c r="Y59" s="893" t="n">
        <v>44256</v>
      </c>
      <c r="Z59" s="0" t="s">
        <v>33208</v>
      </c>
      <c r="AA59" s="0" t="s">
        <v>33267</v>
      </c>
      <c r="AD59" s="0" t="s">
        <v>33205</v>
      </c>
      <c r="AE59" s="0" t="n">
        <v>0</v>
      </c>
      <c r="AF59" s="0" t="n">
        <v>-0.05</v>
      </c>
      <c r="AJ59" s="0" t="n">
        <v>1</v>
      </c>
      <c r="AL59" s="0" t="n">
        <v>1</v>
      </c>
    </row>
    <row r="60" customFormat="false" ht="12.8" hidden="false" customHeight="false" outlineLevel="0" collapsed="false">
      <c r="A60" s="0" t="n">
        <v>5944</v>
      </c>
      <c r="B60" s="0" t="s">
        <v>142</v>
      </c>
      <c r="C60" s="0" t="n">
        <v>3205</v>
      </c>
      <c r="D60" s="0" t="n">
        <v>59</v>
      </c>
      <c r="E60" s="0" t="s">
        <v>33268</v>
      </c>
      <c r="F60" s="0" t="s">
        <v>33268</v>
      </c>
      <c r="G60" s="0" t="s">
        <v>63</v>
      </c>
      <c r="H60" s="0" t="n">
        <v>3205</v>
      </c>
      <c r="I60" s="0" t="n">
        <v>0</v>
      </c>
      <c r="J60" s="0" t="n">
        <v>1201009</v>
      </c>
      <c r="K60" s="0" t="n">
        <v>10</v>
      </c>
      <c r="L60" s="0" t="s">
        <v>33269</v>
      </c>
      <c r="N60" s="0" t="n">
        <v>921.04</v>
      </c>
      <c r="O60" s="0" t="n">
        <v>967.09</v>
      </c>
      <c r="P60" s="0" t="n">
        <v>1812</v>
      </c>
      <c r="Q60" s="0" t="n">
        <v>1812</v>
      </c>
      <c r="R60" s="0" t="n">
        <v>0</v>
      </c>
      <c r="T60" s="0" t="n">
        <v>0.359543046357616</v>
      </c>
      <c r="U60" s="0" t="n">
        <v>0.639451055328759</v>
      </c>
      <c r="V60" s="0" t="n">
        <v>0.561385186487297</v>
      </c>
      <c r="W60" s="893" t="n">
        <v>43647</v>
      </c>
      <c r="Y60" s="893" t="n">
        <v>44256</v>
      </c>
      <c r="Z60" s="0" t="n">
        <v>3985376</v>
      </c>
      <c r="AA60" s="0" t="s">
        <v>33208</v>
      </c>
      <c r="AB60" s="0" t="s">
        <v>33268</v>
      </c>
      <c r="AE60" s="0" t="n">
        <v>0</v>
      </c>
      <c r="AF60" s="0" t="n">
        <v>-0.05</v>
      </c>
      <c r="AJ60" s="0" t="n">
        <v>1</v>
      </c>
      <c r="AL60" s="0" t="n">
        <v>1</v>
      </c>
    </row>
    <row r="61" customFormat="false" ht="12.8" hidden="false" customHeight="false" outlineLevel="0" collapsed="false">
      <c r="A61" s="0" t="n">
        <v>5970</v>
      </c>
      <c r="B61" s="0" t="s">
        <v>142</v>
      </c>
      <c r="C61" s="0" t="n">
        <v>3205</v>
      </c>
      <c r="D61" s="0" t="n">
        <v>60</v>
      </c>
      <c r="E61" s="0" t="s">
        <v>439</v>
      </c>
      <c r="L61" s="0" t="s">
        <v>440</v>
      </c>
      <c r="N61" s="0" t="n">
        <v>5872</v>
      </c>
      <c r="O61" s="0" t="n">
        <v>5872</v>
      </c>
      <c r="P61" s="0" t="n">
        <v>11551</v>
      </c>
      <c r="Q61" s="0" t="n">
        <v>11551</v>
      </c>
      <c r="R61" s="0" t="n">
        <v>0</v>
      </c>
      <c r="T61" s="0" t="n">
        <v>0.389974893948576</v>
      </c>
      <c r="U61" s="0" t="n">
        <v>0.639276793823797</v>
      </c>
      <c r="V61" s="0" t="n">
        <v>0.639276793823797</v>
      </c>
      <c r="Z61" s="0" t="s">
        <v>33208</v>
      </c>
      <c r="AA61" s="0" t="s">
        <v>33270</v>
      </c>
      <c r="AD61" s="0" t="n">
        <v>0</v>
      </c>
      <c r="AE61" s="0" t="n">
        <v>-0.05</v>
      </c>
      <c r="AK61" s="0" t="n">
        <v>-0.05</v>
      </c>
    </row>
    <row r="62" customFormat="false" ht="12.8" hidden="false" customHeight="false" outlineLevel="0" collapsed="false">
      <c r="A62" s="0" t="n">
        <v>5971</v>
      </c>
      <c r="B62" s="0" t="s">
        <v>142</v>
      </c>
      <c r="C62" s="0" t="n">
        <v>3205</v>
      </c>
      <c r="D62" s="0" t="n">
        <v>61</v>
      </c>
      <c r="E62" s="0" t="s">
        <v>441</v>
      </c>
      <c r="L62" s="0" t="s">
        <v>442</v>
      </c>
      <c r="N62" s="0" t="n">
        <v>6050</v>
      </c>
      <c r="O62" s="0" t="n">
        <v>6050</v>
      </c>
      <c r="P62" s="0" t="n">
        <v>11902</v>
      </c>
      <c r="Q62" s="0" t="n">
        <v>11902</v>
      </c>
      <c r="R62" s="0" t="n">
        <v>0</v>
      </c>
      <c r="T62" s="0" t="n">
        <v>0.390018484288355</v>
      </c>
      <c r="U62" s="0" t="n">
        <v>0.639393939393939</v>
      </c>
      <c r="V62" s="0" t="n">
        <v>0.639393939393939</v>
      </c>
      <c r="Z62" s="0" t="s">
        <v>33208</v>
      </c>
      <c r="AA62" s="0" t="s">
        <v>33271</v>
      </c>
      <c r="AD62" s="0" t="s">
        <v>33205</v>
      </c>
      <c r="AE62" s="0" t="n">
        <v>0</v>
      </c>
      <c r="AF62" s="0" t="n">
        <v>-0.05</v>
      </c>
      <c r="AJ62" s="0" t="n">
        <v>1</v>
      </c>
      <c r="AL62" s="0" t="n">
        <v>1</v>
      </c>
    </row>
    <row r="63" customFormat="false" ht="12.8" hidden="false" customHeight="false" outlineLevel="0" collapsed="false">
      <c r="A63" s="0" t="n">
        <v>17092</v>
      </c>
      <c r="B63" s="0" t="s">
        <v>142</v>
      </c>
      <c r="C63" s="0" t="n">
        <v>3205</v>
      </c>
      <c r="D63" s="0" t="n">
        <v>62</v>
      </c>
      <c r="E63" s="0" t="s">
        <v>454</v>
      </c>
      <c r="F63" s="0" t="s">
        <v>454</v>
      </c>
      <c r="G63" s="0" t="s">
        <v>64</v>
      </c>
      <c r="H63" s="0" t="n">
        <v>3205</v>
      </c>
      <c r="I63" s="0" t="n">
        <v>0</v>
      </c>
      <c r="J63" s="0" t="n">
        <v>1201089</v>
      </c>
      <c r="K63" s="0" t="n">
        <v>10</v>
      </c>
      <c r="L63" s="0" t="s">
        <v>455</v>
      </c>
      <c r="N63" s="0" t="n">
        <v>81.05</v>
      </c>
      <c r="O63" s="0" t="n">
        <v>81.05</v>
      </c>
      <c r="P63" s="0" t="n">
        <v>159</v>
      </c>
      <c r="Q63" s="0" t="n">
        <v>159</v>
      </c>
      <c r="R63" s="0" t="n">
        <v>0</v>
      </c>
      <c r="T63" s="0" t="n">
        <v>0.388301886792453</v>
      </c>
      <c r="U63" s="0" t="n">
        <v>0.634793337446021</v>
      </c>
      <c r="V63" s="0" t="n">
        <v>0.634793337446021</v>
      </c>
      <c r="Z63" s="0" t="s">
        <v>33208</v>
      </c>
      <c r="AA63" s="0" t="s">
        <v>454</v>
      </c>
      <c r="AD63" s="0" t="s">
        <v>33205</v>
      </c>
      <c r="AE63" s="0" t="n">
        <v>0</v>
      </c>
      <c r="AF63" s="0" t="n">
        <v>-0.05</v>
      </c>
      <c r="AJ63" s="0" t="n">
        <v>1</v>
      </c>
      <c r="AL63" s="0" t="n">
        <v>1</v>
      </c>
    </row>
    <row r="64" customFormat="false" ht="12.8" hidden="false" customHeight="false" outlineLevel="0" collapsed="false">
      <c r="A64" s="0" t="n">
        <v>24046</v>
      </c>
      <c r="B64" s="0" t="s">
        <v>142</v>
      </c>
      <c r="C64" s="0" t="n">
        <v>3205</v>
      </c>
      <c r="D64" s="0" t="n">
        <v>63</v>
      </c>
      <c r="E64" s="0" t="s">
        <v>460</v>
      </c>
      <c r="F64" s="0" t="s">
        <v>460</v>
      </c>
      <c r="G64" s="0" t="s">
        <v>65</v>
      </c>
      <c r="H64" s="0" t="n">
        <v>3205</v>
      </c>
      <c r="I64" s="0" t="n">
        <v>0</v>
      </c>
      <c r="J64" s="0" t="n">
        <v>1203010</v>
      </c>
      <c r="K64" s="0" t="n">
        <v>0</v>
      </c>
      <c r="L64" s="0" t="s">
        <v>461</v>
      </c>
      <c r="N64" s="0" t="n">
        <v>406.14</v>
      </c>
      <c r="O64" s="0" t="n">
        <v>436.54</v>
      </c>
      <c r="P64" s="0" t="n">
        <v>755</v>
      </c>
      <c r="Q64" s="0" t="n">
        <v>755</v>
      </c>
      <c r="R64" s="0" t="n">
        <v>0</v>
      </c>
      <c r="T64" s="0" t="n">
        <v>0.306161589403974</v>
      </c>
      <c r="U64" s="0" t="n">
        <v>0.549137407462123</v>
      </c>
      <c r="V64" s="0" t="n">
        <v>0.4412577694293</v>
      </c>
      <c r="W64" s="893" t="n">
        <v>44207</v>
      </c>
      <c r="X64" s="0" t="s">
        <v>33272</v>
      </c>
      <c r="Y64" s="893" t="n">
        <v>44256</v>
      </c>
      <c r="Z64" s="0" t="n">
        <v>3554987</v>
      </c>
      <c r="AA64" s="0" t="s">
        <v>33208</v>
      </c>
      <c r="AB64" s="0" t="s">
        <v>33273</v>
      </c>
      <c r="AE64" s="0" t="s">
        <v>33205</v>
      </c>
      <c r="AF64" s="0" t="n">
        <v>0</v>
      </c>
      <c r="AG64" s="0" t="n">
        <v>-0.05</v>
      </c>
      <c r="AK64" s="0" t="n">
        <v>-0.05</v>
      </c>
      <c r="AM64" s="0" t="n">
        <v>0</v>
      </c>
    </row>
    <row r="65" customFormat="false" ht="12.8" hidden="false" customHeight="false" outlineLevel="0" collapsed="false">
      <c r="A65" s="0" t="n">
        <v>25035</v>
      </c>
      <c r="B65" s="0" t="s">
        <v>142</v>
      </c>
      <c r="C65" s="0" t="n">
        <v>3205</v>
      </c>
      <c r="D65" s="0" t="n">
        <v>64</v>
      </c>
      <c r="E65" s="0" t="s">
        <v>462</v>
      </c>
      <c r="F65" s="0" t="s">
        <v>462</v>
      </c>
      <c r="G65" s="0" t="s">
        <v>80</v>
      </c>
      <c r="H65" s="0" t="n">
        <v>3205</v>
      </c>
      <c r="I65" s="0" t="n">
        <v>30</v>
      </c>
      <c r="J65" s="0" t="n">
        <v>1203010</v>
      </c>
      <c r="K65" s="0" t="n">
        <v>10</v>
      </c>
      <c r="L65" s="0" t="s">
        <v>463</v>
      </c>
      <c r="N65" s="0" t="n">
        <v>483</v>
      </c>
      <c r="O65" s="0" t="n">
        <v>507.15</v>
      </c>
      <c r="P65" s="0" t="n">
        <v>950</v>
      </c>
      <c r="Q65" s="0" t="n">
        <v>950</v>
      </c>
      <c r="R65" s="0" t="n">
        <v>0</v>
      </c>
      <c r="T65" s="0" t="n">
        <v>0.359389473684211</v>
      </c>
      <c r="U65" s="0" t="n">
        <v>0.639061421670117</v>
      </c>
      <c r="V65" s="0" t="n">
        <v>0.561010877781064</v>
      </c>
      <c r="W65" s="893" t="n">
        <v>43831</v>
      </c>
      <c r="Y65" s="893" t="n">
        <v>44256</v>
      </c>
      <c r="Z65" s="0" t="n">
        <v>3928409</v>
      </c>
      <c r="AA65" s="0" t="s">
        <v>33208</v>
      </c>
      <c r="AB65" s="0" t="s">
        <v>462</v>
      </c>
      <c r="AE65" s="0" t="s">
        <v>33205</v>
      </c>
      <c r="AF65" s="0" t="n">
        <v>0</v>
      </c>
      <c r="AG65" s="0" t="n">
        <v>-0.05</v>
      </c>
      <c r="AK65" s="0" t="n">
        <v>-0.05</v>
      </c>
      <c r="AM65" s="0" t="n">
        <v>0</v>
      </c>
    </row>
    <row r="66" customFormat="false" ht="12.8" hidden="false" customHeight="false" outlineLevel="0" collapsed="false">
      <c r="A66" s="0" t="s">
        <v>33274</v>
      </c>
      <c r="B66" s="0" t="s">
        <v>142</v>
      </c>
      <c r="C66" s="0" t="n">
        <v>3205</v>
      </c>
      <c r="D66" s="0" t="n">
        <v>65</v>
      </c>
      <c r="E66" s="0" t="s">
        <v>464</v>
      </c>
      <c r="F66" s="0" t="s">
        <v>465</v>
      </c>
      <c r="G66" s="0" t="s">
        <v>73</v>
      </c>
      <c r="H66" s="0" t="n">
        <v>3205</v>
      </c>
      <c r="I66" s="0" t="n">
        <v>13</v>
      </c>
      <c r="J66" s="0" t="n">
        <v>1203010</v>
      </c>
      <c r="K66" s="0" t="n">
        <v>0</v>
      </c>
      <c r="L66" s="0" t="s">
        <v>461</v>
      </c>
      <c r="N66" s="0" t="n">
        <v>629.14</v>
      </c>
      <c r="O66" s="0" t="n">
        <v>660.6</v>
      </c>
      <c r="P66" s="0" t="n">
        <v>1238</v>
      </c>
      <c r="Q66" s="0" t="n">
        <v>1238</v>
      </c>
      <c r="R66" s="0" t="n">
        <v>0</v>
      </c>
      <c r="T66" s="0" t="n">
        <v>0.35967689822294</v>
      </c>
      <c r="U66" s="0" t="n">
        <v>0.639804600989711</v>
      </c>
      <c r="V66" s="0" t="n">
        <v>0.561711575335554</v>
      </c>
      <c r="Y66" s="893" t="n">
        <v>44256</v>
      </c>
      <c r="Z66" s="0" t="n">
        <v>4227470</v>
      </c>
      <c r="AA66" s="0" t="s">
        <v>33208</v>
      </c>
      <c r="AB66" s="0" t="s">
        <v>33275</v>
      </c>
      <c r="AE66" s="0" t="s">
        <v>33205</v>
      </c>
      <c r="AF66" s="0" t="n">
        <v>0</v>
      </c>
      <c r="AG66" s="0" t="n">
        <v>-0.05</v>
      </c>
      <c r="AK66" s="0" t="n">
        <v>-0.05</v>
      </c>
      <c r="AM66" s="0" t="n">
        <v>0</v>
      </c>
    </row>
    <row r="67" customFormat="false" ht="12.8" hidden="false" customHeight="false" outlineLevel="0" collapsed="false">
      <c r="A67" s="0" t="n">
        <v>24044</v>
      </c>
      <c r="B67" s="0" t="s">
        <v>142</v>
      </c>
      <c r="C67" s="0" t="n">
        <v>3205</v>
      </c>
      <c r="D67" s="0" t="n">
        <v>66</v>
      </c>
      <c r="E67" s="0" t="s">
        <v>469</v>
      </c>
      <c r="F67" s="0" t="s">
        <v>469</v>
      </c>
      <c r="G67" s="0" t="s">
        <v>66</v>
      </c>
      <c r="H67" s="0" t="n">
        <v>3205</v>
      </c>
      <c r="I67" s="0" t="n">
        <v>0</v>
      </c>
      <c r="J67" s="0" t="n">
        <v>1203011</v>
      </c>
      <c r="K67" s="0" t="n">
        <v>0</v>
      </c>
      <c r="L67" s="0" t="s">
        <v>470</v>
      </c>
      <c r="N67" s="0" t="n">
        <v>446.63</v>
      </c>
      <c r="O67" s="0" t="n">
        <v>468.96</v>
      </c>
      <c r="P67" s="0" t="n">
        <v>879</v>
      </c>
      <c r="Q67" s="0" t="n">
        <v>879</v>
      </c>
      <c r="R67" s="0" t="n">
        <v>0</v>
      </c>
      <c r="T67" s="0" t="n">
        <v>0.35978156996587</v>
      </c>
      <c r="U67" s="0" t="n">
        <v>0.640060004925777</v>
      </c>
      <c r="V67" s="0" t="n">
        <v>0.561966905493006</v>
      </c>
      <c r="W67" s="893" t="n">
        <v>43831</v>
      </c>
      <c r="Y67" s="893" t="n">
        <v>44256</v>
      </c>
      <c r="Z67" s="0" t="n">
        <v>3558241</v>
      </c>
      <c r="AA67" s="0" t="s">
        <v>33208</v>
      </c>
      <c r="AB67" s="0" t="s">
        <v>33276</v>
      </c>
      <c r="AE67" s="0" t="s">
        <v>33205</v>
      </c>
      <c r="AF67" s="0" t="n">
        <v>0</v>
      </c>
      <c r="AG67" s="0" t="n">
        <v>-0.05</v>
      </c>
      <c r="AK67" s="0" t="n">
        <v>-0.05</v>
      </c>
      <c r="AM67" s="0" t="n">
        <v>0</v>
      </c>
    </row>
    <row r="68" customFormat="false" ht="12.8" hidden="false" customHeight="false" outlineLevel="0" collapsed="false">
      <c r="A68" s="0" t="n">
        <v>25033</v>
      </c>
      <c r="B68" s="0" t="s">
        <v>142</v>
      </c>
      <c r="C68" s="0" t="n">
        <v>3205</v>
      </c>
      <c r="D68" s="0" t="n">
        <v>67</v>
      </c>
      <c r="E68" s="0" t="s">
        <v>471</v>
      </c>
      <c r="F68" s="0" t="s">
        <v>471</v>
      </c>
      <c r="G68" s="0" t="s">
        <v>81</v>
      </c>
      <c r="H68" s="0" t="n">
        <v>3205</v>
      </c>
      <c r="I68" s="0" t="n">
        <v>30</v>
      </c>
      <c r="J68" s="0" t="n">
        <v>1203011</v>
      </c>
      <c r="K68" s="0" t="n">
        <v>20</v>
      </c>
      <c r="L68" s="0" t="s">
        <v>472</v>
      </c>
      <c r="N68" s="0" t="n">
        <v>561.12</v>
      </c>
      <c r="O68" s="0" t="n">
        <v>589.18</v>
      </c>
      <c r="P68" s="0" t="n">
        <v>1104</v>
      </c>
      <c r="Q68" s="0" t="n">
        <v>1104</v>
      </c>
      <c r="R68" s="0" t="n">
        <v>0</v>
      </c>
      <c r="T68" s="0" t="n">
        <v>0.359586956521739</v>
      </c>
      <c r="U68" s="0" t="n">
        <v>0.639577986883376</v>
      </c>
      <c r="V68" s="0" t="n">
        <v>0.561492243457008</v>
      </c>
      <c r="W68" s="893" t="n">
        <v>43831</v>
      </c>
      <c r="Y68" s="893" t="n">
        <v>44256</v>
      </c>
      <c r="Z68" s="0" t="n">
        <v>3928407</v>
      </c>
      <c r="AA68" s="0" t="s">
        <v>33208</v>
      </c>
      <c r="AB68" s="0" t="s">
        <v>471</v>
      </c>
      <c r="AE68" s="0" t="s">
        <v>33205</v>
      </c>
      <c r="AF68" s="0" t="n">
        <v>0</v>
      </c>
      <c r="AG68" s="0" t="n">
        <v>-0.05</v>
      </c>
      <c r="AK68" s="0" t="n">
        <v>-0.05</v>
      </c>
      <c r="AM68" s="0" t="n">
        <v>0</v>
      </c>
    </row>
    <row r="69" customFormat="false" ht="12.8" hidden="false" customHeight="false" outlineLevel="0" collapsed="false">
      <c r="A69" s="0" t="s">
        <v>33277</v>
      </c>
      <c r="B69" s="0" t="s">
        <v>142</v>
      </c>
      <c r="C69" s="0" t="n">
        <v>3205</v>
      </c>
      <c r="D69" s="0" t="n">
        <v>68</v>
      </c>
      <c r="E69" s="0" t="s">
        <v>473</v>
      </c>
      <c r="F69" s="0" t="s">
        <v>474</v>
      </c>
      <c r="G69" s="0" t="s">
        <v>75</v>
      </c>
      <c r="H69" s="0" t="n">
        <v>3205</v>
      </c>
      <c r="I69" s="0" t="n">
        <v>14</v>
      </c>
      <c r="J69" s="0" t="n">
        <v>1203011</v>
      </c>
      <c r="K69" s="0" t="n">
        <v>10</v>
      </c>
      <c r="L69" s="0" t="s">
        <v>475</v>
      </c>
      <c r="N69" s="0" t="n">
        <v>558.86</v>
      </c>
      <c r="O69" s="0" t="n">
        <v>586.8</v>
      </c>
      <c r="P69" s="0" t="n">
        <v>1099</v>
      </c>
      <c r="Q69" s="0" t="n">
        <v>1099</v>
      </c>
      <c r="R69" s="0" t="n">
        <v>0</v>
      </c>
      <c r="T69" s="0" t="n">
        <v>0.359272065514104</v>
      </c>
      <c r="U69" s="0" t="n">
        <v>0.638752698946665</v>
      </c>
      <c r="V69" s="0" t="n">
        <v>0.560724835264713</v>
      </c>
      <c r="Y69" s="893" t="n">
        <v>44256</v>
      </c>
      <c r="Z69" s="0" t="n">
        <v>4005319</v>
      </c>
      <c r="AA69" s="0" t="s">
        <v>33208</v>
      </c>
      <c r="AB69" s="0" t="s">
        <v>473</v>
      </c>
      <c r="AE69" s="0" t="s">
        <v>33205</v>
      </c>
      <c r="AF69" s="0" t="n">
        <v>0</v>
      </c>
      <c r="AG69" s="0" t="n">
        <v>-0.05</v>
      </c>
      <c r="AK69" s="0" t="n">
        <v>-0.05</v>
      </c>
      <c r="AM69" s="0" t="n">
        <v>0</v>
      </c>
    </row>
    <row r="70" customFormat="false" ht="12.8" hidden="false" customHeight="false" outlineLevel="0" collapsed="false">
      <c r="A70" s="0" t="s">
        <v>33278</v>
      </c>
      <c r="B70" s="0" t="s">
        <v>142</v>
      </c>
      <c r="C70" s="0" t="n">
        <v>3205</v>
      </c>
      <c r="D70" s="0" t="n">
        <v>69</v>
      </c>
      <c r="E70" s="0" t="s">
        <v>479</v>
      </c>
      <c r="F70" s="0" t="s">
        <v>480</v>
      </c>
      <c r="G70" s="0" t="s">
        <v>74</v>
      </c>
      <c r="H70" s="0" t="n">
        <v>3205</v>
      </c>
      <c r="I70" s="0" t="n">
        <v>13</v>
      </c>
      <c r="J70" s="0" t="n">
        <v>1203011</v>
      </c>
      <c r="K70" s="0" t="n">
        <v>0</v>
      </c>
      <c r="L70" s="0" t="s">
        <v>470</v>
      </c>
      <c r="N70" s="0" t="n">
        <v>674.48</v>
      </c>
      <c r="O70" s="0" t="n">
        <v>708.2</v>
      </c>
      <c r="P70" s="0" t="n">
        <v>1327</v>
      </c>
      <c r="Q70" s="0" t="n">
        <v>1327</v>
      </c>
      <c r="R70" s="0" t="n">
        <v>0</v>
      </c>
      <c r="T70" s="0" t="n">
        <v>0.359577995478523</v>
      </c>
      <c r="U70" s="0" t="n">
        <v>0.639534653856799</v>
      </c>
      <c r="V70" s="0" t="n">
        <v>0.561470394427186</v>
      </c>
      <c r="Y70" s="893" t="n">
        <v>44256</v>
      </c>
      <c r="Z70" s="0" t="n">
        <v>4240822</v>
      </c>
      <c r="AA70" s="0" t="s">
        <v>33208</v>
      </c>
      <c r="AB70" s="0" t="s">
        <v>33279</v>
      </c>
      <c r="AE70" s="0" t="s">
        <v>33205</v>
      </c>
      <c r="AF70" s="0" t="n">
        <v>0</v>
      </c>
      <c r="AG70" s="0" t="n">
        <v>-0.05</v>
      </c>
      <c r="AK70" s="0" t="n">
        <v>-0.05</v>
      </c>
      <c r="AM70" s="0" t="n">
        <v>0</v>
      </c>
    </row>
    <row r="71" customFormat="false" ht="12.8" hidden="false" customHeight="false" outlineLevel="0" collapsed="false">
      <c r="A71" s="0" t="n">
        <v>24040</v>
      </c>
      <c r="B71" s="0" t="s">
        <v>142</v>
      </c>
      <c r="C71" s="0" t="n">
        <v>3205</v>
      </c>
      <c r="D71" s="0" t="n">
        <v>70</v>
      </c>
      <c r="E71" s="0" t="s">
        <v>504</v>
      </c>
      <c r="F71" s="0" t="s">
        <v>504</v>
      </c>
      <c r="G71" s="0" t="s">
        <v>104</v>
      </c>
      <c r="H71" s="0" t="n">
        <v>3205</v>
      </c>
      <c r="I71" s="0" t="n">
        <v>7</v>
      </c>
      <c r="J71" s="0" t="n">
        <v>1203013</v>
      </c>
      <c r="K71" s="0" t="n">
        <v>1</v>
      </c>
      <c r="L71" s="0" t="s">
        <v>505</v>
      </c>
      <c r="N71" s="0" t="n">
        <v>1266.78</v>
      </c>
      <c r="O71" s="0" t="n">
        <v>1330.12</v>
      </c>
      <c r="P71" s="0" t="n">
        <v>2492</v>
      </c>
      <c r="Q71" s="0" t="n">
        <v>2492</v>
      </c>
      <c r="R71" s="0" t="n">
        <v>0</v>
      </c>
      <c r="T71" s="0" t="n">
        <v>0.359492776886035</v>
      </c>
      <c r="U71" s="0" t="n">
        <v>0.639327007583532</v>
      </c>
      <c r="V71" s="0" t="n">
        <v>0.561262642969557</v>
      </c>
      <c r="W71" s="893" t="n">
        <v>43647</v>
      </c>
      <c r="Y71" s="893" t="n">
        <v>44256</v>
      </c>
      <c r="Z71" s="0" t="n">
        <v>3928488</v>
      </c>
      <c r="AA71" s="0" t="s">
        <v>33208</v>
      </c>
      <c r="AB71" s="0" t="s">
        <v>504</v>
      </c>
      <c r="AE71" s="0" t="s">
        <v>33205</v>
      </c>
      <c r="AF71" s="0" t="n">
        <v>0</v>
      </c>
      <c r="AG71" s="0" t="n">
        <v>-0.05</v>
      </c>
      <c r="AK71" s="0" t="n">
        <v>-0.05</v>
      </c>
      <c r="AM71" s="0" t="n">
        <v>0</v>
      </c>
    </row>
    <row r="72" customFormat="false" ht="12.8" hidden="false" customHeight="false" outlineLevel="0" collapsed="false">
      <c r="A72" s="0" t="s">
        <v>33280</v>
      </c>
      <c r="B72" s="0" t="s">
        <v>142</v>
      </c>
      <c r="C72" s="0" t="n">
        <v>3205</v>
      </c>
      <c r="D72" s="0" t="n">
        <v>71</v>
      </c>
      <c r="E72" s="0" t="s">
        <v>506</v>
      </c>
      <c r="F72" s="0" t="s">
        <v>507</v>
      </c>
      <c r="G72" s="0" t="s">
        <v>76</v>
      </c>
      <c r="H72" s="0" t="n">
        <v>3205</v>
      </c>
      <c r="I72" s="0" t="n">
        <v>15</v>
      </c>
      <c r="J72" s="0" t="n">
        <v>1203013</v>
      </c>
      <c r="K72" s="0" t="n">
        <v>0</v>
      </c>
      <c r="L72" s="0" t="s">
        <v>475</v>
      </c>
      <c r="N72" s="0" t="n">
        <v>1768.39</v>
      </c>
      <c r="O72" s="0" t="n">
        <v>1856.81</v>
      </c>
      <c r="P72" s="0" t="n">
        <v>3479</v>
      </c>
      <c r="Q72" s="0" t="n">
        <v>3479</v>
      </c>
      <c r="R72" s="0" t="n">
        <v>0</v>
      </c>
      <c r="T72" s="0" t="n">
        <v>0.359536648462202</v>
      </c>
      <c r="U72" s="0" t="n">
        <v>0.639438509981773</v>
      </c>
      <c r="V72" s="0" t="n">
        <v>0.561369589062245</v>
      </c>
      <c r="W72" s="893" t="n">
        <v>43647</v>
      </c>
      <c r="Y72" s="893" t="n">
        <v>44256</v>
      </c>
      <c r="Z72" s="0" t="n">
        <v>4211060</v>
      </c>
      <c r="AA72" s="0" t="s">
        <v>33208</v>
      </c>
      <c r="AB72" s="0" t="s">
        <v>33281</v>
      </c>
      <c r="AE72" s="0" t="s">
        <v>33205</v>
      </c>
      <c r="AF72" s="0" t="n">
        <v>0</v>
      </c>
      <c r="AG72" s="0" t="n">
        <v>-0.05</v>
      </c>
      <c r="AK72" s="0" t="n">
        <v>-0.05</v>
      </c>
      <c r="AM72" s="0" t="n">
        <v>0</v>
      </c>
    </row>
    <row r="73" customFormat="false" ht="12.8" hidden="false" customHeight="false" outlineLevel="0" collapsed="false">
      <c r="A73" s="0" t="n">
        <v>26599</v>
      </c>
      <c r="B73" s="0" t="s">
        <v>142</v>
      </c>
      <c r="C73" s="0" t="n">
        <v>3205</v>
      </c>
      <c r="D73" s="0" t="n">
        <v>72</v>
      </c>
      <c r="E73" s="0" t="s">
        <v>508</v>
      </c>
      <c r="F73" s="0" t="s">
        <v>508</v>
      </c>
      <c r="G73" s="0" t="s">
        <v>67</v>
      </c>
      <c r="H73" s="0" t="n">
        <v>3205</v>
      </c>
      <c r="I73" s="0" t="n">
        <v>0</v>
      </c>
      <c r="J73" s="0" t="n">
        <v>1203017</v>
      </c>
      <c r="K73" s="0" t="n">
        <v>0</v>
      </c>
      <c r="L73" s="0" t="s">
        <v>509</v>
      </c>
      <c r="N73" s="0" t="n">
        <v>121.29</v>
      </c>
      <c r="O73" s="0" t="n">
        <v>127.35</v>
      </c>
      <c r="P73" s="0" t="n">
        <v>239</v>
      </c>
      <c r="Q73" s="0" t="n">
        <v>239</v>
      </c>
      <c r="R73" s="0" t="n">
        <v>0</v>
      </c>
      <c r="T73" s="0" t="n">
        <v>0.360585774058577</v>
      </c>
      <c r="U73" s="0" t="n">
        <v>0.642069970044247</v>
      </c>
      <c r="V73" s="0" t="n">
        <v>0.563931422588667</v>
      </c>
      <c r="Y73" s="893" t="n">
        <v>44256</v>
      </c>
      <c r="Z73" s="0" t="n">
        <v>3546847</v>
      </c>
      <c r="AA73" s="0" t="s">
        <v>33208</v>
      </c>
      <c r="AB73" s="0" t="s">
        <v>33282</v>
      </c>
      <c r="AE73" s="0" t="s">
        <v>33205</v>
      </c>
      <c r="AF73" s="0" t="n">
        <v>0</v>
      </c>
      <c r="AG73" s="0" t="n">
        <v>-0.05</v>
      </c>
      <c r="AK73" s="0" t="n">
        <v>-0.05</v>
      </c>
      <c r="AM73" s="0" t="n">
        <v>0</v>
      </c>
    </row>
    <row r="74" customFormat="false" ht="12.8" hidden="false" customHeight="false" outlineLevel="0" collapsed="false">
      <c r="A74" s="0" t="n">
        <v>17103</v>
      </c>
      <c r="B74" s="0" t="s">
        <v>142</v>
      </c>
      <c r="C74" s="0" t="n">
        <v>3205</v>
      </c>
      <c r="D74" s="0" t="n">
        <v>73</v>
      </c>
      <c r="E74" s="0" t="s">
        <v>510</v>
      </c>
      <c r="F74" s="0" t="s">
        <v>510</v>
      </c>
      <c r="G74" s="0" t="s">
        <v>68</v>
      </c>
      <c r="H74" s="0" t="n">
        <v>3205</v>
      </c>
      <c r="I74" s="0" t="n">
        <v>0</v>
      </c>
      <c r="J74" s="0" t="n">
        <v>1203020</v>
      </c>
      <c r="K74" s="0" t="n">
        <v>1</v>
      </c>
      <c r="L74" s="0" t="s">
        <v>511</v>
      </c>
      <c r="N74" s="0" t="n">
        <v>470.44</v>
      </c>
      <c r="O74" s="0" t="n">
        <v>493.96</v>
      </c>
      <c r="P74" s="0" t="n">
        <v>925</v>
      </c>
      <c r="Q74" s="0" t="n">
        <v>925</v>
      </c>
      <c r="R74" s="0" t="n">
        <v>0</v>
      </c>
      <c r="T74" s="0" t="n">
        <v>0.359187027027027</v>
      </c>
      <c r="U74" s="0" t="n">
        <v>0.638536972479665</v>
      </c>
      <c r="V74" s="0" t="n">
        <v>0.560517720733123</v>
      </c>
      <c r="W74" s="893" t="n">
        <v>43739</v>
      </c>
      <c r="Y74" s="893" t="n">
        <v>44256</v>
      </c>
      <c r="Z74" s="0" t="n">
        <v>3928486</v>
      </c>
      <c r="AA74" s="0" t="s">
        <v>33208</v>
      </c>
      <c r="AB74" s="0" t="s">
        <v>510</v>
      </c>
      <c r="AE74" s="0" t="s">
        <v>33205</v>
      </c>
      <c r="AF74" s="0" t="n">
        <v>0</v>
      </c>
      <c r="AG74" s="0" t="n">
        <v>-0.05</v>
      </c>
      <c r="AK74" s="0" t="n">
        <v>-0.05</v>
      </c>
      <c r="AM74" s="0" t="n">
        <v>0</v>
      </c>
    </row>
    <row r="75" customFormat="false" ht="12.8" hidden="false" customHeight="false" outlineLevel="0" collapsed="false">
      <c r="A75" s="0" t="n">
        <v>17034</v>
      </c>
      <c r="B75" s="0" t="s">
        <v>142</v>
      </c>
      <c r="C75" s="0" t="n">
        <v>3205</v>
      </c>
      <c r="D75" s="0" t="n">
        <v>74</v>
      </c>
      <c r="E75" s="0" t="s">
        <v>512</v>
      </c>
      <c r="F75" s="0" t="s">
        <v>512</v>
      </c>
      <c r="G75" s="0" t="s">
        <v>105</v>
      </c>
      <c r="H75" s="0" t="n">
        <v>3205</v>
      </c>
      <c r="I75" s="0" t="n">
        <v>7</v>
      </c>
      <c r="J75" s="0" t="n">
        <v>1203020</v>
      </c>
      <c r="K75" s="0" t="n">
        <v>0</v>
      </c>
      <c r="L75" s="0" t="s">
        <v>511</v>
      </c>
      <c r="N75" s="0" t="n">
        <v>1054.23</v>
      </c>
      <c r="O75" s="0" t="n">
        <v>1106.94</v>
      </c>
      <c r="P75" s="0" t="n">
        <v>2074</v>
      </c>
      <c r="Q75" s="0" t="n">
        <v>2074</v>
      </c>
      <c r="R75" s="0" t="n">
        <v>0</v>
      </c>
      <c r="T75" s="0" t="n">
        <v>0.359533269045323</v>
      </c>
      <c r="U75" s="0" t="n">
        <v>0.639427196468829</v>
      </c>
      <c r="V75" s="0" t="n">
        <v>0.561361350509814</v>
      </c>
      <c r="W75" s="893" t="n">
        <v>43739</v>
      </c>
      <c r="Y75" s="893" t="n">
        <v>44256</v>
      </c>
      <c r="Z75" s="0" t="n">
        <v>3928487</v>
      </c>
      <c r="AA75" s="0" t="s">
        <v>33208</v>
      </c>
      <c r="AB75" s="0" t="s">
        <v>33283</v>
      </c>
      <c r="AE75" s="0" t="s">
        <v>33205</v>
      </c>
      <c r="AF75" s="0" t="n">
        <v>0</v>
      </c>
      <c r="AG75" s="0" t="n">
        <v>-0.05</v>
      </c>
      <c r="AK75" s="0" t="n">
        <v>-0.05</v>
      </c>
      <c r="AM75" s="0" t="n">
        <v>0</v>
      </c>
    </row>
    <row r="76" customFormat="false" ht="12.8" hidden="false" customHeight="false" outlineLevel="0" collapsed="false">
      <c r="A76" s="0" t="n">
        <v>27011</v>
      </c>
      <c r="B76" s="0" t="s">
        <v>142</v>
      </c>
      <c r="C76" s="0" t="n">
        <v>3205</v>
      </c>
      <c r="D76" s="0" t="n">
        <v>75</v>
      </c>
      <c r="E76" s="0" t="s">
        <v>515</v>
      </c>
      <c r="F76" s="0" t="s">
        <v>515</v>
      </c>
      <c r="G76" s="0" t="s">
        <v>119</v>
      </c>
      <c r="H76" s="0" t="n">
        <v>672</v>
      </c>
      <c r="I76" s="0" t="n">
        <v>0</v>
      </c>
      <c r="J76" s="0" t="n">
        <v>1203024</v>
      </c>
      <c r="K76" s="0" t="n">
        <v>0</v>
      </c>
      <c r="L76" s="0" t="s">
        <v>516</v>
      </c>
      <c r="M76" s="0" t="n">
        <v>20</v>
      </c>
      <c r="N76" s="0" t="n">
        <v>15.87</v>
      </c>
      <c r="O76" s="0" t="n">
        <v>15.87</v>
      </c>
      <c r="P76" s="0" t="n">
        <v>31</v>
      </c>
      <c r="Q76" s="0" t="n">
        <v>31</v>
      </c>
      <c r="R76" s="0" t="n">
        <v>0</v>
      </c>
      <c r="T76" s="0" t="n">
        <v>0.385677419354839</v>
      </c>
      <c r="U76" s="0" t="n">
        <v>0.627809283763915</v>
      </c>
      <c r="V76" s="0" t="n">
        <v>0.627809283763915</v>
      </c>
      <c r="Z76" s="0" t="s">
        <v>33208</v>
      </c>
      <c r="AA76" s="0" t="s">
        <v>33284</v>
      </c>
      <c r="AD76" s="0" t="s">
        <v>33205</v>
      </c>
      <c r="AE76" s="0" t="n">
        <v>0</v>
      </c>
      <c r="AF76" s="0" t="n">
        <v>-0.05</v>
      </c>
      <c r="AJ76" s="0" t="n">
        <v>1</v>
      </c>
      <c r="AL76" s="0" t="n">
        <v>1</v>
      </c>
    </row>
    <row r="77" customFormat="false" ht="12.8" hidden="false" customHeight="false" outlineLevel="0" collapsed="false">
      <c r="A77" s="0" t="n">
        <v>5611</v>
      </c>
      <c r="B77" s="0" t="s">
        <v>142</v>
      </c>
      <c r="C77" s="0" t="n">
        <v>3205</v>
      </c>
      <c r="D77" s="0" t="n">
        <v>76</v>
      </c>
      <c r="E77" s="0" t="s">
        <v>513</v>
      </c>
      <c r="F77" s="0" t="s">
        <v>513</v>
      </c>
      <c r="G77" s="0" t="s">
        <v>69</v>
      </c>
      <c r="H77" s="0" t="n">
        <v>3205</v>
      </c>
      <c r="I77" s="0" t="n">
        <v>0</v>
      </c>
      <c r="J77" s="0" t="n">
        <v>1203024</v>
      </c>
      <c r="K77" s="0" t="n">
        <v>0</v>
      </c>
      <c r="L77" s="0" t="s">
        <v>514</v>
      </c>
      <c r="N77" s="0" t="n">
        <v>23.24</v>
      </c>
      <c r="O77" s="0" t="n">
        <v>23.24</v>
      </c>
      <c r="P77" s="0" t="n">
        <v>46</v>
      </c>
      <c r="Q77" s="0" t="n">
        <v>46</v>
      </c>
      <c r="R77" s="0" t="n">
        <v>0</v>
      </c>
      <c r="T77" s="0" t="n">
        <v>0.393739130434783</v>
      </c>
      <c r="U77" s="0" t="n">
        <v>0.649454962707975</v>
      </c>
      <c r="V77" s="0" t="n">
        <v>0.649454962707975</v>
      </c>
      <c r="Z77" s="0" t="s">
        <v>33208</v>
      </c>
      <c r="AA77" s="0" t="s">
        <v>33285</v>
      </c>
      <c r="AD77" s="0" t="s">
        <v>33205</v>
      </c>
      <c r="AE77" s="0" t="n">
        <v>0</v>
      </c>
      <c r="AF77" s="0" t="n">
        <v>-0.05</v>
      </c>
      <c r="AJ77" s="0" t="n">
        <v>1</v>
      </c>
      <c r="AL77" s="0" t="n">
        <v>1</v>
      </c>
    </row>
    <row r="78" customFormat="false" ht="12.8" hidden="false" customHeight="false" outlineLevel="0" collapsed="false">
      <c r="A78" s="0" t="s">
        <v>33286</v>
      </c>
      <c r="B78" s="0" t="s">
        <v>142</v>
      </c>
      <c r="C78" s="0" t="n">
        <v>3205</v>
      </c>
      <c r="D78" s="0" t="n">
        <v>77</v>
      </c>
      <c r="E78" s="0" t="s">
        <v>528</v>
      </c>
      <c r="F78" s="0" t="s">
        <v>528</v>
      </c>
      <c r="G78" s="0" t="s">
        <v>114</v>
      </c>
      <c r="H78" s="0" t="n">
        <v>652</v>
      </c>
      <c r="I78" s="0" t="n">
        <v>0</v>
      </c>
      <c r="J78" s="0" t="n">
        <v>1203036</v>
      </c>
      <c r="K78" s="0" t="n">
        <v>0</v>
      </c>
      <c r="L78" s="0" t="s">
        <v>529</v>
      </c>
      <c r="N78" s="0" t="n">
        <v>9.07</v>
      </c>
      <c r="O78" s="0" t="n">
        <v>9.07</v>
      </c>
      <c r="P78" s="0" t="n">
        <v>18</v>
      </c>
      <c r="Q78" s="0" t="n">
        <v>18</v>
      </c>
      <c r="R78" s="0" t="n">
        <v>0</v>
      </c>
      <c r="T78" s="0" t="n">
        <v>0.395333333333333</v>
      </c>
      <c r="U78" s="0" t="n">
        <v>0.65380374862183</v>
      </c>
      <c r="V78" s="0" t="n">
        <v>0.65380374862183</v>
      </c>
      <c r="W78" s="893" t="n">
        <v>43647</v>
      </c>
      <c r="Z78" s="0" t="s">
        <v>33208</v>
      </c>
      <c r="AA78" s="0" t="s">
        <v>33287</v>
      </c>
      <c r="AD78" s="0" t="s">
        <v>33205</v>
      </c>
      <c r="AE78" s="0" t="n">
        <v>0</v>
      </c>
      <c r="AF78" s="0" t="n">
        <v>-0.05</v>
      </c>
      <c r="AJ78" s="0" t="n">
        <v>1</v>
      </c>
      <c r="AL78" s="0" t="n">
        <v>1</v>
      </c>
    </row>
    <row r="79" customFormat="false" ht="12.8" hidden="false" customHeight="false" outlineLevel="0" collapsed="false">
      <c r="A79" s="0" t="n">
        <v>14463</v>
      </c>
      <c r="B79" s="0" t="s">
        <v>142</v>
      </c>
      <c r="C79" s="0" t="n">
        <v>3205</v>
      </c>
      <c r="D79" s="0" t="n">
        <v>78</v>
      </c>
      <c r="E79" s="0" t="s">
        <v>530</v>
      </c>
      <c r="F79" s="0" t="s">
        <v>530</v>
      </c>
      <c r="G79" s="0" t="s">
        <v>115</v>
      </c>
      <c r="H79" s="0" t="n">
        <v>652</v>
      </c>
      <c r="I79" s="0" t="n">
        <v>0</v>
      </c>
      <c r="J79" s="0" t="n">
        <v>1203040</v>
      </c>
      <c r="K79" s="0" t="n">
        <v>0</v>
      </c>
      <c r="L79" s="0" t="s">
        <v>531</v>
      </c>
      <c r="N79" s="0" t="n">
        <v>6.23</v>
      </c>
      <c r="O79" s="0" t="n">
        <v>6.23</v>
      </c>
      <c r="P79" s="0" t="n">
        <v>12</v>
      </c>
      <c r="Q79" s="0" t="n">
        <v>12</v>
      </c>
      <c r="R79" s="0" t="n">
        <v>0</v>
      </c>
      <c r="T79" s="0" t="n">
        <v>0.377</v>
      </c>
      <c r="U79" s="0" t="n">
        <v>0.605136436597111</v>
      </c>
      <c r="V79" s="0" t="n">
        <v>0.605136436597111</v>
      </c>
      <c r="W79" s="893" t="n">
        <v>43647</v>
      </c>
      <c r="Z79" s="0" t="n">
        <v>3550076</v>
      </c>
      <c r="AA79" s="0" t="s">
        <v>33208</v>
      </c>
      <c r="AB79" s="0" t="s">
        <v>33288</v>
      </c>
      <c r="AE79" s="0" t="s">
        <v>33205</v>
      </c>
      <c r="AF79" s="0" t="n">
        <v>0</v>
      </c>
      <c r="AG79" s="0" t="n">
        <v>-0.05</v>
      </c>
      <c r="AK79" s="0" t="n">
        <v>-0.05</v>
      </c>
      <c r="AM79" s="0" t="n">
        <v>0</v>
      </c>
    </row>
    <row r="80" customFormat="false" ht="12.8" hidden="false" customHeight="false" outlineLevel="0" collapsed="false">
      <c r="A80" s="0" t="n">
        <v>11806</v>
      </c>
      <c r="B80" s="0" t="s">
        <v>142</v>
      </c>
      <c r="C80" s="0" t="n">
        <v>3205</v>
      </c>
      <c r="D80" s="0" t="n">
        <v>79</v>
      </c>
      <c r="E80" s="0" t="s">
        <v>33289</v>
      </c>
      <c r="F80" s="0" t="s">
        <v>33289</v>
      </c>
      <c r="G80" s="0" t="s">
        <v>120</v>
      </c>
      <c r="H80" s="0" t="n">
        <v>672</v>
      </c>
      <c r="I80" s="0" t="n">
        <v>0</v>
      </c>
      <c r="J80" s="0" t="n">
        <v>1203041</v>
      </c>
      <c r="K80" s="0" t="n">
        <v>20</v>
      </c>
      <c r="L80" s="0" t="s">
        <v>33290</v>
      </c>
      <c r="N80" s="0" t="n">
        <v>20.4</v>
      </c>
      <c r="O80" s="0" t="n">
        <v>20.4</v>
      </c>
      <c r="P80" s="0" t="n">
        <v>40</v>
      </c>
      <c r="Q80" s="0" t="n">
        <v>40</v>
      </c>
      <c r="R80" s="0" t="n">
        <v>0</v>
      </c>
      <c r="T80" s="0" t="n">
        <v>0.388</v>
      </c>
      <c r="U80" s="0" t="n">
        <v>0.633986928104575</v>
      </c>
      <c r="V80" s="0" t="n">
        <v>0.633986928104575</v>
      </c>
      <c r="Z80" s="0" t="s">
        <v>33208</v>
      </c>
      <c r="AA80" s="0" t="s">
        <v>33291</v>
      </c>
      <c r="AD80" s="0" t="s">
        <v>33205</v>
      </c>
      <c r="AE80" s="0" t="n">
        <v>0</v>
      </c>
      <c r="AF80" s="0" t="n">
        <v>-0.05</v>
      </c>
      <c r="AJ80" s="0" t="n">
        <v>1</v>
      </c>
      <c r="AL80" s="0" t="n">
        <v>1</v>
      </c>
    </row>
    <row r="81" customFormat="false" ht="12.8" hidden="false" customHeight="false" outlineLevel="0" collapsed="false">
      <c r="A81" s="0" t="n">
        <v>24039</v>
      </c>
      <c r="B81" s="0" t="s">
        <v>142</v>
      </c>
      <c r="C81" s="0" t="n">
        <v>3205</v>
      </c>
      <c r="D81" s="0" t="n">
        <v>80</v>
      </c>
      <c r="E81" s="0" t="s">
        <v>532</v>
      </c>
      <c r="F81" s="0" t="s">
        <v>532</v>
      </c>
      <c r="G81" s="0" t="s">
        <v>70</v>
      </c>
      <c r="H81" s="0" t="n">
        <v>3205</v>
      </c>
      <c r="I81" s="0" t="n">
        <v>0</v>
      </c>
      <c r="J81" s="0" t="n">
        <v>1203050</v>
      </c>
      <c r="K81" s="0" t="n">
        <v>10</v>
      </c>
      <c r="L81" s="0" t="s">
        <v>533</v>
      </c>
      <c r="N81" s="0" t="n">
        <v>420.84</v>
      </c>
      <c r="O81" s="0" t="n">
        <v>441.88</v>
      </c>
      <c r="P81" s="0" t="n">
        <v>814</v>
      </c>
      <c r="Q81" s="0" t="n">
        <v>814</v>
      </c>
      <c r="R81" s="0" t="n">
        <v>0</v>
      </c>
      <c r="T81" s="0" t="n">
        <v>0.348579852579853</v>
      </c>
      <c r="U81" s="0" t="n">
        <v>0.611855653771822</v>
      </c>
      <c r="V81" s="0" t="n">
        <v>0.53510757068284</v>
      </c>
      <c r="W81" s="893" t="n">
        <v>43739</v>
      </c>
      <c r="Y81" s="893" t="n">
        <v>44256</v>
      </c>
      <c r="Z81" s="0" t="n">
        <v>3556634</v>
      </c>
      <c r="AA81" s="0" t="s">
        <v>33208</v>
      </c>
      <c r="AB81" s="0" t="s">
        <v>532</v>
      </c>
      <c r="AE81" s="0" t="s">
        <v>33205</v>
      </c>
      <c r="AF81" s="0" t="n">
        <v>0</v>
      </c>
      <c r="AG81" s="0" t="n">
        <v>-0.05</v>
      </c>
      <c r="AK81" s="0" t="n">
        <v>-0.05</v>
      </c>
      <c r="AM81" s="0" t="n">
        <v>0</v>
      </c>
    </row>
    <row r="82" customFormat="false" ht="12.8" hidden="false" customHeight="false" outlineLevel="0" collapsed="false">
      <c r="A82" s="0" t="n">
        <v>25024</v>
      </c>
      <c r="B82" s="0" t="s">
        <v>142</v>
      </c>
      <c r="C82" s="0" t="n">
        <v>3205</v>
      </c>
      <c r="D82" s="0" t="n">
        <v>81</v>
      </c>
      <c r="E82" s="0" t="s">
        <v>534</v>
      </c>
      <c r="F82" s="0" t="s">
        <v>534</v>
      </c>
      <c r="G82" s="0" t="s">
        <v>106</v>
      </c>
      <c r="H82" s="0" t="n">
        <v>3205</v>
      </c>
      <c r="I82" s="0" t="n">
        <v>7</v>
      </c>
      <c r="J82" s="0" t="n">
        <v>1203050</v>
      </c>
      <c r="K82" s="0" t="n">
        <v>20</v>
      </c>
      <c r="L82" s="0" t="s">
        <v>535</v>
      </c>
      <c r="N82" s="0" t="n">
        <v>793.51</v>
      </c>
      <c r="O82" s="0" t="n">
        <v>833.19</v>
      </c>
      <c r="P82" s="0" t="n">
        <v>1561</v>
      </c>
      <c r="Q82" s="0" t="n">
        <v>1561</v>
      </c>
      <c r="R82" s="0" t="n">
        <v>0</v>
      </c>
      <c r="T82" s="0" t="n">
        <v>0.359495195387572</v>
      </c>
      <c r="U82" s="0" t="n">
        <v>0.639340819061302</v>
      </c>
      <c r="V82" s="0" t="n">
        <v>0.561268538188569</v>
      </c>
      <c r="W82" s="893" t="n">
        <v>43739</v>
      </c>
      <c r="Y82" s="893" t="n">
        <v>44256</v>
      </c>
      <c r="Z82" s="0" t="n">
        <v>4004145</v>
      </c>
      <c r="AA82" s="0" t="s">
        <v>33208</v>
      </c>
      <c r="AB82" s="0" t="s">
        <v>534</v>
      </c>
      <c r="AE82" s="0" t="s">
        <v>33205</v>
      </c>
      <c r="AF82" s="0" t="n">
        <v>0</v>
      </c>
      <c r="AG82" s="0" t="n">
        <v>-0.05</v>
      </c>
      <c r="AK82" s="0" t="n">
        <v>-0.05</v>
      </c>
      <c r="AM82" s="0" t="n">
        <v>0</v>
      </c>
    </row>
    <row r="83" customFormat="false" ht="12.8" hidden="false" customHeight="false" outlineLevel="0" collapsed="false">
      <c r="A83" s="0" t="n">
        <v>25025</v>
      </c>
      <c r="B83" s="0" t="s">
        <v>142</v>
      </c>
      <c r="C83" s="0" t="n">
        <v>3205</v>
      </c>
      <c r="D83" s="0" t="n">
        <v>82</v>
      </c>
      <c r="E83" s="0" t="s">
        <v>93</v>
      </c>
      <c r="F83" s="0" t="s">
        <v>93</v>
      </c>
      <c r="G83" s="0" t="s">
        <v>93</v>
      </c>
      <c r="H83" s="0" t="n">
        <v>3205</v>
      </c>
      <c r="I83" s="0" t="n">
        <v>70</v>
      </c>
      <c r="J83" s="0" t="n">
        <v>1203051</v>
      </c>
      <c r="K83" s="0" t="n">
        <v>10</v>
      </c>
      <c r="L83" s="0" t="s">
        <v>536</v>
      </c>
      <c r="N83" s="0" t="n">
        <v>748.17</v>
      </c>
      <c r="O83" s="0" t="n">
        <v>785.58</v>
      </c>
      <c r="P83" s="0" t="n">
        <v>1472</v>
      </c>
      <c r="Q83" s="0" t="n">
        <v>1472</v>
      </c>
      <c r="R83" s="0" t="n">
        <v>0</v>
      </c>
      <c r="T83" s="0" t="n">
        <v>0.35958152173913</v>
      </c>
      <c r="U83" s="0" t="n">
        <v>0.639556072372144</v>
      </c>
      <c r="V83" s="0" t="n">
        <v>0.561478992167146</v>
      </c>
      <c r="W83" s="893" t="n">
        <v>43647</v>
      </c>
      <c r="Y83" s="893" t="n">
        <v>44256</v>
      </c>
      <c r="Z83" s="0" t="n">
        <v>3928374</v>
      </c>
      <c r="AA83" s="0" t="s">
        <v>33208</v>
      </c>
      <c r="AB83" s="0" t="s">
        <v>93</v>
      </c>
      <c r="AE83" s="0" t="s">
        <v>33205</v>
      </c>
      <c r="AF83" s="0" t="n">
        <v>0</v>
      </c>
      <c r="AG83" s="0" t="n">
        <v>-0.05</v>
      </c>
      <c r="AK83" s="0" t="n">
        <v>-0.05</v>
      </c>
      <c r="AM83" s="0" t="n">
        <v>0</v>
      </c>
    </row>
    <row r="84" customFormat="false" ht="12.8" hidden="false" customHeight="false" outlineLevel="0" collapsed="false">
      <c r="A84" s="0" t="s">
        <v>33292</v>
      </c>
      <c r="B84" s="0" t="s">
        <v>142</v>
      </c>
      <c r="C84" s="0" t="n">
        <v>3205</v>
      </c>
      <c r="D84" s="0" t="n">
        <v>83</v>
      </c>
      <c r="E84" s="0" t="s">
        <v>537</v>
      </c>
      <c r="F84" s="0" t="s">
        <v>538</v>
      </c>
      <c r="G84" s="0" t="s">
        <v>77</v>
      </c>
      <c r="H84" s="0" t="n">
        <v>3205</v>
      </c>
      <c r="I84" s="0" t="n">
        <v>16</v>
      </c>
      <c r="J84" s="0" t="n">
        <v>1203051</v>
      </c>
      <c r="K84" s="0" t="n">
        <v>0</v>
      </c>
      <c r="L84" s="0" t="s">
        <v>535</v>
      </c>
      <c r="N84" s="0" t="n">
        <v>724.84</v>
      </c>
      <c r="O84" s="0" t="n">
        <v>761.08</v>
      </c>
      <c r="P84" s="0" t="n">
        <v>1399</v>
      </c>
      <c r="Q84" s="0" t="n">
        <v>1399</v>
      </c>
      <c r="R84" s="0" t="n">
        <v>0</v>
      </c>
      <c r="T84" s="0" t="n">
        <v>0.347179413867048</v>
      </c>
      <c r="U84" s="0" t="n">
        <v>0.608400934459099</v>
      </c>
      <c r="V84" s="0" t="n">
        <v>0.531814439130359</v>
      </c>
      <c r="W84" s="893" t="n">
        <v>43831</v>
      </c>
      <c r="Y84" s="893" t="n">
        <v>44256</v>
      </c>
      <c r="Z84" s="0" t="n">
        <v>4219636</v>
      </c>
      <c r="AA84" s="0" t="s">
        <v>33208</v>
      </c>
      <c r="AB84" s="0" t="s">
        <v>33293</v>
      </c>
      <c r="AE84" s="0" t="s">
        <v>33205</v>
      </c>
      <c r="AF84" s="0" t="n">
        <v>0</v>
      </c>
      <c r="AG84" s="0" t="n">
        <v>-0.05</v>
      </c>
      <c r="AK84" s="0" t="n">
        <v>-0.05</v>
      </c>
      <c r="AM84" s="0" t="n">
        <v>0</v>
      </c>
    </row>
    <row r="85" customFormat="false" ht="12.8" hidden="false" customHeight="false" outlineLevel="0" collapsed="false">
      <c r="A85" s="0" t="n">
        <v>24858</v>
      </c>
      <c r="B85" s="0" t="s">
        <v>142</v>
      </c>
      <c r="C85" s="0" t="n">
        <v>3205</v>
      </c>
      <c r="D85" s="0" t="n">
        <v>84</v>
      </c>
      <c r="E85" s="0" t="s">
        <v>571</v>
      </c>
      <c r="F85" s="0" t="s">
        <v>571</v>
      </c>
      <c r="G85" s="0" t="s">
        <v>107</v>
      </c>
      <c r="H85" s="0" t="n">
        <v>3205</v>
      </c>
      <c r="I85" s="0" t="n">
        <v>7</v>
      </c>
      <c r="J85" s="0" t="n">
        <v>1203052</v>
      </c>
      <c r="K85" s="0" t="n">
        <v>0</v>
      </c>
      <c r="L85" s="0" t="s">
        <v>472</v>
      </c>
      <c r="N85" s="0" t="n">
        <v>649</v>
      </c>
      <c r="O85" s="0" t="n">
        <v>681.45</v>
      </c>
      <c r="P85" s="0" t="n">
        <v>1277</v>
      </c>
      <c r="Q85" s="0" t="n">
        <v>1277</v>
      </c>
      <c r="R85" s="0" t="n">
        <v>0</v>
      </c>
      <c r="T85" s="0" t="n">
        <v>0.3596397807361</v>
      </c>
      <c r="U85" s="0" t="n">
        <v>0.639702105803801</v>
      </c>
      <c r="V85" s="0" t="n">
        <v>0.561621053146477</v>
      </c>
      <c r="W85" s="893" t="n">
        <v>43647</v>
      </c>
      <c r="Y85" s="893" t="n">
        <v>44256</v>
      </c>
      <c r="Z85" s="0" t="n">
        <v>3985368</v>
      </c>
      <c r="AA85" s="0" t="s">
        <v>33208</v>
      </c>
      <c r="AB85" s="0" t="s">
        <v>33294</v>
      </c>
      <c r="AE85" s="0" t="s">
        <v>33205</v>
      </c>
      <c r="AF85" s="0" t="n">
        <v>0</v>
      </c>
      <c r="AG85" s="0" t="n">
        <v>-0.05</v>
      </c>
      <c r="AK85" s="0" t="n">
        <v>-0.05</v>
      </c>
      <c r="AM85" s="0" t="n">
        <v>0</v>
      </c>
    </row>
    <row r="86" customFormat="false" ht="12.8" hidden="false" customHeight="false" outlineLevel="0" collapsed="false">
      <c r="A86" s="0" t="s">
        <v>33295</v>
      </c>
      <c r="B86" s="0" t="s">
        <v>142</v>
      </c>
      <c r="C86" s="0" t="n">
        <v>3205</v>
      </c>
      <c r="D86" s="0" t="n">
        <v>85</v>
      </c>
      <c r="E86" s="0" t="s">
        <v>572</v>
      </c>
      <c r="F86" s="0" t="s">
        <v>573</v>
      </c>
      <c r="G86" s="0" t="s">
        <v>78</v>
      </c>
      <c r="H86" s="0" t="n">
        <v>3205</v>
      </c>
      <c r="I86" s="0" t="n">
        <v>17</v>
      </c>
      <c r="J86" s="0" t="n">
        <v>1203052</v>
      </c>
      <c r="K86" s="0" t="n">
        <v>0</v>
      </c>
      <c r="L86" s="0" t="s">
        <v>574</v>
      </c>
      <c r="N86" s="0" t="n">
        <v>683</v>
      </c>
      <c r="O86" s="0" t="n">
        <v>717.15</v>
      </c>
      <c r="P86" s="0" t="n">
        <v>1344</v>
      </c>
      <c r="Q86" s="0" t="n">
        <v>1344</v>
      </c>
      <c r="R86" s="0" t="n">
        <v>0</v>
      </c>
      <c r="T86" s="0" t="n">
        <v>0.3596875</v>
      </c>
      <c r="U86" s="0" t="n">
        <v>0.639824304538799</v>
      </c>
      <c r="V86" s="0" t="n">
        <v>0.561737432894095</v>
      </c>
      <c r="W86" s="893" t="n">
        <v>43739</v>
      </c>
      <c r="Y86" s="893" t="n">
        <v>44256</v>
      </c>
      <c r="Z86" s="0" t="n">
        <v>3954108</v>
      </c>
      <c r="AA86" s="0" t="s">
        <v>33208</v>
      </c>
      <c r="AB86" s="0" t="s">
        <v>33296</v>
      </c>
      <c r="AE86" s="0" t="s">
        <v>33205</v>
      </c>
      <c r="AF86" s="0" t="n">
        <v>0</v>
      </c>
      <c r="AG86" s="0" t="n">
        <v>-0.05</v>
      </c>
      <c r="AK86" s="0" t="n">
        <v>-0.05</v>
      </c>
      <c r="AM86" s="0" t="n">
        <v>0</v>
      </c>
    </row>
    <row r="87" customFormat="false" ht="12.8" hidden="false" customHeight="false" outlineLevel="0" collapsed="false">
      <c r="A87" s="0" t="s">
        <v>33297</v>
      </c>
      <c r="B87" s="0" t="s">
        <v>142</v>
      </c>
      <c r="C87" s="0" t="n">
        <v>3205</v>
      </c>
      <c r="D87" s="0" t="n">
        <v>86</v>
      </c>
      <c r="E87" s="0" t="s">
        <v>575</v>
      </c>
      <c r="F87" s="0" t="s">
        <v>576</v>
      </c>
      <c r="G87" s="0" t="s">
        <v>108</v>
      </c>
      <c r="H87" s="0" t="n">
        <v>3206</v>
      </c>
      <c r="I87" s="0" t="n">
        <v>11</v>
      </c>
      <c r="J87" s="0" t="n">
        <v>1203052</v>
      </c>
      <c r="K87" s="0" t="n">
        <v>0</v>
      </c>
      <c r="L87" s="0" t="s">
        <v>577</v>
      </c>
      <c r="N87" s="0" t="n">
        <v>1150.59</v>
      </c>
      <c r="O87" s="0" t="n">
        <v>1208.12</v>
      </c>
      <c r="P87" s="0" t="n">
        <v>2263</v>
      </c>
      <c r="Q87" s="0" t="n">
        <v>2263</v>
      </c>
      <c r="R87" s="0" t="n">
        <v>0</v>
      </c>
      <c r="T87" s="0" t="n">
        <v>0.359370746796288</v>
      </c>
      <c r="U87" s="0" t="n">
        <v>0.63901418692439</v>
      </c>
      <c r="V87" s="0" t="n">
        <v>0.560965246277964</v>
      </c>
      <c r="W87" s="893" t="n">
        <v>43739</v>
      </c>
      <c r="Y87" s="893" t="n">
        <v>44256</v>
      </c>
      <c r="Z87" s="0" t="n">
        <v>4227472</v>
      </c>
      <c r="AA87" s="0" t="s">
        <v>33208</v>
      </c>
      <c r="AB87" s="0" t="s">
        <v>33298</v>
      </c>
      <c r="AE87" s="0" t="s">
        <v>33205</v>
      </c>
      <c r="AF87" s="0" t="n">
        <v>0</v>
      </c>
      <c r="AG87" s="0" t="n">
        <v>-0.05</v>
      </c>
      <c r="AK87" s="0" t="n">
        <v>-0.05</v>
      </c>
      <c r="AM87" s="0" t="n">
        <v>0</v>
      </c>
    </row>
    <row r="88" customFormat="false" ht="12.8" hidden="false" customHeight="false" outlineLevel="0" collapsed="false">
      <c r="A88" s="0" t="n">
        <v>25032</v>
      </c>
      <c r="B88" s="0" t="s">
        <v>142</v>
      </c>
      <c r="C88" s="0" t="n">
        <v>3205</v>
      </c>
      <c r="D88" s="0" t="n">
        <v>87</v>
      </c>
      <c r="E88" s="0" t="s">
        <v>581</v>
      </c>
      <c r="F88" s="0" t="s">
        <v>581</v>
      </c>
      <c r="G88" s="0" t="s">
        <v>82</v>
      </c>
      <c r="H88" s="0" t="n">
        <v>3205</v>
      </c>
      <c r="I88" s="0" t="n">
        <v>30</v>
      </c>
      <c r="J88" s="0" t="n">
        <v>1203056</v>
      </c>
      <c r="K88" s="0" t="n">
        <v>0</v>
      </c>
      <c r="L88" s="0" t="s">
        <v>582</v>
      </c>
      <c r="N88" s="0" t="n">
        <v>498.78</v>
      </c>
      <c r="O88" s="0" t="n">
        <v>523.72</v>
      </c>
      <c r="P88" s="0" t="n">
        <v>981</v>
      </c>
      <c r="Q88" s="0" t="n">
        <v>981</v>
      </c>
      <c r="R88" s="0" t="n">
        <v>0</v>
      </c>
      <c r="T88" s="0" t="n">
        <v>0.359363914373089</v>
      </c>
      <c r="U88" s="0" t="n">
        <v>0.638999157945387</v>
      </c>
      <c r="V88" s="0" t="n">
        <v>0.560948598487741</v>
      </c>
      <c r="W88" s="893" t="n">
        <v>43831</v>
      </c>
      <c r="Y88" s="893" t="n">
        <v>44256</v>
      </c>
      <c r="Z88" s="0" t="n">
        <v>3928319</v>
      </c>
      <c r="AA88" s="0" t="s">
        <v>33208</v>
      </c>
      <c r="AB88" s="0" t="s">
        <v>33299</v>
      </c>
      <c r="AE88" s="0" t="s">
        <v>33205</v>
      </c>
      <c r="AF88" s="0" t="n">
        <v>0</v>
      </c>
      <c r="AG88" s="0" t="n">
        <v>-0.05</v>
      </c>
      <c r="AK88" s="0" t="n">
        <v>-0.05</v>
      </c>
      <c r="AM88" s="0" t="n">
        <v>0</v>
      </c>
    </row>
    <row r="89" customFormat="false" ht="12.8" hidden="false" customHeight="false" outlineLevel="0" collapsed="false">
      <c r="A89" s="0" t="n">
        <v>25034</v>
      </c>
      <c r="B89" s="0" t="s">
        <v>142</v>
      </c>
      <c r="C89" s="0" t="n">
        <v>3205</v>
      </c>
      <c r="D89" s="0" t="n">
        <v>88</v>
      </c>
      <c r="E89" s="0" t="s">
        <v>596</v>
      </c>
      <c r="F89" s="0" t="s">
        <v>596</v>
      </c>
      <c r="G89" s="0" t="s">
        <v>83</v>
      </c>
      <c r="H89" s="0" t="n">
        <v>3205</v>
      </c>
      <c r="I89" s="0" t="n">
        <v>30</v>
      </c>
      <c r="J89" s="0" t="n">
        <v>1203057</v>
      </c>
      <c r="K89" s="0" t="n">
        <v>0</v>
      </c>
      <c r="L89" s="0" t="s">
        <v>533</v>
      </c>
      <c r="N89" s="0" t="n">
        <v>490.27</v>
      </c>
      <c r="O89" s="0" t="n">
        <v>514.78</v>
      </c>
      <c r="P89" s="0" t="n">
        <v>964</v>
      </c>
      <c r="Q89" s="0" t="n">
        <v>964</v>
      </c>
      <c r="R89" s="0" t="n">
        <v>0</v>
      </c>
      <c r="T89" s="0" t="n">
        <v>0.359195020746888</v>
      </c>
      <c r="U89" s="0" t="n">
        <v>0.638552906221742</v>
      </c>
      <c r="V89" s="0" t="n">
        <v>0.560537187406918</v>
      </c>
      <c r="W89" s="893" t="n">
        <v>43647</v>
      </c>
      <c r="Y89" s="893" t="n">
        <v>44256</v>
      </c>
      <c r="Z89" s="0" t="n">
        <v>3928318</v>
      </c>
      <c r="AA89" s="0" t="s">
        <v>33208</v>
      </c>
      <c r="AB89" s="0" t="s">
        <v>33300</v>
      </c>
      <c r="AE89" s="0" t="n">
        <v>0</v>
      </c>
      <c r="AF89" s="0" t="n">
        <v>-0.05</v>
      </c>
      <c r="AJ89" s="0" t="n">
        <v>1</v>
      </c>
      <c r="AL89" s="0" t="n">
        <v>1</v>
      </c>
    </row>
    <row r="90" customFormat="false" ht="12.8" hidden="false" customHeight="false" outlineLevel="0" collapsed="false">
      <c r="A90" s="0" t="n">
        <v>8291</v>
      </c>
      <c r="B90" s="0" t="s">
        <v>142</v>
      </c>
      <c r="C90" s="0" t="n">
        <v>3205</v>
      </c>
      <c r="D90" s="0" t="n">
        <v>89</v>
      </c>
      <c r="E90" s="0" t="s">
        <v>33301</v>
      </c>
      <c r="L90" s="0" t="s">
        <v>33302</v>
      </c>
      <c r="N90" s="0" t="n">
        <v>41.38</v>
      </c>
      <c r="O90" s="0" t="n">
        <v>43.45</v>
      </c>
      <c r="P90" s="0" t="n">
        <v>81</v>
      </c>
      <c r="Q90" s="0" t="n">
        <v>81</v>
      </c>
      <c r="R90" s="0" t="n">
        <v>0</v>
      </c>
      <c r="T90" s="0" t="n">
        <v>0.356296296296296</v>
      </c>
      <c r="U90" s="0" t="n">
        <v>0.631222812953117</v>
      </c>
      <c r="V90" s="0" t="n">
        <v>0.553509781357883</v>
      </c>
      <c r="W90" s="893" t="n">
        <v>43739</v>
      </c>
      <c r="Y90" s="893" t="n">
        <v>44256</v>
      </c>
      <c r="Z90" s="0" t="s">
        <v>33208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182</TotalTime>
  <Application>LibreOffice/7.1.3.2$Windows_X86_64 LibreOffice_project/47f78053abe362b9384784d31a6e56f8511eb1c1</Application>
  <AppVersion>15.0000</AppVersion>
  <Company>GAZGROUP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2021-02-15T07:28:36Z</dcterms:created>
  <dc:creator>Лыбина Ольга Юрьевна</dc:creator>
  <dc:description/>
  <dc:language>ru-RU</dc:language>
  <cp:lastModifiedBy/>
  <cp:lastPrinted>2022-06-06T11:30:30Z</cp:lastPrinted>
  <dcterms:modified xsi:type="dcterms:W3CDTF">2022-06-27T11:09:05Z</dcterms:modified>
  <cp:revision>33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